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7E7DDB0E-200A-496E-B23E-F08D668F0E3E}"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<sst xmlns="http://schemas.openxmlformats.org/spreadsheetml/2006/main" xmlns:r="http://schemas.openxmlformats.org/officeDocument/2006/relationships" xmlns:xdr="http://schemas.openxmlformats.org/drawingml/2006/spreadsheetDrawing" count="1505" uniqueCount="261">
  <si>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</si>
  <si>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</si>
  <si>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</si>
  <si>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</si>
  <si>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</si>
  <si>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</si>
  <si>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</si>
  <si>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</si>
  <si>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</si>
  <si>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</si>
  <si>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</si>
  <si>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</si>
  <si>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</si>
  <si>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</si>
  <si>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</si>
  <si>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</si>
  <si>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</si>
  <si>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</si>
  <si>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</si>
  <si>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</si>
  <si>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</si>
  <si>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</si>
  <si>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</si>
  <si>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</si>
  <si>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</si>
  <si>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</si>
  <si>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</si>
  <si>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</si>
  <si>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</si>
  <si>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</si>
  <si>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</si>
  <si>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</si>
  <si>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</si>
  <si>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</si>
  <si>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</si>
  <si>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</si>
  <si>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</si>
  <si>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</si>
  <si>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</si>
  <si>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</si>
  <si>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</si>
  <si>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</si>
  <si>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</si>
  <si>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</si>
  <si>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</si>
  <si>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</si>
  <si>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</si>
  <si>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</si>
  <si>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</si>
  <si>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</si>
  <si>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</si>
  <si>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</si>
  <si>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</si>
  <si>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</si>
  <si>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</si>
  <si>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</si>
  <si>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</si>
  <si>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</si>
  <si>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</si>
  <si>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</si>
  <si>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</si>
  <si>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</si>
  <si>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</si>
  <si>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</si>
  <si>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</si>
  <si>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</si>
  <si>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</si>
  <si>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</si>
  <si>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</si>
  <si>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</si>
  <si>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</si>
  <si>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</si>
  <si>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</si>
  <si>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</si>
  <si>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</si>
  <si>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</si>
  <si>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</si>
  <si>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</si>
  <si>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</si>
  <si>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</si>
  <si>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</si>
  <si>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</si>
  <si>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</si>
  <si>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</si>
  <si>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</si>
  <si>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</si>
  <si>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</si>
  <si>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</si>
  <si>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</si>
  <si>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</si>
  <si>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</si>
  <si>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</si>
  <si>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</si>
  <si>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</si>
  <si>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</si>
  <si>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</si>
  <si>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</si>
  <si>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</si>
  <si>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</si>
  <si>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</si>
  <si>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</si>
  <si>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</si>
  <si>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</si>
  <si>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</si>
  <si>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</si>
  <si>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</si>
  <si>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</si>
  <si>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</si>
  <si>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</si>
  <si>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</si>
  <si>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</si>
  <si>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</si>
  <si>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</si>
  <si>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</si>
  <si>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</si>
  <si>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</si>
  <si>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</si>
  <si>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</si>
  <si>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</si>
  <si>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</si>
  <si>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</si>
  <si>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</si>
  <si>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</si>
  <si>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</si>
  <si>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</si>
  <si>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</si>
  <si>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</si>
  <si>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</si>
  <si>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</si>
  <si>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</si>
  <si>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</si>
  <si>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</si>
  <si>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</si>
  <si>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</si>
  <si>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</si>
  <si>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</si>
  <si>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</si>
  <si>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</si>
  <si>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</si>
  <si>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</si>
  <si>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</si>
  <si>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</si>
  <si>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</si>
  <si>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</si>
  <si>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</si>
  <si>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</si>
  <si>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</si>
  <si>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</si>
  <si>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</si>
  <si>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</si>
  <si>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</si>
  <si>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</si>
  <si>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</si>
  <si>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</si>
  <si>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</si>
  <si>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</si>
  <si>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</si>
  <si>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</si>
  <si>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</si>
  <si>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</si>
  <si>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</si>
  <si>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</si>
  <si>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</si>
  <si>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</si>
  <si>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</si>
  <si>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</si>
  <si>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</si>
  <si>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</si>
  <si>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</si>
  <si>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</si>
  <si>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</si>
  <si>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</si>
  <si>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</si>
  <si>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</si>
  <si>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</si>
  <si>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</si>
  <si>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</si>
  <si>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</si>
  <si>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Single-sex basic sanitation facilities</t>
  </si>
  <si>
    <t>Basic handwashing facilities</t>
  </si>
  <si>
    <t>Jamaica</t>
  </si>
  <si>
    <t>POPULATION OF SCHOOL AGE CHILDREN</t>
  </si>
  <si>
    <r>
      <t xml:space="preserve">School Age Population 
</t>
    </r>
    <r>
      <rPr>
        <sz val="8"/>
        <rFont val="Arial"/>
        <family val="2"/>
      </rPr>
      <t>Source: UN Population Div &amp; UNESCO</t>
    </r>
  </si>
  <si>
    <t>The secondary school estimate is based on coverage in lower and upper secondary schools and the school age population for each level. The national estimate is based on coverage in primary and secondary schools. The same estimates are reported for drinking water, sanitation and hygiene; estimates are used in the absence of additional information, but should be validated in future.</t>
  </si>
  <si>
    <t>Values in grey text are imputed based on linear regression</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</si>
  <si>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</si>
  <si>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</si>
  <si>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</si>
  <si>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</si>
  <si>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</si>
  <si>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</si>
  <si>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</si>
  <si>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</si>
  <si>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</si>
  <si>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</si>
  <si>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</si>
  <si>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</si>
  <si>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</si>
  <si>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</si>
  <si>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</si>
  <si>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</si>
  <si>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</si>
  <si>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</si>
  <si>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</si>
  <si>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</si>
  <si>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</si>
  <si>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</si>
  <si>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</si>
  <si>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</si>
  <si>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</si>
  <si>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</si>
  <si>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No water data</t>
  </si>
  <si>
    <t>No sanitation data.</t>
  </si>
  <si>
    <t xml:space="preserve">The secondary school estimate is based on coverage in lower and upper secondary schools and the school age population for each level. The national estimate is based on coverage in primary and secondary schools. The same estimates are reported for drinking water, sanitation and hygiene; estimates are used in the absence of additional information, but should be validated in future. The previous secondary school estimate (68.8%) was updated based on the Feb 2020 UIS data release. </t>
  </si>
  <si>
    <t>JAM_2016_UIS</t>
  </si>
  <si>
    <t>JAM_2017_UIS</t>
  </si>
  <si>
    <t>JAM_2018_UIS</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</si>
  <si>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</si>
  <si>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</si>
  <si>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</si>
  <si>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</si>
  <si>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</si>
  <si>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</si>
  <si>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</si>
  <si>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</si>
  <si>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</si>
  <si>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</si>
  <si>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</si>
  <si>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</si>
  <si>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</si>
  <si>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</si>
  <si>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</si>
  <si>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</si>
  <si>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</si>
  <si>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</si>
  <si>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</si>
  <si>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JAM_2019_UIS</t>
  </si>
  <si>
    <t>The secondary school estimate is based on coverage in upper secondary schools only. The national estimate is based on school age population weighted coverage in primary and upper secondary schools. Improved and no facility in secondary schools is based on basic.</t>
  </si>
  <si>
    <t xml:space="preserve">The secondary school estimate is based on coverage in lower and upper secondary schools and the school age population for each level. The national estimate is based on coverage in primary and secondary schools. Other facility data for secondary schools are based on basic. </t>
  </si>
  <si>
    <t>The secondary school estimate is based on coverage in upper secondary schools only. The national estimate is based on coverage in primary and upper secondary schools. Other facility data are based on basicc.</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</si>
  <si>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</si>
  <si>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</si>
  <si>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</si>
  <si>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</si>
  <si>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</si>
  <si>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</si>
  <si>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JAM_2022_UIS</t>
  </si>
  <si>
    <t>No data on water.</t>
  </si>
  <si>
    <t>No data on sanitation.</t>
  </si>
  <si>
    <t>The secondary school estimate is based on coverage in upper secondary schools only. The national estimate is based on coverage in primary and upper secondary schools. Other facility data are based on basic.</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</si>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</sst>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43244727927"/>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43244727927"/>
      </left>
      <right/>
      <top/>
      <bottom/>
      <diagonal/>
    </border>
    <border>
      <left style="dotted">
        <color theme="0" tint="-0.049043244727927"/>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5" fillId="0" borderId="0" applyNumberFormat="false" applyFill="false" applyBorder="false" applyAlignment="false" applyProtection="false"/>
    <xf numFmtId="0" fontId="19" fillId="0" borderId="91"/>
    <xf numFmtId="0" fontId="15" fillId="0" borderId="91"/>
    <xf numFmtId="0" fontId="19" fillId="0" borderId="91"/>
  </cellStyleXfs>
  <cellXfs count="1026">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4" xfId="0" applyFont="true" applyBorder="true" applyAlignment="true">
      <alignment horizontal="left" vertical="center" wrapText="true"/>
    </xf>
    <xf numFmtId="1" fontId="65" fillId="29" borderId="63" xfId="0" applyNumberFormat="true" applyFont="true" applyFill="true" applyBorder="true" applyAlignment="true" applyProtection="true">
      <alignment horizontal="center" vertical="center"/>
    </xf>
    <xf numFmtId="1" fontId="66" fillId="30" borderId="64" xfId="0" applyNumberFormat="true" applyFont="true" applyFill="true" applyBorder="true" applyAlignment="true" applyProtection="true">
      <alignment horizontal="center" vertical="center"/>
    </xf>
    <xf numFmtId="164" fontId="72" fillId="36" borderId="65" xfId="0" applyNumberFormat="true" applyFont="true" applyFill="true" applyBorder="true" applyAlignment="true" applyProtection="true">
      <alignment horizontal="center" vertical="center"/>
    </xf>
    <xf numFmtId="0" fontId="73" fillId="37" borderId="66" xfId="0" applyNumberFormat="true" applyFont="true" applyFill="true" applyBorder="true" applyAlignment="true" applyProtection="true">
      <alignment horizontal="center" vertical="center"/>
    </xf>
    <xf numFmtId="0" fontId="74" fillId="38" borderId="67" xfId="0" applyNumberFormat="true" applyFont="true" applyFill="true" applyBorder="true" applyAlignment="true" applyProtection="true">
      <alignment horizontal="center" vertical="center"/>
    </xf>
    <xf numFmtId="0" fontId="75" fillId="39" borderId="68" xfId="0" applyNumberFormat="true" applyFont="true" applyFill="true" applyBorder="true" applyAlignment="true" applyProtection="true">
      <alignment horizontal="center" vertical="center"/>
    </xf>
    <xf numFmtId="0" fontId="76"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0"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0"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4"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1" fillId="2" borderId="70"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7" fillId="31" borderId="69" xfId="0" applyNumberFormat="true" applyFont="true" applyFill="true" applyBorder="true" applyAlignment="true" applyProtection="true">
      <alignment horizontal="center" vertical="center"/>
    </xf>
    <xf numFmtId="164" fontId="68" fillId="32" borderId="69" xfId="0" applyNumberFormat="true" applyFont="true" applyFill="true" applyBorder="true" applyAlignment="true" applyProtection="true">
      <alignment horizontal="center" vertical="center"/>
    </xf>
    <xf numFmtId="0" fontId="69" fillId="33" borderId="69" xfId="0" applyNumberFormat="true" applyFont="true" applyFill="true" applyBorder="true" applyAlignment="true" applyProtection="true">
      <alignment horizontal="center" vertical="center"/>
    </xf>
    <xf numFmtId="0" fontId="70" fillId="34" borderId="69" xfId="0" applyNumberFormat="true" applyFont="true" applyFill="true" applyBorder="true" applyAlignment="true" applyProtection="true">
      <alignment horizontal="center" vertical="center"/>
    </xf>
    <xf numFmtId="0" fontId="71"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0" xfId="16" applyFont="true" applyFill="true" applyBorder="true" applyAlignment="true">
      <alignment horizont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3" fillId="0" borderId="25" xfId="0" applyFont="true" applyBorder="true" applyAlignment="true">
      <alignment horizontal="center" vertical="center" wrapText="true"/>
    </xf>
    <xf numFmtId="0" fontId="0" fillId="0" borderId="90"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41"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0" fontId="79" fillId="27" borderId="15" xfId="0" applyFont="true" applyFill="true" applyBorder="true" applyAlignment="true">
      <alignment horizontal="left" vertical="center"/>
    </xf>
    <xf numFmtId="0" fontId="97" fillId="0" borderId="91" xfId="0" applyNumberFormat="true" applyFont="true" applyBorder="true" applyAlignment="true" applyProtection="true"/>
    <xf numFmtId="1" fontId="98" fillId="49" borderId="92" xfId="0" applyNumberFormat="true" applyFont="true" applyFill="true" applyBorder="true" applyAlignment="true" applyProtection="true">
      <alignment horizontal="center" vertical="center"/>
    </xf>
    <xf numFmtId="1" fontId="99" fillId="50" borderId="93" xfId="0" applyNumberFormat="true" applyFont="true" applyFill="true" applyBorder="true" applyAlignment="true" applyProtection="true">
      <alignment horizontal="center" vertical="center"/>
    </xf>
    <xf numFmtId="1" fontId="100" fillId="51" borderId="94" xfId="0" applyNumberFormat="true" applyFont="true" applyFill="true" applyBorder="true" applyAlignment="true" applyProtection="true">
      <alignment horizontal="center" vertical="center"/>
    </xf>
    <xf numFmtId="1" fontId="101" fillId="52" borderId="95" xfId="0" applyNumberFormat="true" applyFont="true" applyFill="true" applyBorder="true" applyAlignment="true" applyProtection="true">
      <alignment horizontal="center" vertical="center"/>
    </xf>
    <xf numFmtId="1" fontId="102" fillId="53" borderId="96" xfId="0" applyNumberFormat="true" applyFont="true" applyFill="true" applyBorder="true" applyAlignment="true" applyProtection="true">
      <alignment horizontal="center" vertical="center"/>
    </xf>
    <xf numFmtId="1" fontId="103" fillId="54" borderId="97" xfId="0" applyNumberFormat="true" applyFont="true" applyFill="true" applyBorder="true" applyAlignment="true" applyProtection="true">
      <alignment horizontal="center" vertical="center"/>
    </xf>
    <xf numFmtId="1" fontId="104" fillId="55" borderId="98" xfId="0" applyNumberFormat="true" applyFont="true" applyFill="true" applyBorder="true" applyAlignment="true" applyProtection="true">
      <alignment horizontal="center" vertical="center"/>
    </xf>
    <xf numFmtId="1" fontId="105" fillId="56" borderId="99" xfId="0" applyNumberFormat="true" applyFont="true" applyFill="true" applyBorder="true" applyAlignment="true" applyProtection="true">
      <alignment horizontal="center" vertical="center"/>
    </xf>
    <xf numFmtId="1" fontId="106" fillId="57" borderId="100" xfId="0" applyNumberFormat="true" applyFont="true" applyFill="true" applyBorder="true" applyAlignment="true" applyProtection="true">
      <alignment horizontal="center" vertical="center"/>
    </xf>
    <xf numFmtId="1" fontId="107" fillId="58" borderId="101" xfId="0" applyNumberFormat="true" applyFont="true" applyFill="true" applyBorder="true" applyAlignment="true" applyProtection="true">
      <alignment horizontal="center" vertical="center"/>
    </xf>
    <xf numFmtId="1" fontId="108" fillId="59" borderId="102" xfId="0" applyNumberFormat="true" applyFont="true" applyFill="true" applyBorder="true" applyAlignment="true" applyProtection="true">
      <alignment horizontal="center" vertical="center"/>
    </xf>
    <xf numFmtId="1" fontId="109" fillId="60" borderId="103" xfId="0" applyNumberFormat="true" applyFont="true" applyFill="true" applyBorder="true" applyAlignment="true" applyProtection="true">
      <alignment horizontal="center" vertical="center"/>
    </xf>
    <xf numFmtId="1" fontId="110" fillId="61" borderId="104" xfId="0" applyNumberFormat="true" applyFont="true" applyFill="true" applyBorder="true" applyAlignment="true" applyProtection="true">
      <alignment horizontal="center" vertical="center"/>
    </xf>
    <xf numFmtId="1" fontId="111" fillId="62" borderId="105" xfId="0" applyNumberFormat="true" applyFont="true" applyFill="true" applyBorder="true" applyAlignment="true" applyProtection="true">
      <alignment horizontal="center" vertical="center"/>
    </xf>
    <xf numFmtId="1" fontId="112" fillId="63" borderId="106" xfId="0" applyNumberFormat="true" applyFont="true" applyFill="true" applyBorder="true" applyAlignment="true" applyProtection="true">
      <alignment horizontal="center" vertical="center"/>
    </xf>
    <xf numFmtId="1" fontId="113" fillId="64" borderId="107" xfId="0" applyNumberFormat="true" applyFont="true" applyFill="true" applyBorder="true" applyAlignment="true" applyProtection="true">
      <alignment horizontal="center" vertical="center"/>
    </xf>
    <xf numFmtId="1" fontId="114" fillId="65" borderId="108" xfId="0" applyNumberFormat="true" applyFont="true" applyFill="true" applyBorder="true" applyAlignment="true" applyProtection="true">
      <alignment horizontal="center" vertical="center"/>
    </xf>
    <xf numFmtId="1" fontId="115" fillId="66" borderId="109" xfId="0" applyNumberFormat="true" applyFont="true" applyFill="true" applyBorder="true" applyAlignment="true" applyProtection="true">
      <alignment horizontal="center" vertical="center"/>
    </xf>
    <xf numFmtId="1" fontId="116" fillId="67" borderId="110" xfId="0" applyNumberFormat="true" applyFont="true" applyFill="true" applyBorder="true" applyAlignment="true" applyProtection="true">
      <alignment horizontal="center" vertical="center"/>
    </xf>
    <xf numFmtId="1" fontId="117" fillId="68" borderId="111" xfId="0" applyNumberFormat="true" applyFont="true" applyFill="true" applyBorder="true" applyAlignment="true" applyProtection="true">
      <alignment horizontal="center" vertical="center"/>
    </xf>
    <xf numFmtId="1" fontId="118" fillId="69" borderId="112" xfId="0" applyNumberFormat="true" applyFont="true" applyFill="true" applyBorder="true" applyAlignment="true" applyProtection="true">
      <alignment horizontal="center" vertical="center"/>
    </xf>
    <xf numFmtId="1" fontId="119" fillId="70" borderId="113" xfId="0" applyNumberFormat="true" applyFont="true" applyFill="true" applyBorder="true" applyAlignment="true" applyProtection="true">
      <alignment horizontal="center" vertical="center"/>
    </xf>
    <xf numFmtId="1" fontId="120" fillId="71" borderId="114" xfId="0" applyNumberFormat="true" applyFont="true" applyFill="true" applyBorder="true" applyAlignment="true" applyProtection="true">
      <alignment horizontal="center" vertical="center"/>
    </xf>
    <xf numFmtId="0" fontId="121" fillId="72" borderId="115" xfId="0" applyNumberFormat="true" applyFont="true" applyFill="true" applyBorder="true" applyAlignment="true" applyProtection="true">
      <alignment horizontal="center" vertical="center"/>
    </xf>
    <xf numFmtId="164" fontId="122" fillId="73" borderId="116" xfId="0" applyNumberFormat="true" applyFont="true" applyFill="true" applyBorder="true" applyAlignment="true" applyProtection="true">
      <alignment horizontal="center" vertical="center"/>
    </xf>
    <xf numFmtId="0" fontId="123" fillId="74" borderId="117" xfId="0" applyNumberFormat="true" applyFont="true" applyFill="true" applyBorder="true" applyAlignment="true" applyProtection="true">
      <alignment horizontal="center" vertical="center"/>
    </xf>
    <xf numFmtId="0" fontId="124" fillId="75" borderId="118" xfId="0" applyNumberFormat="true" applyFont="true" applyFill="true" applyBorder="true" applyAlignment="true" applyProtection="true">
      <alignment horizontal="center" vertical="center"/>
    </xf>
    <xf numFmtId="0" fontId="125" fillId="76" borderId="119" xfId="0" applyNumberFormat="true" applyFont="true" applyFill="true" applyBorder="true" applyAlignment="true" applyProtection="true">
      <alignment horizontal="center" vertical="center"/>
    </xf>
    <xf numFmtId="1" fontId="126" fillId="77" borderId="120" xfId="0" applyNumberFormat="true" applyFont="true" applyFill="true" applyBorder="true" applyAlignment="true" applyProtection="true">
      <alignment horizontal="center" vertical="center"/>
    </xf>
    <xf numFmtId="0" fontId="127" fillId="78" borderId="121" xfId="0" applyNumberFormat="true" applyFont="true" applyFill="true" applyBorder="true" applyAlignment="true" applyProtection="true">
      <alignment horizontal="center" vertical="center"/>
    </xf>
    <xf numFmtId="164" fontId="128" fillId="79" borderId="122" xfId="0" applyNumberFormat="true" applyFont="true" applyFill="true" applyBorder="true" applyAlignment="true" applyProtection="true">
      <alignment horizontal="center" vertical="center"/>
    </xf>
    <xf numFmtId="0" fontId="129" fillId="80" borderId="123" xfId="0" applyNumberFormat="true" applyFont="true" applyFill="true" applyBorder="true" applyAlignment="true" applyProtection="true">
      <alignment horizontal="center" vertical="center"/>
    </xf>
    <xf numFmtId="0" fontId="130" fillId="81" borderId="124" xfId="0" applyNumberFormat="true" applyFont="true" applyFill="true" applyBorder="true" applyAlignment="true" applyProtection="true">
      <alignment horizontal="center" vertical="center"/>
    </xf>
    <xf numFmtId="0" fontId="131" fillId="82" borderId="125" xfId="0" applyNumberFormat="true" applyFont="true" applyFill="true" applyBorder="true" applyAlignment="true" applyProtection="true">
      <alignment horizontal="center" vertical="center"/>
    </xf>
    <xf numFmtId="0" fontId="132" fillId="83" borderId="126" xfId="0" applyNumberFormat="true" applyFont="true" applyFill="true" applyBorder="true" applyAlignment="true" applyProtection="true">
      <alignment horizontal="center" vertical="center"/>
    </xf>
    <xf numFmtId="164" fontId="133" fillId="84" borderId="127" xfId="0" applyNumberFormat="true" applyFont="true" applyFill="true" applyBorder="true" applyAlignment="true" applyProtection="true">
      <alignment horizontal="center" vertical="center"/>
    </xf>
    <xf numFmtId="0" fontId="134" fillId="85" borderId="128" xfId="0" applyNumberFormat="true" applyFont="true" applyFill="true" applyBorder="true" applyAlignment="true" applyProtection="true">
      <alignment horizontal="center" vertical="center"/>
    </xf>
    <xf numFmtId="0" fontId="135" fillId="86" borderId="129" xfId="0" applyNumberFormat="true" applyFont="true" applyFill="true" applyBorder="true" applyAlignment="true" applyProtection="true">
      <alignment horizontal="center" vertical="center"/>
    </xf>
    <xf numFmtId="0" fontId="136" fillId="87" borderId="130" xfId="0" applyNumberFormat="true" applyFont="true" applyFill="true" applyBorder="true" applyAlignment="true" applyProtection="true">
      <alignment horizontal="center" vertical="center"/>
    </xf>
    <xf numFmtId="0" fontId="137" fillId="88" borderId="131" xfId="0" applyNumberFormat="true" applyFont="true" applyFill="true" applyBorder="true" applyAlignment="true" applyProtection="true">
      <alignment horizontal="center" vertical="center"/>
    </xf>
    <xf numFmtId="164" fontId="138" fillId="89" borderId="132" xfId="0" applyNumberFormat="true" applyFont="true" applyFill="true" applyBorder="true" applyAlignment="true" applyProtection="true">
      <alignment horizontal="center" vertical="center"/>
    </xf>
    <xf numFmtId="0" fontId="139" fillId="90" borderId="133" xfId="0" applyNumberFormat="true" applyFont="true" applyFill="true" applyBorder="true" applyAlignment="true" applyProtection="true">
      <alignment horizontal="center" vertical="center"/>
    </xf>
    <xf numFmtId="0" fontId="140" fillId="91" borderId="134" xfId="0" applyNumberFormat="true" applyFont="true" applyFill="true" applyBorder="true" applyAlignment="true" applyProtection="true">
      <alignment horizontal="center" vertical="center"/>
    </xf>
    <xf numFmtId="0" fontId="141" fillId="92" borderId="135" xfId="0" applyNumberFormat="true" applyFont="true" applyFill="true" applyBorder="true" applyAlignment="true" applyProtection="true">
      <alignment horizontal="center" vertical="center"/>
    </xf>
    <xf numFmtId="0" fontId="142" fillId="93" borderId="136" xfId="0" applyNumberFormat="true" applyFont="true" applyFill="true" applyBorder="true" applyAlignment="true" applyProtection="true">
      <alignment horizontal="center" vertical="center"/>
    </xf>
    <xf numFmtId="164" fontId="143" fillId="94" borderId="137" xfId="0" applyNumberFormat="true" applyFont="true" applyFill="true" applyBorder="true" applyAlignment="true" applyProtection="true">
      <alignment horizontal="center" vertical="center"/>
    </xf>
    <xf numFmtId="0" fontId="144" fillId="95" borderId="138" xfId="0" applyNumberFormat="true" applyFont="true" applyFill="true" applyBorder="true" applyAlignment="true" applyProtection="true">
      <alignment horizontal="center" vertical="center"/>
    </xf>
    <xf numFmtId="0" fontId="145" fillId="96" borderId="139" xfId="0" applyNumberFormat="true" applyFont="true" applyFill="true" applyBorder="true" applyAlignment="true" applyProtection="true">
      <alignment horizontal="center" vertical="center"/>
    </xf>
    <xf numFmtId="0" fontId="146" fillId="97" borderId="140" xfId="0" applyNumberFormat="true" applyFont="true" applyFill="true" applyBorder="true" applyAlignment="true" applyProtection="true">
      <alignment horizontal="center" vertical="center"/>
    </xf>
    <xf numFmtId="0" fontId="147" fillId="98" borderId="141" xfId="0" applyNumberFormat="true" applyFont="true" applyFill="true" applyBorder="true" applyAlignment="true" applyProtection="true">
      <alignment horizontal="center" vertical="center"/>
    </xf>
    <xf numFmtId="164" fontId="148" fillId="99" borderId="142" xfId="0" applyNumberFormat="true" applyFont="true" applyFill="true" applyBorder="true" applyAlignment="true" applyProtection="true">
      <alignment horizontal="center" vertical="center"/>
    </xf>
    <xf numFmtId="0" fontId="149" fillId="100" borderId="143" xfId="0" applyNumberFormat="true" applyFont="true" applyFill="true" applyBorder="true" applyAlignment="true" applyProtection="true">
      <alignment horizontal="center" vertical="center"/>
    </xf>
    <xf numFmtId="0" fontId="150" fillId="101" borderId="144" xfId="0" applyNumberFormat="true" applyFont="true" applyFill="true" applyBorder="true" applyAlignment="true" applyProtection="true">
      <alignment horizontal="center" vertical="center"/>
    </xf>
    <xf numFmtId="0" fontId="151" fillId="102" borderId="145" xfId="0" applyNumberFormat="true" applyFont="true" applyFill="true" applyBorder="true" applyAlignment="true" applyProtection="true">
      <alignment horizontal="center" vertical="center"/>
    </xf>
    <xf numFmtId="0" fontId="152" fillId="103" borderId="146" xfId="0" applyNumberFormat="true" applyFont="true" applyFill="true" applyBorder="true" applyAlignment="true" applyProtection="true">
      <alignment horizontal="center" vertical="center"/>
    </xf>
    <xf numFmtId="164" fontId="153" fillId="104" borderId="147" xfId="0" applyNumberFormat="true" applyFont="true" applyFill="true" applyBorder="true" applyAlignment="true" applyProtection="true">
      <alignment horizontal="center" vertical="center"/>
    </xf>
    <xf numFmtId="0" fontId="154" fillId="105" borderId="148" xfId="0" applyNumberFormat="true" applyFont="true" applyFill="true" applyBorder="true" applyAlignment="true" applyProtection="true">
      <alignment horizontal="center" vertical="center"/>
    </xf>
    <xf numFmtId="0" fontId="155" fillId="106" borderId="149" xfId="0" applyNumberFormat="true" applyFont="true" applyFill="true" applyBorder="true" applyAlignment="true" applyProtection="true">
      <alignment horizontal="center" vertical="center"/>
    </xf>
    <xf numFmtId="0" fontId="156" fillId="107" borderId="150" xfId="0" applyNumberFormat="true" applyFont="true" applyFill="true" applyBorder="true" applyAlignment="true" applyProtection="true">
      <alignment horizontal="center" vertical="center"/>
    </xf>
    <xf numFmtId="0" fontId="157" fillId="108" borderId="151" xfId="0" applyNumberFormat="true" applyFont="true" applyFill="true" applyBorder="true" applyAlignment="true" applyProtection="true">
      <alignment horizontal="center" vertical="center"/>
    </xf>
    <xf numFmtId="164" fontId="158" fillId="109" borderId="152" xfId="0" applyNumberFormat="true" applyFont="true" applyFill="true" applyBorder="true" applyAlignment="true" applyProtection="true">
      <alignment horizontal="center" vertical="center"/>
    </xf>
    <xf numFmtId="0" fontId="159" fillId="110" borderId="153" xfId="0" applyNumberFormat="true" applyFont="true" applyFill="true" applyBorder="true" applyAlignment="true" applyProtection="true">
      <alignment horizontal="center" vertical="center"/>
    </xf>
    <xf numFmtId="0" fontId="160" fillId="111" borderId="154" xfId="0" applyNumberFormat="true" applyFont="true" applyFill="true" applyBorder="true" applyAlignment="true" applyProtection="true">
      <alignment horizontal="center" vertical="center"/>
    </xf>
    <xf numFmtId="0" fontId="161" fillId="112" borderId="155" xfId="0" applyNumberFormat="true" applyFont="true" applyFill="true" applyBorder="true" applyAlignment="true" applyProtection="true">
      <alignment horizontal="center" vertical="center"/>
    </xf>
    <xf numFmtId="0" fontId="162" fillId="113" borderId="156" xfId="0" applyNumberFormat="true" applyFont="true" applyFill="true" applyBorder="true" applyAlignment="true" applyProtection="true">
      <alignment horizontal="center" vertical="center"/>
    </xf>
    <xf numFmtId="164" fontId="163" fillId="114" borderId="157" xfId="0" applyNumberFormat="true" applyFont="true" applyFill="true" applyBorder="true" applyAlignment="true" applyProtection="true">
      <alignment horizontal="center" vertical="center"/>
    </xf>
    <xf numFmtId="0" fontId="164" fillId="115" borderId="158" xfId="0" applyNumberFormat="true" applyFont="true" applyFill="true" applyBorder="true" applyAlignment="true" applyProtection="true">
      <alignment horizontal="center" vertical="center"/>
    </xf>
    <xf numFmtId="0" fontId="165" fillId="116" borderId="159" xfId="0" applyNumberFormat="true" applyFont="true" applyFill="true" applyBorder="true" applyAlignment="true" applyProtection="true">
      <alignment horizontal="center" vertical="center"/>
    </xf>
    <xf numFmtId="0" fontId="166" fillId="117" borderId="160" xfId="0" applyNumberFormat="true" applyFont="true" applyFill="true" applyBorder="true" applyAlignment="true" applyProtection="true">
      <alignment horizontal="center" vertical="center"/>
    </xf>
    <xf numFmtId="0" fontId="167" fillId="118" borderId="161" xfId="0" applyNumberFormat="true" applyFont="true" applyFill="true" applyBorder="true" applyAlignment="true" applyProtection="true">
      <alignment horizontal="center" vertical="center"/>
    </xf>
    <xf numFmtId="164" fontId="168" fillId="119" borderId="162" xfId="0" applyNumberFormat="true" applyFont="true" applyFill="true" applyBorder="true" applyAlignment="true" applyProtection="true">
      <alignment horizontal="center" vertical="center"/>
    </xf>
    <xf numFmtId="0" fontId="169" fillId="120" borderId="163" xfId="0" applyNumberFormat="true" applyFont="true" applyFill="true" applyBorder="true" applyAlignment="true" applyProtection="true">
      <alignment horizontal="center" vertical="center"/>
    </xf>
    <xf numFmtId="0" fontId="170" fillId="121" borderId="164" xfId="0" applyNumberFormat="true" applyFont="true" applyFill="true" applyBorder="true" applyAlignment="true" applyProtection="true">
      <alignment horizontal="center" vertical="center"/>
    </xf>
    <xf numFmtId="0" fontId="171" fillId="122" borderId="165" xfId="0" applyNumberFormat="true" applyFont="true" applyFill="true" applyBorder="true" applyAlignment="true" applyProtection="true">
      <alignment horizontal="center" vertical="center"/>
    </xf>
    <xf numFmtId="0" fontId="172" fillId="123" borderId="166" xfId="0" applyNumberFormat="true" applyFont="true" applyFill="true" applyBorder="true" applyAlignment="true" applyProtection="true">
      <alignment horizontal="center" vertical="center"/>
    </xf>
    <xf numFmtId="164" fontId="173" fillId="124" borderId="167" xfId="0" applyNumberFormat="true" applyFont="true" applyFill="true" applyBorder="true" applyAlignment="true" applyProtection="true">
      <alignment horizontal="center" vertical="center"/>
    </xf>
    <xf numFmtId="0" fontId="174" fillId="125" borderId="168" xfId="0" applyNumberFormat="true" applyFont="true" applyFill="true" applyBorder="true" applyAlignment="true" applyProtection="true">
      <alignment horizontal="center" vertical="center"/>
    </xf>
    <xf numFmtId="0" fontId="175" fillId="126" borderId="169" xfId="0" applyNumberFormat="true" applyFont="true" applyFill="true" applyBorder="true" applyAlignment="true" applyProtection="true">
      <alignment horizontal="center" vertical="center"/>
    </xf>
    <xf numFmtId="0" fontId="176" fillId="127" borderId="170" xfId="0" applyNumberFormat="true" applyFont="true" applyFill="true" applyBorder="true" applyAlignment="true" applyProtection="true">
      <alignment horizontal="center" vertical="center"/>
    </xf>
    <xf numFmtId="0" fontId="177" fillId="128" borderId="171" xfId="0" applyNumberFormat="true" applyFont="true" applyFill="true" applyBorder="true" applyAlignment="true" applyProtection="true">
      <alignment horizontal="center" vertical="center"/>
    </xf>
    <xf numFmtId="164" fontId="178" fillId="129" borderId="172" xfId="0" applyNumberFormat="true" applyFont="true" applyFill="true" applyBorder="true" applyAlignment="true" applyProtection="true">
      <alignment horizontal="center" vertical="center"/>
    </xf>
    <xf numFmtId="0" fontId="179" fillId="130" borderId="173" xfId="0" applyNumberFormat="true" applyFont="true" applyFill="true" applyBorder="true" applyAlignment="true" applyProtection="true">
      <alignment horizontal="center" vertical="center"/>
    </xf>
    <xf numFmtId="0" fontId="180" fillId="131" borderId="174" xfId="0" applyNumberFormat="true" applyFont="true" applyFill="true" applyBorder="true" applyAlignment="true" applyProtection="true">
      <alignment horizontal="center" vertical="center"/>
    </xf>
    <xf numFmtId="0" fontId="181" fillId="132" borderId="175" xfId="0" applyNumberFormat="true" applyFont="true" applyFill="true" applyBorder="true" applyAlignment="true" applyProtection="true">
      <alignment horizontal="center" vertical="center"/>
    </xf>
    <xf numFmtId="0" fontId="182" fillId="133" borderId="176" xfId="0" applyNumberFormat="true" applyFont="true" applyFill="true" applyBorder="true" applyAlignment="true" applyProtection="true">
      <alignment horizontal="center" vertical="center"/>
    </xf>
    <xf numFmtId="164" fontId="183" fillId="134" borderId="177" xfId="0" applyNumberFormat="true" applyFont="true" applyFill="true" applyBorder="true" applyAlignment="true" applyProtection="true">
      <alignment horizontal="center" vertical="center"/>
    </xf>
    <xf numFmtId="0" fontId="184" fillId="135" borderId="178" xfId="0" applyNumberFormat="true" applyFont="true" applyFill="true" applyBorder="true" applyAlignment="true" applyProtection="true">
      <alignment horizontal="center" vertical="center"/>
    </xf>
    <xf numFmtId="0" fontId="185" fillId="136" borderId="179" xfId="0" applyNumberFormat="true" applyFont="true" applyFill="true" applyBorder="true" applyAlignment="true" applyProtection="true">
      <alignment horizontal="center" vertical="center"/>
    </xf>
    <xf numFmtId="0" fontId="186" fillId="137" borderId="180" xfId="0" applyNumberFormat="true" applyFont="true" applyFill="true" applyBorder="true" applyAlignment="true" applyProtection="true">
      <alignment horizontal="center" vertical="center"/>
    </xf>
    <xf numFmtId="0" fontId="187" fillId="138" borderId="181" xfId="0" applyNumberFormat="true" applyFont="true" applyFill="true" applyBorder="true" applyAlignment="true" applyProtection="true">
      <alignment horizontal="center" vertical="center"/>
    </xf>
    <xf numFmtId="164" fontId="188" fillId="139" borderId="182" xfId="0" applyNumberFormat="true" applyFont="true" applyFill="true" applyBorder="true" applyAlignment="true" applyProtection="true">
      <alignment horizontal="center" vertical="center"/>
    </xf>
    <xf numFmtId="0" fontId="189" fillId="140" borderId="183" xfId="0" applyNumberFormat="true" applyFont="true" applyFill="true" applyBorder="true" applyAlignment="true" applyProtection="true">
      <alignment horizontal="center" vertical="center"/>
    </xf>
    <xf numFmtId="0" fontId="190" fillId="141" borderId="184" xfId="0" applyNumberFormat="true" applyFont="true" applyFill="true" applyBorder="true" applyAlignment="true" applyProtection="true">
      <alignment horizontal="center" vertical="center"/>
    </xf>
    <xf numFmtId="0" fontId="191" fillId="142" borderId="185" xfId="0" applyNumberFormat="true" applyFont="true" applyFill="true" applyBorder="true" applyAlignment="true" applyProtection="true">
      <alignment horizontal="center" vertical="center"/>
    </xf>
    <xf numFmtId="0" fontId="192" fillId="143" borderId="186" xfId="0" applyNumberFormat="true" applyFont="true" applyFill="true" applyBorder="true" applyAlignment="true" applyProtection="true">
      <alignment horizontal="center" vertical="center"/>
    </xf>
    <xf numFmtId="164" fontId="193" fillId="144" borderId="187" xfId="0" applyNumberFormat="true" applyFont="true" applyFill="true" applyBorder="true" applyAlignment="true" applyProtection="true">
      <alignment horizontal="center" vertical="center"/>
    </xf>
    <xf numFmtId="0" fontId="194" fillId="145" borderId="188" xfId="0" applyNumberFormat="true" applyFont="true" applyFill="true" applyBorder="true" applyAlignment="true" applyProtection="true">
      <alignment horizontal="center" vertical="center"/>
    </xf>
    <xf numFmtId="0" fontId="195" fillId="146" borderId="189" xfId="0" applyNumberFormat="true" applyFont="true" applyFill="true" applyBorder="true" applyAlignment="true" applyProtection="true">
      <alignment horizontal="center" vertical="center"/>
    </xf>
    <xf numFmtId="0" fontId="196" fillId="147" borderId="190" xfId="0" applyNumberFormat="true" applyFont="true" applyFill="true" applyBorder="true" applyAlignment="true" applyProtection="true">
      <alignment horizontal="center" vertical="center"/>
    </xf>
    <xf numFmtId="0" fontId="197" fillId="148" borderId="191" xfId="0" applyNumberFormat="true" applyFont="true" applyFill="true" applyBorder="true" applyAlignment="true" applyProtection="true">
      <alignment horizontal="center" vertical="center"/>
    </xf>
    <xf numFmtId="164" fontId="198" fillId="149" borderId="192" xfId="0" applyNumberFormat="true" applyFont="true" applyFill="true" applyBorder="true" applyAlignment="true" applyProtection="true">
      <alignment horizontal="center" vertical="center"/>
    </xf>
    <xf numFmtId="0" fontId="199" fillId="150" borderId="193" xfId="0" applyNumberFormat="true" applyFont="true" applyFill="true" applyBorder="true" applyAlignment="true" applyProtection="true">
      <alignment horizontal="center" vertical="center"/>
    </xf>
    <xf numFmtId="0" fontId="200" fillId="151" borderId="194" xfId="0" applyNumberFormat="true" applyFont="true" applyFill="true" applyBorder="true" applyAlignment="true" applyProtection="true">
      <alignment horizontal="center" vertical="center"/>
    </xf>
    <xf numFmtId="0" fontId="201" fillId="152" borderId="195" xfId="0" applyNumberFormat="true" applyFont="true" applyFill="true" applyBorder="true" applyAlignment="true" applyProtection="true">
      <alignment horizontal="center" vertical="center"/>
    </xf>
    <xf numFmtId="0" fontId="202" fillId="153" borderId="196" xfId="0" applyNumberFormat="true" applyFont="true" applyFill="true" applyBorder="true" applyAlignment="true" applyProtection="true">
      <alignment horizontal="center" vertical="center"/>
    </xf>
    <xf numFmtId="164" fontId="203" fillId="154" borderId="197" xfId="0" applyNumberFormat="true" applyFont="true" applyFill="true" applyBorder="true" applyAlignment="true" applyProtection="true">
      <alignment horizontal="center" vertical="center"/>
    </xf>
    <xf numFmtId="0" fontId="204" fillId="155" borderId="198" xfId="0" applyNumberFormat="true" applyFont="true" applyFill="true" applyBorder="true" applyAlignment="true" applyProtection="true">
      <alignment horizontal="center" vertical="center"/>
    </xf>
    <xf numFmtId="0" fontId="205" fillId="156" borderId="199" xfId="0" applyNumberFormat="true" applyFont="true" applyFill="true" applyBorder="true" applyAlignment="true" applyProtection="true">
      <alignment horizontal="center" vertical="center"/>
    </xf>
    <xf numFmtId="0" fontId="206" fillId="157" borderId="200" xfId="0" applyNumberFormat="true" applyFont="true" applyFill="true" applyBorder="true" applyAlignment="true" applyProtection="true">
      <alignment horizontal="center" vertical="center"/>
    </xf>
    <xf numFmtId="0" fontId="207" fillId="158" borderId="201" xfId="0" applyNumberFormat="true" applyFont="true" applyFill="true" applyBorder="true" applyAlignment="true" applyProtection="true">
      <alignment horizontal="center" vertical="center"/>
    </xf>
    <xf numFmtId="164" fontId="208" fillId="159" borderId="202" xfId="0" applyNumberFormat="true" applyFont="true" applyFill="true" applyBorder="true" applyAlignment="true" applyProtection="true">
      <alignment horizontal="center" vertical="center"/>
    </xf>
    <xf numFmtId="0" fontId="209" fillId="160" borderId="203" xfId="0" applyNumberFormat="true" applyFont="true" applyFill="true" applyBorder="true" applyAlignment="true" applyProtection="true">
      <alignment horizontal="center" vertical="center"/>
    </xf>
    <xf numFmtId="0" fontId="210" fillId="161" borderId="204" xfId="0" applyNumberFormat="true" applyFont="true" applyFill="true" applyBorder="true" applyAlignment="true" applyProtection="true">
      <alignment horizontal="center" vertical="center"/>
    </xf>
    <xf numFmtId="0" fontId="211" fillId="162" borderId="205" xfId="0" applyNumberFormat="true" applyFont="true" applyFill="true" applyBorder="true" applyAlignment="true" applyProtection="true">
      <alignment horizontal="center" vertical="center"/>
    </xf>
    <xf numFmtId="0" fontId="212" fillId="163" borderId="206" xfId="0" applyNumberFormat="true" applyFont="true" applyFill="true" applyBorder="true" applyAlignment="true" applyProtection="true">
      <alignment horizontal="center" vertical="center"/>
    </xf>
    <xf numFmtId="164" fontId="213" fillId="164" borderId="207" xfId="0" applyNumberFormat="true" applyFont="true" applyFill="true" applyBorder="true" applyAlignment="true" applyProtection="true">
      <alignment horizontal="center" vertical="center"/>
    </xf>
    <xf numFmtId="0" fontId="214" fillId="165" borderId="208" xfId="0" applyNumberFormat="true" applyFont="true" applyFill="true" applyBorder="true" applyAlignment="true" applyProtection="true">
      <alignment horizontal="center" vertical="center"/>
    </xf>
    <xf numFmtId="0" fontId="215" fillId="166" borderId="209" xfId="0" applyNumberFormat="true" applyFont="true" applyFill="true" applyBorder="true" applyAlignment="true" applyProtection="true">
      <alignment horizontal="center" vertical="center"/>
    </xf>
    <xf numFmtId="0" fontId="216" fillId="167" borderId="210" xfId="0" applyNumberFormat="true" applyFont="true" applyFill="true" applyBorder="true" applyAlignment="true" applyProtection="true">
      <alignment horizontal="center" vertical="center"/>
    </xf>
    <xf numFmtId="0" fontId="217" fillId="168" borderId="211" xfId="0" applyNumberFormat="true" applyFont="true" applyFill="true" applyBorder="true" applyAlignment="true" applyProtection="true">
      <alignment horizontal="center" vertical="center"/>
    </xf>
    <xf numFmtId="164" fontId="218" fillId="169" borderId="212" xfId="0" applyNumberFormat="true" applyFont="true" applyFill="true" applyBorder="true" applyAlignment="true" applyProtection="true">
      <alignment horizontal="center" vertical="center"/>
    </xf>
    <xf numFmtId="0" fontId="219" fillId="170" borderId="213" xfId="0" applyNumberFormat="true" applyFont="true" applyFill="true" applyBorder="true" applyAlignment="true" applyProtection="true">
      <alignment horizontal="center" vertical="center"/>
    </xf>
    <xf numFmtId="0" fontId="220" fillId="171" borderId="214" xfId="0" applyNumberFormat="true" applyFont="true" applyFill="true" applyBorder="true" applyAlignment="true" applyProtection="true">
      <alignment horizontal="center" vertical="center"/>
    </xf>
    <xf numFmtId="0" fontId="221" fillId="172" borderId="215" xfId="0" applyNumberFormat="true" applyFont="true" applyFill="true" applyBorder="true" applyAlignment="true" applyProtection="true">
      <alignment horizontal="center" vertical="center"/>
    </xf>
    <xf numFmtId="0" fontId="222" fillId="173" borderId="216" xfId="0" applyNumberFormat="true" applyFont="true" applyFill="true" applyBorder="true" applyAlignment="true" applyProtection="true">
      <alignment horizontal="center" vertical="center"/>
    </xf>
    <xf numFmtId="164" fontId="223" fillId="174" borderId="217" xfId="0" applyNumberFormat="true" applyFont="true" applyFill="true" applyBorder="true" applyAlignment="true" applyProtection="true">
      <alignment horizontal="center" vertical="center"/>
    </xf>
    <xf numFmtId="0" fontId="224" fillId="175" borderId="218" xfId="0" applyNumberFormat="true" applyFont="true" applyFill="true" applyBorder="true" applyAlignment="true" applyProtection="true">
      <alignment horizontal="center" vertical="center"/>
    </xf>
    <xf numFmtId="0" fontId="225" fillId="176" borderId="219" xfId="0" applyNumberFormat="true" applyFont="true" applyFill="true" applyBorder="true" applyAlignment="true" applyProtection="true">
      <alignment horizontal="center" vertical="center"/>
    </xf>
    <xf numFmtId="0" fontId="226" fillId="177" borderId="220" xfId="0" applyNumberFormat="true" applyFont="true" applyFill="true" applyBorder="true" applyAlignment="true" applyProtection="true">
      <alignment horizontal="center" vertical="center"/>
    </xf>
    <xf numFmtId="0" fontId="227" fillId="178" borderId="221" xfId="0" applyNumberFormat="true" applyFont="true" applyFill="true" applyBorder="true" applyAlignment="true" applyProtection="true">
      <alignment horizontal="center" vertical="center"/>
    </xf>
    <xf numFmtId="164" fontId="228" fillId="179" borderId="222" xfId="0" applyNumberFormat="true" applyFont="true" applyFill="true" applyBorder="true" applyAlignment="true" applyProtection="true">
      <alignment horizontal="center" vertical="center"/>
    </xf>
    <xf numFmtId="0" fontId="229" fillId="180" borderId="223" xfId="0" applyNumberFormat="true" applyFont="true" applyFill="true" applyBorder="true" applyAlignment="true" applyProtection="true">
      <alignment horizontal="center" vertical="center"/>
    </xf>
    <xf numFmtId="0" fontId="230" fillId="181" borderId="224" xfId="0" applyNumberFormat="true" applyFont="true" applyFill="true" applyBorder="true" applyAlignment="true" applyProtection="true">
      <alignment horizontal="center" vertical="center"/>
    </xf>
    <xf numFmtId="0" fontId="231" fillId="182" borderId="225" xfId="0" applyNumberFormat="true" applyFont="true" applyFill="true" applyBorder="true" applyAlignment="true" applyProtection="true">
      <alignment horizontal="center" vertical="center"/>
    </xf>
    <xf numFmtId="0" fontId="232" fillId="183" borderId="226" xfId="0" applyNumberFormat="true" applyFont="true" applyFill="true" applyBorder="true" applyAlignment="true" applyProtection="true">
      <alignment horizontal="center" vertical="center"/>
    </xf>
    <xf numFmtId="164" fontId="233" fillId="184" borderId="227" xfId="0" applyNumberFormat="true" applyFont="true" applyFill="true" applyBorder="true" applyAlignment="true" applyProtection="true">
      <alignment horizontal="center" vertical="center"/>
    </xf>
    <xf numFmtId="0" fontId="234" fillId="185" borderId="228" xfId="0" applyNumberFormat="true" applyFont="true" applyFill="true" applyBorder="true" applyAlignment="true" applyProtection="true">
      <alignment horizontal="center" vertical="center"/>
    </xf>
    <xf numFmtId="0" fontId="235" fillId="186" borderId="229" xfId="0" applyNumberFormat="true" applyFont="true" applyFill="true" applyBorder="true" applyAlignment="true" applyProtection="true">
      <alignment horizontal="center" vertical="center"/>
    </xf>
    <xf numFmtId="0" fontId="236" fillId="187" borderId="230" xfId="0" applyNumberFormat="true" applyFont="true" applyFill="true" applyBorder="true" applyAlignment="true" applyProtection="true">
      <alignment horizontal="center" vertical="center"/>
    </xf>
    <xf numFmtId="0" fontId="237" fillId="188" borderId="231" xfId="0" applyNumberFormat="true" applyFont="true" applyFill="true" applyBorder="true" applyAlignment="true" applyProtection="true">
      <alignment horizontal="center" vertical="center"/>
    </xf>
    <xf numFmtId="164" fontId="238" fillId="189" borderId="232" xfId="0" applyNumberFormat="true" applyFont="true" applyFill="true" applyBorder="true" applyAlignment="true" applyProtection="true">
      <alignment horizontal="center" vertical="center"/>
    </xf>
    <xf numFmtId="0" fontId="239" fillId="190" borderId="233" xfId="0" applyNumberFormat="true" applyFont="true" applyFill="true" applyBorder="true" applyAlignment="true" applyProtection="true">
      <alignment horizontal="center" vertical="center"/>
    </xf>
    <xf numFmtId="0" fontId="240" fillId="191" borderId="234" xfId="0" applyNumberFormat="true" applyFont="true" applyFill="true" applyBorder="true" applyAlignment="true" applyProtection="true">
      <alignment horizontal="center" vertical="center"/>
    </xf>
    <xf numFmtId="0" fontId="241" fillId="192" borderId="235" xfId="0" applyNumberFormat="true" applyFont="true" applyFill="true" applyBorder="true" applyAlignment="true" applyProtection="true">
      <alignment horizontal="center"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0" fillId="48"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2" borderId="0" xfId="0" applyFill="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91" xfId="20" applyFont="true" applyFill="true" applyAlignment="true">
      <alignment horizontal="center" vertical="center"/>
    </xf>
    <xf numFmtId="0" fontId="11" fillId="2" borderId="91" xfId="20" applyFont="true" applyFill="true"/>
    <xf numFmtId="0" fontId="61" fillId="2" borderId="91" xfId="20" applyFont="true" applyFill="true" applyAlignment="true">
      <alignment horizontal="center" vertical="center"/>
    </xf>
    <xf numFmtId="0" fontId="77" fillId="2" borderId="91" xfId="20" applyFont="true" applyFill="true"/>
    <xf numFmtId="0" fontId="26" fillId="2" borderId="91" xfId="20" applyFont="true" applyFill="true"/>
    <xf numFmtId="0" fontId="78" fillId="2" borderId="91" xfId="20" applyFont="true" applyFill="true"/>
    <xf numFmtId="0" fontId="63" fillId="2" borderId="91" xfId="20" applyFont="true" applyFill="true"/>
    <xf numFmtId="0" fontId="11" fillId="2" borderId="91" xfId="20" applyFont="true" applyFill="true" applyAlignment="true">
      <alignment vertical="center" wrapText="true"/>
    </xf>
    <xf numFmtId="0" fontId="5" fillId="2" borderId="91" xfId="20" applyFont="true" applyFill="true" applyAlignment="true">
      <alignment vertical="center" wrapText="true"/>
    </xf>
    <xf numFmtId="0" fontId="11" fillId="0" borderId="91" xfId="20" applyFont="true"/>
    <xf numFmtId="0" fontId="7" fillId="2" borderId="91" xfId="20" applyFont="true" applyFill="true"/>
    <xf numFmtId="0" fontId="3" fillId="2" borderId="91" xfId="20" applyFont="true" applyFill="true"/>
    <xf numFmtId="0" fontId="14" fillId="0" borderId="73"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7"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91"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91"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1" xfId="20" applyFont="true" applyFill="true"/>
    <xf numFmtId="0" fontId="16" fillId="2" borderId="91" xfId="20" applyFont="true" applyFill="true" applyAlignment="true">
      <alignment horizontal="left" vertical="center"/>
    </xf>
    <xf numFmtId="0" fontId="242" fillId="42" borderId="91" xfId="22" applyFont="true" applyFill="true" applyAlignment="true">
      <alignment horizontal="left" vertical="center" wrapText="true"/>
    </xf>
    <xf numFmtId="0" fontId="242" fillId="43" borderId="236" xfId="22" applyFont="true" applyFill="true" applyBorder="true" applyAlignment="true">
      <alignment horizontal="left" vertical="center" wrapText="true"/>
    </xf>
    <xf numFmtId="0" fontId="242" fillId="43" borderId="91" xfId="22" applyFont="true" applyFill="true" applyAlignment="true">
      <alignment horizontal="left" vertical="center" wrapText="true"/>
    </xf>
    <xf numFmtId="0" fontId="242" fillId="27" borderId="91" xfId="22" applyFont="true" applyFill="true" applyAlignment="true">
      <alignment horizontal="left" vertical="center" wrapText="true"/>
    </xf>
    <xf numFmtId="0" fontId="16" fillId="193" borderId="91" xfId="22" applyFont="true" applyFill="true" applyAlignment="true">
      <alignment horizontal="left" vertical="center" wrapText="true"/>
    </xf>
    <xf numFmtId="0" fontId="16" fillId="44" borderId="91" xfId="22" applyFont="true" applyFill="true" applyAlignment="true">
      <alignment horizontal="left" vertical="center" wrapText="true"/>
    </xf>
    <xf numFmtId="0" fontId="16" fillId="194" borderId="91" xfId="22" applyFont="true" applyFill="true" applyAlignment="true">
      <alignment horizontal="left" vertical="center" wrapText="true"/>
    </xf>
    <xf numFmtId="1" fontId="243"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4"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43244727927"/>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97.385052400000006</c:v>
                </c:pt>
                <c:pt idx="1">
                  <c:v>1E-10</c:v>
                </c:pt>
                <c:pt idx="2">
                  <c:v>1E-10</c:v>
                </c:pt>
                <c:pt idx="3">
                  <c:v>1E-10</c:v>
                </c:pt>
                <c:pt idx="4">
                  <c:v>96.933607499999994</c:v>
                </c:pt>
                <c:pt idx="5">
                  <c:v>97.942688380000007</c:v>
                </c:pt>
              </c:numCache>
            </c:numRef>
          </c:val>
          <c:extLst>
            <c:ext xmlns:c16="http://schemas.microsoft.com/office/drawing/2014/chart" uri="{C3380CC4-5D6E-409C-BE32-E72D297353CC}">
              <c16:uniqueId val="{00000000-251E-40F8-AA00-9F44AAA2A460}"/>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51E-40F8-AA00-9F44AAA2A460}"/>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51E-40F8-AA00-9F44AAA2A460}"/>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51E-40F8-AA00-9F44AAA2A460}"/>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51E-40F8-AA00-9F44AAA2A460}"/>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51E-40F8-AA00-9F44AAA2A460}"/>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51E-40F8-AA00-9F44AAA2A460}"/>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2.614947597</c:v>
                </c:pt>
                <c:pt idx="1">
                  <c:v>1E-10</c:v>
                </c:pt>
                <c:pt idx="2">
                  <c:v>1E-10</c:v>
                </c:pt>
                <c:pt idx="3">
                  <c:v>1E-10</c:v>
                </c:pt>
                <c:pt idx="4">
                  <c:v>3.0663925000000001</c:v>
                </c:pt>
                <c:pt idx="5">
                  <c:v>2.0573116210000002</c:v>
                </c:pt>
              </c:numCache>
            </c:numRef>
          </c:val>
          <c:extLst>
            <c:ext xmlns:c16="http://schemas.microsoft.com/office/drawing/2014/chart" uri="{C3380CC4-5D6E-409C-BE32-E72D297353CC}">
              <c16:uniqueId val="{00000007-251E-40F8-AA00-9F44AAA2A460}"/>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251E-40F8-AA00-9F44AAA2A460}"/>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251E-40F8-AA00-9F44AAA2A460}"/>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EED-4132-9A79-E5D6DAA5328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EED-4132-9A79-E5D6DAA5328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D24-4543-B482-A16EAF7F9D9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663-4734-ABF6-83DD82640C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97.3</c:v>
                </c:pt>
                <c:pt idx="11">
                  <c:v>97.3</c:v>
                </c:pt>
                <c:pt idx="12">
                  <c:v>97.3</c:v>
                </c:pt>
                <c:pt idx="13">
                  <c:v>97.3</c:v>
                </c:pt>
                <c:pt idx="14">
                  <c:v>97.3</c:v>
                </c:pt>
                <c:pt idx="15">
                  <c:v>97.3</c:v>
                </c:pt>
                <c:pt idx="16">
                  <c:v>97.3</c:v>
                </c:pt>
                <c:pt idx="17">
                  <c:v>97.3</c:v>
                </c:pt>
                <c:pt idx="18">
                  <c:v>97.3</c:v>
                </c:pt>
                <c:pt idx="19">
                  <c:v>97.3</c:v>
                </c:pt>
                <c:pt idx="20">
                  <c:v>97.3</c:v>
                </c:pt>
                <c:pt idx="21">
                  <c:v>97.3</c:v>
                </c:pt>
                <c:pt idx="22">
                  <c:v>97.3</c:v>
                </c:pt>
                <c:pt idx="23">
                  <c:v>97.3</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EFA-4535-A4EA-FEB3C2B6733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EFA-4535-A4EA-FEB3C2B6733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EED-4132-9A79-E5D6DAA5328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24-4543-B482-A16EAF7F9D9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663-4734-ABF6-83DD82640C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95.9</c:v>
                </c:pt>
                <c:pt idx="1">
                  <c:v>95.870753514106624</c:v>
                </c:pt>
                <c:pt idx="2">
                  <c:v>#N/A</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EED-4132-9A79-E5D6DAA5328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EED-4132-9A79-E5D6DAA5328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D24-4543-B482-A16EAF7F9D9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663-4734-ABF6-83DD82640C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4539008"/>
        <c:axId val="74540544"/>
      </c:scatterChart>
      <c:valAx>
        <c:axId val="745390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40544"/>
        <c:crosses val="autoZero"/>
        <c:crossBetween val="midCat"/>
        <c:majorUnit val="5"/>
      </c:valAx>
      <c:valAx>
        <c:axId val="745405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390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ACA-4D6E-9DB7-5ECAFF09B2C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ACA-4D6E-9DB7-5ECAFF09B2C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60-42F8-9894-E44843A47DA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9F6-4AEF-9FAC-70C2389725A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ACA-4D6E-9DB7-5ECAFF09B2C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60-42F8-9894-E44843A47DA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9F6-4AEF-9FAC-70C2389725A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ACA-4D6E-9DB7-5ECAFF09B2C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ACA-4D6E-9DB7-5ECAFF09B2C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60-42F8-9894-E44843A47DA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9F6-4AEF-9FAC-70C2389725A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5115904"/>
        <c:axId val="75117696"/>
      </c:scatterChart>
      <c:valAx>
        <c:axId val="751159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7696"/>
        <c:crosses val="autoZero"/>
        <c:crossBetween val="midCat"/>
        <c:majorUnit val="5"/>
      </c:valAx>
      <c:valAx>
        <c:axId val="751176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590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0BD-45C8-BEC9-F187BF8497B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0BD-45C8-BEC9-F187BF8497B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91-4A31-8861-28342C15F0B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FA5-4B8B-AFA2-18B4185A5CB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92.7</c:v>
                </c:pt>
                <c:pt idx="11">
                  <c:v>92.7</c:v>
                </c:pt>
                <c:pt idx="12">
                  <c:v>92.7</c:v>
                </c:pt>
                <c:pt idx="13">
                  <c:v>92.7</c:v>
                </c:pt>
                <c:pt idx="14">
                  <c:v>92.7</c:v>
                </c:pt>
                <c:pt idx="15">
                  <c:v>92.7</c:v>
                </c:pt>
                <c:pt idx="16">
                  <c:v>92.7</c:v>
                </c:pt>
                <c:pt idx="17">
                  <c:v>92.7</c:v>
                </c:pt>
                <c:pt idx="18">
                  <c:v>92.7</c:v>
                </c:pt>
                <c:pt idx="19">
                  <c:v>92.7</c:v>
                </c:pt>
                <c:pt idx="20">
                  <c:v>92.7</c:v>
                </c:pt>
                <c:pt idx="21">
                  <c:v>92.7</c:v>
                </c:pt>
                <c:pt idx="22">
                  <c:v>92.7</c:v>
                </c:pt>
                <c:pt idx="23">
                  <c:v>92.7</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0BD-45C8-BEC9-F187BF8497B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91-4A31-8861-28342C15F0B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FA5-4B8B-AFA2-18B4185A5CB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93.92</c:v>
                </c:pt>
                <c:pt idx="1">
                  <c:v>93.928979999999996</c:v>
                </c:pt>
                <c:pt idx="2">
                  <c:v>#N/A</c:v>
                </c:pt>
                <c:pt idx="3">
                  <c:v>90.274600000000007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0BD-45C8-BEC9-F187BF8497B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0BD-45C8-BEC9-F187BF8497B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91-4A31-8861-28342C15F0B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FA5-4B8B-AFA2-18B4185A5CB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414464"/>
        <c:axId val="84416000"/>
      </c:scatterChart>
      <c:valAx>
        <c:axId val="84414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6000"/>
        <c:crosses val="autoZero"/>
        <c:crossBetween val="midCat"/>
        <c:majorUnit val="5"/>
      </c:valAx>
      <c:valAx>
        <c:axId val="84416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4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C0-4A47-B5CA-845A1055B3E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C0-4A47-B5CA-845A1055B3E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0E5-496F-AD2D-ACC32EEF3FF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8F0-4148-84A3-7FE26207C71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97.3</c:v>
                </c:pt>
                <c:pt idx="11">
                  <c:v>97.3</c:v>
                </c:pt>
                <c:pt idx="12">
                  <c:v>97.3</c:v>
                </c:pt>
                <c:pt idx="13">
                  <c:v>97.3</c:v>
                </c:pt>
                <c:pt idx="14">
                  <c:v>97.3</c:v>
                </c:pt>
                <c:pt idx="15">
                  <c:v>97.3</c:v>
                </c:pt>
                <c:pt idx="16">
                  <c:v>97.3</c:v>
                </c:pt>
                <c:pt idx="17">
                  <c:v>97.3</c:v>
                </c:pt>
                <c:pt idx="18">
                  <c:v>97.3</c:v>
                </c:pt>
                <c:pt idx="19">
                  <c:v>97.3</c:v>
                </c:pt>
                <c:pt idx="20">
                  <c:v>97.3</c:v>
                </c:pt>
                <c:pt idx="21">
                  <c:v>97.3</c:v>
                </c:pt>
                <c:pt idx="22">
                  <c:v>97.3</c:v>
                </c:pt>
                <c:pt idx="23">
                  <c:v>97.3</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C0-4A47-B5CA-845A1055B3E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0E5-496F-AD2D-ACC32EEF3FF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8F0-4148-84A3-7FE26207C71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95.9</c:v>
                </c:pt>
                <c:pt idx="1">
                  <c:v>95.870753514106624</c:v>
                </c:pt>
                <c:pt idx="2">
                  <c:v>#N/A</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AC0-4A47-B5CA-845A1055B3E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C0-4A47-B5CA-845A1055B3E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0E5-496F-AD2D-ACC32EEF3FF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8F0-4148-84A3-7FE26207C71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688256"/>
        <c:axId val="84706432"/>
      </c:scatterChart>
      <c:valAx>
        <c:axId val="84688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06432"/>
        <c:crosses val="autoZero"/>
        <c:crossBetween val="midCat"/>
        <c:majorUnit val="5"/>
      </c:valAx>
      <c:valAx>
        <c:axId val="8470643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882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9D-49D2-A9F1-C2C9052B4B9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9D-49D2-A9F1-C2C9052B4B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7E3-4AFA-8CD5-7442269A498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99A-4EF4-A0B0-B34F858748B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49D-49D2-A9F1-C2C9052B4B9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7E3-4AFA-8CD5-7442269A498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99A-4EF4-A0B0-B34F858748B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49D-49D2-A9F1-C2C9052B4B9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49D-49D2-A9F1-C2C9052B4B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7E3-4AFA-8CD5-7442269A498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99A-4EF4-A0B0-B34F858748B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737408"/>
        <c:axId val="84817024"/>
      </c:scatterChart>
      <c:valAx>
        <c:axId val="84737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7024"/>
        <c:crosses val="autoZero"/>
        <c:crossBetween val="midCat"/>
        <c:majorUnit val="5"/>
      </c:valAx>
      <c:valAx>
        <c:axId val="8481702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740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F89-4467-8639-A92F7B1C50C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F89-4467-8639-A92F7B1C50C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4D8-4879-9776-D5410D74803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94.3</c:v>
                </c:pt>
                <c:pt idx="11">
                  <c:v>94.3</c:v>
                </c:pt>
                <c:pt idx="12">
                  <c:v>94.3</c:v>
                </c:pt>
                <c:pt idx="13">
                  <c:v>94.3</c:v>
                </c:pt>
                <c:pt idx="14">
                  <c:v>94.3</c:v>
                </c:pt>
                <c:pt idx="15">
                  <c:v>94.3</c:v>
                </c:pt>
                <c:pt idx="16">
                  <c:v>94.3</c:v>
                </c:pt>
                <c:pt idx="17">
                  <c:v>94.3</c:v>
                </c:pt>
                <c:pt idx="18">
                  <c:v>94.3</c:v>
                </c:pt>
                <c:pt idx="19">
                  <c:v>94.3</c:v>
                </c:pt>
                <c:pt idx="20">
                  <c:v>94.3</c:v>
                </c:pt>
                <c:pt idx="21">
                  <c:v>94.3</c:v>
                </c:pt>
                <c:pt idx="22">
                  <c:v>94.3</c:v>
                </c:pt>
                <c:pt idx="23">
                  <c:v>94.3</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F89-4467-8639-A92F7B1C50C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070-41B2-9EA8-82CA5702D1C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4D8-4879-9776-D5410D74803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93.92</c:v>
                </c:pt>
                <c:pt idx="1">
                  <c:v>93.928979999999996</c:v>
                </c:pt>
                <c:pt idx="2">
                  <c:v>#N/A</c:v>
                </c:pt>
                <c:pt idx="3">
                  <c:v>95.080089999999998</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F89-4467-8639-A92F7B1C50C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F89-4467-8639-A92F7B1C50C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070-41B2-9EA8-82CA5702D1C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4D8-4879-9776-D5410D74803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4860928"/>
        <c:axId val="84862464"/>
      </c:scatterChart>
      <c:valAx>
        <c:axId val="84860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2464"/>
        <c:crosses val="autoZero"/>
        <c:crossBetween val="midCat"/>
        <c:majorUnit val="5"/>
      </c:valAx>
      <c:valAx>
        <c:axId val="848624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09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914-4C35-BE03-D0677D495DC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914-4C35-BE03-D0677D495DC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6D-45EC-96FF-355D74BBB05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254-45DC-93C7-2BA3593D2F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914-4C35-BE03-D0677D495DC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914-4C35-BE03-D0677D495DC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6D-45EC-96FF-355D74BBB05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254-45DC-93C7-2BA3593D2F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93.9</c:v>
                </c:pt>
                <c:pt idx="11">
                  <c:v>93.9</c:v>
                </c:pt>
                <c:pt idx="12">
                  <c:v>93.9</c:v>
                </c:pt>
                <c:pt idx="13">
                  <c:v>93.9</c:v>
                </c:pt>
                <c:pt idx="14">
                  <c:v>93.9</c:v>
                </c:pt>
                <c:pt idx="15">
                  <c:v>94.8</c:v>
                </c:pt>
                <c:pt idx="16">
                  <c:v>95.7</c:v>
                </c:pt>
                <c:pt idx="17">
                  <c:v>96.6</c:v>
                </c:pt>
                <c:pt idx="18">
                  <c:v>97.6</c:v>
                </c:pt>
                <c:pt idx="19">
                  <c:v>98.5</c:v>
                </c:pt>
                <c:pt idx="20">
                  <c:v>99.4</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914-4C35-BE03-D0677D495DC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914-4C35-BE03-D0677D495DC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6D-45EC-96FF-355D74BBB05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254-45DC-93C7-2BA3593D2F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94.85016107430279</c:v>
                </c:pt>
                <c:pt idx="1">
                  <c:v>94.854630728521144</c:v>
                </c:pt>
                <c:pt idx="2">
                  <c:v>99.916273285899109</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09088"/>
        <c:axId val="85631360"/>
      </c:scatterChart>
      <c:valAx>
        <c:axId val="856090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31360"/>
        <c:crosses val="autoZero"/>
        <c:crossBetween val="midCat"/>
        <c:majorUnit val="5"/>
      </c:valAx>
      <c:valAx>
        <c:axId val="856313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0908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37F-45D9-97A9-48761875182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12F-4FE3-B1F3-8200BE38583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CFD-4199-8C10-68B4EAAF59B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7F-45D9-97A9-48761875182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7F-45D9-97A9-48761875182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12F-4FE3-B1F3-8200BE38583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CFD-4199-8C10-68B4EAAF59B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37F-45D9-97A9-48761875182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12F-4FE3-B1F3-8200BE38583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CFD-4199-8C10-68B4EAAF59B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692416"/>
        <c:axId val="85693952"/>
      </c:scatterChart>
      <c:valAx>
        <c:axId val="856924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3952"/>
        <c:crosses val="autoZero"/>
        <c:crossBetween val="midCat"/>
        <c:majorUnit val="5"/>
      </c:valAx>
      <c:valAx>
        <c:axId val="856939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24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DD2-42CC-A3F0-FF9712B7571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D00-48D7-8EEE-A3CC0235913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9AB-43A7-B6EF-7133BDED83D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DD2-42CC-A3F0-FF9712B7571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DD2-42CC-A3F0-FF9712B7571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D00-48D7-8EEE-A3CC0235913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9AB-43A7-B6EF-7133BDED83D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D2-42CC-A3F0-FF9712B7571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D00-48D7-8EEE-A3CC0235913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9AB-43A7-B6EF-7133BDED83D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5910272"/>
        <c:axId val="85911808"/>
      </c:scatterChart>
      <c:valAx>
        <c:axId val="85910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11808"/>
        <c:crosses val="autoZero"/>
        <c:crossBetween val="midCat"/>
        <c:majorUnit val="5"/>
      </c:valAx>
      <c:valAx>
        <c:axId val="85911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1027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95.1</c:v>
                </c:pt>
                <c:pt idx="11">
                  <c:v>95.1</c:v>
                </c:pt>
                <c:pt idx="12">
                  <c:v>95.1</c:v>
                </c:pt>
                <c:pt idx="13">
                  <c:v>95.1</c:v>
                </c:pt>
                <c:pt idx="14">
                  <c:v>95.1</c:v>
                </c:pt>
                <c:pt idx="15">
                  <c:v>95.8</c:v>
                </c:pt>
                <c:pt idx="16">
                  <c:v>96.6</c:v>
                </c:pt>
                <c:pt idx="17">
                  <c:v>97.3</c:v>
                </c:pt>
                <c:pt idx="18">
                  <c:v>98.1</c:v>
                </c:pt>
                <c:pt idx="19">
                  <c:v>98.8</c:v>
                </c:pt>
                <c:pt idx="20">
                  <c:v>99.5</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DF9-4BC7-BE25-CB3382D5DBE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328-4E29-B3C7-A620BEF52D8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25E-4B7F-9905-F26F8C6146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DF9-4BC7-BE25-CB3382D5DBE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DF9-4BC7-BE25-CB3382D5DBE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328-4E29-B3C7-A620BEF52D8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25E-4B7F-9905-F26F8C6146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95.9</c:v>
                </c:pt>
                <c:pt idx="1">
                  <c:v>95.870753514106624</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DF9-4BC7-BE25-CB3382D5DBE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328-4E29-B3C7-A620BEF52D8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25E-4B7F-9905-F26F8C6146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491904"/>
        <c:axId val="86493440"/>
      </c:scatterChart>
      <c:valAx>
        <c:axId val="864919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3440"/>
        <c:crosses val="autoZero"/>
        <c:crossBetween val="midCat"/>
        <c:majorUnit val="5"/>
      </c:valAx>
      <c:valAx>
        <c:axId val="864934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190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D491-4EE2-BE71-4A6D8084FBA1}"/>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94.886167639999996</c:v>
                </c:pt>
                <c:pt idx="1">
                  <c:v>1E-10</c:v>
                </c:pt>
                <c:pt idx="2">
                  <c:v>1E-10</c:v>
                </c:pt>
                <c:pt idx="3">
                  <c:v>1E-10</c:v>
                </c:pt>
                <c:pt idx="4">
                  <c:v>92.707859999999997</c:v>
                </c:pt>
                <c:pt idx="5">
                  <c:v>97.25691784</c:v>
                </c:pt>
              </c:numCache>
            </c:numRef>
          </c:val>
          <c:extLst>
            <c:ext xmlns:c16="http://schemas.microsoft.com/office/drawing/2014/chart" uri="{C3380CC4-5D6E-409C-BE32-E72D297353CC}">
              <c16:uniqueId val="{00000002-D491-4EE2-BE71-4A6D8084FBA1}"/>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2.7430821619999999</c:v>
                </c:pt>
              </c:numCache>
            </c:numRef>
          </c:val>
          <c:extLst>
            <c:ext xmlns:c16="http://schemas.microsoft.com/office/drawing/2014/chart" uri="{C3380CC4-5D6E-409C-BE32-E72D297353CC}">
              <c16:uniqueId val="{00000003-D491-4EE2-BE71-4A6D8084FBA1}"/>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5.1138323559999996</c:v>
                </c:pt>
                <c:pt idx="1">
                  <c:v>100</c:v>
                </c:pt>
                <c:pt idx="2">
                  <c:v>100</c:v>
                </c:pt>
                <c:pt idx="3">
                  <c:v>100</c:v>
                </c:pt>
                <c:pt idx="4">
                  <c:v>7.2921399999999998</c:v>
                </c:pt>
                <c:pt idx="5">
                  <c:v>0</c:v>
                </c:pt>
              </c:numCache>
            </c:numRef>
          </c:val>
          <c:extLst>
            <c:ext xmlns:c16="http://schemas.microsoft.com/office/drawing/2014/chart" uri="{C3380CC4-5D6E-409C-BE32-E72D297353CC}">
              <c16:uniqueId val="{00000004-D491-4EE2-BE71-4A6D8084FBA1}"/>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1E-10</c:v>
                </c:pt>
                <c:pt idx="1">
                  <c:v>1E-10</c:v>
                </c:pt>
                <c:pt idx="2">
                  <c:v>1E-10</c:v>
                </c:pt>
                <c:pt idx="3">
                  <c:v>1E-10</c:v>
                </c:pt>
                <c:pt idx="4">
                  <c:v>1E-10</c:v>
                </c:pt>
                <c:pt idx="5">
                  <c:v>0</c:v>
                </c:pt>
              </c:numCache>
            </c:numRef>
          </c:val>
          <c:extLst>
            <c:ext xmlns:c16="http://schemas.microsoft.com/office/drawing/2014/chart" uri="{C3380CC4-5D6E-409C-BE32-E72D297353CC}">
              <c16:uniqueId val="{00000005-D491-4EE2-BE71-4A6D8084FBA1}"/>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D00-4FEB-8876-BD8692D31A0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FE3-41C4-8948-45E8DCC716B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17F-4063-8FFB-743D27D064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D00-4FEB-8876-BD8692D31A0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D00-4FEB-8876-BD8692D31A0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FE3-41C4-8948-45E8DCC716B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17F-4063-8FFB-743D27D064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D00-4FEB-8876-BD8692D31A0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FE3-41C4-8948-45E8DCC716B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17F-4063-8FFB-743D27D064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6558592"/>
        <c:axId val="86560128"/>
      </c:scatterChart>
      <c:valAx>
        <c:axId val="865585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0128"/>
        <c:crosses val="autoZero"/>
        <c:crossBetween val="midCat"/>
        <c:majorUnit val="5"/>
      </c:valAx>
      <c:valAx>
        <c:axId val="865601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859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92.7</c:v>
                </c:pt>
                <c:pt idx="11">
                  <c:v>92.7</c:v>
                </c:pt>
                <c:pt idx="12">
                  <c:v>92.7</c:v>
                </c:pt>
                <c:pt idx="13">
                  <c:v>92.7</c:v>
                </c:pt>
                <c:pt idx="14">
                  <c:v>92.7</c:v>
                </c:pt>
                <c:pt idx="15">
                  <c:v>93.8</c:v>
                </c:pt>
                <c:pt idx="16">
                  <c:v>94.9</c:v>
                </c:pt>
                <c:pt idx="17">
                  <c:v>96</c:v>
                </c:pt>
                <c:pt idx="18">
                  <c:v>97.1</c:v>
                </c:pt>
                <c:pt idx="19">
                  <c:v>98.2</c:v>
                </c:pt>
                <c:pt idx="20">
                  <c:v>99.3</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6A4-4B7E-BB9D-58B14E475DB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F15-4ABA-9CB1-3E02EB14B3C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904-4876-9949-D3531D1796D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6A4-4B7E-BB9D-58B14E475DB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6A4-4B7E-BB9D-58B14E475DB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F15-4ABA-9CB1-3E02EB14B3C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904-4876-9949-D3531D1796D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93.92</c:v>
                </c:pt>
                <c:pt idx="1">
                  <c:v>93.928979999999996</c:v>
                </c:pt>
                <c:pt idx="2">
                  <c:v>99.885450000000006</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6A4-4B7E-BB9D-58B14E475DB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F15-4ABA-9CB1-3E02EB14B3C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904-4876-9949-D3531D1796D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381504"/>
        <c:axId val="89387392"/>
      </c:scatterChart>
      <c:valAx>
        <c:axId val="893815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7392"/>
        <c:crosses val="autoZero"/>
        <c:crossBetween val="midCat"/>
        <c:majorUnit val="5"/>
      </c:valAx>
      <c:valAx>
        <c:axId val="893873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150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95.717320799999996</c:v>
                </c:pt>
                <c:pt idx="1">
                  <c:v>1E-10</c:v>
                </c:pt>
                <c:pt idx="2">
                  <c:v>1E-10</c:v>
                </c:pt>
                <c:pt idx="3">
                  <c:v>1E-10</c:v>
                </c:pt>
                <c:pt idx="4">
                  <c:v>94.309690000000003</c:v>
                </c:pt>
                <c:pt idx="5">
                  <c:v>97.25691784</c:v>
                </c:pt>
              </c:numCache>
            </c:numRef>
          </c:val>
          <c:extLst>
            <c:ext xmlns:c16="http://schemas.microsoft.com/office/drawing/2014/chart" uri="{C3380CC4-5D6E-409C-BE32-E72D297353CC}">
              <c16:uniqueId val="{00000000-7195-468D-BC98-5C68108469DB}"/>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2.7430821619999999</c:v>
                </c:pt>
              </c:numCache>
            </c:numRef>
          </c:val>
          <c:extLst>
            <c:ext xmlns:c16="http://schemas.microsoft.com/office/drawing/2014/chart" uri="{C3380CC4-5D6E-409C-BE32-E72D297353CC}">
              <c16:uniqueId val="{00000001-7195-468D-BC98-5C68108469DB}"/>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4.2826791999999996</c:v>
                </c:pt>
                <c:pt idx="1">
                  <c:v>100</c:v>
                </c:pt>
                <c:pt idx="2">
                  <c:v>100</c:v>
                </c:pt>
                <c:pt idx="3">
                  <c:v>100</c:v>
                </c:pt>
                <c:pt idx="4">
                  <c:v>5.6903100000000002</c:v>
                </c:pt>
                <c:pt idx="5">
                  <c:v>0</c:v>
                </c:pt>
              </c:numCache>
            </c:numRef>
          </c:val>
          <c:extLst>
            <c:ext xmlns:c16="http://schemas.microsoft.com/office/drawing/2014/chart" uri="{C3380CC4-5D6E-409C-BE32-E72D297353CC}">
              <c16:uniqueId val="{00000002-7195-468D-BC98-5C68108469DB}"/>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1E-10</c:v>
                </c:pt>
                <c:pt idx="3">
                  <c:v>1E-10</c:v>
                </c:pt>
                <c:pt idx="4">
                  <c:v>1E-10</c:v>
                </c:pt>
                <c:pt idx="5">
                  <c:v>0</c:v>
                </c:pt>
              </c:numCache>
            </c:numRef>
          </c:val>
          <c:extLst>
            <c:ext xmlns:c16="http://schemas.microsoft.com/office/drawing/2014/chart" uri="{C3380CC4-5D6E-409C-BE32-E72D297353CC}">
              <c16:uniqueId val="{00000003-7195-468D-BC98-5C68108469DB}"/>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C62-4EF9-8CE7-8E36FFBFFD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C62-4EF9-8CE7-8E36FFBFFDA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E91-4F7C-BFF8-164712E489D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9C1-4136-ACFD-2DF690CD04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94.9</c:v>
                </c:pt>
                <c:pt idx="11">
                  <c:v>94.9</c:v>
                </c:pt>
                <c:pt idx="12">
                  <c:v>94.9</c:v>
                </c:pt>
                <c:pt idx="13">
                  <c:v>94.9</c:v>
                </c:pt>
                <c:pt idx="14">
                  <c:v>94.9</c:v>
                </c:pt>
                <c:pt idx="15">
                  <c:v>94.9</c:v>
                </c:pt>
                <c:pt idx="16">
                  <c:v>94.9</c:v>
                </c:pt>
                <c:pt idx="17">
                  <c:v>94.9</c:v>
                </c:pt>
                <c:pt idx="18">
                  <c:v>94.9</c:v>
                </c:pt>
                <c:pt idx="19">
                  <c:v>94.9</c:v>
                </c:pt>
                <c:pt idx="20">
                  <c:v>94.9</c:v>
                </c:pt>
                <c:pt idx="21">
                  <c:v>94.9</c:v>
                </c:pt>
                <c:pt idx="22">
                  <c:v>94.9</c:v>
                </c:pt>
                <c:pt idx="23">
                  <c:v>94.9</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C62-4EF9-8CE7-8E36FFBFFD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62-4EF9-8CE7-8E36FFBFFDA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E91-4F7C-BFF8-164712E489D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9C1-4136-ACFD-2DF690CD04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94.85016107430279</c:v>
                </c:pt>
                <c:pt idx="1">
                  <c:v>94.854630728521144</c:v>
                </c:pt>
                <c:pt idx="2">
                  <c:v>#N/A</c:v>
                </c:pt>
                <c:pt idx="3">
                  <c:v>94.953711127678943</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19744"/>
        <c:axId val="90721664"/>
      </c:scatterChart>
      <c:valAx>
        <c:axId val="907197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1664"/>
        <c:crosses val="autoZero"/>
        <c:crossBetween val="midCat"/>
        <c:majorUnit val="5"/>
      </c:valAx>
      <c:valAx>
        <c:axId val="90721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1974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96F-46D6-B3B3-76E51A2F79A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96F-46D6-B3B3-76E51A2F79A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402-44C6-8E3E-3FCBCF7D6EE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7EE-422B-A449-6BEC7B76E2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96F-46D6-B3B3-76E51A2F79A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96F-46D6-B3B3-76E51A2F79A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02-44C6-8E3E-3FCBCF7D6EE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7EE-422B-A449-6BEC7B76E2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96F-46D6-B3B3-76E51A2F79A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96F-46D6-B3B3-76E51A2F79A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402-44C6-8E3E-3FCBCF7D6EE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7EE-422B-A449-6BEC7B76E2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30782336"/>
        <c:axId val="130784640"/>
      </c:scatterChart>
      <c:valAx>
        <c:axId val="1307823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4640"/>
        <c:crosses val="autoZero"/>
        <c:crossBetween val="midCat"/>
        <c:majorUnit val="5"/>
      </c:valAx>
      <c:valAx>
        <c:axId val="1307846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23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1ED-4E4B-B198-4AF03326BE1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1ED-4E4B-B198-4AF03326BE1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A4D-4FBB-8510-6ECBD73B5C9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02-49B4-9853-B987ADDEF7B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1ED-4E4B-B198-4AF03326BE1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1ED-4E4B-B198-4AF03326BE1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A4D-4FBB-8510-6ECBD73B5C9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102-49B4-9853-B987ADDEF7B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1ED-4E4B-B198-4AF03326BE1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1ED-4E4B-B198-4AF03326BE1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A4D-4FBB-8510-6ECBD73B5C9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102-49B4-9853-B987ADDEF7B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6132864"/>
        <c:axId val="137924608"/>
      </c:scatterChart>
      <c:valAx>
        <c:axId val="136132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924608"/>
        <c:crosses val="autoZero"/>
        <c:crossBetween val="midCat"/>
        <c:majorUnit val="5"/>
      </c:valAx>
      <c:valAx>
        <c:axId val="1379246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328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267-4445-97A8-A4C88DC42D4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267-4445-97A8-A4C88DC42D4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CA4-4561-8340-C85E1C3178E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746-41E6-8CEC-51553ABC1D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95.7</c:v>
                </c:pt>
                <c:pt idx="11">
                  <c:v>95.7</c:v>
                </c:pt>
                <c:pt idx="12">
                  <c:v>95.7</c:v>
                </c:pt>
                <c:pt idx="13">
                  <c:v>95.7</c:v>
                </c:pt>
                <c:pt idx="14">
                  <c:v>95.7</c:v>
                </c:pt>
                <c:pt idx="15">
                  <c:v>95.7</c:v>
                </c:pt>
                <c:pt idx="16">
                  <c:v>95.7</c:v>
                </c:pt>
                <c:pt idx="17">
                  <c:v>95.7</c:v>
                </c:pt>
                <c:pt idx="18">
                  <c:v>95.7</c:v>
                </c:pt>
                <c:pt idx="19">
                  <c:v>95.7</c:v>
                </c:pt>
                <c:pt idx="20">
                  <c:v>95.7</c:v>
                </c:pt>
                <c:pt idx="21">
                  <c:v>95.7</c:v>
                </c:pt>
                <c:pt idx="22">
                  <c:v>95.7</c:v>
                </c:pt>
                <c:pt idx="23">
                  <c:v>95.7</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267-4445-97A8-A4C88DC42D4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267-4445-97A8-A4C88DC42D4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CA4-4561-8340-C85E1C3178E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746-41E6-8CEC-51553ABC1D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94.85016107430279</c:v>
                </c:pt>
                <c:pt idx="1">
                  <c:v>94.854630728521144</c:v>
                </c:pt>
                <c:pt idx="2">
                  <c:v>#N/A</c:v>
                </c:pt>
                <c:pt idx="3">
                  <c:v>97.447170595983593</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82445568"/>
        <c:axId val="182447104"/>
      </c:scatterChart>
      <c:valAx>
        <c:axId val="1824455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7104"/>
        <c:crosses val="autoZero"/>
        <c:crossBetween val="midCat"/>
        <c:majorUnit val="5"/>
      </c:valAx>
      <c:valAx>
        <c:axId val="1824471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556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3D4-4B98-8511-F7BD571AB0D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3D4-4B98-8511-F7BD571AB0D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A2F-4C05-80FE-888FFBCD852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FE1-478C-870A-363AA191F27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A2F-4C05-80FE-888FFBCD852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FE1-478C-870A-363AA191F27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3D4-4B98-8511-F7BD571AB0D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D4-4B98-8511-F7BD571AB0D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A2F-4C05-80FE-888FFBCD852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FE1-478C-870A-363AA191F27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38265088"/>
        <c:axId val="238266624"/>
      </c:scatterChart>
      <c:valAx>
        <c:axId val="2382650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6624"/>
        <c:crosses val="autoZero"/>
        <c:crossBetween val="midCat"/>
        <c:majorUnit val="5"/>
      </c:valAx>
      <c:valAx>
        <c:axId val="2382666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50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A4-4C2D-BFB7-389A7CC2756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4A4-4C2D-BFB7-389A7CC2756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DBD-4249-B337-E8A9A20BADA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4AD-489F-9ECB-F87196D2B8F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DBD-4249-B337-E8A9A20BADA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4AD-489F-9ECB-F87196D2B8F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4A4-4C2D-BFB7-389A7CC2756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A4-4C2D-BFB7-389A7CC2756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DBD-4249-B337-E8A9A20BADA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4AD-489F-9ECB-F87196D2B8F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81150720"/>
        <c:axId val="381152256"/>
      </c:scatterChart>
      <c:valAx>
        <c:axId val="3811507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2256"/>
        <c:crosses val="autoZero"/>
        <c:crossBetween val="midCat"/>
        <c:majorUnit val="5"/>
      </c:valAx>
      <c:valAx>
        <c:axId val="3811522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07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FD6C508B-0938-4149-B164-8CB3CCAC23DE}"/>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37F93230-A5CB-417A-964A-E77A30542688}"/>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B677079E-E4B7-4993-889F-ECBE064D23EF}"/>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4620EB6C-AC1D-462F-A592-C99E85582E7B}"/>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7FECFF64-5819-44E1-8BE0-353B34EFD787}"/>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9AA8E6D4-B8CF-4C8C-91A2-8A6E153DF2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BAC10FFB-072B-466E-8683-F670612FD4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BCE86535-5123-4CDD-B79D-710A767DF5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3C88F886-152F-465B-97F6-8E565BD4EB05}"/>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C978066B-6813-4EB8-A49F-DC5D6898BE62}"/>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E02E6DBD-4D34-45E6-8059-B6868418B100}"/>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6C589C29-DE48-4FBE-BE37-DAAF13FB1774}"/>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A2CB282C-E408-4C7F-B182-58DF6BFE25DB}"/>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4E0DC388-36B0-48FE-BC2D-47B7266288AC}"/>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A498EAB9-6134-4D28-AAC5-49CF7590B588}"/>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D7014-AB0D-4294-8D86-1BEA639730DE}">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5" customWidth="true"/>
    <col min="2" max="2" width="2.375" style="275" customWidth="true"/>
    <col min="3" max="3" width="58" style="275" customWidth="true"/>
    <col min="4" max="4" width="7.75" style="275" customWidth="true"/>
    <col min="5" max="16384" width="7.75" style="275"/>
  </cols>
  <sheetData>
    <row xmlns:x14ac="http://schemas.microsoft.com/office/spreadsheetml/2009/9/ac" r="1" ht="29.25" customHeight="true" x14ac:dyDescent="0.25">
      <c r="A1" s="272"/>
      <c r="B1" s="273"/>
      <c r="C1" s="273"/>
      <c r="D1" s="273"/>
      <c r="E1" s="274"/>
      <c r="F1" s="274"/>
      <c r="G1" s="274"/>
      <c r="H1" s="274"/>
      <c r="I1" s="274"/>
      <c r="J1" s="274"/>
      <c r="K1" s="274"/>
      <c r="L1" s="274"/>
      <c r="M1" s="274"/>
      <c r="N1" s="274"/>
      <c r="O1" s="274"/>
      <c r="P1" s="274"/>
      <c r="Q1" s="274"/>
      <c r="R1" s="274"/>
    </row>
    <row xmlns:x14ac="http://schemas.microsoft.com/office/spreadsheetml/2009/9/ac" r="2" ht="23.25" x14ac:dyDescent="0.35">
      <c r="A2" s="273"/>
      <c r="B2" s="273"/>
      <c r="C2" s="276"/>
      <c r="D2" s="273"/>
      <c r="E2" s="274"/>
      <c r="F2" s="274"/>
      <c r="G2" s="273"/>
      <c r="H2" s="274"/>
      <c r="I2" s="274"/>
      <c r="J2" s="274"/>
      <c r="K2" s="274"/>
      <c r="L2" s="274"/>
      <c r="M2" s="274"/>
      <c r="N2" s="274"/>
      <c r="O2" s="274"/>
      <c r="P2" s="274"/>
      <c r="Q2" s="274"/>
      <c r="R2" s="274"/>
    </row>
    <row xmlns:x14ac="http://schemas.microsoft.com/office/spreadsheetml/2009/9/ac" r="3" ht="15" x14ac:dyDescent="0.2">
      <c r="A3" s="273"/>
      <c r="B3" s="273"/>
      <c r="C3" s="273"/>
      <c r="D3" s="273"/>
      <c r="F3" s="273"/>
      <c r="G3" s="273"/>
      <c r="H3" s="277"/>
      <c r="I3" s="277"/>
      <c r="J3" s="277"/>
      <c r="K3" s="277"/>
      <c r="L3" s="274"/>
      <c r="M3" s="274"/>
      <c r="N3" s="274"/>
      <c r="O3" s="274"/>
      <c r="P3" s="274"/>
      <c r="Q3" s="274"/>
      <c r="R3" s="274"/>
    </row>
    <row xmlns:x14ac="http://schemas.microsoft.com/office/spreadsheetml/2009/9/ac" r="4" ht="40.5" x14ac:dyDescent="0.2">
      <c r="A4" s="273"/>
      <c r="B4" s="273"/>
      <c r="C4" s="278" t="s">
        <v>143</v>
      </c>
      <c r="D4" s="273"/>
      <c r="E4" s="279"/>
      <c r="F4" s="274"/>
      <c r="G4" s="273"/>
      <c r="H4" s="274"/>
      <c r="I4" s="274"/>
      <c r="J4" s="274"/>
      <c r="K4" s="274"/>
      <c r="L4" s="274"/>
      <c r="M4" s="274"/>
      <c r="N4" s="274"/>
      <c r="O4" s="274"/>
      <c r="P4" s="274"/>
      <c r="Q4" s="274"/>
      <c r="R4" s="274"/>
    </row>
    <row xmlns:x14ac="http://schemas.microsoft.com/office/spreadsheetml/2009/9/ac" r="5" ht="20.25" x14ac:dyDescent="0.2">
      <c r="A5" s="273"/>
      <c r="B5" s="273"/>
      <c r="C5" s="280"/>
      <c r="D5" s="273"/>
      <c r="E5" s="279"/>
      <c r="F5" s="274"/>
      <c r="G5" s="273"/>
      <c r="H5" s="274"/>
      <c r="I5" s="274"/>
      <c r="J5" s="274"/>
      <c r="K5" s="274"/>
      <c r="L5" s="274"/>
      <c r="M5" s="274"/>
      <c r="N5" s="274"/>
      <c r="O5" s="274"/>
      <c r="P5" s="274"/>
      <c r="Q5" s="274"/>
      <c r="R5" s="274"/>
    </row>
    <row xmlns:x14ac="http://schemas.microsoft.com/office/spreadsheetml/2009/9/ac" r="6" ht="15" x14ac:dyDescent="0.2">
      <c r="A6" s="273"/>
      <c r="B6" s="273"/>
      <c r="C6" s="281" t="s">
        <v>150</v>
      </c>
      <c r="D6" s="274"/>
      <c r="E6" s="274"/>
      <c r="F6" s="274"/>
      <c r="G6" s="274"/>
      <c r="H6" s="274"/>
      <c r="I6" s="274"/>
      <c r="J6" s="274"/>
      <c r="K6" s="274"/>
      <c r="L6" s="274"/>
      <c r="M6" s="274"/>
      <c r="N6" s="274"/>
      <c r="O6" s="274"/>
      <c r="P6" s="274"/>
      <c r="Q6" s="274"/>
      <c r="R6" s="274"/>
    </row>
    <row xmlns:x14ac="http://schemas.microsoft.com/office/spreadsheetml/2009/9/ac" r="7" ht="26.25" x14ac:dyDescent="0.4">
      <c r="A7" s="273"/>
      <c r="B7" s="273"/>
      <c r="C7" s="282" t="str">
        <f>+'Water Data'!D1</f>
        <v>Jamaica</v>
      </c>
      <c r="D7" s="274"/>
      <c r="E7" s="274"/>
      <c r="F7" s="274"/>
      <c r="G7" s="274"/>
      <c r="H7" s="274"/>
      <c r="I7" s="274"/>
      <c r="J7" s="274"/>
      <c r="K7" s="274"/>
      <c r="L7" s="274"/>
      <c r="M7" s="274"/>
      <c r="N7" s="274"/>
      <c r="O7" s="274"/>
      <c r="P7" s="274"/>
      <c r="Q7" s="274"/>
      <c r="R7" s="274"/>
    </row>
    <row xmlns:x14ac="http://schemas.microsoft.com/office/spreadsheetml/2009/9/ac" r="8" ht="15" x14ac:dyDescent="0.2">
      <c r="A8" s="273"/>
      <c r="B8" s="273"/>
      <c r="C8" s="273"/>
      <c r="D8" s="274"/>
      <c r="E8" s="274"/>
      <c r="F8" s="274"/>
      <c r="G8" s="274"/>
      <c r="H8" s="274"/>
      <c r="I8" s="274"/>
      <c r="J8" s="274"/>
      <c r="K8" s="274"/>
      <c r="L8" s="274"/>
      <c r="M8" s="274"/>
      <c r="N8" s="274"/>
      <c r="O8" s="274"/>
      <c r="P8" s="274"/>
      <c r="Q8" s="274"/>
      <c r="R8" s="274"/>
    </row>
    <row xmlns:x14ac="http://schemas.microsoft.com/office/spreadsheetml/2009/9/ac" r="9" ht="15" x14ac:dyDescent="0.2">
      <c r="A9" s="273"/>
      <c r="B9" s="273"/>
      <c r="C9" s="283" t="s">
        <v>250</v>
      </c>
      <c r="D9" s="274"/>
      <c r="E9" s="274"/>
      <c r="F9" s="274"/>
      <c r="G9" s="274"/>
      <c r="H9" s="274"/>
      <c r="I9" s="274"/>
      <c r="J9" s="274"/>
      <c r="K9" s="274"/>
      <c r="L9" s="274"/>
      <c r="M9" s="274"/>
      <c r="N9" s="274"/>
      <c r="O9" s="274"/>
      <c r="P9" s="274"/>
      <c r="Q9" s="274"/>
      <c r="R9" s="274"/>
    </row>
    <row xmlns:x14ac="http://schemas.microsoft.com/office/spreadsheetml/2009/9/ac" r="10" ht="15" x14ac:dyDescent="0.2">
      <c r="A10" s="273"/>
      <c r="B10" s="273"/>
      <c r="C10" s="281"/>
      <c r="D10" s="274"/>
      <c r="E10" s="274"/>
      <c r="F10" s="274"/>
      <c r="G10" s="274"/>
      <c r="H10" s="274"/>
      <c r="I10" s="274"/>
      <c r="J10" s="274"/>
      <c r="K10" s="274"/>
      <c r="L10" s="274"/>
      <c r="M10" s="274"/>
      <c r="N10" s="274"/>
      <c r="O10" s="274"/>
      <c r="P10" s="274"/>
      <c r="Q10" s="274"/>
      <c r="R10" s="274"/>
    </row>
    <row xmlns:x14ac="http://schemas.microsoft.com/office/spreadsheetml/2009/9/ac" r="11" ht="15.95" customHeight="true" x14ac:dyDescent="0.2">
      <c r="A11" s="273"/>
      <c r="C11" s="307" t="s">
        <v>32</v>
      </c>
      <c r="D11" s="284"/>
      <c r="E11" s="285"/>
      <c r="F11" s="284"/>
      <c r="G11" s="284"/>
      <c r="H11" s="274"/>
      <c r="I11" s="274"/>
      <c r="J11" s="274"/>
      <c r="K11" s="274"/>
      <c r="L11" s="274"/>
      <c r="M11" s="274"/>
      <c r="N11" s="274"/>
      <c r="O11" s="274"/>
      <c r="P11" s="274"/>
      <c r="Q11" s="274"/>
      <c r="R11" s="274"/>
    </row>
    <row xmlns:x14ac="http://schemas.microsoft.com/office/spreadsheetml/2009/9/ac" r="12" ht="9" customHeight="true" x14ac:dyDescent="0.2">
      <c r="A12" s="273"/>
      <c r="B12" s="274"/>
      <c r="C12" s="286"/>
      <c r="D12" s="284"/>
      <c r="E12" s="285"/>
      <c r="F12" s="284"/>
      <c r="G12" s="284"/>
      <c r="H12" s="274"/>
      <c r="I12" s="274"/>
      <c r="J12" s="274"/>
      <c r="K12" s="274"/>
      <c r="L12" s="274"/>
      <c r="M12" s="274"/>
      <c r="N12" s="274"/>
      <c r="O12" s="274"/>
      <c r="P12" s="274"/>
      <c r="Q12" s="274"/>
      <c r="R12" s="274"/>
    </row>
    <row xmlns:x14ac="http://schemas.microsoft.com/office/spreadsheetml/2009/9/ac" r="13" ht="24.95" customHeight="true" x14ac:dyDescent="0.25">
      <c r="A13" s="273"/>
      <c r="B13" s="274"/>
      <c r="C13" s="287" t="s">
        <v>144</v>
      </c>
      <c r="D13" s="284"/>
      <c r="E13" s="285"/>
      <c r="F13" s="284"/>
      <c r="G13" s="284"/>
      <c r="H13" s="274"/>
      <c r="I13" s="274"/>
      <c r="J13" s="274"/>
      <c r="K13" s="274"/>
      <c r="L13" s="274"/>
      <c r="M13" s="274"/>
      <c r="N13" s="274"/>
      <c r="O13" s="274"/>
      <c r="P13" s="274"/>
      <c r="Q13" s="274"/>
      <c r="R13" s="274"/>
    </row>
    <row xmlns:x14ac="http://schemas.microsoft.com/office/spreadsheetml/2009/9/ac" r="14" ht="21.95" customHeight="true" x14ac:dyDescent="0.2">
      <c r="A14" s="273"/>
      <c r="B14" s="288"/>
      <c r="C14" s="289" t="s">
        <v>151</v>
      </c>
      <c r="D14" s="284"/>
      <c r="E14" s="285"/>
      <c r="F14" s="284"/>
      <c r="G14" s="284"/>
      <c r="H14" s="274"/>
      <c r="I14" s="274"/>
      <c r="J14" s="274"/>
      <c r="K14" s="274"/>
      <c r="L14" s="274"/>
      <c r="M14" s="274"/>
      <c r="N14" s="274"/>
      <c r="O14" s="274"/>
      <c r="P14" s="274"/>
      <c r="Q14" s="274"/>
      <c r="R14" s="274"/>
    </row>
    <row xmlns:x14ac="http://schemas.microsoft.com/office/spreadsheetml/2009/9/ac" r="15" ht="15" x14ac:dyDescent="0.2">
      <c r="A15" s="273"/>
      <c r="B15" s="288"/>
      <c r="C15" s="290" t="s">
        <v>152</v>
      </c>
      <c r="D15" s="284"/>
      <c r="E15" s="285"/>
      <c r="F15" s="284"/>
      <c r="G15" s="284"/>
      <c r="H15" s="274"/>
      <c r="I15" s="274"/>
      <c r="J15" s="274"/>
      <c r="K15" s="274"/>
      <c r="L15" s="274"/>
      <c r="M15" s="274"/>
      <c r="N15" s="274"/>
      <c r="O15" s="274"/>
      <c r="P15" s="274"/>
      <c r="Q15" s="274"/>
      <c r="R15" s="274"/>
    </row>
    <row xmlns:x14ac="http://schemas.microsoft.com/office/spreadsheetml/2009/9/ac" r="16" ht="15" x14ac:dyDescent="0.2">
      <c r="A16" s="273"/>
      <c r="B16" s="288"/>
      <c r="C16" s="289" t="s">
        <v>242</v>
      </c>
      <c r="D16" s="284"/>
      <c r="E16" s="285"/>
      <c r="F16" s="284"/>
      <c r="G16" s="284"/>
      <c r="H16" s="274"/>
      <c r="I16" s="274"/>
      <c r="J16" s="274"/>
      <c r="K16" s="274"/>
      <c r="L16" s="274"/>
      <c r="M16" s="274"/>
      <c r="N16" s="274"/>
      <c r="O16" s="274"/>
      <c r="P16" s="274"/>
      <c r="Q16" s="274"/>
      <c r="R16" s="274"/>
    </row>
    <row xmlns:x14ac="http://schemas.microsoft.com/office/spreadsheetml/2009/9/ac" r="17" ht="26.1" customHeight="true" x14ac:dyDescent="0.2">
      <c r="A17" s="273"/>
      <c r="B17" s="285"/>
      <c r="C17" s="291"/>
      <c r="D17" s="284"/>
      <c r="E17" s="288"/>
      <c r="F17" s="284"/>
      <c r="G17" s="284"/>
      <c r="H17" s="274"/>
      <c r="I17" s="274"/>
      <c r="J17" s="274"/>
      <c r="K17" s="274"/>
      <c r="L17" s="274"/>
      <c r="M17" s="274"/>
      <c r="N17" s="274"/>
      <c r="O17" s="274"/>
      <c r="P17" s="274"/>
      <c r="Q17" s="274"/>
      <c r="R17" s="274"/>
    </row>
    <row xmlns:x14ac="http://schemas.microsoft.com/office/spreadsheetml/2009/9/ac" r="18" ht="15.75" x14ac:dyDescent="0.25">
      <c r="A18" s="273"/>
      <c r="B18" s="285"/>
      <c r="C18" s="292" t="s">
        <v>33</v>
      </c>
      <c r="D18" s="284"/>
      <c r="E18" s="293"/>
      <c r="F18" s="284"/>
      <c r="G18" s="284"/>
      <c r="H18" s="274"/>
      <c r="I18" s="274"/>
      <c r="J18" s="274"/>
      <c r="K18" s="274"/>
      <c r="L18" s="274"/>
      <c r="M18" s="274"/>
      <c r="N18" s="274"/>
      <c r="O18" s="274"/>
      <c r="P18" s="274"/>
      <c r="Q18" s="274"/>
      <c r="R18" s="274"/>
    </row>
    <row xmlns:x14ac="http://schemas.microsoft.com/office/spreadsheetml/2009/9/ac" r="19" ht="15" x14ac:dyDescent="0.2">
      <c r="A19" s="273"/>
      <c r="B19" s="285"/>
      <c r="C19" s="294" t="s">
        <v>145</v>
      </c>
      <c r="D19" s="284"/>
      <c r="E19" s="295"/>
      <c r="F19" s="284"/>
      <c r="G19" s="284"/>
      <c r="H19" s="274"/>
      <c r="I19" s="274"/>
      <c r="J19" s="274"/>
      <c r="K19" s="274"/>
      <c r="L19" s="274"/>
      <c r="M19" s="274"/>
      <c r="N19" s="274"/>
      <c r="O19" s="274"/>
      <c r="P19" s="274"/>
      <c r="Q19" s="274"/>
      <c r="R19" s="274"/>
    </row>
    <row xmlns:x14ac="http://schemas.microsoft.com/office/spreadsheetml/2009/9/ac" r="20" ht="15" x14ac:dyDescent="0.2">
      <c r="A20" s="273"/>
      <c r="B20" s="285"/>
      <c r="C20" s="363" t="s">
        <v>146</v>
      </c>
      <c r="D20" s="284"/>
      <c r="E20" s="296"/>
      <c r="F20" s="284"/>
      <c r="G20" s="284"/>
      <c r="H20" s="274"/>
      <c r="I20" s="274"/>
      <c r="J20" s="274"/>
      <c r="K20" s="274"/>
      <c r="L20" s="274"/>
      <c r="M20" s="274"/>
      <c r="N20" s="274"/>
      <c r="O20" s="274"/>
      <c r="P20" s="274"/>
      <c r="Q20" s="274"/>
      <c r="R20" s="274"/>
    </row>
    <row xmlns:x14ac="http://schemas.microsoft.com/office/spreadsheetml/2009/9/ac" r="21" ht="15" x14ac:dyDescent="0.2">
      <c r="A21" s="273"/>
      <c r="B21" s="285"/>
      <c r="C21" s="364" t="s">
        <v>147</v>
      </c>
      <c r="D21" s="284"/>
      <c r="E21" s="297"/>
      <c r="F21" s="284"/>
      <c r="G21" s="284"/>
      <c r="H21" s="274"/>
      <c r="I21" s="274"/>
      <c r="J21" s="274"/>
      <c r="K21" s="274"/>
      <c r="L21" s="274"/>
      <c r="M21" s="274"/>
      <c r="N21" s="274"/>
      <c r="O21" s="274"/>
      <c r="P21" s="274"/>
      <c r="Q21" s="274"/>
      <c r="R21" s="274"/>
    </row>
    <row xmlns:x14ac="http://schemas.microsoft.com/office/spreadsheetml/2009/9/ac" r="22" ht="15" x14ac:dyDescent="0.2">
      <c r="A22" s="273"/>
      <c r="B22" s="285"/>
      <c r="C22" s="365" t="s">
        <v>148</v>
      </c>
      <c r="D22" s="284"/>
      <c r="E22" s="284"/>
      <c r="F22" s="284"/>
      <c r="G22" s="284"/>
      <c r="H22" s="274"/>
      <c r="I22" s="274"/>
      <c r="J22" s="274"/>
      <c r="K22" s="274"/>
      <c r="L22" s="274"/>
      <c r="M22" s="274"/>
      <c r="N22" s="274"/>
      <c r="O22" s="274"/>
      <c r="P22" s="274"/>
      <c r="Q22" s="274"/>
      <c r="R22" s="274"/>
    </row>
    <row xmlns:x14ac="http://schemas.microsoft.com/office/spreadsheetml/2009/9/ac" r="23" ht="15" x14ac:dyDescent="0.2">
      <c r="A23" s="273"/>
      <c r="B23" s="285"/>
      <c r="C23" s="294" t="s">
        <v>149</v>
      </c>
      <c r="D23" s="284"/>
      <c r="E23" s="284"/>
      <c r="F23" s="284"/>
      <c r="G23" s="284"/>
      <c r="H23" s="274"/>
      <c r="I23" s="274"/>
      <c r="J23" s="274"/>
      <c r="K23" s="274"/>
      <c r="L23" s="274"/>
      <c r="M23" s="274"/>
      <c r="N23" s="274"/>
      <c r="O23" s="274"/>
      <c r="P23" s="274"/>
      <c r="Q23" s="274"/>
      <c r="R23" s="274"/>
    </row>
    <row xmlns:x14ac="http://schemas.microsoft.com/office/spreadsheetml/2009/9/ac" r="24" ht="15" x14ac:dyDescent="0.2">
      <c r="A24" s="273"/>
      <c r="B24" s="285"/>
      <c r="C24" s="298"/>
      <c r="D24" s="284"/>
      <c r="E24" s="284"/>
      <c r="F24" s="284"/>
      <c r="G24" s="284"/>
      <c r="H24" s="274"/>
      <c r="I24" s="274"/>
      <c r="J24" s="274"/>
      <c r="K24" s="274"/>
      <c r="L24" s="274"/>
      <c r="M24" s="274"/>
      <c r="N24" s="274"/>
      <c r="O24" s="274"/>
      <c r="P24" s="274"/>
      <c r="Q24" s="274"/>
      <c r="R24" s="274"/>
    </row>
    <row xmlns:x14ac="http://schemas.microsoft.com/office/spreadsheetml/2009/9/ac" r="25" ht="15.95" customHeight="true" x14ac:dyDescent="0.2">
      <c r="A25" s="299"/>
      <c r="B25" s="299"/>
      <c r="C25" s="300"/>
      <c r="D25" s="273"/>
      <c r="E25" s="274"/>
      <c r="F25" s="274"/>
      <c r="G25" s="274"/>
      <c r="H25" s="274"/>
      <c r="I25" s="274"/>
      <c r="J25" s="274"/>
      <c r="K25" s="274"/>
      <c r="L25" s="274"/>
      <c r="M25" s="274"/>
      <c r="N25" s="274"/>
      <c r="O25" s="274"/>
      <c r="P25" s="274"/>
      <c r="Q25" s="274"/>
      <c r="R25" s="274"/>
    </row>
    <row xmlns:x14ac="http://schemas.microsoft.com/office/spreadsheetml/2009/9/ac" r="26" ht="23.25" x14ac:dyDescent="0.2">
      <c r="A26" s="299"/>
      <c r="B26" s="299"/>
      <c r="C26" s="299"/>
      <c r="D26" s="273"/>
      <c r="E26" s="274"/>
      <c r="F26" s="274"/>
      <c r="G26" s="274"/>
      <c r="H26" s="274"/>
      <c r="I26" s="274"/>
      <c r="J26" s="274"/>
      <c r="K26" s="274"/>
      <c r="L26" s="274"/>
      <c r="M26" s="274"/>
      <c r="N26" s="274"/>
      <c r="O26" s="274"/>
      <c r="P26" s="274"/>
      <c r="Q26" s="274"/>
      <c r="R26" s="274"/>
    </row>
    <row xmlns:x14ac="http://schemas.microsoft.com/office/spreadsheetml/2009/9/ac" r="27" ht="15" x14ac:dyDescent="0.2">
      <c r="A27" s="301"/>
      <c r="B27" s="302"/>
      <c r="C27" s="303"/>
      <c r="D27" s="273"/>
      <c r="E27" s="274"/>
      <c r="F27" s="274"/>
      <c r="G27" s="274"/>
      <c r="H27" s="274"/>
      <c r="I27" s="274"/>
      <c r="J27" s="274"/>
      <c r="K27" s="274"/>
      <c r="L27" s="274"/>
      <c r="M27" s="274"/>
      <c r="N27" s="274"/>
      <c r="O27" s="274"/>
      <c r="P27" s="274"/>
      <c r="Q27" s="274"/>
      <c r="R27" s="274"/>
    </row>
    <row xmlns:x14ac="http://schemas.microsoft.com/office/spreadsheetml/2009/9/ac" r="28" ht="15" x14ac:dyDescent="0.2">
      <c r="A28" s="301"/>
      <c r="B28" s="302"/>
      <c r="C28" s="304"/>
      <c r="D28" s="273"/>
      <c r="E28" s="274"/>
      <c r="F28" s="274"/>
      <c r="G28" s="274"/>
      <c r="H28" s="274"/>
      <c r="I28" s="274"/>
      <c r="J28" s="274"/>
      <c r="K28" s="274"/>
      <c r="L28" s="274"/>
      <c r="M28" s="274"/>
      <c r="N28" s="274"/>
      <c r="O28" s="274"/>
      <c r="P28" s="274"/>
      <c r="Q28" s="274"/>
      <c r="R28" s="274"/>
    </row>
    <row xmlns:x14ac="http://schemas.microsoft.com/office/spreadsheetml/2009/9/ac" r="29" ht="15" x14ac:dyDescent="0.2">
      <c r="A29" s="301"/>
      <c r="B29" s="302"/>
      <c r="C29" s="305"/>
      <c r="D29" s="273"/>
      <c r="E29" s="274"/>
      <c r="F29" s="274"/>
      <c r="G29" s="274"/>
      <c r="H29" s="274"/>
      <c r="I29" s="274"/>
      <c r="J29" s="274"/>
      <c r="K29" s="274"/>
      <c r="L29" s="274"/>
      <c r="M29" s="274"/>
      <c r="N29" s="274"/>
      <c r="O29" s="274"/>
      <c r="P29" s="274"/>
      <c r="Q29" s="274"/>
      <c r="R29" s="274"/>
    </row>
    <row xmlns:x14ac="http://schemas.microsoft.com/office/spreadsheetml/2009/9/ac" r="30" ht="15" x14ac:dyDescent="0.2">
      <c r="A30" s="301"/>
      <c r="B30" s="302"/>
      <c r="C30" s="305"/>
      <c r="D30" s="273"/>
      <c r="E30" s="274"/>
      <c r="F30" s="274"/>
      <c r="G30" s="274"/>
      <c r="H30" s="274"/>
      <c r="I30" s="274"/>
      <c r="J30" s="274"/>
      <c r="K30" s="274"/>
      <c r="L30" s="274"/>
      <c r="M30" s="274"/>
      <c r="N30" s="274"/>
      <c r="O30" s="274"/>
      <c r="P30" s="274"/>
      <c r="Q30" s="274"/>
      <c r="R30" s="274"/>
    </row>
    <row xmlns:x14ac="http://schemas.microsoft.com/office/spreadsheetml/2009/9/ac" r="31" ht="15" x14ac:dyDescent="0.2">
      <c r="A31" s="301"/>
      <c r="B31" s="302"/>
      <c r="C31" s="305"/>
      <c r="D31" s="273"/>
      <c r="E31" s="274"/>
      <c r="F31" s="274"/>
      <c r="G31" s="274"/>
      <c r="H31" s="274"/>
      <c r="I31" s="274"/>
      <c r="J31" s="274"/>
      <c r="K31" s="274"/>
      <c r="L31" s="274"/>
      <c r="M31" s="274"/>
      <c r="N31" s="274"/>
      <c r="O31" s="274"/>
      <c r="P31" s="274"/>
      <c r="Q31" s="274"/>
      <c r="R31" s="274"/>
    </row>
    <row xmlns:x14ac="http://schemas.microsoft.com/office/spreadsheetml/2009/9/ac" r="32" ht="15" x14ac:dyDescent="0.2">
      <c r="A32" s="301"/>
      <c r="B32" s="302"/>
      <c r="C32" s="305"/>
      <c r="D32" s="273"/>
      <c r="E32" s="274"/>
      <c r="F32" s="274"/>
      <c r="G32" s="274"/>
      <c r="H32" s="274"/>
      <c r="I32" s="274"/>
      <c r="J32" s="274"/>
      <c r="K32" s="274"/>
      <c r="L32" s="274"/>
      <c r="M32" s="274"/>
      <c r="N32" s="274"/>
      <c r="O32" s="274"/>
      <c r="P32" s="274"/>
      <c r="Q32" s="274"/>
      <c r="R32" s="274"/>
    </row>
    <row xmlns:x14ac="http://schemas.microsoft.com/office/spreadsheetml/2009/9/ac" r="33" ht="15" x14ac:dyDescent="0.2">
      <c r="A33" s="301"/>
      <c r="B33" s="302"/>
      <c r="C33" s="305"/>
      <c r="D33" s="273"/>
      <c r="E33" s="274"/>
      <c r="F33" s="274"/>
      <c r="G33" s="274"/>
      <c r="H33" s="274"/>
      <c r="I33" s="274"/>
      <c r="J33" s="274"/>
      <c r="K33" s="274"/>
      <c r="L33" s="274"/>
      <c r="M33" s="274"/>
      <c r="N33" s="274"/>
      <c r="O33" s="274"/>
      <c r="P33" s="274"/>
      <c r="Q33" s="274"/>
      <c r="R33" s="274"/>
    </row>
    <row xmlns:x14ac="http://schemas.microsoft.com/office/spreadsheetml/2009/9/ac" r="34" ht="15" x14ac:dyDescent="0.2">
      <c r="A34" s="301"/>
      <c r="B34" s="302"/>
      <c r="D34" s="273"/>
      <c r="E34" s="274"/>
      <c r="F34" s="274"/>
      <c r="G34" s="274"/>
      <c r="H34" s="274"/>
      <c r="I34" s="274"/>
      <c r="J34" s="274"/>
      <c r="K34" s="274"/>
      <c r="L34" s="274"/>
      <c r="M34" s="274"/>
      <c r="N34" s="274"/>
      <c r="O34" s="274"/>
      <c r="P34" s="274"/>
      <c r="Q34" s="274"/>
      <c r="R34" s="274"/>
    </row>
    <row xmlns:x14ac="http://schemas.microsoft.com/office/spreadsheetml/2009/9/ac" r="35" ht="15" x14ac:dyDescent="0.2">
      <c r="A35" s="273"/>
      <c r="B35" s="273"/>
      <c r="C35" s="273"/>
      <c r="D35" s="273"/>
      <c r="E35" s="274"/>
      <c r="F35" s="274"/>
      <c r="G35" s="274"/>
      <c r="H35" s="274"/>
      <c r="I35" s="274"/>
      <c r="J35" s="274"/>
      <c r="K35" s="274"/>
      <c r="L35" s="274"/>
      <c r="M35" s="274"/>
      <c r="N35" s="274"/>
      <c r="O35" s="274"/>
      <c r="P35" s="274"/>
      <c r="Q35" s="274"/>
      <c r="R35" s="274"/>
    </row>
    <row xmlns:x14ac="http://schemas.microsoft.com/office/spreadsheetml/2009/9/ac" r="36" ht="15" x14ac:dyDescent="0.2">
      <c r="A36" s="273"/>
      <c r="B36" s="273"/>
      <c r="C36" s="273"/>
      <c r="D36" s="273"/>
      <c r="E36" s="274"/>
      <c r="F36" s="274"/>
      <c r="G36" s="274"/>
      <c r="H36" s="274"/>
      <c r="I36" s="274"/>
      <c r="J36" s="274"/>
      <c r="K36" s="274"/>
      <c r="L36" s="274"/>
      <c r="M36" s="274"/>
      <c r="N36" s="274"/>
      <c r="O36" s="274"/>
      <c r="P36" s="274"/>
      <c r="Q36" s="274"/>
      <c r="R36" s="274"/>
    </row>
    <row xmlns:x14ac="http://schemas.microsoft.com/office/spreadsheetml/2009/9/ac" r="37" ht="15" x14ac:dyDescent="0.2">
      <c r="A37" s="273"/>
      <c r="B37" s="273"/>
      <c r="C37" s="273"/>
      <c r="D37" s="273"/>
    </row>
    <row xmlns:x14ac="http://schemas.microsoft.com/office/spreadsheetml/2009/9/ac" r="38" ht="15" x14ac:dyDescent="0.2">
      <c r="A38" s="273"/>
      <c r="B38" s="273"/>
      <c r="C38" s="273"/>
      <c r="D38" s="273"/>
    </row>
    <row xmlns:x14ac="http://schemas.microsoft.com/office/spreadsheetml/2009/9/ac" r="39" ht="15" x14ac:dyDescent="0.2">
      <c r="A39" s="273"/>
      <c r="B39" s="273"/>
      <c r="C39" s="273"/>
      <c r="D39" s="273"/>
    </row>
    <row xmlns:x14ac="http://schemas.microsoft.com/office/spreadsheetml/2009/9/ac" r="40" ht="15" x14ac:dyDescent="0.2">
      <c r="A40" s="273"/>
      <c r="B40" s="273"/>
      <c r="C40" s="273"/>
      <c r="D40" s="273"/>
    </row>
    <row xmlns:x14ac="http://schemas.microsoft.com/office/spreadsheetml/2009/9/ac" r="46" x14ac:dyDescent="0.2">
      <c r="L46" s="306"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0" customWidth="true"/>
    <col min="3" max="3" width="29.75" customWidth="true"/>
    <col min="4" max="9" width="7.875" customWidth="true"/>
    <col min="10" max="11" width="1.125" customWidth="true"/>
    <col min="12" max="12" width="24.625" style="120" customWidth="true"/>
    <col min="13" max="13" width="29.75" customWidth="true"/>
    <col min="14" max="19" width="7.875" customWidth="true"/>
    <col min="20" max="21" width="1.125" customWidth="true"/>
    <col min="22" max="22" width="24.625" style="120" customWidth="true"/>
    <col min="23" max="23" width="29.75" customWidth="true"/>
    <col min="24" max="29" width="7.875" customWidth="true"/>
    <col min="30" max="31" width="1.125" customWidth="true"/>
    <col min="32" max="32" width="24.625" style="120" customWidth="true"/>
    <col min="33" max="33" width="29.75" customWidth="true"/>
    <col min="34" max="39" width="7.875" customWidth="true"/>
    <col min="40" max="41" width="1.125" customWidth="true"/>
    <col min="42" max="42" width="24.625" style="120" customWidth="true"/>
    <col min="43" max="43" width="29.75" customWidth="true"/>
    <col min="44" max="49" width="7.875" customWidth="true"/>
    <col min="50" max="51" width="1.125" customWidth="true"/>
    <col min="52" max="52" width="24.625" style="120" customWidth="true"/>
    <col min="53" max="53" width="29.75" style="120" customWidth="true"/>
    <col min="54" max="59" width="7.875" customWidth="true"/>
    <col min="60" max="61" width="1.125" customWidth="true"/>
    <col min="62" max="62" width="24.625" style="120" customWidth="true"/>
    <col min="63" max="63" width="29.75" customWidth="true"/>
    <col min="64" max="69" width="7.875" customWidth="true"/>
    <col min="70" max="71" width="1.125" customWidth="true"/>
    <col min="72" max="72" width="24.625" style="120" customWidth="true"/>
    <col min="73" max="73" width="29.75" customWidth="true"/>
    <col min="74" max="79" width="7.875" customWidth="true"/>
    <col min="80" max="81" width="1.125" customWidth="true"/>
    <col min="82" max="82" width="24.625" style="120" customWidth="true"/>
    <col min="83" max="83" width="29.75" customWidth="true"/>
    <col min="84" max="89" width="7.875" customWidth="true"/>
    <col min="90" max="91" width="1.125" customWidth="true"/>
    <col min="92" max="92" width="24.625" style="120" customWidth="true"/>
    <col min="93" max="93" width="29.75" customWidth="true"/>
    <col min="94" max="99" width="7.875" customWidth="true"/>
    <col min="100" max="101" width="1.125" customWidth="true"/>
    <col min="102" max="102" width="24.625" style="120" customWidth="true"/>
    <col min="103" max="103" width="29.75" customWidth="true"/>
    <col min="104" max="109" width="7.875" customWidth="true"/>
    <col min="110" max="111" width="1.125" customWidth="true"/>
    <col min="112" max="112" width="24.625" style="120" customWidth="true"/>
    <col min="113" max="113" width="29.75" customWidth="true"/>
    <col min="114" max="119" width="7.875" customWidth="true"/>
    <col min="120" max="121" width="1.125" customWidth="true"/>
    <col min="122" max="122" width="24.625" style="120" customWidth="true"/>
    <col min="123" max="123" width="29.75" customWidth="true"/>
    <col min="124" max="129" width="7.875" customWidth="true"/>
    <col min="130" max="131" width="1.125" customWidth="true"/>
    <col min="132" max="132" width="24.625" style="120" customWidth="true"/>
    <col min="133" max="133" width="29.75" customWidth="true"/>
    <col min="134" max="139" width="7.875" customWidth="true"/>
    <col min="140" max="141" width="1.125" customWidth="true"/>
    <col min="142" max="142" width="24.625" style="120" customWidth="true"/>
    <col min="143" max="143" width="29.75" customWidth="true"/>
    <col min="144" max="149" width="7.875" customWidth="true"/>
    <col min="150" max="151" width="1.125" customWidth="true"/>
    <col min="152" max="152" width="24.625" style="120" customWidth="true"/>
    <col min="153" max="153" width="29.75" customWidth="true"/>
    <col min="154" max="159" width="7.875" customWidth="true"/>
    <col min="160" max="161" width="1.125" customWidth="true"/>
    <col min="162" max="162" width="24.625" style="120" customWidth="true"/>
    <col min="163" max="163" width="29.75" customWidth="true"/>
    <col min="164" max="169" width="7.875" customWidth="true"/>
    <col min="170" max="171" width="1.125" customWidth="true"/>
    <col min="172" max="172" width="24.625" style="120" customWidth="true"/>
    <col min="173" max="173" width="29.75" customWidth="true"/>
    <col min="174" max="179" width="7.875" customWidth="true"/>
    <col min="180" max="181" width="1.125" customWidth="true"/>
    <col min="182" max="182" width="24.625" style="120" customWidth="true"/>
    <col min="183" max="183" width="29.75" customWidth="true"/>
    <col min="184" max="189" width="7.875" customWidth="true"/>
    <col min="190" max="191" width="1.125" customWidth="true"/>
    <col min="192" max="192" width="24.625" style="120" customWidth="true"/>
    <col min="193" max="193" width="29.75" customWidth="true"/>
    <col min="194" max="199" width="7.875" customWidth="true"/>
    <col min="200" max="201" width="1.125" customWidth="true"/>
    <col min="202" max="202" width="24.625" style="120" customWidth="true"/>
    <col min="203" max="203" width="29.75" customWidth="true"/>
    <col min="204" max="209" width="7.875" customWidth="true"/>
    <col min="210" max="211" width="1.125" customWidth="true"/>
    <col min="212" max="212" width="24.625" style="120" customWidth="true"/>
    <col min="213" max="213" width="29.75" customWidth="true"/>
    <col min="214" max="219" width="7.875" customWidth="true"/>
    <col min="220" max="221" width="1.125" customWidth="true"/>
    <col min="222" max="222" width="24.625" style="120" customWidth="true"/>
    <col min="223" max="223" width="29.75" customWidth="true"/>
    <col min="224" max="229" width="7.875" customWidth="true"/>
    <col min="230" max="231" width="1.125" customWidth="true"/>
    <col min="232" max="232" width="24.625" style="120" customWidth="true"/>
    <col min="233" max="233" width="29.75" customWidth="true"/>
    <col min="234" max="239" width="7.875" customWidth="true"/>
    <col min="240" max="241" width="1.125" customWidth="true"/>
  </cols>
  <sheetData>
    <row xmlns:x14ac="http://schemas.microsoft.com/office/spreadsheetml/2009/9/ac" r="1" s="311" customFormat="true" ht="30" customHeight="true" x14ac:dyDescent="0.25">
      <c r="B1" s="330" t="s">
        <v>31</v>
      </c>
      <c r="C1" s="405" t="s">
        <v>217</v>
      </c>
      <c r="D1" s="317" t="s">
        <v>180</v>
      </c>
      <c r="E1" s="317"/>
      <c r="F1" s="317"/>
      <c r="G1" s="317"/>
      <c r="H1" s="317"/>
      <c r="I1" s="328"/>
      <c r="J1" s="309"/>
      <c r="K1" s="309"/>
      <c r="L1" s="330" t="s">
        <v>31</v>
      </c>
      <c r="M1" s="405" t="s">
        <v>218</v>
      </c>
      <c r="N1" s="317" t="s">
        <v>180</v>
      </c>
      <c r="O1" s="317"/>
      <c r="P1" s="317"/>
      <c r="Q1" s="317"/>
      <c r="R1" s="317"/>
      <c r="S1" s="328"/>
      <c r="T1" s="309"/>
      <c r="U1" s="309"/>
      <c r="V1" s="330" t="s">
        <v>31</v>
      </c>
      <c r="W1" s="405" t="s">
        <v>219</v>
      </c>
      <c r="X1" s="317" t="s">
        <v>180</v>
      </c>
      <c r="Y1" s="317"/>
      <c r="Z1" s="317"/>
      <c r="AA1" s="317"/>
      <c r="AB1" s="317"/>
      <c r="AC1" s="328"/>
      <c r="AD1" s="309"/>
      <c r="AE1" s="309"/>
      <c r="AF1" s="330" t="s">
        <v>31</v>
      </c>
      <c r="AG1" s="405">
        <v>2019</v>
      </c>
      <c r="AH1" s="317" t="s">
        <v>180</v>
      </c>
      <c r="AI1" s="317"/>
      <c r="AJ1" s="317"/>
      <c r="AK1" s="317"/>
      <c r="AL1" s="317"/>
      <c r="AM1" s="328"/>
      <c r="AN1" s="309"/>
      <c r="AO1" s="309"/>
      <c r="AP1" s="330" t="s">
        <v>31</v>
      </c>
      <c r="AQ1" s="405">
        <v>2022</v>
      </c>
      <c r="AR1" s="317" t="s">
        <v>180</v>
      </c>
      <c r="AS1" s="317"/>
      <c r="AT1" s="317"/>
      <c r="AU1" s="317"/>
      <c r="AV1" s="317"/>
      <c r="AW1" s="328"/>
      <c r="AX1" s="309"/>
      <c r="AY1" s="309"/>
    </row>
    <row xmlns:x14ac="http://schemas.microsoft.com/office/spreadsheetml/2009/9/ac" r="2" s="311" customFormat="true" ht="30" customHeight="true" x14ac:dyDescent="0.25">
      <c r="A2" s="561" t="s">
        <v>241</v>
      </c>
      <c r="B2" s="318" t="s">
        <v>214</v>
      </c>
      <c r="C2" s="271" t="s">
        <v>176</v>
      </c>
      <c r="D2" s="271" t="s">
        <v>175</v>
      </c>
      <c r="E2" s="319"/>
      <c r="F2" s="319"/>
      <c r="G2" s="319"/>
      <c r="H2" s="319"/>
      <c r="I2" s="329"/>
      <c r="J2" s="312" t="s">
        <v>220</v>
      </c>
      <c r="K2" s="312"/>
      <c r="L2" s="318" t="s">
        <v>215</v>
      </c>
      <c r="M2" s="271" t="s">
        <v>176</v>
      </c>
      <c r="N2" s="271" t="s">
        <v>175</v>
      </c>
      <c r="O2" s="319"/>
      <c r="P2" s="319"/>
      <c r="Q2" s="319"/>
      <c r="R2" s="319"/>
      <c r="S2" s="329"/>
      <c r="T2" s="312" t="s">
        <v>220</v>
      </c>
      <c r="U2" s="312"/>
      <c r="V2" s="318" t="s">
        <v>216</v>
      </c>
      <c r="W2" s="271" t="s">
        <v>176</v>
      </c>
      <c r="X2" s="271" t="s">
        <v>175</v>
      </c>
      <c r="Y2" s="319"/>
      <c r="Z2" s="319"/>
      <c r="AA2" s="319"/>
      <c r="AB2" s="319"/>
      <c r="AC2" s="329"/>
      <c r="AD2" s="312" t="s">
        <v>220</v>
      </c>
      <c r="AE2" s="312"/>
      <c r="AF2" s="318" t="s">
        <v>236</v>
      </c>
      <c r="AG2" s="271" t="s">
        <v>176</v>
      </c>
      <c r="AH2" s="271" t="s">
        <v>175</v>
      </c>
      <c r="AI2" s="319"/>
      <c r="AJ2" s="319"/>
      <c r="AK2" s="319"/>
      <c r="AL2" s="319"/>
      <c r="AM2" s="329"/>
      <c r="AN2" s="312" t="s">
        <v>220</v>
      </c>
      <c r="AO2" s="312"/>
      <c r="AP2" s="318" t="s">
        <v>246</v>
      </c>
      <c r="AQ2" s="271" t="s">
        <v>176</v>
      </c>
      <c r="AR2" s="271" t="s">
        <v>175</v>
      </c>
      <c r="AS2" s="319"/>
      <c r="AT2" s="319"/>
      <c r="AU2" s="319"/>
      <c r="AV2" s="319"/>
      <c r="AW2" s="329"/>
      <c r="AX2" s="312" t="s">
        <v>220</v>
      </c>
      <c r="AY2" s="312"/>
    </row>
    <row xmlns:x14ac="http://schemas.microsoft.com/office/spreadsheetml/2009/9/ac" r="3" s="250" customFormat="true" ht="18" customHeight="true" x14ac:dyDescent="0.25">
      <c r="A3" s="561"/>
      <c r="B3" s="359" t="s">
        <v>167</v>
      </c>
      <c r="C3" s="360" t="s">
        <v>56</v>
      </c>
      <c r="D3" s="361" t="s">
        <v>7</v>
      </c>
      <c r="E3" s="361" t="s">
        <v>1</v>
      </c>
      <c r="F3" s="361" t="s">
        <v>2</v>
      </c>
      <c r="G3" s="361" t="s">
        <v>16</v>
      </c>
      <c r="H3" s="361" t="s">
        <v>17</v>
      </c>
      <c r="I3" s="362" t="s">
        <v>18</v>
      </c>
      <c r="J3" s="248"/>
      <c r="K3" s="248"/>
      <c r="L3" s="359" t="s">
        <v>167</v>
      </c>
      <c r="M3" s="360" t="s">
        <v>56</v>
      </c>
      <c r="N3" s="361" t="s">
        <v>7</v>
      </c>
      <c r="O3" s="361" t="s">
        <v>1</v>
      </c>
      <c r="P3" s="361" t="s">
        <v>2</v>
      </c>
      <c r="Q3" s="361" t="s">
        <v>16</v>
      </c>
      <c r="R3" s="361" t="s">
        <v>17</v>
      </c>
      <c r="S3" s="362" t="s">
        <v>18</v>
      </c>
      <c r="T3" s="248"/>
      <c r="U3" s="248"/>
      <c r="V3" s="359" t="s">
        <v>167</v>
      </c>
      <c r="W3" s="360" t="s">
        <v>56</v>
      </c>
      <c r="X3" s="361" t="s">
        <v>7</v>
      </c>
      <c r="Y3" s="361" t="s">
        <v>1</v>
      </c>
      <c r="Z3" s="361" t="s">
        <v>2</v>
      </c>
      <c r="AA3" s="361" t="s">
        <v>16</v>
      </c>
      <c r="AB3" s="361" t="s">
        <v>17</v>
      </c>
      <c r="AC3" s="362" t="s">
        <v>18</v>
      </c>
      <c r="AD3" s="248"/>
      <c r="AE3" s="248"/>
      <c r="AF3" s="359" t="s">
        <v>167</v>
      </c>
      <c r="AG3" s="360" t="s">
        <v>56</v>
      </c>
      <c r="AH3" s="361" t="s">
        <v>7</v>
      </c>
      <c r="AI3" s="361" t="s">
        <v>1</v>
      </c>
      <c r="AJ3" s="361" t="s">
        <v>2</v>
      </c>
      <c r="AK3" s="361" t="s">
        <v>16</v>
      </c>
      <c r="AL3" s="361" t="s">
        <v>17</v>
      </c>
      <c r="AM3" s="362" t="s">
        <v>18</v>
      </c>
      <c r="AN3" s="248"/>
      <c r="AO3" s="248"/>
      <c r="AP3" s="359" t="s">
        <v>167</v>
      </c>
      <c r="AQ3" s="360" t="s">
        <v>56</v>
      </c>
      <c r="AR3" s="361" t="s">
        <v>7</v>
      </c>
      <c r="AS3" s="361" t="s">
        <v>1</v>
      </c>
      <c r="AT3" s="361" t="s">
        <v>2</v>
      </c>
      <c r="AU3" s="361" t="s">
        <v>16</v>
      </c>
      <c r="AV3" s="361" t="s">
        <v>17</v>
      </c>
      <c r="AW3" s="362" t="s">
        <v>18</v>
      </c>
      <c r="AX3" s="248"/>
      <c r="AY3" s="248"/>
      <c r="AZ3" s="249"/>
      <c r="BA3" s="249"/>
      <c r="BB3" s="241"/>
      <c r="BC3" s="241"/>
      <c r="BD3" s="241"/>
      <c r="BE3" s="241"/>
      <c r="BF3" s="241"/>
      <c r="BG3" s="241"/>
      <c r="BJ3" s="249"/>
      <c r="BT3" s="249"/>
      <c r="CD3" s="249"/>
      <c r="CN3" s="249"/>
      <c r="CX3" s="249"/>
      <c r="DH3" s="249"/>
      <c r="DR3" s="249"/>
      <c r="EB3" s="249"/>
      <c r="EL3" s="249"/>
      <c r="EV3" s="249"/>
      <c r="FF3" s="249"/>
      <c r="FP3" s="249"/>
      <c r="FZ3" s="249"/>
      <c r="GJ3" s="249"/>
      <c r="GT3" s="249"/>
      <c r="HD3" s="249"/>
      <c r="HN3" s="249"/>
      <c r="HX3" s="249"/>
    </row>
    <row xmlns:x14ac="http://schemas.microsoft.com/office/spreadsheetml/2009/9/ac" r="4" s="4" customFormat="true" x14ac:dyDescent="0.25">
      <c r="A4" s="384" t="str">
        <f>IF(ISBLANK('Data Summary'!A6),"",'Data Summary'!A6)</f>
        <v>JAM_2016_UIS</v>
      </c>
      <c r="B4" s="125"/>
      <c r="C4" s="90" t="s">
        <v>3</v>
      </c>
      <c r="D4" s="7"/>
      <c r="E4" s="7"/>
      <c r="F4" s="7"/>
      <c r="G4" s="7"/>
      <c r="H4" s="7"/>
      <c r="I4" s="26"/>
      <c r="J4" s="24"/>
      <c r="K4" s="24"/>
      <c r="L4" s="125"/>
      <c r="M4" s="90" t="s">
        <v>3</v>
      </c>
      <c r="N4" s="7"/>
      <c r="O4" s="7"/>
      <c r="P4" s="7"/>
      <c r="Q4" s="7"/>
      <c r="R4" s="7"/>
      <c r="S4" s="26"/>
      <c r="T4" s="24"/>
      <c r="U4" s="24"/>
      <c r="V4" s="125"/>
      <c r="W4" s="90" t="s">
        <v>3</v>
      </c>
      <c r="X4" s="7"/>
      <c r="Y4" s="7"/>
      <c r="Z4" s="7"/>
      <c r="AA4" s="7"/>
      <c r="AB4" s="7"/>
      <c r="AC4" s="26">
        <v>0</v>
      </c>
      <c r="AD4" s="24"/>
      <c r="AE4" s="24"/>
      <c r="AF4" s="125"/>
      <c r="AG4" s="90" t="s">
        <v>3</v>
      </c>
      <c r="AH4" s="7">
        <v>0</v>
      </c>
      <c r="AI4" s="7"/>
      <c r="AJ4" s="7"/>
      <c r="AK4" s="7"/>
      <c r="AL4" s="7">
        <v>0</v>
      </c>
      <c r="AM4" s="26">
        <v>0</v>
      </c>
      <c r="AN4" s="24"/>
      <c r="AO4" s="24"/>
      <c r="AP4" s="125"/>
      <c r="AQ4" s="90" t="s">
        <v>3</v>
      </c>
      <c r="AR4" s="7">
        <v>0</v>
      </c>
      <c r="AS4" s="7"/>
      <c r="AT4" s="7"/>
      <c r="AU4" s="7"/>
      <c r="AV4" s="7">
        <v>0</v>
      </c>
      <c r="AW4" s="26">
        <v>0</v>
      </c>
      <c r="AX4" s="24"/>
      <c r="AY4" s="24"/>
      <c r="AZ4" s="121"/>
      <c r="BA4" s="121"/>
      <c r="BB4" s="138"/>
      <c r="BC4" s="138"/>
      <c r="BD4" s="138"/>
      <c r="BE4" s="138"/>
      <c r="BF4" s="138"/>
      <c r="BG4" s="138"/>
      <c r="BJ4" s="121"/>
      <c r="BT4" s="121"/>
      <c r="CD4" s="121"/>
      <c r="CN4" s="121"/>
      <c r="CX4" s="121"/>
      <c r="DH4" s="121"/>
      <c r="DR4" s="121"/>
      <c r="EB4" s="121"/>
      <c r="EL4" s="121"/>
      <c r="EV4" s="121"/>
      <c r="FF4" s="121"/>
      <c r="FP4" s="121"/>
      <c r="FZ4" s="121"/>
      <c r="GJ4" s="121"/>
      <c r="GT4" s="121"/>
      <c r="HD4" s="121"/>
      <c r="HN4" s="121"/>
      <c r="HX4" s="121"/>
    </row>
    <row xmlns:x14ac="http://schemas.microsoft.com/office/spreadsheetml/2009/9/ac" r="5" s="4" customFormat="true" x14ac:dyDescent="0.25">
      <c r="A5" s="384" t="str">
        <f ca="true">IF(ISBLANK('Data Summary'!A7),"",'Data Summary'!A7)</f>
        <v>JAM_2017_UIS</v>
      </c>
      <c r="B5" s="113"/>
      <c r="C5" s="90" t="s">
        <v>25</v>
      </c>
      <c r="D5" s="7"/>
      <c r="E5" s="7"/>
      <c r="F5" s="7"/>
      <c r="G5" s="7"/>
      <c r="H5" s="7"/>
      <c r="I5" s="26"/>
      <c r="J5" s="24"/>
      <c r="K5" s="24"/>
      <c r="L5" s="113"/>
      <c r="M5" s="90" t="s">
        <v>25</v>
      </c>
      <c r="N5" s="7"/>
      <c r="O5" s="7"/>
      <c r="P5" s="7"/>
      <c r="Q5" s="7"/>
      <c r="R5" s="7"/>
      <c r="S5" s="26"/>
      <c r="T5" s="24"/>
      <c r="U5" s="24"/>
      <c r="V5" s="113"/>
      <c r="W5" s="90" t="s">
        <v>25</v>
      </c>
      <c r="X5" s="7"/>
      <c r="Y5" s="7"/>
      <c r="Z5" s="7"/>
      <c r="AA5" s="7"/>
      <c r="AB5" s="7"/>
      <c r="AC5" s="26">
        <v>100</v>
      </c>
      <c r="AD5" s="24"/>
      <c r="AE5" s="24"/>
      <c r="AF5" s="113"/>
      <c r="AG5" s="90" t="s">
        <v>25</v>
      </c>
      <c r="AH5" s="7">
        <v>100</v>
      </c>
      <c r="AI5" s="7"/>
      <c r="AJ5" s="7"/>
      <c r="AK5" s="7"/>
      <c r="AL5" s="7">
        <v>100</v>
      </c>
      <c r="AM5" s="26">
        <v>100</v>
      </c>
      <c r="AN5" s="24"/>
      <c r="AO5" s="24"/>
      <c r="AP5" s="113"/>
      <c r="AQ5" s="90" t="s">
        <v>25</v>
      </c>
      <c r="AR5" s="7">
        <v>100</v>
      </c>
      <c r="AS5" s="7"/>
      <c r="AT5" s="7"/>
      <c r="AU5" s="7"/>
      <c r="AV5" s="7">
        <v>100</v>
      </c>
      <c r="AW5" s="26">
        <v>100</v>
      </c>
      <c r="AX5" s="24"/>
      <c r="AY5" s="24"/>
      <c r="AZ5" s="121"/>
      <c r="BA5" s="121"/>
      <c r="BB5" s="138"/>
      <c r="BC5" s="138"/>
      <c r="BD5" s="138"/>
      <c r="BE5" s="138"/>
      <c r="BF5" s="138"/>
      <c r="BG5" s="138"/>
      <c r="BJ5" s="121"/>
      <c r="BT5" s="121"/>
      <c r="CD5" s="121"/>
      <c r="CN5" s="121"/>
      <c r="CX5" s="121"/>
      <c r="DH5" s="121"/>
      <c r="DR5" s="121"/>
      <c r="EB5" s="121"/>
      <c r="EL5" s="121"/>
      <c r="EV5" s="121"/>
      <c r="FF5" s="121"/>
      <c r="FP5" s="121"/>
      <c r="FZ5" s="121"/>
      <c r="GJ5" s="121"/>
      <c r="GT5" s="121"/>
      <c r="HD5" s="121"/>
      <c r="HN5" s="121"/>
      <c r="HX5" s="121"/>
    </row>
    <row xmlns:x14ac="http://schemas.microsoft.com/office/spreadsheetml/2009/9/ac" r="6" s="4" customFormat="true" x14ac:dyDescent="0.25">
      <c r="A6" s="384" t="str">
        <f ca="true">IF(ISBLANK('Data Summary'!A8),"",'Data Summary'!A8)</f>
        <v>JAM_2018_UIS</v>
      </c>
      <c r="B6" s="125"/>
      <c r="C6" s="91" t="s">
        <v>26</v>
      </c>
      <c r="D6" s="19"/>
      <c r="E6" s="7"/>
      <c r="F6" s="7"/>
      <c r="G6" s="7"/>
      <c r="H6" s="7"/>
      <c r="I6" s="26"/>
      <c r="J6" s="24"/>
      <c r="K6" s="24"/>
      <c r="L6" s="125"/>
      <c r="M6" s="91" t="s">
        <v>26</v>
      </c>
      <c r="N6" s="19"/>
      <c r="O6" s="7"/>
      <c r="P6" s="7"/>
      <c r="Q6" s="7"/>
      <c r="R6" s="7"/>
      <c r="S6" s="26"/>
      <c r="T6" s="24"/>
      <c r="U6" s="24"/>
      <c r="V6" s="125"/>
      <c r="W6" s="91" t="s">
        <v>26</v>
      </c>
      <c r="X6" s="19"/>
      <c r="Y6" s="7"/>
      <c r="Z6" s="7"/>
      <c r="AA6" s="7"/>
      <c r="AB6" s="7"/>
      <c r="AC6" s="26"/>
      <c r="AD6" s="24"/>
      <c r="AE6" s="24"/>
      <c r="AF6" s="125"/>
      <c r="AG6" s="91" t="s">
        <v>26</v>
      </c>
      <c r="AH6" s="19"/>
      <c r="AI6" s="7"/>
      <c r="AJ6" s="7"/>
      <c r="AK6" s="7"/>
      <c r="AL6" s="7"/>
      <c r="AM6" s="26"/>
      <c r="AN6" s="24"/>
      <c r="AO6" s="24"/>
      <c r="AP6" s="125"/>
      <c r="AQ6" s="91" t="s">
        <v>26</v>
      </c>
      <c r="AR6" s="19"/>
      <c r="AS6" s="7"/>
      <c r="AT6" s="7"/>
      <c r="AU6" s="7"/>
      <c r="AV6" s="7"/>
      <c r="AW6" s="26"/>
      <c r="AX6" s="24"/>
      <c r="AY6" s="24"/>
      <c r="AZ6" s="121"/>
      <c r="BA6" s="121"/>
      <c r="BB6" s="138"/>
      <c r="BC6" s="138"/>
      <c r="BD6" s="138"/>
      <c r="BE6" s="138"/>
      <c r="BF6" s="138"/>
      <c r="BG6" s="138"/>
      <c r="BJ6" s="121"/>
      <c r="BT6" s="121"/>
      <c r="CD6" s="121"/>
      <c r="CN6" s="121"/>
      <c r="CX6" s="121"/>
      <c r="DH6" s="121"/>
      <c r="DR6" s="121"/>
      <c r="EB6" s="121"/>
      <c r="EL6" s="121"/>
      <c r="EV6" s="121"/>
      <c r="FF6" s="121"/>
      <c r="FP6" s="121"/>
      <c r="FZ6" s="121"/>
      <c r="GJ6" s="121"/>
      <c r="GT6" s="121"/>
      <c r="HD6" s="121"/>
      <c r="HN6" s="121"/>
      <c r="HX6" s="121"/>
    </row>
    <row xmlns:x14ac="http://schemas.microsoft.com/office/spreadsheetml/2009/9/ac" r="7" s="4" customFormat="true" x14ac:dyDescent="0.25">
      <c r="A7" s="384" t="str">
        <f ca="true">IF(ISBLANK('Data Summary'!A9),"",'Data Summary'!A9)</f>
        <v>JAM_2019_UIS</v>
      </c>
      <c r="B7" s="113"/>
      <c r="C7" s="91" t="s">
        <v>160</v>
      </c>
      <c r="D7" s="7"/>
      <c r="E7" s="7"/>
      <c r="F7" s="7"/>
      <c r="G7" s="7"/>
      <c r="H7" s="7"/>
      <c r="I7" s="26"/>
      <c r="J7" s="24"/>
      <c r="K7" s="24"/>
      <c r="L7" s="113"/>
      <c r="M7" s="91" t="s">
        <v>160</v>
      </c>
      <c r="N7" s="7"/>
      <c r="O7" s="7"/>
      <c r="P7" s="7"/>
      <c r="Q7" s="7"/>
      <c r="R7" s="7"/>
      <c r="S7" s="26"/>
      <c r="T7" s="24"/>
      <c r="U7" s="24"/>
      <c r="V7" s="113"/>
      <c r="W7" s="91" t="s">
        <v>160</v>
      </c>
      <c r="X7" s="7"/>
      <c r="Y7" s="7"/>
      <c r="Z7" s="7"/>
      <c r="AA7" s="7"/>
      <c r="AB7" s="7"/>
      <c r="AC7" s="26">
        <v>100</v>
      </c>
      <c r="AD7" s="24"/>
      <c r="AE7" s="24"/>
      <c r="AF7" s="113"/>
      <c r="AG7" s="91" t="s">
        <v>160</v>
      </c>
      <c r="AH7" s="7">
        <v>100</v>
      </c>
      <c r="AI7" s="7"/>
      <c r="AJ7" s="7"/>
      <c r="AK7" s="7"/>
      <c r="AL7" s="7">
        <v>100</v>
      </c>
      <c r="AM7" s="26">
        <v>100</v>
      </c>
      <c r="AN7" s="24"/>
      <c r="AO7" s="24"/>
      <c r="AP7" s="113"/>
      <c r="AQ7" s="91" t="s">
        <v>160</v>
      </c>
      <c r="AR7" s="7">
        <v>100</v>
      </c>
      <c r="AS7" s="7"/>
      <c r="AT7" s="7"/>
      <c r="AU7" s="7"/>
      <c r="AV7" s="7">
        <v>100</v>
      </c>
      <c r="AW7" s="26">
        <v>100</v>
      </c>
      <c r="AX7" s="24"/>
      <c r="AY7" s="24"/>
      <c r="AZ7" s="121"/>
      <c r="BA7" s="121"/>
      <c r="BB7" s="138"/>
      <c r="BC7" s="138"/>
      <c r="BD7" s="138"/>
      <c r="BE7" s="138"/>
      <c r="BF7" s="138"/>
      <c r="BG7" s="138"/>
      <c r="BJ7" s="121"/>
      <c r="BT7" s="121"/>
      <c r="CD7" s="121"/>
      <c r="CN7" s="121"/>
      <c r="CX7" s="121"/>
      <c r="DH7" s="121"/>
      <c r="DR7" s="121"/>
      <c r="EB7" s="121"/>
      <c r="EL7" s="121"/>
      <c r="EV7" s="121"/>
      <c r="FF7" s="121"/>
      <c r="FP7" s="121"/>
      <c r="FZ7" s="121"/>
      <c r="GJ7" s="121"/>
      <c r="GT7" s="121"/>
      <c r="HD7" s="121"/>
      <c r="HN7" s="121"/>
      <c r="HX7" s="121"/>
    </row>
    <row xmlns:x14ac="http://schemas.microsoft.com/office/spreadsheetml/2009/9/ac" r="8" s="4" customFormat="true" x14ac:dyDescent="0.25">
      <c r="A8" s="384" t="str">
        <f ca="true">IF(ISBLANK('Data Summary'!A10),"",'Data Summary'!A10)</f>
        <v>JAM_2022_UIS</v>
      </c>
      <c r="B8" s="125"/>
      <c r="C8" s="91" t="s">
        <v>161</v>
      </c>
      <c r="D8" s="19"/>
      <c r="E8" s="7"/>
      <c r="F8" s="7"/>
      <c r="G8" s="7"/>
      <c r="H8" s="7"/>
      <c r="I8" s="26"/>
      <c r="J8" s="24"/>
      <c r="K8" s="24"/>
      <c r="L8" s="125"/>
      <c r="M8" s="91" t="s">
        <v>161</v>
      </c>
      <c r="N8" s="19"/>
      <c r="O8" s="7"/>
      <c r="P8" s="7"/>
      <c r="Q8" s="7"/>
      <c r="R8" s="7"/>
      <c r="S8" s="26"/>
      <c r="T8" s="24"/>
      <c r="U8" s="24"/>
      <c r="V8" s="125"/>
      <c r="W8" s="91" t="s">
        <v>161</v>
      </c>
      <c r="X8" s="19"/>
      <c r="Y8" s="7"/>
      <c r="Z8" s="7"/>
      <c r="AA8" s="7"/>
      <c r="AB8" s="7"/>
      <c r="AC8" s="26"/>
      <c r="AD8" s="24"/>
      <c r="AE8" s="24"/>
      <c r="AF8" s="125"/>
      <c r="AG8" s="91" t="s">
        <v>161</v>
      </c>
      <c r="AH8" s="19"/>
      <c r="AI8" s="7"/>
      <c r="AJ8" s="7"/>
      <c r="AK8" s="7"/>
      <c r="AL8" s="7"/>
      <c r="AM8" s="26"/>
      <c r="AN8" s="24"/>
      <c r="AO8" s="24"/>
      <c r="AP8" s="125"/>
      <c r="AQ8" s="91" t="s">
        <v>161</v>
      </c>
      <c r="AR8" s="19"/>
      <c r="AS8" s="7"/>
      <c r="AT8" s="7"/>
      <c r="AU8" s="7"/>
      <c r="AV8" s="7"/>
      <c r="AW8" s="26"/>
      <c r="AX8" s="24"/>
      <c r="AY8" s="24"/>
      <c r="AZ8" s="121"/>
      <c r="BA8" s="121"/>
      <c r="BB8" s="138"/>
      <c r="BC8" s="138"/>
      <c r="BD8" s="138"/>
      <c r="BE8" s="138"/>
      <c r="BF8" s="138"/>
      <c r="BG8" s="138"/>
      <c r="BJ8" s="121"/>
      <c r="BT8" s="121"/>
      <c r="CD8" s="121"/>
      <c r="CN8" s="121"/>
      <c r="CX8" s="121"/>
      <c r="DH8" s="121"/>
      <c r="DR8" s="121"/>
      <c r="EB8" s="121"/>
      <c r="EL8" s="121"/>
      <c r="EV8" s="121"/>
      <c r="FF8" s="121"/>
      <c r="FP8" s="121"/>
      <c r="FZ8" s="121"/>
      <c r="GJ8" s="121"/>
      <c r="GT8" s="121"/>
      <c r="HD8" s="121"/>
      <c r="HN8" s="121"/>
      <c r="HX8" s="121"/>
    </row>
    <row xmlns:x14ac="http://schemas.microsoft.com/office/spreadsheetml/2009/9/ac" r="9" s="4" customFormat="true" x14ac:dyDescent="0.25">
      <c r="A9" s="385" t="str">
        <f ca="true">IF(ISBLANK('Data Summary'!A11),"",'Data Summary'!A11)</f>
        <v/>
      </c>
      <c r="B9" s="113" t="s">
        <v>179</v>
      </c>
      <c r="C9" s="91" t="s">
        <v>170</v>
      </c>
      <c r="D9" s="19">
        <f>(H9*Population!F21+I9*Population!G21)/SUM(Population!F21:G21)</f>
        <v>94.85016107430279</v>
      </c>
      <c r="E9" s="7"/>
      <c r="F9" s="7"/>
      <c r="G9" s="7"/>
      <c r="H9" s="7">
        <v>93.92</v>
      </c>
      <c r="I9" s="26">
        <v>95.9</v>
      </c>
      <c r="J9" s="24"/>
      <c r="K9" s="24"/>
      <c r="L9" s="113" t="s">
        <v>179</v>
      </c>
      <c r="M9" s="91" t="s">
        <v>170</v>
      </c>
      <c r="N9" s="19">
        <v>94.854630728521144</v>
      </c>
      <c r="O9" s="19"/>
      <c r="P9" s="19"/>
      <c r="Q9" s="19"/>
      <c r="R9" s="19">
        <v>93.928979999999996</v>
      </c>
      <c r="S9" s="78">
        <v>95.870753514106624</v>
      </c>
      <c r="T9" s="24"/>
      <c r="U9" s="24"/>
      <c r="V9" s="113" t="s">
        <v>179</v>
      </c>
      <c r="W9" s="91" t="s">
        <v>170</v>
      </c>
      <c r="X9" s="19">
        <v>99.916273285899109</v>
      </c>
      <c r="Y9" s="19"/>
      <c r="Z9" s="19"/>
      <c r="AA9" s="19"/>
      <c r="AB9" s="19">
        <v>99.885450000000006</v>
      </c>
      <c r="AC9" s="78">
        <v>100</v>
      </c>
      <c r="AD9" s="24"/>
      <c r="AE9" s="24"/>
      <c r="AF9" s="113" t="s">
        <v>179</v>
      </c>
      <c r="AG9" s="91" t="s">
        <v>170</v>
      </c>
      <c r="AH9" s="19">
        <v>100</v>
      </c>
      <c r="AI9" s="19"/>
      <c r="AJ9" s="19"/>
      <c r="AK9" s="19"/>
      <c r="AL9" s="19">
        <v>100</v>
      </c>
      <c r="AM9" s="78">
        <v>100</v>
      </c>
      <c r="AN9" s="24"/>
      <c r="AO9" s="24"/>
      <c r="AP9" s="113" t="s">
        <v>179</v>
      </c>
      <c r="AQ9" s="91" t="s">
        <v>170</v>
      </c>
      <c r="AR9" s="19">
        <v>100</v>
      </c>
      <c r="AS9" s="19"/>
      <c r="AT9" s="19"/>
      <c r="AU9" s="19"/>
      <c r="AV9" s="19">
        <v>100</v>
      </c>
      <c r="AW9" s="78">
        <v>100</v>
      </c>
      <c r="AX9" s="24"/>
      <c r="AY9" s="24"/>
      <c r="AZ9" s="121"/>
      <c r="BA9" s="121"/>
      <c r="BB9" s="138"/>
      <c r="BC9" s="138"/>
      <c r="BD9" s="138"/>
      <c r="BE9" s="138"/>
      <c r="BF9" s="138"/>
      <c r="BG9" s="138"/>
      <c r="BJ9" s="121"/>
      <c r="BT9" s="121"/>
      <c r="CD9" s="121"/>
      <c r="CN9" s="121"/>
      <c r="CX9" s="121"/>
      <c r="DH9" s="121"/>
      <c r="DR9" s="121"/>
      <c r="EB9" s="121"/>
      <c r="EL9" s="121"/>
      <c r="EV9" s="121"/>
      <c r="FF9" s="121"/>
      <c r="FP9" s="121"/>
      <c r="FZ9" s="121"/>
      <c r="GJ9" s="121"/>
      <c r="GT9" s="121"/>
      <c r="HD9" s="121"/>
      <c r="HN9" s="121"/>
      <c r="HX9" s="121"/>
    </row>
    <row xmlns:x14ac="http://schemas.microsoft.com/office/spreadsheetml/2009/9/ac" r="10" s="2" customFormat="true" ht="86.45" customHeight="true" x14ac:dyDescent="0.25">
      <c r="A10" s="385" t="str">
        <f ca="true">IF(ISBLANK('Data Summary'!A12),"",'Data Summary'!A12)</f>
        <v/>
      </c>
      <c r="B10" s="116" t="s">
        <v>12</v>
      </c>
      <c r="C10" s="562" t="s">
        <v>213</v>
      </c>
      <c r="D10" s="562"/>
      <c r="E10" s="562"/>
      <c r="F10" s="562"/>
      <c r="G10" s="562"/>
      <c r="H10" s="562"/>
      <c r="I10" s="563"/>
      <c r="J10" s="11"/>
      <c r="K10" s="11"/>
      <c r="L10" s="116" t="s">
        <v>12</v>
      </c>
      <c r="M10" s="562" t="s">
        <v>183</v>
      </c>
      <c r="N10" s="562"/>
      <c r="O10" s="562"/>
      <c r="P10" s="562"/>
      <c r="Q10" s="562"/>
      <c r="R10" s="562"/>
      <c r="S10" s="563"/>
      <c r="T10" s="11"/>
      <c r="U10" s="11"/>
      <c r="V10" s="116" t="s">
        <v>12</v>
      </c>
      <c r="W10" s="562" t="s">
        <v>238</v>
      </c>
      <c r="X10" s="562"/>
      <c r="Y10" s="562"/>
      <c r="Z10" s="562"/>
      <c r="AA10" s="562"/>
      <c r="AB10" s="562"/>
      <c r="AC10" s="563"/>
      <c r="AD10" s="11"/>
      <c r="AE10" s="11"/>
      <c r="AF10" s="116" t="s">
        <v>12</v>
      </c>
      <c r="AG10" s="562" t="s">
        <v>239</v>
      </c>
      <c r="AH10" s="562"/>
      <c r="AI10" s="562"/>
      <c r="AJ10" s="562"/>
      <c r="AK10" s="562"/>
      <c r="AL10" s="562"/>
      <c r="AM10" s="563"/>
      <c r="AN10" s="11"/>
      <c r="AO10" s="11"/>
      <c r="AP10" s="116" t="s">
        <v>12</v>
      </c>
      <c r="AQ10" s="562" t="s">
        <v>249</v>
      </c>
      <c r="AR10" s="562"/>
      <c r="AS10" s="562"/>
      <c r="AT10" s="562"/>
      <c r="AU10" s="562"/>
      <c r="AV10" s="562"/>
      <c r="AW10" s="563"/>
      <c r="AX10" s="11"/>
      <c r="AY10" s="11"/>
      <c r="AZ10" s="124"/>
      <c r="BA10" s="564"/>
      <c r="BB10" s="564"/>
      <c r="BC10" s="564"/>
      <c r="BD10" s="564"/>
      <c r="BE10" s="564"/>
      <c r="BF10" s="564"/>
      <c r="BG10" s="564"/>
      <c r="BJ10" s="124"/>
      <c r="BT10" s="124"/>
      <c r="CD10" s="124"/>
      <c r="CN10" s="124"/>
      <c r="CX10" s="124"/>
      <c r="DH10" s="124"/>
      <c r="DR10" s="124"/>
      <c r="EB10" s="124"/>
      <c r="EL10" s="124"/>
      <c r="EV10" s="124"/>
      <c r="FF10" s="124"/>
      <c r="FP10" s="124"/>
      <c r="FZ10" s="124"/>
      <c r="GJ10" s="124"/>
      <c r="GT10" s="124"/>
      <c r="HD10" s="124"/>
      <c r="HN10" s="124"/>
      <c r="HX10" s="124"/>
    </row>
    <row xmlns:x14ac="http://schemas.microsoft.com/office/spreadsheetml/2009/9/ac" r="11" s="2" customFormat="true" ht="15.6" customHeight="true" x14ac:dyDescent="0.25">
      <c r="A11" s="385" t="str">
        <f ca="true">IF(ISBLANK('Data Summary'!A13),"",'Data Summary'!A13)</f>
        <v/>
      </c>
      <c r="B11" s="116"/>
      <c r="C11" s="101" t="s">
        <v>120</v>
      </c>
      <c r="D11" s="54"/>
      <c r="E11" s="54"/>
      <c r="F11" s="54"/>
      <c r="G11" s="54"/>
      <c r="H11" s="54"/>
      <c r="I11" s="100"/>
      <c r="J11" s="11"/>
      <c r="K11" s="11"/>
      <c r="L11" s="116"/>
      <c r="M11" s="101" t="s">
        <v>120</v>
      </c>
      <c r="N11" s="54"/>
      <c r="O11" s="54"/>
      <c r="P11" s="54"/>
      <c r="Q11" s="54"/>
      <c r="R11" s="54"/>
      <c r="S11" s="186"/>
      <c r="T11" s="11"/>
      <c r="U11" s="11"/>
      <c r="V11" s="116"/>
      <c r="W11" s="101" t="s">
        <v>120</v>
      </c>
      <c r="X11" s="54"/>
      <c r="Y11" s="54"/>
      <c r="Z11" s="54"/>
      <c r="AA11" s="54"/>
      <c r="AB11" s="54"/>
      <c r="AC11" s="98" t="s">
        <v>158</v>
      </c>
      <c r="AD11" s="11"/>
      <c r="AE11" s="11"/>
      <c r="AF11" s="116"/>
      <c r="AG11" s="101" t="s">
        <v>120</v>
      </c>
      <c r="AH11" s="54" t="s">
        <v>158</v>
      </c>
      <c r="AI11" s="54"/>
      <c r="AJ11" s="54"/>
      <c r="AK11" s="54"/>
      <c r="AL11" s="54" t="s">
        <v>158</v>
      </c>
      <c r="AM11" s="98" t="s">
        <v>158</v>
      </c>
      <c r="AN11" s="11"/>
      <c r="AO11" s="11"/>
      <c r="AP11" s="116"/>
      <c r="AQ11" s="101" t="s">
        <v>120</v>
      </c>
      <c r="AR11" s="54" t="s">
        <v>158</v>
      </c>
      <c r="AS11" s="54"/>
      <c r="AT11" s="54"/>
      <c r="AU11" s="54"/>
      <c r="AV11" s="54" t="s">
        <v>158</v>
      </c>
      <c r="AW11" s="98" t="s">
        <v>158</v>
      </c>
      <c r="AX11" s="11"/>
      <c r="AY11" s="11"/>
      <c r="AZ11" s="124"/>
      <c r="BA11" s="124"/>
      <c r="BB11" s="141"/>
      <c r="BC11" s="141"/>
      <c r="BD11" s="141"/>
      <c r="BE11" s="141"/>
      <c r="BF11" s="141"/>
      <c r="BG11" s="141"/>
      <c r="BJ11" s="124"/>
      <c r="BT11" s="124"/>
      <c r="CD11" s="124"/>
      <c r="CN11" s="124"/>
      <c r="CX11" s="124"/>
      <c r="DH11" s="124"/>
      <c r="DR11" s="124"/>
      <c r="EB11" s="124"/>
      <c r="EL11" s="124"/>
      <c r="EV11" s="124"/>
      <c r="FF11" s="124"/>
      <c r="FP11" s="124"/>
      <c r="FZ11" s="124"/>
      <c r="GJ11" s="124"/>
      <c r="GT11" s="124"/>
      <c r="HD11" s="124"/>
      <c r="HN11" s="124"/>
      <c r="HX11" s="124"/>
    </row>
    <row xmlns:x14ac="http://schemas.microsoft.com/office/spreadsheetml/2009/9/ac" r="12" s="2" customFormat="true" ht="15" customHeight="true" x14ac:dyDescent="0.25">
      <c r="A12" s="385" t="str">
        <f ca="true">IF(ISBLANK('Data Summary'!A14),"",'Data Summary'!A14)</f>
        <v/>
      </c>
      <c r="B12" s="116"/>
      <c r="C12" s="101" t="s">
        <v>126</v>
      </c>
      <c r="D12" s="54"/>
      <c r="E12" s="54"/>
      <c r="F12" s="54"/>
      <c r="G12" s="54"/>
      <c r="H12" s="54"/>
      <c r="I12" s="98"/>
      <c r="J12" s="11"/>
      <c r="K12" s="11"/>
      <c r="L12" s="116"/>
      <c r="M12" s="101" t="s">
        <v>126</v>
      </c>
      <c r="N12" s="54"/>
      <c r="O12" s="54"/>
      <c r="P12" s="54"/>
      <c r="Q12" s="54"/>
      <c r="R12" s="54"/>
      <c r="S12" s="98"/>
      <c r="T12" s="11"/>
      <c r="U12" s="11"/>
      <c r="V12" s="116"/>
      <c r="W12" s="101" t="s">
        <v>126</v>
      </c>
      <c r="X12" s="54"/>
      <c r="Y12" s="54"/>
      <c r="Z12" s="54"/>
      <c r="AA12" s="54"/>
      <c r="AB12" s="54"/>
      <c r="AC12" s="98" t="s">
        <v>158</v>
      </c>
      <c r="AD12" s="11"/>
      <c r="AE12" s="11"/>
      <c r="AF12" s="116"/>
      <c r="AG12" s="101" t="s">
        <v>126</v>
      </c>
      <c r="AH12" s="54" t="s">
        <v>158</v>
      </c>
      <c r="AI12" s="54"/>
      <c r="AJ12" s="54"/>
      <c r="AK12" s="54"/>
      <c r="AL12" s="54" t="s">
        <v>158</v>
      </c>
      <c r="AM12" s="98" t="s">
        <v>158</v>
      </c>
      <c r="AN12" s="11"/>
      <c r="AO12" s="11"/>
      <c r="AP12" s="116"/>
      <c r="AQ12" s="101" t="s">
        <v>126</v>
      </c>
      <c r="AR12" s="54" t="s">
        <v>158</v>
      </c>
      <c r="AS12" s="54"/>
      <c r="AT12" s="54"/>
      <c r="AU12" s="54"/>
      <c r="AV12" s="54" t="s">
        <v>158</v>
      </c>
      <c r="AW12" s="98" t="s">
        <v>158</v>
      </c>
      <c r="AX12" s="11"/>
      <c r="AY12" s="11"/>
      <c r="AZ12" s="124"/>
      <c r="BA12" s="124"/>
      <c r="BB12" s="141"/>
      <c r="BC12" s="141"/>
      <c r="BD12" s="141"/>
      <c r="BE12" s="141"/>
      <c r="BF12" s="141"/>
      <c r="BG12" s="141"/>
      <c r="BJ12" s="124"/>
      <c r="BT12" s="124"/>
      <c r="CD12" s="124"/>
      <c r="CN12" s="124"/>
      <c r="CX12" s="124"/>
      <c r="DH12" s="124"/>
      <c r="DR12" s="124"/>
      <c r="EB12" s="124"/>
      <c r="EL12" s="124"/>
      <c r="EV12" s="124"/>
      <c r="FF12" s="124"/>
      <c r="FP12" s="124"/>
      <c r="FZ12" s="124"/>
      <c r="GJ12" s="124"/>
      <c r="GT12" s="124"/>
      <c r="HD12" s="124"/>
      <c r="HN12" s="124"/>
      <c r="HX12" s="124"/>
    </row>
    <row xmlns:x14ac="http://schemas.microsoft.com/office/spreadsheetml/2009/9/ac" r="13" s="2" customFormat="true" ht="15" customHeight="true" x14ac:dyDescent="0.25">
      <c r="A13" s="385" t="str">
        <f ca="true">IF(ISBLANK('Data Summary'!A15),"",'Data Summary'!A15)</f>
        <v/>
      </c>
      <c r="B13" s="116"/>
      <c r="C13" s="101" t="s">
        <v>103</v>
      </c>
      <c r="D13" s="54" t="s">
        <v>158</v>
      </c>
      <c r="E13" s="54"/>
      <c r="F13" s="54"/>
      <c r="G13" s="54"/>
      <c r="H13" s="54" t="s">
        <v>158</v>
      </c>
      <c r="I13" s="98" t="s">
        <v>158</v>
      </c>
      <c r="J13" s="11"/>
      <c r="K13" s="11"/>
      <c r="L13" s="116"/>
      <c r="M13" s="101" t="s">
        <v>103</v>
      </c>
      <c r="N13" s="54" t="s">
        <v>158</v>
      </c>
      <c r="O13" s="54"/>
      <c r="P13" s="54"/>
      <c r="Q13" s="54"/>
      <c r="R13" s="54" t="s">
        <v>158</v>
      </c>
      <c r="S13" s="98" t="s">
        <v>158</v>
      </c>
      <c r="T13" s="11"/>
      <c r="U13" s="11"/>
      <c r="V13" s="116"/>
      <c r="W13" s="101" t="s">
        <v>103</v>
      </c>
      <c r="X13" s="54" t="s">
        <v>158</v>
      </c>
      <c r="Y13" s="54"/>
      <c r="Z13" s="54"/>
      <c r="AA13" s="54"/>
      <c r="AB13" s="54" t="s">
        <v>158</v>
      </c>
      <c r="AC13" s="98" t="s">
        <v>158</v>
      </c>
      <c r="AD13" s="11"/>
      <c r="AE13" s="11"/>
      <c r="AF13" s="116"/>
      <c r="AG13" s="101" t="s">
        <v>103</v>
      </c>
      <c r="AH13" s="54" t="s">
        <v>158</v>
      </c>
      <c r="AI13" s="54"/>
      <c r="AJ13" s="54"/>
      <c r="AK13" s="54"/>
      <c r="AL13" s="54" t="s">
        <v>158</v>
      </c>
      <c r="AM13" s="98" t="s">
        <v>158</v>
      </c>
      <c r="AN13" s="11"/>
      <c r="AO13" s="11"/>
      <c r="AP13" s="116"/>
      <c r="AQ13" s="101" t="s">
        <v>103</v>
      </c>
      <c r="AR13" s="54" t="s">
        <v>158</v>
      </c>
      <c r="AS13" s="54"/>
      <c r="AT13" s="54"/>
      <c r="AU13" s="54"/>
      <c r="AV13" s="54" t="s">
        <v>158</v>
      </c>
      <c r="AW13" s="98" t="s">
        <v>158</v>
      </c>
      <c r="AX13" s="11"/>
      <c r="AY13" s="11"/>
      <c r="AZ13" s="124"/>
      <c r="BA13" s="124"/>
      <c r="BB13" s="141"/>
      <c r="BC13" s="141"/>
      <c r="BD13" s="141"/>
      <c r="BE13" s="141"/>
      <c r="BF13" s="141"/>
      <c r="BG13" s="141"/>
      <c r="BJ13" s="124"/>
      <c r="BT13" s="124"/>
      <c r="CD13" s="124"/>
      <c r="CN13" s="124"/>
      <c r="CX13" s="124"/>
      <c r="DH13" s="124"/>
      <c r="DR13" s="124"/>
      <c r="EB13" s="124"/>
      <c r="EL13" s="124"/>
      <c r="EV13" s="124"/>
      <c r="FF13" s="124"/>
      <c r="FP13" s="124"/>
      <c r="FZ13" s="124"/>
      <c r="GJ13" s="124"/>
      <c r="GT13" s="124"/>
      <c r="HD13" s="124"/>
      <c r="HN13" s="124"/>
      <c r="HX13" s="124"/>
    </row>
    <row xmlns:x14ac="http://schemas.microsoft.com/office/spreadsheetml/2009/9/ac" r="14" ht="15.75" customHeight="true" x14ac:dyDescent="0.25">
      <c r="A14" s="385" t="str">
        <f ca="true">IF(ISBLANK('Data Summary'!A16),"",'Data Summary'!A16)</f>
        <v/>
      </c>
      <c r="B14" s="117"/>
      <c r="C14" s="92" t="s">
        <v>23</v>
      </c>
      <c r="D14" s="10"/>
      <c r="E14" s="10"/>
      <c r="F14" s="10"/>
      <c r="G14" s="72"/>
      <c r="H14" s="73"/>
      <c r="I14" s="74"/>
      <c r="J14" s="11"/>
      <c r="K14" s="11"/>
      <c r="L14" s="117"/>
      <c r="M14" s="92" t="s">
        <v>23</v>
      </c>
      <c r="N14" s="10"/>
      <c r="O14" s="10"/>
      <c r="P14" s="10"/>
      <c r="Q14" s="72"/>
      <c r="R14" s="73"/>
      <c r="S14" s="74"/>
      <c r="T14" s="11"/>
      <c r="U14" s="11"/>
      <c r="V14" s="117"/>
      <c r="W14" s="92" t="s">
        <v>23</v>
      </c>
      <c r="X14" s="10"/>
      <c r="Y14" s="10"/>
      <c r="Z14" s="10"/>
      <c r="AA14" s="72"/>
      <c r="AB14" s="73"/>
      <c r="AC14" s="74"/>
      <c r="AD14" s="11"/>
      <c r="AE14" s="11"/>
      <c r="AF14" s="117"/>
      <c r="AG14" s="92" t="s">
        <v>23</v>
      </c>
      <c r="AH14" s="10"/>
      <c r="AI14" s="10"/>
      <c r="AJ14" s="10"/>
      <c r="AK14" s="72"/>
      <c r="AL14" s="73"/>
      <c r="AM14" s="74"/>
      <c r="AN14" s="11"/>
      <c r="AO14" s="11"/>
      <c r="AP14" s="117"/>
      <c r="AQ14" s="92" t="s">
        <v>23</v>
      </c>
      <c r="AR14" s="10"/>
      <c r="AS14" s="10"/>
      <c r="AT14" s="10"/>
      <c r="AU14" s="72"/>
      <c r="AV14" s="73"/>
      <c r="AW14" s="74"/>
      <c r="AX14" s="11"/>
      <c r="AY14" s="11"/>
      <c r="BB14" s="140"/>
      <c r="BC14" s="140"/>
      <c r="BD14" s="140"/>
      <c r="BE14" s="140"/>
      <c r="BF14" s="140"/>
      <c r="BG14" s="140"/>
    </row>
    <row xmlns:x14ac="http://schemas.microsoft.com/office/spreadsheetml/2009/9/ac" r="15" ht="15.75" customHeight="true" thickBot="true" x14ac:dyDescent="0.3">
      <c r="A15" s="385" t="str">
        <f ca="true">IF(ISBLANK('Data Summary'!A17),"",'Data Summary'!A17)</f>
        <v/>
      </c>
      <c r="B15" s="118"/>
      <c r="C15" s="93" t="s">
        <v>20</v>
      </c>
      <c r="D15" s="76"/>
      <c r="E15" s="76"/>
      <c r="F15" s="76"/>
      <c r="G15" s="76"/>
      <c r="H15" s="76"/>
      <c r="I15" s="29"/>
      <c r="J15" s="25"/>
      <c r="K15" s="25"/>
      <c r="L15" s="118"/>
      <c r="M15" s="93" t="s">
        <v>20</v>
      </c>
      <c r="N15" s="76"/>
      <c r="O15" s="76"/>
      <c r="P15" s="76"/>
      <c r="Q15" s="76"/>
      <c r="R15" s="76"/>
      <c r="S15" s="29"/>
      <c r="T15" s="25"/>
      <c r="U15" s="25"/>
      <c r="V15" s="118"/>
      <c r="W15" s="93" t="s">
        <v>20</v>
      </c>
      <c r="X15" s="76"/>
      <c r="Y15" s="76"/>
      <c r="Z15" s="76"/>
      <c r="AA15" s="76"/>
      <c r="AB15" s="76"/>
      <c r="AC15" s="29"/>
      <c r="AD15" s="25"/>
      <c r="AE15" s="25"/>
      <c r="AF15" s="118"/>
      <c r="AG15" s="93" t="s">
        <v>20</v>
      </c>
      <c r="AH15" s="76"/>
      <c r="AI15" s="76"/>
      <c r="AJ15" s="76"/>
      <c r="AK15" s="76"/>
      <c r="AL15" s="76"/>
      <c r="AM15" s="29"/>
      <c r="AN15" s="25"/>
      <c r="AO15" s="25"/>
      <c r="AP15" s="118"/>
      <c r="AQ15" s="93" t="s">
        <v>20</v>
      </c>
      <c r="AR15" s="76"/>
      <c r="AS15" s="76"/>
      <c r="AT15" s="76"/>
      <c r="AU15" s="76"/>
      <c r="AV15" s="76"/>
      <c r="AW15" s="29"/>
      <c r="AX15" s="25"/>
      <c r="AY15" s="25"/>
      <c r="BB15" s="140"/>
      <c r="BC15" s="140"/>
      <c r="BD15" s="140"/>
      <c r="BE15" s="140"/>
      <c r="BF15" s="140"/>
      <c r="BG15" s="140"/>
    </row>
    <row xmlns:x14ac="http://schemas.microsoft.com/office/spreadsheetml/2009/9/ac" r="16" s="3" customFormat="true" x14ac:dyDescent="0.25">
      <c r="A16" s="385" t="str">
        <f ca="true">IF(ISBLANK('Data Summary'!A18),"",'Data Summary'!A18)</f>
        <v/>
      </c>
      <c r="B16" s="119"/>
      <c r="L16" s="119"/>
      <c r="V16" s="119"/>
      <c r="AF16" s="119"/>
      <c r="AP16" s="119"/>
      <c r="AZ16" s="119"/>
      <c r="BA16" s="119"/>
      <c r="BJ16" s="119"/>
      <c r="BT16" s="119"/>
      <c r="CD16" s="119"/>
      <c r="CN16" s="119"/>
      <c r="CX16" s="119"/>
      <c r="DH16" s="119"/>
      <c r="DR16" s="119"/>
      <c r="EB16" s="119"/>
      <c r="EL16" s="119"/>
      <c r="EV16" s="119"/>
      <c r="FF16" s="119"/>
      <c r="FP16" s="119"/>
      <c r="FZ16" s="119"/>
      <c r="GJ16" s="119"/>
      <c r="GT16" s="119"/>
      <c r="HD16" s="119"/>
      <c r="HN16" s="119"/>
      <c r="HX16" s="119"/>
    </row>
    <row xmlns:x14ac="http://schemas.microsoft.com/office/spreadsheetml/2009/9/ac" r="17" s="3" customFormat="true" x14ac:dyDescent="0.25">
      <c r="A17" s="385" t="str">
        <f ca="true">IF(ISBLANK('Data Summary'!A19),"",'Data Summary'!A19)</f>
        <v/>
      </c>
      <c r="B17" s="119"/>
      <c r="L17" s="119"/>
      <c r="V17" s="119"/>
      <c r="AF17" s="119"/>
      <c r="AP17" s="119"/>
      <c r="AZ17" s="119"/>
      <c r="BA17" s="119"/>
      <c r="BJ17" s="119"/>
      <c r="BT17" s="119"/>
      <c r="CD17" s="119"/>
      <c r="CN17" s="119"/>
      <c r="CX17" s="119"/>
      <c r="DH17" s="119"/>
      <c r="DR17" s="119"/>
      <c r="EB17" s="119"/>
      <c r="EL17" s="119"/>
      <c r="EV17" s="119"/>
      <c r="FF17" s="119"/>
      <c r="FP17" s="119"/>
      <c r="FZ17" s="119"/>
      <c r="GJ17" s="119"/>
      <c r="GT17" s="119"/>
      <c r="HD17" s="119"/>
      <c r="HN17" s="119"/>
      <c r="HX17" s="119"/>
    </row>
    <row xmlns:x14ac="http://schemas.microsoft.com/office/spreadsheetml/2009/9/ac" r="18" s="3" customFormat="true" x14ac:dyDescent="0.25">
      <c r="A18" s="385" t="str">
        <f ca="true">IF(ISBLANK('Data Summary'!A20),"",'Data Summary'!A20)</f>
        <v/>
      </c>
      <c r="B18" s="119"/>
      <c r="L18" s="119"/>
      <c r="V18" s="119"/>
      <c r="AF18" s="119"/>
      <c r="AP18" s="119"/>
      <c r="AZ18" s="119"/>
      <c r="BA18" s="119"/>
      <c r="BJ18" s="119"/>
      <c r="BT18" s="119"/>
      <c r="CD18" s="119"/>
      <c r="CN18" s="119"/>
      <c r="CX18" s="119"/>
      <c r="DH18" s="119"/>
      <c r="DR18" s="119"/>
      <c r="EB18" s="119"/>
      <c r="EL18" s="119"/>
      <c r="EV18" s="119"/>
      <c r="FF18" s="119"/>
      <c r="FP18" s="119"/>
      <c r="FZ18" s="119"/>
      <c r="GJ18" s="119"/>
      <c r="GT18" s="119"/>
      <c r="HD18" s="119"/>
      <c r="HN18" s="119"/>
      <c r="HX18" s="119"/>
    </row>
    <row xmlns:x14ac="http://schemas.microsoft.com/office/spreadsheetml/2009/9/ac" r="19" s="3" customFormat="true" x14ac:dyDescent="0.25">
      <c r="A19" s="385" t="str">
        <f ca="true">IF(ISBLANK('Data Summary'!A21),"",'Data Summary'!A21)</f>
        <v/>
      </c>
      <c r="B19" s="119"/>
      <c r="L19" s="119"/>
      <c r="V19" s="119"/>
      <c r="AF19" s="119"/>
      <c r="AP19" s="119"/>
      <c r="AZ19" s="119"/>
      <c r="BA19" s="119"/>
      <c r="BJ19" s="119"/>
      <c r="BT19" s="119"/>
      <c r="CD19" s="119"/>
      <c r="CN19" s="119"/>
      <c r="CX19" s="119"/>
      <c r="DH19" s="119"/>
      <c r="DR19" s="119"/>
      <c r="EB19" s="119"/>
      <c r="EL19" s="119"/>
      <c r="EV19" s="119"/>
      <c r="FF19" s="119"/>
      <c r="FP19" s="119"/>
      <c r="FZ19" s="119"/>
      <c r="GJ19" s="119"/>
      <c r="GT19" s="119"/>
      <c r="HD19" s="119"/>
      <c r="HN19" s="119"/>
      <c r="HX19" s="119"/>
    </row>
    <row xmlns:x14ac="http://schemas.microsoft.com/office/spreadsheetml/2009/9/ac" r="20" s="3" customFormat="true" x14ac:dyDescent="0.25">
      <c r="A20" s="385" t="str">
        <f ca="true">IF(ISBLANK('Data Summary'!A22),"",'Data Summary'!A22)</f>
        <v/>
      </c>
      <c r="B20" s="119"/>
      <c r="L20" s="119"/>
      <c r="V20" s="119"/>
      <c r="AF20" s="119"/>
      <c r="AP20" s="119"/>
      <c r="AZ20" s="119"/>
      <c r="BA20" s="119"/>
      <c r="BJ20" s="119"/>
      <c r="BT20" s="119"/>
      <c r="CD20" s="119"/>
      <c r="CN20" s="119"/>
      <c r="CX20" s="119"/>
      <c r="DH20" s="119"/>
      <c r="DR20" s="119"/>
      <c r="EB20" s="119"/>
      <c r="EL20" s="119"/>
      <c r="EV20" s="119"/>
      <c r="FF20" s="119"/>
      <c r="FP20" s="119"/>
      <c r="FZ20" s="119"/>
      <c r="GJ20" s="119"/>
      <c r="GT20" s="119"/>
      <c r="HD20" s="119"/>
      <c r="HN20" s="119"/>
      <c r="HX20" s="119"/>
    </row>
    <row xmlns:x14ac="http://schemas.microsoft.com/office/spreadsheetml/2009/9/ac" r="21" s="3" customFormat="true" x14ac:dyDescent="0.25">
      <c r="A21" s="385" t="str">
        <f ca="true">IF(ISBLANK('Data Summary'!A23),"",'Data Summary'!A23)</f>
        <v/>
      </c>
      <c r="B21" s="119"/>
      <c r="L21" s="119"/>
      <c r="V21" s="119"/>
      <c r="AF21" s="119"/>
      <c r="AP21" s="119"/>
      <c r="AZ21" s="119"/>
      <c r="BA21" s="119"/>
      <c r="BJ21" s="119"/>
      <c r="BT21" s="119"/>
      <c r="CD21" s="119"/>
      <c r="CN21" s="119"/>
      <c r="CX21" s="119"/>
      <c r="DH21" s="119"/>
      <c r="DR21" s="119"/>
      <c r="EB21" s="119"/>
      <c r="EL21" s="119"/>
      <c r="EV21" s="119"/>
      <c r="FF21" s="119"/>
      <c r="FP21" s="119"/>
      <c r="FZ21" s="119"/>
      <c r="GJ21" s="119"/>
      <c r="GT21" s="119"/>
      <c r="HD21" s="119"/>
      <c r="HN21" s="119"/>
      <c r="HX21" s="119"/>
    </row>
    <row xmlns:x14ac="http://schemas.microsoft.com/office/spreadsheetml/2009/9/ac" r="22" s="3" customFormat="true" x14ac:dyDescent="0.25">
      <c r="A22" s="385" t="str">
        <f ca="true">IF(ISBLANK('Data Summary'!A24),"",'Data Summary'!A24)</f>
        <v/>
      </c>
      <c r="B22" s="119"/>
      <c r="L22" s="119"/>
      <c r="V22" s="119"/>
      <c r="AF22" s="119"/>
      <c r="AP22" s="119"/>
      <c r="AZ22" s="119"/>
      <c r="BA22" s="119"/>
      <c r="BJ22" s="119"/>
      <c r="BT22" s="119"/>
      <c r="CD22" s="119"/>
      <c r="CN22" s="119"/>
      <c r="CX22" s="119"/>
      <c r="DH22" s="119"/>
      <c r="DR22" s="119"/>
      <c r="EB22" s="119"/>
      <c r="EL22" s="119"/>
      <c r="EV22" s="119"/>
      <c r="FF22" s="119"/>
      <c r="FP22" s="119"/>
      <c r="FZ22" s="119"/>
      <c r="GJ22" s="119"/>
      <c r="GT22" s="119"/>
      <c r="HD22" s="119"/>
      <c r="HN22" s="119"/>
      <c r="HX22" s="119"/>
    </row>
    <row xmlns:x14ac="http://schemas.microsoft.com/office/spreadsheetml/2009/9/ac" r="23" s="3" customFormat="true" x14ac:dyDescent="0.25">
      <c r="A23" s="385" t="str">
        <f ca="true">IF(ISBLANK('Data Summary'!A25),"",'Data Summary'!A25)</f>
        <v/>
      </c>
      <c r="B23" s="119"/>
      <c r="L23" s="119"/>
      <c r="V23" s="119"/>
      <c r="AF23" s="119"/>
      <c r="AP23" s="119"/>
      <c r="AZ23" s="119"/>
      <c r="BA23" s="119"/>
      <c r="BJ23" s="119"/>
      <c r="BT23" s="119"/>
      <c r="CD23" s="119"/>
      <c r="CN23" s="119"/>
      <c r="CX23" s="119"/>
      <c r="DH23" s="119"/>
      <c r="DR23" s="119"/>
      <c r="EB23" s="119"/>
      <c r="EL23" s="119"/>
      <c r="EV23" s="119"/>
      <c r="FF23" s="119"/>
      <c r="FP23" s="119"/>
      <c r="FZ23" s="119"/>
      <c r="GJ23" s="119"/>
      <c r="GT23" s="119"/>
      <c r="HD23" s="119"/>
      <c r="HN23" s="119"/>
      <c r="HX23" s="119"/>
    </row>
    <row xmlns:x14ac="http://schemas.microsoft.com/office/spreadsheetml/2009/9/ac" r="24" s="3" customFormat="true" x14ac:dyDescent="0.25">
      <c r="A24" s="385" t="str">
        <f ca="true">IF(ISBLANK('Data Summary'!A26),"",'Data Summary'!A26)</f>
        <v/>
      </c>
      <c r="B24" s="119"/>
      <c r="L24" s="119"/>
      <c r="V24" s="119"/>
      <c r="AF24" s="119"/>
      <c r="AP24" s="119"/>
      <c r="AZ24" s="119"/>
      <c r="BA24" s="119"/>
      <c r="BJ24" s="119"/>
      <c r="BT24" s="119"/>
      <c r="CD24" s="119"/>
      <c r="CN24" s="119"/>
      <c r="CX24" s="119"/>
      <c r="DH24" s="119"/>
      <c r="DR24" s="119"/>
      <c r="EB24" s="119"/>
      <c r="EL24" s="119"/>
      <c r="EV24" s="119"/>
      <c r="FF24" s="119"/>
      <c r="FP24" s="119"/>
      <c r="FZ24" s="119"/>
      <c r="GJ24" s="119"/>
      <c r="GT24" s="119"/>
      <c r="HD24" s="119"/>
      <c r="HN24" s="119"/>
      <c r="HX24" s="119"/>
    </row>
    <row xmlns:x14ac="http://schemas.microsoft.com/office/spreadsheetml/2009/9/ac" r="25" s="3" customFormat="true" x14ac:dyDescent="0.25">
      <c r="A25" s="385" t="str">
        <f ca="true">IF(ISBLANK('Data Summary'!A27),"",'Data Summary'!A27)</f>
        <v/>
      </c>
      <c r="B25" s="119"/>
      <c r="L25" s="119"/>
      <c r="V25" s="119"/>
      <c r="AF25" s="119"/>
      <c r="AP25" s="119"/>
      <c r="AZ25" s="119"/>
      <c r="BA25" s="119"/>
      <c r="BJ25" s="119"/>
      <c r="BT25" s="119"/>
      <c r="CD25" s="119"/>
      <c r="CN25" s="119"/>
      <c r="CX25" s="119"/>
      <c r="DH25" s="119"/>
      <c r="DR25" s="119"/>
      <c r="EB25" s="119"/>
      <c r="EL25" s="119"/>
      <c r="EV25" s="119"/>
      <c r="FF25" s="119"/>
      <c r="FP25" s="119"/>
      <c r="FZ25" s="119"/>
      <c r="GJ25" s="119"/>
      <c r="GT25" s="119"/>
      <c r="HD25" s="119"/>
      <c r="HN25" s="119"/>
      <c r="HX25" s="119"/>
    </row>
    <row xmlns:x14ac="http://schemas.microsoft.com/office/spreadsheetml/2009/9/ac" r="26" s="3" customFormat="true" x14ac:dyDescent="0.25">
      <c r="A26" s="385" t="str">
        <f ca="true">IF(ISBLANK('Data Summary'!A28),"",'Data Summary'!A28)</f>
        <v/>
      </c>
      <c r="B26" s="119"/>
      <c r="L26" s="119"/>
      <c r="V26" s="119"/>
      <c r="AF26" s="119"/>
      <c r="AP26" s="119"/>
      <c r="AZ26" s="119"/>
      <c r="BA26" s="119"/>
      <c r="BJ26" s="119"/>
      <c r="BT26" s="119"/>
      <c r="CD26" s="119"/>
      <c r="CN26" s="119"/>
      <c r="CX26" s="119"/>
      <c r="DH26" s="119"/>
      <c r="DR26" s="119"/>
      <c r="EB26" s="119"/>
      <c r="EL26" s="119"/>
      <c r="EV26" s="119"/>
      <c r="FF26" s="119"/>
      <c r="FP26" s="119"/>
      <c r="FZ26" s="119"/>
      <c r="GJ26" s="119"/>
      <c r="GT26" s="119"/>
      <c r="HD26" s="119"/>
      <c r="HN26" s="119"/>
      <c r="HX26" s="119"/>
    </row>
    <row xmlns:x14ac="http://schemas.microsoft.com/office/spreadsheetml/2009/9/ac" r="27" s="3" customFormat="true" x14ac:dyDescent="0.25">
      <c r="A27" s="385" t="str">
        <f ca="true">IF(ISBLANK('Data Summary'!A29),"",'Data Summary'!A29)</f>
        <v/>
      </c>
      <c r="B27" s="119"/>
      <c r="L27" s="119"/>
      <c r="V27" s="119"/>
      <c r="AF27" s="119"/>
      <c r="AP27" s="119"/>
      <c r="AZ27" s="119"/>
      <c r="BA27" s="119"/>
      <c r="BJ27" s="119"/>
      <c r="BT27" s="119"/>
      <c r="CD27" s="119"/>
      <c r="CN27" s="119"/>
      <c r="CX27" s="119"/>
      <c r="DH27" s="119"/>
      <c r="DR27" s="119"/>
      <c r="EB27" s="119"/>
      <c r="EL27" s="119"/>
      <c r="EV27" s="119"/>
      <c r="FF27" s="119"/>
      <c r="FP27" s="119"/>
      <c r="FZ27" s="119"/>
      <c r="GJ27" s="119"/>
      <c r="GT27" s="119"/>
      <c r="HD27" s="119"/>
      <c r="HN27" s="119"/>
      <c r="HX27" s="119"/>
    </row>
    <row xmlns:x14ac="http://schemas.microsoft.com/office/spreadsheetml/2009/9/ac" r="28" s="3" customFormat="true" x14ac:dyDescent="0.25">
      <c r="A28" s="385" t="str">
        <f ca="true">IF(ISBLANK('Data Summary'!A30),"",'Data Summary'!A30)</f>
        <v/>
      </c>
      <c r="B28" s="119"/>
      <c r="L28" s="119"/>
      <c r="V28" s="119"/>
      <c r="AF28" s="119"/>
      <c r="AP28" s="119"/>
      <c r="AZ28" s="119"/>
      <c r="BA28" s="119"/>
      <c r="BJ28" s="119"/>
      <c r="BT28" s="119"/>
      <c r="CD28" s="119"/>
      <c r="CN28" s="119"/>
      <c r="CX28" s="119"/>
      <c r="DH28" s="119"/>
      <c r="DR28" s="119"/>
      <c r="EB28" s="119"/>
      <c r="EL28" s="119"/>
      <c r="EV28" s="119"/>
      <c r="FF28" s="119"/>
      <c r="FP28" s="119"/>
      <c r="FZ28" s="119"/>
      <c r="GJ28" s="119"/>
      <c r="GT28" s="119"/>
      <c r="HD28" s="119"/>
      <c r="HN28" s="119"/>
      <c r="HX28" s="119"/>
    </row>
    <row xmlns:x14ac="http://schemas.microsoft.com/office/spreadsheetml/2009/9/ac" r="29" s="3" customFormat="true" x14ac:dyDescent="0.25">
      <c r="A29" s="385" t="str">
        <f ca="true">IF(ISBLANK('Data Summary'!A31),"",'Data Summary'!A31)</f>
        <v/>
      </c>
      <c r="B29" s="119"/>
      <c r="L29" s="119"/>
      <c r="V29" s="119"/>
      <c r="AF29" s="119"/>
      <c r="AP29" s="119"/>
      <c r="AZ29" s="119"/>
      <c r="BA29" s="119"/>
      <c r="BJ29" s="119"/>
      <c r="BT29" s="119"/>
      <c r="CD29" s="119"/>
      <c r="CN29" s="119"/>
      <c r="CX29" s="119"/>
      <c r="DH29" s="119"/>
      <c r="DR29" s="119"/>
      <c r="EB29" s="119"/>
      <c r="EL29" s="119"/>
      <c r="EV29" s="119"/>
      <c r="FF29" s="119"/>
      <c r="FP29" s="119"/>
      <c r="FZ29" s="119"/>
      <c r="GJ29" s="119"/>
      <c r="GT29" s="119"/>
      <c r="HD29" s="119"/>
      <c r="HN29" s="119"/>
      <c r="HX29" s="119"/>
    </row>
    <row xmlns:x14ac="http://schemas.microsoft.com/office/spreadsheetml/2009/9/ac" r="30" s="3" customFormat="true" x14ac:dyDescent="0.25">
      <c r="A30" s="385" t="str">
        <f ca="true">IF(ISBLANK('Data Summary'!A32),"",'Data Summary'!A32)</f>
        <v/>
      </c>
      <c r="B30" s="119"/>
      <c r="L30" s="119"/>
      <c r="V30" s="119"/>
      <c r="AF30" s="119"/>
      <c r="AP30" s="119"/>
      <c r="AZ30" s="119"/>
      <c r="BA30" s="119"/>
      <c r="BJ30" s="119"/>
      <c r="BT30" s="119"/>
      <c r="CD30" s="119"/>
      <c r="CN30" s="119"/>
      <c r="CX30" s="119"/>
      <c r="DH30" s="119"/>
      <c r="DR30" s="119"/>
      <c r="EB30" s="119"/>
      <c r="EL30" s="119"/>
      <c r="EV30" s="119"/>
      <c r="FF30" s="119"/>
      <c r="FP30" s="119"/>
      <c r="FZ30" s="119"/>
      <c r="GJ30" s="119"/>
      <c r="GT30" s="119"/>
      <c r="HD30" s="119"/>
      <c r="HN30" s="119"/>
      <c r="HX30" s="119"/>
    </row>
    <row xmlns:x14ac="http://schemas.microsoft.com/office/spreadsheetml/2009/9/ac" r="31" s="3" customFormat="true" x14ac:dyDescent="0.25">
      <c r="A31" s="385" t="str">
        <f ca="true">IF(ISBLANK('Data Summary'!A33),"",'Data Summary'!A33)</f>
        <v/>
      </c>
      <c r="B31" s="119"/>
      <c r="L31" s="119"/>
      <c r="V31" s="119"/>
      <c r="AF31" s="119"/>
      <c r="AP31" s="119"/>
      <c r="AZ31" s="119"/>
      <c r="BA31" s="119"/>
      <c r="BJ31" s="119"/>
      <c r="BT31" s="119"/>
      <c r="CD31" s="119"/>
      <c r="CN31" s="119"/>
      <c r="CX31" s="119"/>
      <c r="DH31" s="119"/>
      <c r="DR31" s="119"/>
      <c r="EB31" s="119"/>
      <c r="EL31" s="119"/>
      <c r="EV31" s="119"/>
      <c r="FF31" s="119"/>
      <c r="FP31" s="119"/>
      <c r="FZ31" s="119"/>
      <c r="GJ31" s="119"/>
      <c r="GT31" s="119"/>
      <c r="HD31" s="119"/>
      <c r="HN31" s="119"/>
      <c r="HX31" s="119"/>
    </row>
    <row xmlns:x14ac="http://schemas.microsoft.com/office/spreadsheetml/2009/9/ac" r="32" s="3" customFormat="true" x14ac:dyDescent="0.25">
      <c r="A32" s="385" t="str">
        <f ca="true">IF(ISBLANK('Data Summary'!A34),"",'Data Summary'!A34)</f>
        <v/>
      </c>
      <c r="B32" s="119"/>
      <c r="L32" s="119"/>
      <c r="V32" s="119"/>
      <c r="AF32" s="119"/>
      <c r="AP32" s="119"/>
      <c r="AZ32" s="119"/>
      <c r="BA32" s="119"/>
      <c r="BJ32" s="119"/>
      <c r="BT32" s="119"/>
      <c r="CD32" s="119"/>
      <c r="CN32" s="119"/>
      <c r="CX32" s="119"/>
      <c r="DH32" s="119"/>
      <c r="DR32" s="119"/>
      <c r="EB32" s="119"/>
      <c r="EL32" s="119"/>
      <c r="EV32" s="119"/>
      <c r="FF32" s="119"/>
      <c r="FP32" s="119"/>
      <c r="FZ32" s="119"/>
      <c r="GJ32" s="119"/>
      <c r="GT32" s="119"/>
      <c r="HD32" s="119"/>
      <c r="HN32" s="119"/>
      <c r="HX32" s="119"/>
    </row>
    <row xmlns:x14ac="http://schemas.microsoft.com/office/spreadsheetml/2009/9/ac" r="33" s="3" customFormat="true" x14ac:dyDescent="0.25">
      <c r="A33" s="385" t="str">
        <f ca="true">IF(ISBLANK('Data Summary'!A35),"",'Data Summary'!A35)</f>
        <v/>
      </c>
      <c r="B33" s="119"/>
      <c r="L33" s="119"/>
      <c r="V33" s="119"/>
      <c r="AF33" s="119"/>
      <c r="AP33" s="119"/>
      <c r="AZ33" s="119"/>
      <c r="BA33" s="119"/>
      <c r="BJ33" s="119"/>
      <c r="BT33" s="119"/>
      <c r="CD33" s="119"/>
      <c r="CN33" s="119"/>
      <c r="CX33" s="119"/>
      <c r="DH33" s="119"/>
      <c r="DR33" s="119"/>
      <c r="EB33" s="119"/>
      <c r="EL33" s="119"/>
      <c r="EV33" s="119"/>
      <c r="FF33" s="119"/>
      <c r="FP33" s="119"/>
      <c r="FZ33" s="119"/>
      <c r="GJ33" s="119"/>
      <c r="GT33" s="119"/>
      <c r="HD33" s="119"/>
      <c r="HN33" s="119"/>
      <c r="HX33" s="119"/>
    </row>
    <row xmlns:x14ac="http://schemas.microsoft.com/office/spreadsheetml/2009/9/ac" r="34" s="3" customFormat="true" x14ac:dyDescent="0.25">
      <c r="A34" s="385" t="str">
        <f ca="true">IF(ISBLANK('Data Summary'!A36),"",'Data Summary'!A36)</f>
        <v/>
      </c>
      <c r="B34" s="119"/>
      <c r="L34" s="119"/>
      <c r="V34" s="119"/>
      <c r="AF34" s="119"/>
      <c r="AP34" s="119"/>
      <c r="AZ34" s="119"/>
      <c r="BA34" s="119"/>
      <c r="BJ34" s="119"/>
      <c r="BT34" s="119"/>
      <c r="CD34" s="119"/>
      <c r="CN34" s="119"/>
      <c r="CX34" s="119"/>
      <c r="DH34" s="119"/>
      <c r="DR34" s="119"/>
      <c r="EB34" s="119"/>
      <c r="EL34" s="119"/>
      <c r="EV34" s="119"/>
      <c r="FF34" s="119"/>
      <c r="FP34" s="119"/>
      <c r="FZ34" s="119"/>
      <c r="GJ34" s="119"/>
      <c r="GT34" s="119"/>
      <c r="HD34" s="119"/>
      <c r="HN34" s="119"/>
      <c r="HX34" s="119"/>
    </row>
    <row xmlns:x14ac="http://schemas.microsoft.com/office/spreadsheetml/2009/9/ac" r="35" s="3" customFormat="true" x14ac:dyDescent="0.25">
      <c r="A35" s="385" t="str">
        <f ca="true">IF(ISBLANK('Data Summary'!A37),"",'Data Summary'!A37)</f>
        <v/>
      </c>
      <c r="B35" s="119"/>
      <c r="L35" s="119"/>
      <c r="V35" s="119"/>
      <c r="AF35" s="119"/>
      <c r="AP35" s="119"/>
      <c r="AZ35" s="119"/>
      <c r="BA35" s="119"/>
      <c r="BJ35" s="119"/>
      <c r="BT35" s="119"/>
      <c r="CD35" s="119"/>
      <c r="CN35" s="119"/>
      <c r="CX35" s="119"/>
      <c r="DH35" s="119"/>
      <c r="DR35" s="119"/>
      <c r="EB35" s="119"/>
      <c r="EL35" s="119"/>
      <c r="EV35" s="119"/>
      <c r="FF35" s="119"/>
      <c r="FP35" s="119"/>
      <c r="FZ35" s="119"/>
      <c r="GJ35" s="119"/>
      <c r="GT35" s="119"/>
      <c r="HD35" s="119"/>
      <c r="HN35" s="119"/>
      <c r="HX35" s="119"/>
    </row>
    <row xmlns:x14ac="http://schemas.microsoft.com/office/spreadsheetml/2009/9/ac" r="36" s="3" customFormat="true" x14ac:dyDescent="0.25">
      <c r="A36" s="385" t="str">
        <f ca="true">IF(ISBLANK('Data Summary'!A38),"",'Data Summary'!A38)</f>
        <v/>
      </c>
      <c r="B36" s="119"/>
      <c r="L36" s="119"/>
      <c r="V36" s="119"/>
      <c r="AF36" s="119"/>
      <c r="AP36" s="119"/>
      <c r="AZ36" s="119"/>
      <c r="BA36" s="119"/>
      <c r="BJ36" s="119"/>
      <c r="BT36" s="119"/>
      <c r="CD36" s="119"/>
      <c r="CN36" s="119"/>
      <c r="CX36" s="119"/>
      <c r="DH36" s="119"/>
      <c r="DR36" s="119"/>
      <c r="EB36" s="119"/>
      <c r="EL36" s="119"/>
      <c r="EV36" s="119"/>
      <c r="FF36" s="119"/>
      <c r="FP36" s="119"/>
      <c r="FZ36" s="119"/>
      <c r="GJ36" s="119"/>
      <c r="GT36" s="119"/>
      <c r="HD36" s="119"/>
      <c r="HN36" s="119"/>
      <c r="HX36" s="119"/>
    </row>
    <row xmlns:x14ac="http://schemas.microsoft.com/office/spreadsheetml/2009/9/ac" r="37" s="3" customFormat="true" x14ac:dyDescent="0.25">
      <c r="A37" s="385" t="str">
        <f ca="true">IF(ISBLANK('Data Summary'!A39),"",'Data Summary'!A39)</f>
        <v/>
      </c>
      <c r="B37" s="119"/>
      <c r="L37" s="119"/>
      <c r="V37" s="119"/>
      <c r="AF37" s="119"/>
      <c r="AP37" s="119"/>
      <c r="AZ37" s="119"/>
      <c r="BA37" s="119"/>
      <c r="BJ37" s="119"/>
      <c r="BT37" s="119"/>
      <c r="CD37" s="119"/>
      <c r="CN37" s="119"/>
      <c r="CX37" s="119"/>
      <c r="DH37" s="119"/>
      <c r="DR37" s="119"/>
      <c r="EB37" s="119"/>
      <c r="EL37" s="119"/>
      <c r="EV37" s="119"/>
      <c r="FF37" s="119"/>
      <c r="FP37" s="119"/>
      <c r="FZ37" s="119"/>
      <c r="GJ37" s="119"/>
      <c r="GT37" s="119"/>
      <c r="HD37" s="119"/>
      <c r="HN37" s="119"/>
      <c r="HX37" s="119"/>
    </row>
    <row xmlns:x14ac="http://schemas.microsoft.com/office/spreadsheetml/2009/9/ac" r="38" s="3" customFormat="true" x14ac:dyDescent="0.25">
      <c r="A38" s="385" t="str">
        <f ca="true">IF(ISBLANK('Data Summary'!A40),"",'Data Summary'!A40)</f>
        <v/>
      </c>
      <c r="B38" s="119"/>
      <c r="L38" s="119"/>
      <c r="V38" s="119"/>
      <c r="AF38" s="119"/>
      <c r="AP38" s="119"/>
      <c r="AZ38" s="119"/>
      <c r="BA38" s="119"/>
      <c r="BJ38" s="119"/>
      <c r="BT38" s="119"/>
      <c r="CD38" s="119"/>
      <c r="CN38" s="119"/>
      <c r="CX38" s="119"/>
      <c r="DH38" s="119"/>
      <c r="DR38" s="119"/>
      <c r="EB38" s="119"/>
      <c r="EL38" s="119"/>
      <c r="EV38" s="119"/>
      <c r="FF38" s="119"/>
      <c r="FP38" s="119"/>
      <c r="FZ38" s="119"/>
      <c r="GJ38" s="119"/>
      <c r="GT38" s="119"/>
      <c r="HD38" s="119"/>
      <c r="HN38" s="119"/>
      <c r="HX38" s="119"/>
    </row>
    <row xmlns:x14ac="http://schemas.microsoft.com/office/spreadsheetml/2009/9/ac" r="39" s="3" customFormat="true" x14ac:dyDescent="0.25">
      <c r="A39" s="385" t="str">
        <f ca="true">IF(ISBLANK('Data Summary'!A41),"",'Data Summary'!A41)</f>
        <v/>
      </c>
      <c r="B39" s="119"/>
      <c r="L39" s="119"/>
      <c r="V39" s="119"/>
      <c r="AF39" s="119"/>
      <c r="AP39" s="119"/>
      <c r="AZ39" s="119"/>
      <c r="BA39" s="119"/>
      <c r="BJ39" s="119"/>
      <c r="BT39" s="119"/>
      <c r="CD39" s="119"/>
      <c r="CN39" s="119"/>
      <c r="CX39" s="119"/>
      <c r="DH39" s="119"/>
      <c r="DR39" s="119"/>
      <c r="EB39" s="119"/>
      <c r="EL39" s="119"/>
      <c r="EV39" s="119"/>
      <c r="FF39" s="119"/>
      <c r="FP39" s="119"/>
      <c r="FZ39" s="119"/>
      <c r="GJ39" s="119"/>
      <c r="GT39" s="119"/>
      <c r="HD39" s="119"/>
      <c r="HN39" s="119"/>
      <c r="HX39" s="119"/>
    </row>
    <row xmlns:x14ac="http://schemas.microsoft.com/office/spreadsheetml/2009/9/ac" r="40" s="3" customFormat="true" x14ac:dyDescent="0.25">
      <c r="A40" s="385" t="str">
        <f ca="true">IF(ISBLANK('Data Summary'!A42),"",'Data Summary'!A42)</f>
        <v/>
      </c>
      <c r="B40" s="119"/>
      <c r="L40" s="119"/>
      <c r="V40" s="119"/>
      <c r="AF40" s="119"/>
      <c r="AP40" s="119"/>
      <c r="AZ40" s="119"/>
      <c r="BA40" s="119"/>
      <c r="BJ40" s="119"/>
      <c r="BT40" s="119"/>
      <c r="CD40" s="119"/>
      <c r="CN40" s="119"/>
      <c r="CX40" s="119"/>
      <c r="DH40" s="119"/>
      <c r="DR40" s="119"/>
      <c r="EB40" s="119"/>
      <c r="EL40" s="119"/>
      <c r="EV40" s="119"/>
      <c r="FF40" s="119"/>
      <c r="FP40" s="119"/>
      <c r="FZ40" s="119"/>
      <c r="GJ40" s="119"/>
      <c r="GT40" s="119"/>
      <c r="HD40" s="119"/>
      <c r="HN40" s="119"/>
      <c r="HX40" s="119"/>
    </row>
    <row xmlns:x14ac="http://schemas.microsoft.com/office/spreadsheetml/2009/9/ac" r="41" s="3" customFormat="true" x14ac:dyDescent="0.25">
      <c r="A41" s="385" t="str">
        <f ca="true">IF(ISBLANK('Data Summary'!A43),"",'Data Summary'!A43)</f>
        <v/>
      </c>
      <c r="B41" s="119"/>
      <c r="L41" s="119"/>
      <c r="V41" s="119"/>
      <c r="AF41" s="119"/>
      <c r="AP41" s="119"/>
      <c r="AZ41" s="119"/>
      <c r="BA41" s="119"/>
      <c r="BJ41" s="119"/>
      <c r="BT41" s="119"/>
      <c r="CD41" s="119"/>
      <c r="CN41" s="119"/>
      <c r="CX41" s="119"/>
      <c r="DH41" s="119"/>
      <c r="DR41" s="119"/>
      <c r="EB41" s="119"/>
      <c r="EL41" s="119"/>
      <c r="EV41" s="119"/>
      <c r="FF41" s="119"/>
      <c r="FP41" s="119"/>
      <c r="FZ41" s="119"/>
      <c r="GJ41" s="119"/>
      <c r="GT41" s="119"/>
      <c r="HD41" s="119"/>
      <c r="HN41" s="119"/>
      <c r="HX41" s="119"/>
    </row>
    <row xmlns:x14ac="http://schemas.microsoft.com/office/spreadsheetml/2009/9/ac" r="42" s="3" customFormat="true" x14ac:dyDescent="0.25">
      <c r="A42" s="385" t="str">
        <f ca="true">IF(ISBLANK('Data Summary'!A44),"",'Data Summary'!A44)</f>
        <v/>
      </c>
      <c r="B42" s="119"/>
      <c r="L42" s="119"/>
      <c r="V42" s="119"/>
      <c r="AF42" s="119"/>
      <c r="AP42" s="119"/>
      <c r="AZ42" s="119"/>
      <c r="BA42" s="119"/>
      <c r="BJ42" s="119"/>
      <c r="BT42" s="119"/>
      <c r="CD42" s="119"/>
      <c r="CN42" s="119"/>
      <c r="CX42" s="119"/>
      <c r="DH42" s="119"/>
      <c r="DR42" s="119"/>
      <c r="EB42" s="119"/>
      <c r="EL42" s="119"/>
      <c r="EV42" s="119"/>
      <c r="FF42" s="119"/>
      <c r="FP42" s="119"/>
      <c r="FZ42" s="119"/>
      <c r="GJ42" s="119"/>
      <c r="GT42" s="119"/>
      <c r="HD42" s="119"/>
      <c r="HN42" s="119"/>
      <c r="HX42" s="119"/>
    </row>
    <row xmlns:x14ac="http://schemas.microsoft.com/office/spreadsheetml/2009/9/ac" r="43" s="3" customFormat="true" x14ac:dyDescent="0.25">
      <c r="A43" s="385" t="str">
        <f ca="true">IF(ISBLANK('Data Summary'!A45),"",'Data Summary'!A45)</f>
        <v/>
      </c>
      <c r="B43" s="119"/>
      <c r="L43" s="119"/>
      <c r="V43" s="119"/>
      <c r="AF43" s="119"/>
      <c r="AP43" s="119"/>
      <c r="AZ43" s="119"/>
      <c r="BA43" s="119"/>
      <c r="BJ43" s="119"/>
      <c r="BT43" s="119"/>
      <c r="CD43" s="119"/>
      <c r="CN43" s="119"/>
      <c r="CX43" s="119"/>
      <c r="DH43" s="119"/>
      <c r="DR43" s="119"/>
      <c r="EB43" s="119"/>
      <c r="EL43" s="119"/>
      <c r="EV43" s="119"/>
      <c r="FF43" s="119"/>
      <c r="FP43" s="119"/>
      <c r="FZ43" s="119"/>
      <c r="GJ43" s="119"/>
      <c r="GT43" s="119"/>
      <c r="HD43" s="119"/>
      <c r="HN43" s="119"/>
      <c r="HX43" s="119"/>
    </row>
    <row xmlns:x14ac="http://schemas.microsoft.com/office/spreadsheetml/2009/9/ac" r="44" s="3" customFormat="true" x14ac:dyDescent="0.25">
      <c r="A44" s="385" t="str">
        <f ca="true">IF(ISBLANK('Data Summary'!A46),"",'Data Summary'!A46)</f>
        <v/>
      </c>
      <c r="B44" s="119"/>
      <c r="L44" s="119"/>
      <c r="V44" s="119"/>
      <c r="AF44" s="119"/>
      <c r="AP44" s="119"/>
      <c r="AZ44" s="119"/>
      <c r="BA44" s="119"/>
      <c r="BJ44" s="119"/>
      <c r="BT44" s="119"/>
      <c r="CD44" s="119"/>
      <c r="CN44" s="119"/>
      <c r="CX44" s="119"/>
      <c r="DH44" s="119"/>
      <c r="DR44" s="119"/>
      <c r="EB44" s="119"/>
      <c r="EL44" s="119"/>
      <c r="EV44" s="119"/>
      <c r="FF44" s="119"/>
      <c r="FP44" s="119"/>
      <c r="FZ44" s="119"/>
      <c r="GJ44" s="119"/>
      <c r="GT44" s="119"/>
      <c r="HD44" s="119"/>
      <c r="HN44" s="119"/>
      <c r="HX44" s="119"/>
    </row>
    <row xmlns:x14ac="http://schemas.microsoft.com/office/spreadsheetml/2009/9/ac" r="45" s="3" customFormat="true" x14ac:dyDescent="0.25">
      <c r="A45" s="385" t="str">
        <f ca="true">IF(ISBLANK('Data Summary'!A47),"",'Data Summary'!A47)</f>
        <v/>
      </c>
      <c r="B45" s="119"/>
      <c r="L45" s="119"/>
      <c r="V45" s="119"/>
      <c r="AF45" s="119"/>
      <c r="AP45" s="119"/>
      <c r="AZ45" s="119"/>
      <c r="BA45" s="119"/>
      <c r="BJ45" s="119"/>
      <c r="BT45" s="119"/>
      <c r="CD45" s="119"/>
      <c r="CN45" s="119"/>
      <c r="CX45" s="119"/>
      <c r="DH45" s="119"/>
      <c r="DR45" s="119"/>
      <c r="EB45" s="119"/>
      <c r="EL45" s="119"/>
      <c r="EV45" s="119"/>
      <c r="FF45" s="119"/>
      <c r="FP45" s="119"/>
      <c r="FZ45" s="119"/>
      <c r="GJ45" s="119"/>
      <c r="GT45" s="119"/>
      <c r="HD45" s="119"/>
      <c r="HN45" s="119"/>
      <c r="HX45" s="119"/>
    </row>
    <row xmlns:x14ac="http://schemas.microsoft.com/office/spreadsheetml/2009/9/ac" r="46" s="3" customFormat="true" x14ac:dyDescent="0.25">
      <c r="A46" s="385" t="str">
        <f ca="true">IF(ISBLANK('Data Summary'!A48),"",'Data Summary'!A48)</f>
        <v/>
      </c>
      <c r="B46" s="119"/>
      <c r="L46" s="119"/>
      <c r="V46" s="119"/>
      <c r="AF46" s="119"/>
      <c r="AP46" s="119"/>
      <c r="AZ46" s="119"/>
      <c r="BA46" s="119"/>
      <c r="BJ46" s="119"/>
      <c r="BT46" s="119"/>
      <c r="CD46" s="119"/>
      <c r="CN46" s="119"/>
      <c r="CX46" s="119"/>
      <c r="DH46" s="119"/>
      <c r="DR46" s="119"/>
      <c r="EB46" s="119"/>
      <c r="EL46" s="119"/>
      <c r="EV46" s="119"/>
      <c r="FF46" s="119"/>
      <c r="FP46" s="119"/>
      <c r="FZ46" s="119"/>
      <c r="GJ46" s="119"/>
      <c r="GT46" s="119"/>
      <c r="HD46" s="119"/>
      <c r="HN46" s="119"/>
      <c r="HX46" s="119"/>
    </row>
    <row xmlns:x14ac="http://schemas.microsoft.com/office/spreadsheetml/2009/9/ac" r="47" s="3" customFormat="true" x14ac:dyDescent="0.25">
      <c r="A47" s="385" t="str">
        <f ca="true">IF(ISBLANK('Data Summary'!A49),"",'Data Summary'!A49)</f>
        <v/>
      </c>
      <c r="B47" s="119"/>
      <c r="L47" s="119"/>
      <c r="V47" s="119"/>
      <c r="AF47" s="119"/>
      <c r="AP47" s="119"/>
      <c r="AZ47" s="119"/>
      <c r="BA47" s="119"/>
      <c r="BJ47" s="119"/>
      <c r="BT47" s="119"/>
      <c r="CD47" s="119"/>
      <c r="CN47" s="119"/>
      <c r="CX47" s="119"/>
      <c r="DH47" s="119"/>
      <c r="DR47" s="119"/>
      <c r="EB47" s="119"/>
      <c r="EL47" s="119"/>
      <c r="EV47" s="119"/>
      <c r="FF47" s="119"/>
      <c r="FP47" s="119"/>
      <c r="FZ47" s="119"/>
      <c r="GJ47" s="119"/>
      <c r="GT47" s="119"/>
      <c r="HD47" s="119"/>
      <c r="HN47" s="119"/>
      <c r="HX47" s="119"/>
    </row>
    <row xmlns:x14ac="http://schemas.microsoft.com/office/spreadsheetml/2009/9/ac" r="48" s="3" customFormat="true" x14ac:dyDescent="0.25">
      <c r="A48" s="385" t="str">
        <f ca="true">IF(ISBLANK('Data Summary'!A50),"",'Data Summary'!A50)</f>
        <v/>
      </c>
      <c r="B48" s="119"/>
      <c r="L48" s="119"/>
      <c r="V48" s="119"/>
      <c r="AF48" s="119"/>
      <c r="AP48" s="119"/>
      <c r="AZ48" s="119"/>
      <c r="BA48" s="119"/>
      <c r="BJ48" s="119"/>
      <c r="BT48" s="119"/>
      <c r="CD48" s="119"/>
      <c r="CN48" s="119"/>
      <c r="CX48" s="119"/>
      <c r="DH48" s="119"/>
      <c r="DR48" s="119"/>
      <c r="EB48" s="119"/>
      <c r="EL48" s="119"/>
      <c r="EV48" s="119"/>
      <c r="FF48" s="119"/>
      <c r="FP48" s="119"/>
      <c r="FZ48" s="119"/>
      <c r="GJ48" s="119"/>
      <c r="GT48" s="119"/>
      <c r="HD48" s="119"/>
      <c r="HN48" s="119"/>
      <c r="HX48" s="119"/>
    </row>
    <row xmlns:x14ac="http://schemas.microsoft.com/office/spreadsheetml/2009/9/ac" r="49" s="3" customFormat="true" x14ac:dyDescent="0.25">
      <c r="A49" s="385" t="str">
        <f ca="true">IF(ISBLANK('Data Summary'!A51),"",'Data Summary'!A51)</f>
        <v/>
      </c>
      <c r="B49" s="119"/>
      <c r="L49" s="119"/>
      <c r="V49" s="119"/>
      <c r="AF49" s="119"/>
      <c r="AP49" s="119"/>
      <c r="AZ49" s="119"/>
      <c r="BA49" s="119"/>
      <c r="BJ49" s="119"/>
      <c r="BT49" s="119"/>
      <c r="CD49" s="119"/>
      <c r="CN49" s="119"/>
      <c r="CX49" s="119"/>
      <c r="DH49" s="119"/>
      <c r="DR49" s="119"/>
      <c r="EB49" s="119"/>
      <c r="EL49" s="119"/>
      <c r="EV49" s="119"/>
      <c r="FF49" s="119"/>
      <c r="FP49" s="119"/>
      <c r="FZ49" s="119"/>
      <c r="GJ49" s="119"/>
      <c r="GT49" s="119"/>
      <c r="HD49" s="119"/>
      <c r="HN49" s="119"/>
      <c r="HX49" s="119"/>
    </row>
    <row xmlns:x14ac="http://schemas.microsoft.com/office/spreadsheetml/2009/9/ac" r="50" s="3" customFormat="true" x14ac:dyDescent="0.25">
      <c r="A50" s="385" t="str">
        <f ca="true">IF(ISBLANK('Data Summary'!A52),"",'Data Summary'!A52)</f>
        <v/>
      </c>
      <c r="B50" s="119"/>
      <c r="L50" s="119"/>
      <c r="V50" s="119"/>
      <c r="AF50" s="119"/>
      <c r="AP50" s="119"/>
      <c r="AZ50" s="119"/>
      <c r="BA50" s="119"/>
      <c r="BJ50" s="119"/>
      <c r="BT50" s="119"/>
      <c r="CD50" s="119"/>
      <c r="CN50" s="119"/>
      <c r="CX50" s="119"/>
      <c r="DH50" s="119"/>
      <c r="DR50" s="119"/>
      <c r="EB50" s="119"/>
      <c r="EL50" s="119"/>
      <c r="EV50" s="119"/>
      <c r="FF50" s="119"/>
      <c r="FP50" s="119"/>
      <c r="FZ50" s="119"/>
      <c r="GJ50" s="119"/>
      <c r="GT50" s="119"/>
      <c r="HD50" s="119"/>
      <c r="HN50" s="119"/>
      <c r="HX50" s="119"/>
    </row>
    <row xmlns:x14ac="http://schemas.microsoft.com/office/spreadsheetml/2009/9/ac" r="51" s="3" customFormat="true" x14ac:dyDescent="0.25">
      <c r="A51" s="385" t="str">
        <f ca="true">IF(ISBLANK('Data Summary'!A53),"",'Data Summary'!A53)</f>
        <v/>
      </c>
      <c r="B51" s="119"/>
      <c r="L51" s="119"/>
      <c r="V51" s="119"/>
      <c r="AF51" s="119"/>
      <c r="AP51" s="119"/>
      <c r="AZ51" s="119"/>
      <c r="BA51" s="119"/>
      <c r="BJ51" s="119"/>
      <c r="BT51" s="119"/>
      <c r="CD51" s="119"/>
      <c r="CN51" s="119"/>
      <c r="CX51" s="119"/>
      <c r="DH51" s="119"/>
      <c r="DR51" s="119"/>
      <c r="EB51" s="119"/>
      <c r="EL51" s="119"/>
      <c r="EV51" s="119"/>
      <c r="FF51" s="119"/>
      <c r="FP51" s="119"/>
      <c r="FZ51" s="119"/>
      <c r="GJ51" s="119"/>
      <c r="GT51" s="119"/>
      <c r="HD51" s="119"/>
      <c r="HN51" s="119"/>
      <c r="HX51" s="119"/>
    </row>
    <row xmlns:x14ac="http://schemas.microsoft.com/office/spreadsheetml/2009/9/ac" r="52" s="3" customFormat="true" x14ac:dyDescent="0.25">
      <c r="A52" s="385" t="str">
        <f ca="true">IF(ISBLANK('Data Summary'!A54),"",'Data Summary'!A54)</f>
        <v/>
      </c>
      <c r="B52" s="119"/>
      <c r="L52" s="119"/>
      <c r="V52" s="119"/>
      <c r="AF52" s="119"/>
      <c r="AP52" s="119"/>
      <c r="AZ52" s="119"/>
      <c r="BA52" s="119"/>
      <c r="BJ52" s="119"/>
      <c r="BT52" s="119"/>
      <c r="CD52" s="119"/>
      <c r="CN52" s="119"/>
      <c r="CX52" s="119"/>
      <c r="DH52" s="119"/>
      <c r="DR52" s="119"/>
      <c r="EB52" s="119"/>
      <c r="EL52" s="119"/>
      <c r="EV52" s="119"/>
      <c r="FF52" s="119"/>
      <c r="FP52" s="119"/>
      <c r="FZ52" s="119"/>
      <c r="GJ52" s="119"/>
      <c r="GT52" s="119"/>
      <c r="HD52" s="119"/>
      <c r="HN52" s="119"/>
      <c r="HX52" s="119"/>
    </row>
    <row xmlns:x14ac="http://schemas.microsoft.com/office/spreadsheetml/2009/9/ac" r="53" s="3" customFormat="true" x14ac:dyDescent="0.25">
      <c r="A53" s="385" t="str">
        <f ca="true">IF(ISBLANK('Data Summary'!A55),"",'Data Summary'!A55)</f>
        <v/>
      </c>
      <c r="B53" s="119"/>
      <c r="L53" s="119"/>
      <c r="V53" s="119"/>
      <c r="AF53" s="119"/>
      <c r="AP53" s="119"/>
      <c r="AZ53" s="119"/>
      <c r="BA53" s="119"/>
      <c r="BJ53" s="119"/>
      <c r="BT53" s="119"/>
      <c r="CD53" s="119"/>
      <c r="CN53" s="119"/>
      <c r="CX53" s="119"/>
      <c r="DH53" s="119"/>
      <c r="DR53" s="119"/>
      <c r="EB53" s="119"/>
      <c r="EL53" s="119"/>
      <c r="EV53" s="119"/>
      <c r="FF53" s="119"/>
      <c r="FP53" s="119"/>
      <c r="FZ53" s="119"/>
      <c r="GJ53" s="119"/>
      <c r="GT53" s="119"/>
      <c r="HD53" s="119"/>
      <c r="HN53" s="119"/>
      <c r="HX53" s="119"/>
    </row>
    <row xmlns:x14ac="http://schemas.microsoft.com/office/spreadsheetml/2009/9/ac" r="54" s="3" customFormat="true" x14ac:dyDescent="0.25">
      <c r="A54" s="385" t="str">
        <f ca="true">IF(ISBLANK('Data Summary'!A56),"",'Data Summary'!A56)</f>
        <v/>
      </c>
      <c r="B54" s="119"/>
      <c r="L54" s="119"/>
      <c r="V54" s="119"/>
      <c r="AF54" s="119"/>
      <c r="AP54" s="119"/>
      <c r="AZ54" s="119"/>
      <c r="BA54" s="119"/>
      <c r="BJ54" s="119"/>
      <c r="BT54" s="119"/>
      <c r="CD54" s="119"/>
      <c r="CN54" s="119"/>
      <c r="CX54" s="119"/>
      <c r="DH54" s="119"/>
      <c r="DR54" s="119"/>
      <c r="EB54" s="119"/>
      <c r="EL54" s="119"/>
      <c r="EV54" s="119"/>
      <c r="FF54" s="119"/>
      <c r="FP54" s="119"/>
      <c r="FZ54" s="119"/>
      <c r="GJ54" s="119"/>
      <c r="GT54" s="119"/>
      <c r="HD54" s="119"/>
      <c r="HN54" s="119"/>
      <c r="HX54" s="119"/>
    </row>
    <row xmlns:x14ac="http://schemas.microsoft.com/office/spreadsheetml/2009/9/ac" r="55" s="3" customFormat="true" x14ac:dyDescent="0.25">
      <c r="A55" s="385" t="str">
        <f ca="true">IF(ISBLANK('Data Summary'!A57),"",'Data Summary'!A57)</f>
        <v/>
      </c>
      <c r="B55" s="119"/>
      <c r="L55" s="119"/>
      <c r="V55" s="119"/>
      <c r="AF55" s="119"/>
      <c r="AP55" s="119"/>
      <c r="AZ55" s="119"/>
      <c r="BA55" s="119"/>
      <c r="BJ55" s="119"/>
      <c r="BT55" s="119"/>
      <c r="CD55" s="119"/>
      <c r="CN55" s="119"/>
      <c r="CX55" s="119"/>
      <c r="DH55" s="119"/>
      <c r="DR55" s="119"/>
      <c r="EB55" s="119"/>
      <c r="EL55" s="119"/>
      <c r="EV55" s="119"/>
      <c r="FF55" s="119"/>
      <c r="FP55" s="119"/>
      <c r="FZ55" s="119"/>
      <c r="GJ55" s="119"/>
      <c r="GT55" s="119"/>
      <c r="HD55" s="119"/>
      <c r="HN55" s="119"/>
      <c r="HX55" s="119"/>
    </row>
    <row xmlns:x14ac="http://schemas.microsoft.com/office/spreadsheetml/2009/9/ac" r="56" s="3" customFormat="true" x14ac:dyDescent="0.25">
      <c r="A56" s="385" t="str">
        <f ca="true">IF(ISBLANK('Data Summary'!A58),"",'Data Summary'!A58)</f>
        <v/>
      </c>
      <c r="B56" s="119"/>
      <c r="L56" s="119"/>
      <c r="V56" s="119"/>
      <c r="AF56" s="119"/>
      <c r="AP56" s="119"/>
      <c r="AZ56" s="119"/>
      <c r="BA56" s="119"/>
      <c r="BJ56" s="119"/>
      <c r="BT56" s="119"/>
      <c r="CD56" s="119"/>
      <c r="CN56" s="119"/>
      <c r="CX56" s="119"/>
      <c r="DH56" s="119"/>
      <c r="DR56" s="119"/>
      <c r="EB56" s="119"/>
      <c r="EL56" s="119"/>
      <c r="EV56" s="119"/>
      <c r="FF56" s="119"/>
      <c r="FP56" s="119"/>
      <c r="FZ56" s="119"/>
      <c r="GJ56" s="119"/>
      <c r="GT56" s="119"/>
      <c r="HD56" s="119"/>
      <c r="HN56" s="119"/>
      <c r="HX56" s="119"/>
    </row>
    <row xmlns:x14ac="http://schemas.microsoft.com/office/spreadsheetml/2009/9/ac" r="57" s="3" customFormat="true" x14ac:dyDescent="0.25">
      <c r="A57" s="385" t="str">
        <f ca="true">IF(ISBLANK('Data Summary'!A59),"",'Data Summary'!A59)</f>
        <v/>
      </c>
      <c r="B57" s="119"/>
      <c r="L57" s="119"/>
      <c r="V57" s="119"/>
      <c r="AF57" s="119"/>
      <c r="AP57" s="119"/>
      <c r="AZ57" s="119"/>
      <c r="BA57" s="119"/>
      <c r="BJ57" s="119"/>
      <c r="BT57" s="119"/>
      <c r="CD57" s="119"/>
      <c r="CN57" s="119"/>
      <c r="CX57" s="119"/>
      <c r="DH57" s="119"/>
      <c r="DR57" s="119"/>
      <c r="EB57" s="119"/>
      <c r="EL57" s="119"/>
      <c r="EV57" s="119"/>
      <c r="FF57" s="119"/>
      <c r="FP57" s="119"/>
      <c r="FZ57" s="119"/>
      <c r="GJ57" s="119"/>
      <c r="GT57" s="119"/>
      <c r="HD57" s="119"/>
      <c r="HN57" s="119"/>
      <c r="HX57" s="119"/>
    </row>
    <row xmlns:x14ac="http://schemas.microsoft.com/office/spreadsheetml/2009/9/ac" r="58" s="3" customFormat="true" x14ac:dyDescent="0.25">
      <c r="A58" s="385" t="str">
        <f ca="true">IF(ISBLANK('Data Summary'!A60),"",'Data Summary'!A60)</f>
        <v/>
      </c>
      <c r="B58" s="119"/>
      <c r="L58" s="119"/>
      <c r="V58" s="119"/>
      <c r="AF58" s="119"/>
      <c r="AP58" s="119"/>
      <c r="AZ58" s="119"/>
      <c r="BA58" s="119"/>
      <c r="BJ58" s="119"/>
      <c r="BT58" s="119"/>
      <c r="CD58" s="119"/>
      <c r="CN58" s="119"/>
      <c r="CX58" s="119"/>
      <c r="DH58" s="119"/>
      <c r="DR58" s="119"/>
      <c r="EB58" s="119"/>
      <c r="EL58" s="119"/>
      <c r="EV58" s="119"/>
      <c r="FF58" s="119"/>
      <c r="FP58" s="119"/>
      <c r="FZ58" s="119"/>
      <c r="GJ58" s="119"/>
      <c r="GT58" s="119"/>
      <c r="HD58" s="119"/>
      <c r="HN58" s="119"/>
      <c r="HX58" s="119"/>
    </row>
    <row xmlns:x14ac="http://schemas.microsoft.com/office/spreadsheetml/2009/9/ac" r="59" s="3" customFormat="true" x14ac:dyDescent="0.25">
      <c r="A59" s="385" t="str">
        <f ca="true">IF(ISBLANK('Data Summary'!A61),"",'Data Summary'!A61)</f>
        <v/>
      </c>
      <c r="B59" s="119"/>
      <c r="L59" s="119"/>
      <c r="V59" s="119"/>
      <c r="AF59" s="119"/>
      <c r="AP59" s="119"/>
      <c r="AZ59" s="119"/>
      <c r="BA59" s="119"/>
      <c r="BJ59" s="119"/>
      <c r="BT59" s="119"/>
      <c r="CD59" s="119"/>
      <c r="CN59" s="119"/>
      <c r="CX59" s="119"/>
      <c r="DH59" s="119"/>
      <c r="DR59" s="119"/>
      <c r="EB59" s="119"/>
      <c r="EL59" s="119"/>
      <c r="EV59" s="119"/>
      <c r="FF59" s="119"/>
      <c r="FP59" s="119"/>
      <c r="FZ59" s="119"/>
      <c r="GJ59" s="119"/>
      <c r="GT59" s="119"/>
      <c r="HD59" s="119"/>
      <c r="HN59" s="119"/>
      <c r="HX59" s="119"/>
    </row>
    <row xmlns:x14ac="http://schemas.microsoft.com/office/spreadsheetml/2009/9/ac" r="60" s="3" customFormat="true" x14ac:dyDescent="0.25">
      <c r="A60" s="385" t="str">
        <f ca="true">IF(ISBLANK('Data Summary'!A62),"",'Data Summary'!A62)</f>
        <v/>
      </c>
      <c r="B60" s="119"/>
      <c r="L60" s="119"/>
      <c r="V60" s="119"/>
      <c r="AF60" s="119"/>
      <c r="AP60" s="119"/>
      <c r="AZ60" s="119"/>
      <c r="BA60" s="119"/>
      <c r="BJ60" s="119"/>
      <c r="BT60" s="119"/>
      <c r="CD60" s="119"/>
      <c r="CN60" s="119"/>
      <c r="CX60" s="119"/>
      <c r="DH60" s="119"/>
      <c r="DR60" s="119"/>
      <c r="EB60" s="119"/>
      <c r="EL60" s="119"/>
      <c r="EV60" s="119"/>
      <c r="FF60" s="119"/>
      <c r="FP60" s="119"/>
      <c r="FZ60" s="119"/>
      <c r="GJ60" s="119"/>
      <c r="GT60" s="119"/>
      <c r="HD60" s="119"/>
      <c r="HN60" s="119"/>
      <c r="HX60" s="119"/>
    </row>
    <row xmlns:x14ac="http://schemas.microsoft.com/office/spreadsheetml/2009/9/ac" r="61" s="3" customFormat="true" x14ac:dyDescent="0.25">
      <c r="A61" s="385" t="str">
        <f ca="true">IF(ISBLANK('Data Summary'!A63),"",'Data Summary'!A63)</f>
        <v/>
      </c>
      <c r="B61" s="119"/>
      <c r="L61" s="119"/>
      <c r="V61" s="119"/>
      <c r="AF61" s="119"/>
      <c r="AP61" s="119"/>
      <c r="AZ61" s="119"/>
      <c r="BA61" s="119"/>
      <c r="BJ61" s="119"/>
      <c r="BT61" s="119"/>
      <c r="CD61" s="119"/>
      <c r="CN61" s="119"/>
      <c r="CX61" s="119"/>
      <c r="DH61" s="119"/>
      <c r="DR61" s="119"/>
      <c r="EB61" s="119"/>
      <c r="EL61" s="119"/>
      <c r="EV61" s="119"/>
      <c r="FF61" s="119"/>
      <c r="FP61" s="119"/>
      <c r="FZ61" s="119"/>
      <c r="GJ61" s="119"/>
      <c r="GT61" s="119"/>
      <c r="HD61" s="119"/>
      <c r="HN61" s="119"/>
      <c r="HX61" s="119"/>
    </row>
    <row xmlns:x14ac="http://schemas.microsoft.com/office/spreadsheetml/2009/9/ac" r="62" s="3" customFormat="true" x14ac:dyDescent="0.25">
      <c r="A62" s="385" t="str">
        <f ca="true">IF(ISBLANK('Data Summary'!A64),"",'Data Summary'!A64)</f>
        <v/>
      </c>
      <c r="B62" s="119"/>
      <c r="L62" s="119"/>
      <c r="V62" s="119"/>
      <c r="AF62" s="119"/>
      <c r="AP62" s="119"/>
      <c r="AZ62" s="119"/>
      <c r="BA62" s="119"/>
      <c r="BJ62" s="119"/>
      <c r="BT62" s="119"/>
      <c r="CD62" s="119"/>
      <c r="CN62" s="119"/>
      <c r="CX62" s="119"/>
      <c r="DH62" s="119"/>
      <c r="DR62" s="119"/>
      <c r="EB62" s="119"/>
      <c r="EL62" s="119"/>
      <c r="EV62" s="119"/>
      <c r="FF62" s="119"/>
      <c r="FP62" s="119"/>
      <c r="FZ62" s="119"/>
      <c r="GJ62" s="119"/>
      <c r="GT62" s="119"/>
      <c r="HD62" s="119"/>
      <c r="HN62" s="119"/>
      <c r="HX62" s="119"/>
    </row>
    <row xmlns:x14ac="http://schemas.microsoft.com/office/spreadsheetml/2009/9/ac" r="63" s="3" customFormat="true" x14ac:dyDescent="0.25">
      <c r="A63" s="385" t="str">
        <f ca="true">IF(ISBLANK('Data Summary'!A65),"",'Data Summary'!A65)</f>
        <v/>
      </c>
      <c r="B63" s="119"/>
      <c r="L63" s="119"/>
      <c r="V63" s="119"/>
      <c r="AF63" s="119"/>
      <c r="AP63" s="119"/>
      <c r="AZ63" s="119"/>
      <c r="BA63" s="119"/>
      <c r="BJ63" s="119"/>
      <c r="BT63" s="119"/>
      <c r="CD63" s="119"/>
      <c r="CN63" s="119"/>
      <c r="CX63" s="119"/>
      <c r="DH63" s="119"/>
      <c r="DR63" s="119"/>
      <c r="EB63" s="119"/>
      <c r="EL63" s="119"/>
      <c r="EV63" s="119"/>
      <c r="FF63" s="119"/>
      <c r="FP63" s="119"/>
      <c r="FZ63" s="119"/>
      <c r="GJ63" s="119"/>
      <c r="GT63" s="119"/>
      <c r="HD63" s="119"/>
      <c r="HN63" s="119"/>
      <c r="HX63" s="119"/>
    </row>
    <row xmlns:x14ac="http://schemas.microsoft.com/office/spreadsheetml/2009/9/ac" r="64" s="3" customFormat="true" x14ac:dyDescent="0.25">
      <c r="A64" s="385" t="str">
        <f ca="true">IF(ISBLANK('Data Summary'!A66),"",'Data Summary'!A66)</f>
        <v/>
      </c>
      <c r="B64" s="119"/>
      <c r="L64" s="119"/>
      <c r="V64" s="119"/>
      <c r="AF64" s="119"/>
      <c r="AP64" s="119"/>
      <c r="AZ64" s="119"/>
      <c r="BA64" s="119"/>
      <c r="BJ64" s="119"/>
      <c r="BT64" s="119"/>
      <c r="CD64" s="119"/>
      <c r="CN64" s="119"/>
      <c r="CX64" s="119"/>
      <c r="DH64" s="119"/>
      <c r="DR64" s="119"/>
      <c r="EB64" s="119"/>
      <c r="EL64" s="119"/>
      <c r="EV64" s="119"/>
      <c r="FF64" s="119"/>
      <c r="FP64" s="119"/>
      <c r="FZ64" s="119"/>
      <c r="GJ64" s="119"/>
      <c r="GT64" s="119"/>
      <c r="HD64" s="119"/>
      <c r="HN64" s="119"/>
      <c r="HX64" s="119"/>
    </row>
    <row xmlns:x14ac="http://schemas.microsoft.com/office/spreadsheetml/2009/9/ac" r="65" s="3" customFormat="true" x14ac:dyDescent="0.25">
      <c r="A65" s="385" t="str">
        <f ca="true">IF(ISBLANK('Data Summary'!A67),"",'Data Summary'!A67)</f>
        <v/>
      </c>
      <c r="B65" s="119"/>
      <c r="L65" s="119"/>
      <c r="V65" s="119"/>
      <c r="AF65" s="119"/>
      <c r="AP65" s="119"/>
      <c r="AZ65" s="119"/>
      <c r="BA65" s="119"/>
      <c r="BJ65" s="119"/>
      <c r="BT65" s="119"/>
      <c r="CD65" s="119"/>
      <c r="CN65" s="119"/>
      <c r="CX65" s="119"/>
      <c r="DH65" s="119"/>
      <c r="DR65" s="119"/>
      <c r="EB65" s="119"/>
      <c r="EL65" s="119"/>
      <c r="EV65" s="119"/>
      <c r="FF65" s="119"/>
      <c r="FP65" s="119"/>
      <c r="FZ65" s="119"/>
      <c r="GJ65" s="119"/>
      <c r="GT65" s="119"/>
      <c r="HD65" s="119"/>
      <c r="HN65" s="119"/>
      <c r="HX65" s="119"/>
    </row>
    <row xmlns:x14ac="http://schemas.microsoft.com/office/spreadsheetml/2009/9/ac" r="66" s="3" customFormat="true" x14ac:dyDescent="0.25">
      <c r="A66" s="385" t="str">
        <f ca="true">IF(ISBLANK('Data Summary'!A68),"",'Data Summary'!A68)</f>
        <v/>
      </c>
      <c r="B66" s="119"/>
      <c r="L66" s="119"/>
      <c r="V66" s="119"/>
      <c r="AF66" s="119"/>
      <c r="AP66" s="119"/>
      <c r="AZ66" s="119"/>
      <c r="BA66" s="119"/>
      <c r="BJ66" s="119"/>
      <c r="BT66" s="119"/>
      <c r="CD66" s="119"/>
      <c r="CN66" s="119"/>
      <c r="CX66" s="119"/>
      <c r="DH66" s="119"/>
      <c r="DR66" s="119"/>
      <c r="EB66" s="119"/>
      <c r="EL66" s="119"/>
      <c r="EV66" s="119"/>
      <c r="FF66" s="119"/>
      <c r="FP66" s="119"/>
      <c r="FZ66" s="119"/>
      <c r="GJ66" s="119"/>
      <c r="GT66" s="119"/>
      <c r="HD66" s="119"/>
      <c r="HN66" s="119"/>
      <c r="HX66" s="119"/>
    </row>
    <row xmlns:x14ac="http://schemas.microsoft.com/office/spreadsheetml/2009/9/ac" r="67" s="3" customFormat="true" x14ac:dyDescent="0.25">
      <c r="A67" s="385" t="str">
        <f ca="true">IF(ISBLANK('Data Summary'!A69),"",'Data Summary'!A69)</f>
        <v/>
      </c>
      <c r="B67" s="119"/>
      <c r="L67" s="119"/>
      <c r="V67" s="119"/>
      <c r="AF67" s="119"/>
      <c r="AP67" s="119"/>
      <c r="AZ67" s="119"/>
      <c r="BA67" s="119"/>
      <c r="BJ67" s="119"/>
      <c r="BT67" s="119"/>
      <c r="CD67" s="119"/>
      <c r="CN67" s="119"/>
      <c r="CX67" s="119"/>
      <c r="DH67" s="119"/>
      <c r="DR67" s="119"/>
      <c r="EB67" s="119"/>
      <c r="EL67" s="119"/>
      <c r="EV67" s="119"/>
      <c r="FF67" s="119"/>
      <c r="FP67" s="119"/>
      <c r="FZ67" s="119"/>
      <c r="GJ67" s="119"/>
      <c r="GT67" s="119"/>
      <c r="HD67" s="119"/>
      <c r="HN67" s="119"/>
      <c r="HX67" s="119"/>
    </row>
    <row xmlns:x14ac="http://schemas.microsoft.com/office/spreadsheetml/2009/9/ac" r="68" s="3" customFormat="true" x14ac:dyDescent="0.25">
      <c r="A68" s="385" t="str">
        <f ca="true">IF(ISBLANK('Data Summary'!A70),"",'Data Summary'!A70)</f>
        <v/>
      </c>
      <c r="B68" s="119"/>
      <c r="L68" s="119"/>
      <c r="V68" s="119"/>
      <c r="AF68" s="119"/>
      <c r="AP68" s="119"/>
      <c r="AZ68" s="119"/>
      <c r="BA68" s="119"/>
      <c r="BJ68" s="119"/>
      <c r="BT68" s="119"/>
      <c r="CD68" s="119"/>
      <c r="CN68" s="119"/>
      <c r="CX68" s="119"/>
      <c r="DH68" s="119"/>
      <c r="DR68" s="119"/>
      <c r="EB68" s="119"/>
      <c r="EL68" s="119"/>
      <c r="EV68" s="119"/>
      <c r="FF68" s="119"/>
      <c r="FP68" s="119"/>
      <c r="FZ68" s="119"/>
      <c r="GJ68" s="119"/>
      <c r="GT68" s="119"/>
      <c r="HD68" s="119"/>
      <c r="HN68" s="119"/>
      <c r="HX68" s="119"/>
    </row>
    <row xmlns:x14ac="http://schemas.microsoft.com/office/spreadsheetml/2009/9/ac" r="69" s="3" customFormat="true" x14ac:dyDescent="0.25">
      <c r="A69" s="385" t="str">
        <f ca="true">IF(ISBLANK('Data Summary'!A71),"",'Data Summary'!A71)</f>
        <v/>
      </c>
      <c r="B69" s="119"/>
      <c r="L69" s="119"/>
      <c r="V69" s="119"/>
      <c r="AF69" s="119"/>
      <c r="AP69" s="119"/>
      <c r="AZ69" s="119"/>
      <c r="BA69" s="119"/>
      <c r="BJ69" s="119"/>
      <c r="BT69" s="119"/>
      <c r="CD69" s="119"/>
      <c r="CN69" s="119"/>
      <c r="CX69" s="119"/>
      <c r="DH69" s="119"/>
      <c r="DR69" s="119"/>
      <c r="EB69" s="119"/>
      <c r="EL69" s="119"/>
      <c r="EV69" s="119"/>
      <c r="FF69" s="119"/>
      <c r="FP69" s="119"/>
      <c r="FZ69" s="119"/>
      <c r="GJ69" s="119"/>
      <c r="GT69" s="119"/>
      <c r="HD69" s="119"/>
      <c r="HN69" s="119"/>
      <c r="HX69" s="119"/>
    </row>
    <row xmlns:x14ac="http://schemas.microsoft.com/office/spreadsheetml/2009/9/ac" r="70" s="3" customFormat="true" x14ac:dyDescent="0.25">
      <c r="A70" s="385" t="str">
        <f ca="true">IF(ISBLANK('Data Summary'!A72),"",'Data Summary'!A72)</f>
        <v/>
      </c>
      <c r="B70" s="119"/>
      <c r="L70" s="119"/>
      <c r="V70" s="119"/>
      <c r="AF70" s="119"/>
      <c r="AP70" s="119"/>
      <c r="AZ70" s="119"/>
      <c r="BA70" s="119"/>
      <c r="BJ70" s="119"/>
      <c r="BT70" s="119"/>
      <c r="CD70" s="119"/>
      <c r="CN70" s="119"/>
      <c r="CX70" s="119"/>
      <c r="DH70" s="119"/>
      <c r="DR70" s="119"/>
      <c r="EB70" s="119"/>
      <c r="EL70" s="119"/>
      <c r="EV70" s="119"/>
      <c r="FF70" s="119"/>
      <c r="FP70" s="119"/>
      <c r="FZ70" s="119"/>
      <c r="GJ70" s="119"/>
      <c r="GT70" s="119"/>
      <c r="HD70" s="119"/>
      <c r="HN70" s="119"/>
      <c r="HX70" s="119"/>
    </row>
    <row xmlns:x14ac="http://schemas.microsoft.com/office/spreadsheetml/2009/9/ac" r="71" s="3" customFormat="true" x14ac:dyDescent="0.25">
      <c r="A71" s="385" t="str">
        <f ca="true">IF(ISBLANK('Data Summary'!A73),"",'Data Summary'!A73)</f>
        <v/>
      </c>
      <c r="B71" s="119"/>
      <c r="L71" s="119"/>
      <c r="V71" s="119"/>
      <c r="AF71" s="119"/>
      <c r="AP71" s="119"/>
      <c r="AZ71" s="119"/>
      <c r="BA71" s="119"/>
      <c r="BJ71" s="119"/>
      <c r="BT71" s="119"/>
      <c r="CD71" s="119"/>
      <c r="CN71" s="119"/>
      <c r="CX71" s="119"/>
      <c r="DH71" s="119"/>
      <c r="DR71" s="119"/>
      <c r="EB71" s="119"/>
      <c r="EL71" s="119"/>
      <c r="EV71" s="119"/>
      <c r="FF71" s="119"/>
      <c r="FP71" s="119"/>
      <c r="FZ71" s="119"/>
      <c r="GJ71" s="119"/>
      <c r="GT71" s="119"/>
      <c r="HD71" s="119"/>
      <c r="HN71" s="119"/>
      <c r="HX71" s="119"/>
    </row>
    <row xmlns:x14ac="http://schemas.microsoft.com/office/spreadsheetml/2009/9/ac" r="72" s="3" customFormat="true" x14ac:dyDescent="0.25">
      <c r="A72" s="385" t="str">
        <f ca="true">IF(ISBLANK('Data Summary'!A74),"",'Data Summary'!A74)</f>
        <v/>
      </c>
      <c r="B72" s="119"/>
      <c r="L72" s="119"/>
      <c r="V72" s="119"/>
      <c r="AF72" s="119"/>
      <c r="AP72" s="119"/>
      <c r="AZ72" s="119"/>
      <c r="BA72" s="119"/>
      <c r="BJ72" s="119"/>
      <c r="BT72" s="119"/>
      <c r="CD72" s="119"/>
      <c r="CN72" s="119"/>
      <c r="CX72" s="119"/>
      <c r="DH72" s="119"/>
      <c r="DR72" s="119"/>
      <c r="EB72" s="119"/>
      <c r="EL72" s="119"/>
      <c r="EV72" s="119"/>
      <c r="FF72" s="119"/>
      <c r="FP72" s="119"/>
      <c r="FZ72" s="119"/>
      <c r="GJ72" s="119"/>
      <c r="GT72" s="119"/>
      <c r="HD72" s="119"/>
      <c r="HN72" s="119"/>
      <c r="HX72" s="119"/>
    </row>
    <row xmlns:x14ac="http://schemas.microsoft.com/office/spreadsheetml/2009/9/ac" r="73" s="3" customFormat="true" x14ac:dyDescent="0.25">
      <c r="A73" s="385" t="str">
        <f ca="true">IF(ISBLANK('Data Summary'!A75),"",'Data Summary'!A75)</f>
        <v/>
      </c>
      <c r="B73" s="119"/>
      <c r="L73" s="119"/>
      <c r="V73" s="119"/>
      <c r="AF73" s="119"/>
      <c r="AP73" s="119"/>
      <c r="AZ73" s="119"/>
      <c r="BA73" s="119"/>
      <c r="BJ73" s="119"/>
      <c r="BT73" s="119"/>
      <c r="CD73" s="119"/>
      <c r="CN73" s="119"/>
      <c r="CX73" s="119"/>
      <c r="DH73" s="119"/>
      <c r="DR73" s="119"/>
      <c r="EB73" s="119"/>
      <c r="EL73" s="119"/>
      <c r="EV73" s="119"/>
      <c r="FF73" s="119"/>
      <c r="FP73" s="119"/>
      <c r="FZ73" s="119"/>
      <c r="GJ73" s="119"/>
      <c r="GT73" s="119"/>
      <c r="HD73" s="119"/>
      <c r="HN73" s="119"/>
      <c r="HX73" s="119"/>
    </row>
    <row xmlns:x14ac="http://schemas.microsoft.com/office/spreadsheetml/2009/9/ac" r="74" s="3" customFormat="true" x14ac:dyDescent="0.25">
      <c r="A74" s="385" t="str">
        <f ca="true">IF(ISBLANK('Data Summary'!A76),"",'Data Summary'!A76)</f>
        <v/>
      </c>
      <c r="B74" s="119"/>
      <c r="L74" s="119"/>
      <c r="V74" s="119"/>
      <c r="AF74" s="119"/>
      <c r="AP74" s="119"/>
      <c r="AZ74" s="119"/>
      <c r="BA74" s="119"/>
      <c r="BJ74" s="119"/>
      <c r="BT74" s="119"/>
      <c r="CD74" s="119"/>
      <c r="CN74" s="119"/>
      <c r="CX74" s="119"/>
      <c r="DH74" s="119"/>
      <c r="DR74" s="119"/>
      <c r="EB74" s="119"/>
      <c r="EL74" s="119"/>
      <c r="EV74" s="119"/>
      <c r="FF74" s="119"/>
      <c r="FP74" s="119"/>
      <c r="FZ74" s="119"/>
      <c r="GJ74" s="119"/>
      <c r="GT74" s="119"/>
      <c r="HD74" s="119"/>
      <c r="HN74" s="119"/>
      <c r="HX74" s="119"/>
    </row>
    <row xmlns:x14ac="http://schemas.microsoft.com/office/spreadsheetml/2009/9/ac" r="75" s="3" customFormat="true" x14ac:dyDescent="0.25">
      <c r="A75" s="385" t="str">
        <f ca="true">IF(ISBLANK('Data Summary'!A77),"",'Data Summary'!A77)</f>
        <v/>
      </c>
      <c r="B75" s="119"/>
      <c r="L75" s="119"/>
      <c r="V75" s="119"/>
      <c r="AF75" s="119"/>
      <c r="AP75" s="119"/>
      <c r="AZ75" s="119"/>
      <c r="BA75" s="119"/>
      <c r="BJ75" s="119"/>
      <c r="BT75" s="119"/>
      <c r="CD75" s="119"/>
      <c r="CN75" s="119"/>
      <c r="CX75" s="119"/>
      <c r="DH75" s="119"/>
      <c r="DR75" s="119"/>
      <c r="EB75" s="119"/>
      <c r="EL75" s="119"/>
      <c r="EV75" s="119"/>
      <c r="FF75" s="119"/>
      <c r="FP75" s="119"/>
      <c r="FZ75" s="119"/>
      <c r="GJ75" s="119"/>
      <c r="GT75" s="119"/>
      <c r="HD75" s="119"/>
      <c r="HN75" s="119"/>
      <c r="HX75" s="119"/>
    </row>
    <row xmlns:x14ac="http://schemas.microsoft.com/office/spreadsheetml/2009/9/ac" r="76" s="3" customFormat="true" x14ac:dyDescent="0.25">
      <c r="A76" s="385" t="str">
        <f ca="true">IF(ISBLANK('Data Summary'!A78),"",'Data Summary'!A78)</f>
        <v/>
      </c>
      <c r="B76" s="119"/>
      <c r="L76" s="119"/>
      <c r="V76" s="119"/>
      <c r="AF76" s="119"/>
      <c r="AP76" s="119"/>
      <c r="AZ76" s="119"/>
      <c r="BA76" s="119"/>
      <c r="BJ76" s="119"/>
      <c r="BT76" s="119"/>
      <c r="CD76" s="119"/>
      <c r="CN76" s="119"/>
      <c r="CX76" s="119"/>
      <c r="DH76" s="119"/>
      <c r="DR76" s="119"/>
      <c r="EB76" s="119"/>
      <c r="EL76" s="119"/>
      <c r="EV76" s="119"/>
      <c r="FF76" s="119"/>
      <c r="FP76" s="119"/>
      <c r="FZ76" s="119"/>
      <c r="GJ76" s="119"/>
      <c r="GT76" s="119"/>
      <c r="HD76" s="119"/>
      <c r="HN76" s="119"/>
      <c r="HX76" s="119"/>
    </row>
    <row xmlns:x14ac="http://schemas.microsoft.com/office/spreadsheetml/2009/9/ac" r="77" s="3" customFormat="true" x14ac:dyDescent="0.25">
      <c r="A77" s="385" t="str">
        <f ca="true">IF(ISBLANK('Data Summary'!A79),"",'Data Summary'!A79)</f>
        <v/>
      </c>
      <c r="B77" s="119"/>
      <c r="L77" s="119"/>
      <c r="V77" s="119"/>
      <c r="AF77" s="119"/>
      <c r="AP77" s="119"/>
      <c r="AZ77" s="119"/>
      <c r="BA77" s="119"/>
      <c r="BJ77" s="119"/>
      <c r="BT77" s="119"/>
      <c r="CD77" s="119"/>
      <c r="CN77" s="119"/>
      <c r="CX77" s="119"/>
      <c r="DH77" s="119"/>
      <c r="DR77" s="119"/>
      <c r="EB77" s="119"/>
      <c r="EL77" s="119"/>
      <c r="EV77" s="119"/>
      <c r="FF77" s="119"/>
      <c r="FP77" s="119"/>
      <c r="FZ77" s="119"/>
      <c r="GJ77" s="119"/>
      <c r="GT77" s="119"/>
      <c r="HD77" s="119"/>
      <c r="HN77" s="119"/>
      <c r="HX77" s="119"/>
    </row>
    <row xmlns:x14ac="http://schemas.microsoft.com/office/spreadsheetml/2009/9/ac" r="78" s="3" customFormat="true" x14ac:dyDescent="0.25">
      <c r="A78" s="385" t="str">
        <f ca="true">IF(ISBLANK('Data Summary'!A80),"",'Data Summary'!A80)</f>
        <v/>
      </c>
      <c r="B78" s="119"/>
      <c r="L78" s="119"/>
      <c r="V78" s="119"/>
      <c r="AF78" s="119"/>
      <c r="AP78" s="119"/>
      <c r="AZ78" s="119"/>
      <c r="BA78" s="119"/>
      <c r="BJ78" s="119"/>
      <c r="BT78" s="119"/>
      <c r="CD78" s="119"/>
      <c r="CN78" s="119"/>
      <c r="CX78" s="119"/>
      <c r="DH78" s="119"/>
      <c r="DR78" s="119"/>
      <c r="EB78" s="119"/>
      <c r="EL78" s="119"/>
      <c r="EV78" s="119"/>
      <c r="FF78" s="119"/>
      <c r="FP78" s="119"/>
      <c r="FZ78" s="119"/>
      <c r="GJ78" s="119"/>
      <c r="GT78" s="119"/>
      <c r="HD78" s="119"/>
      <c r="HN78" s="119"/>
      <c r="HX78" s="119"/>
    </row>
    <row xmlns:x14ac="http://schemas.microsoft.com/office/spreadsheetml/2009/9/ac" r="79" s="3" customFormat="true" x14ac:dyDescent="0.25">
      <c r="A79" s="385" t="str">
        <f ca="true">IF(ISBLANK('Data Summary'!A81),"",'Data Summary'!A81)</f>
        <v/>
      </c>
      <c r="B79" s="119"/>
      <c r="L79" s="119"/>
      <c r="V79" s="119"/>
      <c r="AF79" s="119"/>
      <c r="AP79" s="119"/>
      <c r="AZ79" s="119"/>
      <c r="BA79" s="119"/>
      <c r="BJ79" s="119"/>
      <c r="BT79" s="119"/>
      <c r="CD79" s="119"/>
      <c r="CN79" s="119"/>
      <c r="CX79" s="119"/>
      <c r="DH79" s="119"/>
      <c r="DR79" s="119"/>
      <c r="EB79" s="119"/>
      <c r="EL79" s="119"/>
      <c r="EV79" s="119"/>
      <c r="FF79" s="119"/>
      <c r="FP79" s="119"/>
      <c r="FZ79" s="119"/>
      <c r="GJ79" s="119"/>
      <c r="GT79" s="119"/>
      <c r="HD79" s="119"/>
      <c r="HN79" s="119"/>
      <c r="HX79" s="119"/>
    </row>
    <row xmlns:x14ac="http://schemas.microsoft.com/office/spreadsheetml/2009/9/ac" r="80" s="3" customFormat="true" x14ac:dyDescent="0.25">
      <c r="A80" s="385" t="str">
        <f ca="true">IF(ISBLANK('Data Summary'!A82),"",'Data Summary'!A82)</f>
        <v/>
      </c>
      <c r="B80" s="119"/>
      <c r="L80" s="119"/>
      <c r="V80" s="119"/>
      <c r="AF80" s="119"/>
      <c r="AP80" s="119"/>
      <c r="AZ80" s="119"/>
      <c r="BA80" s="119"/>
      <c r="BJ80" s="119"/>
      <c r="BT80" s="119"/>
      <c r="CD80" s="119"/>
      <c r="CN80" s="119"/>
      <c r="CX80" s="119"/>
      <c r="DH80" s="119"/>
      <c r="DR80" s="119"/>
      <c r="EB80" s="119"/>
      <c r="EL80" s="119"/>
      <c r="EV80" s="119"/>
      <c r="FF80" s="119"/>
      <c r="FP80" s="119"/>
      <c r="FZ80" s="119"/>
      <c r="GJ80" s="119"/>
      <c r="GT80" s="119"/>
      <c r="HD80" s="119"/>
      <c r="HN80" s="119"/>
      <c r="HX80" s="119"/>
    </row>
    <row xmlns:x14ac="http://schemas.microsoft.com/office/spreadsheetml/2009/9/ac" r="81" s="3" customFormat="true" x14ac:dyDescent="0.25">
      <c r="A81" s="385" t="str">
        <f ca="true">IF(ISBLANK('Data Summary'!A83),"",'Data Summary'!A83)</f>
        <v/>
      </c>
      <c r="B81" s="119"/>
      <c r="L81" s="119"/>
      <c r="V81" s="119"/>
      <c r="AF81" s="119"/>
      <c r="AP81" s="119"/>
      <c r="AZ81" s="119"/>
      <c r="BA81" s="119"/>
      <c r="BJ81" s="119"/>
      <c r="BT81" s="119"/>
      <c r="CD81" s="119"/>
      <c r="CN81" s="119"/>
      <c r="CX81" s="119"/>
      <c r="DH81" s="119"/>
      <c r="DR81" s="119"/>
      <c r="EB81" s="119"/>
      <c r="EL81" s="119"/>
      <c r="EV81" s="119"/>
      <c r="FF81" s="119"/>
      <c r="FP81" s="119"/>
      <c r="FZ81" s="119"/>
      <c r="GJ81" s="119"/>
      <c r="GT81" s="119"/>
      <c r="HD81" s="119"/>
      <c r="HN81" s="119"/>
      <c r="HX81" s="119"/>
    </row>
    <row xmlns:x14ac="http://schemas.microsoft.com/office/spreadsheetml/2009/9/ac" r="82" s="3" customFormat="true" x14ac:dyDescent="0.25">
      <c r="A82" s="385" t="str">
        <f ca="true">IF(ISBLANK('Data Summary'!A84),"",'Data Summary'!A84)</f>
        <v/>
      </c>
      <c r="B82" s="119"/>
      <c r="L82" s="119"/>
      <c r="V82" s="119"/>
      <c r="AF82" s="119"/>
      <c r="AP82" s="119"/>
      <c r="AZ82" s="119"/>
      <c r="BA82" s="119"/>
      <c r="BJ82" s="119"/>
      <c r="BT82" s="119"/>
      <c r="CD82" s="119"/>
      <c r="CN82" s="119"/>
      <c r="CX82" s="119"/>
      <c r="DH82" s="119"/>
      <c r="DR82" s="119"/>
      <c r="EB82" s="119"/>
      <c r="EL82" s="119"/>
      <c r="EV82" s="119"/>
      <c r="FF82" s="119"/>
      <c r="FP82" s="119"/>
      <c r="FZ82" s="119"/>
      <c r="GJ82" s="119"/>
      <c r="GT82" s="119"/>
      <c r="HD82" s="119"/>
      <c r="HN82" s="119"/>
      <c r="HX82" s="119"/>
    </row>
    <row xmlns:x14ac="http://schemas.microsoft.com/office/spreadsheetml/2009/9/ac" r="83" s="3" customFormat="true" x14ac:dyDescent="0.25">
      <c r="A83" s="385" t="str">
        <f ca="true">IF(ISBLANK('Data Summary'!A85),"",'Data Summary'!A85)</f>
        <v/>
      </c>
      <c r="B83" s="119"/>
      <c r="L83" s="119"/>
      <c r="V83" s="119"/>
      <c r="AF83" s="119"/>
      <c r="AP83" s="119"/>
      <c r="AZ83" s="119"/>
      <c r="BA83" s="119"/>
      <c r="BJ83" s="119"/>
      <c r="BT83" s="119"/>
      <c r="CD83" s="119"/>
      <c r="CN83" s="119"/>
      <c r="CX83" s="119"/>
      <c r="DH83" s="119"/>
      <c r="DR83" s="119"/>
      <c r="EB83" s="119"/>
      <c r="EL83" s="119"/>
      <c r="EV83" s="119"/>
      <c r="FF83" s="119"/>
      <c r="FP83" s="119"/>
      <c r="FZ83" s="119"/>
      <c r="GJ83" s="119"/>
      <c r="GT83" s="119"/>
      <c r="HD83" s="119"/>
      <c r="HN83" s="119"/>
      <c r="HX83" s="119"/>
    </row>
    <row xmlns:x14ac="http://schemas.microsoft.com/office/spreadsheetml/2009/9/ac" r="84" s="3" customFormat="true" x14ac:dyDescent="0.25">
      <c r="A84" s="385" t="str">
        <f ca="true">IF(ISBLANK('Data Summary'!A86),"",'Data Summary'!A86)</f>
        <v/>
      </c>
      <c r="B84" s="119"/>
      <c r="L84" s="119"/>
      <c r="V84" s="119"/>
      <c r="AF84" s="119"/>
      <c r="AP84" s="119"/>
      <c r="AZ84" s="119"/>
      <c r="BA84" s="119"/>
      <c r="BJ84" s="119"/>
      <c r="BT84" s="119"/>
      <c r="CD84" s="119"/>
      <c r="CN84" s="119"/>
      <c r="CX84" s="119"/>
      <c r="DH84" s="119"/>
      <c r="DR84" s="119"/>
      <c r="EB84" s="119"/>
      <c r="EL84" s="119"/>
      <c r="EV84" s="119"/>
      <c r="FF84" s="119"/>
      <c r="FP84" s="119"/>
      <c r="FZ84" s="119"/>
      <c r="GJ84" s="119"/>
      <c r="GT84" s="119"/>
      <c r="HD84" s="119"/>
      <c r="HN84" s="119"/>
      <c r="HX84" s="119"/>
    </row>
    <row xmlns:x14ac="http://schemas.microsoft.com/office/spreadsheetml/2009/9/ac" r="85" s="3" customFormat="true" x14ac:dyDescent="0.25">
      <c r="A85" s="385" t="str">
        <f ca="true">IF(ISBLANK('Data Summary'!A87),"",'Data Summary'!A87)</f>
        <v/>
      </c>
      <c r="B85" s="119"/>
      <c r="L85" s="119"/>
      <c r="V85" s="119"/>
      <c r="AF85" s="119"/>
      <c r="AP85" s="119"/>
      <c r="AZ85" s="119"/>
      <c r="BA85" s="119"/>
      <c r="BJ85" s="119"/>
      <c r="BT85" s="119"/>
      <c r="CD85" s="119"/>
      <c r="CN85" s="119"/>
      <c r="CX85" s="119"/>
      <c r="DH85" s="119"/>
      <c r="DR85" s="119"/>
      <c r="EB85" s="119"/>
      <c r="EL85" s="119"/>
      <c r="EV85" s="119"/>
      <c r="FF85" s="119"/>
      <c r="FP85" s="119"/>
      <c r="FZ85" s="119"/>
      <c r="GJ85" s="119"/>
      <c r="GT85" s="119"/>
      <c r="HD85" s="119"/>
      <c r="HN85" s="119"/>
      <c r="HX85" s="119"/>
    </row>
    <row xmlns:x14ac="http://schemas.microsoft.com/office/spreadsheetml/2009/9/ac" r="86" s="3" customFormat="true" x14ac:dyDescent="0.25">
      <c r="A86" s="385" t="str">
        <f ca="true">IF(ISBLANK('Data Summary'!A88),"",'Data Summary'!A88)</f>
        <v/>
      </c>
      <c r="B86" s="119"/>
      <c r="L86" s="119"/>
      <c r="V86" s="119"/>
      <c r="AF86" s="119"/>
      <c r="AP86" s="119"/>
      <c r="AZ86" s="119"/>
      <c r="BA86" s="119"/>
      <c r="BJ86" s="119"/>
      <c r="BT86" s="119"/>
      <c r="CD86" s="119"/>
      <c r="CN86" s="119"/>
      <c r="CX86" s="119"/>
      <c r="DH86" s="119"/>
      <c r="DR86" s="119"/>
      <c r="EB86" s="119"/>
      <c r="EL86" s="119"/>
      <c r="EV86" s="119"/>
      <c r="FF86" s="119"/>
      <c r="FP86" s="119"/>
      <c r="FZ86" s="119"/>
      <c r="GJ86" s="119"/>
      <c r="GT86" s="119"/>
      <c r="HD86" s="119"/>
      <c r="HN86" s="119"/>
      <c r="HX86" s="119"/>
    </row>
    <row xmlns:x14ac="http://schemas.microsoft.com/office/spreadsheetml/2009/9/ac" r="87" s="3" customFormat="true" x14ac:dyDescent="0.25">
      <c r="A87" s="385" t="str">
        <f ca="true">IF(ISBLANK('Data Summary'!A89),"",'Data Summary'!A89)</f>
        <v/>
      </c>
      <c r="B87" s="119"/>
      <c r="L87" s="119"/>
      <c r="V87" s="119"/>
      <c r="AF87" s="119"/>
      <c r="AP87" s="119"/>
      <c r="AZ87" s="119"/>
      <c r="BA87" s="119"/>
      <c r="BJ87" s="119"/>
      <c r="BT87" s="119"/>
      <c r="CD87" s="119"/>
      <c r="CN87" s="119"/>
      <c r="CX87" s="119"/>
      <c r="DH87" s="119"/>
      <c r="DR87" s="119"/>
      <c r="EB87" s="119"/>
      <c r="EL87" s="119"/>
      <c r="EV87" s="119"/>
      <c r="FF87" s="119"/>
      <c r="FP87" s="119"/>
      <c r="FZ87" s="119"/>
      <c r="GJ87" s="119"/>
      <c r="GT87" s="119"/>
      <c r="HD87" s="119"/>
      <c r="HN87" s="119"/>
      <c r="HX87" s="119"/>
    </row>
    <row xmlns:x14ac="http://schemas.microsoft.com/office/spreadsheetml/2009/9/ac" r="88" s="3" customFormat="true" x14ac:dyDescent="0.25">
      <c r="A88" s="385" t="str">
        <f ca="true">IF(ISBLANK('Data Summary'!A90),"",'Data Summary'!A90)</f>
        <v/>
      </c>
      <c r="B88" s="119"/>
      <c r="L88" s="119"/>
      <c r="V88" s="119"/>
      <c r="AF88" s="119"/>
      <c r="AP88" s="119"/>
      <c r="AZ88" s="119"/>
      <c r="BA88" s="119"/>
      <c r="BJ88" s="119"/>
      <c r="BT88" s="119"/>
      <c r="CD88" s="119"/>
      <c r="CN88" s="119"/>
      <c r="CX88" s="119"/>
      <c r="DH88" s="119"/>
      <c r="DR88" s="119"/>
      <c r="EB88" s="119"/>
      <c r="EL88" s="119"/>
      <c r="EV88" s="119"/>
      <c r="FF88" s="119"/>
      <c r="FP88" s="119"/>
      <c r="FZ88" s="119"/>
      <c r="GJ88" s="119"/>
      <c r="GT88" s="119"/>
      <c r="HD88" s="119"/>
      <c r="HN88" s="119"/>
      <c r="HX88" s="119"/>
    </row>
    <row xmlns:x14ac="http://schemas.microsoft.com/office/spreadsheetml/2009/9/ac" r="89" s="3" customFormat="true" x14ac:dyDescent="0.25">
      <c r="A89" s="385" t="str">
        <f ca="true">IF(ISBLANK('Data Summary'!A91),"",'Data Summary'!A91)</f>
        <v/>
      </c>
      <c r="B89" s="119"/>
      <c r="L89" s="119"/>
      <c r="V89" s="119"/>
      <c r="AF89" s="119"/>
      <c r="AP89" s="119"/>
      <c r="AZ89" s="119"/>
      <c r="BA89" s="119"/>
      <c r="BJ89" s="119"/>
      <c r="BT89" s="119"/>
      <c r="CD89" s="119"/>
      <c r="CN89" s="119"/>
      <c r="CX89" s="119"/>
      <c r="DH89" s="119"/>
      <c r="DR89" s="119"/>
      <c r="EB89" s="119"/>
      <c r="EL89" s="119"/>
      <c r="EV89" s="119"/>
      <c r="FF89" s="119"/>
      <c r="FP89" s="119"/>
      <c r="FZ89" s="119"/>
      <c r="GJ89" s="119"/>
      <c r="GT89" s="119"/>
      <c r="HD89" s="119"/>
      <c r="HN89" s="119"/>
      <c r="HX89" s="119"/>
    </row>
    <row xmlns:x14ac="http://schemas.microsoft.com/office/spreadsheetml/2009/9/ac" r="90" s="3" customFormat="true" x14ac:dyDescent="0.25">
      <c r="A90" s="385" t="str">
        <f ca="true">IF(ISBLANK('Data Summary'!A92),"",'Data Summary'!A92)</f>
        <v/>
      </c>
      <c r="B90" s="119"/>
      <c r="L90" s="119"/>
      <c r="V90" s="119"/>
      <c r="AF90" s="119"/>
      <c r="AP90" s="119"/>
      <c r="AZ90" s="119"/>
      <c r="BA90" s="119"/>
      <c r="BJ90" s="119"/>
      <c r="BT90" s="119"/>
      <c r="CD90" s="119"/>
      <c r="CN90" s="119"/>
      <c r="CX90" s="119"/>
      <c r="DH90" s="119"/>
      <c r="DR90" s="119"/>
      <c r="EB90" s="119"/>
      <c r="EL90" s="119"/>
      <c r="EV90" s="119"/>
      <c r="FF90" s="119"/>
      <c r="FP90" s="119"/>
      <c r="FZ90" s="119"/>
      <c r="GJ90" s="119"/>
      <c r="GT90" s="119"/>
      <c r="HD90" s="119"/>
      <c r="HN90" s="119"/>
      <c r="HX90" s="119"/>
    </row>
    <row xmlns:x14ac="http://schemas.microsoft.com/office/spreadsheetml/2009/9/ac" r="91" s="3" customFormat="true" x14ac:dyDescent="0.25">
      <c r="A91" s="385" t="str">
        <f ca="true">IF(ISBLANK('Data Summary'!A93),"",'Data Summary'!A93)</f>
        <v/>
      </c>
      <c r="B91" s="119"/>
      <c r="L91" s="119"/>
      <c r="V91" s="119"/>
      <c r="AF91" s="119"/>
      <c r="AP91" s="119"/>
      <c r="AZ91" s="119"/>
      <c r="BA91" s="119"/>
      <c r="BJ91" s="119"/>
      <c r="BT91" s="119"/>
      <c r="CD91" s="119"/>
      <c r="CN91" s="119"/>
      <c r="CX91" s="119"/>
      <c r="DH91" s="119"/>
      <c r="DR91" s="119"/>
      <c r="EB91" s="119"/>
      <c r="EL91" s="119"/>
      <c r="EV91" s="119"/>
      <c r="FF91" s="119"/>
      <c r="FP91" s="119"/>
      <c r="FZ91" s="119"/>
      <c r="GJ91" s="119"/>
      <c r="GT91" s="119"/>
      <c r="HD91" s="119"/>
      <c r="HN91" s="119"/>
      <c r="HX91" s="119"/>
    </row>
    <row xmlns:x14ac="http://schemas.microsoft.com/office/spreadsheetml/2009/9/ac" r="92" s="3" customFormat="true" x14ac:dyDescent="0.25">
      <c r="A92" s="385" t="str">
        <f ca="true">IF(ISBLANK('Data Summary'!A94),"",'Data Summary'!A94)</f>
        <v/>
      </c>
      <c r="B92" s="119"/>
      <c r="L92" s="119"/>
      <c r="V92" s="119"/>
      <c r="AF92" s="119"/>
      <c r="AP92" s="119"/>
      <c r="AZ92" s="119"/>
      <c r="BA92" s="119"/>
      <c r="BJ92" s="119"/>
      <c r="BT92" s="119"/>
      <c r="CD92" s="119"/>
      <c r="CN92" s="119"/>
      <c r="CX92" s="119"/>
      <c r="DH92" s="119"/>
      <c r="DR92" s="119"/>
      <c r="EB92" s="119"/>
      <c r="EL92" s="119"/>
      <c r="EV92" s="119"/>
      <c r="FF92" s="119"/>
      <c r="FP92" s="119"/>
      <c r="FZ92" s="119"/>
      <c r="GJ92" s="119"/>
      <c r="GT92" s="119"/>
      <c r="HD92" s="119"/>
      <c r="HN92" s="119"/>
      <c r="HX92" s="119"/>
    </row>
    <row xmlns:x14ac="http://schemas.microsoft.com/office/spreadsheetml/2009/9/ac" r="93" s="3" customFormat="true" x14ac:dyDescent="0.25">
      <c r="A93" s="385" t="str">
        <f ca="true">IF(ISBLANK('Data Summary'!A95),"",'Data Summary'!A95)</f>
        <v/>
      </c>
      <c r="B93" s="119"/>
      <c r="L93" s="119"/>
      <c r="V93" s="119"/>
      <c r="AF93" s="119"/>
      <c r="AP93" s="119"/>
      <c r="AZ93" s="119"/>
      <c r="BA93" s="119"/>
      <c r="BJ93" s="119"/>
      <c r="BT93" s="119"/>
      <c r="CD93" s="119"/>
      <c r="CN93" s="119"/>
      <c r="CX93" s="119"/>
      <c r="DH93" s="119"/>
      <c r="DR93" s="119"/>
      <c r="EB93" s="119"/>
      <c r="EL93" s="119"/>
      <c r="EV93" s="119"/>
      <c r="FF93" s="119"/>
      <c r="FP93" s="119"/>
      <c r="FZ93" s="119"/>
      <c r="GJ93" s="119"/>
      <c r="GT93" s="119"/>
      <c r="HD93" s="119"/>
      <c r="HN93" s="119"/>
      <c r="HX93" s="119"/>
    </row>
    <row xmlns:x14ac="http://schemas.microsoft.com/office/spreadsheetml/2009/9/ac" r="94" s="3" customFormat="true" x14ac:dyDescent="0.25">
      <c r="A94" s="385" t="str">
        <f ca="true">IF(ISBLANK('Data Summary'!A96),"",'Data Summary'!A96)</f>
        <v/>
      </c>
      <c r="B94" s="119"/>
      <c r="L94" s="119"/>
      <c r="V94" s="119"/>
      <c r="AF94" s="119"/>
      <c r="AP94" s="119"/>
      <c r="AZ94" s="119"/>
      <c r="BA94" s="119"/>
      <c r="BJ94" s="119"/>
      <c r="BT94" s="119"/>
      <c r="CD94" s="119"/>
      <c r="CN94" s="119"/>
      <c r="CX94" s="119"/>
      <c r="DH94" s="119"/>
      <c r="DR94" s="119"/>
      <c r="EB94" s="119"/>
      <c r="EL94" s="119"/>
      <c r="EV94" s="119"/>
      <c r="FF94" s="119"/>
      <c r="FP94" s="119"/>
      <c r="FZ94" s="119"/>
      <c r="GJ94" s="119"/>
      <c r="GT94" s="119"/>
      <c r="HD94" s="119"/>
      <c r="HN94" s="119"/>
      <c r="HX94" s="119"/>
    </row>
    <row xmlns:x14ac="http://schemas.microsoft.com/office/spreadsheetml/2009/9/ac" r="95" s="3" customFormat="true" x14ac:dyDescent="0.25">
      <c r="A95" s="385" t="str">
        <f ca="true">IF(ISBLANK('Data Summary'!A97),"",'Data Summary'!A97)</f>
        <v/>
      </c>
      <c r="B95" s="119"/>
      <c r="L95" s="119"/>
      <c r="V95" s="119"/>
      <c r="AF95" s="119"/>
      <c r="AP95" s="119"/>
      <c r="AZ95" s="119"/>
      <c r="BA95" s="119"/>
      <c r="BJ95" s="119"/>
      <c r="BT95" s="119"/>
      <c r="CD95" s="119"/>
      <c r="CN95" s="119"/>
      <c r="CX95" s="119"/>
      <c r="DH95" s="119"/>
      <c r="DR95" s="119"/>
      <c r="EB95" s="119"/>
      <c r="EL95" s="119"/>
      <c r="EV95" s="119"/>
      <c r="FF95" s="119"/>
      <c r="FP95" s="119"/>
      <c r="FZ95" s="119"/>
      <c r="GJ95" s="119"/>
      <c r="GT95" s="119"/>
      <c r="HD95" s="119"/>
      <c r="HN95" s="119"/>
      <c r="HX95" s="119"/>
    </row>
    <row xmlns:x14ac="http://schemas.microsoft.com/office/spreadsheetml/2009/9/ac" r="96" s="3" customFormat="true" x14ac:dyDescent="0.25">
      <c r="A96" s="385" t="str">
        <f ca="true">IF(ISBLANK('Data Summary'!A98),"",'Data Summary'!A98)</f>
        <v/>
      </c>
      <c r="B96" s="119"/>
      <c r="L96" s="119"/>
      <c r="V96" s="119"/>
      <c r="AF96" s="119"/>
      <c r="AP96" s="119"/>
      <c r="AZ96" s="119"/>
      <c r="BA96" s="119"/>
      <c r="BJ96" s="119"/>
      <c r="BT96" s="119"/>
      <c r="CD96" s="119"/>
      <c r="CN96" s="119"/>
      <c r="CX96" s="119"/>
      <c r="DH96" s="119"/>
      <c r="DR96" s="119"/>
      <c r="EB96" s="119"/>
      <c r="EL96" s="119"/>
      <c r="EV96" s="119"/>
      <c r="FF96" s="119"/>
      <c r="FP96" s="119"/>
      <c r="FZ96" s="119"/>
      <c r="GJ96" s="119"/>
      <c r="GT96" s="119"/>
      <c r="HD96" s="119"/>
      <c r="HN96" s="119"/>
      <c r="HX96" s="119"/>
    </row>
    <row xmlns:x14ac="http://schemas.microsoft.com/office/spreadsheetml/2009/9/ac" r="97" s="3" customFormat="true" x14ac:dyDescent="0.25">
      <c r="A97" s="385" t="str">
        <f ca="true">IF(ISBLANK('Data Summary'!A99),"",'Data Summary'!A99)</f>
        <v/>
      </c>
      <c r="B97" s="119"/>
      <c r="L97" s="119"/>
      <c r="V97" s="119"/>
      <c r="AF97" s="119"/>
      <c r="AP97" s="119"/>
      <c r="AZ97" s="119"/>
      <c r="BA97" s="119"/>
      <c r="BJ97" s="119"/>
      <c r="BT97" s="119"/>
      <c r="CD97" s="119"/>
      <c r="CN97" s="119"/>
      <c r="CX97" s="119"/>
      <c r="DH97" s="119"/>
      <c r="DR97" s="119"/>
      <c r="EB97" s="119"/>
      <c r="EL97" s="119"/>
      <c r="EV97" s="119"/>
      <c r="FF97" s="119"/>
      <c r="FP97" s="119"/>
      <c r="FZ97" s="119"/>
      <c r="GJ97" s="119"/>
      <c r="GT97" s="119"/>
      <c r="HD97" s="119"/>
      <c r="HN97" s="119"/>
      <c r="HX97" s="119"/>
    </row>
    <row xmlns:x14ac="http://schemas.microsoft.com/office/spreadsheetml/2009/9/ac" r="98" s="3" customFormat="true" x14ac:dyDescent="0.25">
      <c r="A98" s="385" t="str">
        <f ca="true">IF(ISBLANK('Data Summary'!A100),"",'Data Summary'!A100)</f>
        <v/>
      </c>
      <c r="B98" s="119"/>
      <c r="L98" s="119"/>
      <c r="V98" s="119"/>
      <c r="AF98" s="119"/>
      <c r="AP98" s="119"/>
      <c r="AZ98" s="119"/>
      <c r="BA98" s="119"/>
      <c r="BJ98" s="119"/>
      <c r="BT98" s="119"/>
      <c r="CD98" s="119"/>
      <c r="CN98" s="119"/>
      <c r="CX98" s="119"/>
      <c r="DH98" s="119"/>
      <c r="DR98" s="119"/>
      <c r="EB98" s="119"/>
      <c r="EL98" s="119"/>
      <c r="EV98" s="119"/>
      <c r="FF98" s="119"/>
      <c r="FP98" s="119"/>
      <c r="FZ98" s="119"/>
      <c r="GJ98" s="119"/>
      <c r="GT98" s="119"/>
      <c r="HD98" s="119"/>
      <c r="HN98" s="119"/>
      <c r="HX98" s="119"/>
    </row>
    <row xmlns:x14ac="http://schemas.microsoft.com/office/spreadsheetml/2009/9/ac" r="99" s="3" customFormat="true" x14ac:dyDescent="0.25">
      <c r="A99" s="385" t="str">
        <f ca="true">IF(ISBLANK('Data Summary'!A101),"",'Data Summary'!A101)</f>
        <v/>
      </c>
      <c r="B99" s="119"/>
      <c r="L99" s="119"/>
      <c r="V99" s="119"/>
      <c r="AF99" s="119"/>
      <c r="AP99" s="119"/>
      <c r="AZ99" s="119"/>
      <c r="BA99" s="119"/>
      <c r="BJ99" s="119"/>
      <c r="BT99" s="119"/>
      <c r="CD99" s="119"/>
      <c r="CN99" s="119"/>
      <c r="CX99" s="119"/>
      <c r="DH99" s="119"/>
      <c r="DR99" s="119"/>
      <c r="EB99" s="119"/>
      <c r="EL99" s="119"/>
      <c r="EV99" s="119"/>
      <c r="FF99" s="119"/>
      <c r="FP99" s="119"/>
      <c r="FZ99" s="119"/>
      <c r="GJ99" s="119"/>
      <c r="GT99" s="119"/>
      <c r="HD99" s="119"/>
      <c r="HN99" s="119"/>
      <c r="HX99" s="119"/>
    </row>
    <row xmlns:x14ac="http://schemas.microsoft.com/office/spreadsheetml/2009/9/ac" r="100" s="3" customFormat="true" x14ac:dyDescent="0.25">
      <c r="A100" s="385" t="str">
        <f ca="true">IF(ISBLANK('Data Summary'!A102),"",'Data Summary'!A102)</f>
        <v/>
      </c>
      <c r="B100" s="119"/>
      <c r="L100" s="119"/>
      <c r="V100" s="119"/>
      <c r="AF100" s="119"/>
      <c r="AP100" s="119"/>
      <c r="AZ100" s="119"/>
      <c r="BA100" s="119"/>
      <c r="BJ100" s="119"/>
      <c r="BT100" s="119"/>
      <c r="CD100" s="119"/>
      <c r="CN100" s="119"/>
      <c r="CX100" s="119"/>
      <c r="DH100" s="119"/>
      <c r="DR100" s="119"/>
      <c r="EB100" s="119"/>
      <c r="EL100" s="119"/>
      <c r="EV100" s="119"/>
      <c r="FF100" s="119"/>
      <c r="FP100" s="119"/>
      <c r="FZ100" s="119"/>
      <c r="GJ100" s="119"/>
      <c r="GT100" s="119"/>
      <c r="HD100" s="119"/>
      <c r="HN100" s="119"/>
      <c r="HX100" s="119"/>
    </row>
    <row xmlns:x14ac="http://schemas.microsoft.com/office/spreadsheetml/2009/9/ac" r="101" s="3" customFormat="true" x14ac:dyDescent="0.25">
      <c r="A101" s="385" t="str">
        <f ca="true">IF(ISBLANK('Data Summary'!A103),"",'Data Summary'!A103)</f>
        <v/>
      </c>
      <c r="B101" s="119"/>
      <c r="L101" s="119"/>
      <c r="V101" s="119"/>
      <c r="AF101" s="119"/>
      <c r="AP101" s="119"/>
      <c r="AZ101" s="119"/>
      <c r="BA101" s="119"/>
      <c r="BJ101" s="119"/>
      <c r="BT101" s="119"/>
      <c r="CD101" s="119"/>
      <c r="CN101" s="119"/>
      <c r="CX101" s="119"/>
      <c r="DH101" s="119"/>
      <c r="DR101" s="119"/>
      <c r="EB101" s="119"/>
      <c r="EL101" s="119"/>
      <c r="EV101" s="119"/>
      <c r="FF101" s="119"/>
      <c r="FP101" s="119"/>
      <c r="FZ101" s="119"/>
      <c r="GJ101" s="119"/>
      <c r="GT101" s="119"/>
      <c r="HD101" s="119"/>
      <c r="HN101" s="119"/>
      <c r="HX101" s="119"/>
    </row>
    <row xmlns:x14ac="http://schemas.microsoft.com/office/spreadsheetml/2009/9/ac" r="102" s="3" customFormat="true" x14ac:dyDescent="0.25">
      <c r="A102" s="385" t="str">
        <f ca="true">IF(ISBLANK('Data Summary'!A104),"",'Data Summary'!A104)</f>
        <v/>
      </c>
      <c r="B102" s="119"/>
      <c r="L102" s="119"/>
      <c r="V102" s="119"/>
      <c r="AF102" s="119"/>
      <c r="AP102" s="119"/>
      <c r="AZ102" s="119"/>
      <c r="BA102" s="119"/>
      <c r="BJ102" s="119"/>
      <c r="BT102" s="119"/>
      <c r="CD102" s="119"/>
      <c r="CN102" s="119"/>
      <c r="CX102" s="119"/>
      <c r="DH102" s="119"/>
      <c r="DR102" s="119"/>
      <c r="EB102" s="119"/>
      <c r="EL102" s="119"/>
      <c r="EV102" s="119"/>
      <c r="FF102" s="119"/>
      <c r="FP102" s="119"/>
      <c r="FZ102" s="119"/>
      <c r="GJ102" s="119"/>
      <c r="GT102" s="119"/>
      <c r="HD102" s="119"/>
      <c r="HN102" s="119"/>
      <c r="HX102" s="119"/>
    </row>
    <row xmlns:x14ac="http://schemas.microsoft.com/office/spreadsheetml/2009/9/ac" r="103" s="3" customFormat="true" x14ac:dyDescent="0.25">
      <c r="A103" s="385" t="str">
        <f ca="true">IF(ISBLANK('Data Summary'!A105),"",'Data Summary'!A105)</f>
        <v/>
      </c>
      <c r="B103" s="119"/>
      <c r="L103" s="119"/>
      <c r="V103" s="119"/>
      <c r="AF103" s="119"/>
      <c r="AP103" s="119"/>
      <c r="AZ103" s="119"/>
      <c r="BA103" s="119"/>
      <c r="BJ103" s="119"/>
      <c r="BT103" s="119"/>
      <c r="CD103" s="119"/>
      <c r="CN103" s="119"/>
      <c r="CX103" s="119"/>
      <c r="DH103" s="119"/>
      <c r="DR103" s="119"/>
      <c r="EB103" s="119"/>
      <c r="EL103" s="119"/>
      <c r="EV103" s="119"/>
      <c r="FF103" s="119"/>
      <c r="FP103" s="119"/>
      <c r="FZ103" s="119"/>
      <c r="GJ103" s="119"/>
      <c r="GT103" s="119"/>
      <c r="HD103" s="119"/>
      <c r="HN103" s="119"/>
      <c r="HX103" s="119"/>
    </row>
    <row xmlns:x14ac="http://schemas.microsoft.com/office/spreadsheetml/2009/9/ac" r="104" s="3" customFormat="true" x14ac:dyDescent="0.25">
      <c r="A104" s="385" t="str">
        <f ca="true">IF(ISBLANK('Data Summary'!A106),"",'Data Summary'!A106)</f>
        <v/>
      </c>
      <c r="B104" s="119"/>
      <c r="L104" s="119"/>
      <c r="V104" s="119"/>
      <c r="AF104" s="119"/>
      <c r="AP104" s="119"/>
      <c r="AZ104" s="119"/>
      <c r="BA104" s="119"/>
      <c r="BJ104" s="119"/>
      <c r="BT104" s="119"/>
      <c r="CD104" s="119"/>
      <c r="CN104" s="119"/>
      <c r="CX104" s="119"/>
      <c r="DH104" s="119"/>
      <c r="DR104" s="119"/>
      <c r="EB104" s="119"/>
      <c r="EL104" s="119"/>
      <c r="EV104" s="119"/>
      <c r="FF104" s="119"/>
      <c r="FP104" s="119"/>
      <c r="FZ104" s="119"/>
      <c r="GJ104" s="119"/>
      <c r="GT104" s="119"/>
      <c r="HD104" s="119"/>
      <c r="HN104" s="119"/>
      <c r="HX104" s="119"/>
    </row>
    <row xmlns:x14ac="http://schemas.microsoft.com/office/spreadsheetml/2009/9/ac" r="105" s="3" customFormat="true" x14ac:dyDescent="0.25">
      <c r="A105" s="385" t="str">
        <f ca="true">IF(ISBLANK('Data Summary'!A107),"",'Data Summary'!A107)</f>
        <v/>
      </c>
      <c r="B105" s="119"/>
      <c r="L105" s="119"/>
      <c r="V105" s="119"/>
      <c r="AF105" s="119"/>
      <c r="AP105" s="119"/>
      <c r="AZ105" s="119"/>
      <c r="BA105" s="119"/>
      <c r="BJ105" s="119"/>
      <c r="BT105" s="119"/>
      <c r="CD105" s="119"/>
      <c r="CN105" s="119"/>
      <c r="CX105" s="119"/>
      <c r="DH105" s="119"/>
      <c r="DR105" s="119"/>
      <c r="EB105" s="119"/>
      <c r="EL105" s="119"/>
      <c r="EV105" s="119"/>
      <c r="FF105" s="119"/>
      <c r="FP105" s="119"/>
      <c r="FZ105" s="119"/>
      <c r="GJ105" s="119"/>
      <c r="GT105" s="119"/>
      <c r="HD105" s="119"/>
      <c r="HN105" s="119"/>
      <c r="HX105" s="119"/>
    </row>
    <row xmlns:x14ac="http://schemas.microsoft.com/office/spreadsheetml/2009/9/ac" r="106" s="3" customFormat="true" x14ac:dyDescent="0.25">
      <c r="A106" s="385" t="str">
        <f ca="true">IF(ISBLANK('Data Summary'!A108),"",'Data Summary'!A108)</f>
        <v/>
      </c>
      <c r="B106" s="119"/>
      <c r="L106" s="119"/>
      <c r="V106" s="119"/>
      <c r="AF106" s="119"/>
      <c r="AP106" s="119"/>
      <c r="AZ106" s="119"/>
      <c r="BA106" s="119"/>
      <c r="BJ106" s="119"/>
      <c r="BT106" s="119"/>
      <c r="CD106" s="119"/>
      <c r="CN106" s="119"/>
      <c r="CX106" s="119"/>
      <c r="DH106" s="119"/>
      <c r="DR106" s="119"/>
      <c r="EB106" s="119"/>
      <c r="EL106" s="119"/>
      <c r="EV106" s="119"/>
      <c r="FF106" s="119"/>
      <c r="FP106" s="119"/>
      <c r="FZ106" s="119"/>
      <c r="GJ106" s="119"/>
      <c r="GT106" s="119"/>
      <c r="HD106" s="119"/>
      <c r="HN106" s="119"/>
      <c r="HX106" s="119"/>
    </row>
    <row xmlns:x14ac="http://schemas.microsoft.com/office/spreadsheetml/2009/9/ac" r="107" s="3" customFormat="true" x14ac:dyDescent="0.25">
      <c r="A107" s="385" t="str">
        <f ca="true">IF(ISBLANK('Data Summary'!A109),"",'Data Summary'!A109)</f>
        <v/>
      </c>
      <c r="B107" s="119"/>
      <c r="L107" s="119"/>
      <c r="V107" s="119"/>
      <c r="AF107" s="119"/>
      <c r="AP107" s="119"/>
      <c r="AZ107" s="119"/>
      <c r="BA107" s="119"/>
      <c r="BJ107" s="119"/>
      <c r="BT107" s="119"/>
      <c r="CD107" s="119"/>
      <c r="CN107" s="119"/>
      <c r="CX107" s="119"/>
      <c r="DH107" s="119"/>
      <c r="DR107" s="119"/>
      <c r="EB107" s="119"/>
      <c r="EL107" s="119"/>
      <c r="EV107" s="119"/>
      <c r="FF107" s="119"/>
      <c r="FP107" s="119"/>
      <c r="FZ107" s="119"/>
      <c r="GJ107" s="119"/>
      <c r="GT107" s="119"/>
      <c r="HD107" s="119"/>
      <c r="HN107" s="119"/>
      <c r="HX107" s="119"/>
    </row>
    <row xmlns:x14ac="http://schemas.microsoft.com/office/spreadsheetml/2009/9/ac" r="108" s="3" customFormat="true" x14ac:dyDescent="0.25">
      <c r="A108" s="385" t="str">
        <f ca="true">IF(ISBLANK('Data Summary'!A110),"",'Data Summary'!A110)</f>
        <v/>
      </c>
      <c r="B108" s="119"/>
      <c r="L108" s="119"/>
      <c r="V108" s="119"/>
      <c r="AF108" s="119"/>
      <c r="AP108" s="119"/>
      <c r="AZ108" s="119"/>
      <c r="BA108" s="119"/>
      <c r="BJ108" s="119"/>
      <c r="BT108" s="119"/>
      <c r="CD108" s="119"/>
      <c r="CN108" s="119"/>
      <c r="CX108" s="119"/>
      <c r="DH108" s="119"/>
      <c r="DR108" s="119"/>
      <c r="EB108" s="119"/>
      <c r="EL108" s="119"/>
      <c r="EV108" s="119"/>
      <c r="FF108" s="119"/>
      <c r="FP108" s="119"/>
      <c r="FZ108" s="119"/>
      <c r="GJ108" s="119"/>
      <c r="GT108" s="119"/>
      <c r="HD108" s="119"/>
      <c r="HN108" s="119"/>
      <c r="HX108" s="119"/>
    </row>
    <row xmlns:x14ac="http://schemas.microsoft.com/office/spreadsheetml/2009/9/ac" r="109" s="3" customFormat="true" x14ac:dyDescent="0.25">
      <c r="A109" s="385" t="str">
        <f ca="true">IF(ISBLANK('Data Summary'!A111),"",'Data Summary'!A111)</f>
        <v/>
      </c>
      <c r="B109" s="119"/>
      <c r="L109" s="119"/>
      <c r="V109" s="119"/>
      <c r="AF109" s="119"/>
      <c r="AP109" s="119"/>
      <c r="AZ109" s="119"/>
      <c r="BA109" s="119"/>
      <c r="BJ109" s="119"/>
      <c r="BT109" s="119"/>
      <c r="CD109" s="119"/>
      <c r="CN109" s="119"/>
      <c r="CX109" s="119"/>
      <c r="DH109" s="119"/>
      <c r="DR109" s="119"/>
      <c r="EB109" s="119"/>
      <c r="EL109" s="119"/>
      <c r="EV109" s="119"/>
      <c r="FF109" s="119"/>
      <c r="FP109" s="119"/>
      <c r="FZ109" s="119"/>
      <c r="GJ109" s="119"/>
      <c r="GT109" s="119"/>
      <c r="HD109" s="119"/>
      <c r="HN109" s="119"/>
      <c r="HX109" s="119"/>
    </row>
    <row xmlns:x14ac="http://schemas.microsoft.com/office/spreadsheetml/2009/9/ac" r="110" s="3" customFormat="true" x14ac:dyDescent="0.25">
      <c r="A110" s="385" t="str">
        <f ca="true">IF(ISBLANK('Data Summary'!A112),"",'Data Summary'!A112)</f>
        <v/>
      </c>
      <c r="B110" s="119"/>
      <c r="L110" s="119"/>
      <c r="V110" s="119"/>
      <c r="AF110" s="119"/>
      <c r="AP110" s="119"/>
      <c r="AZ110" s="119"/>
      <c r="BA110" s="119"/>
      <c r="BJ110" s="119"/>
      <c r="BT110" s="119"/>
      <c r="CD110" s="119"/>
      <c r="CN110" s="119"/>
      <c r="CX110" s="119"/>
      <c r="DH110" s="119"/>
      <c r="DR110" s="119"/>
      <c r="EB110" s="119"/>
      <c r="EL110" s="119"/>
      <c r="EV110" s="119"/>
      <c r="FF110" s="119"/>
      <c r="FP110" s="119"/>
      <c r="FZ110" s="119"/>
      <c r="GJ110" s="119"/>
      <c r="GT110" s="119"/>
      <c r="HD110" s="119"/>
      <c r="HN110" s="119"/>
      <c r="HX110" s="119"/>
    </row>
    <row xmlns:x14ac="http://schemas.microsoft.com/office/spreadsheetml/2009/9/ac" r="111" s="3" customFormat="true" x14ac:dyDescent="0.25">
      <c r="A111" s="385" t="str">
        <f ca="true">IF(ISBLANK('Data Summary'!A113),"",'Data Summary'!A113)</f>
        <v/>
      </c>
      <c r="B111" s="119"/>
      <c r="L111" s="119"/>
      <c r="V111" s="119"/>
      <c r="AF111" s="119"/>
      <c r="AP111" s="119"/>
      <c r="AZ111" s="119"/>
      <c r="BA111" s="119"/>
      <c r="BJ111" s="119"/>
      <c r="BT111" s="119"/>
      <c r="CD111" s="119"/>
      <c r="CN111" s="119"/>
      <c r="CX111" s="119"/>
      <c r="DH111" s="119"/>
      <c r="DR111" s="119"/>
      <c r="EB111" s="119"/>
      <c r="EL111" s="119"/>
      <c r="EV111" s="119"/>
      <c r="FF111" s="119"/>
      <c r="FP111" s="119"/>
      <c r="FZ111" s="119"/>
      <c r="GJ111" s="119"/>
      <c r="GT111" s="119"/>
      <c r="HD111" s="119"/>
      <c r="HN111" s="119"/>
      <c r="HX111" s="119"/>
    </row>
    <row xmlns:x14ac="http://schemas.microsoft.com/office/spreadsheetml/2009/9/ac" r="112" s="3" customFormat="true" x14ac:dyDescent="0.25">
      <c r="A112" s="385" t="str">
        <f ca="true">IF(ISBLANK('Data Summary'!A114),"",'Data Summary'!A114)</f>
        <v/>
      </c>
      <c r="B112" s="119"/>
      <c r="L112" s="119"/>
      <c r="V112" s="119"/>
      <c r="AF112" s="119"/>
      <c r="AP112" s="119"/>
      <c r="AZ112" s="119"/>
      <c r="BA112" s="119"/>
      <c r="BJ112" s="119"/>
      <c r="BT112" s="119"/>
      <c r="CD112" s="119"/>
      <c r="CN112" s="119"/>
      <c r="CX112" s="119"/>
      <c r="DH112" s="119"/>
      <c r="DR112" s="119"/>
      <c r="EB112" s="119"/>
      <c r="EL112" s="119"/>
      <c r="EV112" s="119"/>
      <c r="FF112" s="119"/>
      <c r="FP112" s="119"/>
      <c r="FZ112" s="119"/>
      <c r="GJ112" s="119"/>
      <c r="GT112" s="119"/>
      <c r="HD112" s="119"/>
      <c r="HN112" s="119"/>
      <c r="HX112" s="119"/>
    </row>
    <row xmlns:x14ac="http://schemas.microsoft.com/office/spreadsheetml/2009/9/ac" r="113" s="3" customFormat="true" x14ac:dyDescent="0.25">
      <c r="A113" s="385" t="str">
        <f ca="true">IF(ISBLANK('Data Summary'!A115),"",'Data Summary'!A115)</f>
        <v/>
      </c>
      <c r="B113" s="119"/>
      <c r="L113" s="119"/>
      <c r="V113" s="119"/>
      <c r="AF113" s="119"/>
      <c r="AP113" s="119"/>
      <c r="AZ113" s="119"/>
      <c r="BA113" s="119"/>
      <c r="BJ113" s="119"/>
      <c r="BT113" s="119"/>
      <c r="CD113" s="119"/>
      <c r="CN113" s="119"/>
      <c r="CX113" s="119"/>
      <c r="DH113" s="119"/>
      <c r="DR113" s="119"/>
      <c r="EB113" s="119"/>
      <c r="EL113" s="119"/>
      <c r="EV113" s="119"/>
      <c r="FF113" s="119"/>
      <c r="FP113" s="119"/>
      <c r="FZ113" s="119"/>
      <c r="GJ113" s="119"/>
      <c r="GT113" s="119"/>
      <c r="HD113" s="119"/>
      <c r="HN113" s="119"/>
      <c r="HX113" s="119"/>
    </row>
    <row xmlns:x14ac="http://schemas.microsoft.com/office/spreadsheetml/2009/9/ac" r="114" s="3" customFormat="true" x14ac:dyDescent="0.25">
      <c r="A114" s="385" t="str">
        <f ca="true">IF(ISBLANK('Data Summary'!A116),"",'Data Summary'!A116)</f>
        <v/>
      </c>
      <c r="B114" s="119"/>
      <c r="L114" s="119"/>
      <c r="V114" s="119"/>
      <c r="AF114" s="119"/>
      <c r="AP114" s="119"/>
      <c r="AZ114" s="119"/>
      <c r="BA114" s="119"/>
      <c r="BJ114" s="119"/>
      <c r="BT114" s="119"/>
      <c r="CD114" s="119"/>
      <c r="CN114" s="119"/>
      <c r="CX114" s="119"/>
      <c r="DH114" s="119"/>
      <c r="DR114" s="119"/>
      <c r="EB114" s="119"/>
      <c r="EL114" s="119"/>
      <c r="EV114" s="119"/>
      <c r="FF114" s="119"/>
      <c r="FP114" s="119"/>
      <c r="FZ114" s="119"/>
      <c r="GJ114" s="119"/>
      <c r="GT114" s="119"/>
      <c r="HD114" s="119"/>
      <c r="HN114" s="119"/>
      <c r="HX114" s="119"/>
    </row>
    <row xmlns:x14ac="http://schemas.microsoft.com/office/spreadsheetml/2009/9/ac" r="115" s="3" customFormat="true" x14ac:dyDescent="0.25">
      <c r="A115" s="385" t="str">
        <f ca="true">IF(ISBLANK('Data Summary'!A117),"",'Data Summary'!A117)</f>
        <v/>
      </c>
      <c r="B115" s="119"/>
      <c r="L115" s="119"/>
      <c r="V115" s="119"/>
      <c r="AF115" s="119"/>
      <c r="AP115" s="119"/>
      <c r="AZ115" s="119"/>
      <c r="BA115" s="119"/>
      <c r="BJ115" s="119"/>
      <c r="BT115" s="119"/>
      <c r="CD115" s="119"/>
      <c r="CN115" s="119"/>
      <c r="CX115" s="119"/>
      <c r="DH115" s="119"/>
      <c r="DR115" s="119"/>
      <c r="EB115" s="119"/>
      <c r="EL115" s="119"/>
      <c r="EV115" s="119"/>
      <c r="FF115" s="119"/>
      <c r="FP115" s="119"/>
      <c r="FZ115" s="119"/>
      <c r="GJ115" s="119"/>
      <c r="GT115" s="119"/>
      <c r="HD115" s="119"/>
      <c r="HN115" s="119"/>
      <c r="HX115" s="119"/>
    </row>
    <row xmlns:x14ac="http://schemas.microsoft.com/office/spreadsheetml/2009/9/ac" r="116" s="3" customFormat="true" x14ac:dyDescent="0.25">
      <c r="A116" s="385" t="str">
        <f ca="true">IF(ISBLANK('Data Summary'!A118),"",'Data Summary'!A118)</f>
        <v/>
      </c>
      <c r="B116" s="119"/>
      <c r="L116" s="119"/>
      <c r="V116" s="119"/>
      <c r="AF116" s="119"/>
      <c r="AP116" s="119"/>
      <c r="AZ116" s="119"/>
      <c r="BA116" s="119"/>
      <c r="BJ116" s="119"/>
      <c r="BT116" s="119"/>
      <c r="CD116" s="119"/>
      <c r="CN116" s="119"/>
      <c r="CX116" s="119"/>
      <c r="DH116" s="119"/>
      <c r="DR116" s="119"/>
      <c r="EB116" s="119"/>
      <c r="EL116" s="119"/>
      <c r="EV116" s="119"/>
      <c r="FF116" s="119"/>
      <c r="FP116" s="119"/>
      <c r="FZ116" s="119"/>
      <c r="GJ116" s="119"/>
      <c r="GT116" s="119"/>
      <c r="HD116" s="119"/>
      <c r="HN116" s="119"/>
      <c r="HX116" s="119"/>
    </row>
    <row xmlns:x14ac="http://schemas.microsoft.com/office/spreadsheetml/2009/9/ac" r="117" s="3" customFormat="true" x14ac:dyDescent="0.25">
      <c r="A117" s="385" t="str">
        <f ca="true">IF(ISBLANK('Data Summary'!A119),"",'Data Summary'!A119)</f>
        <v/>
      </c>
      <c r="B117" s="119"/>
      <c r="L117" s="119"/>
      <c r="V117" s="119"/>
      <c r="AF117" s="119"/>
      <c r="AP117" s="119"/>
      <c r="AZ117" s="119"/>
      <c r="BA117" s="119"/>
      <c r="BJ117" s="119"/>
      <c r="BT117" s="119"/>
      <c r="CD117" s="119"/>
      <c r="CN117" s="119"/>
      <c r="CX117" s="119"/>
      <c r="DH117" s="119"/>
      <c r="DR117" s="119"/>
      <c r="EB117" s="119"/>
      <c r="EL117" s="119"/>
      <c r="EV117" s="119"/>
      <c r="FF117" s="119"/>
      <c r="FP117" s="119"/>
      <c r="FZ117" s="119"/>
      <c r="GJ117" s="119"/>
      <c r="GT117" s="119"/>
      <c r="HD117" s="119"/>
      <c r="HN117" s="119"/>
      <c r="HX117" s="119"/>
    </row>
    <row xmlns:x14ac="http://schemas.microsoft.com/office/spreadsheetml/2009/9/ac" r="118" s="3" customFormat="true" x14ac:dyDescent="0.25">
      <c r="A118" s="385" t="str">
        <f ca="true">IF(ISBLANK('Data Summary'!A120),"",'Data Summary'!A120)</f>
        <v/>
      </c>
      <c r="B118" s="119"/>
      <c r="L118" s="119"/>
      <c r="V118" s="119"/>
      <c r="AF118" s="119"/>
      <c r="AP118" s="119"/>
      <c r="AZ118" s="119"/>
      <c r="BA118" s="119"/>
      <c r="BJ118" s="119"/>
      <c r="BT118" s="119"/>
      <c r="CD118" s="119"/>
      <c r="CN118" s="119"/>
      <c r="CX118" s="119"/>
      <c r="DH118" s="119"/>
      <c r="DR118" s="119"/>
      <c r="EB118" s="119"/>
      <c r="EL118" s="119"/>
      <c r="EV118" s="119"/>
      <c r="FF118" s="119"/>
      <c r="FP118" s="119"/>
      <c r="FZ118" s="119"/>
      <c r="GJ118" s="119"/>
      <c r="GT118" s="119"/>
      <c r="HD118" s="119"/>
      <c r="HN118" s="119"/>
      <c r="HX118" s="119"/>
    </row>
    <row xmlns:x14ac="http://schemas.microsoft.com/office/spreadsheetml/2009/9/ac" r="119" s="3" customFormat="true" x14ac:dyDescent="0.25">
      <c r="A119" s="385" t="str">
        <f ca="true">IF(ISBLANK('Data Summary'!A121),"",'Data Summary'!A121)</f>
        <v/>
      </c>
      <c r="B119" s="119"/>
      <c r="L119" s="119"/>
      <c r="V119" s="119"/>
      <c r="AF119" s="119"/>
      <c r="AP119" s="119"/>
      <c r="AZ119" s="119"/>
      <c r="BA119" s="119"/>
      <c r="BJ119" s="119"/>
      <c r="BT119" s="119"/>
      <c r="CD119" s="119"/>
      <c r="CN119" s="119"/>
      <c r="CX119" s="119"/>
      <c r="DH119" s="119"/>
      <c r="DR119" s="119"/>
      <c r="EB119" s="119"/>
      <c r="EL119" s="119"/>
      <c r="EV119" s="119"/>
      <c r="FF119" s="119"/>
      <c r="FP119" s="119"/>
      <c r="FZ119" s="119"/>
      <c r="GJ119" s="119"/>
      <c r="GT119" s="119"/>
      <c r="HD119" s="119"/>
      <c r="HN119" s="119"/>
      <c r="HX119" s="119"/>
    </row>
    <row xmlns:x14ac="http://schemas.microsoft.com/office/spreadsheetml/2009/9/ac" r="120" s="3" customFormat="true" x14ac:dyDescent="0.25">
      <c r="A120" s="385" t="str">
        <f ca="true">IF(ISBLANK('Data Summary'!A122),"",'Data Summary'!A122)</f>
        <v/>
      </c>
      <c r="B120" s="119"/>
      <c r="L120" s="119"/>
      <c r="V120" s="119"/>
      <c r="AF120" s="119"/>
      <c r="AP120" s="119"/>
      <c r="AZ120" s="119"/>
      <c r="BA120" s="119"/>
      <c r="BJ120" s="119"/>
      <c r="BT120" s="119"/>
      <c r="CD120" s="119"/>
      <c r="CN120" s="119"/>
      <c r="CX120" s="119"/>
      <c r="DH120" s="119"/>
      <c r="DR120" s="119"/>
      <c r="EB120" s="119"/>
      <c r="EL120" s="119"/>
      <c r="EV120" s="119"/>
      <c r="FF120" s="119"/>
      <c r="FP120" s="119"/>
      <c r="FZ120" s="119"/>
      <c r="GJ120" s="119"/>
      <c r="GT120" s="119"/>
      <c r="HD120" s="119"/>
      <c r="HN120" s="119"/>
      <c r="HX120" s="119"/>
    </row>
    <row xmlns:x14ac="http://schemas.microsoft.com/office/spreadsheetml/2009/9/ac" r="121" s="3" customFormat="true" x14ac:dyDescent="0.25">
      <c r="A121" s="385" t="str">
        <f ca="true">IF(ISBLANK('Data Summary'!A123),"",'Data Summary'!A123)</f>
        <v/>
      </c>
      <c r="B121" s="119"/>
      <c r="L121" s="119"/>
      <c r="V121" s="119"/>
      <c r="AF121" s="119"/>
      <c r="AP121" s="119"/>
      <c r="AZ121" s="119"/>
      <c r="BA121" s="119"/>
      <c r="BJ121" s="119"/>
      <c r="BT121" s="119"/>
      <c r="CD121" s="119"/>
      <c r="CN121" s="119"/>
      <c r="CX121" s="119"/>
      <c r="DH121" s="119"/>
      <c r="DR121" s="119"/>
      <c r="EB121" s="119"/>
      <c r="EL121" s="119"/>
      <c r="EV121" s="119"/>
      <c r="FF121" s="119"/>
      <c r="FP121" s="119"/>
      <c r="FZ121" s="119"/>
      <c r="GJ121" s="119"/>
      <c r="GT121" s="119"/>
      <c r="HD121" s="119"/>
      <c r="HN121" s="119"/>
      <c r="HX121" s="119"/>
    </row>
    <row xmlns:x14ac="http://schemas.microsoft.com/office/spreadsheetml/2009/9/ac" r="122" s="3" customFormat="true" x14ac:dyDescent="0.25">
      <c r="A122" s="385" t="str">
        <f ca="true">IF(ISBLANK('Data Summary'!A124),"",'Data Summary'!A124)</f>
        <v/>
      </c>
      <c r="B122" s="119"/>
      <c r="L122" s="119"/>
      <c r="V122" s="119"/>
      <c r="AF122" s="119"/>
      <c r="AP122" s="119"/>
      <c r="AZ122" s="119"/>
      <c r="BA122" s="119"/>
      <c r="BJ122" s="119"/>
      <c r="BT122" s="119"/>
      <c r="CD122" s="119"/>
      <c r="CN122" s="119"/>
      <c r="CX122" s="119"/>
      <c r="DH122" s="119"/>
      <c r="DR122" s="119"/>
      <c r="EB122" s="119"/>
      <c r="EL122" s="119"/>
      <c r="EV122" s="119"/>
      <c r="FF122" s="119"/>
      <c r="FP122" s="119"/>
      <c r="FZ122" s="119"/>
      <c r="GJ122" s="119"/>
      <c r="GT122" s="119"/>
      <c r="HD122" s="119"/>
      <c r="HN122" s="119"/>
      <c r="HX122" s="119"/>
    </row>
    <row xmlns:x14ac="http://schemas.microsoft.com/office/spreadsheetml/2009/9/ac" r="123" s="3" customFormat="true" x14ac:dyDescent="0.25">
      <c r="A123" s="385" t="str">
        <f ca="true">IF(ISBLANK('Data Summary'!A125),"",'Data Summary'!A125)</f>
        <v/>
      </c>
      <c r="B123" s="119"/>
      <c r="L123" s="119"/>
      <c r="V123" s="119"/>
      <c r="AF123" s="119"/>
      <c r="AP123" s="119"/>
      <c r="AZ123" s="119"/>
      <c r="BA123" s="119"/>
      <c r="BJ123" s="119"/>
      <c r="BT123" s="119"/>
      <c r="CD123" s="119"/>
      <c r="CN123" s="119"/>
      <c r="CX123" s="119"/>
      <c r="DH123" s="119"/>
      <c r="DR123" s="119"/>
      <c r="EB123" s="119"/>
      <c r="EL123" s="119"/>
      <c r="EV123" s="119"/>
      <c r="FF123" s="119"/>
      <c r="FP123" s="119"/>
      <c r="FZ123" s="119"/>
      <c r="GJ123" s="119"/>
      <c r="GT123" s="119"/>
      <c r="HD123" s="119"/>
      <c r="HN123" s="119"/>
      <c r="HX123" s="119"/>
    </row>
    <row xmlns:x14ac="http://schemas.microsoft.com/office/spreadsheetml/2009/9/ac" r="124" s="3" customFormat="true" x14ac:dyDescent="0.25">
      <c r="A124" s="385" t="str">
        <f ca="true">IF(ISBLANK('Data Summary'!A126),"",'Data Summary'!A126)</f>
        <v/>
      </c>
      <c r="B124" s="119"/>
      <c r="L124" s="119"/>
      <c r="V124" s="119"/>
      <c r="AF124" s="119"/>
      <c r="AP124" s="119"/>
      <c r="AZ124" s="119"/>
      <c r="BA124" s="119"/>
      <c r="BJ124" s="119"/>
      <c r="BT124" s="119"/>
      <c r="CD124" s="119"/>
      <c r="CN124" s="119"/>
      <c r="CX124" s="119"/>
      <c r="DH124" s="119"/>
      <c r="DR124" s="119"/>
      <c r="EB124" s="119"/>
      <c r="EL124" s="119"/>
      <c r="EV124" s="119"/>
      <c r="FF124" s="119"/>
      <c r="FP124" s="119"/>
      <c r="FZ124" s="119"/>
      <c r="GJ124" s="119"/>
      <c r="GT124" s="119"/>
      <c r="HD124" s="119"/>
      <c r="HN124" s="119"/>
      <c r="HX124" s="119"/>
    </row>
    <row xmlns:x14ac="http://schemas.microsoft.com/office/spreadsheetml/2009/9/ac" r="125" s="3" customFormat="true" x14ac:dyDescent="0.25">
      <c r="A125" s="385" t="str">
        <f ca="true">IF(ISBLANK('Data Summary'!A127),"",'Data Summary'!A127)</f>
        <v/>
      </c>
      <c r="B125" s="119"/>
      <c r="L125" s="119"/>
      <c r="V125" s="119"/>
      <c r="AF125" s="119"/>
      <c r="AP125" s="119"/>
      <c r="AZ125" s="119"/>
      <c r="BA125" s="119"/>
      <c r="BJ125" s="119"/>
      <c r="BT125" s="119"/>
      <c r="CD125" s="119"/>
      <c r="CN125" s="119"/>
      <c r="CX125" s="119"/>
      <c r="DH125" s="119"/>
      <c r="DR125" s="119"/>
      <c r="EB125" s="119"/>
      <c r="EL125" s="119"/>
      <c r="EV125" s="119"/>
      <c r="FF125" s="119"/>
      <c r="FP125" s="119"/>
      <c r="FZ125" s="119"/>
      <c r="GJ125" s="119"/>
      <c r="GT125" s="119"/>
      <c r="HD125" s="119"/>
      <c r="HN125" s="119"/>
      <c r="HX125" s="119"/>
    </row>
    <row xmlns:x14ac="http://schemas.microsoft.com/office/spreadsheetml/2009/9/ac" r="126" s="3" customFormat="true" x14ac:dyDescent="0.25">
      <c r="A126" s="385" t="str">
        <f ca="true">IF(ISBLANK('Data Summary'!A128),"",'Data Summary'!A128)</f>
        <v/>
      </c>
      <c r="B126" s="119"/>
      <c r="L126" s="119"/>
      <c r="V126" s="119"/>
      <c r="AF126" s="119"/>
      <c r="AP126" s="119"/>
      <c r="AZ126" s="119"/>
      <c r="BA126" s="119"/>
      <c r="BJ126" s="119"/>
      <c r="BT126" s="119"/>
      <c r="CD126" s="119"/>
      <c r="CN126" s="119"/>
      <c r="CX126" s="119"/>
      <c r="DH126" s="119"/>
      <c r="DR126" s="119"/>
      <c r="EB126" s="119"/>
      <c r="EL126" s="119"/>
      <c r="EV126" s="119"/>
      <c r="FF126" s="119"/>
      <c r="FP126" s="119"/>
      <c r="FZ126" s="119"/>
      <c r="GJ126" s="119"/>
      <c r="GT126" s="119"/>
      <c r="HD126" s="119"/>
      <c r="HN126" s="119"/>
      <c r="HX126" s="119"/>
    </row>
    <row xmlns:x14ac="http://schemas.microsoft.com/office/spreadsheetml/2009/9/ac" r="127" s="3" customFormat="true" x14ac:dyDescent="0.25">
      <c r="A127" s="385" t="str">
        <f ca="true">IF(ISBLANK('Data Summary'!A129),"",'Data Summary'!A129)</f>
        <v/>
      </c>
      <c r="B127" s="119"/>
      <c r="L127" s="119"/>
      <c r="V127" s="119"/>
      <c r="AF127" s="119"/>
      <c r="AP127" s="119"/>
      <c r="AZ127" s="119"/>
      <c r="BA127" s="119"/>
      <c r="BJ127" s="119"/>
      <c r="BT127" s="119"/>
      <c r="CD127" s="119"/>
      <c r="CN127" s="119"/>
      <c r="CX127" s="119"/>
      <c r="DH127" s="119"/>
      <c r="DR127" s="119"/>
      <c r="EB127" s="119"/>
      <c r="EL127" s="119"/>
      <c r="EV127" s="119"/>
      <c r="FF127" s="119"/>
      <c r="FP127" s="119"/>
      <c r="FZ127" s="119"/>
      <c r="GJ127" s="119"/>
      <c r="GT127" s="119"/>
      <c r="HD127" s="119"/>
      <c r="HN127" s="119"/>
      <c r="HX127" s="119"/>
    </row>
    <row xmlns:x14ac="http://schemas.microsoft.com/office/spreadsheetml/2009/9/ac" r="128" s="3" customFormat="true" x14ac:dyDescent="0.25">
      <c r="A128" s="385" t="str">
        <f ca="true">IF(ISBLANK('Data Summary'!A130),"",'Data Summary'!A130)</f>
        <v/>
      </c>
      <c r="B128" s="119"/>
      <c r="L128" s="119"/>
      <c r="V128" s="119"/>
      <c r="AF128" s="119"/>
      <c r="AP128" s="119"/>
      <c r="AZ128" s="119"/>
      <c r="BA128" s="119"/>
      <c r="BJ128" s="119"/>
      <c r="BT128" s="119"/>
      <c r="CD128" s="119"/>
      <c r="CN128" s="119"/>
      <c r="CX128" s="119"/>
      <c r="DH128" s="119"/>
      <c r="DR128" s="119"/>
      <c r="EB128" s="119"/>
      <c r="EL128" s="119"/>
      <c r="EV128" s="119"/>
      <c r="FF128" s="119"/>
      <c r="FP128" s="119"/>
      <c r="FZ128" s="119"/>
      <c r="GJ128" s="119"/>
      <c r="GT128" s="119"/>
      <c r="HD128" s="119"/>
      <c r="HN128" s="119"/>
      <c r="HX128" s="119"/>
    </row>
    <row xmlns:x14ac="http://schemas.microsoft.com/office/spreadsheetml/2009/9/ac" r="129" s="3" customFormat="true" x14ac:dyDescent="0.25">
      <c r="A129" s="385" t="str">
        <f ca="true">IF(ISBLANK('Data Summary'!A131),"",'Data Summary'!A131)</f>
        <v/>
      </c>
      <c r="B129" s="119"/>
      <c r="L129" s="119"/>
      <c r="V129" s="119"/>
      <c r="AF129" s="119"/>
      <c r="AP129" s="119"/>
      <c r="AZ129" s="119"/>
      <c r="BA129" s="119"/>
      <c r="BJ129" s="119"/>
      <c r="BT129" s="119"/>
      <c r="CD129" s="119"/>
      <c r="CN129" s="119"/>
      <c r="CX129" s="119"/>
      <c r="DH129" s="119"/>
      <c r="DR129" s="119"/>
      <c r="EB129" s="119"/>
      <c r="EL129" s="119"/>
      <c r="EV129" s="119"/>
      <c r="FF129" s="119"/>
      <c r="FP129" s="119"/>
      <c r="FZ129" s="119"/>
      <c r="GJ129" s="119"/>
      <c r="GT129" s="119"/>
      <c r="HD129" s="119"/>
      <c r="HN129" s="119"/>
      <c r="HX129" s="119"/>
    </row>
    <row xmlns:x14ac="http://schemas.microsoft.com/office/spreadsheetml/2009/9/ac" r="130" s="3" customFormat="true" x14ac:dyDescent="0.25">
      <c r="A130" s="385" t="str">
        <f ca="true">IF(ISBLANK('Data Summary'!A132),"",'Data Summary'!A132)</f>
        <v/>
      </c>
      <c r="B130" s="119"/>
      <c r="L130" s="119"/>
      <c r="V130" s="119"/>
      <c r="AF130" s="119"/>
      <c r="AP130" s="119"/>
      <c r="AZ130" s="119"/>
      <c r="BA130" s="119"/>
      <c r="BJ130" s="119"/>
      <c r="BT130" s="119"/>
      <c r="CD130" s="119"/>
      <c r="CN130" s="119"/>
      <c r="CX130" s="119"/>
      <c r="DH130" s="119"/>
      <c r="DR130" s="119"/>
      <c r="EB130" s="119"/>
      <c r="EL130" s="119"/>
      <c r="EV130" s="119"/>
      <c r="FF130" s="119"/>
      <c r="FP130" s="119"/>
      <c r="FZ130" s="119"/>
      <c r="GJ130" s="119"/>
      <c r="GT130" s="119"/>
      <c r="HD130" s="119"/>
      <c r="HN130" s="119"/>
      <c r="HX130" s="119"/>
    </row>
    <row xmlns:x14ac="http://schemas.microsoft.com/office/spreadsheetml/2009/9/ac" r="131" s="3" customFormat="true" x14ac:dyDescent="0.25">
      <c r="A131" s="385" t="str">
        <f ca="true">IF(ISBLANK('Data Summary'!A133),"",'Data Summary'!A133)</f>
        <v/>
      </c>
      <c r="B131" s="119"/>
      <c r="L131" s="119"/>
      <c r="V131" s="119"/>
      <c r="AF131" s="119"/>
      <c r="AP131" s="119"/>
      <c r="AZ131" s="119"/>
      <c r="BA131" s="119"/>
      <c r="BJ131" s="119"/>
      <c r="BT131" s="119"/>
      <c r="CD131" s="119"/>
      <c r="CN131" s="119"/>
      <c r="CX131" s="119"/>
      <c r="DH131" s="119"/>
      <c r="DR131" s="119"/>
      <c r="EB131" s="119"/>
      <c r="EL131" s="119"/>
      <c r="EV131" s="119"/>
      <c r="FF131" s="119"/>
      <c r="FP131" s="119"/>
      <c r="FZ131" s="119"/>
      <c r="GJ131" s="119"/>
      <c r="GT131" s="119"/>
      <c r="HD131" s="119"/>
      <c r="HN131" s="119"/>
      <c r="HX131" s="119"/>
    </row>
    <row xmlns:x14ac="http://schemas.microsoft.com/office/spreadsheetml/2009/9/ac" r="132" s="3" customFormat="true" x14ac:dyDescent="0.25">
      <c r="A132" s="385" t="str">
        <f ca="true">IF(ISBLANK('Data Summary'!A134),"",'Data Summary'!A134)</f>
        <v/>
      </c>
      <c r="B132" s="119"/>
      <c r="L132" s="119"/>
      <c r="V132" s="119"/>
      <c r="AF132" s="119"/>
      <c r="AP132" s="119"/>
      <c r="AZ132" s="119"/>
      <c r="BA132" s="119"/>
      <c r="BJ132" s="119"/>
      <c r="BT132" s="119"/>
      <c r="CD132" s="119"/>
      <c r="CN132" s="119"/>
      <c r="CX132" s="119"/>
      <c r="DH132" s="119"/>
      <c r="DR132" s="119"/>
      <c r="EB132" s="119"/>
      <c r="EL132" s="119"/>
      <c r="EV132" s="119"/>
      <c r="FF132" s="119"/>
      <c r="FP132" s="119"/>
      <c r="FZ132" s="119"/>
      <c r="GJ132" s="119"/>
      <c r="GT132" s="119"/>
      <c r="HD132" s="119"/>
      <c r="HN132" s="119"/>
      <c r="HX132" s="119"/>
    </row>
    <row xmlns:x14ac="http://schemas.microsoft.com/office/spreadsheetml/2009/9/ac" r="133" s="3" customFormat="true" x14ac:dyDescent="0.25">
      <c r="A133" s="385" t="str">
        <f ca="true">IF(ISBLANK('Data Summary'!A135),"",'Data Summary'!A135)</f>
        <v/>
      </c>
      <c r="B133" s="119"/>
      <c r="L133" s="119"/>
      <c r="V133" s="119"/>
      <c r="AF133" s="119"/>
      <c r="AP133" s="119"/>
      <c r="AZ133" s="119"/>
      <c r="BA133" s="119"/>
      <c r="BJ133" s="119"/>
      <c r="BT133" s="119"/>
      <c r="CD133" s="119"/>
      <c r="CN133" s="119"/>
      <c r="CX133" s="119"/>
      <c r="DH133" s="119"/>
      <c r="DR133" s="119"/>
      <c r="EB133" s="119"/>
      <c r="EL133" s="119"/>
      <c r="EV133" s="119"/>
      <c r="FF133" s="119"/>
      <c r="FP133" s="119"/>
      <c r="FZ133" s="119"/>
      <c r="GJ133" s="119"/>
      <c r="GT133" s="119"/>
      <c r="HD133" s="119"/>
      <c r="HN133" s="119"/>
      <c r="HX133" s="119"/>
    </row>
    <row xmlns:x14ac="http://schemas.microsoft.com/office/spreadsheetml/2009/9/ac" r="134" s="3" customFormat="true" x14ac:dyDescent="0.25">
      <c r="A134" s="385" t="str">
        <f ca="true">IF(ISBLANK('Data Summary'!A136),"",'Data Summary'!A136)</f>
        <v/>
      </c>
      <c r="B134" s="119"/>
      <c r="L134" s="119"/>
      <c r="V134" s="119"/>
      <c r="AF134" s="119"/>
      <c r="AP134" s="119"/>
      <c r="AZ134" s="119"/>
      <c r="BA134" s="119"/>
      <c r="BJ134" s="119"/>
      <c r="BT134" s="119"/>
      <c r="CD134" s="119"/>
      <c r="CN134" s="119"/>
      <c r="CX134" s="119"/>
      <c r="DH134" s="119"/>
      <c r="DR134" s="119"/>
      <c r="EB134" s="119"/>
      <c r="EL134" s="119"/>
      <c r="EV134" s="119"/>
      <c r="FF134" s="119"/>
      <c r="FP134" s="119"/>
      <c r="FZ134" s="119"/>
      <c r="GJ134" s="119"/>
      <c r="GT134" s="119"/>
      <c r="HD134" s="119"/>
      <c r="HN134" s="119"/>
      <c r="HX134" s="119"/>
    </row>
    <row xmlns:x14ac="http://schemas.microsoft.com/office/spreadsheetml/2009/9/ac" r="135" s="3" customFormat="true" x14ac:dyDescent="0.25">
      <c r="A135" s="385" t="str">
        <f ca="true">IF(ISBLANK('Data Summary'!A137),"",'Data Summary'!A137)</f>
        <v/>
      </c>
      <c r="B135" s="119"/>
      <c r="L135" s="119"/>
      <c r="V135" s="119"/>
      <c r="AF135" s="119"/>
      <c r="AP135" s="119"/>
      <c r="AZ135" s="119"/>
      <c r="BA135" s="119"/>
      <c r="BJ135" s="119"/>
      <c r="BT135" s="119"/>
      <c r="CD135" s="119"/>
      <c r="CN135" s="119"/>
      <c r="CX135" s="119"/>
      <c r="DH135" s="119"/>
      <c r="DR135" s="119"/>
      <c r="EB135" s="119"/>
      <c r="EL135" s="119"/>
      <c r="EV135" s="119"/>
      <c r="FF135" s="119"/>
      <c r="FP135" s="119"/>
      <c r="FZ135" s="119"/>
      <c r="GJ135" s="119"/>
      <c r="GT135" s="119"/>
      <c r="HD135" s="119"/>
      <c r="HN135" s="119"/>
      <c r="HX135" s="119"/>
    </row>
    <row xmlns:x14ac="http://schemas.microsoft.com/office/spreadsheetml/2009/9/ac" r="136" s="3" customFormat="true" x14ac:dyDescent="0.25">
      <c r="A136" s="385" t="str">
        <f ca="true">IF(ISBLANK('Data Summary'!A138),"",'Data Summary'!A138)</f>
        <v/>
      </c>
      <c r="B136" s="119"/>
      <c r="L136" s="119"/>
      <c r="V136" s="119"/>
      <c r="AF136" s="119"/>
      <c r="AP136" s="119"/>
      <c r="AZ136" s="119"/>
      <c r="BA136" s="119"/>
      <c r="BJ136" s="119"/>
      <c r="BT136" s="119"/>
      <c r="CD136" s="119"/>
      <c r="CN136" s="119"/>
      <c r="CX136" s="119"/>
      <c r="DH136" s="119"/>
      <c r="DR136" s="119"/>
      <c r="EB136" s="119"/>
      <c r="EL136" s="119"/>
      <c r="EV136" s="119"/>
      <c r="FF136" s="119"/>
      <c r="FP136" s="119"/>
      <c r="FZ136" s="119"/>
      <c r="GJ136" s="119"/>
      <c r="GT136" s="119"/>
      <c r="HD136" s="119"/>
      <c r="HN136" s="119"/>
      <c r="HX136" s="119"/>
    </row>
    <row xmlns:x14ac="http://schemas.microsoft.com/office/spreadsheetml/2009/9/ac" r="137" s="3" customFormat="true" x14ac:dyDescent="0.25">
      <c r="A137" s="385" t="str">
        <f ca="true">IF(ISBLANK('Data Summary'!A139),"",'Data Summary'!A139)</f>
        <v/>
      </c>
      <c r="B137" s="119"/>
      <c r="L137" s="119"/>
      <c r="V137" s="119"/>
      <c r="AF137" s="119"/>
      <c r="AP137" s="119"/>
      <c r="AZ137" s="119"/>
      <c r="BA137" s="119"/>
      <c r="BJ137" s="119"/>
      <c r="BT137" s="119"/>
      <c r="CD137" s="119"/>
      <c r="CN137" s="119"/>
      <c r="CX137" s="119"/>
      <c r="DH137" s="119"/>
      <c r="DR137" s="119"/>
      <c r="EB137" s="119"/>
      <c r="EL137" s="119"/>
      <c r="EV137" s="119"/>
      <c r="FF137" s="119"/>
      <c r="FP137" s="119"/>
      <c r="FZ137" s="119"/>
      <c r="GJ137" s="119"/>
      <c r="GT137" s="119"/>
      <c r="HD137" s="119"/>
      <c r="HN137" s="119"/>
      <c r="HX137" s="119"/>
    </row>
    <row xmlns:x14ac="http://schemas.microsoft.com/office/spreadsheetml/2009/9/ac" r="138" s="3" customFormat="true" x14ac:dyDescent="0.25">
      <c r="A138" s="385" t="str">
        <f ca="true">IF(ISBLANK('Data Summary'!A140),"",'Data Summary'!A140)</f>
        <v/>
      </c>
      <c r="B138" s="119"/>
      <c r="L138" s="119"/>
      <c r="V138" s="119"/>
      <c r="AF138" s="119"/>
      <c r="AP138" s="119"/>
      <c r="AZ138" s="119"/>
      <c r="BA138" s="119"/>
      <c r="BJ138" s="119"/>
      <c r="BT138" s="119"/>
      <c r="CD138" s="119"/>
      <c r="CN138" s="119"/>
      <c r="CX138" s="119"/>
      <c r="DH138" s="119"/>
      <c r="DR138" s="119"/>
      <c r="EB138" s="119"/>
      <c r="EL138" s="119"/>
      <c r="EV138" s="119"/>
      <c r="FF138" s="119"/>
      <c r="FP138" s="119"/>
      <c r="FZ138" s="119"/>
      <c r="GJ138" s="119"/>
      <c r="GT138" s="119"/>
      <c r="HD138" s="119"/>
      <c r="HN138" s="119"/>
      <c r="HX138" s="119"/>
    </row>
    <row xmlns:x14ac="http://schemas.microsoft.com/office/spreadsheetml/2009/9/ac" r="139" s="3" customFormat="true" x14ac:dyDescent="0.25">
      <c r="A139" s="385" t="str">
        <f ca="true">IF(ISBLANK('Data Summary'!A141),"",'Data Summary'!A141)</f>
        <v/>
      </c>
      <c r="B139" s="119"/>
      <c r="L139" s="119"/>
      <c r="V139" s="119"/>
      <c r="AF139" s="119"/>
      <c r="AP139" s="119"/>
      <c r="AZ139" s="119"/>
      <c r="BA139" s="119"/>
      <c r="BJ139" s="119"/>
      <c r="BT139" s="119"/>
      <c r="CD139" s="119"/>
      <c r="CN139" s="119"/>
      <c r="CX139" s="119"/>
      <c r="DH139" s="119"/>
      <c r="DR139" s="119"/>
      <c r="EB139" s="119"/>
      <c r="EL139" s="119"/>
      <c r="EV139" s="119"/>
      <c r="FF139" s="119"/>
      <c r="FP139" s="119"/>
      <c r="FZ139" s="119"/>
      <c r="GJ139" s="119"/>
      <c r="GT139" s="119"/>
      <c r="HD139" s="119"/>
      <c r="HN139" s="119"/>
      <c r="HX139" s="119"/>
    </row>
    <row xmlns:x14ac="http://schemas.microsoft.com/office/spreadsheetml/2009/9/ac" r="140" s="3" customFormat="true" x14ac:dyDescent="0.25">
      <c r="A140" s="385" t="str">
        <f ca="true">IF(ISBLANK('Data Summary'!A142),"",'Data Summary'!A142)</f>
        <v/>
      </c>
      <c r="B140" s="119"/>
      <c r="L140" s="119"/>
      <c r="V140" s="119"/>
      <c r="AF140" s="119"/>
      <c r="AP140" s="119"/>
      <c r="AZ140" s="119"/>
      <c r="BA140" s="119"/>
      <c r="BJ140" s="119"/>
      <c r="BT140" s="119"/>
      <c r="CD140" s="119"/>
      <c r="CN140" s="119"/>
      <c r="CX140" s="119"/>
      <c r="DH140" s="119"/>
      <c r="DR140" s="119"/>
      <c r="EB140" s="119"/>
      <c r="EL140" s="119"/>
      <c r="EV140" s="119"/>
      <c r="FF140" s="119"/>
      <c r="FP140" s="119"/>
      <c r="FZ140" s="119"/>
      <c r="GJ140" s="119"/>
      <c r="GT140" s="119"/>
      <c r="HD140" s="119"/>
      <c r="HN140" s="119"/>
      <c r="HX140" s="119"/>
    </row>
    <row xmlns:x14ac="http://schemas.microsoft.com/office/spreadsheetml/2009/9/ac" r="141" s="3" customFormat="true" x14ac:dyDescent="0.25">
      <c r="A141" s="385" t="str">
        <f ca="true">IF(ISBLANK('Data Summary'!A143),"",'Data Summary'!A143)</f>
        <v/>
      </c>
      <c r="B141" s="119"/>
      <c r="L141" s="119"/>
      <c r="V141" s="119"/>
      <c r="AF141" s="119"/>
      <c r="AP141" s="119"/>
      <c r="AZ141" s="119"/>
      <c r="BA141" s="119"/>
      <c r="BJ141" s="119"/>
      <c r="BT141" s="119"/>
      <c r="CD141" s="119"/>
      <c r="CN141" s="119"/>
      <c r="CX141" s="119"/>
      <c r="DH141" s="119"/>
      <c r="DR141" s="119"/>
      <c r="EB141" s="119"/>
      <c r="EL141" s="119"/>
      <c r="EV141" s="119"/>
      <c r="FF141" s="119"/>
      <c r="FP141" s="119"/>
      <c r="FZ141" s="119"/>
      <c r="GJ141" s="119"/>
      <c r="GT141" s="119"/>
      <c r="HD141" s="119"/>
      <c r="HN141" s="119"/>
      <c r="HX141" s="119"/>
    </row>
    <row xmlns:x14ac="http://schemas.microsoft.com/office/spreadsheetml/2009/9/ac" r="142" s="3" customFormat="true" x14ac:dyDescent="0.25">
      <c r="A142" s="385" t="str">
        <f ca="true">IF(ISBLANK('Data Summary'!A144),"",'Data Summary'!A144)</f>
        <v/>
      </c>
      <c r="B142" s="119"/>
      <c r="L142" s="119"/>
      <c r="V142" s="119"/>
      <c r="AF142" s="119"/>
      <c r="AP142" s="119"/>
      <c r="AZ142" s="119"/>
      <c r="BA142" s="119"/>
      <c r="BJ142" s="119"/>
      <c r="BT142" s="119"/>
      <c r="CD142" s="119"/>
      <c r="CN142" s="119"/>
      <c r="CX142" s="119"/>
      <c r="DH142" s="119"/>
      <c r="DR142" s="119"/>
      <c r="EB142" s="119"/>
      <c r="EL142" s="119"/>
      <c r="EV142" s="119"/>
      <c r="FF142" s="119"/>
      <c r="FP142" s="119"/>
      <c r="FZ142" s="119"/>
      <c r="GJ142" s="119"/>
      <c r="GT142" s="119"/>
      <c r="HD142" s="119"/>
      <c r="HN142" s="119"/>
      <c r="HX142" s="119"/>
    </row>
    <row xmlns:x14ac="http://schemas.microsoft.com/office/spreadsheetml/2009/9/ac" r="143" s="3" customFormat="true" x14ac:dyDescent="0.25">
      <c r="A143" s="385" t="str">
        <f ca="true">IF(ISBLANK('Data Summary'!A145),"",'Data Summary'!A145)</f>
        <v/>
      </c>
      <c r="B143" s="119"/>
      <c r="L143" s="119"/>
      <c r="V143" s="119"/>
      <c r="AF143" s="119"/>
      <c r="AP143" s="119"/>
      <c r="AZ143" s="119"/>
      <c r="BA143" s="119"/>
      <c r="BJ143" s="119"/>
      <c r="BT143" s="119"/>
      <c r="CD143" s="119"/>
      <c r="CN143" s="119"/>
      <c r="CX143" s="119"/>
      <c r="DH143" s="119"/>
      <c r="DR143" s="119"/>
      <c r="EB143" s="119"/>
      <c r="EL143" s="119"/>
      <c r="EV143" s="119"/>
      <c r="FF143" s="119"/>
      <c r="FP143" s="119"/>
      <c r="FZ143" s="119"/>
      <c r="GJ143" s="119"/>
      <c r="GT143" s="119"/>
      <c r="HD143" s="119"/>
      <c r="HN143" s="119"/>
      <c r="HX143" s="119"/>
    </row>
    <row xmlns:x14ac="http://schemas.microsoft.com/office/spreadsheetml/2009/9/ac" r="144" s="3" customFormat="true" x14ac:dyDescent="0.25">
      <c r="A144" s="385" t="str">
        <f ca="true">IF(ISBLANK('Data Summary'!A146),"",'Data Summary'!A146)</f>
        <v/>
      </c>
      <c r="B144" s="119"/>
      <c r="L144" s="119"/>
      <c r="V144" s="119"/>
      <c r="AF144" s="119"/>
      <c r="AP144" s="119"/>
      <c r="AZ144" s="119"/>
      <c r="BA144" s="119"/>
      <c r="BJ144" s="119"/>
      <c r="BT144" s="119"/>
      <c r="CD144" s="119"/>
      <c r="CN144" s="119"/>
      <c r="CX144" s="119"/>
      <c r="DH144" s="119"/>
      <c r="DR144" s="119"/>
      <c r="EB144" s="119"/>
      <c r="EL144" s="119"/>
      <c r="EV144" s="119"/>
      <c r="FF144" s="119"/>
      <c r="FP144" s="119"/>
      <c r="FZ144" s="119"/>
      <c r="GJ144" s="119"/>
      <c r="GT144" s="119"/>
      <c r="HD144" s="119"/>
      <c r="HN144" s="119"/>
      <c r="HX144" s="119"/>
    </row>
    <row xmlns:x14ac="http://schemas.microsoft.com/office/spreadsheetml/2009/9/ac" r="145" s="3" customFormat="true" x14ac:dyDescent="0.25">
      <c r="A145" s="385" t="str">
        <f ca="true">IF(ISBLANK('Data Summary'!A147),"",'Data Summary'!A147)</f>
        <v/>
      </c>
      <c r="B145" s="119"/>
      <c r="L145" s="119"/>
      <c r="V145" s="119"/>
      <c r="AF145" s="119"/>
      <c r="AP145" s="119"/>
      <c r="AZ145" s="119"/>
      <c r="BA145" s="119"/>
      <c r="BJ145" s="119"/>
      <c r="BT145" s="119"/>
      <c r="CD145" s="119"/>
      <c r="CN145" s="119"/>
      <c r="CX145" s="119"/>
      <c r="DH145" s="119"/>
      <c r="DR145" s="119"/>
      <c r="EB145" s="119"/>
      <c r="EL145" s="119"/>
      <c r="EV145" s="119"/>
      <c r="FF145" s="119"/>
      <c r="FP145" s="119"/>
      <c r="FZ145" s="119"/>
      <c r="GJ145" s="119"/>
      <c r="GT145" s="119"/>
      <c r="HD145" s="119"/>
      <c r="HN145" s="119"/>
      <c r="HX145" s="119"/>
    </row>
    <row xmlns:x14ac="http://schemas.microsoft.com/office/spreadsheetml/2009/9/ac" r="146" s="3" customFormat="true" x14ac:dyDescent="0.25">
      <c r="A146" s="385" t="str">
        <f ca="true">IF(ISBLANK('Data Summary'!A148),"",'Data Summary'!A148)</f>
        <v/>
      </c>
      <c r="B146" s="119"/>
      <c r="L146" s="119"/>
      <c r="V146" s="119"/>
      <c r="AF146" s="119"/>
      <c r="AP146" s="119"/>
      <c r="AZ146" s="119"/>
      <c r="BA146" s="119"/>
      <c r="BJ146" s="119"/>
      <c r="BT146" s="119"/>
      <c r="CD146" s="119"/>
      <c r="CN146" s="119"/>
      <c r="CX146" s="119"/>
      <c r="DH146" s="119"/>
      <c r="DR146" s="119"/>
      <c r="EB146" s="119"/>
      <c r="EL146" s="119"/>
      <c r="EV146" s="119"/>
      <c r="FF146" s="119"/>
      <c r="FP146" s="119"/>
      <c r="FZ146" s="119"/>
      <c r="GJ146" s="119"/>
      <c r="GT146" s="119"/>
      <c r="HD146" s="119"/>
      <c r="HN146" s="119"/>
      <c r="HX146" s="119"/>
    </row>
    <row xmlns:x14ac="http://schemas.microsoft.com/office/spreadsheetml/2009/9/ac" r="147" s="3" customFormat="true" x14ac:dyDescent="0.25">
      <c r="A147" s="385" t="str">
        <f ca="true">IF(ISBLANK('Data Summary'!A149),"",'Data Summary'!A149)</f>
        <v/>
      </c>
      <c r="B147" s="119"/>
      <c r="L147" s="119"/>
      <c r="V147" s="119"/>
      <c r="AF147" s="119"/>
      <c r="AP147" s="119"/>
      <c r="AZ147" s="119"/>
      <c r="BA147" s="119"/>
      <c r="BJ147" s="119"/>
      <c r="BT147" s="119"/>
      <c r="CD147" s="119"/>
      <c r="CN147" s="119"/>
      <c r="CX147" s="119"/>
      <c r="DH147" s="119"/>
      <c r="DR147" s="119"/>
      <c r="EB147" s="119"/>
      <c r="EL147" s="119"/>
      <c r="EV147" s="119"/>
      <c r="FF147" s="119"/>
      <c r="FP147" s="119"/>
      <c r="FZ147" s="119"/>
      <c r="GJ147" s="119"/>
      <c r="GT147" s="119"/>
      <c r="HD147" s="119"/>
      <c r="HN147" s="119"/>
      <c r="HX147" s="119"/>
    </row>
    <row xmlns:x14ac="http://schemas.microsoft.com/office/spreadsheetml/2009/9/ac" r="148" s="3" customFormat="true" x14ac:dyDescent="0.25">
      <c r="A148" s="385" t="str">
        <f ca="true">IF(ISBLANK('Data Summary'!A150),"",'Data Summary'!A150)</f>
        <v/>
      </c>
      <c r="B148" s="119"/>
      <c r="L148" s="119"/>
      <c r="V148" s="119"/>
      <c r="AF148" s="119"/>
      <c r="AP148" s="119"/>
      <c r="AZ148" s="119"/>
      <c r="BA148" s="119"/>
      <c r="BJ148" s="119"/>
      <c r="BT148" s="119"/>
      <c r="CD148" s="119"/>
      <c r="CN148" s="119"/>
      <c r="CX148" s="119"/>
      <c r="DH148" s="119"/>
      <c r="DR148" s="119"/>
      <c r="EB148" s="119"/>
      <c r="EL148" s="119"/>
      <c r="EV148" s="119"/>
      <c r="FF148" s="119"/>
      <c r="FP148" s="119"/>
      <c r="FZ148" s="119"/>
      <c r="GJ148" s="119"/>
      <c r="GT148" s="119"/>
      <c r="HD148" s="119"/>
      <c r="HN148" s="119"/>
      <c r="HX148" s="119"/>
    </row>
    <row xmlns:x14ac="http://schemas.microsoft.com/office/spreadsheetml/2009/9/ac" r="149" s="3" customFormat="true" x14ac:dyDescent="0.25">
      <c r="A149" s="385" t="str">
        <f ca="true">IF(ISBLANK('Data Summary'!A151),"",'Data Summary'!A151)</f>
        <v/>
      </c>
      <c r="B149" s="119"/>
      <c r="L149" s="119"/>
      <c r="V149" s="119"/>
      <c r="AF149" s="119"/>
      <c r="AP149" s="119"/>
      <c r="AZ149" s="119"/>
      <c r="BA149" s="119"/>
      <c r="BJ149" s="119"/>
      <c r="BT149" s="119"/>
      <c r="CD149" s="119"/>
      <c r="CN149" s="119"/>
      <c r="CX149" s="119"/>
      <c r="DH149" s="119"/>
      <c r="DR149" s="119"/>
      <c r="EB149" s="119"/>
      <c r="EL149" s="119"/>
      <c r="EV149" s="119"/>
      <c r="FF149" s="119"/>
      <c r="FP149" s="119"/>
      <c r="FZ149" s="119"/>
      <c r="GJ149" s="119"/>
      <c r="GT149" s="119"/>
      <c r="HD149" s="119"/>
      <c r="HN149" s="119"/>
      <c r="HX149" s="119"/>
    </row>
    <row xmlns:x14ac="http://schemas.microsoft.com/office/spreadsheetml/2009/9/ac" r="150" s="3" customFormat="true" x14ac:dyDescent="0.25">
      <c r="A150" s="385" t="str">
        <f ca="true">IF(ISBLANK('Data Summary'!A152),"",'Data Summary'!A152)</f>
        <v/>
      </c>
      <c r="B150" s="119"/>
      <c r="L150" s="119"/>
      <c r="V150" s="119"/>
      <c r="AF150" s="119"/>
      <c r="AP150" s="119"/>
      <c r="AZ150" s="119"/>
      <c r="BA150" s="119"/>
      <c r="BJ150" s="119"/>
      <c r="BT150" s="119"/>
      <c r="CD150" s="119"/>
      <c r="CN150" s="119"/>
      <c r="CX150" s="119"/>
      <c r="DH150" s="119"/>
      <c r="DR150" s="119"/>
      <c r="EB150" s="119"/>
      <c r="EL150" s="119"/>
      <c r="EV150" s="119"/>
      <c r="FF150" s="119"/>
      <c r="FP150" s="119"/>
      <c r="FZ150" s="119"/>
      <c r="GJ150" s="119"/>
      <c r="GT150" s="119"/>
      <c r="HD150" s="119"/>
      <c r="HN150" s="119"/>
      <c r="HX150" s="119"/>
    </row>
    <row xmlns:x14ac="http://schemas.microsoft.com/office/spreadsheetml/2009/9/ac" r="151" s="3" customFormat="true" x14ac:dyDescent="0.25">
      <c r="A151" s="385" t="str">
        <f ca="true">IF(ISBLANK('Data Summary'!A153),"",'Data Summary'!A153)</f>
        <v/>
      </c>
      <c r="B151" s="119"/>
      <c r="L151" s="119"/>
      <c r="V151" s="119"/>
      <c r="AF151" s="119"/>
      <c r="AP151" s="119"/>
      <c r="AZ151" s="119"/>
      <c r="BA151" s="119"/>
      <c r="BJ151" s="119"/>
      <c r="BT151" s="119"/>
      <c r="CD151" s="119"/>
      <c r="CN151" s="119"/>
      <c r="CX151" s="119"/>
      <c r="DH151" s="119"/>
      <c r="DR151" s="119"/>
      <c r="EB151" s="119"/>
      <c r="EL151" s="119"/>
      <c r="EV151" s="119"/>
      <c r="FF151" s="119"/>
      <c r="FP151" s="119"/>
      <c r="FZ151" s="119"/>
      <c r="GJ151" s="119"/>
      <c r="GT151" s="119"/>
      <c r="HD151" s="119"/>
      <c r="HN151" s="119"/>
      <c r="HX151" s="119"/>
    </row>
    <row xmlns:x14ac="http://schemas.microsoft.com/office/spreadsheetml/2009/9/ac" r="152" s="3" customFormat="true" x14ac:dyDescent="0.25">
      <c r="A152" s="379"/>
      <c r="B152" s="119"/>
      <c r="L152" s="119"/>
      <c r="V152" s="119"/>
      <c r="AF152" s="119"/>
      <c r="AP152" s="119"/>
      <c r="AZ152" s="119"/>
      <c r="BA152" s="119"/>
      <c r="BJ152" s="119"/>
      <c r="BT152" s="119"/>
      <c r="CD152" s="119"/>
      <c r="CN152" s="119"/>
      <c r="CX152" s="119"/>
      <c r="DH152" s="119"/>
      <c r="DR152" s="119"/>
      <c r="EB152" s="119"/>
      <c r="EL152" s="119"/>
      <c r="EV152" s="119"/>
      <c r="FF152" s="119"/>
      <c r="FP152" s="119"/>
      <c r="FZ152" s="119"/>
      <c r="GJ152" s="119"/>
      <c r="GT152" s="119"/>
      <c r="HD152" s="119"/>
      <c r="HN152" s="119"/>
      <c r="HX152" s="119"/>
    </row>
    <row xmlns:x14ac="http://schemas.microsoft.com/office/spreadsheetml/2009/9/ac" r="153" s="3" customFormat="true" x14ac:dyDescent="0.25">
      <c r="A153" s="379"/>
      <c r="B153" s="119"/>
      <c r="L153" s="119"/>
      <c r="V153" s="119"/>
      <c r="AF153" s="119"/>
      <c r="AP153" s="119"/>
      <c r="AZ153" s="119"/>
      <c r="BA153" s="119"/>
      <c r="BJ153" s="119"/>
      <c r="BT153" s="119"/>
      <c r="CD153" s="119"/>
      <c r="CN153" s="119"/>
      <c r="CX153" s="119"/>
      <c r="DH153" s="119"/>
      <c r="DR153" s="119"/>
      <c r="EB153" s="119"/>
      <c r="EL153" s="119"/>
      <c r="EV153" s="119"/>
      <c r="FF153" s="119"/>
      <c r="FP153" s="119"/>
      <c r="FZ153" s="119"/>
      <c r="GJ153" s="119"/>
      <c r="GT153" s="119"/>
      <c r="HD153" s="119"/>
      <c r="HN153" s="119"/>
      <c r="HX153" s="119"/>
    </row>
    <row xmlns:x14ac="http://schemas.microsoft.com/office/spreadsheetml/2009/9/ac" r="154" s="3" customFormat="true" x14ac:dyDescent="0.25">
      <c r="A154" s="379"/>
      <c r="B154" s="119"/>
      <c r="L154" s="119"/>
      <c r="V154" s="119"/>
      <c r="AF154" s="119"/>
      <c r="AP154" s="119"/>
      <c r="AZ154" s="119"/>
      <c r="BA154" s="119"/>
      <c r="BJ154" s="119"/>
      <c r="BT154" s="119"/>
      <c r="CD154" s="119"/>
      <c r="CN154" s="119"/>
      <c r="CX154" s="119"/>
      <c r="DH154" s="119"/>
      <c r="DR154" s="119"/>
      <c r="EB154" s="119"/>
      <c r="EL154" s="119"/>
      <c r="EV154" s="119"/>
      <c r="FF154" s="119"/>
      <c r="FP154" s="119"/>
      <c r="FZ154" s="119"/>
      <c r="GJ154" s="119"/>
      <c r="GT154" s="119"/>
      <c r="HD154" s="119"/>
      <c r="HN154" s="119"/>
      <c r="HX154" s="119"/>
    </row>
    <row xmlns:x14ac="http://schemas.microsoft.com/office/spreadsheetml/2009/9/ac" r="155" s="3" customFormat="true" x14ac:dyDescent="0.25">
      <c r="A155" s="379"/>
      <c r="B155" s="119"/>
      <c r="L155" s="119"/>
      <c r="V155" s="119"/>
      <c r="AF155" s="119"/>
      <c r="AP155" s="119"/>
      <c r="AZ155" s="119"/>
      <c r="BA155" s="119"/>
      <c r="BJ155" s="119"/>
      <c r="BT155" s="119"/>
      <c r="CD155" s="119"/>
      <c r="CN155" s="119"/>
      <c r="CX155" s="119"/>
      <c r="DH155" s="119"/>
      <c r="DR155" s="119"/>
      <c r="EB155" s="119"/>
      <c r="EL155" s="119"/>
      <c r="EV155" s="119"/>
      <c r="FF155" s="119"/>
      <c r="FP155" s="119"/>
      <c r="FZ155" s="119"/>
      <c r="GJ155" s="119"/>
      <c r="GT155" s="119"/>
      <c r="HD155" s="119"/>
      <c r="HN155" s="119"/>
      <c r="HX155" s="119"/>
    </row>
    <row xmlns:x14ac="http://schemas.microsoft.com/office/spreadsheetml/2009/9/ac" r="156" s="3" customFormat="true" x14ac:dyDescent="0.25">
      <c r="A156" s="379"/>
      <c r="B156" s="119"/>
      <c r="L156" s="119"/>
      <c r="V156" s="119"/>
      <c r="AF156" s="119"/>
      <c r="AP156" s="119"/>
      <c r="AZ156" s="119"/>
      <c r="BA156" s="119"/>
      <c r="BJ156" s="119"/>
      <c r="BT156" s="119"/>
      <c r="CD156" s="119"/>
      <c r="CN156" s="119"/>
      <c r="CX156" s="119"/>
      <c r="DH156" s="119"/>
      <c r="DR156" s="119"/>
      <c r="EB156" s="119"/>
      <c r="EL156" s="119"/>
      <c r="EV156" s="119"/>
      <c r="FF156" s="119"/>
      <c r="FP156" s="119"/>
      <c r="FZ156" s="119"/>
      <c r="GJ156" s="119"/>
      <c r="GT156" s="119"/>
      <c r="HD156" s="119"/>
      <c r="HN156" s="119"/>
      <c r="HX156" s="119"/>
    </row>
    <row xmlns:x14ac="http://schemas.microsoft.com/office/spreadsheetml/2009/9/ac" r="157" s="3" customFormat="true" x14ac:dyDescent="0.25">
      <c r="A157" s="379"/>
      <c r="B157" s="119"/>
      <c r="L157" s="119"/>
      <c r="V157" s="119"/>
      <c r="AF157" s="119"/>
      <c r="AP157" s="119"/>
      <c r="AZ157" s="119"/>
      <c r="BA157" s="119"/>
      <c r="BJ157" s="119"/>
      <c r="BT157" s="119"/>
      <c r="CD157" s="119"/>
      <c r="CN157" s="119"/>
      <c r="CX157" s="119"/>
      <c r="DH157" s="119"/>
      <c r="DR157" s="119"/>
      <c r="EB157" s="119"/>
      <c r="EL157" s="119"/>
      <c r="EV157" s="119"/>
      <c r="FF157" s="119"/>
      <c r="FP157" s="119"/>
      <c r="FZ157" s="119"/>
      <c r="GJ157" s="119"/>
      <c r="GT157" s="119"/>
      <c r="HD157" s="119"/>
      <c r="HN157" s="119"/>
      <c r="HX157" s="119"/>
    </row>
    <row xmlns:x14ac="http://schemas.microsoft.com/office/spreadsheetml/2009/9/ac" r="158" s="3" customFormat="true" x14ac:dyDescent="0.25">
      <c r="A158" s="379"/>
      <c r="B158" s="119"/>
      <c r="L158" s="119"/>
      <c r="V158" s="119"/>
      <c r="AF158" s="119"/>
      <c r="AP158" s="119"/>
      <c r="AZ158" s="119"/>
      <c r="BA158" s="119"/>
      <c r="BJ158" s="119"/>
      <c r="BT158" s="119"/>
      <c r="CD158" s="119"/>
      <c r="CN158" s="119"/>
      <c r="CX158" s="119"/>
      <c r="DH158" s="119"/>
      <c r="DR158" s="119"/>
      <c r="EB158" s="119"/>
      <c r="EL158" s="119"/>
      <c r="EV158" s="119"/>
      <c r="FF158" s="119"/>
      <c r="FP158" s="119"/>
      <c r="FZ158" s="119"/>
      <c r="GJ158" s="119"/>
      <c r="GT158" s="119"/>
      <c r="HD158" s="119"/>
      <c r="HN158" s="119"/>
      <c r="HX158" s="119"/>
    </row>
    <row xmlns:x14ac="http://schemas.microsoft.com/office/spreadsheetml/2009/9/ac" r="159" s="3" customFormat="true" x14ac:dyDescent="0.25">
      <c r="A159" s="379"/>
      <c r="B159" s="119"/>
      <c r="L159" s="119"/>
      <c r="V159" s="119"/>
      <c r="AF159" s="119"/>
      <c r="AP159" s="119"/>
      <c r="AZ159" s="119"/>
      <c r="BA159" s="119"/>
      <c r="BJ159" s="119"/>
      <c r="BT159" s="119"/>
      <c r="CD159" s="119"/>
      <c r="CN159" s="119"/>
      <c r="CX159" s="119"/>
      <c r="DH159" s="119"/>
      <c r="DR159" s="119"/>
      <c r="EB159" s="119"/>
      <c r="EL159" s="119"/>
      <c r="EV159" s="119"/>
      <c r="FF159" s="119"/>
      <c r="FP159" s="119"/>
      <c r="FZ159" s="119"/>
      <c r="GJ159" s="119"/>
      <c r="GT159" s="119"/>
      <c r="HD159" s="119"/>
      <c r="HN159" s="119"/>
      <c r="HX159" s="119"/>
    </row>
    <row xmlns:x14ac="http://schemas.microsoft.com/office/spreadsheetml/2009/9/ac" r="160" s="3" customFormat="true" x14ac:dyDescent="0.25">
      <c r="A160" s="379"/>
      <c r="B160" s="119"/>
      <c r="L160" s="119"/>
      <c r="V160" s="119"/>
      <c r="AF160" s="119"/>
      <c r="AP160" s="119"/>
      <c r="AZ160" s="119"/>
      <c r="BA160" s="119"/>
      <c r="BJ160" s="119"/>
      <c r="BT160" s="119"/>
      <c r="CD160" s="119"/>
      <c r="CN160" s="119"/>
      <c r="CX160" s="119"/>
      <c r="DH160" s="119"/>
      <c r="DR160" s="119"/>
      <c r="EB160" s="119"/>
      <c r="EL160" s="119"/>
      <c r="EV160" s="119"/>
      <c r="FF160" s="119"/>
      <c r="FP160" s="119"/>
      <c r="FZ160" s="119"/>
      <c r="GJ160" s="119"/>
      <c r="GT160" s="119"/>
      <c r="HD160" s="119"/>
      <c r="HN160" s="119"/>
      <c r="HX160" s="119"/>
    </row>
    <row xmlns:x14ac="http://schemas.microsoft.com/office/spreadsheetml/2009/9/ac" r="161" s="3" customFormat="true" x14ac:dyDescent="0.25">
      <c r="A161" s="379"/>
      <c r="B161" s="119"/>
      <c r="L161" s="119"/>
      <c r="V161" s="119"/>
      <c r="AF161" s="119"/>
      <c r="AP161" s="119"/>
      <c r="AZ161" s="119"/>
      <c r="BA161" s="119"/>
      <c r="BJ161" s="119"/>
      <c r="BT161" s="119"/>
      <c r="CD161" s="119"/>
      <c r="CN161" s="119"/>
      <c r="CX161" s="119"/>
      <c r="DH161" s="119"/>
      <c r="DR161" s="119"/>
      <c r="EB161" s="119"/>
      <c r="EL161" s="119"/>
      <c r="EV161" s="119"/>
      <c r="FF161" s="119"/>
      <c r="FP161" s="119"/>
      <c r="FZ161" s="119"/>
      <c r="GJ161" s="119"/>
      <c r="GT161" s="119"/>
      <c r="HD161" s="119"/>
      <c r="HN161" s="119"/>
      <c r="HX161" s="119"/>
    </row>
    <row xmlns:x14ac="http://schemas.microsoft.com/office/spreadsheetml/2009/9/ac" r="162" s="3" customFormat="true" x14ac:dyDescent="0.25">
      <c r="A162" s="379"/>
      <c r="B162" s="119"/>
      <c r="L162" s="119"/>
      <c r="V162" s="119"/>
      <c r="AF162" s="119"/>
      <c r="AP162" s="119"/>
      <c r="AZ162" s="119"/>
      <c r="BA162" s="119"/>
      <c r="BJ162" s="119"/>
      <c r="BT162" s="119"/>
      <c r="CD162" s="119"/>
      <c r="CN162" s="119"/>
      <c r="CX162" s="119"/>
      <c r="DH162" s="119"/>
      <c r="DR162" s="119"/>
      <c r="EB162" s="119"/>
      <c r="EL162" s="119"/>
      <c r="EV162" s="119"/>
      <c r="FF162" s="119"/>
      <c r="FP162" s="119"/>
      <c r="FZ162" s="119"/>
      <c r="GJ162" s="119"/>
      <c r="GT162" s="119"/>
      <c r="HD162" s="119"/>
      <c r="HN162" s="119"/>
      <c r="HX162" s="119"/>
    </row>
    <row xmlns:x14ac="http://schemas.microsoft.com/office/spreadsheetml/2009/9/ac" r="163" s="3" customFormat="true" x14ac:dyDescent="0.25">
      <c r="A163" s="379"/>
      <c r="B163" s="119"/>
      <c r="L163" s="119"/>
      <c r="V163" s="119"/>
      <c r="AF163" s="119"/>
      <c r="AP163" s="119"/>
      <c r="AZ163" s="119"/>
      <c r="BA163" s="119"/>
      <c r="BJ163" s="119"/>
      <c r="BT163" s="119"/>
      <c r="CD163" s="119"/>
      <c r="CN163" s="119"/>
      <c r="CX163" s="119"/>
      <c r="DH163" s="119"/>
      <c r="DR163" s="119"/>
      <c r="EB163" s="119"/>
      <c r="EL163" s="119"/>
      <c r="EV163" s="119"/>
      <c r="FF163" s="119"/>
      <c r="FP163" s="119"/>
      <c r="FZ163" s="119"/>
      <c r="GJ163" s="119"/>
      <c r="GT163" s="119"/>
      <c r="HD163" s="119"/>
      <c r="HN163" s="119"/>
      <c r="HX163" s="119"/>
    </row>
    <row xmlns:x14ac="http://schemas.microsoft.com/office/spreadsheetml/2009/9/ac" r="164" s="3" customFormat="true" x14ac:dyDescent="0.25">
      <c r="A164" s="379"/>
      <c r="B164" s="119"/>
      <c r="L164" s="119"/>
      <c r="V164" s="119"/>
      <c r="AF164" s="119"/>
      <c r="AP164" s="119"/>
      <c r="AZ164" s="119"/>
      <c r="BA164" s="119"/>
      <c r="BJ164" s="119"/>
      <c r="BT164" s="119"/>
      <c r="CD164" s="119"/>
      <c r="CN164" s="119"/>
      <c r="CX164" s="119"/>
      <c r="DH164" s="119"/>
      <c r="DR164" s="119"/>
      <c r="EB164" s="119"/>
      <c r="EL164" s="119"/>
      <c r="EV164" s="119"/>
      <c r="FF164" s="119"/>
      <c r="FP164" s="119"/>
      <c r="FZ164" s="119"/>
      <c r="GJ164" s="119"/>
      <c r="GT164" s="119"/>
      <c r="HD164" s="119"/>
      <c r="HN164" s="119"/>
      <c r="HX164" s="119"/>
    </row>
    <row xmlns:x14ac="http://schemas.microsoft.com/office/spreadsheetml/2009/9/ac" r="165" s="3" customFormat="true" x14ac:dyDescent="0.25">
      <c r="A165" s="379"/>
      <c r="B165" s="119"/>
      <c r="L165" s="119"/>
      <c r="V165" s="119"/>
      <c r="AF165" s="119"/>
      <c r="AP165" s="119"/>
      <c r="AZ165" s="119"/>
      <c r="BA165" s="119"/>
      <c r="BJ165" s="119"/>
      <c r="BT165" s="119"/>
      <c r="CD165" s="119"/>
      <c r="CN165" s="119"/>
      <c r="CX165" s="119"/>
      <c r="DH165" s="119"/>
      <c r="DR165" s="119"/>
      <c r="EB165" s="119"/>
      <c r="EL165" s="119"/>
      <c r="EV165" s="119"/>
      <c r="FF165" s="119"/>
      <c r="FP165" s="119"/>
      <c r="FZ165" s="119"/>
      <c r="GJ165" s="119"/>
      <c r="GT165" s="119"/>
      <c r="HD165" s="119"/>
      <c r="HN165" s="119"/>
      <c r="HX165" s="119"/>
    </row>
    <row xmlns:x14ac="http://schemas.microsoft.com/office/spreadsheetml/2009/9/ac" r="166" s="3" customFormat="true" x14ac:dyDescent="0.25">
      <c r="A166" s="379"/>
      <c r="B166" s="119"/>
      <c r="L166" s="119"/>
      <c r="V166" s="119"/>
      <c r="AF166" s="119"/>
      <c r="AP166" s="119"/>
      <c r="AZ166" s="119"/>
      <c r="BA166" s="119"/>
      <c r="BJ166" s="119"/>
      <c r="BT166" s="119"/>
      <c r="CD166" s="119"/>
      <c r="CN166" s="119"/>
      <c r="CX166" s="119"/>
      <c r="DH166" s="119"/>
      <c r="DR166" s="119"/>
      <c r="EB166" s="119"/>
      <c r="EL166" s="119"/>
      <c r="EV166" s="119"/>
      <c r="FF166" s="119"/>
      <c r="FP166" s="119"/>
      <c r="FZ166" s="119"/>
      <c r="GJ166" s="119"/>
      <c r="GT166" s="119"/>
      <c r="HD166" s="119"/>
      <c r="HN166" s="119"/>
      <c r="HX166" s="119"/>
    </row>
    <row xmlns:x14ac="http://schemas.microsoft.com/office/spreadsheetml/2009/9/ac" r="167" s="3" customFormat="true" x14ac:dyDescent="0.25">
      <c r="A167" s="379"/>
      <c r="B167" s="119"/>
      <c r="L167" s="119"/>
      <c r="V167" s="119"/>
      <c r="AF167" s="119"/>
      <c r="AP167" s="119"/>
      <c r="AZ167" s="119"/>
      <c r="BA167" s="119"/>
      <c r="BJ167" s="119"/>
      <c r="BT167" s="119"/>
      <c r="CD167" s="119"/>
      <c r="CN167" s="119"/>
      <c r="CX167" s="119"/>
      <c r="DH167" s="119"/>
      <c r="DR167" s="119"/>
      <c r="EB167" s="119"/>
      <c r="EL167" s="119"/>
      <c r="EV167" s="119"/>
      <c r="FF167" s="119"/>
      <c r="FP167" s="119"/>
      <c r="FZ167" s="119"/>
      <c r="GJ167" s="119"/>
      <c r="GT167" s="119"/>
      <c r="HD167" s="119"/>
      <c r="HN167" s="119"/>
      <c r="HX167" s="119"/>
    </row>
    <row xmlns:x14ac="http://schemas.microsoft.com/office/spreadsheetml/2009/9/ac" r="168" s="3" customFormat="true" x14ac:dyDescent="0.25">
      <c r="A168" s="379"/>
      <c r="B168" s="119"/>
      <c r="L168" s="119"/>
      <c r="V168" s="119"/>
      <c r="AF168" s="119"/>
      <c r="AP168" s="119"/>
      <c r="AZ168" s="119"/>
      <c r="BA168" s="119"/>
      <c r="BJ168" s="119"/>
      <c r="BT168" s="119"/>
      <c r="CD168" s="119"/>
      <c r="CN168" s="119"/>
      <c r="CX168" s="119"/>
      <c r="DH168" s="119"/>
      <c r="DR168" s="119"/>
      <c r="EB168" s="119"/>
      <c r="EL168" s="119"/>
      <c r="EV168" s="119"/>
      <c r="FF168" s="119"/>
      <c r="FP168" s="119"/>
      <c r="FZ168" s="119"/>
      <c r="GJ168" s="119"/>
      <c r="GT168" s="119"/>
      <c r="HD168" s="119"/>
      <c r="HN168" s="119"/>
      <c r="HX168" s="119"/>
    </row>
    <row xmlns:x14ac="http://schemas.microsoft.com/office/spreadsheetml/2009/9/ac" r="169" s="3" customFormat="true" x14ac:dyDescent="0.25">
      <c r="A169" s="379"/>
      <c r="B169" s="119"/>
      <c r="L169" s="119"/>
      <c r="V169" s="119"/>
      <c r="AF169" s="119"/>
      <c r="AP169" s="119"/>
      <c r="AZ169" s="119"/>
      <c r="BA169" s="119"/>
      <c r="BJ169" s="119"/>
      <c r="BT169" s="119"/>
      <c r="CD169" s="119"/>
      <c r="CN169" s="119"/>
      <c r="CX169" s="119"/>
      <c r="DH169" s="119"/>
      <c r="DR169" s="119"/>
      <c r="EB169" s="119"/>
      <c r="EL169" s="119"/>
      <c r="EV169" s="119"/>
      <c r="FF169" s="119"/>
      <c r="FP169" s="119"/>
      <c r="FZ169" s="119"/>
      <c r="GJ169" s="119"/>
      <c r="GT169" s="119"/>
      <c r="HD169" s="119"/>
      <c r="HN169" s="119"/>
      <c r="HX169" s="119"/>
    </row>
    <row xmlns:x14ac="http://schemas.microsoft.com/office/spreadsheetml/2009/9/ac" r="170" s="3" customFormat="true" x14ac:dyDescent="0.25">
      <c r="A170" s="379"/>
      <c r="B170" s="119"/>
      <c r="L170" s="119"/>
      <c r="V170" s="119"/>
      <c r="AF170" s="119"/>
      <c r="AP170" s="119"/>
      <c r="AZ170" s="119"/>
      <c r="BA170" s="119"/>
      <c r="BJ170" s="119"/>
      <c r="BT170" s="119"/>
      <c r="CD170" s="119"/>
      <c r="CN170" s="119"/>
      <c r="CX170" s="119"/>
      <c r="DH170" s="119"/>
      <c r="DR170" s="119"/>
      <c r="EB170" s="119"/>
      <c r="EL170" s="119"/>
      <c r="EV170" s="119"/>
      <c r="FF170" s="119"/>
      <c r="FP170" s="119"/>
      <c r="FZ170" s="119"/>
      <c r="GJ170" s="119"/>
      <c r="GT170" s="119"/>
      <c r="HD170" s="119"/>
      <c r="HN170" s="119"/>
      <c r="HX170" s="119"/>
    </row>
    <row xmlns:x14ac="http://schemas.microsoft.com/office/spreadsheetml/2009/9/ac" r="171" s="3" customFormat="true" x14ac:dyDescent="0.25">
      <c r="A171" s="379"/>
      <c r="B171" s="119"/>
      <c r="L171" s="119"/>
      <c r="V171" s="119"/>
      <c r="AF171" s="119"/>
      <c r="AP171" s="119"/>
      <c r="AZ171" s="119"/>
      <c r="BA171" s="119"/>
      <c r="BJ171" s="119"/>
      <c r="BT171" s="119"/>
      <c r="CD171" s="119"/>
      <c r="CN171" s="119"/>
      <c r="CX171" s="119"/>
      <c r="DH171" s="119"/>
      <c r="DR171" s="119"/>
      <c r="EB171" s="119"/>
      <c r="EL171" s="119"/>
      <c r="EV171" s="119"/>
      <c r="FF171" s="119"/>
      <c r="FP171" s="119"/>
      <c r="FZ171" s="119"/>
      <c r="GJ171" s="119"/>
      <c r="GT171" s="119"/>
      <c r="HD171" s="119"/>
      <c r="HN171" s="119"/>
      <c r="HX171" s="119"/>
    </row>
    <row xmlns:x14ac="http://schemas.microsoft.com/office/spreadsheetml/2009/9/ac" r="172" s="3" customFormat="true" x14ac:dyDescent="0.25">
      <c r="A172" s="379"/>
      <c r="B172" s="119"/>
      <c r="L172" s="119"/>
      <c r="V172" s="119"/>
      <c r="AF172" s="119"/>
      <c r="AP172" s="119"/>
      <c r="AZ172" s="119"/>
      <c r="BA172" s="119"/>
      <c r="BJ172" s="119"/>
      <c r="BT172" s="119"/>
      <c r="CD172" s="119"/>
      <c r="CN172" s="119"/>
      <c r="CX172" s="119"/>
      <c r="DH172" s="119"/>
      <c r="DR172" s="119"/>
      <c r="EB172" s="119"/>
      <c r="EL172" s="119"/>
      <c r="EV172" s="119"/>
      <c r="FF172" s="119"/>
      <c r="FP172" s="119"/>
      <c r="FZ172" s="119"/>
      <c r="GJ172" s="119"/>
      <c r="GT172" s="119"/>
      <c r="HD172" s="119"/>
      <c r="HN172" s="119"/>
      <c r="HX172" s="119"/>
    </row>
    <row xmlns:x14ac="http://schemas.microsoft.com/office/spreadsheetml/2009/9/ac" r="173" s="3" customFormat="true" x14ac:dyDescent="0.25">
      <c r="A173" s="379"/>
      <c r="B173" s="119"/>
      <c r="L173" s="119"/>
      <c r="V173" s="119"/>
      <c r="AF173" s="119"/>
      <c r="AP173" s="119"/>
      <c r="AZ173" s="119"/>
      <c r="BA173" s="119"/>
      <c r="BJ173" s="119"/>
      <c r="BT173" s="119"/>
      <c r="CD173" s="119"/>
      <c r="CN173" s="119"/>
      <c r="CX173" s="119"/>
      <c r="DH173" s="119"/>
      <c r="DR173" s="119"/>
      <c r="EB173" s="119"/>
      <c r="EL173" s="119"/>
      <c r="EV173" s="119"/>
      <c r="FF173" s="119"/>
      <c r="FP173" s="119"/>
      <c r="FZ173" s="119"/>
      <c r="GJ173" s="119"/>
      <c r="GT173" s="119"/>
      <c r="HD173" s="119"/>
      <c r="HN173" s="119"/>
      <c r="HX173" s="119"/>
    </row>
    <row xmlns:x14ac="http://schemas.microsoft.com/office/spreadsheetml/2009/9/ac" r="174" s="3" customFormat="true" x14ac:dyDescent="0.25">
      <c r="A174" s="379"/>
      <c r="B174" s="119"/>
      <c r="L174" s="119"/>
      <c r="V174" s="119"/>
      <c r="AF174" s="119"/>
      <c r="AP174" s="119"/>
      <c r="AZ174" s="119"/>
      <c r="BA174" s="119"/>
      <c r="BJ174" s="119"/>
      <c r="BT174" s="119"/>
      <c r="CD174" s="119"/>
      <c r="CN174" s="119"/>
      <c r="CX174" s="119"/>
      <c r="DH174" s="119"/>
      <c r="DR174" s="119"/>
      <c r="EB174" s="119"/>
      <c r="EL174" s="119"/>
      <c r="EV174" s="119"/>
      <c r="FF174" s="119"/>
      <c r="FP174" s="119"/>
      <c r="FZ174" s="119"/>
      <c r="GJ174" s="119"/>
      <c r="GT174" s="119"/>
      <c r="HD174" s="119"/>
      <c r="HN174" s="119"/>
      <c r="HX174" s="119"/>
    </row>
    <row xmlns:x14ac="http://schemas.microsoft.com/office/spreadsheetml/2009/9/ac" r="175" s="3" customFormat="true" x14ac:dyDescent="0.25">
      <c r="A175" s="379"/>
      <c r="B175" s="119"/>
      <c r="L175" s="119"/>
      <c r="V175" s="119"/>
      <c r="AF175" s="119"/>
      <c r="AP175" s="119"/>
      <c r="AZ175" s="119"/>
      <c r="BA175" s="119"/>
      <c r="BJ175" s="119"/>
      <c r="BT175" s="119"/>
      <c r="CD175" s="119"/>
      <c r="CN175" s="119"/>
      <c r="CX175" s="119"/>
      <c r="DH175" s="119"/>
      <c r="DR175" s="119"/>
      <c r="EB175" s="119"/>
      <c r="EL175" s="119"/>
      <c r="EV175" s="119"/>
      <c r="FF175" s="119"/>
      <c r="FP175" s="119"/>
      <c r="FZ175" s="119"/>
      <c r="GJ175" s="119"/>
      <c r="GT175" s="119"/>
      <c r="HD175" s="119"/>
      <c r="HN175" s="119"/>
      <c r="HX175" s="119"/>
    </row>
    <row xmlns:x14ac="http://schemas.microsoft.com/office/spreadsheetml/2009/9/ac" r="176" s="3" customFormat="true" x14ac:dyDescent="0.25">
      <c r="A176" s="379"/>
      <c r="B176" s="119"/>
      <c r="L176" s="119"/>
      <c r="V176" s="119"/>
      <c r="AF176" s="119"/>
      <c r="AP176" s="119"/>
      <c r="AZ176" s="119"/>
      <c r="BA176" s="119"/>
      <c r="BJ176" s="119"/>
      <c r="BT176" s="119"/>
      <c r="CD176" s="119"/>
      <c r="CN176" s="119"/>
      <c r="CX176" s="119"/>
      <c r="DH176" s="119"/>
      <c r="DR176" s="119"/>
      <c r="EB176" s="119"/>
      <c r="EL176" s="119"/>
      <c r="EV176" s="119"/>
      <c r="FF176" s="119"/>
      <c r="FP176" s="119"/>
      <c r="FZ176" s="119"/>
      <c r="GJ176" s="119"/>
      <c r="GT176" s="119"/>
      <c r="HD176" s="119"/>
      <c r="HN176" s="119"/>
      <c r="HX176" s="119"/>
    </row>
    <row xmlns:x14ac="http://schemas.microsoft.com/office/spreadsheetml/2009/9/ac" r="177" s="3" customFormat="true" x14ac:dyDescent="0.25">
      <c r="A177" s="379"/>
      <c r="B177" s="119"/>
      <c r="L177" s="119"/>
      <c r="V177" s="119"/>
      <c r="AF177" s="119"/>
      <c r="AP177" s="119"/>
      <c r="AZ177" s="119"/>
      <c r="BA177" s="119"/>
      <c r="BJ177" s="119"/>
      <c r="BT177" s="119"/>
      <c r="CD177" s="119"/>
      <c r="CN177" s="119"/>
      <c r="CX177" s="119"/>
      <c r="DH177" s="119"/>
      <c r="DR177" s="119"/>
      <c r="EB177" s="119"/>
      <c r="EL177" s="119"/>
      <c r="EV177" s="119"/>
      <c r="FF177" s="119"/>
      <c r="FP177" s="119"/>
      <c r="FZ177" s="119"/>
      <c r="GJ177" s="119"/>
      <c r="GT177" s="119"/>
      <c r="HD177" s="119"/>
      <c r="HN177" s="119"/>
      <c r="HX177" s="119"/>
    </row>
    <row xmlns:x14ac="http://schemas.microsoft.com/office/spreadsheetml/2009/9/ac" r="178" s="3" customFormat="true" x14ac:dyDescent="0.25">
      <c r="A178" s="379"/>
      <c r="B178" s="119"/>
      <c r="L178" s="119"/>
      <c r="V178" s="119"/>
      <c r="AF178" s="119"/>
      <c r="AP178" s="119"/>
      <c r="AZ178" s="119"/>
      <c r="BA178" s="119"/>
      <c r="BJ178" s="119"/>
      <c r="BT178" s="119"/>
      <c r="CD178" s="119"/>
      <c r="CN178" s="119"/>
      <c r="CX178" s="119"/>
      <c r="DH178" s="119"/>
      <c r="DR178" s="119"/>
      <c r="EB178" s="119"/>
      <c r="EL178" s="119"/>
      <c r="EV178" s="119"/>
      <c r="FF178" s="119"/>
      <c r="FP178" s="119"/>
      <c r="FZ178" s="119"/>
      <c r="GJ178" s="119"/>
      <c r="GT178" s="119"/>
      <c r="HD178" s="119"/>
      <c r="HN178" s="119"/>
      <c r="HX178" s="119"/>
    </row>
    <row xmlns:x14ac="http://schemas.microsoft.com/office/spreadsheetml/2009/9/ac" r="179" s="3" customFormat="true" x14ac:dyDescent="0.25">
      <c r="A179" s="379"/>
      <c r="B179" s="119"/>
      <c r="L179" s="119"/>
      <c r="V179" s="119"/>
      <c r="AF179" s="119"/>
      <c r="AP179" s="119"/>
      <c r="AZ179" s="119"/>
      <c r="BA179" s="119"/>
      <c r="BJ179" s="119"/>
      <c r="BT179" s="119"/>
      <c r="CD179" s="119"/>
      <c r="CN179" s="119"/>
      <c r="CX179" s="119"/>
      <c r="DH179" s="119"/>
      <c r="DR179" s="119"/>
      <c r="EB179" s="119"/>
      <c r="EL179" s="119"/>
      <c r="EV179" s="119"/>
      <c r="FF179" s="119"/>
      <c r="FP179" s="119"/>
      <c r="FZ179" s="119"/>
      <c r="GJ179" s="119"/>
      <c r="GT179" s="119"/>
      <c r="HD179" s="119"/>
      <c r="HN179" s="119"/>
      <c r="HX179" s="119"/>
    </row>
    <row xmlns:x14ac="http://schemas.microsoft.com/office/spreadsheetml/2009/9/ac" r="180" s="3" customFormat="true" x14ac:dyDescent="0.25">
      <c r="A180" s="379"/>
      <c r="B180" s="119"/>
      <c r="L180" s="119"/>
      <c r="V180" s="119"/>
      <c r="AF180" s="119"/>
      <c r="AP180" s="119"/>
      <c r="AZ180" s="119"/>
      <c r="BA180" s="119"/>
      <c r="BJ180" s="119"/>
      <c r="BT180" s="119"/>
      <c r="CD180" s="119"/>
      <c r="CN180" s="119"/>
      <c r="CX180" s="119"/>
      <c r="DH180" s="119"/>
      <c r="DR180" s="119"/>
      <c r="EB180" s="119"/>
      <c r="EL180" s="119"/>
      <c r="EV180" s="119"/>
      <c r="FF180" s="119"/>
      <c r="FP180" s="119"/>
      <c r="FZ180" s="119"/>
      <c r="GJ180" s="119"/>
      <c r="GT180" s="119"/>
      <c r="HD180" s="119"/>
      <c r="HN180" s="119"/>
      <c r="HX180" s="119"/>
    </row>
    <row xmlns:x14ac="http://schemas.microsoft.com/office/spreadsheetml/2009/9/ac" r="181" s="3" customFormat="true" x14ac:dyDescent="0.25">
      <c r="A181" s="379"/>
      <c r="B181" s="119"/>
      <c r="L181" s="119"/>
      <c r="V181" s="119"/>
      <c r="AF181" s="119"/>
      <c r="AP181" s="119"/>
      <c r="AZ181" s="119"/>
      <c r="BA181" s="119"/>
      <c r="BJ181" s="119"/>
      <c r="BT181" s="119"/>
      <c r="CD181" s="119"/>
      <c r="CN181" s="119"/>
      <c r="CX181" s="119"/>
      <c r="DH181" s="119"/>
      <c r="DR181" s="119"/>
      <c r="EB181" s="119"/>
      <c r="EL181" s="119"/>
      <c r="EV181" s="119"/>
      <c r="FF181" s="119"/>
      <c r="FP181" s="119"/>
      <c r="FZ181" s="119"/>
      <c r="GJ181" s="119"/>
      <c r="GT181" s="119"/>
      <c r="HD181" s="119"/>
      <c r="HN181" s="119"/>
      <c r="HX181" s="119"/>
    </row>
    <row xmlns:x14ac="http://schemas.microsoft.com/office/spreadsheetml/2009/9/ac" r="182" s="3" customFormat="true" x14ac:dyDescent="0.25">
      <c r="A182" s="379"/>
      <c r="B182" s="119"/>
      <c r="L182" s="119"/>
      <c r="V182" s="119"/>
      <c r="AF182" s="119"/>
      <c r="AP182" s="119"/>
      <c r="AZ182" s="119"/>
      <c r="BA182" s="119"/>
      <c r="BJ182" s="119"/>
      <c r="BT182" s="119"/>
      <c r="CD182" s="119"/>
      <c r="CN182" s="119"/>
      <c r="CX182" s="119"/>
      <c r="DH182" s="119"/>
      <c r="DR182" s="119"/>
      <c r="EB182" s="119"/>
      <c r="EL182" s="119"/>
      <c r="EV182" s="119"/>
      <c r="FF182" s="119"/>
      <c r="FP182" s="119"/>
      <c r="FZ182" s="119"/>
      <c r="GJ182" s="119"/>
      <c r="GT182" s="119"/>
      <c r="HD182" s="119"/>
      <c r="HN182" s="119"/>
      <c r="HX182" s="119"/>
    </row>
    <row xmlns:x14ac="http://schemas.microsoft.com/office/spreadsheetml/2009/9/ac" r="183" s="3" customFormat="true" x14ac:dyDescent="0.25">
      <c r="A183" s="379"/>
      <c r="B183" s="119"/>
      <c r="L183" s="119"/>
      <c r="V183" s="119"/>
      <c r="AF183" s="119"/>
      <c r="AP183" s="119"/>
      <c r="AZ183" s="119"/>
      <c r="BA183" s="119"/>
      <c r="BJ183" s="119"/>
      <c r="BT183" s="119"/>
      <c r="CD183" s="119"/>
      <c r="CN183" s="119"/>
      <c r="CX183" s="119"/>
      <c r="DH183" s="119"/>
      <c r="DR183" s="119"/>
      <c r="EB183" s="119"/>
      <c r="EL183" s="119"/>
      <c r="EV183" s="119"/>
      <c r="FF183" s="119"/>
      <c r="FP183" s="119"/>
      <c r="FZ183" s="119"/>
      <c r="GJ183" s="119"/>
      <c r="GT183" s="119"/>
      <c r="HD183" s="119"/>
      <c r="HN183" s="119"/>
      <c r="HX183" s="119"/>
    </row>
    <row xmlns:x14ac="http://schemas.microsoft.com/office/spreadsheetml/2009/9/ac" r="184" s="3" customFormat="true" x14ac:dyDescent="0.25">
      <c r="A184" s="379"/>
      <c r="B184" s="119"/>
      <c r="L184" s="119"/>
      <c r="V184" s="119"/>
      <c r="AF184" s="119"/>
      <c r="AP184" s="119"/>
      <c r="AZ184" s="119"/>
      <c r="BA184" s="119"/>
      <c r="BJ184" s="119"/>
      <c r="BT184" s="119"/>
      <c r="CD184" s="119"/>
      <c r="CN184" s="119"/>
      <c r="CX184" s="119"/>
      <c r="DH184" s="119"/>
      <c r="DR184" s="119"/>
      <c r="EB184" s="119"/>
      <c r="EL184" s="119"/>
      <c r="EV184" s="119"/>
      <c r="FF184" s="119"/>
      <c r="FP184" s="119"/>
      <c r="FZ184" s="119"/>
      <c r="GJ184" s="119"/>
      <c r="GT184" s="119"/>
      <c r="HD184" s="119"/>
      <c r="HN184" s="119"/>
      <c r="HX184" s="119"/>
    </row>
    <row xmlns:x14ac="http://schemas.microsoft.com/office/spreadsheetml/2009/9/ac" r="185" s="3" customFormat="true" x14ac:dyDescent="0.25">
      <c r="A185" s="379"/>
      <c r="B185" s="119"/>
      <c r="L185" s="119"/>
      <c r="V185" s="119"/>
      <c r="AF185" s="119"/>
      <c r="AP185" s="119"/>
      <c r="AZ185" s="119"/>
      <c r="BA185" s="119"/>
      <c r="BJ185" s="119"/>
      <c r="BT185" s="119"/>
      <c r="CD185" s="119"/>
      <c r="CN185" s="119"/>
      <c r="CX185" s="119"/>
      <c r="DH185" s="119"/>
      <c r="DR185" s="119"/>
      <c r="EB185" s="119"/>
      <c r="EL185" s="119"/>
      <c r="EV185" s="119"/>
      <c r="FF185" s="119"/>
      <c r="FP185" s="119"/>
      <c r="FZ185" s="119"/>
      <c r="GJ185" s="119"/>
      <c r="GT185" s="119"/>
      <c r="HD185" s="119"/>
      <c r="HN185" s="119"/>
      <c r="HX185" s="119"/>
    </row>
    <row xmlns:x14ac="http://schemas.microsoft.com/office/spreadsheetml/2009/9/ac" r="186" s="3" customFormat="true" x14ac:dyDescent="0.25">
      <c r="A186" s="379"/>
      <c r="B186" s="119"/>
      <c r="L186" s="119"/>
      <c r="V186" s="119"/>
      <c r="AF186" s="119"/>
      <c r="AP186" s="119"/>
      <c r="AZ186" s="119"/>
      <c r="BA186" s="119"/>
      <c r="BJ186" s="119"/>
      <c r="BT186" s="119"/>
      <c r="CD186" s="119"/>
      <c r="CN186" s="119"/>
      <c r="CX186" s="119"/>
      <c r="DH186" s="119"/>
      <c r="DR186" s="119"/>
      <c r="EB186" s="119"/>
      <c r="EL186" s="119"/>
      <c r="EV186" s="119"/>
      <c r="FF186" s="119"/>
      <c r="FP186" s="119"/>
      <c r="FZ186" s="119"/>
      <c r="GJ186" s="119"/>
      <c r="GT186" s="119"/>
      <c r="HD186" s="119"/>
      <c r="HN186" s="119"/>
      <c r="HX186" s="119"/>
    </row>
    <row xmlns:x14ac="http://schemas.microsoft.com/office/spreadsheetml/2009/9/ac" r="187" s="3" customFormat="true" x14ac:dyDescent="0.25">
      <c r="A187" s="379"/>
      <c r="B187" s="119"/>
      <c r="L187" s="119"/>
      <c r="V187" s="119"/>
      <c r="AF187" s="119"/>
      <c r="AP187" s="119"/>
      <c r="AZ187" s="119"/>
      <c r="BA187" s="119"/>
      <c r="BJ187" s="119"/>
      <c r="BT187" s="119"/>
      <c r="CD187" s="119"/>
      <c r="CN187" s="119"/>
      <c r="CX187" s="119"/>
      <c r="DH187" s="119"/>
      <c r="DR187" s="119"/>
      <c r="EB187" s="119"/>
      <c r="EL187" s="119"/>
      <c r="EV187" s="119"/>
      <c r="FF187" s="119"/>
      <c r="FP187" s="119"/>
      <c r="FZ187" s="119"/>
      <c r="GJ187" s="119"/>
      <c r="GT187" s="119"/>
      <c r="HD187" s="119"/>
      <c r="HN187" s="119"/>
      <c r="HX187" s="119"/>
    </row>
    <row xmlns:x14ac="http://schemas.microsoft.com/office/spreadsheetml/2009/9/ac" r="188" s="3" customFormat="true" x14ac:dyDescent="0.25">
      <c r="A188" s="379"/>
      <c r="B188" s="119"/>
      <c r="L188" s="119"/>
      <c r="V188" s="119"/>
      <c r="AF188" s="119"/>
      <c r="AP188" s="119"/>
      <c r="AZ188" s="119"/>
      <c r="BA188" s="119"/>
      <c r="BJ188" s="119"/>
      <c r="BT188" s="119"/>
      <c r="CD188" s="119"/>
      <c r="CN188" s="119"/>
      <c r="CX188" s="119"/>
      <c r="DH188" s="119"/>
      <c r="DR188" s="119"/>
      <c r="EB188" s="119"/>
      <c r="EL188" s="119"/>
      <c r="EV188" s="119"/>
      <c r="FF188" s="119"/>
      <c r="FP188" s="119"/>
      <c r="FZ188" s="119"/>
      <c r="GJ188" s="119"/>
      <c r="GT188" s="119"/>
      <c r="HD188" s="119"/>
      <c r="HN188" s="119"/>
      <c r="HX188" s="119"/>
    </row>
    <row xmlns:x14ac="http://schemas.microsoft.com/office/spreadsheetml/2009/9/ac" r="189" s="3" customFormat="true" x14ac:dyDescent="0.25">
      <c r="A189" s="379"/>
      <c r="B189" s="119"/>
      <c r="L189" s="119"/>
      <c r="V189" s="119"/>
      <c r="AF189" s="119"/>
      <c r="AP189" s="119"/>
      <c r="AZ189" s="119"/>
      <c r="BA189" s="119"/>
      <c r="BJ189" s="119"/>
      <c r="BT189" s="119"/>
      <c r="CD189" s="119"/>
      <c r="CN189" s="119"/>
      <c r="CX189" s="119"/>
      <c r="DH189" s="119"/>
      <c r="DR189" s="119"/>
      <c r="EB189" s="119"/>
      <c r="EL189" s="119"/>
      <c r="EV189" s="119"/>
      <c r="FF189" s="119"/>
      <c r="FP189" s="119"/>
      <c r="FZ189" s="119"/>
      <c r="GJ189" s="119"/>
      <c r="GT189" s="119"/>
      <c r="HD189" s="119"/>
      <c r="HN189" s="119"/>
      <c r="HX189" s="119"/>
    </row>
    <row xmlns:x14ac="http://schemas.microsoft.com/office/spreadsheetml/2009/9/ac" r="190" s="3" customFormat="true" x14ac:dyDescent="0.25">
      <c r="A190" s="379"/>
      <c r="B190" s="119"/>
      <c r="L190" s="119"/>
      <c r="V190" s="119"/>
      <c r="AF190" s="119"/>
      <c r="AP190" s="119"/>
      <c r="AZ190" s="119"/>
      <c r="BA190" s="119"/>
      <c r="BJ190" s="119"/>
      <c r="BT190" s="119"/>
      <c r="CD190" s="119"/>
      <c r="CN190" s="119"/>
      <c r="CX190" s="119"/>
      <c r="DH190" s="119"/>
      <c r="DR190" s="119"/>
      <c r="EB190" s="119"/>
      <c r="EL190" s="119"/>
      <c r="EV190" s="119"/>
      <c r="FF190" s="119"/>
      <c r="FP190" s="119"/>
      <c r="FZ190" s="119"/>
      <c r="GJ190" s="119"/>
      <c r="GT190" s="119"/>
      <c r="HD190" s="119"/>
      <c r="HN190" s="119"/>
      <c r="HX190" s="119"/>
    </row>
    <row xmlns:x14ac="http://schemas.microsoft.com/office/spreadsheetml/2009/9/ac" r="191" s="3" customFormat="true" x14ac:dyDescent="0.25">
      <c r="A191" s="379"/>
      <c r="B191" s="119"/>
      <c r="L191" s="119"/>
      <c r="V191" s="119"/>
      <c r="AF191" s="119"/>
      <c r="AP191" s="119"/>
      <c r="AZ191" s="119"/>
      <c r="BA191" s="119"/>
      <c r="BJ191" s="119"/>
      <c r="BT191" s="119"/>
      <c r="CD191" s="119"/>
      <c r="CN191" s="119"/>
      <c r="CX191" s="119"/>
      <c r="DH191" s="119"/>
      <c r="DR191" s="119"/>
      <c r="EB191" s="119"/>
      <c r="EL191" s="119"/>
      <c r="EV191" s="119"/>
      <c r="FF191" s="119"/>
      <c r="FP191" s="119"/>
      <c r="FZ191" s="119"/>
      <c r="GJ191" s="119"/>
      <c r="GT191" s="119"/>
      <c r="HD191" s="119"/>
      <c r="HN191" s="119"/>
      <c r="HX191" s="119"/>
    </row>
    <row xmlns:x14ac="http://schemas.microsoft.com/office/spreadsheetml/2009/9/ac" r="192" s="3" customFormat="true" x14ac:dyDescent="0.25">
      <c r="A192" s="379"/>
      <c r="B192" s="119"/>
      <c r="L192" s="119"/>
      <c r="V192" s="119"/>
      <c r="AF192" s="119"/>
      <c r="AP192" s="119"/>
      <c r="AZ192" s="119"/>
      <c r="BA192" s="119"/>
      <c r="BJ192" s="119"/>
      <c r="BT192" s="119"/>
      <c r="CD192" s="119"/>
      <c r="CN192" s="119"/>
      <c r="CX192" s="119"/>
      <c r="DH192" s="119"/>
      <c r="DR192" s="119"/>
      <c r="EB192" s="119"/>
      <c r="EL192" s="119"/>
      <c r="EV192" s="119"/>
      <c r="FF192" s="119"/>
      <c r="FP192" s="119"/>
      <c r="FZ192" s="119"/>
      <c r="GJ192" s="119"/>
      <c r="GT192" s="119"/>
      <c r="HD192" s="119"/>
      <c r="HN192" s="119"/>
      <c r="HX192" s="119"/>
    </row>
    <row xmlns:x14ac="http://schemas.microsoft.com/office/spreadsheetml/2009/9/ac" r="193" s="3" customFormat="true" x14ac:dyDescent="0.25">
      <c r="A193" s="379"/>
      <c r="B193" s="119"/>
      <c r="L193" s="119"/>
      <c r="V193" s="119"/>
      <c r="AF193" s="119"/>
      <c r="AP193" s="119"/>
      <c r="AZ193" s="119"/>
      <c r="BA193" s="119"/>
      <c r="BJ193" s="119"/>
      <c r="BT193" s="119"/>
      <c r="CD193" s="119"/>
      <c r="CN193" s="119"/>
      <c r="CX193" s="119"/>
      <c r="DH193" s="119"/>
      <c r="DR193" s="119"/>
      <c r="EB193" s="119"/>
      <c r="EL193" s="119"/>
      <c r="EV193" s="119"/>
      <c r="FF193" s="119"/>
      <c r="FP193" s="119"/>
      <c r="FZ193" s="119"/>
      <c r="GJ193" s="119"/>
      <c r="GT193" s="119"/>
      <c r="HD193" s="119"/>
      <c r="HN193" s="119"/>
      <c r="HX193" s="119"/>
    </row>
    <row xmlns:x14ac="http://schemas.microsoft.com/office/spreadsheetml/2009/9/ac" r="194" s="3" customFormat="true" x14ac:dyDescent="0.25">
      <c r="A194" s="379"/>
      <c r="B194" s="119"/>
      <c r="L194" s="119"/>
      <c r="V194" s="119"/>
      <c r="AF194" s="119"/>
      <c r="AP194" s="119"/>
      <c r="AZ194" s="119"/>
      <c r="BA194" s="119"/>
      <c r="BJ194" s="119"/>
      <c r="BT194" s="119"/>
      <c r="CD194" s="119"/>
      <c r="CN194" s="119"/>
      <c r="CX194" s="119"/>
      <c r="DH194" s="119"/>
      <c r="DR194" s="119"/>
      <c r="EB194" s="119"/>
      <c r="EL194" s="119"/>
      <c r="EV194" s="119"/>
      <c r="FF194" s="119"/>
      <c r="FP194" s="119"/>
      <c r="FZ194" s="119"/>
      <c r="GJ194" s="119"/>
      <c r="GT194" s="119"/>
      <c r="HD194" s="119"/>
      <c r="HN194" s="119"/>
      <c r="HX194" s="119"/>
    </row>
    <row xmlns:x14ac="http://schemas.microsoft.com/office/spreadsheetml/2009/9/ac" r="195" s="3" customFormat="true" x14ac:dyDescent="0.25">
      <c r="A195" s="379"/>
      <c r="B195" s="119"/>
      <c r="L195" s="119"/>
      <c r="V195" s="119"/>
      <c r="AF195" s="119"/>
      <c r="AP195" s="119"/>
      <c r="AZ195" s="119"/>
      <c r="BA195" s="119"/>
      <c r="BJ195" s="119"/>
      <c r="BT195" s="119"/>
      <c r="CD195" s="119"/>
      <c r="CN195" s="119"/>
      <c r="CX195" s="119"/>
      <c r="DH195" s="119"/>
      <c r="DR195" s="119"/>
      <c r="EB195" s="119"/>
      <c r="EL195" s="119"/>
      <c r="EV195" s="119"/>
      <c r="FF195" s="119"/>
      <c r="FP195" s="119"/>
      <c r="FZ195" s="119"/>
      <c r="GJ195" s="119"/>
      <c r="GT195" s="119"/>
      <c r="HD195" s="119"/>
      <c r="HN195" s="119"/>
      <c r="HX195" s="119"/>
    </row>
    <row xmlns:x14ac="http://schemas.microsoft.com/office/spreadsheetml/2009/9/ac" r="196" s="3" customFormat="true" x14ac:dyDescent="0.25">
      <c r="A196" s="379"/>
      <c r="B196" s="119"/>
      <c r="L196" s="119"/>
      <c r="V196" s="119"/>
      <c r="AF196" s="119"/>
      <c r="AP196" s="119"/>
      <c r="AZ196" s="119"/>
      <c r="BA196" s="119"/>
      <c r="BJ196" s="119"/>
      <c r="BT196" s="119"/>
      <c r="CD196" s="119"/>
      <c r="CN196" s="119"/>
      <c r="CX196" s="119"/>
      <c r="DH196" s="119"/>
      <c r="DR196" s="119"/>
      <c r="EB196" s="119"/>
      <c r="EL196" s="119"/>
      <c r="EV196" s="119"/>
      <c r="FF196" s="119"/>
      <c r="FP196" s="119"/>
      <c r="FZ196" s="119"/>
      <c r="GJ196" s="119"/>
      <c r="GT196" s="119"/>
      <c r="HD196" s="119"/>
      <c r="HN196" s="119"/>
      <c r="HX196" s="119"/>
    </row>
    <row xmlns:x14ac="http://schemas.microsoft.com/office/spreadsheetml/2009/9/ac" r="197" s="3" customFormat="true" x14ac:dyDescent="0.25">
      <c r="A197" s="379"/>
      <c r="B197" s="119"/>
      <c r="L197" s="119"/>
      <c r="V197" s="119"/>
      <c r="AF197" s="119"/>
      <c r="AP197" s="119"/>
      <c r="AZ197" s="119"/>
      <c r="BA197" s="119"/>
      <c r="BJ197" s="119"/>
      <c r="BT197" s="119"/>
      <c r="CD197" s="119"/>
      <c r="CN197" s="119"/>
      <c r="CX197" s="119"/>
      <c r="DH197" s="119"/>
      <c r="DR197" s="119"/>
      <c r="EB197" s="119"/>
      <c r="EL197" s="119"/>
      <c r="EV197" s="119"/>
      <c r="FF197" s="119"/>
      <c r="FP197" s="119"/>
      <c r="FZ197" s="119"/>
      <c r="GJ197" s="119"/>
      <c r="GT197" s="119"/>
      <c r="HD197" s="119"/>
      <c r="HN197" s="119"/>
      <c r="HX197" s="119"/>
    </row>
    <row xmlns:x14ac="http://schemas.microsoft.com/office/spreadsheetml/2009/9/ac" r="198" s="3" customFormat="true" x14ac:dyDescent="0.25">
      <c r="A198" s="379"/>
      <c r="B198" s="119"/>
      <c r="L198" s="119"/>
      <c r="V198" s="119"/>
      <c r="AF198" s="119"/>
      <c r="AP198" s="119"/>
      <c r="AZ198" s="119"/>
      <c r="BA198" s="119"/>
      <c r="BJ198" s="119"/>
      <c r="BT198" s="119"/>
      <c r="CD198" s="119"/>
      <c r="CN198" s="119"/>
      <c r="CX198" s="119"/>
      <c r="DH198" s="119"/>
      <c r="DR198" s="119"/>
      <c r="EB198" s="119"/>
      <c r="EL198" s="119"/>
      <c r="EV198" s="119"/>
      <c r="FF198" s="119"/>
      <c r="FP198" s="119"/>
      <c r="FZ198" s="119"/>
      <c r="GJ198" s="119"/>
      <c r="GT198" s="119"/>
      <c r="HD198" s="119"/>
      <c r="HN198" s="119"/>
      <c r="HX198" s="119"/>
    </row>
    <row xmlns:x14ac="http://schemas.microsoft.com/office/spreadsheetml/2009/9/ac" r="199" s="3" customFormat="true" x14ac:dyDescent="0.25">
      <c r="A199" s="379"/>
      <c r="B199" s="119"/>
      <c r="L199" s="119"/>
      <c r="V199" s="119"/>
      <c r="AF199" s="119"/>
      <c r="AP199" s="119"/>
      <c r="AZ199" s="119"/>
      <c r="BA199" s="119"/>
      <c r="BJ199" s="119"/>
      <c r="BT199" s="119"/>
      <c r="CD199" s="119"/>
      <c r="CN199" s="119"/>
      <c r="CX199" s="119"/>
      <c r="DH199" s="119"/>
      <c r="DR199" s="119"/>
      <c r="EB199" s="119"/>
      <c r="EL199" s="119"/>
      <c r="EV199" s="119"/>
      <c r="FF199" s="119"/>
      <c r="FP199" s="119"/>
      <c r="FZ199" s="119"/>
      <c r="GJ199" s="119"/>
      <c r="GT199" s="119"/>
      <c r="HD199" s="119"/>
      <c r="HN199" s="119"/>
      <c r="HX199" s="119"/>
    </row>
    <row xmlns:x14ac="http://schemas.microsoft.com/office/spreadsheetml/2009/9/ac" r="200" s="3" customFormat="true" x14ac:dyDescent="0.25">
      <c r="A200" s="379"/>
      <c r="B200" s="119"/>
      <c r="L200" s="119"/>
      <c r="V200" s="119"/>
      <c r="AF200" s="119"/>
      <c r="AP200" s="119"/>
      <c r="AZ200" s="119"/>
      <c r="BA200" s="119"/>
      <c r="BJ200" s="119"/>
      <c r="BT200" s="119"/>
      <c r="CD200" s="119"/>
      <c r="CN200" s="119"/>
      <c r="CX200" s="119"/>
      <c r="DH200" s="119"/>
      <c r="DR200" s="119"/>
      <c r="EB200" s="119"/>
      <c r="EL200" s="119"/>
      <c r="EV200" s="119"/>
      <c r="FF200" s="119"/>
      <c r="FP200" s="119"/>
      <c r="FZ200" s="119"/>
      <c r="GJ200" s="119"/>
      <c r="GT200" s="119"/>
      <c r="HD200" s="119"/>
      <c r="HN200" s="119"/>
      <c r="HX200" s="119"/>
    </row>
    <row xmlns:x14ac="http://schemas.microsoft.com/office/spreadsheetml/2009/9/ac" r="201" s="3" customFormat="true" x14ac:dyDescent="0.25">
      <c r="A201" s="379"/>
      <c r="B201" s="119"/>
      <c r="L201" s="119"/>
      <c r="V201" s="119"/>
      <c r="AF201" s="119"/>
      <c r="AP201" s="119"/>
      <c r="AZ201" s="119"/>
      <c r="BA201" s="119"/>
      <c r="BJ201" s="119"/>
      <c r="BT201" s="119"/>
      <c r="CD201" s="119"/>
      <c r="CN201" s="119"/>
      <c r="CX201" s="119"/>
      <c r="DH201" s="119"/>
      <c r="DR201" s="119"/>
      <c r="EB201" s="119"/>
      <c r="EL201" s="119"/>
      <c r="EV201" s="119"/>
      <c r="FF201" s="119"/>
      <c r="FP201" s="119"/>
      <c r="FZ201" s="119"/>
      <c r="GJ201" s="119"/>
      <c r="GT201" s="119"/>
      <c r="HD201" s="119"/>
      <c r="HN201" s="119"/>
      <c r="HX201" s="119"/>
    </row>
    <row xmlns:x14ac="http://schemas.microsoft.com/office/spreadsheetml/2009/9/ac" r="202" s="3" customFormat="true" x14ac:dyDescent="0.25">
      <c r="A202" s="379"/>
      <c r="B202" s="119"/>
      <c r="L202" s="119"/>
      <c r="V202" s="119"/>
      <c r="AF202" s="119"/>
      <c r="AP202" s="119"/>
      <c r="AZ202" s="119"/>
      <c r="BA202" s="119"/>
      <c r="BJ202" s="119"/>
      <c r="BT202" s="119"/>
      <c r="CD202" s="119"/>
      <c r="CN202" s="119"/>
      <c r="CX202" s="119"/>
      <c r="DH202" s="119"/>
      <c r="DR202" s="119"/>
      <c r="EB202" s="119"/>
      <c r="EL202" s="119"/>
      <c r="EV202" s="119"/>
      <c r="FF202" s="119"/>
      <c r="FP202" s="119"/>
      <c r="FZ202" s="119"/>
      <c r="GJ202" s="119"/>
      <c r="GT202" s="119"/>
      <c r="HD202" s="119"/>
      <c r="HN202" s="119"/>
      <c r="HX202" s="119"/>
    </row>
    <row xmlns:x14ac="http://schemas.microsoft.com/office/spreadsheetml/2009/9/ac" r="203" s="3" customFormat="true" x14ac:dyDescent="0.25">
      <c r="A203" s="379"/>
      <c r="B203" s="119"/>
      <c r="L203" s="119"/>
      <c r="V203" s="119"/>
      <c r="AF203" s="119"/>
      <c r="AP203" s="119"/>
      <c r="AZ203" s="119"/>
      <c r="BA203" s="119"/>
      <c r="BJ203" s="119"/>
      <c r="BT203" s="119"/>
      <c r="CD203" s="119"/>
      <c r="CN203" s="119"/>
      <c r="CX203" s="119"/>
      <c r="DH203" s="119"/>
      <c r="DR203" s="119"/>
      <c r="EB203" s="119"/>
      <c r="EL203" s="119"/>
      <c r="EV203" s="119"/>
      <c r="FF203" s="119"/>
      <c r="FP203" s="119"/>
      <c r="FZ203" s="119"/>
      <c r="GJ203" s="119"/>
      <c r="GT203" s="119"/>
      <c r="HD203" s="119"/>
      <c r="HN203" s="119"/>
      <c r="HX203" s="119"/>
    </row>
    <row xmlns:x14ac="http://schemas.microsoft.com/office/spreadsheetml/2009/9/ac" r="204" s="3" customFormat="true" x14ac:dyDescent="0.25">
      <c r="A204" s="379"/>
      <c r="B204" s="119"/>
      <c r="L204" s="119"/>
      <c r="V204" s="119"/>
      <c r="AF204" s="119"/>
      <c r="AP204" s="119"/>
      <c r="AZ204" s="119"/>
      <c r="BA204" s="119"/>
      <c r="BJ204" s="119"/>
      <c r="BT204" s="119"/>
      <c r="CD204" s="119"/>
      <c r="CN204" s="119"/>
      <c r="CX204" s="119"/>
      <c r="DH204" s="119"/>
      <c r="DR204" s="119"/>
      <c r="EB204" s="119"/>
      <c r="EL204" s="119"/>
      <c r="EV204" s="119"/>
      <c r="FF204" s="119"/>
      <c r="FP204" s="119"/>
      <c r="FZ204" s="119"/>
      <c r="GJ204" s="119"/>
      <c r="GT204" s="119"/>
      <c r="HD204" s="119"/>
      <c r="HN204" s="119"/>
      <c r="HX204" s="119"/>
    </row>
    <row xmlns:x14ac="http://schemas.microsoft.com/office/spreadsheetml/2009/9/ac" r="205" s="3" customFormat="true" x14ac:dyDescent="0.25">
      <c r="A205" s="379"/>
      <c r="B205" s="119"/>
      <c r="L205" s="119"/>
      <c r="V205" s="119"/>
      <c r="AF205" s="119"/>
      <c r="AP205" s="119"/>
      <c r="AZ205" s="119"/>
      <c r="BA205" s="119"/>
      <c r="BJ205" s="119"/>
      <c r="BT205" s="119"/>
      <c r="CD205" s="119"/>
      <c r="CN205" s="119"/>
      <c r="CX205" s="119"/>
      <c r="DH205" s="119"/>
      <c r="DR205" s="119"/>
      <c r="EB205" s="119"/>
      <c r="EL205" s="119"/>
      <c r="EV205" s="119"/>
      <c r="FF205" s="119"/>
      <c r="FP205" s="119"/>
      <c r="FZ205" s="119"/>
      <c r="GJ205" s="119"/>
      <c r="GT205" s="119"/>
      <c r="HD205" s="119"/>
      <c r="HN205" s="119"/>
      <c r="HX205" s="119"/>
    </row>
    <row xmlns:x14ac="http://schemas.microsoft.com/office/spreadsheetml/2009/9/ac" r="206" s="3" customFormat="true" x14ac:dyDescent="0.25">
      <c r="A206" s="379"/>
      <c r="B206" s="119"/>
      <c r="L206" s="119"/>
      <c r="V206" s="119"/>
      <c r="AF206" s="119"/>
      <c r="AP206" s="119"/>
      <c r="AZ206" s="119"/>
      <c r="BA206" s="119"/>
      <c r="BJ206" s="119"/>
      <c r="BT206" s="119"/>
      <c r="CD206" s="119"/>
      <c r="CN206" s="119"/>
      <c r="CX206" s="119"/>
      <c r="DH206" s="119"/>
      <c r="DR206" s="119"/>
      <c r="EB206" s="119"/>
      <c r="EL206" s="119"/>
      <c r="EV206" s="119"/>
      <c r="FF206" s="119"/>
      <c r="FP206" s="119"/>
      <c r="FZ206" s="119"/>
      <c r="GJ206" s="119"/>
      <c r="GT206" s="119"/>
      <c r="HD206" s="119"/>
      <c r="HN206" s="119"/>
      <c r="HX206" s="119"/>
    </row>
    <row xmlns:x14ac="http://schemas.microsoft.com/office/spreadsheetml/2009/9/ac" r="207" s="3" customFormat="true" x14ac:dyDescent="0.25">
      <c r="A207" s="379"/>
      <c r="B207" s="119"/>
      <c r="L207" s="119"/>
      <c r="V207" s="119"/>
      <c r="AF207" s="119"/>
      <c r="AP207" s="119"/>
      <c r="AZ207" s="119"/>
      <c r="BA207" s="119"/>
      <c r="BJ207" s="119"/>
      <c r="BT207" s="119"/>
      <c r="CD207" s="119"/>
      <c r="CN207" s="119"/>
      <c r="CX207" s="119"/>
      <c r="DH207" s="119"/>
      <c r="DR207" s="119"/>
      <c r="EB207" s="119"/>
      <c r="EL207" s="119"/>
      <c r="EV207" s="119"/>
      <c r="FF207" s="119"/>
      <c r="FP207" s="119"/>
      <c r="FZ207" s="119"/>
      <c r="GJ207" s="119"/>
      <c r="GT207" s="119"/>
      <c r="HD207" s="119"/>
      <c r="HN207" s="119"/>
      <c r="HX207" s="119"/>
    </row>
    <row xmlns:x14ac="http://schemas.microsoft.com/office/spreadsheetml/2009/9/ac" r="208" s="3" customFormat="true" x14ac:dyDescent="0.25">
      <c r="A208" s="379"/>
      <c r="B208" s="119"/>
      <c r="L208" s="119"/>
      <c r="V208" s="119"/>
      <c r="AF208" s="119"/>
      <c r="AP208" s="119"/>
      <c r="AZ208" s="119"/>
      <c r="BA208" s="119"/>
      <c r="BJ208" s="119"/>
      <c r="BT208" s="119"/>
      <c r="CD208" s="119"/>
      <c r="CN208" s="119"/>
      <c r="CX208" s="119"/>
      <c r="DH208" s="119"/>
      <c r="DR208" s="119"/>
      <c r="EB208" s="119"/>
      <c r="EL208" s="119"/>
      <c r="EV208" s="119"/>
      <c r="FF208" s="119"/>
      <c r="FP208" s="119"/>
      <c r="FZ208" s="119"/>
      <c r="GJ208" s="119"/>
      <c r="GT208" s="119"/>
      <c r="HD208" s="119"/>
      <c r="HN208" s="119"/>
      <c r="HX208" s="119"/>
    </row>
    <row xmlns:x14ac="http://schemas.microsoft.com/office/spreadsheetml/2009/9/ac" r="209" s="3" customFormat="true" x14ac:dyDescent="0.25">
      <c r="A209" s="379"/>
      <c r="B209" s="119"/>
      <c r="L209" s="119"/>
      <c r="V209" s="119"/>
      <c r="AF209" s="119"/>
      <c r="AP209" s="119"/>
      <c r="AZ209" s="119"/>
      <c r="BA209" s="119"/>
      <c r="BJ209" s="119"/>
      <c r="BT209" s="119"/>
      <c r="CD209" s="119"/>
      <c r="CN209" s="119"/>
      <c r="CX209" s="119"/>
      <c r="DH209" s="119"/>
      <c r="DR209" s="119"/>
      <c r="EB209" s="119"/>
      <c r="EL209" s="119"/>
      <c r="EV209" s="119"/>
      <c r="FF209" s="119"/>
      <c r="FP209" s="119"/>
      <c r="FZ209" s="119"/>
      <c r="GJ209" s="119"/>
      <c r="GT209" s="119"/>
      <c r="HD209" s="119"/>
      <c r="HN209" s="119"/>
      <c r="HX209" s="119"/>
    </row>
    <row xmlns:x14ac="http://schemas.microsoft.com/office/spreadsheetml/2009/9/ac" r="210" s="3" customFormat="true" x14ac:dyDescent="0.25">
      <c r="A210" s="379"/>
      <c r="B210" s="119"/>
      <c r="L210" s="119"/>
      <c r="V210" s="119"/>
      <c r="AF210" s="119"/>
      <c r="AP210" s="119"/>
      <c r="AZ210" s="119"/>
      <c r="BA210" s="119"/>
      <c r="BJ210" s="119"/>
      <c r="BT210" s="119"/>
      <c r="CD210" s="119"/>
      <c r="CN210" s="119"/>
      <c r="CX210" s="119"/>
      <c r="DH210" s="119"/>
      <c r="DR210" s="119"/>
      <c r="EB210" s="119"/>
      <c r="EL210" s="119"/>
      <c r="EV210" s="119"/>
      <c r="FF210" s="119"/>
      <c r="FP210" s="119"/>
      <c r="FZ210" s="119"/>
      <c r="GJ210" s="119"/>
      <c r="GT210" s="119"/>
      <c r="HD210" s="119"/>
      <c r="HN210" s="119"/>
      <c r="HX210" s="119"/>
    </row>
    <row xmlns:x14ac="http://schemas.microsoft.com/office/spreadsheetml/2009/9/ac" r="211" s="3" customFormat="true" x14ac:dyDescent="0.25">
      <c r="A211" s="379"/>
      <c r="B211" s="119"/>
      <c r="L211" s="119"/>
      <c r="V211" s="119"/>
      <c r="AF211" s="119"/>
      <c r="AP211" s="119"/>
      <c r="AZ211" s="119"/>
      <c r="BA211" s="119"/>
      <c r="BJ211" s="119"/>
      <c r="BT211" s="119"/>
      <c r="CD211" s="119"/>
      <c r="CN211" s="119"/>
      <c r="CX211" s="119"/>
      <c r="DH211" s="119"/>
      <c r="DR211" s="119"/>
      <c r="EB211" s="119"/>
      <c r="EL211" s="119"/>
      <c r="EV211" s="119"/>
      <c r="FF211" s="119"/>
      <c r="FP211" s="119"/>
      <c r="FZ211" s="119"/>
      <c r="GJ211" s="119"/>
      <c r="GT211" s="119"/>
      <c r="HD211" s="119"/>
      <c r="HN211" s="119"/>
      <c r="HX211" s="119"/>
    </row>
    <row xmlns:x14ac="http://schemas.microsoft.com/office/spreadsheetml/2009/9/ac" r="212" s="3" customFormat="true" x14ac:dyDescent="0.25">
      <c r="A212" s="379"/>
      <c r="B212" s="119"/>
      <c r="L212" s="119"/>
      <c r="V212" s="119"/>
      <c r="AF212" s="119"/>
      <c r="AP212" s="119"/>
      <c r="AZ212" s="119"/>
      <c r="BA212" s="119"/>
      <c r="BJ212" s="119"/>
      <c r="BT212" s="119"/>
      <c r="CD212" s="119"/>
      <c r="CN212" s="119"/>
      <c r="CX212" s="119"/>
      <c r="DH212" s="119"/>
      <c r="DR212" s="119"/>
      <c r="EB212" s="119"/>
      <c r="EL212" s="119"/>
      <c r="EV212" s="119"/>
      <c r="FF212" s="119"/>
      <c r="FP212" s="119"/>
      <c r="FZ212" s="119"/>
      <c r="GJ212" s="119"/>
      <c r="GT212" s="119"/>
      <c r="HD212" s="119"/>
      <c r="HN212" s="119"/>
      <c r="HX212" s="119"/>
    </row>
    <row xmlns:x14ac="http://schemas.microsoft.com/office/spreadsheetml/2009/9/ac" r="213" s="3" customFormat="true" x14ac:dyDescent="0.25">
      <c r="A213" s="379"/>
      <c r="B213" s="119"/>
      <c r="L213" s="119"/>
      <c r="V213" s="119"/>
      <c r="AF213" s="119"/>
      <c r="AP213" s="119"/>
      <c r="AZ213" s="119"/>
      <c r="BA213" s="119"/>
      <c r="BJ213" s="119"/>
      <c r="BT213" s="119"/>
      <c r="CD213" s="119"/>
      <c r="CN213" s="119"/>
      <c r="CX213" s="119"/>
      <c r="DH213" s="119"/>
      <c r="DR213" s="119"/>
      <c r="EB213" s="119"/>
      <c r="EL213" s="119"/>
      <c r="EV213" s="119"/>
      <c r="FF213" s="119"/>
      <c r="FP213" s="119"/>
      <c r="FZ213" s="119"/>
      <c r="GJ213" s="119"/>
      <c r="GT213" s="119"/>
      <c r="HD213" s="119"/>
      <c r="HN213" s="119"/>
      <c r="HX213" s="119"/>
    </row>
    <row xmlns:x14ac="http://schemas.microsoft.com/office/spreadsheetml/2009/9/ac" r="214" s="3" customFormat="true" x14ac:dyDescent="0.25">
      <c r="A214" s="379"/>
      <c r="B214" s="119"/>
      <c r="L214" s="119"/>
      <c r="V214" s="119"/>
      <c r="AF214" s="119"/>
      <c r="AP214" s="119"/>
      <c r="AZ214" s="119"/>
      <c r="BA214" s="119"/>
      <c r="BJ214" s="119"/>
      <c r="BT214" s="119"/>
      <c r="CD214" s="119"/>
      <c r="CN214" s="119"/>
      <c r="CX214" s="119"/>
      <c r="DH214" s="119"/>
      <c r="DR214" s="119"/>
      <c r="EB214" s="119"/>
      <c r="EL214" s="119"/>
      <c r="EV214" s="119"/>
      <c r="FF214" s="119"/>
      <c r="FP214" s="119"/>
      <c r="FZ214" s="119"/>
      <c r="GJ214" s="119"/>
      <c r="GT214" s="119"/>
      <c r="HD214" s="119"/>
      <c r="HN214" s="119"/>
      <c r="HX214" s="119"/>
    </row>
    <row xmlns:x14ac="http://schemas.microsoft.com/office/spreadsheetml/2009/9/ac" r="215" s="3" customFormat="true" x14ac:dyDescent="0.25">
      <c r="A215" s="379"/>
      <c r="B215" s="119"/>
      <c r="L215" s="119"/>
      <c r="V215" s="119"/>
      <c r="AF215" s="119"/>
      <c r="AP215" s="119"/>
      <c r="AZ215" s="119"/>
      <c r="BA215" s="119"/>
      <c r="BJ215" s="119"/>
      <c r="BT215" s="119"/>
      <c r="CD215" s="119"/>
      <c r="CN215" s="119"/>
      <c r="CX215" s="119"/>
      <c r="DH215" s="119"/>
      <c r="DR215" s="119"/>
      <c r="EB215" s="119"/>
      <c r="EL215" s="119"/>
      <c r="EV215" s="119"/>
      <c r="FF215" s="119"/>
      <c r="FP215" s="119"/>
      <c r="FZ215" s="119"/>
      <c r="GJ215" s="119"/>
      <c r="GT215" s="119"/>
      <c r="HD215" s="119"/>
      <c r="HN215" s="119"/>
      <c r="HX215" s="119"/>
    </row>
    <row xmlns:x14ac="http://schemas.microsoft.com/office/spreadsheetml/2009/9/ac" r="216" s="3" customFormat="true" x14ac:dyDescent="0.25">
      <c r="A216" s="379"/>
      <c r="B216" s="119"/>
      <c r="L216" s="119"/>
      <c r="V216" s="119"/>
      <c r="AF216" s="119"/>
      <c r="AP216" s="119"/>
      <c r="AZ216" s="119"/>
      <c r="BA216" s="119"/>
      <c r="BJ216" s="119"/>
      <c r="BT216" s="119"/>
      <c r="CD216" s="119"/>
      <c r="CN216" s="119"/>
      <c r="CX216" s="119"/>
      <c r="DH216" s="119"/>
      <c r="DR216" s="119"/>
      <c r="EB216" s="119"/>
      <c r="EL216" s="119"/>
      <c r="EV216" s="119"/>
      <c r="FF216" s="119"/>
      <c r="FP216" s="119"/>
      <c r="FZ216" s="119"/>
      <c r="GJ216" s="119"/>
      <c r="GT216" s="119"/>
      <c r="HD216" s="119"/>
      <c r="HN216" s="119"/>
      <c r="HX216" s="119"/>
    </row>
    <row xmlns:x14ac="http://schemas.microsoft.com/office/spreadsheetml/2009/9/ac" r="217" s="3" customFormat="true" x14ac:dyDescent="0.25">
      <c r="A217" s="379"/>
      <c r="B217" s="119"/>
      <c r="L217" s="119"/>
      <c r="V217" s="119"/>
      <c r="AF217" s="119"/>
      <c r="AP217" s="119"/>
      <c r="AZ217" s="119"/>
      <c r="BA217" s="119"/>
      <c r="BJ217" s="119"/>
      <c r="BT217" s="119"/>
      <c r="CD217" s="119"/>
      <c r="CN217" s="119"/>
      <c r="CX217" s="119"/>
      <c r="DH217" s="119"/>
      <c r="DR217" s="119"/>
      <c r="EB217" s="119"/>
      <c r="EL217" s="119"/>
      <c r="EV217" s="119"/>
      <c r="FF217" s="119"/>
      <c r="FP217" s="119"/>
      <c r="FZ217" s="119"/>
      <c r="GJ217" s="119"/>
      <c r="GT217" s="119"/>
      <c r="HD217" s="119"/>
      <c r="HN217" s="119"/>
      <c r="HX217" s="119"/>
    </row>
    <row xmlns:x14ac="http://schemas.microsoft.com/office/spreadsheetml/2009/9/ac" r="218" s="3" customFormat="true" x14ac:dyDescent="0.25">
      <c r="A218" s="379"/>
      <c r="B218" s="119"/>
      <c r="L218" s="119"/>
      <c r="V218" s="119"/>
      <c r="AF218" s="119"/>
      <c r="AP218" s="119"/>
      <c r="AZ218" s="119"/>
      <c r="BA218" s="119"/>
      <c r="BJ218" s="119"/>
      <c r="BT218" s="119"/>
      <c r="CD218" s="119"/>
      <c r="CN218" s="119"/>
      <c r="CX218" s="119"/>
      <c r="DH218" s="119"/>
      <c r="DR218" s="119"/>
      <c r="EB218" s="119"/>
      <c r="EL218" s="119"/>
      <c r="EV218" s="119"/>
      <c r="FF218" s="119"/>
      <c r="FP218" s="119"/>
      <c r="FZ218" s="119"/>
      <c r="GJ218" s="119"/>
      <c r="GT218" s="119"/>
      <c r="HD218" s="119"/>
      <c r="HN218" s="119"/>
      <c r="HX218" s="119"/>
    </row>
    <row xmlns:x14ac="http://schemas.microsoft.com/office/spreadsheetml/2009/9/ac" r="219" s="3" customFormat="true" x14ac:dyDescent="0.25">
      <c r="A219" s="379"/>
      <c r="B219" s="119"/>
      <c r="L219" s="119"/>
      <c r="V219" s="119"/>
      <c r="AF219" s="119"/>
      <c r="AP219" s="119"/>
      <c r="AZ219" s="119"/>
      <c r="BA219" s="119"/>
      <c r="BJ219" s="119"/>
      <c r="BT219" s="119"/>
      <c r="CD219" s="119"/>
      <c r="CN219" s="119"/>
      <c r="CX219" s="119"/>
      <c r="DH219" s="119"/>
      <c r="DR219" s="119"/>
      <c r="EB219" s="119"/>
      <c r="EL219" s="119"/>
      <c r="EV219" s="119"/>
      <c r="FF219" s="119"/>
      <c r="FP219" s="119"/>
      <c r="FZ219" s="119"/>
      <c r="GJ219" s="119"/>
      <c r="GT219" s="119"/>
      <c r="HD219" s="119"/>
      <c r="HN219" s="119"/>
      <c r="HX219" s="119"/>
    </row>
    <row xmlns:x14ac="http://schemas.microsoft.com/office/spreadsheetml/2009/9/ac" r="220" s="3" customFormat="true" x14ac:dyDescent="0.25">
      <c r="A220" s="379"/>
      <c r="B220" s="119"/>
      <c r="L220" s="119"/>
      <c r="V220" s="119"/>
      <c r="AF220" s="119"/>
      <c r="AP220" s="119"/>
      <c r="AZ220" s="119"/>
      <c r="BA220" s="119"/>
      <c r="BJ220" s="119"/>
      <c r="BT220" s="119"/>
      <c r="CD220" s="119"/>
      <c r="CN220" s="119"/>
      <c r="CX220" s="119"/>
      <c r="DH220" s="119"/>
      <c r="DR220" s="119"/>
      <c r="EB220" s="119"/>
      <c r="EL220" s="119"/>
      <c r="EV220" s="119"/>
      <c r="FF220" s="119"/>
      <c r="FP220" s="119"/>
      <c r="FZ220" s="119"/>
      <c r="GJ220" s="119"/>
      <c r="GT220" s="119"/>
      <c r="HD220" s="119"/>
      <c r="HN220" s="119"/>
      <c r="HX220" s="119"/>
    </row>
    <row xmlns:x14ac="http://schemas.microsoft.com/office/spreadsheetml/2009/9/ac" r="221" s="3" customFormat="true" x14ac:dyDescent="0.25">
      <c r="A221" s="379"/>
      <c r="B221" s="119"/>
      <c r="L221" s="119"/>
      <c r="V221" s="119"/>
      <c r="AF221" s="119"/>
      <c r="AP221" s="119"/>
      <c r="AZ221" s="119"/>
      <c r="BA221" s="119"/>
      <c r="BJ221" s="119"/>
      <c r="BT221" s="119"/>
      <c r="CD221" s="119"/>
      <c r="CN221" s="119"/>
      <c r="CX221" s="119"/>
      <c r="DH221" s="119"/>
      <c r="DR221" s="119"/>
      <c r="EB221" s="119"/>
      <c r="EL221" s="119"/>
      <c r="EV221" s="119"/>
      <c r="FF221" s="119"/>
      <c r="FP221" s="119"/>
      <c r="FZ221" s="119"/>
      <c r="GJ221" s="119"/>
      <c r="GT221" s="119"/>
      <c r="HD221" s="119"/>
      <c r="HN221" s="119"/>
      <c r="HX221" s="119"/>
    </row>
    <row xmlns:x14ac="http://schemas.microsoft.com/office/spreadsheetml/2009/9/ac" r="222" s="3" customFormat="true" x14ac:dyDescent="0.25">
      <c r="A222" s="379"/>
      <c r="B222" s="119"/>
      <c r="L222" s="119"/>
      <c r="V222" s="119"/>
      <c r="AF222" s="119"/>
      <c r="AP222" s="119"/>
      <c r="AZ222" s="119"/>
      <c r="BA222" s="119"/>
      <c r="BJ222" s="119"/>
      <c r="BT222" s="119"/>
      <c r="CD222" s="119"/>
      <c r="CN222" s="119"/>
      <c r="CX222" s="119"/>
      <c r="DH222" s="119"/>
      <c r="DR222" s="119"/>
      <c r="EB222" s="119"/>
      <c r="EL222" s="119"/>
      <c r="EV222" s="119"/>
      <c r="FF222" s="119"/>
      <c r="FP222" s="119"/>
      <c r="FZ222" s="119"/>
      <c r="GJ222" s="119"/>
      <c r="GT222" s="119"/>
      <c r="HD222" s="119"/>
      <c r="HN222" s="119"/>
      <c r="HX222" s="119"/>
    </row>
    <row xmlns:x14ac="http://schemas.microsoft.com/office/spreadsheetml/2009/9/ac" r="223" s="3" customFormat="true" x14ac:dyDescent="0.25">
      <c r="A223" s="379"/>
      <c r="B223" s="119"/>
      <c r="L223" s="119"/>
      <c r="V223" s="119"/>
      <c r="AF223" s="119"/>
      <c r="AP223" s="119"/>
      <c r="AZ223" s="119"/>
      <c r="BA223" s="119"/>
      <c r="BJ223" s="119"/>
      <c r="BT223" s="119"/>
      <c r="CD223" s="119"/>
      <c r="CN223" s="119"/>
      <c r="CX223" s="119"/>
      <c r="DH223" s="119"/>
      <c r="DR223" s="119"/>
      <c r="EB223" s="119"/>
      <c r="EL223" s="119"/>
      <c r="EV223" s="119"/>
      <c r="FF223" s="119"/>
      <c r="FP223" s="119"/>
      <c r="FZ223" s="119"/>
      <c r="GJ223" s="119"/>
      <c r="GT223" s="119"/>
      <c r="HD223" s="119"/>
      <c r="HN223" s="119"/>
      <c r="HX223" s="119"/>
    </row>
    <row xmlns:x14ac="http://schemas.microsoft.com/office/spreadsheetml/2009/9/ac" r="224" s="3" customFormat="true" x14ac:dyDescent="0.25">
      <c r="A224" s="379"/>
      <c r="B224" s="119"/>
      <c r="L224" s="119"/>
      <c r="V224" s="119"/>
      <c r="AF224" s="119"/>
      <c r="AP224" s="119"/>
      <c r="AZ224" s="119"/>
      <c r="BA224" s="119"/>
      <c r="BJ224" s="119"/>
      <c r="BT224" s="119"/>
      <c r="CD224" s="119"/>
      <c r="CN224" s="119"/>
      <c r="CX224" s="119"/>
      <c r="DH224" s="119"/>
      <c r="DR224" s="119"/>
      <c r="EB224" s="119"/>
      <c r="EL224" s="119"/>
      <c r="EV224" s="119"/>
      <c r="FF224" s="119"/>
      <c r="FP224" s="119"/>
      <c r="FZ224" s="119"/>
      <c r="GJ224" s="119"/>
      <c r="GT224" s="119"/>
      <c r="HD224" s="119"/>
      <c r="HN224" s="119"/>
      <c r="HX224" s="119"/>
    </row>
    <row xmlns:x14ac="http://schemas.microsoft.com/office/spreadsheetml/2009/9/ac" r="225" s="3" customFormat="true" x14ac:dyDescent="0.25">
      <c r="A225" s="379"/>
      <c r="B225" s="119"/>
      <c r="L225" s="119"/>
      <c r="V225" s="119"/>
      <c r="AF225" s="119"/>
      <c r="AP225" s="119"/>
      <c r="AZ225" s="119"/>
      <c r="BA225" s="119"/>
      <c r="BJ225" s="119"/>
      <c r="BT225" s="119"/>
      <c r="CD225" s="119"/>
      <c r="CN225" s="119"/>
      <c r="CX225" s="119"/>
      <c r="DH225" s="119"/>
      <c r="DR225" s="119"/>
      <c r="EB225" s="119"/>
      <c r="EL225" s="119"/>
      <c r="EV225" s="119"/>
      <c r="FF225" s="119"/>
      <c r="FP225" s="119"/>
      <c r="FZ225" s="119"/>
      <c r="GJ225" s="119"/>
      <c r="GT225" s="119"/>
      <c r="HD225" s="119"/>
      <c r="HN225" s="119"/>
      <c r="HX225" s="119"/>
    </row>
    <row xmlns:x14ac="http://schemas.microsoft.com/office/spreadsheetml/2009/9/ac" r="226" s="3" customFormat="true" x14ac:dyDescent="0.25">
      <c r="A226" s="379"/>
      <c r="B226" s="119"/>
      <c r="L226" s="119"/>
      <c r="V226" s="119"/>
      <c r="AF226" s="119"/>
      <c r="AP226" s="119"/>
      <c r="AZ226" s="119"/>
      <c r="BA226" s="119"/>
      <c r="BJ226" s="119"/>
      <c r="BT226" s="119"/>
      <c r="CD226" s="119"/>
      <c r="CN226" s="119"/>
      <c r="CX226" s="119"/>
      <c r="DH226" s="119"/>
      <c r="DR226" s="119"/>
      <c r="EB226" s="119"/>
      <c r="EL226" s="119"/>
      <c r="EV226" s="119"/>
      <c r="FF226" s="119"/>
      <c r="FP226" s="119"/>
      <c r="FZ226" s="119"/>
      <c r="GJ226" s="119"/>
      <c r="GT226" s="119"/>
      <c r="HD226" s="119"/>
      <c r="HN226" s="119"/>
      <c r="HX226" s="119"/>
    </row>
    <row xmlns:x14ac="http://schemas.microsoft.com/office/spreadsheetml/2009/9/ac" r="227" s="3" customFormat="true" x14ac:dyDescent="0.25">
      <c r="A227" s="379"/>
      <c r="B227" s="119"/>
      <c r="L227" s="119"/>
      <c r="V227" s="119"/>
      <c r="AF227" s="119"/>
      <c r="AP227" s="119"/>
      <c r="AZ227" s="119"/>
      <c r="BA227" s="119"/>
      <c r="BJ227" s="119"/>
      <c r="BT227" s="119"/>
      <c r="CD227" s="119"/>
      <c r="CN227" s="119"/>
      <c r="CX227" s="119"/>
      <c r="DH227" s="119"/>
      <c r="DR227" s="119"/>
      <c r="EB227" s="119"/>
      <c r="EL227" s="119"/>
      <c r="EV227" s="119"/>
      <c r="FF227" s="119"/>
      <c r="FP227" s="119"/>
      <c r="FZ227" s="119"/>
      <c r="GJ227" s="119"/>
      <c r="GT227" s="119"/>
      <c r="HD227" s="119"/>
      <c r="HN227" s="119"/>
      <c r="HX227" s="119"/>
    </row>
    <row xmlns:x14ac="http://schemas.microsoft.com/office/spreadsheetml/2009/9/ac" r="228" s="3" customFormat="true" x14ac:dyDescent="0.25">
      <c r="A228" s="379"/>
      <c r="B228" s="119"/>
      <c r="L228" s="119"/>
      <c r="V228" s="119"/>
      <c r="AF228" s="119"/>
      <c r="AP228" s="119"/>
      <c r="AZ228" s="119"/>
      <c r="BA228" s="119"/>
      <c r="BJ228" s="119"/>
      <c r="BT228" s="119"/>
      <c r="CD228" s="119"/>
      <c r="CN228" s="119"/>
      <c r="CX228" s="119"/>
      <c r="DH228" s="119"/>
      <c r="DR228" s="119"/>
      <c r="EB228" s="119"/>
      <c r="EL228" s="119"/>
      <c r="EV228" s="119"/>
      <c r="FF228" s="119"/>
      <c r="FP228" s="119"/>
      <c r="FZ228" s="119"/>
      <c r="GJ228" s="119"/>
      <c r="GT228" s="119"/>
      <c r="HD228" s="119"/>
      <c r="HN228" s="119"/>
      <c r="HX228" s="119"/>
    </row>
    <row xmlns:x14ac="http://schemas.microsoft.com/office/spreadsheetml/2009/9/ac" r="229" s="3" customFormat="true" x14ac:dyDescent="0.25">
      <c r="A229" s="379"/>
      <c r="B229" s="119"/>
      <c r="L229" s="119"/>
      <c r="V229" s="119"/>
      <c r="AF229" s="119"/>
      <c r="AP229" s="119"/>
      <c r="AZ229" s="119"/>
      <c r="BA229" s="119"/>
      <c r="BJ229" s="119"/>
      <c r="BT229" s="119"/>
      <c r="CD229" s="119"/>
      <c r="CN229" s="119"/>
      <c r="CX229" s="119"/>
      <c r="DH229" s="119"/>
      <c r="DR229" s="119"/>
      <c r="EB229" s="119"/>
      <c r="EL229" s="119"/>
      <c r="EV229" s="119"/>
      <c r="FF229" s="119"/>
      <c r="FP229" s="119"/>
      <c r="FZ229" s="119"/>
      <c r="GJ229" s="119"/>
      <c r="GT229" s="119"/>
      <c r="HD229" s="119"/>
      <c r="HN229" s="119"/>
      <c r="HX229" s="119"/>
    </row>
    <row xmlns:x14ac="http://schemas.microsoft.com/office/spreadsheetml/2009/9/ac" r="230" s="3" customFormat="true" x14ac:dyDescent="0.25">
      <c r="A230" s="379"/>
      <c r="B230" s="119"/>
      <c r="L230" s="119"/>
      <c r="V230" s="119"/>
      <c r="AF230" s="119"/>
      <c r="AP230" s="119"/>
      <c r="AZ230" s="119"/>
      <c r="BA230" s="119"/>
      <c r="BJ230" s="119"/>
      <c r="BT230" s="119"/>
      <c r="CD230" s="119"/>
      <c r="CN230" s="119"/>
      <c r="CX230" s="119"/>
      <c r="DH230" s="119"/>
      <c r="DR230" s="119"/>
      <c r="EB230" s="119"/>
      <c r="EL230" s="119"/>
      <c r="EV230" s="119"/>
      <c r="FF230" s="119"/>
      <c r="FP230" s="119"/>
      <c r="FZ230" s="119"/>
      <c r="GJ230" s="119"/>
      <c r="GT230" s="119"/>
      <c r="HD230" s="119"/>
      <c r="HN230" s="119"/>
      <c r="HX230" s="119"/>
    </row>
    <row xmlns:x14ac="http://schemas.microsoft.com/office/spreadsheetml/2009/9/ac" r="231" s="3" customFormat="true" x14ac:dyDescent="0.25">
      <c r="A231" s="379"/>
      <c r="B231" s="119"/>
      <c r="L231" s="119"/>
      <c r="V231" s="119"/>
      <c r="AF231" s="119"/>
      <c r="AP231" s="119"/>
      <c r="AZ231" s="119"/>
      <c r="BA231" s="119"/>
      <c r="BJ231" s="119"/>
      <c r="BT231" s="119"/>
      <c r="CD231" s="119"/>
      <c r="CN231" s="119"/>
      <c r="CX231" s="119"/>
      <c r="DH231" s="119"/>
      <c r="DR231" s="119"/>
      <c r="EB231" s="119"/>
      <c r="EL231" s="119"/>
      <c r="EV231" s="119"/>
      <c r="FF231" s="119"/>
      <c r="FP231" s="119"/>
      <c r="FZ231" s="119"/>
      <c r="GJ231" s="119"/>
      <c r="GT231" s="119"/>
      <c r="HD231" s="119"/>
      <c r="HN231" s="119"/>
      <c r="HX231" s="119"/>
    </row>
    <row xmlns:x14ac="http://schemas.microsoft.com/office/spreadsheetml/2009/9/ac" r="232" s="3" customFormat="true" x14ac:dyDescent="0.25">
      <c r="A232" s="379"/>
      <c r="B232" s="119"/>
      <c r="L232" s="119"/>
      <c r="V232" s="119"/>
      <c r="AF232" s="119"/>
      <c r="AP232" s="119"/>
      <c r="AZ232" s="119"/>
      <c r="BA232" s="119"/>
      <c r="BJ232" s="119"/>
      <c r="BT232" s="119"/>
      <c r="CD232" s="119"/>
      <c r="CN232" s="119"/>
      <c r="CX232" s="119"/>
      <c r="DH232" s="119"/>
      <c r="DR232" s="119"/>
      <c r="EB232" s="119"/>
      <c r="EL232" s="119"/>
      <c r="EV232" s="119"/>
      <c r="FF232" s="119"/>
      <c r="FP232" s="119"/>
      <c r="FZ232" s="119"/>
      <c r="GJ232" s="119"/>
      <c r="GT232" s="119"/>
      <c r="HD232" s="119"/>
      <c r="HN232" s="119"/>
      <c r="HX232" s="119"/>
    </row>
    <row xmlns:x14ac="http://schemas.microsoft.com/office/spreadsheetml/2009/9/ac" r="233" s="3" customFormat="true" x14ac:dyDescent="0.25">
      <c r="A233" s="379"/>
      <c r="B233" s="119"/>
      <c r="L233" s="119"/>
      <c r="V233" s="119"/>
      <c r="AF233" s="119"/>
      <c r="AP233" s="119"/>
      <c r="AZ233" s="119"/>
      <c r="BA233" s="119"/>
      <c r="BJ233" s="119"/>
      <c r="BT233" s="119"/>
      <c r="CD233" s="119"/>
      <c r="CN233" s="119"/>
      <c r="CX233" s="119"/>
      <c r="DH233" s="119"/>
      <c r="DR233" s="119"/>
      <c r="EB233" s="119"/>
      <c r="EL233" s="119"/>
      <c r="EV233" s="119"/>
      <c r="FF233" s="119"/>
      <c r="FP233" s="119"/>
      <c r="FZ233" s="119"/>
      <c r="GJ233" s="119"/>
      <c r="GT233" s="119"/>
      <c r="HD233" s="119"/>
      <c r="HN233" s="119"/>
      <c r="HX233" s="119"/>
    </row>
    <row xmlns:x14ac="http://schemas.microsoft.com/office/spreadsheetml/2009/9/ac" r="234" s="3" customFormat="true" x14ac:dyDescent="0.25">
      <c r="A234" s="379"/>
      <c r="B234" s="119"/>
      <c r="L234" s="119"/>
      <c r="V234" s="119"/>
      <c r="AF234" s="119"/>
      <c r="AP234" s="119"/>
      <c r="AZ234" s="119"/>
      <c r="BA234" s="119"/>
      <c r="BJ234" s="119"/>
      <c r="BT234" s="119"/>
      <c r="CD234" s="119"/>
      <c r="CN234" s="119"/>
      <c r="CX234" s="119"/>
      <c r="DH234" s="119"/>
      <c r="DR234" s="119"/>
      <c r="EB234" s="119"/>
      <c r="EL234" s="119"/>
      <c r="EV234" s="119"/>
      <c r="FF234" s="119"/>
      <c r="FP234" s="119"/>
      <c r="FZ234" s="119"/>
      <c r="GJ234" s="119"/>
      <c r="GT234" s="119"/>
      <c r="HD234" s="119"/>
      <c r="HN234" s="119"/>
      <c r="HX234" s="119"/>
    </row>
    <row xmlns:x14ac="http://schemas.microsoft.com/office/spreadsheetml/2009/9/ac" r="235" s="3" customFormat="true" x14ac:dyDescent="0.25">
      <c r="A235" s="379"/>
      <c r="B235" s="119"/>
      <c r="L235" s="119"/>
      <c r="V235" s="119"/>
      <c r="AF235" s="119"/>
      <c r="AP235" s="119"/>
      <c r="AZ235" s="119"/>
      <c r="BA235" s="119"/>
      <c r="BJ235" s="119"/>
      <c r="BT235" s="119"/>
      <c r="CD235" s="119"/>
      <c r="CN235" s="119"/>
      <c r="CX235" s="119"/>
      <c r="DH235" s="119"/>
      <c r="DR235" s="119"/>
      <c r="EB235" s="119"/>
      <c r="EL235" s="119"/>
      <c r="EV235" s="119"/>
      <c r="FF235" s="119"/>
      <c r="FP235" s="119"/>
      <c r="FZ235" s="119"/>
      <c r="GJ235" s="119"/>
      <c r="GT235" s="119"/>
      <c r="HD235" s="119"/>
      <c r="HN235" s="119"/>
      <c r="HX235" s="119"/>
    </row>
    <row xmlns:x14ac="http://schemas.microsoft.com/office/spreadsheetml/2009/9/ac" r="236" s="3" customFormat="true" x14ac:dyDescent="0.25">
      <c r="A236" s="379"/>
      <c r="B236" s="119"/>
      <c r="L236" s="119"/>
      <c r="V236" s="119"/>
      <c r="AF236" s="119"/>
      <c r="AP236" s="119"/>
      <c r="AZ236" s="119"/>
      <c r="BA236" s="119"/>
      <c r="BJ236" s="119"/>
      <c r="BT236" s="119"/>
      <c r="CD236" s="119"/>
      <c r="CN236" s="119"/>
      <c r="CX236" s="119"/>
      <c r="DH236" s="119"/>
      <c r="DR236" s="119"/>
      <c r="EB236" s="119"/>
      <c r="EL236" s="119"/>
      <c r="EV236" s="119"/>
      <c r="FF236" s="119"/>
      <c r="FP236" s="119"/>
      <c r="FZ236" s="119"/>
      <c r="GJ236" s="119"/>
      <c r="GT236" s="119"/>
      <c r="HD236" s="119"/>
      <c r="HN236" s="119"/>
      <c r="HX236" s="119"/>
    </row>
    <row xmlns:x14ac="http://schemas.microsoft.com/office/spreadsheetml/2009/9/ac" r="237" s="3" customFormat="true" x14ac:dyDescent="0.25">
      <c r="A237" s="379"/>
      <c r="B237" s="119"/>
      <c r="L237" s="119"/>
      <c r="V237" s="119"/>
      <c r="AF237" s="119"/>
      <c r="AP237" s="119"/>
      <c r="AZ237" s="119"/>
      <c r="BA237" s="119"/>
      <c r="BJ237" s="119"/>
      <c r="BT237" s="119"/>
      <c r="CD237" s="119"/>
      <c r="CN237" s="119"/>
      <c r="CX237" s="119"/>
      <c r="DH237" s="119"/>
      <c r="DR237" s="119"/>
      <c r="EB237" s="119"/>
      <c r="EL237" s="119"/>
      <c r="EV237" s="119"/>
      <c r="FF237" s="119"/>
      <c r="FP237" s="119"/>
      <c r="FZ237" s="119"/>
      <c r="GJ237" s="119"/>
      <c r="GT237" s="119"/>
      <c r="HD237" s="119"/>
      <c r="HN237" s="119"/>
      <c r="HX237" s="119"/>
    </row>
    <row xmlns:x14ac="http://schemas.microsoft.com/office/spreadsheetml/2009/9/ac" r="238" s="3" customFormat="true" x14ac:dyDescent="0.25">
      <c r="A238" s="379"/>
      <c r="B238" s="119"/>
      <c r="L238" s="119"/>
      <c r="V238" s="119"/>
      <c r="AF238" s="119"/>
      <c r="AP238" s="119"/>
      <c r="AZ238" s="119"/>
      <c r="BA238" s="119"/>
      <c r="BJ238" s="119"/>
      <c r="BT238" s="119"/>
      <c r="CD238" s="119"/>
      <c r="CN238" s="119"/>
      <c r="CX238" s="119"/>
      <c r="DH238" s="119"/>
      <c r="DR238" s="119"/>
      <c r="EB238" s="119"/>
      <c r="EL238" s="119"/>
      <c r="EV238" s="119"/>
      <c r="FF238" s="119"/>
      <c r="FP238" s="119"/>
      <c r="FZ238" s="119"/>
      <c r="GJ238" s="119"/>
      <c r="GT238" s="119"/>
      <c r="HD238" s="119"/>
      <c r="HN238" s="119"/>
      <c r="HX238" s="119"/>
    </row>
    <row xmlns:x14ac="http://schemas.microsoft.com/office/spreadsheetml/2009/9/ac" r="239" s="3" customFormat="true" x14ac:dyDescent="0.25">
      <c r="A239" s="379"/>
      <c r="B239" s="119"/>
      <c r="L239" s="119"/>
      <c r="V239" s="119"/>
      <c r="AF239" s="119"/>
      <c r="AP239" s="119"/>
      <c r="AZ239" s="119"/>
      <c r="BA239" s="119"/>
      <c r="BJ239" s="119"/>
      <c r="BT239" s="119"/>
      <c r="CD239" s="119"/>
      <c r="CN239" s="119"/>
      <c r="CX239" s="119"/>
      <c r="DH239" s="119"/>
      <c r="DR239" s="119"/>
      <c r="EB239" s="119"/>
      <c r="EL239" s="119"/>
      <c r="EV239" s="119"/>
      <c r="FF239" s="119"/>
      <c r="FP239" s="119"/>
      <c r="FZ239" s="119"/>
      <c r="GJ239" s="119"/>
      <c r="GT239" s="119"/>
      <c r="HD239" s="119"/>
      <c r="HN239" s="119"/>
      <c r="HX239" s="119"/>
    </row>
    <row xmlns:x14ac="http://schemas.microsoft.com/office/spreadsheetml/2009/9/ac" r="240" s="3" customFormat="true" x14ac:dyDescent="0.25">
      <c r="A240" s="379"/>
      <c r="B240" s="119"/>
      <c r="L240" s="119"/>
      <c r="V240" s="119"/>
      <c r="AF240" s="119"/>
      <c r="AP240" s="119"/>
      <c r="AZ240" s="119"/>
      <c r="BA240" s="119"/>
      <c r="BJ240" s="119"/>
      <c r="BT240" s="119"/>
      <c r="CD240" s="119"/>
      <c r="CN240" s="119"/>
      <c r="CX240" s="119"/>
      <c r="DH240" s="119"/>
      <c r="DR240" s="119"/>
      <c r="EB240" s="119"/>
      <c r="EL240" s="119"/>
      <c r="EV240" s="119"/>
      <c r="FF240" s="119"/>
      <c r="FP240" s="119"/>
      <c r="FZ240" s="119"/>
      <c r="GJ240" s="119"/>
      <c r="GT240" s="119"/>
      <c r="HD240" s="119"/>
      <c r="HN240" s="119"/>
      <c r="HX240" s="119"/>
    </row>
    <row xmlns:x14ac="http://schemas.microsoft.com/office/spreadsheetml/2009/9/ac" r="241" s="3" customFormat="true" x14ac:dyDescent="0.25">
      <c r="A241" s="379"/>
      <c r="B241" s="119"/>
      <c r="L241" s="119"/>
      <c r="V241" s="119"/>
      <c r="AF241" s="119"/>
      <c r="AP241" s="119"/>
      <c r="AZ241" s="119"/>
      <c r="BA241" s="119"/>
      <c r="BJ241" s="119"/>
      <c r="BT241" s="119"/>
      <c r="CD241" s="119"/>
      <c r="CN241" s="119"/>
      <c r="CX241" s="119"/>
      <c r="DH241" s="119"/>
      <c r="DR241" s="119"/>
      <c r="EB241" s="119"/>
      <c r="EL241" s="119"/>
      <c r="EV241" s="119"/>
      <c r="FF241" s="119"/>
      <c r="FP241" s="119"/>
      <c r="FZ241" s="119"/>
      <c r="GJ241" s="119"/>
      <c r="GT241" s="119"/>
      <c r="HD241" s="119"/>
      <c r="HN241" s="119"/>
      <c r="HX241" s="119"/>
    </row>
    <row xmlns:x14ac="http://schemas.microsoft.com/office/spreadsheetml/2009/9/ac" r="242" s="3" customFormat="true" x14ac:dyDescent="0.25">
      <c r="A242" s="379"/>
      <c r="B242" s="119"/>
      <c r="L242" s="119"/>
      <c r="V242" s="119"/>
      <c r="AF242" s="119"/>
      <c r="AP242" s="119"/>
      <c r="AZ242" s="119"/>
      <c r="BA242" s="119"/>
      <c r="BJ242" s="119"/>
      <c r="BT242" s="119"/>
      <c r="CD242" s="119"/>
      <c r="CN242" s="119"/>
      <c r="CX242" s="119"/>
      <c r="DH242" s="119"/>
      <c r="DR242" s="119"/>
      <c r="EB242" s="119"/>
      <c r="EL242" s="119"/>
      <c r="EV242" s="119"/>
      <c r="FF242" s="119"/>
      <c r="FP242" s="119"/>
      <c r="FZ242" s="119"/>
      <c r="GJ242" s="119"/>
      <c r="GT242" s="119"/>
      <c r="HD242" s="119"/>
      <c r="HN242" s="119"/>
      <c r="HX242" s="119"/>
    </row>
    <row xmlns:x14ac="http://schemas.microsoft.com/office/spreadsheetml/2009/9/ac" r="243" s="3" customFormat="true" x14ac:dyDescent="0.25">
      <c r="A243" s="379"/>
      <c r="B243" s="119"/>
      <c r="L243" s="119"/>
      <c r="V243" s="119"/>
      <c r="AF243" s="119"/>
      <c r="AP243" s="119"/>
      <c r="AZ243" s="119"/>
      <c r="BA243" s="119"/>
      <c r="BJ243" s="119"/>
      <c r="BT243" s="119"/>
      <c r="CD243" s="119"/>
      <c r="CN243" s="119"/>
      <c r="CX243" s="119"/>
      <c r="DH243" s="119"/>
      <c r="DR243" s="119"/>
      <c r="EB243" s="119"/>
      <c r="EL243" s="119"/>
      <c r="EV243" s="119"/>
      <c r="FF243" s="119"/>
      <c r="FP243" s="119"/>
      <c r="FZ243" s="119"/>
      <c r="GJ243" s="119"/>
      <c r="GT243" s="119"/>
      <c r="HD243" s="119"/>
      <c r="HN243" s="119"/>
      <c r="HX243" s="119"/>
    </row>
    <row xmlns:x14ac="http://schemas.microsoft.com/office/spreadsheetml/2009/9/ac" r="244" s="3" customFormat="true" x14ac:dyDescent="0.25">
      <c r="A244" s="379"/>
      <c r="B244" s="119"/>
      <c r="L244" s="119"/>
      <c r="V244" s="119"/>
      <c r="AF244" s="119"/>
      <c r="AP244" s="119"/>
      <c r="AZ244" s="119"/>
      <c r="BA244" s="119"/>
      <c r="BJ244" s="119"/>
      <c r="BT244" s="119"/>
      <c r="CD244" s="119"/>
      <c r="CN244" s="119"/>
      <c r="CX244" s="119"/>
      <c r="DH244" s="119"/>
      <c r="DR244" s="119"/>
      <c r="EB244" s="119"/>
      <c r="EL244" s="119"/>
      <c r="EV244" s="119"/>
      <c r="FF244" s="119"/>
      <c r="FP244" s="119"/>
      <c r="FZ244" s="119"/>
      <c r="GJ244" s="119"/>
      <c r="GT244" s="119"/>
      <c r="HD244" s="119"/>
      <c r="HN244" s="119"/>
      <c r="HX244" s="119"/>
    </row>
    <row xmlns:x14ac="http://schemas.microsoft.com/office/spreadsheetml/2009/9/ac" r="245" s="3" customFormat="true" x14ac:dyDescent="0.25">
      <c r="A245" s="379"/>
      <c r="B245" s="119"/>
      <c r="L245" s="119"/>
      <c r="V245" s="119"/>
      <c r="AF245" s="119"/>
      <c r="AP245" s="119"/>
      <c r="AZ245" s="119"/>
      <c r="BA245" s="119"/>
      <c r="BJ245" s="119"/>
      <c r="BT245" s="119"/>
      <c r="CD245" s="119"/>
      <c r="CN245" s="119"/>
      <c r="CX245" s="119"/>
      <c r="DH245" s="119"/>
      <c r="DR245" s="119"/>
      <c r="EB245" s="119"/>
      <c r="EL245" s="119"/>
      <c r="EV245" s="119"/>
      <c r="FF245" s="119"/>
      <c r="FP245" s="119"/>
      <c r="FZ245" s="119"/>
      <c r="GJ245" s="119"/>
      <c r="GT245" s="119"/>
      <c r="HD245" s="119"/>
      <c r="HN245" s="119"/>
      <c r="HX245" s="119"/>
    </row>
    <row xmlns:x14ac="http://schemas.microsoft.com/office/spreadsheetml/2009/9/ac" r="246" s="3" customFormat="true" x14ac:dyDescent="0.25">
      <c r="A246" s="379"/>
      <c r="B246" s="119"/>
      <c r="L246" s="119"/>
      <c r="V246" s="119"/>
      <c r="AF246" s="119"/>
      <c r="AP246" s="119"/>
      <c r="AZ246" s="119"/>
      <c r="BA246" s="119"/>
      <c r="BJ246" s="119"/>
      <c r="BT246" s="119"/>
      <c r="CD246" s="119"/>
      <c r="CN246" s="119"/>
      <c r="CX246" s="119"/>
      <c r="DH246" s="119"/>
      <c r="DR246" s="119"/>
      <c r="EB246" s="119"/>
      <c r="EL246" s="119"/>
      <c r="EV246" s="119"/>
      <c r="FF246" s="119"/>
      <c r="FP246" s="119"/>
      <c r="FZ246" s="119"/>
      <c r="GJ246" s="119"/>
      <c r="GT246" s="119"/>
      <c r="HD246" s="119"/>
      <c r="HN246" s="119"/>
      <c r="HX246" s="119"/>
    </row>
    <row xmlns:x14ac="http://schemas.microsoft.com/office/spreadsheetml/2009/9/ac" r="247" s="3" customFormat="true" x14ac:dyDescent="0.25">
      <c r="A247" s="379"/>
      <c r="B247" s="119"/>
      <c r="L247" s="119"/>
      <c r="V247" s="119"/>
      <c r="AF247" s="119"/>
      <c r="AP247" s="119"/>
      <c r="AZ247" s="119"/>
      <c r="BA247" s="119"/>
      <c r="BJ247" s="119"/>
      <c r="BT247" s="119"/>
      <c r="CD247" s="119"/>
      <c r="CN247" s="119"/>
      <c r="CX247" s="119"/>
      <c r="DH247" s="119"/>
      <c r="DR247" s="119"/>
      <c r="EB247" s="119"/>
      <c r="EL247" s="119"/>
      <c r="EV247" s="119"/>
      <c r="FF247" s="119"/>
      <c r="FP247" s="119"/>
      <c r="FZ247" s="119"/>
      <c r="GJ247" s="119"/>
      <c r="GT247" s="119"/>
      <c r="HD247" s="119"/>
      <c r="HN247" s="119"/>
      <c r="HX247" s="119"/>
    </row>
    <row xmlns:x14ac="http://schemas.microsoft.com/office/spreadsheetml/2009/9/ac" r="248" s="3" customFormat="true" x14ac:dyDescent="0.25">
      <c r="A248" s="379"/>
      <c r="B248" s="119"/>
      <c r="L248" s="119"/>
      <c r="V248" s="119"/>
      <c r="AF248" s="119"/>
      <c r="AP248" s="119"/>
      <c r="AZ248" s="119"/>
      <c r="BA248" s="119"/>
      <c r="BJ248" s="119"/>
      <c r="BT248" s="119"/>
      <c r="CD248" s="119"/>
      <c r="CN248" s="119"/>
      <c r="CX248" s="119"/>
      <c r="DH248" s="119"/>
      <c r="DR248" s="119"/>
      <c r="EB248" s="119"/>
      <c r="EL248" s="119"/>
      <c r="EV248" s="119"/>
      <c r="FF248" s="119"/>
      <c r="FP248" s="119"/>
      <c r="FZ248" s="119"/>
      <c r="GJ248" s="119"/>
      <c r="GT248" s="119"/>
      <c r="HD248" s="119"/>
      <c r="HN248" s="119"/>
      <c r="HX248" s="119"/>
    </row>
    <row xmlns:x14ac="http://schemas.microsoft.com/office/spreadsheetml/2009/9/ac" r="249" s="3" customFormat="true" x14ac:dyDescent="0.25">
      <c r="A249" s="379"/>
      <c r="B249" s="119"/>
      <c r="L249" s="119"/>
      <c r="V249" s="119"/>
      <c r="AF249" s="119"/>
      <c r="AP249" s="119"/>
      <c r="AZ249" s="119"/>
      <c r="BA249" s="119"/>
      <c r="BJ249" s="119"/>
      <c r="BT249" s="119"/>
      <c r="CD249" s="119"/>
      <c r="CN249" s="119"/>
      <c r="CX249" s="119"/>
      <c r="DH249" s="119"/>
      <c r="DR249" s="119"/>
      <c r="EB249" s="119"/>
      <c r="EL249" s="119"/>
      <c r="EV249" s="119"/>
      <c r="FF249" s="119"/>
      <c r="FP249" s="119"/>
      <c r="FZ249" s="119"/>
      <c r="GJ249" s="119"/>
      <c r="GT249" s="119"/>
      <c r="HD249" s="119"/>
      <c r="HN249" s="119"/>
      <c r="HX249" s="119"/>
    </row>
    <row xmlns:x14ac="http://schemas.microsoft.com/office/spreadsheetml/2009/9/ac" r="250" s="3" customFormat="true" x14ac:dyDescent="0.25">
      <c r="A250" s="379"/>
      <c r="B250" s="119"/>
      <c r="L250" s="119"/>
      <c r="V250" s="119"/>
      <c r="AF250" s="119"/>
      <c r="AP250" s="119"/>
      <c r="AZ250" s="119"/>
      <c r="BA250" s="119"/>
      <c r="BJ250" s="119"/>
      <c r="BT250" s="119"/>
      <c r="CD250" s="119"/>
      <c r="CN250" s="119"/>
      <c r="CX250" s="119"/>
      <c r="DH250" s="119"/>
      <c r="DR250" s="119"/>
      <c r="EB250" s="119"/>
      <c r="EL250" s="119"/>
      <c r="EV250" s="119"/>
      <c r="FF250" s="119"/>
      <c r="FP250" s="119"/>
      <c r="FZ250" s="119"/>
      <c r="GJ250" s="119"/>
      <c r="GT250" s="119"/>
      <c r="HD250" s="119"/>
      <c r="HN250" s="119"/>
      <c r="HX250" s="119"/>
    </row>
    <row xmlns:x14ac="http://schemas.microsoft.com/office/spreadsheetml/2009/9/ac" r="251" s="3" customFormat="true" x14ac:dyDescent="0.25">
      <c r="A251" s="379"/>
      <c r="B251" s="119"/>
      <c r="L251" s="119"/>
      <c r="V251" s="119"/>
      <c r="AF251" s="119"/>
      <c r="AP251" s="119"/>
      <c r="AZ251" s="119"/>
      <c r="BA251" s="119"/>
      <c r="BJ251" s="119"/>
      <c r="BT251" s="119"/>
      <c r="CD251" s="119"/>
      <c r="CN251" s="119"/>
      <c r="CX251" s="119"/>
      <c r="DH251" s="119"/>
      <c r="DR251" s="119"/>
      <c r="EB251" s="119"/>
      <c r="EL251" s="119"/>
      <c r="EV251" s="119"/>
      <c r="FF251" s="119"/>
      <c r="FP251" s="119"/>
      <c r="FZ251" s="119"/>
      <c r="GJ251" s="119"/>
      <c r="GT251" s="119"/>
      <c r="HD251" s="119"/>
      <c r="HN251" s="119"/>
      <c r="HX251" s="119"/>
    </row>
    <row xmlns:x14ac="http://schemas.microsoft.com/office/spreadsheetml/2009/9/ac" r="252" s="3" customFormat="true" x14ac:dyDescent="0.25">
      <c r="A252" s="379"/>
      <c r="B252" s="119"/>
      <c r="L252" s="119"/>
      <c r="V252" s="119"/>
      <c r="AF252" s="119"/>
      <c r="AP252" s="119"/>
      <c r="AZ252" s="119"/>
      <c r="BA252" s="119"/>
      <c r="BJ252" s="119"/>
      <c r="BT252" s="119"/>
      <c r="CD252" s="119"/>
      <c r="CN252" s="119"/>
      <c r="CX252" s="119"/>
      <c r="DH252" s="119"/>
      <c r="DR252" s="119"/>
      <c r="EB252" s="119"/>
      <c r="EL252" s="119"/>
      <c r="EV252" s="119"/>
      <c r="FF252" s="119"/>
      <c r="FP252" s="119"/>
      <c r="FZ252" s="119"/>
      <c r="GJ252" s="119"/>
      <c r="GT252" s="119"/>
      <c r="HD252" s="119"/>
      <c r="HN252" s="119"/>
      <c r="HX252" s="119"/>
    </row>
    <row xmlns:x14ac="http://schemas.microsoft.com/office/spreadsheetml/2009/9/ac" r="253" s="3" customFormat="true" x14ac:dyDescent="0.25">
      <c r="A253" s="379"/>
      <c r="B253" s="119"/>
      <c r="L253" s="119"/>
      <c r="V253" s="119"/>
      <c r="AF253" s="119"/>
      <c r="AP253" s="119"/>
      <c r="AZ253" s="119"/>
      <c r="BA253" s="119"/>
      <c r="BJ253" s="119"/>
      <c r="BT253" s="119"/>
      <c r="CD253" s="119"/>
      <c r="CN253" s="119"/>
      <c r="CX253" s="119"/>
      <c r="DH253" s="119"/>
      <c r="DR253" s="119"/>
      <c r="EB253" s="119"/>
      <c r="EL253" s="119"/>
      <c r="EV253" s="119"/>
      <c r="FF253" s="119"/>
      <c r="FP253" s="119"/>
      <c r="FZ253" s="119"/>
      <c r="GJ253" s="119"/>
      <c r="GT253" s="119"/>
      <c r="HD253" s="119"/>
      <c r="HN253" s="119"/>
      <c r="HX253" s="119"/>
    </row>
    <row xmlns:x14ac="http://schemas.microsoft.com/office/spreadsheetml/2009/9/ac" r="254" s="3" customFormat="true" x14ac:dyDescent="0.25">
      <c r="A254" s="379"/>
      <c r="B254" s="119"/>
      <c r="L254" s="119"/>
      <c r="V254" s="119"/>
      <c r="AF254" s="119"/>
      <c r="AP254" s="119"/>
      <c r="AZ254" s="119"/>
      <c r="BA254" s="119"/>
      <c r="BJ254" s="119"/>
      <c r="BT254" s="119"/>
      <c r="CD254" s="119"/>
      <c r="CN254" s="119"/>
      <c r="CX254" s="119"/>
      <c r="DH254" s="119"/>
      <c r="DR254" s="119"/>
      <c r="EB254" s="119"/>
      <c r="EL254" s="119"/>
      <c r="EV254" s="119"/>
      <c r="FF254" s="119"/>
      <c r="FP254" s="119"/>
      <c r="FZ254" s="119"/>
      <c r="GJ254" s="119"/>
      <c r="GT254" s="119"/>
      <c r="HD254" s="119"/>
      <c r="HN254" s="119"/>
      <c r="HX254" s="119"/>
    </row>
    <row xmlns:x14ac="http://schemas.microsoft.com/office/spreadsheetml/2009/9/ac" r="255" s="3" customFormat="true" x14ac:dyDescent="0.25">
      <c r="A255" s="379"/>
      <c r="B255" s="119"/>
      <c r="L255" s="119"/>
      <c r="V255" s="119"/>
      <c r="AF255" s="119"/>
      <c r="AP255" s="119"/>
      <c r="AZ255" s="119"/>
      <c r="BA255" s="119"/>
      <c r="BJ255" s="119"/>
      <c r="BT255" s="119"/>
      <c r="CD255" s="119"/>
      <c r="CN255" s="119"/>
      <c r="CX255" s="119"/>
      <c r="DH255" s="119"/>
      <c r="DR255" s="119"/>
      <c r="EB255" s="119"/>
      <c r="EL255" s="119"/>
      <c r="EV255" s="119"/>
      <c r="FF255" s="119"/>
      <c r="FP255" s="119"/>
      <c r="FZ255" s="119"/>
      <c r="GJ255" s="119"/>
      <c r="GT255" s="119"/>
      <c r="HD255" s="119"/>
      <c r="HN255" s="119"/>
      <c r="HX255" s="119"/>
    </row>
    <row xmlns:x14ac="http://schemas.microsoft.com/office/spreadsheetml/2009/9/ac" r="256" s="3" customFormat="true" x14ac:dyDescent="0.25">
      <c r="A256" s="379"/>
      <c r="B256" s="119"/>
      <c r="L256" s="119"/>
      <c r="V256" s="119"/>
      <c r="AF256" s="119"/>
      <c r="AP256" s="119"/>
      <c r="AZ256" s="119"/>
      <c r="BA256" s="119"/>
      <c r="BJ256" s="119"/>
      <c r="BT256" s="119"/>
      <c r="CD256" s="119"/>
      <c r="CN256" s="119"/>
      <c r="CX256" s="119"/>
      <c r="DH256" s="119"/>
      <c r="DR256" s="119"/>
      <c r="EB256" s="119"/>
      <c r="EL256" s="119"/>
      <c r="EV256" s="119"/>
      <c r="FF256" s="119"/>
      <c r="FP256" s="119"/>
      <c r="FZ256" s="119"/>
      <c r="GJ256" s="119"/>
      <c r="GT256" s="119"/>
      <c r="HD256" s="119"/>
      <c r="HN256" s="119"/>
      <c r="HX256" s="119"/>
    </row>
    <row xmlns:x14ac="http://schemas.microsoft.com/office/spreadsheetml/2009/9/ac" r="257" s="3" customFormat="true" x14ac:dyDescent="0.25">
      <c r="A257" s="379"/>
      <c r="B257" s="119"/>
      <c r="L257" s="119"/>
      <c r="V257" s="119"/>
      <c r="AF257" s="119"/>
      <c r="AP257" s="119"/>
      <c r="AZ257" s="119"/>
      <c r="BA257" s="119"/>
      <c r="BJ257" s="119"/>
      <c r="BT257" s="119"/>
      <c r="CD257" s="119"/>
      <c r="CN257" s="119"/>
      <c r="CX257" s="119"/>
      <c r="DH257" s="119"/>
      <c r="DR257" s="119"/>
      <c r="EB257" s="119"/>
      <c r="EL257" s="119"/>
      <c r="EV257" s="119"/>
      <c r="FF257" s="119"/>
      <c r="FP257" s="119"/>
      <c r="FZ257" s="119"/>
      <c r="GJ257" s="119"/>
      <c r="GT257" s="119"/>
      <c r="HD257" s="119"/>
      <c r="HN257" s="119"/>
      <c r="HX257" s="119"/>
    </row>
    <row xmlns:x14ac="http://schemas.microsoft.com/office/spreadsheetml/2009/9/ac" r="258" s="3" customFormat="true" x14ac:dyDescent="0.25">
      <c r="A258" s="379"/>
      <c r="B258" s="119"/>
      <c r="L258" s="119"/>
      <c r="V258" s="119"/>
      <c r="AF258" s="119"/>
      <c r="AP258" s="119"/>
      <c r="AZ258" s="119"/>
      <c r="BA258" s="119"/>
      <c r="BJ258" s="119"/>
      <c r="BT258" s="119"/>
      <c r="CD258" s="119"/>
      <c r="CN258" s="119"/>
      <c r="CX258" s="119"/>
      <c r="DH258" s="119"/>
      <c r="DR258" s="119"/>
      <c r="EB258" s="119"/>
      <c r="EL258" s="119"/>
      <c r="EV258" s="119"/>
      <c r="FF258" s="119"/>
      <c r="FP258" s="119"/>
      <c r="FZ258" s="119"/>
      <c r="GJ258" s="119"/>
      <c r="GT258" s="119"/>
      <c r="HD258" s="119"/>
      <c r="HN258" s="119"/>
      <c r="HX258" s="119"/>
    </row>
    <row xmlns:x14ac="http://schemas.microsoft.com/office/spreadsheetml/2009/9/ac" r="259" s="3" customFormat="true" x14ac:dyDescent="0.25">
      <c r="A259" s="379"/>
      <c r="B259" s="119"/>
      <c r="L259" s="119"/>
      <c r="V259" s="119"/>
      <c r="AF259" s="119"/>
      <c r="AP259" s="119"/>
      <c r="AZ259" s="119"/>
      <c r="BA259" s="119"/>
      <c r="BJ259" s="119"/>
      <c r="BT259" s="119"/>
      <c r="CD259" s="119"/>
      <c r="CN259" s="119"/>
      <c r="CX259" s="119"/>
      <c r="DH259" s="119"/>
      <c r="DR259" s="119"/>
      <c r="EB259" s="119"/>
      <c r="EL259" s="119"/>
      <c r="EV259" s="119"/>
      <c r="FF259" s="119"/>
      <c r="FP259" s="119"/>
      <c r="FZ259" s="119"/>
      <c r="GJ259" s="119"/>
      <c r="GT259" s="119"/>
      <c r="HD259" s="119"/>
      <c r="HN259" s="119"/>
      <c r="HX259" s="119"/>
    </row>
    <row xmlns:x14ac="http://schemas.microsoft.com/office/spreadsheetml/2009/9/ac" r="260" s="3" customFormat="true" x14ac:dyDescent="0.25">
      <c r="A260" s="379"/>
      <c r="B260" s="119"/>
      <c r="L260" s="119"/>
      <c r="V260" s="119"/>
      <c r="AF260" s="119"/>
      <c r="AP260" s="119"/>
      <c r="AZ260" s="119"/>
      <c r="BA260" s="119"/>
      <c r="BJ260" s="119"/>
      <c r="BT260" s="119"/>
      <c r="CD260" s="119"/>
      <c r="CN260" s="119"/>
      <c r="CX260" s="119"/>
      <c r="DH260" s="119"/>
      <c r="DR260" s="119"/>
      <c r="EB260" s="119"/>
      <c r="EL260" s="119"/>
      <c r="EV260" s="119"/>
      <c r="FF260" s="119"/>
      <c r="FP260" s="119"/>
      <c r="FZ260" s="119"/>
      <c r="GJ260" s="119"/>
      <c r="GT260" s="119"/>
      <c r="HD260" s="119"/>
      <c r="HN260" s="119"/>
      <c r="HX260" s="119"/>
    </row>
    <row xmlns:x14ac="http://schemas.microsoft.com/office/spreadsheetml/2009/9/ac" r="261" s="3" customFormat="true" x14ac:dyDescent="0.25">
      <c r="A261" s="379"/>
      <c r="B261" s="119"/>
      <c r="L261" s="119"/>
      <c r="V261" s="119"/>
      <c r="AF261" s="119"/>
      <c r="AP261" s="119"/>
      <c r="AZ261" s="119"/>
      <c r="BA261" s="119"/>
      <c r="BJ261" s="119"/>
      <c r="BT261" s="119"/>
      <c r="CD261" s="119"/>
      <c r="CN261" s="119"/>
      <c r="CX261" s="119"/>
      <c r="DH261" s="119"/>
      <c r="DR261" s="119"/>
      <c r="EB261" s="119"/>
      <c r="EL261" s="119"/>
      <c r="EV261" s="119"/>
      <c r="FF261" s="119"/>
      <c r="FP261" s="119"/>
      <c r="FZ261" s="119"/>
      <c r="GJ261" s="119"/>
      <c r="GT261" s="119"/>
      <c r="HD261" s="119"/>
      <c r="HN261" s="119"/>
      <c r="HX261" s="119"/>
    </row>
    <row xmlns:x14ac="http://schemas.microsoft.com/office/spreadsheetml/2009/9/ac" r="262" s="3" customFormat="true" x14ac:dyDescent="0.25">
      <c r="A262" s="379"/>
      <c r="B262" s="119"/>
      <c r="L262" s="119"/>
      <c r="V262" s="119"/>
      <c r="AF262" s="119"/>
      <c r="AP262" s="119"/>
      <c r="AZ262" s="119"/>
      <c r="BA262" s="119"/>
      <c r="BJ262" s="119"/>
      <c r="BT262" s="119"/>
      <c r="CD262" s="119"/>
      <c r="CN262" s="119"/>
      <c r="CX262" s="119"/>
      <c r="DH262" s="119"/>
      <c r="DR262" s="119"/>
      <c r="EB262" s="119"/>
      <c r="EL262" s="119"/>
      <c r="EV262" s="119"/>
      <c r="FF262" s="119"/>
      <c r="FP262" s="119"/>
      <c r="FZ262" s="119"/>
      <c r="GJ262" s="119"/>
      <c r="GT262" s="119"/>
      <c r="HD262" s="119"/>
      <c r="HN262" s="119"/>
      <c r="HX262" s="119"/>
    </row>
    <row xmlns:x14ac="http://schemas.microsoft.com/office/spreadsheetml/2009/9/ac" r="263" s="3" customFormat="true" x14ac:dyDescent="0.25">
      <c r="A263" s="379"/>
      <c r="B263" s="119"/>
      <c r="L263" s="119"/>
      <c r="V263" s="119"/>
      <c r="AF263" s="119"/>
      <c r="AP263" s="119"/>
      <c r="AZ263" s="119"/>
      <c r="BA263" s="119"/>
      <c r="BJ263" s="119"/>
      <c r="BT263" s="119"/>
      <c r="CD263" s="119"/>
      <c r="CN263" s="119"/>
      <c r="CX263" s="119"/>
      <c r="DH263" s="119"/>
      <c r="DR263" s="119"/>
      <c r="EB263" s="119"/>
      <c r="EL263" s="119"/>
      <c r="EV263" s="119"/>
      <c r="FF263" s="119"/>
      <c r="FP263" s="119"/>
      <c r="FZ263" s="119"/>
      <c r="GJ263" s="119"/>
      <c r="GT263" s="119"/>
      <c r="HD263" s="119"/>
      <c r="HN263" s="119"/>
      <c r="HX263" s="119"/>
    </row>
    <row xmlns:x14ac="http://schemas.microsoft.com/office/spreadsheetml/2009/9/ac" r="264" s="3" customFormat="true" x14ac:dyDescent="0.25">
      <c r="A264" s="379"/>
      <c r="B264" s="119"/>
      <c r="L264" s="119"/>
      <c r="V264" s="119"/>
      <c r="AF264" s="119"/>
      <c r="AP264" s="119"/>
      <c r="AZ264" s="119"/>
      <c r="BA264" s="119"/>
      <c r="BJ264" s="119"/>
      <c r="BT264" s="119"/>
      <c r="CD264" s="119"/>
      <c r="CN264" s="119"/>
      <c r="CX264" s="119"/>
      <c r="DH264" s="119"/>
      <c r="DR264" s="119"/>
      <c r="EB264" s="119"/>
      <c r="EL264" s="119"/>
      <c r="EV264" s="119"/>
      <c r="FF264" s="119"/>
      <c r="FP264" s="119"/>
      <c r="FZ264" s="119"/>
      <c r="GJ264" s="119"/>
      <c r="GT264" s="119"/>
      <c r="HD264" s="119"/>
      <c r="HN264" s="119"/>
      <c r="HX264" s="119"/>
    </row>
    <row xmlns:x14ac="http://schemas.microsoft.com/office/spreadsheetml/2009/9/ac" r="265" s="3" customFormat="true" x14ac:dyDescent="0.25">
      <c r="A265" s="379"/>
      <c r="B265" s="119"/>
      <c r="L265" s="119"/>
      <c r="V265" s="119"/>
      <c r="AF265" s="119"/>
      <c r="AP265" s="119"/>
      <c r="AZ265" s="119"/>
      <c r="BA265" s="119"/>
      <c r="BJ265" s="119"/>
      <c r="BT265" s="119"/>
      <c r="CD265" s="119"/>
      <c r="CN265" s="119"/>
      <c r="CX265" s="119"/>
      <c r="DH265" s="119"/>
      <c r="DR265" s="119"/>
      <c r="EB265" s="119"/>
      <c r="EL265" s="119"/>
      <c r="EV265" s="119"/>
      <c r="FF265" s="119"/>
      <c r="FP265" s="119"/>
      <c r="FZ265" s="119"/>
      <c r="GJ265" s="119"/>
      <c r="GT265" s="119"/>
      <c r="HD265" s="119"/>
      <c r="HN265" s="119"/>
      <c r="HX265" s="119"/>
    </row>
    <row xmlns:x14ac="http://schemas.microsoft.com/office/spreadsheetml/2009/9/ac" r="266" s="3" customFormat="true" x14ac:dyDescent="0.25">
      <c r="A266" s="379"/>
      <c r="B266" s="119"/>
      <c r="L266" s="119"/>
      <c r="V266" s="119"/>
      <c r="AF266" s="119"/>
      <c r="AP266" s="119"/>
      <c r="AZ266" s="119"/>
      <c r="BA266" s="119"/>
      <c r="BJ266" s="119"/>
      <c r="BT266" s="119"/>
      <c r="CD266" s="119"/>
      <c r="CN266" s="119"/>
      <c r="CX266" s="119"/>
      <c r="DH266" s="119"/>
      <c r="DR266" s="119"/>
      <c r="EB266" s="119"/>
      <c r="EL266" s="119"/>
      <c r="EV266" s="119"/>
      <c r="FF266" s="119"/>
      <c r="FP266" s="119"/>
      <c r="FZ266" s="119"/>
      <c r="GJ266" s="119"/>
      <c r="GT266" s="119"/>
      <c r="HD266" s="119"/>
      <c r="HN266" s="119"/>
      <c r="HX266" s="119"/>
    </row>
    <row xmlns:x14ac="http://schemas.microsoft.com/office/spreadsheetml/2009/9/ac" r="267" s="3" customFormat="true" x14ac:dyDescent="0.25">
      <c r="A267" s="379"/>
      <c r="B267" s="119"/>
      <c r="L267" s="119"/>
      <c r="V267" s="119"/>
      <c r="AF267" s="119"/>
      <c r="AP267" s="119"/>
      <c r="AZ267" s="119"/>
      <c r="BA267" s="119"/>
      <c r="BJ267" s="119"/>
      <c r="BT267" s="119"/>
      <c r="CD267" s="119"/>
      <c r="CN267" s="119"/>
      <c r="CX267" s="119"/>
      <c r="DH267" s="119"/>
      <c r="DR267" s="119"/>
      <c r="EB267" s="119"/>
      <c r="EL267" s="119"/>
      <c r="EV267" s="119"/>
      <c r="FF267" s="119"/>
      <c r="FP267" s="119"/>
      <c r="FZ267" s="119"/>
      <c r="GJ267" s="119"/>
      <c r="GT267" s="119"/>
      <c r="HD267" s="119"/>
      <c r="HN267" s="119"/>
      <c r="HX267" s="119"/>
    </row>
    <row xmlns:x14ac="http://schemas.microsoft.com/office/spreadsheetml/2009/9/ac" r="268" s="3" customFormat="true" x14ac:dyDescent="0.25">
      <c r="A268" s="379"/>
      <c r="B268" s="119"/>
      <c r="L268" s="119"/>
      <c r="V268" s="119"/>
      <c r="AF268" s="119"/>
      <c r="AP268" s="119"/>
      <c r="AZ268" s="119"/>
      <c r="BA268" s="119"/>
      <c r="BJ268" s="119"/>
      <c r="BT268" s="119"/>
      <c r="CD268" s="119"/>
      <c r="CN268" s="119"/>
      <c r="CX268" s="119"/>
      <c r="DH268" s="119"/>
      <c r="DR268" s="119"/>
      <c r="EB268" s="119"/>
      <c r="EL268" s="119"/>
      <c r="EV268" s="119"/>
      <c r="FF268" s="119"/>
      <c r="FP268" s="119"/>
      <c r="FZ268" s="119"/>
      <c r="GJ268" s="119"/>
      <c r="GT268" s="119"/>
      <c r="HD268" s="119"/>
      <c r="HN268" s="119"/>
      <c r="HX268" s="119"/>
    </row>
    <row xmlns:x14ac="http://schemas.microsoft.com/office/spreadsheetml/2009/9/ac" r="269" s="3" customFormat="true" x14ac:dyDescent="0.25">
      <c r="A269" s="379"/>
      <c r="B269" s="119"/>
      <c r="L269" s="119"/>
      <c r="V269" s="119"/>
      <c r="AF269" s="119"/>
      <c r="AP269" s="119"/>
      <c r="AZ269" s="119"/>
      <c r="BA269" s="119"/>
      <c r="BJ269" s="119"/>
      <c r="BT269" s="119"/>
      <c r="CD269" s="119"/>
      <c r="CN269" s="119"/>
      <c r="CX269" s="119"/>
      <c r="DH269" s="119"/>
      <c r="DR269" s="119"/>
      <c r="EB269" s="119"/>
      <c r="EL269" s="119"/>
      <c r="EV269" s="119"/>
      <c r="FF269" s="119"/>
      <c r="FP269" s="119"/>
      <c r="FZ269" s="119"/>
      <c r="GJ269" s="119"/>
      <c r="GT269" s="119"/>
      <c r="HD269" s="119"/>
      <c r="HN269" s="119"/>
      <c r="HX269" s="119"/>
    </row>
    <row xmlns:x14ac="http://schemas.microsoft.com/office/spreadsheetml/2009/9/ac" r="270" s="3" customFormat="true" x14ac:dyDescent="0.25">
      <c r="A270" s="379"/>
      <c r="B270" s="119"/>
      <c r="L270" s="119"/>
      <c r="V270" s="119"/>
      <c r="AF270" s="119"/>
      <c r="AP270" s="119"/>
      <c r="AZ270" s="119"/>
      <c r="BA270" s="119"/>
      <c r="BJ270" s="119"/>
      <c r="BT270" s="119"/>
      <c r="CD270" s="119"/>
      <c r="CN270" s="119"/>
      <c r="CX270" s="119"/>
      <c r="DH270" s="119"/>
      <c r="DR270" s="119"/>
      <c r="EB270" s="119"/>
      <c r="EL270" s="119"/>
      <c r="EV270" s="119"/>
      <c r="FF270" s="119"/>
      <c r="FP270" s="119"/>
      <c r="FZ270" s="119"/>
      <c r="GJ270" s="119"/>
      <c r="GT270" s="119"/>
      <c r="HD270" s="119"/>
      <c r="HN270" s="119"/>
      <c r="HX270" s="119"/>
    </row>
    <row xmlns:x14ac="http://schemas.microsoft.com/office/spreadsheetml/2009/9/ac" r="271" s="3" customFormat="true" x14ac:dyDescent="0.25">
      <c r="A271" s="379"/>
      <c r="B271" s="119"/>
      <c r="L271" s="119"/>
      <c r="V271" s="119"/>
      <c r="AF271" s="119"/>
      <c r="AP271" s="119"/>
      <c r="AZ271" s="119"/>
      <c r="BA271" s="119"/>
      <c r="BJ271" s="119"/>
      <c r="BT271" s="119"/>
      <c r="CD271" s="119"/>
      <c r="CN271" s="119"/>
      <c r="CX271" s="119"/>
      <c r="DH271" s="119"/>
      <c r="DR271" s="119"/>
      <c r="EB271" s="119"/>
      <c r="EL271" s="119"/>
      <c r="EV271" s="119"/>
      <c r="FF271" s="119"/>
      <c r="FP271" s="119"/>
      <c r="FZ271" s="119"/>
      <c r="GJ271" s="119"/>
      <c r="GT271" s="119"/>
      <c r="HD271" s="119"/>
      <c r="HN271" s="119"/>
      <c r="HX271" s="119"/>
    </row>
    <row xmlns:x14ac="http://schemas.microsoft.com/office/spreadsheetml/2009/9/ac" r="272" s="3" customFormat="true" x14ac:dyDescent="0.25">
      <c r="A272" s="379"/>
      <c r="B272" s="119"/>
      <c r="L272" s="119"/>
      <c r="V272" s="119"/>
      <c r="AF272" s="119"/>
      <c r="AP272" s="119"/>
      <c r="AZ272" s="119"/>
      <c r="BA272" s="119"/>
      <c r="BJ272" s="119"/>
      <c r="BT272" s="119"/>
      <c r="CD272" s="119"/>
      <c r="CN272" s="119"/>
      <c r="CX272" s="119"/>
      <c r="DH272" s="119"/>
      <c r="DR272" s="119"/>
      <c r="EB272" s="119"/>
      <c r="EL272" s="119"/>
      <c r="EV272" s="119"/>
      <c r="FF272" s="119"/>
      <c r="FP272" s="119"/>
      <c r="FZ272" s="119"/>
      <c r="GJ272" s="119"/>
      <c r="GT272" s="119"/>
      <c r="HD272" s="119"/>
      <c r="HN272" s="119"/>
      <c r="HX272" s="119"/>
    </row>
    <row xmlns:x14ac="http://schemas.microsoft.com/office/spreadsheetml/2009/9/ac" r="273" s="3" customFormat="true" x14ac:dyDescent="0.25">
      <c r="A273" s="379"/>
      <c r="B273" s="119"/>
      <c r="L273" s="119"/>
      <c r="V273" s="119"/>
      <c r="AF273" s="119"/>
      <c r="AP273" s="119"/>
      <c r="AZ273" s="119"/>
      <c r="BA273" s="119"/>
      <c r="BJ273" s="119"/>
      <c r="BT273" s="119"/>
      <c r="CD273" s="119"/>
      <c r="CN273" s="119"/>
      <c r="CX273" s="119"/>
      <c r="DH273" s="119"/>
      <c r="DR273" s="119"/>
      <c r="EB273" s="119"/>
      <c r="EL273" s="119"/>
      <c r="EV273" s="119"/>
      <c r="FF273" s="119"/>
      <c r="FP273" s="119"/>
      <c r="FZ273" s="119"/>
      <c r="GJ273" s="119"/>
      <c r="GT273" s="119"/>
      <c r="HD273" s="119"/>
      <c r="HN273" s="119"/>
      <c r="HX273" s="119"/>
    </row>
    <row xmlns:x14ac="http://schemas.microsoft.com/office/spreadsheetml/2009/9/ac" r="274" s="3" customFormat="true" x14ac:dyDescent="0.25">
      <c r="A274" s="379"/>
      <c r="B274" s="119"/>
      <c r="L274" s="119"/>
      <c r="V274" s="119"/>
      <c r="AF274" s="119"/>
      <c r="AP274" s="119"/>
      <c r="AZ274" s="119"/>
      <c r="BA274" s="119"/>
      <c r="BJ274" s="119"/>
      <c r="BT274" s="119"/>
      <c r="CD274" s="119"/>
      <c r="CN274" s="119"/>
      <c r="CX274" s="119"/>
      <c r="DH274" s="119"/>
      <c r="DR274" s="119"/>
      <c r="EB274" s="119"/>
      <c r="EL274" s="119"/>
      <c r="EV274" s="119"/>
      <c r="FF274" s="119"/>
      <c r="FP274" s="119"/>
      <c r="FZ274" s="119"/>
      <c r="GJ274" s="119"/>
      <c r="GT274" s="119"/>
      <c r="HD274" s="119"/>
      <c r="HN274" s="119"/>
      <c r="HX274" s="119"/>
    </row>
    <row xmlns:x14ac="http://schemas.microsoft.com/office/spreadsheetml/2009/9/ac" r="275" s="3" customFormat="true" x14ac:dyDescent="0.25">
      <c r="A275" s="379"/>
      <c r="B275" s="119"/>
      <c r="L275" s="119"/>
      <c r="V275" s="119"/>
      <c r="AF275" s="119"/>
      <c r="AP275" s="119"/>
      <c r="AZ275" s="119"/>
      <c r="BA275" s="119"/>
      <c r="BJ275" s="119"/>
      <c r="BT275" s="119"/>
      <c r="CD275" s="119"/>
      <c r="CN275" s="119"/>
      <c r="CX275" s="119"/>
      <c r="DH275" s="119"/>
      <c r="DR275" s="119"/>
      <c r="EB275" s="119"/>
      <c r="EL275" s="119"/>
      <c r="EV275" s="119"/>
      <c r="FF275" s="119"/>
      <c r="FP275" s="119"/>
      <c r="FZ275" s="119"/>
      <c r="GJ275" s="119"/>
      <c r="GT275" s="119"/>
      <c r="HD275" s="119"/>
      <c r="HN275" s="119"/>
      <c r="HX275" s="119"/>
    </row>
    <row xmlns:x14ac="http://schemas.microsoft.com/office/spreadsheetml/2009/9/ac" r="276" s="3" customFormat="true" x14ac:dyDescent="0.25">
      <c r="A276" s="379"/>
      <c r="B276" s="119"/>
      <c r="L276" s="119"/>
      <c r="V276" s="119"/>
      <c r="AF276" s="119"/>
      <c r="AP276" s="119"/>
      <c r="AZ276" s="119"/>
      <c r="BA276" s="119"/>
      <c r="BJ276" s="119"/>
      <c r="BT276" s="119"/>
      <c r="CD276" s="119"/>
      <c r="CN276" s="119"/>
      <c r="CX276" s="119"/>
      <c r="DH276" s="119"/>
      <c r="DR276" s="119"/>
      <c r="EB276" s="119"/>
      <c r="EL276" s="119"/>
      <c r="EV276" s="119"/>
      <c r="FF276" s="119"/>
      <c r="FP276" s="119"/>
      <c r="FZ276" s="119"/>
      <c r="GJ276" s="119"/>
      <c r="GT276" s="119"/>
      <c r="HD276" s="119"/>
      <c r="HN276" s="119"/>
      <c r="HX276" s="119"/>
    </row>
    <row xmlns:x14ac="http://schemas.microsoft.com/office/spreadsheetml/2009/9/ac" r="277" s="3" customFormat="true" x14ac:dyDescent="0.25">
      <c r="A277" s="379"/>
      <c r="B277" s="119"/>
      <c r="L277" s="119"/>
      <c r="V277" s="119"/>
      <c r="AF277" s="119"/>
      <c r="AP277" s="119"/>
      <c r="AZ277" s="119"/>
      <c r="BA277" s="119"/>
      <c r="BJ277" s="119"/>
      <c r="BT277" s="119"/>
      <c r="CD277" s="119"/>
      <c r="CN277" s="119"/>
      <c r="CX277" s="119"/>
      <c r="DH277" s="119"/>
      <c r="DR277" s="119"/>
      <c r="EB277" s="119"/>
      <c r="EL277" s="119"/>
      <c r="EV277" s="119"/>
      <c r="FF277" s="119"/>
      <c r="FP277" s="119"/>
      <c r="FZ277" s="119"/>
      <c r="GJ277" s="119"/>
      <c r="GT277" s="119"/>
      <c r="HD277" s="119"/>
      <c r="HN277" s="119"/>
      <c r="HX277" s="119"/>
    </row>
    <row xmlns:x14ac="http://schemas.microsoft.com/office/spreadsheetml/2009/9/ac" r="278" s="3" customFormat="true" x14ac:dyDescent="0.25">
      <c r="A278" s="379"/>
      <c r="B278" s="119"/>
      <c r="L278" s="119"/>
      <c r="V278" s="119"/>
      <c r="AF278" s="119"/>
      <c r="AP278" s="119"/>
      <c r="AZ278" s="119"/>
      <c r="BA278" s="119"/>
      <c r="BJ278" s="119"/>
      <c r="BT278" s="119"/>
      <c r="CD278" s="119"/>
      <c r="CN278" s="119"/>
      <c r="CX278" s="119"/>
      <c r="DH278" s="119"/>
      <c r="DR278" s="119"/>
      <c r="EB278" s="119"/>
      <c r="EL278" s="119"/>
      <c r="EV278" s="119"/>
      <c r="FF278" s="119"/>
      <c r="FP278" s="119"/>
      <c r="FZ278" s="119"/>
      <c r="GJ278" s="119"/>
      <c r="GT278" s="119"/>
      <c r="HD278" s="119"/>
      <c r="HN278" s="119"/>
      <c r="HX278" s="119"/>
    </row>
    <row xmlns:x14ac="http://schemas.microsoft.com/office/spreadsheetml/2009/9/ac" r="279" s="3" customFormat="true" x14ac:dyDescent="0.25">
      <c r="A279" s="379"/>
      <c r="B279" s="119"/>
      <c r="L279" s="119"/>
      <c r="V279" s="119"/>
      <c r="AF279" s="119"/>
      <c r="AP279" s="119"/>
      <c r="AZ279" s="119"/>
      <c r="BA279" s="119"/>
      <c r="BJ279" s="119"/>
      <c r="BT279" s="119"/>
      <c r="CD279" s="119"/>
      <c r="CN279" s="119"/>
      <c r="CX279" s="119"/>
      <c r="DH279" s="119"/>
      <c r="DR279" s="119"/>
      <c r="EB279" s="119"/>
      <c r="EL279" s="119"/>
      <c r="EV279" s="119"/>
      <c r="FF279" s="119"/>
      <c r="FP279" s="119"/>
      <c r="FZ279" s="119"/>
      <c r="GJ279" s="119"/>
      <c r="GT279" s="119"/>
      <c r="HD279" s="119"/>
      <c r="HN279" s="119"/>
      <c r="HX279" s="119"/>
    </row>
    <row xmlns:x14ac="http://schemas.microsoft.com/office/spreadsheetml/2009/9/ac" r="280" s="3" customFormat="true" x14ac:dyDescent="0.25">
      <c r="A280" s="379"/>
      <c r="B280" s="119"/>
      <c r="L280" s="119"/>
      <c r="V280" s="119"/>
      <c r="AF280" s="119"/>
      <c r="AP280" s="119"/>
      <c r="AZ280" s="119"/>
      <c r="BA280" s="119"/>
      <c r="BJ280" s="119"/>
      <c r="BT280" s="119"/>
      <c r="CD280" s="119"/>
      <c r="CN280" s="119"/>
      <c r="CX280" s="119"/>
      <c r="DH280" s="119"/>
      <c r="DR280" s="119"/>
      <c r="EB280" s="119"/>
      <c r="EL280" s="119"/>
      <c r="EV280" s="119"/>
      <c r="FF280" s="119"/>
      <c r="FP280" s="119"/>
      <c r="FZ280" s="119"/>
      <c r="GJ280" s="119"/>
      <c r="GT280" s="119"/>
      <c r="HD280" s="119"/>
      <c r="HN280" s="119"/>
      <c r="HX280" s="119"/>
    </row>
    <row xmlns:x14ac="http://schemas.microsoft.com/office/spreadsheetml/2009/9/ac" r="281" s="3" customFormat="true" x14ac:dyDescent="0.25">
      <c r="A281" s="379"/>
      <c r="B281" s="119"/>
      <c r="L281" s="119"/>
      <c r="V281" s="119"/>
      <c r="AF281" s="119"/>
      <c r="AP281" s="119"/>
      <c r="AZ281" s="119"/>
      <c r="BA281" s="119"/>
      <c r="BJ281" s="119"/>
      <c r="BT281" s="119"/>
      <c r="CD281" s="119"/>
      <c r="CN281" s="119"/>
      <c r="CX281" s="119"/>
      <c r="DH281" s="119"/>
      <c r="DR281" s="119"/>
      <c r="EB281" s="119"/>
      <c r="EL281" s="119"/>
      <c r="EV281" s="119"/>
      <c r="FF281" s="119"/>
      <c r="FP281" s="119"/>
      <c r="FZ281" s="119"/>
      <c r="GJ281" s="119"/>
      <c r="GT281" s="119"/>
      <c r="HD281" s="119"/>
      <c r="HN281" s="119"/>
      <c r="HX281" s="119"/>
    </row>
    <row xmlns:x14ac="http://schemas.microsoft.com/office/spreadsheetml/2009/9/ac" r="282" s="3" customFormat="true" x14ac:dyDescent="0.25">
      <c r="A282" s="379"/>
      <c r="B282" s="119"/>
      <c r="L282" s="119"/>
      <c r="V282" s="119"/>
      <c r="AF282" s="119"/>
      <c r="AP282" s="119"/>
      <c r="AZ282" s="119"/>
      <c r="BA282" s="119"/>
      <c r="BJ282" s="119"/>
      <c r="BT282" s="119"/>
      <c r="CD282" s="119"/>
      <c r="CN282" s="119"/>
      <c r="CX282" s="119"/>
      <c r="DH282" s="119"/>
      <c r="DR282" s="119"/>
      <c r="EB282" s="119"/>
      <c r="EL282" s="119"/>
      <c r="EV282" s="119"/>
      <c r="FF282" s="119"/>
      <c r="FP282" s="119"/>
      <c r="FZ282" s="119"/>
      <c r="GJ282" s="119"/>
      <c r="GT282" s="119"/>
      <c r="HD282" s="119"/>
      <c r="HN282" s="119"/>
      <c r="HX282" s="119"/>
    </row>
    <row xmlns:x14ac="http://schemas.microsoft.com/office/spreadsheetml/2009/9/ac" r="283" s="3" customFormat="true" x14ac:dyDescent="0.25">
      <c r="A283" s="379"/>
      <c r="B283" s="119"/>
      <c r="L283" s="119"/>
      <c r="V283" s="119"/>
      <c r="AF283" s="119"/>
      <c r="AP283" s="119"/>
      <c r="AZ283" s="119"/>
      <c r="BA283" s="119"/>
      <c r="BJ283" s="119"/>
      <c r="BT283" s="119"/>
      <c r="CD283" s="119"/>
      <c r="CN283" s="119"/>
      <c r="CX283" s="119"/>
      <c r="DH283" s="119"/>
      <c r="DR283" s="119"/>
      <c r="EB283" s="119"/>
      <c r="EL283" s="119"/>
      <c r="EV283" s="119"/>
      <c r="FF283" s="119"/>
      <c r="FP283" s="119"/>
      <c r="FZ283" s="119"/>
      <c r="GJ283" s="119"/>
      <c r="GT283" s="119"/>
      <c r="HD283" s="119"/>
      <c r="HN283" s="119"/>
      <c r="HX283" s="119"/>
    </row>
    <row xmlns:x14ac="http://schemas.microsoft.com/office/spreadsheetml/2009/9/ac" r="284" s="3" customFormat="true" x14ac:dyDescent="0.25">
      <c r="A284" s="379"/>
      <c r="B284" s="119"/>
      <c r="L284" s="119"/>
      <c r="V284" s="119"/>
      <c r="AF284" s="119"/>
      <c r="AP284" s="119"/>
      <c r="AZ284" s="119"/>
      <c r="BA284" s="119"/>
      <c r="BJ284" s="119"/>
      <c r="BT284" s="119"/>
      <c r="CD284" s="119"/>
      <c r="CN284" s="119"/>
      <c r="CX284" s="119"/>
      <c r="DH284" s="119"/>
      <c r="DR284" s="119"/>
      <c r="EB284" s="119"/>
      <c r="EL284" s="119"/>
      <c r="EV284" s="119"/>
      <c r="FF284" s="119"/>
      <c r="FP284" s="119"/>
      <c r="FZ284" s="119"/>
      <c r="GJ284" s="119"/>
      <c r="GT284" s="119"/>
      <c r="HD284" s="119"/>
      <c r="HN284" s="119"/>
      <c r="HX284" s="119"/>
    </row>
    <row xmlns:x14ac="http://schemas.microsoft.com/office/spreadsheetml/2009/9/ac" r="285" s="3" customFormat="true" x14ac:dyDescent="0.25">
      <c r="A285" s="379"/>
      <c r="B285" s="119"/>
      <c r="L285" s="119"/>
      <c r="V285" s="119"/>
      <c r="AF285" s="119"/>
      <c r="AP285" s="119"/>
      <c r="AZ285" s="119"/>
      <c r="BA285" s="119"/>
      <c r="BJ285" s="119"/>
      <c r="BT285" s="119"/>
      <c r="CD285" s="119"/>
      <c r="CN285" s="119"/>
      <c r="CX285" s="119"/>
      <c r="DH285" s="119"/>
      <c r="DR285" s="119"/>
      <c r="EB285" s="119"/>
      <c r="EL285" s="119"/>
      <c r="EV285" s="119"/>
      <c r="FF285" s="119"/>
      <c r="FP285" s="119"/>
      <c r="FZ285" s="119"/>
      <c r="GJ285" s="119"/>
      <c r="GT285" s="119"/>
      <c r="HD285" s="119"/>
      <c r="HN285" s="119"/>
      <c r="HX285" s="119"/>
    </row>
    <row xmlns:x14ac="http://schemas.microsoft.com/office/spreadsheetml/2009/9/ac" r="286" s="3" customFormat="true" x14ac:dyDescent="0.25">
      <c r="A286" s="379"/>
      <c r="B286" s="119"/>
      <c r="L286" s="119"/>
      <c r="V286" s="119"/>
      <c r="AF286" s="119"/>
      <c r="AP286" s="119"/>
      <c r="AZ286" s="119"/>
      <c r="BA286" s="119"/>
      <c r="BJ286" s="119"/>
      <c r="BT286" s="119"/>
      <c r="CD286" s="119"/>
      <c r="CN286" s="119"/>
      <c r="CX286" s="119"/>
      <c r="DH286" s="119"/>
      <c r="DR286" s="119"/>
      <c r="EB286" s="119"/>
      <c r="EL286" s="119"/>
      <c r="EV286" s="119"/>
      <c r="FF286" s="119"/>
      <c r="FP286" s="119"/>
      <c r="FZ286" s="119"/>
      <c r="GJ286" s="119"/>
      <c r="GT286" s="119"/>
      <c r="HD286" s="119"/>
      <c r="HN286" s="119"/>
      <c r="HX286" s="119"/>
    </row>
    <row xmlns:x14ac="http://schemas.microsoft.com/office/spreadsheetml/2009/9/ac" r="287" s="3" customFormat="true" x14ac:dyDescent="0.25">
      <c r="A287" s="379"/>
      <c r="B287" s="119"/>
      <c r="L287" s="119"/>
      <c r="V287" s="119"/>
      <c r="AF287" s="119"/>
      <c r="AP287" s="119"/>
      <c r="AZ287" s="119"/>
      <c r="BA287" s="119"/>
      <c r="BJ287" s="119"/>
      <c r="BT287" s="119"/>
      <c r="CD287" s="119"/>
      <c r="CN287" s="119"/>
      <c r="CX287" s="119"/>
      <c r="DH287" s="119"/>
      <c r="DR287" s="119"/>
      <c r="EB287" s="119"/>
      <c r="EL287" s="119"/>
      <c r="EV287" s="119"/>
      <c r="FF287" s="119"/>
      <c r="FP287" s="119"/>
      <c r="FZ287" s="119"/>
      <c r="GJ287" s="119"/>
      <c r="GT287" s="119"/>
      <c r="HD287" s="119"/>
      <c r="HN287" s="119"/>
      <c r="HX287" s="119"/>
    </row>
    <row xmlns:x14ac="http://schemas.microsoft.com/office/spreadsheetml/2009/9/ac" r="288" s="3" customFormat="true" x14ac:dyDescent="0.25">
      <c r="A288" s="379"/>
      <c r="B288" s="119"/>
      <c r="L288" s="119"/>
      <c r="V288" s="119"/>
      <c r="AF288" s="119"/>
      <c r="AP288" s="119"/>
      <c r="AZ288" s="119"/>
      <c r="BA288" s="119"/>
      <c r="BJ288" s="119"/>
      <c r="BT288" s="119"/>
      <c r="CD288" s="119"/>
      <c r="CN288" s="119"/>
      <c r="CX288" s="119"/>
      <c r="DH288" s="119"/>
      <c r="DR288" s="119"/>
      <c r="EB288" s="119"/>
      <c r="EL288" s="119"/>
      <c r="EV288" s="119"/>
      <c r="FF288" s="119"/>
      <c r="FP288" s="119"/>
      <c r="FZ288" s="119"/>
      <c r="GJ288" s="119"/>
      <c r="GT288" s="119"/>
      <c r="HD288" s="119"/>
      <c r="HN288" s="119"/>
      <c r="HX288" s="119"/>
    </row>
    <row xmlns:x14ac="http://schemas.microsoft.com/office/spreadsheetml/2009/9/ac" r="289" s="3" customFormat="true" x14ac:dyDescent="0.25">
      <c r="A289" s="379"/>
      <c r="B289" s="119"/>
      <c r="L289" s="119"/>
      <c r="V289" s="119"/>
      <c r="AF289" s="119"/>
      <c r="AP289" s="119"/>
      <c r="AZ289" s="119"/>
      <c r="BA289" s="119"/>
      <c r="BJ289" s="119"/>
      <c r="BT289" s="119"/>
      <c r="CD289" s="119"/>
      <c r="CN289" s="119"/>
      <c r="CX289" s="119"/>
      <c r="DH289" s="119"/>
      <c r="DR289" s="119"/>
      <c r="EB289" s="119"/>
      <c r="EL289" s="119"/>
      <c r="EV289" s="119"/>
      <c r="FF289" s="119"/>
      <c r="FP289" s="119"/>
      <c r="FZ289" s="119"/>
      <c r="GJ289" s="119"/>
      <c r="GT289" s="119"/>
      <c r="HD289" s="119"/>
      <c r="HN289" s="119"/>
      <c r="HX289" s="119"/>
    </row>
    <row xmlns:x14ac="http://schemas.microsoft.com/office/spreadsheetml/2009/9/ac" r="290" s="3" customFormat="true" x14ac:dyDescent="0.25">
      <c r="A290" s="379"/>
      <c r="B290" s="119"/>
      <c r="L290" s="119"/>
      <c r="V290" s="119"/>
      <c r="AF290" s="119"/>
      <c r="AP290" s="119"/>
      <c r="AZ290" s="119"/>
      <c r="BA290" s="119"/>
      <c r="BJ290" s="119"/>
      <c r="BT290" s="119"/>
      <c r="CD290" s="119"/>
      <c r="CN290" s="119"/>
      <c r="CX290" s="119"/>
      <c r="DH290" s="119"/>
      <c r="DR290" s="119"/>
      <c r="EB290" s="119"/>
      <c r="EL290" s="119"/>
      <c r="EV290" s="119"/>
      <c r="FF290" s="119"/>
      <c r="FP290" s="119"/>
      <c r="FZ290" s="119"/>
      <c r="GJ290" s="119"/>
      <c r="GT290" s="119"/>
      <c r="HD290" s="119"/>
      <c r="HN290" s="119"/>
      <c r="HX290" s="119"/>
    </row>
    <row xmlns:x14ac="http://schemas.microsoft.com/office/spreadsheetml/2009/9/ac" r="291" s="3" customFormat="true" x14ac:dyDescent="0.25">
      <c r="A291" s="379"/>
      <c r="B291" s="119"/>
      <c r="L291" s="119"/>
      <c r="V291" s="119"/>
      <c r="AF291" s="119"/>
      <c r="AP291" s="119"/>
      <c r="AZ291" s="119"/>
      <c r="BA291" s="119"/>
      <c r="BJ291" s="119"/>
      <c r="BT291" s="119"/>
      <c r="CD291" s="119"/>
      <c r="CN291" s="119"/>
      <c r="CX291" s="119"/>
      <c r="DH291" s="119"/>
      <c r="DR291" s="119"/>
      <c r="EB291" s="119"/>
      <c r="EL291" s="119"/>
      <c r="EV291" s="119"/>
      <c r="FF291" s="119"/>
      <c r="FP291" s="119"/>
      <c r="FZ291" s="119"/>
      <c r="GJ291" s="119"/>
      <c r="GT291" s="119"/>
      <c r="HD291" s="119"/>
      <c r="HN291" s="119"/>
      <c r="HX291" s="119"/>
    </row>
    <row xmlns:x14ac="http://schemas.microsoft.com/office/spreadsheetml/2009/9/ac" r="292" s="3" customFormat="true" x14ac:dyDescent="0.25">
      <c r="A292" s="379"/>
      <c r="B292" s="119"/>
      <c r="L292" s="119"/>
      <c r="V292" s="119"/>
      <c r="AF292" s="119"/>
      <c r="AP292" s="119"/>
      <c r="AZ292" s="119"/>
      <c r="BA292" s="119"/>
      <c r="BJ292" s="119"/>
      <c r="BT292" s="119"/>
      <c r="CD292" s="119"/>
      <c r="CN292" s="119"/>
      <c r="CX292" s="119"/>
      <c r="DH292" s="119"/>
      <c r="DR292" s="119"/>
      <c r="EB292" s="119"/>
      <c r="EL292" s="119"/>
      <c r="EV292" s="119"/>
      <c r="FF292" s="119"/>
      <c r="FP292" s="119"/>
      <c r="FZ292" s="119"/>
      <c r="GJ292" s="119"/>
      <c r="GT292" s="119"/>
      <c r="HD292" s="119"/>
      <c r="HN292" s="119"/>
      <c r="HX292" s="119"/>
    </row>
    <row xmlns:x14ac="http://schemas.microsoft.com/office/spreadsheetml/2009/9/ac" r="293" s="3" customFormat="true" x14ac:dyDescent="0.25">
      <c r="A293" s="379"/>
      <c r="B293" s="119"/>
      <c r="L293" s="119"/>
      <c r="V293" s="119"/>
      <c r="AF293" s="119"/>
      <c r="AP293" s="119"/>
      <c r="AZ293" s="119"/>
      <c r="BA293" s="119"/>
      <c r="BJ293" s="119"/>
      <c r="BT293" s="119"/>
      <c r="CD293" s="119"/>
      <c r="CN293" s="119"/>
      <c r="CX293" s="119"/>
      <c r="DH293" s="119"/>
      <c r="DR293" s="119"/>
      <c r="EB293" s="119"/>
      <c r="EL293" s="119"/>
      <c r="EV293" s="119"/>
      <c r="FF293" s="119"/>
      <c r="FP293" s="119"/>
      <c r="FZ293" s="119"/>
      <c r="GJ293" s="119"/>
      <c r="GT293" s="119"/>
      <c r="HD293" s="119"/>
      <c r="HN293" s="119"/>
      <c r="HX293" s="119"/>
    </row>
    <row xmlns:x14ac="http://schemas.microsoft.com/office/spreadsheetml/2009/9/ac" r="294" s="3" customFormat="true" x14ac:dyDescent="0.25">
      <c r="A294" s="379"/>
      <c r="B294" s="119"/>
      <c r="L294" s="119"/>
      <c r="V294" s="119"/>
      <c r="AF294" s="119"/>
      <c r="AP294" s="119"/>
      <c r="AZ294" s="119"/>
      <c r="BA294" s="119"/>
      <c r="BJ294" s="119"/>
      <c r="BT294" s="119"/>
      <c r="CD294" s="119"/>
      <c r="CN294" s="119"/>
      <c r="CX294" s="119"/>
      <c r="DH294" s="119"/>
      <c r="DR294" s="119"/>
      <c r="EB294" s="119"/>
      <c r="EL294" s="119"/>
      <c r="EV294" s="119"/>
      <c r="FF294" s="119"/>
      <c r="FP294" s="119"/>
      <c r="FZ294" s="119"/>
      <c r="GJ294" s="119"/>
      <c r="GT294" s="119"/>
      <c r="HD294" s="119"/>
      <c r="HN294" s="119"/>
      <c r="HX294" s="119"/>
    </row>
    <row xmlns:x14ac="http://schemas.microsoft.com/office/spreadsheetml/2009/9/ac" r="295" s="3" customFormat="true" x14ac:dyDescent="0.25">
      <c r="A295" s="379"/>
      <c r="B295" s="119"/>
      <c r="L295" s="119"/>
      <c r="V295" s="119"/>
      <c r="AF295" s="119"/>
      <c r="AP295" s="119"/>
      <c r="AZ295" s="119"/>
      <c r="BA295" s="119"/>
      <c r="BJ295" s="119"/>
      <c r="BT295" s="119"/>
      <c r="CD295" s="119"/>
      <c r="CN295" s="119"/>
      <c r="CX295" s="119"/>
      <c r="DH295" s="119"/>
      <c r="DR295" s="119"/>
      <c r="EB295" s="119"/>
      <c r="EL295" s="119"/>
      <c r="EV295" s="119"/>
      <c r="FF295" s="119"/>
      <c r="FP295" s="119"/>
      <c r="FZ295" s="119"/>
      <c r="GJ295" s="119"/>
      <c r="GT295" s="119"/>
      <c r="HD295" s="119"/>
      <c r="HN295" s="119"/>
      <c r="HX295" s="119"/>
    </row>
    <row xmlns:x14ac="http://schemas.microsoft.com/office/spreadsheetml/2009/9/ac" r="296" s="3" customFormat="true" x14ac:dyDescent="0.25">
      <c r="A296" s="379"/>
      <c r="B296" s="119"/>
      <c r="L296" s="119"/>
      <c r="V296" s="119"/>
      <c r="AF296" s="119"/>
      <c r="AP296" s="119"/>
      <c r="AZ296" s="119"/>
      <c r="BA296" s="119"/>
      <c r="BJ296" s="119"/>
      <c r="BT296" s="119"/>
      <c r="CD296" s="119"/>
      <c r="CN296" s="119"/>
      <c r="CX296" s="119"/>
      <c r="DH296" s="119"/>
      <c r="DR296" s="119"/>
      <c r="EB296" s="119"/>
      <c r="EL296" s="119"/>
      <c r="EV296" s="119"/>
      <c r="FF296" s="119"/>
      <c r="FP296" s="119"/>
      <c r="FZ296" s="119"/>
      <c r="GJ296" s="119"/>
      <c r="GT296" s="119"/>
      <c r="HD296" s="119"/>
      <c r="HN296" s="119"/>
      <c r="HX296" s="119"/>
    </row>
    <row xmlns:x14ac="http://schemas.microsoft.com/office/spreadsheetml/2009/9/ac" r="297" s="3" customFormat="true" x14ac:dyDescent="0.25">
      <c r="A297" s="379"/>
      <c r="B297" s="119"/>
      <c r="L297" s="119"/>
      <c r="V297" s="119"/>
      <c r="AF297" s="119"/>
      <c r="AP297" s="119"/>
      <c r="AZ297" s="119"/>
      <c r="BA297" s="119"/>
      <c r="BJ297" s="119"/>
      <c r="BT297" s="119"/>
      <c r="CD297" s="119"/>
      <c r="CN297" s="119"/>
      <c r="CX297" s="119"/>
      <c r="DH297" s="119"/>
      <c r="DR297" s="119"/>
      <c r="EB297" s="119"/>
      <c r="EL297" s="119"/>
      <c r="EV297" s="119"/>
      <c r="FF297" s="119"/>
      <c r="FP297" s="119"/>
      <c r="FZ297" s="119"/>
      <c r="GJ297" s="119"/>
      <c r="GT297" s="119"/>
      <c r="HD297" s="119"/>
      <c r="HN297" s="119"/>
      <c r="HX297" s="119"/>
    </row>
    <row xmlns:x14ac="http://schemas.microsoft.com/office/spreadsheetml/2009/9/ac" r="298" s="3" customFormat="true" x14ac:dyDescent="0.25">
      <c r="A298" s="379"/>
      <c r="B298" s="119"/>
      <c r="L298" s="119"/>
      <c r="V298" s="119"/>
      <c r="AF298" s="119"/>
      <c r="AP298" s="119"/>
      <c r="AZ298" s="119"/>
      <c r="BA298" s="119"/>
      <c r="BJ298" s="119"/>
      <c r="BT298" s="119"/>
      <c r="CD298" s="119"/>
      <c r="CN298" s="119"/>
      <c r="CX298" s="119"/>
      <c r="DH298" s="119"/>
      <c r="DR298" s="119"/>
      <c r="EB298" s="119"/>
      <c r="EL298" s="119"/>
      <c r="EV298" s="119"/>
      <c r="FF298" s="119"/>
      <c r="FP298" s="119"/>
      <c r="FZ298" s="119"/>
      <c r="GJ298" s="119"/>
      <c r="GT298" s="119"/>
      <c r="HD298" s="119"/>
      <c r="HN298" s="119"/>
      <c r="HX298" s="119"/>
    </row>
    <row xmlns:x14ac="http://schemas.microsoft.com/office/spreadsheetml/2009/9/ac" r="299" s="3" customFormat="true" x14ac:dyDescent="0.25">
      <c r="A299" s="379"/>
      <c r="B299" s="119"/>
      <c r="L299" s="119"/>
      <c r="V299" s="119"/>
      <c r="AF299" s="119"/>
      <c r="AP299" s="119"/>
      <c r="AZ299" s="119"/>
      <c r="BA299" s="119"/>
      <c r="BJ299" s="119"/>
      <c r="BT299" s="119"/>
      <c r="CD299" s="119"/>
      <c r="CN299" s="119"/>
      <c r="CX299" s="119"/>
      <c r="DH299" s="119"/>
      <c r="DR299" s="119"/>
      <c r="EB299" s="119"/>
      <c r="EL299" s="119"/>
      <c r="EV299" s="119"/>
      <c r="FF299" s="119"/>
      <c r="FP299" s="119"/>
      <c r="FZ299" s="119"/>
      <c r="GJ299" s="119"/>
      <c r="GT299" s="119"/>
      <c r="HD299" s="119"/>
      <c r="HN299" s="119"/>
      <c r="HX299" s="119"/>
    </row>
    <row xmlns:x14ac="http://schemas.microsoft.com/office/spreadsheetml/2009/9/ac" r="300" s="3" customFormat="true" x14ac:dyDescent="0.25">
      <c r="A300" s="379"/>
      <c r="B300" s="119"/>
      <c r="L300" s="119"/>
      <c r="V300" s="119"/>
      <c r="AF300" s="119"/>
      <c r="AP300" s="119"/>
      <c r="AZ300" s="119"/>
      <c r="BA300" s="119"/>
      <c r="BJ300" s="119"/>
      <c r="BT300" s="119"/>
      <c r="CD300" s="119"/>
      <c r="CN300" s="119"/>
      <c r="CX300" s="119"/>
      <c r="DH300" s="119"/>
      <c r="DR300" s="119"/>
      <c r="EB300" s="119"/>
      <c r="EL300" s="119"/>
      <c r="EV300" s="119"/>
      <c r="FF300" s="119"/>
      <c r="FP300" s="119"/>
      <c r="FZ300" s="119"/>
      <c r="GJ300" s="119"/>
      <c r="GT300" s="119"/>
      <c r="HD300" s="119"/>
      <c r="HN300" s="119"/>
      <c r="HX300" s="119"/>
    </row>
    <row xmlns:x14ac="http://schemas.microsoft.com/office/spreadsheetml/2009/9/ac" r="301" s="3" customFormat="true" x14ac:dyDescent="0.25">
      <c r="A301" s="379"/>
      <c r="B301" s="119"/>
      <c r="L301" s="119"/>
      <c r="V301" s="119"/>
      <c r="AF301" s="119"/>
      <c r="AP301" s="119"/>
      <c r="AZ301" s="119"/>
      <c r="BA301" s="119"/>
      <c r="BJ301" s="119"/>
      <c r="BT301" s="119"/>
      <c r="CD301" s="119"/>
      <c r="CN301" s="119"/>
      <c r="CX301" s="119"/>
      <c r="DH301" s="119"/>
      <c r="DR301" s="119"/>
      <c r="EB301" s="119"/>
      <c r="EL301" s="119"/>
      <c r="EV301" s="119"/>
      <c r="FF301" s="119"/>
      <c r="FP301" s="119"/>
      <c r="FZ301" s="119"/>
      <c r="GJ301" s="119"/>
      <c r="GT301" s="119"/>
      <c r="HD301" s="119"/>
      <c r="HN301" s="119"/>
      <c r="HX301" s="119"/>
    </row>
    <row xmlns:x14ac="http://schemas.microsoft.com/office/spreadsheetml/2009/9/ac" r="302" s="3" customFormat="true" x14ac:dyDescent="0.25">
      <c r="A302" s="379"/>
      <c r="B302" s="119"/>
      <c r="L302" s="119"/>
      <c r="V302" s="119"/>
      <c r="AF302" s="119"/>
      <c r="AP302" s="119"/>
      <c r="AZ302" s="119"/>
      <c r="BA302" s="119"/>
      <c r="BJ302" s="119"/>
      <c r="BT302" s="119"/>
      <c r="CD302" s="119"/>
      <c r="CN302" s="119"/>
      <c r="CX302" s="119"/>
      <c r="DH302" s="119"/>
      <c r="DR302" s="119"/>
      <c r="EB302" s="119"/>
      <c r="EL302" s="119"/>
      <c r="EV302" s="119"/>
      <c r="FF302" s="119"/>
      <c r="FP302" s="119"/>
      <c r="FZ302" s="119"/>
      <c r="GJ302" s="119"/>
      <c r="GT302" s="119"/>
      <c r="HD302" s="119"/>
      <c r="HN302" s="119"/>
      <c r="HX302" s="119"/>
    </row>
    <row xmlns:x14ac="http://schemas.microsoft.com/office/spreadsheetml/2009/9/ac" r="303" s="3" customFormat="true" x14ac:dyDescent="0.25">
      <c r="A303" s="379"/>
      <c r="B303" s="119"/>
      <c r="L303" s="119"/>
      <c r="V303" s="119"/>
      <c r="AF303" s="119"/>
      <c r="AP303" s="119"/>
      <c r="AZ303" s="119"/>
      <c r="BA303" s="119"/>
      <c r="BJ303" s="119"/>
      <c r="BT303" s="119"/>
      <c r="CD303" s="119"/>
      <c r="CN303" s="119"/>
      <c r="CX303" s="119"/>
      <c r="DH303" s="119"/>
      <c r="DR303" s="119"/>
      <c r="EB303" s="119"/>
      <c r="EL303" s="119"/>
      <c r="EV303" s="119"/>
      <c r="FF303" s="119"/>
      <c r="FP303" s="119"/>
      <c r="FZ303" s="119"/>
      <c r="GJ303" s="119"/>
      <c r="GT303" s="119"/>
      <c r="HD303" s="119"/>
      <c r="HN303" s="119"/>
      <c r="HX303" s="119"/>
    </row>
    <row xmlns:x14ac="http://schemas.microsoft.com/office/spreadsheetml/2009/9/ac" r="304" s="3" customFormat="true" x14ac:dyDescent="0.25">
      <c r="A304" s="379"/>
      <c r="B304" s="119"/>
      <c r="L304" s="119"/>
      <c r="V304" s="119"/>
      <c r="AF304" s="119"/>
      <c r="AP304" s="119"/>
      <c r="AZ304" s="119"/>
      <c r="BA304" s="119"/>
      <c r="BJ304" s="119"/>
      <c r="BT304" s="119"/>
      <c r="CD304" s="119"/>
      <c r="CN304" s="119"/>
      <c r="CX304" s="119"/>
      <c r="DH304" s="119"/>
      <c r="DR304" s="119"/>
      <c r="EB304" s="119"/>
      <c r="EL304" s="119"/>
      <c r="EV304" s="119"/>
      <c r="FF304" s="119"/>
      <c r="FP304" s="119"/>
      <c r="FZ304" s="119"/>
      <c r="GJ304" s="119"/>
      <c r="GT304" s="119"/>
      <c r="HD304" s="119"/>
      <c r="HN304" s="119"/>
      <c r="HX304" s="119"/>
    </row>
    <row xmlns:x14ac="http://schemas.microsoft.com/office/spreadsheetml/2009/9/ac" r="305" s="3" customFormat="true" x14ac:dyDescent="0.25">
      <c r="A305" s="379"/>
      <c r="B305" s="119"/>
      <c r="L305" s="119"/>
      <c r="V305" s="119"/>
      <c r="AF305" s="119"/>
      <c r="AP305" s="119"/>
      <c r="AZ305" s="119"/>
      <c r="BA305" s="119"/>
      <c r="BJ305" s="119"/>
      <c r="BT305" s="119"/>
      <c r="CD305" s="119"/>
      <c r="CN305" s="119"/>
      <c r="CX305" s="119"/>
      <c r="DH305" s="119"/>
      <c r="DR305" s="119"/>
      <c r="EB305" s="119"/>
      <c r="EL305" s="119"/>
      <c r="EV305" s="119"/>
      <c r="FF305" s="119"/>
      <c r="FP305" s="119"/>
      <c r="FZ305" s="119"/>
      <c r="GJ305" s="119"/>
      <c r="GT305" s="119"/>
      <c r="HD305" s="119"/>
      <c r="HN305" s="119"/>
      <c r="HX305" s="119"/>
    </row>
    <row xmlns:x14ac="http://schemas.microsoft.com/office/spreadsheetml/2009/9/ac" r="306" s="3" customFormat="true" x14ac:dyDescent="0.25">
      <c r="A306" s="379"/>
      <c r="B306" s="119"/>
      <c r="L306" s="119"/>
      <c r="V306" s="119"/>
      <c r="AF306" s="119"/>
      <c r="AP306" s="119"/>
      <c r="AZ306" s="119"/>
      <c r="BA306" s="119"/>
      <c r="BJ306" s="119"/>
      <c r="BT306" s="119"/>
      <c r="CD306" s="119"/>
      <c r="CN306" s="119"/>
      <c r="CX306" s="119"/>
      <c r="DH306" s="119"/>
      <c r="DR306" s="119"/>
      <c r="EB306" s="119"/>
      <c r="EL306" s="119"/>
      <c r="EV306" s="119"/>
      <c r="FF306" s="119"/>
      <c r="FP306" s="119"/>
      <c r="FZ306" s="119"/>
      <c r="GJ306" s="119"/>
      <c r="GT306" s="119"/>
      <c r="HD306" s="119"/>
      <c r="HN306" s="119"/>
      <c r="HX306" s="119"/>
    </row>
    <row xmlns:x14ac="http://schemas.microsoft.com/office/spreadsheetml/2009/9/ac" r="307" s="3" customFormat="true" x14ac:dyDescent="0.25">
      <c r="A307" s="379"/>
      <c r="B307" s="119"/>
      <c r="L307" s="119"/>
      <c r="V307" s="119"/>
      <c r="AF307" s="119"/>
      <c r="AP307" s="119"/>
      <c r="AZ307" s="119"/>
      <c r="BA307" s="119"/>
      <c r="BJ307" s="119"/>
      <c r="BT307" s="119"/>
      <c r="CD307" s="119"/>
      <c r="CN307" s="119"/>
      <c r="CX307" s="119"/>
      <c r="DH307" s="119"/>
      <c r="DR307" s="119"/>
      <c r="EB307" s="119"/>
      <c r="EL307" s="119"/>
      <c r="EV307" s="119"/>
      <c r="FF307" s="119"/>
      <c r="FP307" s="119"/>
      <c r="FZ307" s="119"/>
      <c r="GJ307" s="119"/>
      <c r="GT307" s="119"/>
      <c r="HD307" s="119"/>
      <c r="HN307" s="119"/>
      <c r="HX307" s="119"/>
    </row>
    <row xmlns:x14ac="http://schemas.microsoft.com/office/spreadsheetml/2009/9/ac" r="308" s="3" customFormat="true" x14ac:dyDescent="0.25">
      <c r="A308" s="379"/>
      <c r="B308" s="119"/>
      <c r="L308" s="119"/>
      <c r="V308" s="119"/>
      <c r="AF308" s="119"/>
      <c r="AP308" s="119"/>
      <c r="AZ308" s="119"/>
      <c r="BA308" s="119"/>
      <c r="BJ308" s="119"/>
      <c r="BT308" s="119"/>
      <c r="CD308" s="119"/>
      <c r="CN308" s="119"/>
      <c r="CX308" s="119"/>
      <c r="DH308" s="119"/>
      <c r="DR308" s="119"/>
      <c r="EB308" s="119"/>
      <c r="EL308" s="119"/>
      <c r="EV308" s="119"/>
      <c r="FF308" s="119"/>
      <c r="FP308" s="119"/>
      <c r="FZ308" s="119"/>
      <c r="GJ308" s="119"/>
      <c r="GT308" s="119"/>
      <c r="HD308" s="119"/>
      <c r="HN308" s="119"/>
      <c r="HX308" s="119"/>
    </row>
    <row xmlns:x14ac="http://schemas.microsoft.com/office/spreadsheetml/2009/9/ac" r="309" s="3" customFormat="true" x14ac:dyDescent="0.25">
      <c r="A309" s="379"/>
      <c r="B309" s="119"/>
      <c r="L309" s="119"/>
      <c r="V309" s="119"/>
      <c r="AF309" s="119"/>
      <c r="AP309" s="119"/>
      <c r="AZ309" s="119"/>
      <c r="BA309" s="119"/>
      <c r="BJ309" s="119"/>
      <c r="BT309" s="119"/>
      <c r="CD309" s="119"/>
      <c r="CN309" s="119"/>
      <c r="CX309" s="119"/>
      <c r="DH309" s="119"/>
      <c r="DR309" s="119"/>
      <c r="EB309" s="119"/>
      <c r="EL309" s="119"/>
      <c r="EV309" s="119"/>
      <c r="FF309" s="119"/>
      <c r="FP309" s="119"/>
      <c r="FZ309" s="119"/>
      <c r="GJ309" s="119"/>
      <c r="GT309" s="119"/>
      <c r="HD309" s="119"/>
      <c r="HN309" s="119"/>
      <c r="HX309" s="119"/>
    </row>
    <row xmlns:x14ac="http://schemas.microsoft.com/office/spreadsheetml/2009/9/ac" r="310" s="3" customFormat="true" x14ac:dyDescent="0.25">
      <c r="A310" s="379"/>
      <c r="B310" s="119"/>
      <c r="L310" s="119"/>
      <c r="V310" s="119"/>
      <c r="AF310" s="119"/>
      <c r="AP310" s="119"/>
      <c r="AZ310" s="119"/>
      <c r="BA310" s="119"/>
      <c r="BJ310" s="119"/>
      <c r="BT310" s="119"/>
      <c r="CD310" s="119"/>
      <c r="CN310" s="119"/>
      <c r="CX310" s="119"/>
      <c r="DH310" s="119"/>
      <c r="DR310" s="119"/>
      <c r="EB310" s="119"/>
      <c r="EL310" s="119"/>
      <c r="EV310" s="119"/>
      <c r="FF310" s="119"/>
      <c r="FP310" s="119"/>
      <c r="FZ310" s="119"/>
      <c r="GJ310" s="119"/>
      <c r="GT310" s="119"/>
      <c r="HD310" s="119"/>
      <c r="HN310" s="119"/>
      <c r="HX310" s="119"/>
    </row>
    <row xmlns:x14ac="http://schemas.microsoft.com/office/spreadsheetml/2009/9/ac" r="311" s="3" customFormat="true" x14ac:dyDescent="0.25">
      <c r="A311" s="379"/>
      <c r="B311" s="119"/>
      <c r="L311" s="119"/>
      <c r="V311" s="119"/>
      <c r="AF311" s="119"/>
      <c r="AP311" s="119"/>
      <c r="AZ311" s="119"/>
      <c r="BA311" s="119"/>
      <c r="BJ311" s="119"/>
      <c r="BT311" s="119"/>
      <c r="CD311" s="119"/>
      <c r="CN311" s="119"/>
      <c r="CX311" s="119"/>
      <c r="DH311" s="119"/>
      <c r="DR311" s="119"/>
      <c r="EB311" s="119"/>
      <c r="EL311" s="119"/>
      <c r="EV311" s="119"/>
      <c r="FF311" s="119"/>
      <c r="FP311" s="119"/>
      <c r="FZ311" s="119"/>
      <c r="GJ311" s="119"/>
      <c r="GT311" s="119"/>
      <c r="HD311" s="119"/>
      <c r="HN311" s="119"/>
      <c r="HX311" s="119"/>
    </row>
    <row xmlns:x14ac="http://schemas.microsoft.com/office/spreadsheetml/2009/9/ac" r="312" s="3" customFormat="true" x14ac:dyDescent="0.25">
      <c r="A312" s="379"/>
      <c r="B312" s="119"/>
      <c r="L312" s="119"/>
      <c r="V312" s="119"/>
      <c r="AF312" s="119"/>
      <c r="AP312" s="119"/>
      <c r="AZ312" s="119"/>
      <c r="BA312" s="119"/>
      <c r="BJ312" s="119"/>
      <c r="BT312" s="119"/>
      <c r="CD312" s="119"/>
      <c r="CN312" s="119"/>
      <c r="CX312" s="119"/>
      <c r="DH312" s="119"/>
      <c r="DR312" s="119"/>
      <c r="EB312" s="119"/>
      <c r="EL312" s="119"/>
      <c r="EV312" s="119"/>
      <c r="FF312" s="119"/>
      <c r="FP312" s="119"/>
      <c r="FZ312" s="119"/>
      <c r="GJ312" s="119"/>
      <c r="GT312" s="119"/>
      <c r="HD312" s="119"/>
      <c r="HN312" s="119"/>
      <c r="HX312" s="119"/>
    </row>
    <row xmlns:x14ac="http://schemas.microsoft.com/office/spreadsheetml/2009/9/ac" r="313" s="3" customFormat="true" x14ac:dyDescent="0.25">
      <c r="A313" s="379"/>
      <c r="B313" s="119"/>
      <c r="L313" s="119"/>
      <c r="V313" s="119"/>
      <c r="AF313" s="119"/>
      <c r="AP313" s="119"/>
      <c r="AZ313" s="119"/>
      <c r="BA313" s="119"/>
      <c r="BJ313" s="119"/>
      <c r="BT313" s="119"/>
      <c r="CD313" s="119"/>
      <c r="CN313" s="119"/>
      <c r="CX313" s="119"/>
      <c r="DH313" s="119"/>
      <c r="DR313" s="119"/>
      <c r="EB313" s="119"/>
      <c r="EL313" s="119"/>
      <c r="EV313" s="119"/>
      <c r="FF313" s="119"/>
      <c r="FP313" s="119"/>
      <c r="FZ313" s="119"/>
      <c r="GJ313" s="119"/>
      <c r="GT313" s="119"/>
      <c r="HD313" s="119"/>
      <c r="HN313" s="119"/>
      <c r="HX313" s="119"/>
    </row>
    <row xmlns:x14ac="http://schemas.microsoft.com/office/spreadsheetml/2009/9/ac" r="314" s="3" customFormat="true" x14ac:dyDescent="0.25">
      <c r="A314" s="379"/>
      <c r="B314" s="119"/>
      <c r="L314" s="119"/>
      <c r="V314" s="119"/>
      <c r="AF314" s="119"/>
      <c r="AP314" s="119"/>
      <c r="AZ314" s="119"/>
      <c r="BA314" s="119"/>
      <c r="BJ314" s="119"/>
      <c r="BT314" s="119"/>
      <c r="CD314" s="119"/>
      <c r="CN314" s="119"/>
      <c r="CX314" s="119"/>
      <c r="DH314" s="119"/>
      <c r="DR314" s="119"/>
      <c r="EB314" s="119"/>
      <c r="EL314" s="119"/>
      <c r="EV314" s="119"/>
      <c r="FF314" s="119"/>
      <c r="FP314" s="119"/>
      <c r="FZ314" s="119"/>
      <c r="GJ314" s="119"/>
      <c r="GT314" s="119"/>
      <c r="HD314" s="119"/>
      <c r="HN314" s="119"/>
      <c r="HX314" s="119"/>
    </row>
    <row xmlns:x14ac="http://schemas.microsoft.com/office/spreadsheetml/2009/9/ac" r="315" s="3" customFormat="true" x14ac:dyDescent="0.25">
      <c r="A315" s="379"/>
      <c r="B315" s="119"/>
      <c r="L315" s="119"/>
      <c r="V315" s="119"/>
      <c r="AF315" s="119"/>
      <c r="AP315" s="119"/>
      <c r="AZ315" s="119"/>
      <c r="BA315" s="119"/>
      <c r="BJ315" s="119"/>
      <c r="BT315" s="119"/>
      <c r="CD315" s="119"/>
      <c r="CN315" s="119"/>
      <c r="CX315" s="119"/>
      <c r="DH315" s="119"/>
      <c r="DR315" s="119"/>
      <c r="EB315" s="119"/>
      <c r="EL315" s="119"/>
      <c r="EV315" s="119"/>
      <c r="FF315" s="119"/>
      <c r="FP315" s="119"/>
      <c r="FZ315" s="119"/>
      <c r="GJ315" s="119"/>
      <c r="GT315" s="119"/>
      <c r="HD315" s="119"/>
      <c r="HN315" s="119"/>
      <c r="HX315" s="119"/>
    </row>
    <row xmlns:x14ac="http://schemas.microsoft.com/office/spreadsheetml/2009/9/ac" r="316" s="3" customFormat="true" x14ac:dyDescent="0.25">
      <c r="A316" s="379"/>
      <c r="B316" s="119"/>
      <c r="L316" s="119"/>
      <c r="V316" s="119"/>
      <c r="AF316" s="119"/>
      <c r="AP316" s="119"/>
      <c r="AZ316" s="119"/>
      <c r="BA316" s="119"/>
      <c r="BJ316" s="119"/>
      <c r="BT316" s="119"/>
      <c r="CD316" s="119"/>
      <c r="CN316" s="119"/>
      <c r="CX316" s="119"/>
      <c r="DH316" s="119"/>
      <c r="DR316" s="119"/>
      <c r="EB316" s="119"/>
      <c r="EL316" s="119"/>
      <c r="EV316" s="119"/>
      <c r="FF316" s="119"/>
      <c r="FP316" s="119"/>
      <c r="FZ316" s="119"/>
      <c r="GJ316" s="119"/>
      <c r="GT316" s="119"/>
      <c r="HD316" s="119"/>
      <c r="HN316" s="119"/>
      <c r="HX316" s="119"/>
    </row>
    <row xmlns:x14ac="http://schemas.microsoft.com/office/spreadsheetml/2009/9/ac" r="317" s="3" customFormat="true" x14ac:dyDescent="0.25">
      <c r="A317" s="379"/>
      <c r="B317" s="119"/>
      <c r="L317" s="119"/>
      <c r="V317" s="119"/>
      <c r="AF317" s="119"/>
      <c r="AP317" s="119"/>
      <c r="AZ317" s="119"/>
      <c r="BA317" s="119"/>
      <c r="BJ317" s="119"/>
      <c r="BT317" s="119"/>
      <c r="CD317" s="119"/>
      <c r="CN317" s="119"/>
      <c r="CX317" s="119"/>
      <c r="DH317" s="119"/>
      <c r="DR317" s="119"/>
      <c r="EB317" s="119"/>
      <c r="EL317" s="119"/>
      <c r="EV317" s="119"/>
      <c r="FF317" s="119"/>
      <c r="FP317" s="119"/>
      <c r="FZ317" s="119"/>
      <c r="GJ317" s="119"/>
      <c r="GT317" s="119"/>
      <c r="HD317" s="119"/>
      <c r="HN317" s="119"/>
      <c r="HX317" s="119"/>
    </row>
    <row xmlns:x14ac="http://schemas.microsoft.com/office/spreadsheetml/2009/9/ac" r="318" s="3" customFormat="true" x14ac:dyDescent="0.25">
      <c r="A318" s="379"/>
      <c r="B318" s="119"/>
      <c r="L318" s="119"/>
      <c r="V318" s="119"/>
      <c r="AF318" s="119"/>
      <c r="AP318" s="119"/>
      <c r="AZ318" s="119"/>
      <c r="BA318" s="119"/>
      <c r="BJ318" s="119"/>
      <c r="BT318" s="119"/>
      <c r="CD318" s="119"/>
      <c r="CN318" s="119"/>
      <c r="CX318" s="119"/>
      <c r="DH318" s="119"/>
      <c r="DR318" s="119"/>
      <c r="EB318" s="119"/>
      <c r="EL318" s="119"/>
      <c r="EV318" s="119"/>
      <c r="FF318" s="119"/>
      <c r="FP318" s="119"/>
      <c r="FZ318" s="119"/>
      <c r="GJ318" s="119"/>
      <c r="GT318" s="119"/>
      <c r="HD318" s="119"/>
      <c r="HN318" s="119"/>
      <c r="HX318" s="119"/>
    </row>
    <row xmlns:x14ac="http://schemas.microsoft.com/office/spreadsheetml/2009/9/ac" r="319" s="3" customFormat="true" x14ac:dyDescent="0.25">
      <c r="A319" s="379"/>
      <c r="B319" s="119"/>
      <c r="L319" s="119"/>
      <c r="V319" s="119"/>
      <c r="AF319" s="119"/>
      <c r="AP319" s="119"/>
      <c r="AZ319" s="119"/>
      <c r="BA319" s="119"/>
      <c r="BJ319" s="119"/>
      <c r="BT319" s="119"/>
      <c r="CD319" s="119"/>
      <c r="CN319" s="119"/>
      <c r="CX319" s="119"/>
      <c r="DH319" s="119"/>
      <c r="DR319" s="119"/>
      <c r="EB319" s="119"/>
      <c r="EL319" s="119"/>
      <c r="EV319" s="119"/>
      <c r="FF319" s="119"/>
      <c r="FP319" s="119"/>
      <c r="FZ319" s="119"/>
      <c r="GJ319" s="119"/>
      <c r="GT319" s="119"/>
      <c r="HD319" s="119"/>
      <c r="HN319" s="119"/>
      <c r="HX319" s="119"/>
    </row>
    <row xmlns:x14ac="http://schemas.microsoft.com/office/spreadsheetml/2009/9/ac" r="320" s="3" customFormat="true" x14ac:dyDescent="0.25">
      <c r="A320" s="379"/>
      <c r="B320" s="119"/>
      <c r="L320" s="119"/>
      <c r="V320" s="119"/>
      <c r="AF320" s="119"/>
      <c r="AP320" s="119"/>
      <c r="AZ320" s="119"/>
      <c r="BA320" s="119"/>
      <c r="BJ320" s="119"/>
      <c r="BT320" s="119"/>
      <c r="CD320" s="119"/>
      <c r="CN320" s="119"/>
      <c r="CX320" s="119"/>
      <c r="DH320" s="119"/>
      <c r="DR320" s="119"/>
      <c r="EB320" s="119"/>
      <c r="EL320" s="119"/>
      <c r="EV320" s="119"/>
      <c r="FF320" s="119"/>
      <c r="FP320" s="119"/>
      <c r="FZ320" s="119"/>
      <c r="GJ320" s="119"/>
      <c r="GT320" s="119"/>
      <c r="HD320" s="119"/>
      <c r="HN320" s="119"/>
      <c r="HX320" s="119"/>
    </row>
    <row xmlns:x14ac="http://schemas.microsoft.com/office/spreadsheetml/2009/9/ac" r="321" s="3" customFormat="true" x14ac:dyDescent="0.25">
      <c r="A321" s="379"/>
      <c r="B321" s="119"/>
      <c r="L321" s="119"/>
      <c r="V321" s="119"/>
      <c r="AF321" s="119"/>
      <c r="AP321" s="119"/>
      <c r="AZ321" s="119"/>
      <c r="BA321" s="119"/>
      <c r="BJ321" s="119"/>
      <c r="BT321" s="119"/>
      <c r="CD321" s="119"/>
      <c r="CN321" s="119"/>
      <c r="CX321" s="119"/>
      <c r="DH321" s="119"/>
      <c r="DR321" s="119"/>
      <c r="EB321" s="119"/>
      <c r="EL321" s="119"/>
      <c r="EV321" s="119"/>
      <c r="FF321" s="119"/>
      <c r="FP321" s="119"/>
      <c r="FZ321" s="119"/>
      <c r="GJ321" s="119"/>
      <c r="GT321" s="119"/>
      <c r="HD321" s="119"/>
      <c r="HN321" s="119"/>
      <c r="HX321" s="119"/>
    </row>
    <row xmlns:x14ac="http://schemas.microsoft.com/office/spreadsheetml/2009/9/ac" r="322" s="3" customFormat="true" x14ac:dyDescent="0.25">
      <c r="A322" s="379"/>
      <c r="B322" s="119"/>
      <c r="L322" s="119"/>
      <c r="V322" s="119"/>
      <c r="AF322" s="119"/>
      <c r="AP322" s="119"/>
      <c r="AZ322" s="119"/>
      <c r="BA322" s="119"/>
      <c r="BJ322" s="119"/>
      <c r="BT322" s="119"/>
      <c r="CD322" s="119"/>
      <c r="CN322" s="119"/>
      <c r="CX322" s="119"/>
      <c r="DH322" s="119"/>
      <c r="DR322" s="119"/>
      <c r="EB322" s="119"/>
      <c r="EL322" s="119"/>
      <c r="EV322" s="119"/>
      <c r="FF322" s="119"/>
      <c r="FP322" s="119"/>
      <c r="FZ322" s="119"/>
      <c r="GJ322" s="119"/>
      <c r="GT322" s="119"/>
      <c r="HD322" s="119"/>
      <c r="HN322" s="119"/>
      <c r="HX322" s="119"/>
    </row>
    <row xmlns:x14ac="http://schemas.microsoft.com/office/spreadsheetml/2009/9/ac" r="323" s="3" customFormat="true" x14ac:dyDescent="0.25">
      <c r="A323" s="379"/>
      <c r="B323" s="119"/>
      <c r="L323" s="119"/>
      <c r="V323" s="119"/>
      <c r="AF323" s="119"/>
      <c r="AP323" s="119"/>
      <c r="AZ323" s="119"/>
      <c r="BA323" s="119"/>
      <c r="BJ323" s="119"/>
      <c r="BT323" s="119"/>
      <c r="CD323" s="119"/>
      <c r="CN323" s="119"/>
      <c r="CX323" s="119"/>
      <c r="DH323" s="119"/>
      <c r="DR323" s="119"/>
      <c r="EB323" s="119"/>
      <c r="EL323" s="119"/>
      <c r="EV323" s="119"/>
      <c r="FF323" s="119"/>
      <c r="FP323" s="119"/>
      <c r="FZ323" s="119"/>
      <c r="GJ323" s="119"/>
      <c r="GT323" s="119"/>
      <c r="HD323" s="119"/>
      <c r="HN323" s="119"/>
      <c r="HX323" s="119"/>
    </row>
    <row xmlns:x14ac="http://schemas.microsoft.com/office/spreadsheetml/2009/9/ac" r="324" s="3" customFormat="true" x14ac:dyDescent="0.25">
      <c r="A324" s="379"/>
      <c r="B324" s="119"/>
      <c r="L324" s="119"/>
      <c r="V324" s="119"/>
      <c r="AF324" s="119"/>
      <c r="AP324" s="119"/>
      <c r="AZ324" s="119"/>
      <c r="BA324" s="119"/>
      <c r="BJ324" s="119"/>
      <c r="BT324" s="119"/>
      <c r="CD324" s="119"/>
      <c r="CN324" s="119"/>
      <c r="CX324" s="119"/>
      <c r="DH324" s="119"/>
      <c r="DR324" s="119"/>
      <c r="EB324" s="119"/>
      <c r="EL324" s="119"/>
      <c r="EV324" s="119"/>
      <c r="FF324" s="119"/>
      <c r="FP324" s="119"/>
      <c r="FZ324" s="119"/>
      <c r="GJ324" s="119"/>
      <c r="GT324" s="119"/>
      <c r="HD324" s="119"/>
      <c r="HN324" s="119"/>
      <c r="HX324" s="119"/>
    </row>
    <row xmlns:x14ac="http://schemas.microsoft.com/office/spreadsheetml/2009/9/ac" r="325" s="3" customFormat="true" x14ac:dyDescent="0.25">
      <c r="A325" s="379"/>
      <c r="B325" s="119"/>
      <c r="L325" s="119"/>
      <c r="V325" s="119"/>
      <c r="AF325" s="119"/>
      <c r="AP325" s="119"/>
      <c r="AZ325" s="119"/>
      <c r="BA325" s="119"/>
      <c r="BJ325" s="119"/>
      <c r="BT325" s="119"/>
      <c r="CD325" s="119"/>
      <c r="CN325" s="119"/>
      <c r="CX325" s="119"/>
      <c r="DH325" s="119"/>
      <c r="DR325" s="119"/>
      <c r="EB325" s="119"/>
      <c r="EL325" s="119"/>
      <c r="EV325" s="119"/>
      <c r="FF325" s="119"/>
      <c r="FP325" s="119"/>
      <c r="FZ325" s="119"/>
      <c r="GJ325" s="119"/>
      <c r="GT325" s="119"/>
      <c r="HD325" s="119"/>
      <c r="HN325" s="119"/>
      <c r="HX325" s="119"/>
    </row>
    <row xmlns:x14ac="http://schemas.microsoft.com/office/spreadsheetml/2009/9/ac" r="326" s="3" customFormat="true" x14ac:dyDescent="0.25">
      <c r="A326" s="379"/>
      <c r="B326" s="119"/>
      <c r="L326" s="119"/>
      <c r="V326" s="119"/>
      <c r="AF326" s="119"/>
      <c r="AP326" s="119"/>
      <c r="AZ326" s="119"/>
      <c r="BA326" s="119"/>
      <c r="BJ326" s="119"/>
      <c r="BT326" s="119"/>
      <c r="CD326" s="119"/>
      <c r="CN326" s="119"/>
      <c r="CX326" s="119"/>
      <c r="DH326" s="119"/>
      <c r="DR326" s="119"/>
      <c r="EB326" s="119"/>
      <c r="EL326" s="119"/>
      <c r="EV326" s="119"/>
      <c r="FF326" s="119"/>
      <c r="FP326" s="119"/>
      <c r="FZ326" s="119"/>
      <c r="GJ326" s="119"/>
      <c r="GT326" s="119"/>
      <c r="HD326" s="119"/>
      <c r="HN326" s="119"/>
      <c r="HX326" s="119"/>
    </row>
    <row xmlns:x14ac="http://schemas.microsoft.com/office/spreadsheetml/2009/9/ac" r="327" s="3" customFormat="true" x14ac:dyDescent="0.25">
      <c r="A327" s="379"/>
      <c r="B327" s="119"/>
      <c r="L327" s="119"/>
      <c r="V327" s="119"/>
      <c r="AF327" s="119"/>
      <c r="AP327" s="119"/>
      <c r="AZ327" s="119"/>
      <c r="BA327" s="119"/>
      <c r="BJ327" s="119"/>
      <c r="BT327" s="119"/>
      <c r="CD327" s="119"/>
      <c r="CN327" s="119"/>
      <c r="CX327" s="119"/>
      <c r="DH327" s="119"/>
      <c r="DR327" s="119"/>
      <c r="EB327" s="119"/>
      <c r="EL327" s="119"/>
      <c r="EV327" s="119"/>
      <c r="FF327" s="119"/>
      <c r="FP327" s="119"/>
      <c r="FZ327" s="119"/>
      <c r="GJ327" s="119"/>
      <c r="GT327" s="119"/>
      <c r="HD327" s="119"/>
      <c r="HN327" s="119"/>
      <c r="HX327" s="119"/>
    </row>
    <row xmlns:x14ac="http://schemas.microsoft.com/office/spreadsheetml/2009/9/ac" r="328" s="3" customFormat="true" x14ac:dyDescent="0.25">
      <c r="A328" s="379"/>
      <c r="B328" s="119"/>
      <c r="L328" s="119"/>
      <c r="V328" s="119"/>
      <c r="AF328" s="119"/>
      <c r="AP328" s="119"/>
      <c r="AZ328" s="119"/>
      <c r="BA328" s="119"/>
      <c r="BJ328" s="119"/>
      <c r="BT328" s="119"/>
      <c r="CD328" s="119"/>
      <c r="CN328" s="119"/>
      <c r="CX328" s="119"/>
      <c r="DH328" s="119"/>
      <c r="DR328" s="119"/>
      <c r="EB328" s="119"/>
      <c r="EL328" s="119"/>
      <c r="EV328" s="119"/>
      <c r="FF328" s="119"/>
      <c r="FP328" s="119"/>
      <c r="FZ328" s="119"/>
      <c r="GJ328" s="119"/>
      <c r="GT328" s="119"/>
      <c r="HD328" s="119"/>
      <c r="HN328" s="119"/>
      <c r="HX328" s="119"/>
    </row>
    <row xmlns:x14ac="http://schemas.microsoft.com/office/spreadsheetml/2009/9/ac" r="329" s="3" customFormat="true" x14ac:dyDescent="0.25">
      <c r="A329" s="379"/>
      <c r="B329" s="119"/>
      <c r="L329" s="119"/>
      <c r="V329" s="119"/>
      <c r="AF329" s="119"/>
      <c r="AP329" s="119"/>
      <c r="AZ329" s="119"/>
      <c r="BA329" s="119"/>
      <c r="BJ329" s="119"/>
      <c r="BT329" s="119"/>
      <c r="CD329" s="119"/>
      <c r="CN329" s="119"/>
      <c r="CX329" s="119"/>
      <c r="DH329" s="119"/>
      <c r="DR329" s="119"/>
      <c r="EB329" s="119"/>
      <c r="EL329" s="119"/>
      <c r="EV329" s="119"/>
      <c r="FF329" s="119"/>
      <c r="FP329" s="119"/>
      <c r="FZ329" s="119"/>
      <c r="GJ329" s="119"/>
      <c r="GT329" s="119"/>
      <c r="HD329" s="119"/>
      <c r="HN329" s="119"/>
      <c r="HX329" s="119"/>
    </row>
    <row xmlns:x14ac="http://schemas.microsoft.com/office/spreadsheetml/2009/9/ac" r="330" s="3" customFormat="true" x14ac:dyDescent="0.25">
      <c r="A330" s="379"/>
      <c r="B330" s="119"/>
      <c r="L330" s="119"/>
      <c r="V330" s="119"/>
      <c r="AF330" s="119"/>
      <c r="AP330" s="119"/>
      <c r="AZ330" s="119"/>
      <c r="BA330" s="119"/>
      <c r="BJ330" s="119"/>
      <c r="BT330" s="119"/>
      <c r="CD330" s="119"/>
      <c r="CN330" s="119"/>
      <c r="CX330" s="119"/>
      <c r="DH330" s="119"/>
      <c r="DR330" s="119"/>
      <c r="EB330" s="119"/>
      <c r="EL330" s="119"/>
      <c r="EV330" s="119"/>
      <c r="FF330" s="119"/>
      <c r="FP330" s="119"/>
      <c r="FZ330" s="119"/>
      <c r="GJ330" s="119"/>
      <c r="GT330" s="119"/>
      <c r="HD330" s="119"/>
      <c r="HN330" s="119"/>
      <c r="HX330" s="119"/>
    </row>
    <row xmlns:x14ac="http://schemas.microsoft.com/office/spreadsheetml/2009/9/ac" r="331" s="3" customFormat="true" x14ac:dyDescent="0.25">
      <c r="A331" s="379"/>
      <c r="B331" s="119"/>
      <c r="L331" s="119"/>
      <c r="V331" s="119"/>
      <c r="AF331" s="119"/>
      <c r="AP331" s="119"/>
      <c r="AZ331" s="119"/>
      <c r="BA331" s="119"/>
      <c r="BJ331" s="119"/>
      <c r="BT331" s="119"/>
      <c r="CD331" s="119"/>
      <c r="CN331" s="119"/>
      <c r="CX331" s="119"/>
      <c r="DH331" s="119"/>
      <c r="DR331" s="119"/>
      <c r="EB331" s="119"/>
      <c r="EL331" s="119"/>
      <c r="EV331" s="119"/>
      <c r="FF331" s="119"/>
      <c r="FP331" s="119"/>
      <c r="FZ331" s="119"/>
      <c r="GJ331" s="119"/>
      <c r="GT331" s="119"/>
      <c r="HD331" s="119"/>
      <c r="HN331" s="119"/>
      <c r="HX331" s="119"/>
    </row>
    <row xmlns:x14ac="http://schemas.microsoft.com/office/spreadsheetml/2009/9/ac" r="332" s="3" customFormat="true" x14ac:dyDescent="0.25">
      <c r="A332" s="379"/>
      <c r="B332" s="119"/>
      <c r="L332" s="119"/>
      <c r="V332" s="119"/>
      <c r="AF332" s="119"/>
      <c r="AP332" s="119"/>
      <c r="AZ332" s="119"/>
      <c r="BA332" s="119"/>
      <c r="BJ332" s="119"/>
      <c r="BT332" s="119"/>
      <c r="CD332" s="119"/>
      <c r="CN332" s="119"/>
      <c r="CX332" s="119"/>
      <c r="DH332" s="119"/>
      <c r="DR332" s="119"/>
      <c r="EB332" s="119"/>
      <c r="EL332" s="119"/>
      <c r="EV332" s="119"/>
      <c r="FF332" s="119"/>
      <c r="FP332" s="119"/>
      <c r="FZ332" s="119"/>
      <c r="GJ332" s="119"/>
      <c r="GT332" s="119"/>
      <c r="HD332" s="119"/>
      <c r="HN332" s="119"/>
      <c r="HX332" s="119"/>
    </row>
    <row xmlns:x14ac="http://schemas.microsoft.com/office/spreadsheetml/2009/9/ac" r="333" s="3" customFormat="true" x14ac:dyDescent="0.25">
      <c r="A333" s="379"/>
      <c r="B333" s="119"/>
      <c r="L333" s="119"/>
      <c r="V333" s="119"/>
      <c r="AF333" s="119"/>
      <c r="AP333" s="119"/>
      <c r="AZ333" s="119"/>
      <c r="BA333" s="119"/>
      <c r="BJ333" s="119"/>
      <c r="BT333" s="119"/>
      <c r="CD333" s="119"/>
      <c r="CN333" s="119"/>
      <c r="CX333" s="119"/>
      <c r="DH333" s="119"/>
      <c r="DR333" s="119"/>
      <c r="EB333" s="119"/>
      <c r="EL333" s="119"/>
      <c r="EV333" s="119"/>
      <c r="FF333" s="119"/>
      <c r="FP333" s="119"/>
      <c r="FZ333" s="119"/>
      <c r="GJ333" s="119"/>
      <c r="GT333" s="119"/>
      <c r="HD333" s="119"/>
      <c r="HN333" s="119"/>
      <c r="HX333" s="119"/>
    </row>
    <row xmlns:x14ac="http://schemas.microsoft.com/office/spreadsheetml/2009/9/ac" r="334" s="3" customFormat="true" x14ac:dyDescent="0.25">
      <c r="A334" s="379"/>
      <c r="B334" s="119"/>
      <c r="L334" s="119"/>
      <c r="V334" s="119"/>
      <c r="AF334" s="119"/>
      <c r="AP334" s="119"/>
      <c r="AZ334" s="119"/>
      <c r="BA334" s="119"/>
      <c r="BJ334" s="119"/>
      <c r="BT334" s="119"/>
      <c r="CD334" s="119"/>
      <c r="CN334" s="119"/>
      <c r="CX334" s="119"/>
      <c r="DH334" s="119"/>
      <c r="DR334" s="119"/>
      <c r="EB334" s="119"/>
      <c r="EL334" s="119"/>
      <c r="EV334" s="119"/>
      <c r="FF334" s="119"/>
      <c r="FP334" s="119"/>
      <c r="FZ334" s="119"/>
      <c r="GJ334" s="119"/>
      <c r="GT334" s="119"/>
      <c r="HD334" s="119"/>
      <c r="HN334" s="119"/>
      <c r="HX334" s="119"/>
    </row>
    <row xmlns:x14ac="http://schemas.microsoft.com/office/spreadsheetml/2009/9/ac" r="335" s="3" customFormat="true" x14ac:dyDescent="0.25">
      <c r="A335" s="379"/>
      <c r="B335" s="119"/>
      <c r="L335" s="119"/>
      <c r="V335" s="119"/>
      <c r="AF335" s="119"/>
      <c r="AP335" s="119"/>
      <c r="AZ335" s="119"/>
      <c r="BA335" s="119"/>
      <c r="BJ335" s="119"/>
      <c r="BT335" s="119"/>
      <c r="CD335" s="119"/>
      <c r="CN335" s="119"/>
      <c r="CX335" s="119"/>
      <c r="DH335" s="119"/>
      <c r="DR335" s="119"/>
      <c r="EB335" s="119"/>
      <c r="EL335" s="119"/>
      <c r="EV335" s="119"/>
      <c r="FF335" s="119"/>
      <c r="FP335" s="119"/>
      <c r="FZ335" s="119"/>
      <c r="GJ335" s="119"/>
      <c r="GT335" s="119"/>
      <c r="HD335" s="119"/>
      <c r="HN335" s="119"/>
      <c r="HX335" s="119"/>
    </row>
    <row xmlns:x14ac="http://schemas.microsoft.com/office/spreadsheetml/2009/9/ac" r="336" s="3" customFormat="true" x14ac:dyDescent="0.25">
      <c r="A336" s="379"/>
      <c r="B336" s="119"/>
      <c r="L336" s="119"/>
      <c r="V336" s="119"/>
      <c r="AF336" s="119"/>
      <c r="AP336" s="119"/>
      <c r="AZ336" s="119"/>
      <c r="BA336" s="119"/>
      <c r="BJ336" s="119"/>
      <c r="BT336" s="119"/>
      <c r="CD336" s="119"/>
      <c r="CN336" s="119"/>
      <c r="CX336" s="119"/>
      <c r="DH336" s="119"/>
      <c r="DR336" s="119"/>
      <c r="EB336" s="119"/>
      <c r="EL336" s="119"/>
      <c r="EV336" s="119"/>
      <c r="FF336" s="119"/>
      <c r="FP336" s="119"/>
      <c r="FZ336" s="119"/>
      <c r="GJ336" s="119"/>
      <c r="GT336" s="119"/>
      <c r="HD336" s="119"/>
      <c r="HN336" s="119"/>
      <c r="HX336" s="119"/>
    </row>
    <row xmlns:x14ac="http://schemas.microsoft.com/office/spreadsheetml/2009/9/ac" r="337" s="3" customFormat="true" x14ac:dyDescent="0.25">
      <c r="A337" s="379"/>
      <c r="B337" s="119"/>
      <c r="L337" s="119"/>
      <c r="V337" s="119"/>
      <c r="AF337" s="119"/>
      <c r="AP337" s="119"/>
      <c r="AZ337" s="119"/>
      <c r="BA337" s="119"/>
      <c r="BJ337" s="119"/>
      <c r="BT337" s="119"/>
      <c r="CD337" s="119"/>
      <c r="CN337" s="119"/>
      <c r="CX337" s="119"/>
      <c r="DH337" s="119"/>
      <c r="DR337" s="119"/>
      <c r="EB337" s="119"/>
      <c r="EL337" s="119"/>
      <c r="EV337" s="119"/>
      <c r="FF337" s="119"/>
      <c r="FP337" s="119"/>
      <c r="FZ337" s="119"/>
      <c r="GJ337" s="119"/>
      <c r="GT337" s="119"/>
      <c r="HD337" s="119"/>
      <c r="HN337" s="119"/>
      <c r="HX337" s="119"/>
    </row>
    <row xmlns:x14ac="http://schemas.microsoft.com/office/spreadsheetml/2009/9/ac" r="338" s="3" customFormat="true" x14ac:dyDescent="0.25">
      <c r="A338" s="379"/>
      <c r="B338" s="119"/>
      <c r="L338" s="119"/>
      <c r="V338" s="119"/>
      <c r="AF338" s="119"/>
      <c r="AP338" s="119"/>
      <c r="AZ338" s="119"/>
      <c r="BA338" s="119"/>
      <c r="BJ338" s="119"/>
      <c r="BT338" s="119"/>
      <c r="CD338" s="119"/>
      <c r="CN338" s="119"/>
      <c r="CX338" s="119"/>
      <c r="DH338" s="119"/>
      <c r="DR338" s="119"/>
      <c r="EB338" s="119"/>
      <c r="EL338" s="119"/>
      <c r="EV338" s="119"/>
      <c r="FF338" s="119"/>
      <c r="FP338" s="119"/>
      <c r="FZ338" s="119"/>
      <c r="GJ338" s="119"/>
      <c r="GT338" s="119"/>
      <c r="HD338" s="119"/>
      <c r="HN338" s="119"/>
      <c r="HX338" s="119"/>
    </row>
    <row xmlns:x14ac="http://schemas.microsoft.com/office/spreadsheetml/2009/9/ac" r="339" s="3" customFormat="true" x14ac:dyDescent="0.25">
      <c r="A339" s="379"/>
      <c r="B339" s="119"/>
      <c r="L339" s="119"/>
      <c r="V339" s="119"/>
      <c r="AF339" s="119"/>
      <c r="AP339" s="119"/>
      <c r="AZ339" s="119"/>
      <c r="BA339" s="119"/>
      <c r="BJ339" s="119"/>
      <c r="BT339" s="119"/>
      <c r="CD339" s="119"/>
      <c r="CN339" s="119"/>
      <c r="CX339" s="119"/>
      <c r="DH339" s="119"/>
      <c r="DR339" s="119"/>
      <c r="EB339" s="119"/>
      <c r="EL339" s="119"/>
      <c r="EV339" s="119"/>
      <c r="FF339" s="119"/>
      <c r="FP339" s="119"/>
      <c r="FZ339" s="119"/>
      <c r="GJ339" s="119"/>
      <c r="GT339" s="119"/>
      <c r="HD339" s="119"/>
      <c r="HN339" s="119"/>
      <c r="HX339" s="119"/>
    </row>
    <row xmlns:x14ac="http://schemas.microsoft.com/office/spreadsheetml/2009/9/ac" r="340" s="3" customFormat="true" x14ac:dyDescent="0.25">
      <c r="A340" s="379"/>
      <c r="B340" s="119"/>
      <c r="L340" s="119"/>
      <c r="V340" s="119"/>
      <c r="AF340" s="119"/>
      <c r="AP340" s="119"/>
      <c r="AZ340" s="119"/>
      <c r="BA340" s="119"/>
      <c r="BJ340" s="119"/>
      <c r="BT340" s="119"/>
      <c r="CD340" s="119"/>
      <c r="CN340" s="119"/>
      <c r="CX340" s="119"/>
      <c r="DH340" s="119"/>
      <c r="DR340" s="119"/>
      <c r="EB340" s="119"/>
      <c r="EL340" s="119"/>
      <c r="EV340" s="119"/>
      <c r="FF340" s="119"/>
      <c r="FP340" s="119"/>
      <c r="FZ340" s="119"/>
      <c r="GJ340" s="119"/>
      <c r="GT340" s="119"/>
      <c r="HD340" s="119"/>
      <c r="HN340" s="119"/>
      <c r="HX340" s="119"/>
    </row>
    <row xmlns:x14ac="http://schemas.microsoft.com/office/spreadsheetml/2009/9/ac" r="341" s="3" customFormat="true" x14ac:dyDescent="0.25">
      <c r="A341" s="379"/>
      <c r="B341" s="119"/>
      <c r="L341" s="119"/>
      <c r="V341" s="119"/>
      <c r="AF341" s="119"/>
      <c r="AP341" s="119"/>
      <c r="AZ341" s="119"/>
      <c r="BA341" s="119"/>
      <c r="BJ341" s="119"/>
      <c r="BT341" s="119"/>
      <c r="CD341" s="119"/>
      <c r="CN341" s="119"/>
      <c r="CX341" s="119"/>
      <c r="DH341" s="119"/>
      <c r="DR341" s="119"/>
      <c r="EB341" s="119"/>
      <c r="EL341" s="119"/>
      <c r="EV341" s="119"/>
      <c r="FF341" s="119"/>
      <c r="FP341" s="119"/>
      <c r="FZ341" s="119"/>
      <c r="GJ341" s="119"/>
      <c r="GT341" s="119"/>
      <c r="HD341" s="119"/>
      <c r="HN341" s="119"/>
      <c r="HX341" s="119"/>
    </row>
    <row xmlns:x14ac="http://schemas.microsoft.com/office/spreadsheetml/2009/9/ac" r="342" s="3" customFormat="true" x14ac:dyDescent="0.25">
      <c r="A342" s="379"/>
      <c r="B342" s="119"/>
      <c r="L342" s="119"/>
      <c r="V342" s="119"/>
      <c r="AF342" s="119"/>
      <c r="AP342" s="119"/>
      <c r="AZ342" s="119"/>
      <c r="BA342" s="119"/>
      <c r="BJ342" s="119"/>
      <c r="BT342" s="119"/>
      <c r="CD342" s="119"/>
      <c r="CN342" s="119"/>
      <c r="CX342" s="119"/>
      <c r="DH342" s="119"/>
      <c r="DR342" s="119"/>
      <c r="EB342" s="119"/>
      <c r="EL342" s="119"/>
      <c r="EV342" s="119"/>
      <c r="FF342" s="119"/>
      <c r="FP342" s="119"/>
      <c r="FZ342" s="119"/>
      <c r="GJ342" s="119"/>
      <c r="GT342" s="119"/>
      <c r="HD342" s="119"/>
      <c r="HN342" s="119"/>
      <c r="HX342" s="119"/>
    </row>
    <row xmlns:x14ac="http://schemas.microsoft.com/office/spreadsheetml/2009/9/ac" r="343" s="3" customFormat="true" x14ac:dyDescent="0.25">
      <c r="A343" s="379"/>
      <c r="B343" s="119"/>
      <c r="L343" s="119"/>
      <c r="V343" s="119"/>
      <c r="AF343" s="119"/>
      <c r="AP343" s="119"/>
      <c r="AZ343" s="119"/>
      <c r="BA343" s="119"/>
      <c r="BJ343" s="119"/>
      <c r="BT343" s="119"/>
      <c r="CD343" s="119"/>
      <c r="CN343" s="119"/>
      <c r="CX343" s="119"/>
      <c r="DH343" s="119"/>
      <c r="DR343" s="119"/>
      <c r="EB343" s="119"/>
      <c r="EL343" s="119"/>
      <c r="EV343" s="119"/>
      <c r="FF343" s="119"/>
      <c r="FP343" s="119"/>
      <c r="FZ343" s="119"/>
      <c r="GJ343" s="119"/>
      <c r="GT343" s="119"/>
      <c r="HD343" s="119"/>
      <c r="HN343" s="119"/>
      <c r="HX343" s="119"/>
    </row>
    <row xmlns:x14ac="http://schemas.microsoft.com/office/spreadsheetml/2009/9/ac" r="344" s="3" customFormat="true" x14ac:dyDescent="0.25">
      <c r="A344" s="379"/>
      <c r="B344" s="119"/>
      <c r="L344" s="119"/>
      <c r="V344" s="119"/>
      <c r="AF344" s="119"/>
      <c r="AP344" s="119"/>
      <c r="AZ344" s="119"/>
      <c r="BA344" s="119"/>
      <c r="BJ344" s="119"/>
      <c r="BT344" s="119"/>
      <c r="CD344" s="119"/>
      <c r="CN344" s="119"/>
      <c r="CX344" s="119"/>
      <c r="DH344" s="119"/>
      <c r="DR344" s="119"/>
      <c r="EB344" s="119"/>
      <c r="EL344" s="119"/>
      <c r="EV344" s="119"/>
      <c r="FF344" s="119"/>
      <c r="FP344" s="119"/>
      <c r="FZ344" s="119"/>
      <c r="GJ344" s="119"/>
      <c r="GT344" s="119"/>
      <c r="HD344" s="119"/>
      <c r="HN344" s="119"/>
      <c r="HX344" s="119"/>
    </row>
    <row xmlns:x14ac="http://schemas.microsoft.com/office/spreadsheetml/2009/9/ac" r="345" s="3" customFormat="true" x14ac:dyDescent="0.25">
      <c r="A345" s="379"/>
      <c r="B345" s="119"/>
      <c r="L345" s="119"/>
      <c r="V345" s="119"/>
      <c r="AF345" s="119"/>
      <c r="AP345" s="119"/>
      <c r="AZ345" s="119"/>
      <c r="BA345" s="119"/>
      <c r="BJ345" s="119"/>
      <c r="BT345" s="119"/>
      <c r="CD345" s="119"/>
      <c r="CN345" s="119"/>
      <c r="CX345" s="119"/>
      <c r="DH345" s="119"/>
      <c r="DR345" s="119"/>
      <c r="EB345" s="119"/>
      <c r="EL345" s="119"/>
      <c r="EV345" s="119"/>
      <c r="FF345" s="119"/>
      <c r="FP345" s="119"/>
      <c r="FZ345" s="119"/>
      <c r="GJ345" s="119"/>
      <c r="GT345" s="119"/>
      <c r="HD345" s="119"/>
      <c r="HN345" s="119"/>
      <c r="HX345" s="119"/>
    </row>
    <row xmlns:x14ac="http://schemas.microsoft.com/office/spreadsheetml/2009/9/ac" r="346" s="3" customFormat="true" x14ac:dyDescent="0.25">
      <c r="A346" s="379"/>
      <c r="B346" s="119"/>
      <c r="L346" s="119"/>
      <c r="V346" s="119"/>
      <c r="AF346" s="119"/>
      <c r="AP346" s="119"/>
      <c r="AZ346" s="119"/>
      <c r="BA346" s="119"/>
      <c r="BJ346" s="119"/>
      <c r="BT346" s="119"/>
      <c r="CD346" s="119"/>
      <c r="CN346" s="119"/>
      <c r="CX346" s="119"/>
      <c r="DH346" s="119"/>
      <c r="DR346" s="119"/>
      <c r="EB346" s="119"/>
      <c r="EL346" s="119"/>
      <c r="EV346" s="119"/>
      <c r="FF346" s="119"/>
      <c r="FP346" s="119"/>
      <c r="FZ346" s="119"/>
      <c r="GJ346" s="119"/>
      <c r="GT346" s="119"/>
      <c r="HD346" s="119"/>
      <c r="HN346" s="119"/>
      <c r="HX346" s="119"/>
    </row>
    <row xmlns:x14ac="http://schemas.microsoft.com/office/spreadsheetml/2009/9/ac" r="347" s="3" customFormat="true" x14ac:dyDescent="0.25">
      <c r="A347" s="379"/>
      <c r="B347" s="119"/>
      <c r="L347" s="119"/>
      <c r="V347" s="119"/>
      <c r="AF347" s="119"/>
      <c r="AP347" s="119"/>
      <c r="AZ347" s="119"/>
      <c r="BA347" s="119"/>
      <c r="BJ347" s="119"/>
      <c r="BT347" s="119"/>
      <c r="CD347" s="119"/>
      <c r="CN347" s="119"/>
      <c r="CX347" s="119"/>
      <c r="DH347" s="119"/>
      <c r="DR347" s="119"/>
      <c r="EB347" s="119"/>
      <c r="EL347" s="119"/>
      <c r="EV347" s="119"/>
      <c r="FF347" s="119"/>
      <c r="FP347" s="119"/>
      <c r="FZ347" s="119"/>
      <c r="GJ347" s="119"/>
      <c r="GT347" s="119"/>
      <c r="HD347" s="119"/>
      <c r="HN347" s="119"/>
      <c r="HX347" s="119"/>
    </row>
    <row xmlns:x14ac="http://schemas.microsoft.com/office/spreadsheetml/2009/9/ac" r="348" s="3" customFormat="true" x14ac:dyDescent="0.25">
      <c r="A348" s="379"/>
      <c r="B348" s="119"/>
      <c r="L348" s="119"/>
      <c r="V348" s="119"/>
      <c r="AF348" s="119"/>
      <c r="AP348" s="119"/>
      <c r="AZ348" s="119"/>
      <c r="BA348" s="119"/>
      <c r="BJ348" s="119"/>
      <c r="BT348" s="119"/>
      <c r="CD348" s="119"/>
      <c r="CN348" s="119"/>
      <c r="CX348" s="119"/>
      <c r="DH348" s="119"/>
      <c r="DR348" s="119"/>
      <c r="EB348" s="119"/>
      <c r="EL348" s="119"/>
      <c r="EV348" s="119"/>
      <c r="FF348" s="119"/>
      <c r="FP348" s="119"/>
      <c r="FZ348" s="119"/>
      <c r="GJ348" s="119"/>
      <c r="GT348" s="119"/>
      <c r="HD348" s="119"/>
      <c r="HN348" s="119"/>
      <c r="HX348" s="119"/>
    </row>
    <row xmlns:x14ac="http://schemas.microsoft.com/office/spreadsheetml/2009/9/ac" r="349" s="3" customFormat="true" x14ac:dyDescent="0.25">
      <c r="A349" s="379"/>
      <c r="B349" s="119"/>
      <c r="L349" s="119"/>
      <c r="V349" s="119"/>
      <c r="AF349" s="119"/>
      <c r="AP349" s="119"/>
      <c r="AZ349" s="119"/>
      <c r="BA349" s="119"/>
      <c r="BJ349" s="119"/>
      <c r="BT349" s="119"/>
      <c r="CD349" s="119"/>
      <c r="CN349" s="119"/>
      <c r="CX349" s="119"/>
      <c r="DH349" s="119"/>
      <c r="DR349" s="119"/>
      <c r="EB349" s="119"/>
      <c r="EL349" s="119"/>
      <c r="EV349" s="119"/>
      <c r="FF349" s="119"/>
      <c r="FP349" s="119"/>
      <c r="FZ349" s="119"/>
      <c r="GJ349" s="119"/>
      <c r="GT349" s="119"/>
      <c r="HD349" s="119"/>
      <c r="HN349" s="119"/>
      <c r="HX349" s="119"/>
    </row>
    <row xmlns:x14ac="http://schemas.microsoft.com/office/spreadsheetml/2009/9/ac" r="350" s="3" customFormat="true" x14ac:dyDescent="0.25">
      <c r="A350" s="379"/>
      <c r="B350" s="119"/>
      <c r="L350" s="119"/>
      <c r="V350" s="119"/>
      <c r="AF350" s="119"/>
      <c r="AP350" s="119"/>
      <c r="AZ350" s="119"/>
      <c r="BA350" s="119"/>
      <c r="BJ350" s="119"/>
      <c r="BT350" s="119"/>
      <c r="CD350" s="119"/>
      <c r="CN350" s="119"/>
      <c r="CX350" s="119"/>
      <c r="DH350" s="119"/>
      <c r="DR350" s="119"/>
      <c r="EB350" s="119"/>
      <c r="EL350" s="119"/>
      <c r="EV350" s="119"/>
      <c r="FF350" s="119"/>
      <c r="FP350" s="119"/>
      <c r="FZ350" s="119"/>
      <c r="GJ350" s="119"/>
      <c r="GT350" s="119"/>
      <c r="HD350" s="119"/>
      <c r="HN350" s="119"/>
      <c r="HX350" s="119"/>
    </row>
    <row xmlns:x14ac="http://schemas.microsoft.com/office/spreadsheetml/2009/9/ac" r="351" s="3" customFormat="true" x14ac:dyDescent="0.25">
      <c r="A351" s="379"/>
      <c r="B351" s="119"/>
      <c r="L351" s="119"/>
      <c r="V351" s="119"/>
      <c r="AF351" s="119"/>
      <c r="AP351" s="119"/>
      <c r="AZ351" s="119"/>
      <c r="BA351" s="119"/>
      <c r="BJ351" s="119"/>
      <c r="BT351" s="119"/>
      <c r="CD351" s="119"/>
      <c r="CN351" s="119"/>
      <c r="CX351" s="119"/>
      <c r="DH351" s="119"/>
      <c r="DR351" s="119"/>
      <c r="EB351" s="119"/>
      <c r="EL351" s="119"/>
      <c r="EV351" s="119"/>
      <c r="FF351" s="119"/>
      <c r="FP351" s="119"/>
      <c r="FZ351" s="119"/>
      <c r="GJ351" s="119"/>
      <c r="GT351" s="119"/>
      <c r="HD351" s="119"/>
      <c r="HN351" s="119"/>
      <c r="HX351" s="119"/>
    </row>
    <row xmlns:x14ac="http://schemas.microsoft.com/office/spreadsheetml/2009/9/ac" r="352" s="3" customFormat="true" x14ac:dyDescent="0.25">
      <c r="A352" s="379"/>
      <c r="B352" s="119"/>
      <c r="L352" s="119"/>
      <c r="V352" s="119"/>
      <c r="AF352" s="119"/>
      <c r="AP352" s="119"/>
      <c r="AZ352" s="119"/>
      <c r="BA352" s="119"/>
      <c r="BJ352" s="119"/>
      <c r="BT352" s="119"/>
      <c r="CD352" s="119"/>
      <c r="CN352" s="119"/>
      <c r="CX352" s="119"/>
      <c r="DH352" s="119"/>
      <c r="DR352" s="119"/>
      <c r="EB352" s="119"/>
      <c r="EL352" s="119"/>
      <c r="EV352" s="119"/>
      <c r="FF352" s="119"/>
      <c r="FP352" s="119"/>
      <c r="FZ352" s="119"/>
      <c r="GJ352" s="119"/>
      <c r="GT352" s="119"/>
      <c r="HD352" s="119"/>
      <c r="HN352" s="119"/>
      <c r="HX352" s="119"/>
    </row>
    <row xmlns:x14ac="http://schemas.microsoft.com/office/spreadsheetml/2009/9/ac" r="353" s="3" customFormat="true" x14ac:dyDescent="0.25">
      <c r="A353" s="379"/>
      <c r="B353" s="119"/>
      <c r="L353" s="119"/>
      <c r="V353" s="119"/>
      <c r="AF353" s="119"/>
      <c r="AP353" s="119"/>
      <c r="AZ353" s="119"/>
      <c r="BA353" s="119"/>
      <c r="BJ353" s="119"/>
      <c r="BT353" s="119"/>
      <c r="CD353" s="119"/>
      <c r="CN353" s="119"/>
      <c r="CX353" s="119"/>
      <c r="DH353" s="119"/>
      <c r="DR353" s="119"/>
      <c r="EB353" s="119"/>
      <c r="EL353" s="119"/>
      <c r="EV353" s="119"/>
      <c r="FF353" s="119"/>
      <c r="FP353" s="119"/>
      <c r="FZ353" s="119"/>
      <c r="GJ353" s="119"/>
      <c r="GT353" s="119"/>
      <c r="HD353" s="119"/>
      <c r="HN353" s="119"/>
      <c r="HX353" s="119"/>
    </row>
    <row xmlns:x14ac="http://schemas.microsoft.com/office/spreadsheetml/2009/9/ac" r="354" s="3" customFormat="true" x14ac:dyDescent="0.25">
      <c r="A354" s="379"/>
      <c r="B354" s="119"/>
      <c r="L354" s="119"/>
      <c r="V354" s="119"/>
      <c r="AF354" s="119"/>
      <c r="AP354" s="119"/>
      <c r="AZ354" s="119"/>
      <c r="BA354" s="119"/>
      <c r="BJ354" s="119"/>
      <c r="BT354" s="119"/>
      <c r="CD354" s="119"/>
      <c r="CN354" s="119"/>
      <c r="CX354" s="119"/>
      <c r="DH354" s="119"/>
      <c r="DR354" s="119"/>
      <c r="EB354" s="119"/>
      <c r="EL354" s="119"/>
      <c r="EV354" s="119"/>
      <c r="FF354" s="119"/>
      <c r="FP354" s="119"/>
      <c r="FZ354" s="119"/>
      <c r="GJ354" s="119"/>
      <c r="GT354" s="119"/>
      <c r="HD354" s="119"/>
      <c r="HN354" s="119"/>
      <c r="HX354" s="119"/>
    </row>
    <row xmlns:x14ac="http://schemas.microsoft.com/office/spreadsheetml/2009/9/ac" r="355" s="3" customFormat="true" x14ac:dyDescent="0.25">
      <c r="A355" s="379"/>
      <c r="B355" s="119"/>
      <c r="L355" s="119"/>
      <c r="V355" s="119"/>
      <c r="AF355" s="119"/>
      <c r="AP355" s="119"/>
      <c r="AZ355" s="119"/>
      <c r="BA355" s="119"/>
      <c r="BJ355" s="119"/>
      <c r="BT355" s="119"/>
      <c r="CD355" s="119"/>
      <c r="CN355" s="119"/>
      <c r="CX355" s="119"/>
      <c r="DH355" s="119"/>
      <c r="DR355" s="119"/>
      <c r="EB355" s="119"/>
      <c r="EL355" s="119"/>
      <c r="EV355" s="119"/>
      <c r="FF355" s="119"/>
      <c r="FP355" s="119"/>
      <c r="FZ355" s="119"/>
      <c r="GJ355" s="119"/>
      <c r="GT355" s="119"/>
      <c r="HD355" s="119"/>
      <c r="HN355" s="119"/>
      <c r="HX355" s="119"/>
    </row>
    <row xmlns:x14ac="http://schemas.microsoft.com/office/spreadsheetml/2009/9/ac" r="356" s="3" customFormat="true" x14ac:dyDescent="0.25">
      <c r="A356" s="379"/>
      <c r="B356" s="119"/>
      <c r="L356" s="119"/>
      <c r="V356" s="119"/>
      <c r="AF356" s="119"/>
      <c r="AP356" s="119"/>
      <c r="AZ356" s="119"/>
      <c r="BA356" s="119"/>
      <c r="BJ356" s="119"/>
      <c r="BT356" s="119"/>
      <c r="CD356" s="119"/>
      <c r="CN356" s="119"/>
      <c r="CX356" s="119"/>
      <c r="DH356" s="119"/>
      <c r="DR356" s="119"/>
      <c r="EB356" s="119"/>
      <c r="EL356" s="119"/>
      <c r="EV356" s="119"/>
      <c r="FF356" s="119"/>
      <c r="FP356" s="119"/>
      <c r="FZ356" s="119"/>
      <c r="GJ356" s="119"/>
      <c r="GT356" s="119"/>
      <c r="HD356" s="119"/>
      <c r="HN356" s="119"/>
      <c r="HX356" s="119"/>
    </row>
    <row xmlns:x14ac="http://schemas.microsoft.com/office/spreadsheetml/2009/9/ac" r="357" s="3" customFormat="true" x14ac:dyDescent="0.25">
      <c r="A357" s="379"/>
      <c r="B357" s="119"/>
      <c r="L357" s="119"/>
      <c r="V357" s="119"/>
      <c r="AF357" s="119"/>
      <c r="AP357" s="119"/>
      <c r="AZ357" s="119"/>
      <c r="BA357" s="119"/>
      <c r="BJ357" s="119"/>
      <c r="BT357" s="119"/>
      <c r="CD357" s="119"/>
      <c r="CN357" s="119"/>
      <c r="CX357" s="119"/>
      <c r="DH357" s="119"/>
      <c r="DR357" s="119"/>
      <c r="EB357" s="119"/>
      <c r="EL357" s="119"/>
      <c r="EV357" s="119"/>
      <c r="FF357" s="119"/>
      <c r="FP357" s="119"/>
      <c r="FZ357" s="119"/>
      <c r="GJ357" s="119"/>
      <c r="GT357" s="119"/>
      <c r="HD357" s="119"/>
      <c r="HN357" s="119"/>
      <c r="HX357" s="119"/>
    </row>
    <row xmlns:x14ac="http://schemas.microsoft.com/office/spreadsheetml/2009/9/ac" r="358" s="3" customFormat="true" x14ac:dyDescent="0.25">
      <c r="A358" s="379"/>
      <c r="B358" s="119"/>
      <c r="L358" s="119"/>
      <c r="V358" s="119"/>
      <c r="AF358" s="119"/>
      <c r="AP358" s="119"/>
      <c r="AZ358" s="119"/>
      <c r="BA358" s="119"/>
      <c r="BJ358" s="119"/>
      <c r="BT358" s="119"/>
      <c r="CD358" s="119"/>
      <c r="CN358" s="119"/>
      <c r="CX358" s="119"/>
      <c r="DH358" s="119"/>
      <c r="DR358" s="119"/>
      <c r="EB358" s="119"/>
      <c r="EL358" s="119"/>
      <c r="EV358" s="119"/>
      <c r="FF358" s="119"/>
      <c r="FP358" s="119"/>
      <c r="FZ358" s="119"/>
      <c r="GJ358" s="119"/>
      <c r="GT358" s="119"/>
      <c r="HD358" s="119"/>
      <c r="HN358" s="119"/>
      <c r="HX358" s="119"/>
    </row>
    <row xmlns:x14ac="http://schemas.microsoft.com/office/spreadsheetml/2009/9/ac" r="359" s="3" customFormat="true" x14ac:dyDescent="0.25">
      <c r="A359" s="379"/>
      <c r="B359" s="119"/>
      <c r="L359" s="119"/>
      <c r="V359" s="119"/>
      <c r="AF359" s="119"/>
      <c r="AP359" s="119"/>
      <c r="AZ359" s="119"/>
      <c r="BA359" s="119"/>
      <c r="BJ359" s="119"/>
      <c r="BT359" s="119"/>
      <c r="CD359" s="119"/>
      <c r="CN359" s="119"/>
      <c r="CX359" s="119"/>
      <c r="DH359" s="119"/>
      <c r="DR359" s="119"/>
      <c r="EB359" s="119"/>
      <c r="EL359" s="119"/>
      <c r="EV359" s="119"/>
      <c r="FF359" s="119"/>
      <c r="FP359" s="119"/>
      <c r="FZ359" s="119"/>
      <c r="GJ359" s="119"/>
      <c r="GT359" s="119"/>
      <c r="HD359" s="119"/>
      <c r="HN359" s="119"/>
      <c r="HX359" s="119"/>
    </row>
    <row xmlns:x14ac="http://schemas.microsoft.com/office/spreadsheetml/2009/9/ac" r="360" s="3" customFormat="true" x14ac:dyDescent="0.25">
      <c r="A360" s="379"/>
      <c r="B360" s="119"/>
      <c r="L360" s="119"/>
      <c r="V360" s="119"/>
      <c r="AF360" s="119"/>
      <c r="AP360" s="119"/>
      <c r="AZ360" s="119"/>
      <c r="BA360" s="119"/>
      <c r="BJ360" s="119"/>
      <c r="BT360" s="119"/>
      <c r="CD360" s="119"/>
      <c r="CN360" s="119"/>
      <c r="CX360" s="119"/>
      <c r="DH360" s="119"/>
      <c r="DR360" s="119"/>
      <c r="EB360" s="119"/>
      <c r="EL360" s="119"/>
      <c r="EV360" s="119"/>
      <c r="FF360" s="119"/>
      <c r="FP360" s="119"/>
      <c r="FZ360" s="119"/>
      <c r="GJ360" s="119"/>
      <c r="GT360" s="119"/>
      <c r="HD360" s="119"/>
      <c r="HN360" s="119"/>
      <c r="HX360" s="119"/>
    </row>
    <row xmlns:x14ac="http://schemas.microsoft.com/office/spreadsheetml/2009/9/ac" r="361" s="3" customFormat="true" x14ac:dyDescent="0.25">
      <c r="A361" s="379"/>
      <c r="B361" s="119"/>
      <c r="L361" s="119"/>
      <c r="V361" s="119"/>
      <c r="AF361" s="119"/>
      <c r="AP361" s="119"/>
      <c r="AZ361" s="119"/>
      <c r="BA361" s="119"/>
      <c r="BJ361" s="119"/>
      <c r="BT361" s="119"/>
      <c r="CD361" s="119"/>
      <c r="CN361" s="119"/>
      <c r="CX361" s="119"/>
      <c r="DH361" s="119"/>
      <c r="DR361" s="119"/>
      <c r="EB361" s="119"/>
      <c r="EL361" s="119"/>
      <c r="EV361" s="119"/>
      <c r="FF361" s="119"/>
      <c r="FP361" s="119"/>
      <c r="FZ361" s="119"/>
      <c r="GJ361" s="119"/>
      <c r="GT361" s="119"/>
      <c r="HD361" s="119"/>
      <c r="HN361" s="119"/>
      <c r="HX361" s="119"/>
    </row>
    <row xmlns:x14ac="http://schemas.microsoft.com/office/spreadsheetml/2009/9/ac" r="362" s="3" customFormat="true" x14ac:dyDescent="0.25">
      <c r="A362" s="379"/>
      <c r="B362" s="119"/>
      <c r="L362" s="119"/>
      <c r="V362" s="119"/>
      <c r="AF362" s="119"/>
      <c r="AP362" s="119"/>
      <c r="AZ362" s="119"/>
      <c r="BA362" s="119"/>
      <c r="BJ362" s="119"/>
      <c r="BT362" s="119"/>
      <c r="CD362" s="119"/>
      <c r="CN362" s="119"/>
      <c r="CX362" s="119"/>
      <c r="DH362" s="119"/>
      <c r="DR362" s="119"/>
      <c r="EB362" s="119"/>
      <c r="EL362" s="119"/>
      <c r="EV362" s="119"/>
      <c r="FF362" s="119"/>
      <c r="FP362" s="119"/>
      <c r="FZ362" s="119"/>
      <c r="GJ362" s="119"/>
      <c r="GT362" s="119"/>
      <c r="HD362" s="119"/>
      <c r="HN362" s="119"/>
      <c r="HX362" s="119"/>
    </row>
    <row xmlns:x14ac="http://schemas.microsoft.com/office/spreadsheetml/2009/9/ac" r="363" s="3" customFormat="true" x14ac:dyDescent="0.25">
      <c r="A363" s="379"/>
      <c r="B363" s="119"/>
      <c r="L363" s="119"/>
      <c r="V363" s="119"/>
      <c r="AF363" s="119"/>
      <c r="AP363" s="119"/>
      <c r="AZ363" s="119"/>
      <c r="BA363" s="119"/>
      <c r="BJ363" s="119"/>
      <c r="BT363" s="119"/>
      <c r="CD363" s="119"/>
      <c r="CN363" s="119"/>
      <c r="CX363" s="119"/>
      <c r="DH363" s="119"/>
      <c r="DR363" s="119"/>
      <c r="EB363" s="119"/>
      <c r="EL363" s="119"/>
      <c r="EV363" s="119"/>
      <c r="FF363" s="119"/>
      <c r="FP363" s="119"/>
      <c r="FZ363" s="119"/>
      <c r="GJ363" s="119"/>
      <c r="GT363" s="119"/>
      <c r="HD363" s="119"/>
      <c r="HN363" s="119"/>
      <c r="HX363" s="119"/>
    </row>
    <row xmlns:x14ac="http://schemas.microsoft.com/office/spreadsheetml/2009/9/ac" r="364" s="3" customFormat="true" x14ac:dyDescent="0.25">
      <c r="A364" s="379"/>
      <c r="B364" s="119"/>
      <c r="L364" s="119"/>
      <c r="V364" s="119"/>
      <c r="AF364" s="119"/>
      <c r="AP364" s="119"/>
      <c r="AZ364" s="119"/>
      <c r="BA364" s="119"/>
      <c r="BJ364" s="119"/>
      <c r="BT364" s="119"/>
      <c r="CD364" s="119"/>
      <c r="CN364" s="119"/>
      <c r="CX364" s="119"/>
      <c r="DH364" s="119"/>
      <c r="DR364" s="119"/>
      <c r="EB364" s="119"/>
      <c r="EL364" s="119"/>
      <c r="EV364" s="119"/>
      <c r="FF364" s="119"/>
      <c r="FP364" s="119"/>
      <c r="FZ364" s="119"/>
      <c r="GJ364" s="119"/>
      <c r="GT364" s="119"/>
      <c r="HD364" s="119"/>
      <c r="HN364" s="119"/>
      <c r="HX364" s="119"/>
    </row>
    <row xmlns:x14ac="http://schemas.microsoft.com/office/spreadsheetml/2009/9/ac" r="365" s="3" customFormat="true" x14ac:dyDescent="0.25">
      <c r="A365" s="379"/>
      <c r="B365" s="119"/>
      <c r="L365" s="119"/>
      <c r="V365" s="119"/>
      <c r="AF365" s="119"/>
      <c r="AP365" s="119"/>
      <c r="AZ365" s="119"/>
      <c r="BA365" s="119"/>
      <c r="BJ365" s="119"/>
      <c r="BT365" s="119"/>
      <c r="CD365" s="119"/>
      <c r="CN365" s="119"/>
      <c r="CX365" s="119"/>
      <c r="DH365" s="119"/>
      <c r="DR365" s="119"/>
      <c r="EB365" s="119"/>
      <c r="EL365" s="119"/>
      <c r="EV365" s="119"/>
      <c r="FF365" s="119"/>
      <c r="FP365" s="119"/>
      <c r="FZ365" s="119"/>
      <c r="GJ365" s="119"/>
      <c r="GT365" s="119"/>
      <c r="HD365" s="119"/>
      <c r="HN365" s="119"/>
      <c r="HX365" s="119"/>
    </row>
    <row xmlns:x14ac="http://schemas.microsoft.com/office/spreadsheetml/2009/9/ac" r="366" s="3" customFormat="true" x14ac:dyDescent="0.25">
      <c r="A366" s="379"/>
      <c r="B366" s="119"/>
      <c r="L366" s="119"/>
      <c r="V366" s="119"/>
      <c r="AF366" s="119"/>
      <c r="AP366" s="119"/>
      <c r="AZ366" s="119"/>
      <c r="BA366" s="119"/>
      <c r="BJ366" s="119"/>
      <c r="BT366" s="119"/>
      <c r="CD366" s="119"/>
      <c r="CN366" s="119"/>
      <c r="CX366" s="119"/>
      <c r="DH366" s="119"/>
      <c r="DR366" s="119"/>
      <c r="EB366" s="119"/>
      <c r="EL366" s="119"/>
      <c r="EV366" s="119"/>
      <c r="FF366" s="119"/>
      <c r="FP366" s="119"/>
      <c r="FZ366" s="119"/>
      <c r="GJ366" s="119"/>
      <c r="GT366" s="119"/>
      <c r="HD366" s="119"/>
      <c r="HN366" s="119"/>
      <c r="HX366" s="119"/>
    </row>
    <row xmlns:x14ac="http://schemas.microsoft.com/office/spreadsheetml/2009/9/ac" r="367" s="3" customFormat="true" x14ac:dyDescent="0.25">
      <c r="A367" s="379"/>
      <c r="B367" s="119"/>
      <c r="L367" s="119"/>
      <c r="V367" s="119"/>
      <c r="AF367" s="119"/>
      <c r="AP367" s="119"/>
      <c r="AZ367" s="119"/>
      <c r="BA367" s="119"/>
      <c r="BJ367" s="119"/>
      <c r="BT367" s="119"/>
      <c r="CD367" s="119"/>
      <c r="CN367" s="119"/>
      <c r="CX367" s="119"/>
      <c r="DH367" s="119"/>
      <c r="DR367" s="119"/>
      <c r="EB367" s="119"/>
      <c r="EL367" s="119"/>
      <c r="EV367" s="119"/>
      <c r="FF367" s="119"/>
      <c r="FP367" s="119"/>
      <c r="FZ367" s="119"/>
      <c r="GJ367" s="119"/>
      <c r="GT367" s="119"/>
      <c r="HD367" s="119"/>
      <c r="HN367" s="119"/>
      <c r="HX367" s="119"/>
    </row>
    <row xmlns:x14ac="http://schemas.microsoft.com/office/spreadsheetml/2009/9/ac" r="368" s="3" customFormat="true" x14ac:dyDescent="0.25">
      <c r="A368" s="379"/>
      <c r="B368" s="119"/>
      <c r="L368" s="119"/>
      <c r="V368" s="119"/>
      <c r="AF368" s="119"/>
      <c r="AP368" s="119"/>
      <c r="AZ368" s="119"/>
      <c r="BA368" s="119"/>
      <c r="BJ368" s="119"/>
      <c r="BT368" s="119"/>
      <c r="CD368" s="119"/>
      <c r="CN368" s="119"/>
      <c r="CX368" s="119"/>
      <c r="DH368" s="119"/>
      <c r="DR368" s="119"/>
      <c r="EB368" s="119"/>
      <c r="EL368" s="119"/>
      <c r="EV368" s="119"/>
      <c r="FF368" s="119"/>
      <c r="FP368" s="119"/>
      <c r="FZ368" s="119"/>
      <c r="GJ368" s="119"/>
      <c r="GT368" s="119"/>
      <c r="HD368" s="119"/>
      <c r="HN368" s="119"/>
      <c r="HX368" s="119"/>
    </row>
    <row xmlns:x14ac="http://schemas.microsoft.com/office/spreadsheetml/2009/9/ac" r="369" s="3" customFormat="true" x14ac:dyDescent="0.25">
      <c r="A369" s="379"/>
      <c r="B369" s="119"/>
      <c r="L369" s="119"/>
      <c r="V369" s="119"/>
      <c r="AF369" s="119"/>
      <c r="AP369" s="119"/>
      <c r="AZ369" s="119"/>
      <c r="BA369" s="119"/>
      <c r="BJ369" s="119"/>
      <c r="BT369" s="119"/>
      <c r="CD369" s="119"/>
      <c r="CN369" s="119"/>
      <c r="CX369" s="119"/>
      <c r="DH369" s="119"/>
      <c r="DR369" s="119"/>
      <c r="EB369" s="119"/>
      <c r="EL369" s="119"/>
      <c r="EV369" s="119"/>
      <c r="FF369" s="119"/>
      <c r="FP369" s="119"/>
      <c r="FZ369" s="119"/>
      <c r="GJ369" s="119"/>
      <c r="GT369" s="119"/>
      <c r="HD369" s="119"/>
      <c r="HN369" s="119"/>
      <c r="HX369" s="119"/>
    </row>
    <row xmlns:x14ac="http://schemas.microsoft.com/office/spreadsheetml/2009/9/ac" r="370" s="3" customFormat="true" x14ac:dyDescent="0.25">
      <c r="A370" s="379"/>
      <c r="B370" s="119"/>
      <c r="L370" s="119"/>
      <c r="V370" s="119"/>
      <c r="AF370" s="119"/>
      <c r="AP370" s="119"/>
      <c r="AZ370" s="119"/>
      <c r="BA370" s="119"/>
      <c r="BJ370" s="119"/>
      <c r="BT370" s="119"/>
      <c r="CD370" s="119"/>
      <c r="CN370" s="119"/>
      <c r="CX370" s="119"/>
      <c r="DH370" s="119"/>
      <c r="DR370" s="119"/>
      <c r="EB370" s="119"/>
      <c r="EL370" s="119"/>
      <c r="EV370" s="119"/>
      <c r="FF370" s="119"/>
      <c r="FP370" s="119"/>
      <c r="FZ370" s="119"/>
      <c r="GJ370" s="119"/>
      <c r="GT370" s="119"/>
      <c r="HD370" s="119"/>
      <c r="HN370" s="119"/>
      <c r="HX370" s="119"/>
    </row>
    <row xmlns:x14ac="http://schemas.microsoft.com/office/spreadsheetml/2009/9/ac" r="371" s="3" customFormat="true" x14ac:dyDescent="0.25">
      <c r="A371" s="379"/>
      <c r="B371" s="119"/>
      <c r="L371" s="119"/>
      <c r="V371" s="119"/>
      <c r="AF371" s="119"/>
      <c r="AP371" s="119"/>
      <c r="AZ371" s="119"/>
      <c r="BA371" s="119"/>
      <c r="BJ371" s="119"/>
      <c r="BT371" s="119"/>
      <c r="CD371" s="119"/>
      <c r="CN371" s="119"/>
      <c r="CX371" s="119"/>
      <c r="DH371" s="119"/>
      <c r="DR371" s="119"/>
      <c r="EB371" s="119"/>
      <c r="EL371" s="119"/>
      <c r="EV371" s="119"/>
      <c r="FF371" s="119"/>
      <c r="FP371" s="119"/>
      <c r="FZ371" s="119"/>
      <c r="GJ371" s="119"/>
      <c r="GT371" s="119"/>
      <c r="HD371" s="119"/>
      <c r="HN371" s="119"/>
      <c r="HX371" s="119"/>
    </row>
    <row xmlns:x14ac="http://schemas.microsoft.com/office/spreadsheetml/2009/9/ac" r="372" s="3" customFormat="true" x14ac:dyDescent="0.25">
      <c r="A372" s="379"/>
      <c r="B372" s="119"/>
      <c r="L372" s="119"/>
      <c r="V372" s="119"/>
      <c r="AF372" s="119"/>
      <c r="AP372" s="119"/>
      <c r="AZ372" s="119"/>
      <c r="BA372" s="119"/>
      <c r="BJ372" s="119"/>
      <c r="BT372" s="119"/>
      <c r="CD372" s="119"/>
      <c r="CN372" s="119"/>
      <c r="CX372" s="119"/>
      <c r="DH372" s="119"/>
      <c r="DR372" s="119"/>
      <c r="EB372" s="119"/>
      <c r="EL372" s="119"/>
      <c r="EV372" s="119"/>
      <c r="FF372" s="119"/>
      <c r="FP372" s="119"/>
      <c r="FZ372" s="119"/>
      <c r="GJ372" s="119"/>
      <c r="GT372" s="119"/>
      <c r="HD372" s="119"/>
      <c r="HN372" s="119"/>
      <c r="HX372" s="119"/>
    </row>
    <row xmlns:x14ac="http://schemas.microsoft.com/office/spreadsheetml/2009/9/ac" r="373" s="3" customFormat="true" x14ac:dyDescent="0.25">
      <c r="A373" s="379"/>
      <c r="B373" s="119"/>
      <c r="L373" s="119"/>
      <c r="V373" s="119"/>
      <c r="AF373" s="119"/>
      <c r="AP373" s="119"/>
      <c r="AZ373" s="119"/>
      <c r="BA373" s="119"/>
      <c r="BJ373" s="119"/>
      <c r="BT373" s="119"/>
      <c r="CD373" s="119"/>
      <c r="CN373" s="119"/>
      <c r="CX373" s="119"/>
      <c r="DH373" s="119"/>
      <c r="DR373" s="119"/>
      <c r="EB373" s="119"/>
      <c r="EL373" s="119"/>
      <c r="EV373" s="119"/>
      <c r="FF373" s="119"/>
      <c r="FP373" s="119"/>
      <c r="FZ373" s="119"/>
      <c r="GJ373" s="119"/>
      <c r="GT373" s="119"/>
      <c r="HD373" s="119"/>
      <c r="HN373" s="119"/>
      <c r="HX373" s="119"/>
    </row>
    <row xmlns:x14ac="http://schemas.microsoft.com/office/spreadsheetml/2009/9/ac" r="374" s="3" customFormat="true" x14ac:dyDescent="0.25">
      <c r="A374" s="379"/>
      <c r="B374" s="119"/>
      <c r="L374" s="119"/>
      <c r="V374" s="119"/>
      <c r="AF374" s="119"/>
      <c r="AP374" s="119"/>
      <c r="AZ374" s="119"/>
      <c r="BA374" s="119"/>
      <c r="BJ374" s="119"/>
      <c r="BT374" s="119"/>
      <c r="CD374" s="119"/>
      <c r="CN374" s="119"/>
      <c r="CX374" s="119"/>
      <c r="DH374" s="119"/>
      <c r="DR374" s="119"/>
      <c r="EB374" s="119"/>
      <c r="EL374" s="119"/>
      <c r="EV374" s="119"/>
      <c r="FF374" s="119"/>
      <c r="FP374" s="119"/>
      <c r="FZ374" s="119"/>
      <c r="GJ374" s="119"/>
      <c r="GT374" s="119"/>
      <c r="HD374" s="119"/>
      <c r="HN374" s="119"/>
      <c r="HX374" s="119"/>
    </row>
    <row xmlns:x14ac="http://schemas.microsoft.com/office/spreadsheetml/2009/9/ac" r="375" s="3" customFormat="true" x14ac:dyDescent="0.25">
      <c r="A375" s="379"/>
      <c r="B375" s="119"/>
      <c r="L375" s="119"/>
      <c r="V375" s="119"/>
      <c r="AF375" s="119"/>
      <c r="AP375" s="119"/>
      <c r="AZ375" s="119"/>
      <c r="BA375" s="119"/>
      <c r="BJ375" s="119"/>
      <c r="BT375" s="119"/>
      <c r="CD375" s="119"/>
      <c r="CN375" s="119"/>
      <c r="CX375" s="119"/>
      <c r="DH375" s="119"/>
      <c r="DR375" s="119"/>
      <c r="EB375" s="119"/>
      <c r="EL375" s="119"/>
      <c r="EV375" s="119"/>
      <c r="FF375" s="119"/>
      <c r="FP375" s="119"/>
      <c r="FZ375" s="119"/>
      <c r="GJ375" s="119"/>
      <c r="GT375" s="119"/>
      <c r="HD375" s="119"/>
      <c r="HN375" s="119"/>
      <c r="HX375" s="119"/>
    </row>
    <row xmlns:x14ac="http://schemas.microsoft.com/office/spreadsheetml/2009/9/ac" r="376" s="3" customFormat="true" x14ac:dyDescent="0.25">
      <c r="A376" s="379"/>
      <c r="B376" s="119"/>
      <c r="L376" s="119"/>
      <c r="V376" s="119"/>
      <c r="AF376" s="119"/>
      <c r="AP376" s="119"/>
      <c r="AZ376" s="119"/>
      <c r="BA376" s="119"/>
      <c r="BJ376" s="119"/>
      <c r="BT376" s="119"/>
      <c r="CD376" s="119"/>
      <c r="CN376" s="119"/>
      <c r="CX376" s="119"/>
      <c r="DH376" s="119"/>
      <c r="DR376" s="119"/>
      <c r="EB376" s="119"/>
      <c r="EL376" s="119"/>
      <c r="EV376" s="119"/>
      <c r="FF376" s="119"/>
      <c r="FP376" s="119"/>
      <c r="FZ376" s="119"/>
      <c r="GJ376" s="119"/>
      <c r="GT376" s="119"/>
      <c r="HD376" s="119"/>
      <c r="HN376" s="119"/>
      <c r="HX376" s="119"/>
    </row>
    <row xmlns:x14ac="http://schemas.microsoft.com/office/spreadsheetml/2009/9/ac" r="377" s="3" customFormat="true" x14ac:dyDescent="0.25">
      <c r="A377" s="379"/>
      <c r="B377" s="119"/>
      <c r="L377" s="119"/>
      <c r="V377" s="119"/>
      <c r="AF377" s="119"/>
      <c r="AP377" s="119"/>
      <c r="AZ377" s="119"/>
      <c r="BA377" s="119"/>
      <c r="BJ377" s="119"/>
      <c r="BT377" s="119"/>
      <c r="CD377" s="119"/>
      <c r="CN377" s="119"/>
      <c r="CX377" s="119"/>
      <c r="DH377" s="119"/>
      <c r="DR377" s="119"/>
      <c r="EB377" s="119"/>
      <c r="EL377" s="119"/>
      <c r="EV377" s="119"/>
      <c r="FF377" s="119"/>
      <c r="FP377" s="119"/>
      <c r="FZ377" s="119"/>
      <c r="GJ377" s="119"/>
      <c r="GT377" s="119"/>
      <c r="HD377" s="119"/>
      <c r="HN377" s="119"/>
      <c r="HX377" s="119"/>
    </row>
    <row xmlns:x14ac="http://schemas.microsoft.com/office/spreadsheetml/2009/9/ac" r="378" s="3" customFormat="true" x14ac:dyDescent="0.25">
      <c r="A378" s="379"/>
      <c r="B378" s="119"/>
      <c r="L378" s="119"/>
      <c r="V378" s="119"/>
      <c r="AF378" s="119"/>
      <c r="AP378" s="119"/>
      <c r="AZ378" s="119"/>
      <c r="BA378" s="119"/>
      <c r="BJ378" s="119"/>
      <c r="BT378" s="119"/>
      <c r="CD378" s="119"/>
      <c r="CN378" s="119"/>
      <c r="CX378" s="119"/>
      <c r="DH378" s="119"/>
      <c r="DR378" s="119"/>
      <c r="EB378" s="119"/>
      <c r="EL378" s="119"/>
      <c r="EV378" s="119"/>
      <c r="FF378" s="119"/>
      <c r="FP378" s="119"/>
      <c r="FZ378" s="119"/>
      <c r="GJ378" s="119"/>
      <c r="GT378" s="119"/>
      <c r="HD378" s="119"/>
      <c r="HN378" s="119"/>
      <c r="HX378" s="119"/>
    </row>
    <row xmlns:x14ac="http://schemas.microsoft.com/office/spreadsheetml/2009/9/ac" r="379" s="3" customFormat="true" x14ac:dyDescent="0.25">
      <c r="A379" s="379"/>
      <c r="B379" s="119"/>
      <c r="L379" s="119"/>
      <c r="V379" s="119"/>
      <c r="AF379" s="119"/>
      <c r="AP379" s="119"/>
      <c r="AZ379" s="119"/>
      <c r="BA379" s="119"/>
      <c r="BJ379" s="119"/>
      <c r="BT379" s="119"/>
      <c r="CD379" s="119"/>
      <c r="CN379" s="119"/>
      <c r="CX379" s="119"/>
      <c r="DH379" s="119"/>
      <c r="DR379" s="119"/>
      <c r="EB379" s="119"/>
      <c r="EL379" s="119"/>
      <c r="EV379" s="119"/>
      <c r="FF379" s="119"/>
      <c r="FP379" s="119"/>
      <c r="FZ379" s="119"/>
      <c r="GJ379" s="119"/>
      <c r="GT379" s="119"/>
      <c r="HD379" s="119"/>
      <c r="HN379" s="119"/>
      <c r="HX379" s="119"/>
    </row>
    <row xmlns:x14ac="http://schemas.microsoft.com/office/spreadsheetml/2009/9/ac" r="380" s="3" customFormat="true" x14ac:dyDescent="0.25">
      <c r="A380" s="379"/>
      <c r="B380" s="119"/>
      <c r="L380" s="119"/>
      <c r="V380" s="119"/>
      <c r="AF380" s="119"/>
      <c r="AP380" s="119"/>
      <c r="AZ380" s="119"/>
      <c r="BA380" s="119"/>
      <c r="BJ380" s="119"/>
      <c r="BT380" s="119"/>
      <c r="CD380" s="119"/>
      <c r="CN380" s="119"/>
      <c r="CX380" s="119"/>
      <c r="DH380" s="119"/>
      <c r="DR380" s="119"/>
      <c r="EB380" s="119"/>
      <c r="EL380" s="119"/>
      <c r="EV380" s="119"/>
      <c r="FF380" s="119"/>
      <c r="FP380" s="119"/>
      <c r="FZ380" s="119"/>
      <c r="GJ380" s="119"/>
      <c r="GT380" s="119"/>
      <c r="HD380" s="119"/>
      <c r="HN380" s="119"/>
      <c r="HX380" s="119"/>
    </row>
    <row xmlns:x14ac="http://schemas.microsoft.com/office/spreadsheetml/2009/9/ac" r="381" s="3" customFormat="true" x14ac:dyDescent="0.25">
      <c r="A381" s="379"/>
      <c r="B381" s="119"/>
      <c r="L381" s="119"/>
      <c r="V381" s="119"/>
      <c r="AF381" s="119"/>
      <c r="AP381" s="119"/>
      <c r="AZ381" s="119"/>
      <c r="BA381" s="119"/>
      <c r="BJ381" s="119"/>
      <c r="BT381" s="119"/>
      <c r="CD381" s="119"/>
      <c r="CN381" s="119"/>
      <c r="CX381" s="119"/>
      <c r="DH381" s="119"/>
      <c r="DR381" s="119"/>
      <c r="EB381" s="119"/>
      <c r="EL381" s="119"/>
      <c r="EV381" s="119"/>
      <c r="FF381" s="119"/>
      <c r="FP381" s="119"/>
      <c r="FZ381" s="119"/>
      <c r="GJ381" s="119"/>
      <c r="GT381" s="119"/>
      <c r="HD381" s="119"/>
      <c r="HN381" s="119"/>
      <c r="HX381" s="119"/>
    </row>
    <row xmlns:x14ac="http://schemas.microsoft.com/office/spreadsheetml/2009/9/ac" r="382" s="3" customFormat="true" x14ac:dyDescent="0.25">
      <c r="A382" s="379"/>
      <c r="B382" s="119"/>
      <c r="L382" s="119"/>
      <c r="V382" s="119"/>
      <c r="AF382" s="119"/>
      <c r="AP382" s="119"/>
      <c r="AZ382" s="119"/>
      <c r="BA382" s="119"/>
      <c r="BJ382" s="119"/>
      <c r="BT382" s="119"/>
      <c r="CD382" s="119"/>
      <c r="CN382" s="119"/>
      <c r="CX382" s="119"/>
      <c r="DH382" s="119"/>
      <c r="DR382" s="119"/>
      <c r="EB382" s="119"/>
      <c r="EL382" s="119"/>
      <c r="EV382" s="119"/>
      <c r="FF382" s="119"/>
      <c r="FP382" s="119"/>
      <c r="FZ382" s="119"/>
      <c r="GJ382" s="119"/>
      <c r="GT382" s="119"/>
      <c r="HD382" s="119"/>
      <c r="HN382" s="119"/>
      <c r="HX382" s="119"/>
    </row>
    <row xmlns:x14ac="http://schemas.microsoft.com/office/spreadsheetml/2009/9/ac" r="383" s="3" customFormat="true" x14ac:dyDescent="0.25">
      <c r="A383" s="379"/>
      <c r="B383" s="119"/>
      <c r="L383" s="119"/>
      <c r="V383" s="119"/>
      <c r="AF383" s="119"/>
      <c r="AP383" s="119"/>
      <c r="AZ383" s="119"/>
      <c r="BA383" s="119"/>
      <c r="BJ383" s="119"/>
      <c r="BT383" s="119"/>
      <c r="CD383" s="119"/>
      <c r="CN383" s="119"/>
      <c r="CX383" s="119"/>
      <c r="DH383" s="119"/>
      <c r="DR383" s="119"/>
      <c r="EB383" s="119"/>
      <c r="EL383" s="119"/>
      <c r="EV383" s="119"/>
      <c r="FF383" s="119"/>
      <c r="FP383" s="119"/>
      <c r="FZ383" s="119"/>
      <c r="GJ383" s="119"/>
      <c r="GT383" s="119"/>
      <c r="HD383" s="119"/>
      <c r="HN383" s="119"/>
      <c r="HX383" s="119"/>
    </row>
    <row xmlns:x14ac="http://schemas.microsoft.com/office/spreadsheetml/2009/9/ac" r="384" s="3" customFormat="true" x14ac:dyDescent="0.25">
      <c r="A384" s="379"/>
      <c r="B384" s="119"/>
      <c r="L384" s="119"/>
      <c r="V384" s="119"/>
      <c r="AF384" s="119"/>
      <c r="AP384" s="119"/>
      <c r="AZ384" s="119"/>
      <c r="BA384" s="119"/>
      <c r="BJ384" s="119"/>
      <c r="BT384" s="119"/>
      <c r="CD384" s="119"/>
      <c r="CN384" s="119"/>
      <c r="CX384" s="119"/>
      <c r="DH384" s="119"/>
      <c r="DR384" s="119"/>
      <c r="EB384" s="119"/>
      <c r="EL384" s="119"/>
      <c r="EV384" s="119"/>
      <c r="FF384" s="119"/>
      <c r="FP384" s="119"/>
      <c r="FZ384" s="119"/>
      <c r="GJ384" s="119"/>
      <c r="GT384" s="119"/>
      <c r="HD384" s="119"/>
      <c r="HN384" s="119"/>
      <c r="HX384" s="119"/>
    </row>
    <row xmlns:x14ac="http://schemas.microsoft.com/office/spreadsheetml/2009/9/ac" r="385" s="3" customFormat="true" x14ac:dyDescent="0.25">
      <c r="A385" s="379"/>
      <c r="B385" s="119"/>
      <c r="L385" s="119"/>
      <c r="V385" s="119"/>
      <c r="AF385" s="119"/>
      <c r="AP385" s="119"/>
      <c r="AZ385" s="119"/>
      <c r="BA385" s="119"/>
      <c r="BJ385" s="119"/>
      <c r="BT385" s="119"/>
      <c r="CD385" s="119"/>
      <c r="CN385" s="119"/>
      <c r="CX385" s="119"/>
      <c r="DH385" s="119"/>
      <c r="DR385" s="119"/>
      <c r="EB385" s="119"/>
      <c r="EL385" s="119"/>
      <c r="EV385" s="119"/>
      <c r="FF385" s="119"/>
      <c r="FP385" s="119"/>
      <c r="FZ385" s="119"/>
      <c r="GJ385" s="119"/>
      <c r="GT385" s="119"/>
      <c r="HD385" s="119"/>
      <c r="HN385" s="119"/>
      <c r="HX385" s="119"/>
    </row>
    <row xmlns:x14ac="http://schemas.microsoft.com/office/spreadsheetml/2009/9/ac" r="386" s="3" customFormat="true" x14ac:dyDescent="0.25">
      <c r="A386" s="379"/>
      <c r="B386" s="119"/>
      <c r="L386" s="119"/>
      <c r="V386" s="119"/>
      <c r="AF386" s="119"/>
      <c r="AP386" s="119"/>
      <c r="AZ386" s="119"/>
      <c r="BA386" s="119"/>
      <c r="BJ386" s="119"/>
      <c r="BT386" s="119"/>
      <c r="CD386" s="119"/>
      <c r="CN386" s="119"/>
      <c r="CX386" s="119"/>
      <c r="DH386" s="119"/>
      <c r="DR386" s="119"/>
      <c r="EB386" s="119"/>
      <c r="EL386" s="119"/>
      <c r="EV386" s="119"/>
      <c r="FF386" s="119"/>
      <c r="FP386" s="119"/>
      <c r="FZ386" s="119"/>
      <c r="GJ386" s="119"/>
      <c r="GT386" s="119"/>
      <c r="HD386" s="119"/>
      <c r="HN386" s="119"/>
      <c r="HX386" s="119"/>
    </row>
    <row xmlns:x14ac="http://schemas.microsoft.com/office/spreadsheetml/2009/9/ac" r="387" s="3" customFormat="true" x14ac:dyDescent="0.25">
      <c r="A387" s="379"/>
      <c r="B387" s="119"/>
      <c r="L387" s="119"/>
      <c r="V387" s="119"/>
      <c r="AF387" s="119"/>
      <c r="AP387" s="119"/>
      <c r="AZ387" s="119"/>
      <c r="BA387" s="119"/>
      <c r="BJ387" s="119"/>
      <c r="BT387" s="119"/>
      <c r="CD387" s="119"/>
      <c r="CN387" s="119"/>
      <c r="CX387" s="119"/>
      <c r="DH387" s="119"/>
      <c r="DR387" s="119"/>
      <c r="EB387" s="119"/>
      <c r="EL387" s="119"/>
      <c r="EV387" s="119"/>
      <c r="FF387" s="119"/>
      <c r="FP387" s="119"/>
      <c r="FZ387" s="119"/>
      <c r="GJ387" s="119"/>
      <c r="GT387" s="119"/>
      <c r="HD387" s="119"/>
      <c r="HN387" s="119"/>
      <c r="HX387" s="119"/>
    </row>
    <row xmlns:x14ac="http://schemas.microsoft.com/office/spreadsheetml/2009/9/ac" r="388" s="3" customFormat="true" x14ac:dyDescent="0.25">
      <c r="A388" s="379"/>
      <c r="B388" s="119"/>
      <c r="L388" s="119"/>
      <c r="V388" s="119"/>
      <c r="AF388" s="119"/>
      <c r="AP388" s="119"/>
      <c r="AZ388" s="119"/>
      <c r="BA388" s="119"/>
      <c r="BJ388" s="119"/>
      <c r="BT388" s="119"/>
      <c r="CD388" s="119"/>
      <c r="CN388" s="119"/>
      <c r="CX388" s="119"/>
      <c r="DH388" s="119"/>
      <c r="DR388" s="119"/>
      <c r="EB388" s="119"/>
      <c r="EL388" s="119"/>
      <c r="EV388" s="119"/>
      <c r="FF388" s="119"/>
      <c r="FP388" s="119"/>
      <c r="FZ388" s="119"/>
      <c r="GJ388" s="119"/>
      <c r="GT388" s="119"/>
      <c r="HD388" s="119"/>
      <c r="HN388" s="119"/>
      <c r="HX388" s="119"/>
    </row>
    <row xmlns:x14ac="http://schemas.microsoft.com/office/spreadsheetml/2009/9/ac" r="389" s="3" customFormat="true" x14ac:dyDescent="0.25">
      <c r="A389" s="379"/>
      <c r="B389" s="119"/>
      <c r="L389" s="119"/>
      <c r="V389" s="119"/>
      <c r="AF389" s="119"/>
      <c r="AP389" s="119"/>
      <c r="AZ389" s="119"/>
      <c r="BA389" s="119"/>
      <c r="BJ389" s="119"/>
      <c r="BT389" s="119"/>
      <c r="CD389" s="119"/>
      <c r="CN389" s="119"/>
      <c r="CX389" s="119"/>
      <c r="DH389" s="119"/>
      <c r="DR389" s="119"/>
      <c r="EB389" s="119"/>
      <c r="EL389" s="119"/>
      <c r="EV389" s="119"/>
      <c r="FF389" s="119"/>
      <c r="FP389" s="119"/>
      <c r="FZ389" s="119"/>
      <c r="GJ389" s="119"/>
      <c r="GT389" s="119"/>
      <c r="HD389" s="119"/>
      <c r="HN389" s="119"/>
      <c r="HX389" s="119"/>
    </row>
    <row xmlns:x14ac="http://schemas.microsoft.com/office/spreadsheetml/2009/9/ac" r="390" s="3" customFormat="true" x14ac:dyDescent="0.25">
      <c r="A390" s="379"/>
      <c r="B390" s="119"/>
      <c r="L390" s="119"/>
      <c r="V390" s="119"/>
      <c r="AF390" s="119"/>
      <c r="AP390" s="119"/>
      <c r="AZ390" s="119"/>
      <c r="BA390" s="119"/>
      <c r="BJ390" s="119"/>
      <c r="BT390" s="119"/>
      <c r="CD390" s="119"/>
      <c r="CN390" s="119"/>
      <c r="CX390" s="119"/>
      <c r="DH390" s="119"/>
      <c r="DR390" s="119"/>
      <c r="EB390" s="119"/>
      <c r="EL390" s="119"/>
      <c r="EV390" s="119"/>
      <c r="FF390" s="119"/>
      <c r="FP390" s="119"/>
      <c r="FZ390" s="119"/>
      <c r="GJ390" s="119"/>
      <c r="GT390" s="119"/>
      <c r="HD390" s="119"/>
      <c r="HN390" s="119"/>
      <c r="HX390" s="119"/>
    </row>
    <row xmlns:x14ac="http://schemas.microsoft.com/office/spreadsheetml/2009/9/ac" r="391" s="3" customFormat="true" x14ac:dyDescent="0.25">
      <c r="A391" s="379"/>
      <c r="B391" s="119"/>
      <c r="L391" s="119"/>
      <c r="V391" s="119"/>
      <c r="AF391" s="119"/>
      <c r="AP391" s="119"/>
      <c r="AZ391" s="119"/>
      <c r="BA391" s="119"/>
      <c r="BJ391" s="119"/>
      <c r="BT391" s="119"/>
      <c r="CD391" s="119"/>
      <c r="CN391" s="119"/>
      <c r="CX391" s="119"/>
      <c r="DH391" s="119"/>
      <c r="DR391" s="119"/>
      <c r="EB391" s="119"/>
      <c r="EL391" s="119"/>
      <c r="EV391" s="119"/>
      <c r="FF391" s="119"/>
      <c r="FP391" s="119"/>
      <c r="FZ391" s="119"/>
      <c r="GJ391" s="119"/>
      <c r="GT391" s="119"/>
      <c r="HD391" s="119"/>
      <c r="HN391" s="119"/>
      <c r="HX391" s="119"/>
    </row>
    <row xmlns:x14ac="http://schemas.microsoft.com/office/spreadsheetml/2009/9/ac" r="392" s="3" customFormat="true" x14ac:dyDescent="0.25">
      <c r="A392" s="379"/>
      <c r="B392" s="119"/>
      <c r="L392" s="119"/>
      <c r="V392" s="119"/>
      <c r="AF392" s="119"/>
      <c r="AP392" s="119"/>
      <c r="AZ392" s="119"/>
      <c r="BA392" s="119"/>
      <c r="BJ392" s="119"/>
      <c r="BT392" s="119"/>
      <c r="CD392" s="119"/>
      <c r="CN392" s="119"/>
      <c r="CX392" s="119"/>
      <c r="DH392" s="119"/>
      <c r="DR392" s="119"/>
      <c r="EB392" s="119"/>
      <c r="EL392" s="119"/>
      <c r="EV392" s="119"/>
      <c r="FF392" s="119"/>
      <c r="FP392" s="119"/>
      <c r="FZ392" s="119"/>
      <c r="GJ392" s="119"/>
      <c r="GT392" s="119"/>
      <c r="HD392" s="119"/>
      <c r="HN392" s="119"/>
      <c r="HX392" s="119"/>
    </row>
    <row xmlns:x14ac="http://schemas.microsoft.com/office/spreadsheetml/2009/9/ac" r="393" s="3" customFormat="true" x14ac:dyDescent="0.25">
      <c r="A393" s="379"/>
      <c r="B393" s="119"/>
      <c r="L393" s="119"/>
      <c r="V393" s="119"/>
      <c r="AF393" s="119"/>
      <c r="AP393" s="119"/>
      <c r="AZ393" s="119"/>
      <c r="BA393" s="119"/>
      <c r="BJ393" s="119"/>
      <c r="BT393" s="119"/>
      <c r="CD393" s="119"/>
      <c r="CN393" s="119"/>
      <c r="CX393" s="119"/>
      <c r="DH393" s="119"/>
      <c r="DR393" s="119"/>
      <c r="EB393" s="119"/>
      <c r="EL393" s="119"/>
      <c r="EV393" s="119"/>
      <c r="FF393" s="119"/>
      <c r="FP393" s="119"/>
      <c r="FZ393" s="119"/>
      <c r="GJ393" s="119"/>
      <c r="GT393" s="119"/>
      <c r="HD393" s="119"/>
      <c r="HN393" s="119"/>
      <c r="HX393" s="119"/>
    </row>
    <row xmlns:x14ac="http://schemas.microsoft.com/office/spreadsheetml/2009/9/ac" r="394" s="3" customFormat="true" x14ac:dyDescent="0.25">
      <c r="A394" s="379"/>
      <c r="B394" s="119"/>
      <c r="L394" s="119"/>
      <c r="V394" s="119"/>
      <c r="AF394" s="119"/>
      <c r="AP394" s="119"/>
      <c r="AZ394" s="119"/>
      <c r="BA394" s="119"/>
      <c r="BJ394" s="119"/>
      <c r="BT394" s="119"/>
      <c r="CD394" s="119"/>
      <c r="CN394" s="119"/>
      <c r="CX394" s="119"/>
      <c r="DH394" s="119"/>
      <c r="DR394" s="119"/>
      <c r="EB394" s="119"/>
      <c r="EL394" s="119"/>
      <c r="EV394" s="119"/>
      <c r="FF394" s="119"/>
      <c r="FP394" s="119"/>
      <c r="FZ394" s="119"/>
      <c r="GJ394" s="119"/>
      <c r="GT394" s="119"/>
      <c r="HD394" s="119"/>
      <c r="HN394" s="119"/>
      <c r="HX394" s="119"/>
    </row>
    <row xmlns:x14ac="http://schemas.microsoft.com/office/spreadsheetml/2009/9/ac" r="395" s="3" customFormat="true" x14ac:dyDescent="0.25">
      <c r="A395" s="379"/>
      <c r="B395" s="119"/>
      <c r="L395" s="119"/>
      <c r="V395" s="119"/>
      <c r="AF395" s="119"/>
      <c r="AP395" s="119"/>
      <c r="AZ395" s="119"/>
      <c r="BA395" s="119"/>
      <c r="BJ395" s="119"/>
      <c r="BT395" s="119"/>
      <c r="CD395" s="119"/>
      <c r="CN395" s="119"/>
      <c r="CX395" s="119"/>
      <c r="DH395" s="119"/>
      <c r="DR395" s="119"/>
      <c r="EB395" s="119"/>
      <c r="EL395" s="119"/>
      <c r="EV395" s="119"/>
      <c r="FF395" s="119"/>
      <c r="FP395" s="119"/>
      <c r="FZ395" s="119"/>
      <c r="GJ395" s="119"/>
      <c r="GT395" s="119"/>
      <c r="HD395" s="119"/>
      <c r="HN395" s="119"/>
      <c r="HX395" s="119"/>
    </row>
    <row xmlns:x14ac="http://schemas.microsoft.com/office/spreadsheetml/2009/9/ac" r="396" s="3" customFormat="true" x14ac:dyDescent="0.25">
      <c r="A396" s="379"/>
      <c r="B396" s="119"/>
      <c r="L396" s="119"/>
      <c r="V396" s="119"/>
      <c r="AF396" s="119"/>
      <c r="AP396" s="119"/>
      <c r="AZ396" s="119"/>
      <c r="BA396" s="119"/>
      <c r="BJ396" s="119"/>
      <c r="BT396" s="119"/>
      <c r="CD396" s="119"/>
      <c r="CN396" s="119"/>
      <c r="CX396" s="119"/>
      <c r="DH396" s="119"/>
      <c r="DR396" s="119"/>
      <c r="EB396" s="119"/>
      <c r="EL396" s="119"/>
      <c r="EV396" s="119"/>
      <c r="FF396" s="119"/>
      <c r="FP396" s="119"/>
      <c r="FZ396" s="119"/>
      <c r="GJ396" s="119"/>
      <c r="GT396" s="119"/>
      <c r="HD396" s="119"/>
      <c r="HN396" s="119"/>
      <c r="HX396" s="119"/>
    </row>
    <row xmlns:x14ac="http://schemas.microsoft.com/office/spreadsheetml/2009/9/ac" r="397" s="3" customFormat="true" x14ac:dyDescent="0.25">
      <c r="A397" s="379"/>
      <c r="B397" s="119"/>
      <c r="L397" s="119"/>
      <c r="V397" s="119"/>
      <c r="AF397" s="119"/>
      <c r="AP397" s="119"/>
      <c r="AZ397" s="119"/>
      <c r="BA397" s="119"/>
      <c r="BJ397" s="119"/>
      <c r="BT397" s="119"/>
      <c r="CD397" s="119"/>
      <c r="CN397" s="119"/>
      <c r="CX397" s="119"/>
      <c r="DH397" s="119"/>
      <c r="DR397" s="119"/>
      <c r="EB397" s="119"/>
      <c r="EL397" s="119"/>
      <c r="EV397" s="119"/>
      <c r="FF397" s="119"/>
      <c r="FP397" s="119"/>
      <c r="FZ397" s="119"/>
      <c r="GJ397" s="119"/>
      <c r="GT397" s="119"/>
      <c r="HD397" s="119"/>
      <c r="HN397" s="119"/>
      <c r="HX397" s="119"/>
    </row>
    <row xmlns:x14ac="http://schemas.microsoft.com/office/spreadsheetml/2009/9/ac" r="398" s="3" customFormat="true" x14ac:dyDescent="0.25">
      <c r="A398" s="379"/>
      <c r="B398" s="119"/>
      <c r="L398" s="119"/>
      <c r="V398" s="119"/>
      <c r="AF398" s="119"/>
      <c r="AP398" s="119"/>
      <c r="AZ398" s="119"/>
      <c r="BA398" s="119"/>
      <c r="BJ398" s="119"/>
      <c r="BT398" s="119"/>
      <c r="CD398" s="119"/>
      <c r="CN398" s="119"/>
      <c r="CX398" s="119"/>
      <c r="DH398" s="119"/>
      <c r="DR398" s="119"/>
      <c r="EB398" s="119"/>
      <c r="EL398" s="119"/>
      <c r="EV398" s="119"/>
      <c r="FF398" s="119"/>
      <c r="FP398" s="119"/>
      <c r="FZ398" s="119"/>
      <c r="GJ398" s="119"/>
      <c r="GT398" s="119"/>
      <c r="HD398" s="119"/>
      <c r="HN398" s="119"/>
      <c r="HX398" s="119"/>
    </row>
    <row xmlns:x14ac="http://schemas.microsoft.com/office/spreadsheetml/2009/9/ac" r="399" s="3" customFormat="true" x14ac:dyDescent="0.25">
      <c r="A399" s="379"/>
      <c r="B399" s="119"/>
      <c r="L399" s="119"/>
      <c r="V399" s="119"/>
      <c r="AF399" s="119"/>
      <c r="AP399" s="119"/>
      <c r="AZ399" s="119"/>
      <c r="BA399" s="119"/>
      <c r="BJ399" s="119"/>
      <c r="BT399" s="119"/>
      <c r="CD399" s="119"/>
      <c r="CN399" s="119"/>
      <c r="CX399" s="119"/>
      <c r="DH399" s="119"/>
      <c r="DR399" s="119"/>
      <c r="EB399" s="119"/>
      <c r="EL399" s="119"/>
      <c r="EV399" s="119"/>
      <c r="FF399" s="119"/>
      <c r="FP399" s="119"/>
      <c r="FZ399" s="119"/>
      <c r="GJ399" s="119"/>
      <c r="GT399" s="119"/>
      <c r="HD399" s="119"/>
      <c r="HN399" s="119"/>
      <c r="HX399" s="119"/>
    </row>
    <row xmlns:x14ac="http://schemas.microsoft.com/office/spreadsheetml/2009/9/ac" r="400" s="3" customFormat="true" x14ac:dyDescent="0.25">
      <c r="A400" s="379"/>
      <c r="B400" s="119"/>
      <c r="L400" s="119"/>
      <c r="V400" s="119"/>
      <c r="AF400" s="119"/>
      <c r="AP400" s="119"/>
      <c r="AZ400" s="119"/>
      <c r="BA400" s="119"/>
      <c r="BJ400" s="119"/>
      <c r="BT400" s="119"/>
      <c r="CD400" s="119"/>
      <c r="CN400" s="119"/>
      <c r="CX400" s="119"/>
      <c r="DH400" s="119"/>
      <c r="DR400" s="119"/>
      <c r="EB400" s="119"/>
      <c r="EL400" s="119"/>
      <c r="EV400" s="119"/>
      <c r="FF400" s="119"/>
      <c r="FP400" s="119"/>
      <c r="FZ400" s="119"/>
      <c r="GJ400" s="119"/>
      <c r="GT400" s="119"/>
      <c r="HD400" s="119"/>
      <c r="HN400" s="119"/>
      <c r="HX400" s="119"/>
    </row>
    <row xmlns:x14ac="http://schemas.microsoft.com/office/spreadsheetml/2009/9/ac" r="401" s="3" customFormat="true" x14ac:dyDescent="0.25">
      <c r="A401" s="379"/>
      <c r="B401" s="119"/>
      <c r="L401" s="119"/>
      <c r="V401" s="119"/>
      <c r="AF401" s="119"/>
      <c r="AP401" s="119"/>
      <c r="AZ401" s="119"/>
      <c r="BA401" s="119"/>
      <c r="BJ401" s="119"/>
      <c r="BT401" s="119"/>
      <c r="CD401" s="119"/>
      <c r="CN401" s="119"/>
      <c r="CX401" s="119"/>
      <c r="DH401" s="119"/>
      <c r="DR401" s="119"/>
      <c r="EB401" s="119"/>
      <c r="EL401" s="119"/>
      <c r="EV401" s="119"/>
      <c r="FF401" s="119"/>
      <c r="FP401" s="119"/>
      <c r="FZ401" s="119"/>
      <c r="GJ401" s="119"/>
      <c r="GT401" s="119"/>
      <c r="HD401" s="119"/>
      <c r="HN401" s="119"/>
      <c r="HX401" s="119"/>
    </row>
    <row xmlns:x14ac="http://schemas.microsoft.com/office/spreadsheetml/2009/9/ac" r="402" s="3" customFormat="true" x14ac:dyDescent="0.25">
      <c r="A402" s="379"/>
      <c r="B402" s="119"/>
      <c r="L402" s="119"/>
      <c r="V402" s="119"/>
      <c r="AF402" s="119"/>
      <c r="AP402" s="119"/>
      <c r="AZ402" s="119"/>
      <c r="BA402" s="119"/>
      <c r="BJ402" s="119"/>
      <c r="BT402" s="119"/>
      <c r="CD402" s="119"/>
      <c r="CN402" s="119"/>
      <c r="CX402" s="119"/>
      <c r="DH402" s="119"/>
      <c r="DR402" s="119"/>
      <c r="EB402" s="119"/>
      <c r="EL402" s="119"/>
      <c r="EV402" s="119"/>
      <c r="FF402" s="119"/>
      <c r="FP402" s="119"/>
      <c r="FZ402" s="119"/>
      <c r="GJ402" s="119"/>
      <c r="GT402" s="119"/>
      <c r="HD402" s="119"/>
      <c r="HN402" s="119"/>
      <c r="HX402" s="119"/>
    </row>
    <row xmlns:x14ac="http://schemas.microsoft.com/office/spreadsheetml/2009/9/ac" r="403" s="3" customFormat="true" x14ac:dyDescent="0.25">
      <c r="A403" s="379"/>
      <c r="B403" s="119"/>
      <c r="L403" s="119"/>
      <c r="V403" s="119"/>
      <c r="AF403" s="119"/>
      <c r="AP403" s="119"/>
      <c r="AZ403" s="119"/>
      <c r="BA403" s="119"/>
      <c r="BJ403" s="119"/>
      <c r="BT403" s="119"/>
      <c r="CD403" s="119"/>
      <c r="CN403" s="119"/>
      <c r="CX403" s="119"/>
      <c r="DH403" s="119"/>
      <c r="DR403" s="119"/>
      <c r="EB403" s="119"/>
      <c r="EL403" s="119"/>
      <c r="EV403" s="119"/>
      <c r="FF403" s="119"/>
      <c r="FP403" s="119"/>
      <c r="FZ403" s="119"/>
      <c r="GJ403" s="119"/>
      <c r="GT403" s="119"/>
      <c r="HD403" s="119"/>
      <c r="HN403" s="119"/>
      <c r="HX403" s="119"/>
    </row>
    <row xmlns:x14ac="http://schemas.microsoft.com/office/spreadsheetml/2009/9/ac" r="404" s="3" customFormat="true" x14ac:dyDescent="0.25">
      <c r="A404" s="379"/>
      <c r="B404" s="119"/>
      <c r="L404" s="119"/>
      <c r="V404" s="119"/>
      <c r="AF404" s="119"/>
      <c r="AP404" s="119"/>
      <c r="AZ404" s="119"/>
      <c r="BA404" s="119"/>
      <c r="BJ404" s="119"/>
      <c r="BT404" s="119"/>
      <c r="CD404" s="119"/>
      <c r="CN404" s="119"/>
      <c r="CX404" s="119"/>
      <c r="DH404" s="119"/>
      <c r="DR404" s="119"/>
      <c r="EB404" s="119"/>
      <c r="EL404" s="119"/>
      <c r="EV404" s="119"/>
      <c r="FF404" s="119"/>
      <c r="FP404" s="119"/>
      <c r="FZ404" s="119"/>
      <c r="GJ404" s="119"/>
      <c r="GT404" s="119"/>
      <c r="HD404" s="119"/>
      <c r="HN404" s="119"/>
      <c r="HX404" s="119"/>
    </row>
    <row xmlns:x14ac="http://schemas.microsoft.com/office/spreadsheetml/2009/9/ac" r="405" s="3" customFormat="true" x14ac:dyDescent="0.25">
      <c r="A405" s="379"/>
      <c r="B405" s="119"/>
      <c r="L405" s="119"/>
      <c r="V405" s="119"/>
      <c r="AF405" s="119"/>
      <c r="AP405" s="119"/>
      <c r="AZ405" s="119"/>
      <c r="BA405" s="119"/>
      <c r="BJ405" s="119"/>
      <c r="BT405" s="119"/>
      <c r="CD405" s="119"/>
      <c r="CN405" s="119"/>
      <c r="CX405" s="119"/>
      <c r="DH405" s="119"/>
      <c r="DR405" s="119"/>
      <c r="EB405" s="119"/>
      <c r="EL405" s="119"/>
      <c r="EV405" s="119"/>
      <c r="FF405" s="119"/>
      <c r="FP405" s="119"/>
      <c r="FZ405" s="119"/>
      <c r="GJ405" s="119"/>
      <c r="GT405" s="119"/>
      <c r="HD405" s="119"/>
      <c r="HN405" s="119"/>
      <c r="HX405" s="119"/>
    </row>
    <row xmlns:x14ac="http://schemas.microsoft.com/office/spreadsheetml/2009/9/ac" r="406" s="3" customFormat="true" x14ac:dyDescent="0.25">
      <c r="A406" s="379"/>
      <c r="B406" s="119"/>
      <c r="L406" s="119"/>
      <c r="V406" s="119"/>
      <c r="AF406" s="119"/>
      <c r="AP406" s="119"/>
      <c r="AZ406" s="119"/>
      <c r="BA406" s="119"/>
      <c r="BJ406" s="119"/>
      <c r="BT406" s="119"/>
      <c r="CD406" s="119"/>
      <c r="CN406" s="119"/>
      <c r="CX406" s="119"/>
      <c r="DH406" s="119"/>
      <c r="DR406" s="119"/>
      <c r="EB406" s="119"/>
      <c r="EL406" s="119"/>
      <c r="EV406" s="119"/>
      <c r="FF406" s="119"/>
      <c r="FP406" s="119"/>
      <c r="FZ406" s="119"/>
      <c r="GJ406" s="119"/>
      <c r="GT406" s="119"/>
      <c r="HD406" s="119"/>
      <c r="HN406" s="119"/>
      <c r="HX406" s="119"/>
    </row>
    <row xmlns:x14ac="http://schemas.microsoft.com/office/spreadsheetml/2009/9/ac" r="407" s="3" customFormat="true" x14ac:dyDescent="0.25">
      <c r="A407" s="379"/>
      <c r="B407" s="119"/>
      <c r="L407" s="119"/>
      <c r="V407" s="119"/>
      <c r="AF407" s="119"/>
      <c r="AP407" s="119"/>
      <c r="AZ407" s="119"/>
      <c r="BA407" s="119"/>
      <c r="BJ407" s="119"/>
      <c r="BT407" s="119"/>
      <c r="CD407" s="119"/>
      <c r="CN407" s="119"/>
      <c r="CX407" s="119"/>
      <c r="DH407" s="119"/>
      <c r="DR407" s="119"/>
      <c r="EB407" s="119"/>
      <c r="EL407" s="119"/>
      <c r="EV407" s="119"/>
      <c r="FF407" s="119"/>
      <c r="FP407" s="119"/>
      <c r="FZ407" s="119"/>
      <c r="GJ407" s="119"/>
      <c r="GT407" s="119"/>
      <c r="HD407" s="119"/>
      <c r="HN407" s="119"/>
      <c r="HX407" s="119"/>
    </row>
    <row xmlns:x14ac="http://schemas.microsoft.com/office/spreadsheetml/2009/9/ac" r="408" s="3" customFormat="true" x14ac:dyDescent="0.25">
      <c r="A408" s="379"/>
      <c r="B408" s="119"/>
      <c r="L408" s="119"/>
      <c r="V408" s="119"/>
      <c r="AF408" s="119"/>
      <c r="AP408" s="119"/>
      <c r="AZ408" s="119"/>
      <c r="BA408" s="119"/>
      <c r="BJ408" s="119"/>
      <c r="BT408" s="119"/>
      <c r="CD408" s="119"/>
      <c r="CN408" s="119"/>
      <c r="CX408" s="119"/>
      <c r="DH408" s="119"/>
      <c r="DR408" s="119"/>
      <c r="EB408" s="119"/>
      <c r="EL408" s="119"/>
      <c r="EV408" s="119"/>
      <c r="FF408" s="119"/>
      <c r="FP408" s="119"/>
      <c r="FZ408" s="119"/>
      <c r="GJ408" s="119"/>
      <c r="GT408" s="119"/>
      <c r="HD408" s="119"/>
      <c r="HN408" s="119"/>
      <c r="HX408" s="119"/>
    </row>
    <row xmlns:x14ac="http://schemas.microsoft.com/office/spreadsheetml/2009/9/ac" r="409" s="3" customFormat="true" x14ac:dyDescent="0.25">
      <c r="A409" s="379"/>
      <c r="B409" s="119"/>
      <c r="L409" s="119"/>
      <c r="V409" s="119"/>
      <c r="AF409" s="119"/>
      <c r="AP409" s="119"/>
      <c r="AZ409" s="119"/>
      <c r="BA409" s="119"/>
      <c r="BJ409" s="119"/>
      <c r="BT409" s="119"/>
      <c r="CD409" s="119"/>
      <c r="CN409" s="119"/>
      <c r="CX409" s="119"/>
      <c r="DH409" s="119"/>
      <c r="DR409" s="119"/>
      <c r="EB409" s="119"/>
      <c r="EL409" s="119"/>
      <c r="EV409" s="119"/>
      <c r="FF409" s="119"/>
      <c r="FP409" s="119"/>
      <c r="FZ409" s="119"/>
      <c r="GJ409" s="119"/>
      <c r="GT409" s="119"/>
      <c r="HD409" s="119"/>
      <c r="HN409" s="119"/>
      <c r="HX409" s="119"/>
    </row>
    <row xmlns:x14ac="http://schemas.microsoft.com/office/spreadsheetml/2009/9/ac" r="410" s="3" customFormat="true" x14ac:dyDescent="0.25">
      <c r="A410" s="379"/>
      <c r="B410" s="119"/>
      <c r="L410" s="119"/>
      <c r="V410" s="119"/>
      <c r="AF410" s="119"/>
      <c r="AP410" s="119"/>
      <c r="AZ410" s="119"/>
      <c r="BA410" s="119"/>
      <c r="BJ410" s="119"/>
      <c r="BT410" s="119"/>
      <c r="CD410" s="119"/>
      <c r="CN410" s="119"/>
      <c r="CX410" s="119"/>
      <c r="DH410" s="119"/>
      <c r="DR410" s="119"/>
      <c r="EB410" s="119"/>
      <c r="EL410" s="119"/>
      <c r="EV410" s="119"/>
      <c r="FF410" s="119"/>
      <c r="FP410" s="119"/>
      <c r="FZ410" s="119"/>
      <c r="GJ410" s="119"/>
      <c r="GT410" s="119"/>
      <c r="HD410" s="119"/>
      <c r="HN410" s="119"/>
      <c r="HX410" s="119"/>
    </row>
    <row xmlns:x14ac="http://schemas.microsoft.com/office/spreadsheetml/2009/9/ac" r="411" s="3" customFormat="true" x14ac:dyDescent="0.25">
      <c r="A411" s="379"/>
      <c r="B411" s="119"/>
      <c r="L411" s="119"/>
      <c r="V411" s="119"/>
      <c r="AF411" s="119"/>
      <c r="AP411" s="119"/>
      <c r="AZ411" s="119"/>
      <c r="BA411" s="119"/>
      <c r="BJ411" s="119"/>
      <c r="BT411" s="119"/>
      <c r="CD411" s="119"/>
      <c r="CN411" s="119"/>
      <c r="CX411" s="119"/>
      <c r="DH411" s="119"/>
      <c r="DR411" s="119"/>
      <c r="EB411" s="119"/>
      <c r="EL411" s="119"/>
      <c r="EV411" s="119"/>
      <c r="FF411" s="119"/>
      <c r="FP411" s="119"/>
      <c r="FZ411" s="119"/>
      <c r="GJ411" s="119"/>
      <c r="GT411" s="119"/>
      <c r="HD411" s="119"/>
      <c r="HN411" s="119"/>
      <c r="HX411" s="119"/>
    </row>
    <row xmlns:x14ac="http://schemas.microsoft.com/office/spreadsheetml/2009/9/ac" r="412" s="3" customFormat="true" x14ac:dyDescent="0.25">
      <c r="A412" s="379"/>
      <c r="B412" s="119"/>
      <c r="L412" s="119"/>
      <c r="V412" s="119"/>
      <c r="AF412" s="119"/>
      <c r="AP412" s="119"/>
      <c r="AZ412" s="119"/>
      <c r="BA412" s="119"/>
      <c r="BJ412" s="119"/>
      <c r="BT412" s="119"/>
      <c r="CD412" s="119"/>
      <c r="CN412" s="119"/>
      <c r="CX412" s="119"/>
      <c r="DH412" s="119"/>
      <c r="DR412" s="119"/>
      <c r="EB412" s="119"/>
      <c r="EL412" s="119"/>
      <c r="EV412" s="119"/>
      <c r="FF412" s="119"/>
      <c r="FP412" s="119"/>
      <c r="FZ412" s="119"/>
      <c r="GJ412" s="119"/>
      <c r="GT412" s="119"/>
      <c r="HD412" s="119"/>
      <c r="HN412" s="119"/>
      <c r="HX412" s="119"/>
    </row>
    <row xmlns:x14ac="http://schemas.microsoft.com/office/spreadsheetml/2009/9/ac" r="413" s="3" customFormat="true" x14ac:dyDescent="0.25">
      <c r="A413" s="379"/>
      <c r="B413" s="119"/>
      <c r="L413" s="119"/>
      <c r="V413" s="119"/>
      <c r="AF413" s="119"/>
      <c r="AP413" s="119"/>
      <c r="AZ413" s="119"/>
      <c r="BA413" s="119"/>
      <c r="BJ413" s="119"/>
      <c r="BT413" s="119"/>
      <c r="CD413" s="119"/>
      <c r="CN413" s="119"/>
      <c r="CX413" s="119"/>
      <c r="DH413" s="119"/>
      <c r="DR413" s="119"/>
      <c r="EB413" s="119"/>
      <c r="EL413" s="119"/>
      <c r="EV413" s="119"/>
      <c r="FF413" s="119"/>
      <c r="FP413" s="119"/>
      <c r="FZ413" s="119"/>
      <c r="GJ413" s="119"/>
      <c r="GT413" s="119"/>
      <c r="HD413" s="119"/>
      <c r="HN413" s="119"/>
      <c r="HX413" s="119"/>
    </row>
    <row xmlns:x14ac="http://schemas.microsoft.com/office/spreadsheetml/2009/9/ac" r="414" s="3" customFormat="true" x14ac:dyDescent="0.25">
      <c r="A414" s="379"/>
      <c r="B414" s="119"/>
      <c r="L414" s="119"/>
      <c r="V414" s="119"/>
      <c r="AF414" s="119"/>
      <c r="AP414" s="119"/>
      <c r="AZ414" s="119"/>
      <c r="BA414" s="119"/>
      <c r="BJ414" s="119"/>
      <c r="BT414" s="119"/>
      <c r="CD414" s="119"/>
      <c r="CN414" s="119"/>
      <c r="CX414" s="119"/>
      <c r="DH414" s="119"/>
      <c r="DR414" s="119"/>
      <c r="EB414" s="119"/>
      <c r="EL414" s="119"/>
      <c r="EV414" s="119"/>
      <c r="FF414" s="119"/>
      <c r="FP414" s="119"/>
      <c r="FZ414" s="119"/>
      <c r="GJ414" s="119"/>
      <c r="GT414" s="119"/>
      <c r="HD414" s="119"/>
      <c r="HN414" s="119"/>
      <c r="HX414" s="119"/>
    </row>
    <row xmlns:x14ac="http://schemas.microsoft.com/office/spreadsheetml/2009/9/ac" r="415" s="3" customFormat="true" x14ac:dyDescent="0.25">
      <c r="A415" s="379"/>
      <c r="B415" s="119"/>
      <c r="L415" s="119"/>
      <c r="V415" s="119"/>
      <c r="AF415" s="119"/>
      <c r="AP415" s="119"/>
      <c r="AZ415" s="119"/>
      <c r="BA415" s="119"/>
      <c r="BJ415" s="119"/>
      <c r="BT415" s="119"/>
      <c r="CD415" s="119"/>
      <c r="CN415" s="119"/>
      <c r="CX415" s="119"/>
      <c r="DH415" s="119"/>
      <c r="DR415" s="119"/>
      <c r="EB415" s="119"/>
      <c r="EL415" s="119"/>
      <c r="EV415" s="119"/>
      <c r="FF415" s="119"/>
      <c r="FP415" s="119"/>
      <c r="FZ415" s="119"/>
      <c r="GJ415" s="119"/>
      <c r="GT415" s="119"/>
      <c r="HD415" s="119"/>
      <c r="HN415" s="119"/>
      <c r="HX415" s="119"/>
    </row>
    <row xmlns:x14ac="http://schemas.microsoft.com/office/spreadsheetml/2009/9/ac" r="416" s="3" customFormat="true" x14ac:dyDescent="0.25">
      <c r="A416" s="379"/>
      <c r="B416" s="119"/>
      <c r="L416" s="119"/>
      <c r="V416" s="119"/>
      <c r="AF416" s="119"/>
      <c r="AP416" s="119"/>
      <c r="AZ416" s="119"/>
      <c r="BA416" s="119"/>
      <c r="BJ416" s="119"/>
      <c r="BT416" s="119"/>
      <c r="CD416" s="119"/>
      <c r="CN416" s="119"/>
      <c r="CX416" s="119"/>
      <c r="DH416" s="119"/>
      <c r="DR416" s="119"/>
      <c r="EB416" s="119"/>
      <c r="EL416" s="119"/>
      <c r="EV416" s="119"/>
      <c r="FF416" s="119"/>
      <c r="FP416" s="119"/>
      <c r="FZ416" s="119"/>
      <c r="GJ416" s="119"/>
      <c r="GT416" s="119"/>
      <c r="HD416" s="119"/>
      <c r="HN416" s="119"/>
      <c r="HX416" s="119"/>
    </row>
    <row xmlns:x14ac="http://schemas.microsoft.com/office/spreadsheetml/2009/9/ac" r="417" s="3" customFormat="true" x14ac:dyDescent="0.25">
      <c r="A417" s="379"/>
      <c r="B417" s="119"/>
      <c r="L417" s="119"/>
      <c r="V417" s="119"/>
      <c r="AF417" s="119"/>
      <c r="AP417" s="119"/>
      <c r="AZ417" s="119"/>
      <c r="BA417" s="119"/>
      <c r="BJ417" s="119"/>
      <c r="BT417" s="119"/>
      <c r="CD417" s="119"/>
      <c r="CN417" s="119"/>
      <c r="CX417" s="119"/>
      <c r="DH417" s="119"/>
      <c r="DR417" s="119"/>
      <c r="EB417" s="119"/>
      <c r="EL417" s="119"/>
      <c r="EV417" s="119"/>
      <c r="FF417" s="119"/>
      <c r="FP417" s="119"/>
      <c r="FZ417" s="119"/>
      <c r="GJ417" s="119"/>
      <c r="GT417" s="119"/>
      <c r="HD417" s="119"/>
      <c r="HN417" s="119"/>
      <c r="HX417" s="119"/>
    </row>
    <row xmlns:x14ac="http://schemas.microsoft.com/office/spreadsheetml/2009/9/ac" r="418" s="3" customFormat="true" x14ac:dyDescent="0.25">
      <c r="A418" s="379"/>
      <c r="B418" s="119"/>
      <c r="L418" s="119"/>
      <c r="V418" s="119"/>
      <c r="AF418" s="119"/>
      <c r="AP418" s="119"/>
      <c r="AZ418" s="119"/>
      <c r="BA418" s="119"/>
      <c r="BJ418" s="119"/>
      <c r="BT418" s="119"/>
      <c r="CD418" s="119"/>
      <c r="CN418" s="119"/>
      <c r="CX418" s="119"/>
      <c r="DH418" s="119"/>
      <c r="DR418" s="119"/>
      <c r="EB418" s="119"/>
      <c r="EL418" s="119"/>
      <c r="EV418" s="119"/>
      <c r="FF418" s="119"/>
      <c r="FP418" s="119"/>
      <c r="FZ418" s="119"/>
      <c r="GJ418" s="119"/>
      <c r="GT418" s="119"/>
      <c r="HD418" s="119"/>
      <c r="HN418" s="119"/>
      <c r="HX418" s="119"/>
    </row>
    <row xmlns:x14ac="http://schemas.microsoft.com/office/spreadsheetml/2009/9/ac" r="419" s="3" customFormat="true" x14ac:dyDescent="0.25">
      <c r="A419" s="379"/>
      <c r="B419" s="119"/>
      <c r="L419" s="119"/>
      <c r="V419" s="119"/>
      <c r="AF419" s="119"/>
      <c r="AP419" s="119"/>
      <c r="AZ419" s="119"/>
      <c r="BA419" s="119"/>
      <c r="BJ419" s="119"/>
      <c r="BT419" s="119"/>
      <c r="CD419" s="119"/>
      <c r="CN419" s="119"/>
      <c r="CX419" s="119"/>
      <c r="DH419" s="119"/>
      <c r="DR419" s="119"/>
      <c r="EB419" s="119"/>
      <c r="EL419" s="119"/>
      <c r="EV419" s="119"/>
      <c r="FF419" s="119"/>
      <c r="FP419" s="119"/>
      <c r="FZ419" s="119"/>
      <c r="GJ419" s="119"/>
      <c r="GT419" s="119"/>
      <c r="HD419" s="119"/>
      <c r="HN419" s="119"/>
      <c r="HX419" s="119"/>
    </row>
    <row xmlns:x14ac="http://schemas.microsoft.com/office/spreadsheetml/2009/9/ac" r="420" s="3" customFormat="true" x14ac:dyDescent="0.25">
      <c r="A420" s="379"/>
      <c r="B420" s="119"/>
      <c r="L420" s="119"/>
      <c r="V420" s="119"/>
      <c r="AF420" s="119"/>
      <c r="AP420" s="119"/>
      <c r="AZ420" s="119"/>
      <c r="BA420" s="119"/>
      <c r="BJ420" s="119"/>
      <c r="BT420" s="119"/>
      <c r="CD420" s="119"/>
      <c r="CN420" s="119"/>
      <c r="CX420" s="119"/>
      <c r="DH420" s="119"/>
      <c r="DR420" s="119"/>
      <c r="EB420" s="119"/>
      <c r="EL420" s="119"/>
      <c r="EV420" s="119"/>
      <c r="FF420" s="119"/>
      <c r="FP420" s="119"/>
      <c r="FZ420" s="119"/>
      <c r="GJ420" s="119"/>
      <c r="GT420" s="119"/>
      <c r="HD420" s="119"/>
      <c r="HN420" s="119"/>
      <c r="HX420" s="119"/>
    </row>
    <row xmlns:x14ac="http://schemas.microsoft.com/office/spreadsheetml/2009/9/ac" r="421" s="3" customFormat="true" x14ac:dyDescent="0.25">
      <c r="A421" s="379"/>
      <c r="B421" s="119"/>
      <c r="L421" s="119"/>
      <c r="V421" s="119"/>
      <c r="AF421" s="119"/>
      <c r="AP421" s="119"/>
      <c r="AZ421" s="119"/>
      <c r="BA421" s="119"/>
      <c r="BJ421" s="119"/>
      <c r="BT421" s="119"/>
      <c r="CD421" s="119"/>
      <c r="CN421" s="119"/>
      <c r="CX421" s="119"/>
      <c r="DH421" s="119"/>
      <c r="DR421" s="119"/>
      <c r="EB421" s="119"/>
      <c r="EL421" s="119"/>
      <c r="EV421" s="119"/>
      <c r="FF421" s="119"/>
      <c r="FP421" s="119"/>
      <c r="FZ421" s="119"/>
      <c r="GJ421" s="119"/>
      <c r="GT421" s="119"/>
      <c r="HD421" s="119"/>
      <c r="HN421" s="119"/>
      <c r="HX421" s="119"/>
    </row>
    <row xmlns:x14ac="http://schemas.microsoft.com/office/spreadsheetml/2009/9/ac" r="422" s="3" customFormat="true" x14ac:dyDescent="0.25">
      <c r="A422" s="379"/>
      <c r="B422" s="119"/>
      <c r="L422" s="119"/>
      <c r="V422" s="119"/>
      <c r="AF422" s="119"/>
      <c r="AP422" s="119"/>
      <c r="AZ422" s="119"/>
      <c r="BA422" s="119"/>
      <c r="BJ422" s="119"/>
      <c r="BT422" s="119"/>
      <c r="CD422" s="119"/>
      <c r="CN422" s="119"/>
      <c r="CX422" s="119"/>
      <c r="DH422" s="119"/>
      <c r="DR422" s="119"/>
      <c r="EB422" s="119"/>
      <c r="EL422" s="119"/>
      <c r="EV422" s="119"/>
      <c r="FF422" s="119"/>
      <c r="FP422" s="119"/>
      <c r="FZ422" s="119"/>
      <c r="GJ422" s="119"/>
      <c r="GT422" s="119"/>
      <c r="HD422" s="119"/>
      <c r="HN422" s="119"/>
      <c r="HX422" s="119"/>
    </row>
    <row xmlns:x14ac="http://schemas.microsoft.com/office/spreadsheetml/2009/9/ac" r="423" s="3" customFormat="true" x14ac:dyDescent="0.25">
      <c r="A423" s="379"/>
      <c r="B423" s="119"/>
      <c r="L423" s="119"/>
      <c r="V423" s="119"/>
      <c r="AF423" s="119"/>
      <c r="AP423" s="119"/>
      <c r="AZ423" s="119"/>
      <c r="BA423" s="119"/>
      <c r="BJ423" s="119"/>
      <c r="BT423" s="119"/>
      <c r="CD423" s="119"/>
      <c r="CN423" s="119"/>
      <c r="CX423" s="119"/>
      <c r="DH423" s="119"/>
      <c r="DR423" s="119"/>
      <c r="EB423" s="119"/>
      <c r="EL423" s="119"/>
      <c r="EV423" s="119"/>
      <c r="FF423" s="119"/>
      <c r="FP423" s="119"/>
      <c r="FZ423" s="119"/>
      <c r="GJ423" s="119"/>
      <c r="GT423" s="119"/>
      <c r="HD423" s="119"/>
      <c r="HN423" s="119"/>
      <c r="HX423" s="119"/>
    </row>
    <row xmlns:x14ac="http://schemas.microsoft.com/office/spreadsheetml/2009/9/ac" r="424" s="3" customFormat="true" x14ac:dyDescent="0.25">
      <c r="A424" s="379"/>
      <c r="B424" s="119"/>
      <c r="L424" s="119"/>
      <c r="V424" s="119"/>
      <c r="AF424" s="119"/>
      <c r="AP424" s="119"/>
      <c r="AZ424" s="119"/>
      <c r="BA424" s="119"/>
      <c r="BJ424" s="119"/>
      <c r="BT424" s="119"/>
      <c r="CD424" s="119"/>
      <c r="CN424" s="119"/>
      <c r="CX424" s="119"/>
      <c r="DH424" s="119"/>
      <c r="DR424" s="119"/>
      <c r="EB424" s="119"/>
      <c r="EL424" s="119"/>
      <c r="EV424" s="119"/>
      <c r="FF424" s="119"/>
      <c r="FP424" s="119"/>
      <c r="FZ424" s="119"/>
      <c r="GJ424" s="119"/>
      <c r="GT424" s="119"/>
      <c r="HD424" s="119"/>
      <c r="HN424" s="119"/>
      <c r="HX424" s="119"/>
    </row>
    <row xmlns:x14ac="http://schemas.microsoft.com/office/spreadsheetml/2009/9/ac" r="425" s="3" customFormat="true" x14ac:dyDescent="0.25">
      <c r="A425" s="379"/>
      <c r="B425" s="119"/>
      <c r="L425" s="119"/>
      <c r="V425" s="119"/>
      <c r="AF425" s="119"/>
      <c r="AP425" s="119"/>
      <c r="AZ425" s="119"/>
      <c r="BA425" s="119"/>
      <c r="BJ425" s="119"/>
      <c r="BT425" s="119"/>
      <c r="CD425" s="119"/>
      <c r="CN425" s="119"/>
      <c r="CX425" s="119"/>
      <c r="DH425" s="119"/>
      <c r="DR425" s="119"/>
      <c r="EB425" s="119"/>
      <c r="EL425" s="119"/>
      <c r="EV425" s="119"/>
      <c r="FF425" s="119"/>
      <c r="FP425" s="119"/>
      <c r="FZ425" s="119"/>
      <c r="GJ425" s="119"/>
      <c r="GT425" s="119"/>
      <c r="HD425" s="119"/>
      <c r="HN425" s="119"/>
      <c r="HX425" s="119"/>
    </row>
    <row xmlns:x14ac="http://schemas.microsoft.com/office/spreadsheetml/2009/9/ac" r="426" s="3" customFormat="true" x14ac:dyDescent="0.25">
      <c r="A426" s="379"/>
      <c r="B426" s="119"/>
      <c r="L426" s="119"/>
      <c r="V426" s="119"/>
      <c r="AF426" s="119"/>
      <c r="AP426" s="119"/>
      <c r="AZ426" s="119"/>
      <c r="BA426" s="119"/>
      <c r="BJ426" s="119"/>
      <c r="BT426" s="119"/>
      <c r="CD426" s="119"/>
      <c r="CN426" s="119"/>
      <c r="CX426" s="119"/>
      <c r="DH426" s="119"/>
      <c r="DR426" s="119"/>
      <c r="EB426" s="119"/>
      <c r="EL426" s="119"/>
      <c r="EV426" s="119"/>
      <c r="FF426" s="119"/>
      <c r="FP426" s="119"/>
      <c r="FZ426" s="119"/>
      <c r="GJ426" s="119"/>
      <c r="GT426" s="119"/>
      <c r="HD426" s="119"/>
      <c r="HN426" s="119"/>
      <c r="HX426" s="119"/>
    </row>
    <row xmlns:x14ac="http://schemas.microsoft.com/office/spreadsheetml/2009/9/ac" r="427" s="3" customFormat="true" x14ac:dyDescent="0.25">
      <c r="A427" s="379"/>
      <c r="B427" s="119"/>
      <c r="L427" s="119"/>
      <c r="V427" s="119"/>
      <c r="AF427" s="119"/>
      <c r="AP427" s="119"/>
      <c r="AZ427" s="119"/>
      <c r="BA427" s="119"/>
      <c r="BJ427" s="119"/>
      <c r="BT427" s="119"/>
      <c r="CD427" s="119"/>
      <c r="CN427" s="119"/>
      <c r="CX427" s="119"/>
      <c r="DH427" s="119"/>
      <c r="DR427" s="119"/>
      <c r="EB427" s="119"/>
      <c r="EL427" s="119"/>
      <c r="EV427" s="119"/>
      <c r="FF427" s="119"/>
      <c r="FP427" s="119"/>
      <c r="FZ427" s="119"/>
      <c r="GJ427" s="119"/>
      <c r="GT427" s="119"/>
      <c r="HD427" s="119"/>
      <c r="HN427" s="119"/>
      <c r="HX427" s="119"/>
    </row>
    <row xmlns:x14ac="http://schemas.microsoft.com/office/spreadsheetml/2009/9/ac" r="428" s="3" customFormat="true" x14ac:dyDescent="0.25">
      <c r="A428" s="379"/>
      <c r="B428" s="119"/>
      <c r="L428" s="119"/>
      <c r="V428" s="119"/>
      <c r="AF428" s="119"/>
      <c r="AP428" s="119"/>
      <c r="AZ428" s="119"/>
      <c r="BA428" s="119"/>
      <c r="BJ428" s="119"/>
      <c r="BT428" s="119"/>
      <c r="CD428" s="119"/>
      <c r="CN428" s="119"/>
      <c r="CX428" s="119"/>
      <c r="DH428" s="119"/>
      <c r="DR428" s="119"/>
      <c r="EB428" s="119"/>
      <c r="EL428" s="119"/>
      <c r="EV428" s="119"/>
      <c r="FF428" s="119"/>
      <c r="FP428" s="119"/>
      <c r="FZ428" s="119"/>
      <c r="GJ428" s="119"/>
      <c r="GT428" s="119"/>
      <c r="HD428" s="119"/>
      <c r="HN428" s="119"/>
      <c r="HX428" s="119"/>
    </row>
    <row xmlns:x14ac="http://schemas.microsoft.com/office/spreadsheetml/2009/9/ac" r="429" s="3" customFormat="true" x14ac:dyDescent="0.25">
      <c r="A429" s="379"/>
      <c r="B429" s="119"/>
      <c r="L429" s="119"/>
      <c r="V429" s="119"/>
      <c r="AF429" s="119"/>
      <c r="AP429" s="119"/>
      <c r="AZ429" s="119"/>
      <c r="BA429" s="119"/>
      <c r="BJ429" s="119"/>
      <c r="BT429" s="119"/>
      <c r="CD429" s="119"/>
      <c r="CN429" s="119"/>
      <c r="CX429" s="119"/>
      <c r="DH429" s="119"/>
      <c r="DR429" s="119"/>
      <c r="EB429" s="119"/>
      <c r="EL429" s="119"/>
      <c r="EV429" s="119"/>
      <c r="FF429" s="119"/>
      <c r="FP429" s="119"/>
      <c r="FZ429" s="119"/>
      <c r="GJ429" s="119"/>
      <c r="GT429" s="119"/>
      <c r="HD429" s="119"/>
      <c r="HN429" s="119"/>
      <c r="HX429" s="119"/>
    </row>
    <row xmlns:x14ac="http://schemas.microsoft.com/office/spreadsheetml/2009/9/ac" r="430" s="3" customFormat="true" x14ac:dyDescent="0.25">
      <c r="A430" s="379"/>
      <c r="B430" s="119"/>
      <c r="L430" s="119"/>
      <c r="V430" s="119"/>
      <c r="AF430" s="119"/>
      <c r="AP430" s="119"/>
      <c r="AZ430" s="119"/>
      <c r="BA430" s="119"/>
      <c r="BJ430" s="119"/>
      <c r="BT430" s="119"/>
      <c r="CD430" s="119"/>
      <c r="CN430" s="119"/>
      <c r="CX430" s="119"/>
      <c r="DH430" s="119"/>
      <c r="DR430" s="119"/>
      <c r="EB430" s="119"/>
      <c r="EL430" s="119"/>
      <c r="EV430" s="119"/>
      <c r="FF430" s="119"/>
      <c r="FP430" s="119"/>
      <c r="FZ430" s="119"/>
      <c r="GJ430" s="119"/>
      <c r="GT430" s="119"/>
      <c r="HD430" s="119"/>
      <c r="HN430" s="119"/>
      <c r="HX430" s="119"/>
    </row>
    <row xmlns:x14ac="http://schemas.microsoft.com/office/spreadsheetml/2009/9/ac" r="431" s="3" customFormat="true" x14ac:dyDescent="0.25">
      <c r="A431" s="379"/>
      <c r="B431" s="119"/>
      <c r="L431" s="119"/>
      <c r="V431" s="119"/>
      <c r="AF431" s="119"/>
      <c r="AP431" s="119"/>
      <c r="AZ431" s="119"/>
      <c r="BA431" s="119"/>
      <c r="BJ431" s="119"/>
      <c r="BT431" s="119"/>
      <c r="CD431" s="119"/>
      <c r="CN431" s="119"/>
      <c r="CX431" s="119"/>
      <c r="DH431" s="119"/>
      <c r="DR431" s="119"/>
      <c r="EB431" s="119"/>
      <c r="EL431" s="119"/>
      <c r="EV431" s="119"/>
      <c r="FF431" s="119"/>
      <c r="FP431" s="119"/>
      <c r="FZ431" s="119"/>
      <c r="GJ431" s="119"/>
      <c r="GT431" s="119"/>
      <c r="HD431" s="119"/>
      <c r="HN431" s="119"/>
      <c r="HX431" s="119"/>
    </row>
    <row xmlns:x14ac="http://schemas.microsoft.com/office/spreadsheetml/2009/9/ac" r="432" s="3" customFormat="true" x14ac:dyDescent="0.25">
      <c r="A432" s="379"/>
      <c r="B432" s="119"/>
      <c r="L432" s="119"/>
      <c r="V432" s="119"/>
      <c r="AF432" s="119"/>
      <c r="AP432" s="119"/>
      <c r="AZ432" s="119"/>
      <c r="BA432" s="119"/>
      <c r="BJ432" s="119"/>
      <c r="BT432" s="119"/>
      <c r="CD432" s="119"/>
      <c r="CN432" s="119"/>
      <c r="CX432" s="119"/>
      <c r="DH432" s="119"/>
      <c r="DR432" s="119"/>
      <c r="EB432" s="119"/>
      <c r="EL432" s="119"/>
      <c r="EV432" s="119"/>
      <c r="FF432" s="119"/>
      <c r="FP432" s="119"/>
      <c r="FZ432" s="119"/>
      <c r="GJ432" s="119"/>
      <c r="GT432" s="119"/>
      <c r="HD432" s="119"/>
      <c r="HN432" s="119"/>
      <c r="HX432" s="119"/>
    </row>
    <row xmlns:x14ac="http://schemas.microsoft.com/office/spreadsheetml/2009/9/ac" r="433" s="3" customFormat="true" x14ac:dyDescent="0.25">
      <c r="A433" s="379"/>
      <c r="B433" s="119"/>
      <c r="L433" s="119"/>
      <c r="V433" s="119"/>
      <c r="AF433" s="119"/>
      <c r="AP433" s="119"/>
      <c r="AZ433" s="119"/>
      <c r="BA433" s="119"/>
      <c r="BJ433" s="119"/>
      <c r="BT433" s="119"/>
      <c r="CD433" s="119"/>
      <c r="CN433" s="119"/>
      <c r="CX433" s="119"/>
      <c r="DH433" s="119"/>
      <c r="DR433" s="119"/>
      <c r="EB433" s="119"/>
      <c r="EL433" s="119"/>
      <c r="EV433" s="119"/>
      <c r="FF433" s="119"/>
      <c r="FP433" s="119"/>
      <c r="FZ433" s="119"/>
      <c r="GJ433" s="119"/>
      <c r="GT433" s="119"/>
      <c r="HD433" s="119"/>
      <c r="HN433" s="119"/>
      <c r="HX433" s="119"/>
    </row>
    <row xmlns:x14ac="http://schemas.microsoft.com/office/spreadsheetml/2009/9/ac" r="434" s="3" customFormat="true" x14ac:dyDescent="0.25">
      <c r="A434" s="379"/>
      <c r="B434" s="119"/>
      <c r="L434" s="119"/>
      <c r="V434" s="119"/>
      <c r="AF434" s="119"/>
      <c r="AP434" s="119"/>
      <c r="AZ434" s="119"/>
      <c r="BA434" s="119"/>
      <c r="BJ434" s="119"/>
      <c r="BT434" s="119"/>
      <c r="CD434" s="119"/>
      <c r="CN434" s="119"/>
      <c r="CX434" s="119"/>
      <c r="DH434" s="119"/>
      <c r="DR434" s="119"/>
      <c r="EB434" s="119"/>
      <c r="EL434" s="119"/>
      <c r="EV434" s="119"/>
      <c r="FF434" s="119"/>
      <c r="FP434" s="119"/>
      <c r="FZ434" s="119"/>
      <c r="GJ434" s="119"/>
      <c r="GT434" s="119"/>
      <c r="HD434" s="119"/>
      <c r="HN434" s="119"/>
      <c r="HX434" s="119"/>
    </row>
    <row xmlns:x14ac="http://schemas.microsoft.com/office/spreadsheetml/2009/9/ac" r="435" s="3" customFormat="true" x14ac:dyDescent="0.25">
      <c r="A435" s="379"/>
      <c r="B435" s="119"/>
      <c r="L435" s="119"/>
      <c r="V435" s="119"/>
      <c r="AF435" s="119"/>
      <c r="AP435" s="119"/>
      <c r="AZ435" s="119"/>
      <c r="BA435" s="119"/>
      <c r="BJ435" s="119"/>
      <c r="BT435" s="119"/>
      <c r="CD435" s="119"/>
      <c r="CN435" s="119"/>
      <c r="CX435" s="119"/>
      <c r="DH435" s="119"/>
      <c r="DR435" s="119"/>
      <c r="EB435" s="119"/>
      <c r="EL435" s="119"/>
      <c r="EV435" s="119"/>
      <c r="FF435" s="119"/>
      <c r="FP435" s="119"/>
      <c r="FZ435" s="119"/>
      <c r="GJ435" s="119"/>
      <c r="GT435" s="119"/>
      <c r="HD435" s="119"/>
      <c r="HN435" s="119"/>
      <c r="HX435" s="119"/>
    </row>
    <row xmlns:x14ac="http://schemas.microsoft.com/office/spreadsheetml/2009/9/ac" r="436" s="3" customFormat="true" x14ac:dyDescent="0.25">
      <c r="A436" s="379"/>
      <c r="B436" s="119"/>
      <c r="L436" s="119"/>
      <c r="V436" s="119"/>
      <c r="AF436" s="119"/>
      <c r="AP436" s="119"/>
      <c r="AZ436" s="119"/>
      <c r="BA436" s="119"/>
      <c r="BJ436" s="119"/>
      <c r="BT436" s="119"/>
      <c r="CD436" s="119"/>
      <c r="CN436" s="119"/>
      <c r="CX436" s="119"/>
      <c r="DH436" s="119"/>
      <c r="DR436" s="119"/>
      <c r="EB436" s="119"/>
      <c r="EL436" s="119"/>
      <c r="EV436" s="119"/>
      <c r="FF436" s="119"/>
      <c r="FP436" s="119"/>
      <c r="FZ436" s="119"/>
      <c r="GJ436" s="119"/>
      <c r="GT436" s="119"/>
      <c r="HD436" s="119"/>
      <c r="HN436" s="119"/>
      <c r="HX436" s="119"/>
    </row>
    <row xmlns:x14ac="http://schemas.microsoft.com/office/spreadsheetml/2009/9/ac" r="437" s="3" customFormat="true" x14ac:dyDescent="0.25">
      <c r="A437" s="379"/>
      <c r="B437" s="119"/>
      <c r="L437" s="119"/>
      <c r="V437" s="119"/>
      <c r="AF437" s="119"/>
      <c r="AP437" s="119"/>
      <c r="AZ437" s="119"/>
      <c r="BA437" s="119"/>
      <c r="BJ437" s="119"/>
      <c r="BT437" s="119"/>
      <c r="CD437" s="119"/>
      <c r="CN437" s="119"/>
      <c r="CX437" s="119"/>
      <c r="DH437" s="119"/>
      <c r="DR437" s="119"/>
      <c r="EB437" s="119"/>
      <c r="EL437" s="119"/>
      <c r="EV437" s="119"/>
      <c r="FF437" s="119"/>
      <c r="FP437" s="119"/>
      <c r="FZ437" s="119"/>
      <c r="GJ437" s="119"/>
      <c r="GT437" s="119"/>
      <c r="HD437" s="119"/>
      <c r="HN437" s="119"/>
      <c r="HX437" s="119"/>
    </row>
    <row xmlns:x14ac="http://schemas.microsoft.com/office/spreadsheetml/2009/9/ac" r="438" s="3" customFormat="true" x14ac:dyDescent="0.25">
      <c r="A438" s="379"/>
      <c r="B438" s="119"/>
      <c r="L438" s="119"/>
      <c r="V438" s="119"/>
      <c r="AF438" s="119"/>
      <c r="AP438" s="119"/>
      <c r="AZ438" s="119"/>
      <c r="BA438" s="119"/>
      <c r="BJ438" s="119"/>
      <c r="BT438" s="119"/>
      <c r="CD438" s="119"/>
      <c r="CN438" s="119"/>
      <c r="CX438" s="119"/>
      <c r="DH438" s="119"/>
      <c r="DR438" s="119"/>
      <c r="EB438" s="119"/>
      <c r="EL438" s="119"/>
      <c r="EV438" s="119"/>
      <c r="FF438" s="119"/>
      <c r="FP438" s="119"/>
      <c r="FZ438" s="119"/>
      <c r="GJ438" s="119"/>
      <c r="GT438" s="119"/>
      <c r="HD438" s="119"/>
      <c r="HN438" s="119"/>
      <c r="HX438" s="119"/>
    </row>
    <row xmlns:x14ac="http://schemas.microsoft.com/office/spreadsheetml/2009/9/ac" r="439" s="3" customFormat="true" x14ac:dyDescent="0.25">
      <c r="A439" s="379"/>
      <c r="B439" s="119"/>
      <c r="L439" s="119"/>
      <c r="V439" s="119"/>
      <c r="AF439" s="119"/>
      <c r="AP439" s="119"/>
      <c r="AZ439" s="119"/>
      <c r="BA439" s="119"/>
      <c r="BJ439" s="119"/>
      <c r="BT439" s="119"/>
      <c r="CD439" s="119"/>
      <c r="CN439" s="119"/>
      <c r="CX439" s="119"/>
      <c r="DH439" s="119"/>
      <c r="DR439" s="119"/>
      <c r="EB439" s="119"/>
      <c r="EL439" s="119"/>
      <c r="EV439" s="119"/>
      <c r="FF439" s="119"/>
      <c r="FP439" s="119"/>
      <c r="FZ439" s="119"/>
      <c r="GJ439" s="119"/>
      <c r="GT439" s="119"/>
      <c r="HD439" s="119"/>
      <c r="HN439" s="119"/>
      <c r="HX439" s="119"/>
    </row>
    <row xmlns:x14ac="http://schemas.microsoft.com/office/spreadsheetml/2009/9/ac" r="440" s="3" customFormat="true" x14ac:dyDescent="0.25">
      <c r="A440" s="379"/>
      <c r="B440" s="119"/>
      <c r="L440" s="119"/>
      <c r="V440" s="119"/>
      <c r="AF440" s="119"/>
      <c r="AP440" s="119"/>
      <c r="AZ440" s="119"/>
      <c r="BA440" s="119"/>
      <c r="BJ440" s="119"/>
      <c r="BT440" s="119"/>
      <c r="CD440" s="119"/>
      <c r="CN440" s="119"/>
      <c r="CX440" s="119"/>
      <c r="DH440" s="119"/>
      <c r="DR440" s="119"/>
      <c r="EB440" s="119"/>
      <c r="EL440" s="119"/>
      <c r="EV440" s="119"/>
      <c r="FF440" s="119"/>
      <c r="FP440" s="119"/>
      <c r="FZ440" s="119"/>
      <c r="GJ440" s="119"/>
      <c r="GT440" s="119"/>
      <c r="HD440" s="119"/>
      <c r="HN440" s="119"/>
      <c r="HX440" s="119"/>
    </row>
    <row xmlns:x14ac="http://schemas.microsoft.com/office/spreadsheetml/2009/9/ac" r="441" s="3" customFormat="true" x14ac:dyDescent="0.25">
      <c r="A441" s="379"/>
      <c r="B441" s="119"/>
      <c r="L441" s="119"/>
      <c r="V441" s="119"/>
      <c r="AF441" s="119"/>
      <c r="AP441" s="119"/>
      <c r="AZ441" s="119"/>
      <c r="BA441" s="119"/>
      <c r="BJ441" s="119"/>
      <c r="BT441" s="119"/>
      <c r="CD441" s="119"/>
      <c r="CN441" s="119"/>
      <c r="CX441" s="119"/>
      <c r="DH441" s="119"/>
      <c r="DR441" s="119"/>
      <c r="EB441" s="119"/>
      <c r="EL441" s="119"/>
      <c r="EV441" s="119"/>
      <c r="FF441" s="119"/>
      <c r="FP441" s="119"/>
      <c r="FZ441" s="119"/>
      <c r="GJ441" s="119"/>
      <c r="GT441" s="119"/>
      <c r="HD441" s="119"/>
      <c r="HN441" s="119"/>
      <c r="HX441" s="119"/>
    </row>
    <row xmlns:x14ac="http://schemas.microsoft.com/office/spreadsheetml/2009/9/ac" r="442" s="3" customFormat="true" x14ac:dyDescent="0.25">
      <c r="A442" s="379"/>
      <c r="B442" s="119"/>
      <c r="L442" s="119"/>
      <c r="V442" s="119"/>
      <c r="AF442" s="119"/>
      <c r="AP442" s="119"/>
      <c r="AZ442" s="119"/>
      <c r="BA442" s="119"/>
      <c r="BJ442" s="119"/>
      <c r="BT442" s="119"/>
      <c r="CD442" s="119"/>
      <c r="CN442" s="119"/>
      <c r="CX442" s="119"/>
      <c r="DH442" s="119"/>
      <c r="DR442" s="119"/>
      <c r="EB442" s="119"/>
      <c r="EL442" s="119"/>
      <c r="EV442" s="119"/>
      <c r="FF442" s="119"/>
      <c r="FP442" s="119"/>
      <c r="FZ442" s="119"/>
      <c r="GJ442" s="119"/>
      <c r="GT442" s="119"/>
      <c r="HD442" s="119"/>
      <c r="HN442" s="119"/>
      <c r="HX442" s="119"/>
    </row>
    <row xmlns:x14ac="http://schemas.microsoft.com/office/spreadsheetml/2009/9/ac" r="443" s="3" customFormat="true" x14ac:dyDescent="0.25">
      <c r="A443" s="379"/>
      <c r="B443" s="119"/>
      <c r="L443" s="119"/>
      <c r="V443" s="119"/>
      <c r="AF443" s="119"/>
      <c r="AP443" s="119"/>
      <c r="AZ443" s="119"/>
      <c r="BA443" s="119"/>
      <c r="BJ443" s="119"/>
      <c r="BT443" s="119"/>
      <c r="CD443" s="119"/>
      <c r="CN443" s="119"/>
      <c r="CX443" s="119"/>
      <c r="DH443" s="119"/>
      <c r="DR443" s="119"/>
      <c r="EB443" s="119"/>
      <c r="EL443" s="119"/>
      <c r="EV443" s="119"/>
      <c r="FF443" s="119"/>
      <c r="FP443" s="119"/>
      <c r="FZ443" s="119"/>
      <c r="GJ443" s="119"/>
      <c r="GT443" s="119"/>
      <c r="HD443" s="119"/>
      <c r="HN443" s="119"/>
      <c r="HX443" s="119"/>
    </row>
    <row xmlns:x14ac="http://schemas.microsoft.com/office/spreadsheetml/2009/9/ac" r="444" s="3" customFormat="true" x14ac:dyDescent="0.25">
      <c r="A444" s="379"/>
      <c r="B444" s="119"/>
      <c r="L444" s="119"/>
      <c r="V444" s="119"/>
      <c r="AF444" s="119"/>
      <c r="AP444" s="119"/>
      <c r="AZ444" s="119"/>
      <c r="BA444" s="119"/>
      <c r="BJ444" s="119"/>
      <c r="BT444" s="119"/>
      <c r="CD444" s="119"/>
      <c r="CN444" s="119"/>
      <c r="CX444" s="119"/>
      <c r="DH444" s="119"/>
      <c r="DR444" s="119"/>
      <c r="EB444" s="119"/>
      <c r="EL444" s="119"/>
      <c r="EV444" s="119"/>
      <c r="FF444" s="119"/>
      <c r="FP444" s="119"/>
      <c r="FZ444" s="119"/>
      <c r="GJ444" s="119"/>
      <c r="GT444" s="119"/>
      <c r="HD444" s="119"/>
      <c r="HN444" s="119"/>
      <c r="HX444" s="119"/>
    </row>
    <row xmlns:x14ac="http://schemas.microsoft.com/office/spreadsheetml/2009/9/ac" r="445" s="3" customFormat="true" x14ac:dyDescent="0.25">
      <c r="A445" s="379"/>
      <c r="B445" s="119"/>
      <c r="L445" s="119"/>
      <c r="V445" s="119"/>
      <c r="AF445" s="119"/>
      <c r="AP445" s="119"/>
      <c r="AZ445" s="119"/>
      <c r="BA445" s="119"/>
      <c r="BJ445" s="119"/>
      <c r="BT445" s="119"/>
      <c r="CD445" s="119"/>
      <c r="CN445" s="119"/>
      <c r="CX445" s="119"/>
      <c r="DH445" s="119"/>
      <c r="DR445" s="119"/>
      <c r="EB445" s="119"/>
      <c r="EL445" s="119"/>
      <c r="EV445" s="119"/>
      <c r="FF445" s="119"/>
      <c r="FP445" s="119"/>
      <c r="FZ445" s="119"/>
      <c r="GJ445" s="119"/>
      <c r="GT445" s="119"/>
      <c r="HD445" s="119"/>
      <c r="HN445" s="119"/>
      <c r="HX445" s="119"/>
    </row>
    <row xmlns:x14ac="http://schemas.microsoft.com/office/spreadsheetml/2009/9/ac" r="446" s="3" customFormat="true" x14ac:dyDescent="0.25">
      <c r="A446" s="379"/>
      <c r="B446" s="119"/>
      <c r="L446" s="119"/>
      <c r="V446" s="119"/>
      <c r="AF446" s="119"/>
      <c r="AP446" s="119"/>
      <c r="AZ446" s="119"/>
      <c r="BA446" s="119"/>
      <c r="BJ446" s="119"/>
      <c r="BT446" s="119"/>
      <c r="CD446" s="119"/>
      <c r="CN446" s="119"/>
      <c r="CX446" s="119"/>
      <c r="DH446" s="119"/>
      <c r="DR446" s="119"/>
      <c r="EB446" s="119"/>
      <c r="EL446" s="119"/>
      <c r="EV446" s="119"/>
      <c r="FF446" s="119"/>
      <c r="FP446" s="119"/>
      <c r="FZ446" s="119"/>
      <c r="GJ446" s="119"/>
      <c r="GT446" s="119"/>
      <c r="HD446" s="119"/>
      <c r="HN446" s="119"/>
      <c r="HX446" s="119"/>
    </row>
    <row xmlns:x14ac="http://schemas.microsoft.com/office/spreadsheetml/2009/9/ac" r="447" s="3" customFormat="true" x14ac:dyDescent="0.25">
      <c r="A447" s="379"/>
      <c r="B447" s="119"/>
      <c r="L447" s="119"/>
      <c r="V447" s="119"/>
      <c r="AF447" s="119"/>
      <c r="AP447" s="119"/>
      <c r="AZ447" s="119"/>
      <c r="BA447" s="119"/>
      <c r="BJ447" s="119"/>
      <c r="BT447" s="119"/>
      <c r="CD447" s="119"/>
      <c r="CN447" s="119"/>
      <c r="CX447" s="119"/>
      <c r="DH447" s="119"/>
      <c r="DR447" s="119"/>
      <c r="EB447" s="119"/>
      <c r="EL447" s="119"/>
      <c r="EV447" s="119"/>
      <c r="FF447" s="119"/>
      <c r="FP447" s="119"/>
      <c r="FZ447" s="119"/>
      <c r="GJ447" s="119"/>
      <c r="GT447" s="119"/>
      <c r="HD447" s="119"/>
      <c r="HN447" s="119"/>
      <c r="HX447" s="119"/>
    </row>
    <row xmlns:x14ac="http://schemas.microsoft.com/office/spreadsheetml/2009/9/ac" r="448" s="3" customFormat="true" x14ac:dyDescent="0.25">
      <c r="A448" s="379"/>
      <c r="B448" s="119"/>
      <c r="L448" s="119"/>
      <c r="V448" s="119"/>
      <c r="AF448" s="119"/>
      <c r="AP448" s="119"/>
      <c r="AZ448" s="119"/>
      <c r="BA448" s="119"/>
      <c r="BJ448" s="119"/>
      <c r="BT448" s="119"/>
      <c r="CD448" s="119"/>
      <c r="CN448" s="119"/>
      <c r="CX448" s="119"/>
      <c r="DH448" s="119"/>
      <c r="DR448" s="119"/>
      <c r="EB448" s="119"/>
      <c r="EL448" s="119"/>
      <c r="EV448" s="119"/>
      <c r="FF448" s="119"/>
      <c r="FP448" s="119"/>
      <c r="FZ448" s="119"/>
      <c r="GJ448" s="119"/>
      <c r="GT448" s="119"/>
      <c r="HD448" s="119"/>
      <c r="HN448" s="119"/>
      <c r="HX448" s="119"/>
    </row>
    <row xmlns:x14ac="http://schemas.microsoft.com/office/spreadsheetml/2009/9/ac" r="449" s="3" customFormat="true" x14ac:dyDescent="0.25">
      <c r="A449" s="379"/>
      <c r="B449" s="119"/>
      <c r="L449" s="119"/>
      <c r="V449" s="119"/>
      <c r="AF449" s="119"/>
      <c r="AP449" s="119"/>
      <c r="AZ449" s="119"/>
      <c r="BA449" s="119"/>
      <c r="BJ449" s="119"/>
      <c r="BT449" s="119"/>
      <c r="CD449" s="119"/>
      <c r="CN449" s="119"/>
      <c r="CX449" s="119"/>
      <c r="DH449" s="119"/>
      <c r="DR449" s="119"/>
      <c r="EB449" s="119"/>
      <c r="EL449" s="119"/>
      <c r="EV449" s="119"/>
      <c r="FF449" s="119"/>
      <c r="FP449" s="119"/>
      <c r="FZ449" s="119"/>
      <c r="GJ449" s="119"/>
      <c r="GT449" s="119"/>
      <c r="HD449" s="119"/>
      <c r="HN449" s="119"/>
      <c r="HX449" s="119"/>
    </row>
    <row xmlns:x14ac="http://schemas.microsoft.com/office/spreadsheetml/2009/9/ac" r="450" s="3" customFormat="true" x14ac:dyDescent="0.25">
      <c r="A450" s="379"/>
      <c r="B450" s="119"/>
      <c r="L450" s="119"/>
      <c r="V450" s="119"/>
      <c r="AF450" s="119"/>
      <c r="AP450" s="119"/>
      <c r="AZ450" s="119"/>
      <c r="BA450" s="119"/>
      <c r="BJ450" s="119"/>
      <c r="BT450" s="119"/>
      <c r="CD450" s="119"/>
      <c r="CN450" s="119"/>
      <c r="CX450" s="119"/>
      <c r="DH450" s="119"/>
      <c r="DR450" s="119"/>
      <c r="EB450" s="119"/>
      <c r="EL450" s="119"/>
      <c r="EV450" s="119"/>
      <c r="FF450" s="119"/>
      <c r="FP450" s="119"/>
      <c r="FZ450" s="119"/>
      <c r="GJ450" s="119"/>
      <c r="GT450" s="119"/>
      <c r="HD450" s="119"/>
      <c r="HN450" s="119"/>
      <c r="HX450" s="119"/>
    </row>
    <row xmlns:x14ac="http://schemas.microsoft.com/office/spreadsheetml/2009/9/ac" r="451" s="3" customFormat="true" x14ac:dyDescent="0.25">
      <c r="A451" s="379"/>
      <c r="B451" s="119"/>
      <c r="L451" s="119"/>
      <c r="V451" s="119"/>
      <c r="AF451" s="119"/>
      <c r="AP451" s="119"/>
      <c r="AZ451" s="119"/>
      <c r="BA451" s="119"/>
      <c r="BJ451" s="119"/>
      <c r="BT451" s="119"/>
      <c r="CD451" s="119"/>
      <c r="CN451" s="119"/>
      <c r="CX451" s="119"/>
      <c r="DH451" s="119"/>
      <c r="DR451" s="119"/>
      <c r="EB451" s="119"/>
      <c r="EL451" s="119"/>
      <c r="EV451" s="119"/>
      <c r="FF451" s="119"/>
      <c r="FP451" s="119"/>
      <c r="FZ451" s="119"/>
      <c r="GJ451" s="119"/>
      <c r="GT451" s="119"/>
      <c r="HD451" s="119"/>
      <c r="HN451" s="119"/>
      <c r="HX451" s="119"/>
    </row>
    <row xmlns:x14ac="http://schemas.microsoft.com/office/spreadsheetml/2009/9/ac" r="452" s="3" customFormat="true" x14ac:dyDescent="0.25">
      <c r="A452" s="379"/>
      <c r="B452" s="119"/>
      <c r="L452" s="119"/>
      <c r="V452" s="119"/>
      <c r="AF452" s="119"/>
      <c r="AP452" s="119"/>
      <c r="AZ452" s="119"/>
      <c r="BA452" s="119"/>
      <c r="BJ452" s="119"/>
      <c r="BT452" s="119"/>
      <c r="CD452" s="119"/>
      <c r="CN452" s="119"/>
      <c r="CX452" s="119"/>
      <c r="DH452" s="119"/>
      <c r="DR452" s="119"/>
      <c r="EB452" s="119"/>
      <c r="EL452" s="119"/>
      <c r="EV452" s="119"/>
      <c r="FF452" s="119"/>
      <c r="FP452" s="119"/>
      <c r="FZ452" s="119"/>
      <c r="GJ452" s="119"/>
      <c r="GT452" s="119"/>
      <c r="HD452" s="119"/>
      <c r="HN452" s="119"/>
      <c r="HX452" s="119"/>
    </row>
    <row xmlns:x14ac="http://schemas.microsoft.com/office/spreadsheetml/2009/9/ac" r="453" s="3" customFormat="true" x14ac:dyDescent="0.25">
      <c r="A453" s="379"/>
      <c r="B453" s="119"/>
      <c r="L453" s="119"/>
      <c r="V453" s="119"/>
      <c r="AF453" s="119"/>
      <c r="AP453" s="119"/>
      <c r="AZ453" s="119"/>
      <c r="BA453" s="119"/>
      <c r="BJ453" s="119"/>
      <c r="BT453" s="119"/>
      <c r="CD453" s="119"/>
      <c r="CN453" s="119"/>
      <c r="CX453" s="119"/>
      <c r="DH453" s="119"/>
      <c r="DR453" s="119"/>
      <c r="EB453" s="119"/>
      <c r="EL453" s="119"/>
      <c r="EV453" s="119"/>
      <c r="FF453" s="119"/>
      <c r="FP453" s="119"/>
      <c r="FZ453" s="119"/>
      <c r="GJ453" s="119"/>
      <c r="GT453" s="119"/>
      <c r="HD453" s="119"/>
      <c r="HN453" s="119"/>
      <c r="HX453" s="119"/>
    </row>
    <row xmlns:x14ac="http://schemas.microsoft.com/office/spreadsheetml/2009/9/ac" r="454" s="3" customFormat="true" x14ac:dyDescent="0.25">
      <c r="A454" s="379"/>
      <c r="B454" s="119"/>
      <c r="L454" s="119"/>
      <c r="V454" s="119"/>
      <c r="AF454" s="119"/>
      <c r="AP454" s="119"/>
      <c r="AZ454" s="119"/>
      <c r="BA454" s="119"/>
      <c r="BJ454" s="119"/>
      <c r="BT454" s="119"/>
      <c r="CD454" s="119"/>
      <c r="CN454" s="119"/>
      <c r="CX454" s="119"/>
      <c r="DH454" s="119"/>
      <c r="DR454" s="119"/>
      <c r="EB454" s="119"/>
      <c r="EL454" s="119"/>
      <c r="EV454" s="119"/>
      <c r="FF454" s="119"/>
      <c r="FP454" s="119"/>
      <c r="FZ454" s="119"/>
      <c r="GJ454" s="119"/>
      <c r="GT454" s="119"/>
      <c r="HD454" s="119"/>
      <c r="HN454" s="119"/>
      <c r="HX454" s="119"/>
    </row>
    <row xmlns:x14ac="http://schemas.microsoft.com/office/spreadsheetml/2009/9/ac" r="455" s="3" customFormat="true" x14ac:dyDescent="0.25">
      <c r="A455" s="379"/>
      <c r="B455" s="119"/>
      <c r="L455" s="119"/>
      <c r="V455" s="119"/>
      <c r="AF455" s="119"/>
      <c r="AP455" s="119"/>
      <c r="AZ455" s="119"/>
      <c r="BA455" s="119"/>
      <c r="BJ455" s="119"/>
      <c r="BT455" s="119"/>
      <c r="CD455" s="119"/>
      <c r="CN455" s="119"/>
      <c r="CX455" s="119"/>
      <c r="DH455" s="119"/>
      <c r="DR455" s="119"/>
      <c r="EB455" s="119"/>
      <c r="EL455" s="119"/>
      <c r="EV455" s="119"/>
      <c r="FF455" s="119"/>
      <c r="FP455" s="119"/>
      <c r="FZ455" s="119"/>
      <c r="GJ455" s="119"/>
      <c r="GT455" s="119"/>
      <c r="HD455" s="119"/>
      <c r="HN455" s="119"/>
      <c r="HX455" s="119"/>
    </row>
    <row xmlns:x14ac="http://schemas.microsoft.com/office/spreadsheetml/2009/9/ac" r="456" s="3" customFormat="true" x14ac:dyDescent="0.25">
      <c r="A456" s="379"/>
      <c r="B456" s="119"/>
      <c r="L456" s="119"/>
      <c r="V456" s="119"/>
      <c r="AF456" s="119"/>
      <c r="AP456" s="119"/>
      <c r="AZ456" s="119"/>
      <c r="BA456" s="119"/>
      <c r="BJ456" s="119"/>
      <c r="BT456" s="119"/>
      <c r="CD456" s="119"/>
      <c r="CN456" s="119"/>
      <c r="CX456" s="119"/>
      <c r="DH456" s="119"/>
      <c r="DR456" s="119"/>
      <c r="EB456" s="119"/>
      <c r="EL456" s="119"/>
      <c r="EV456" s="119"/>
      <c r="FF456" s="119"/>
      <c r="FP456" s="119"/>
      <c r="FZ456" s="119"/>
      <c r="GJ456" s="119"/>
      <c r="GT456" s="119"/>
      <c r="HD456" s="119"/>
      <c r="HN456" s="119"/>
      <c r="HX456" s="119"/>
    </row>
    <row xmlns:x14ac="http://schemas.microsoft.com/office/spreadsheetml/2009/9/ac" r="457" s="3" customFormat="true" x14ac:dyDescent="0.25">
      <c r="A457" s="379"/>
      <c r="B457" s="119"/>
      <c r="L457" s="119"/>
      <c r="V457" s="119"/>
      <c r="AF457" s="119"/>
      <c r="AP457" s="119"/>
      <c r="AZ457" s="119"/>
      <c r="BA457" s="119"/>
      <c r="BJ457" s="119"/>
      <c r="BT457" s="119"/>
      <c r="CD457" s="119"/>
      <c r="CN457" s="119"/>
      <c r="CX457" s="119"/>
      <c r="DH457" s="119"/>
      <c r="DR457" s="119"/>
      <c r="EB457" s="119"/>
      <c r="EL457" s="119"/>
      <c r="EV457" s="119"/>
      <c r="FF457" s="119"/>
      <c r="FP457" s="119"/>
      <c r="FZ457" s="119"/>
      <c r="GJ457" s="119"/>
      <c r="GT457" s="119"/>
      <c r="HD457" s="119"/>
      <c r="HN457" s="119"/>
      <c r="HX457" s="119"/>
    </row>
    <row xmlns:x14ac="http://schemas.microsoft.com/office/spreadsheetml/2009/9/ac" r="458" s="3" customFormat="true" x14ac:dyDescent="0.25">
      <c r="A458" s="379"/>
      <c r="B458" s="119"/>
      <c r="L458" s="119"/>
      <c r="V458" s="119"/>
      <c r="AF458" s="119"/>
      <c r="AP458" s="119"/>
      <c r="AZ458" s="119"/>
      <c r="BA458" s="119"/>
      <c r="BJ458" s="119"/>
      <c r="BT458" s="119"/>
      <c r="CD458" s="119"/>
      <c r="CN458" s="119"/>
      <c r="CX458" s="119"/>
      <c r="DH458" s="119"/>
      <c r="DR458" s="119"/>
      <c r="EB458" s="119"/>
      <c r="EL458" s="119"/>
      <c r="EV458" s="119"/>
      <c r="FF458" s="119"/>
      <c r="FP458" s="119"/>
      <c r="FZ458" s="119"/>
      <c r="GJ458" s="119"/>
      <c r="GT458" s="119"/>
      <c r="HD458" s="119"/>
      <c r="HN458" s="119"/>
      <c r="HX458" s="119"/>
    </row>
    <row xmlns:x14ac="http://schemas.microsoft.com/office/spreadsheetml/2009/9/ac" r="459" s="3" customFormat="true" x14ac:dyDescent="0.25">
      <c r="A459" s="379"/>
      <c r="B459" s="119"/>
      <c r="L459" s="119"/>
      <c r="V459" s="119"/>
      <c r="AF459" s="119"/>
      <c r="AP459" s="119"/>
      <c r="AZ459" s="119"/>
      <c r="BA459" s="119"/>
      <c r="BJ459" s="119"/>
      <c r="BT459" s="119"/>
      <c r="CD459" s="119"/>
      <c r="CN459" s="119"/>
      <c r="CX459" s="119"/>
      <c r="DH459" s="119"/>
      <c r="DR459" s="119"/>
      <c r="EB459" s="119"/>
      <c r="EL459" s="119"/>
      <c r="EV459" s="119"/>
      <c r="FF459" s="119"/>
      <c r="FP459" s="119"/>
      <c r="FZ459" s="119"/>
      <c r="GJ459" s="119"/>
      <c r="GT459" s="119"/>
      <c r="HD459" s="119"/>
      <c r="HN459" s="119"/>
      <c r="HX459" s="119"/>
    </row>
    <row xmlns:x14ac="http://schemas.microsoft.com/office/spreadsheetml/2009/9/ac" r="460" s="3" customFormat="true" x14ac:dyDescent="0.25">
      <c r="A460" s="379"/>
      <c r="B460" s="119"/>
      <c r="L460" s="119"/>
      <c r="V460" s="119"/>
      <c r="AF460" s="119"/>
      <c r="AP460" s="119"/>
      <c r="AZ460" s="119"/>
      <c r="BA460" s="119"/>
      <c r="BJ460" s="119"/>
      <c r="BT460" s="119"/>
      <c r="CD460" s="119"/>
      <c r="CN460" s="119"/>
      <c r="CX460" s="119"/>
      <c r="DH460" s="119"/>
      <c r="DR460" s="119"/>
      <c r="EB460" s="119"/>
      <c r="EL460" s="119"/>
      <c r="EV460" s="119"/>
      <c r="FF460" s="119"/>
      <c r="FP460" s="119"/>
      <c r="FZ460" s="119"/>
      <c r="GJ460" s="119"/>
      <c r="GT460" s="119"/>
      <c r="HD460" s="119"/>
      <c r="HN460" s="119"/>
      <c r="HX460" s="119"/>
    </row>
    <row xmlns:x14ac="http://schemas.microsoft.com/office/spreadsheetml/2009/9/ac" r="461" s="3" customFormat="true" x14ac:dyDescent="0.25">
      <c r="A461" s="379"/>
      <c r="B461" s="119"/>
      <c r="L461" s="119"/>
      <c r="V461" s="119"/>
      <c r="AF461" s="119"/>
      <c r="AP461" s="119"/>
      <c r="AZ461" s="119"/>
      <c r="BA461" s="119"/>
      <c r="BJ461" s="119"/>
      <c r="BT461" s="119"/>
      <c r="CD461" s="119"/>
      <c r="CN461" s="119"/>
      <c r="CX461" s="119"/>
      <c r="DH461" s="119"/>
      <c r="DR461" s="119"/>
      <c r="EB461" s="119"/>
      <c r="EL461" s="119"/>
      <c r="EV461" s="119"/>
      <c r="FF461" s="119"/>
      <c r="FP461" s="119"/>
      <c r="FZ461" s="119"/>
      <c r="GJ461" s="119"/>
      <c r="GT461" s="119"/>
      <c r="HD461" s="119"/>
      <c r="HN461" s="119"/>
      <c r="HX461" s="119"/>
    </row>
    <row xmlns:x14ac="http://schemas.microsoft.com/office/spreadsheetml/2009/9/ac" r="462" s="3" customFormat="true" x14ac:dyDescent="0.25">
      <c r="A462" s="379"/>
      <c r="B462" s="119"/>
      <c r="L462" s="119"/>
      <c r="V462" s="119"/>
      <c r="AF462" s="119"/>
      <c r="AP462" s="119"/>
      <c r="AZ462" s="119"/>
      <c r="BA462" s="119"/>
      <c r="BJ462" s="119"/>
      <c r="BT462" s="119"/>
      <c r="CD462" s="119"/>
      <c r="CN462" s="119"/>
      <c r="CX462" s="119"/>
      <c r="DH462" s="119"/>
      <c r="DR462" s="119"/>
      <c r="EB462" s="119"/>
      <c r="EL462" s="119"/>
      <c r="EV462" s="119"/>
      <c r="FF462" s="119"/>
      <c r="FP462" s="119"/>
      <c r="FZ462" s="119"/>
      <c r="GJ462" s="119"/>
      <c r="GT462" s="119"/>
      <c r="HD462" s="119"/>
      <c r="HN462" s="119"/>
      <c r="HX462" s="119"/>
    </row>
    <row xmlns:x14ac="http://schemas.microsoft.com/office/spreadsheetml/2009/9/ac" r="463" s="3" customFormat="true" x14ac:dyDescent="0.25">
      <c r="A463" s="379"/>
      <c r="B463" s="119"/>
      <c r="L463" s="119"/>
      <c r="V463" s="119"/>
      <c r="AF463" s="119"/>
      <c r="AP463" s="119"/>
      <c r="AZ463" s="119"/>
      <c r="BA463" s="119"/>
      <c r="BJ463" s="119"/>
      <c r="BT463" s="119"/>
      <c r="CD463" s="119"/>
      <c r="CN463" s="119"/>
      <c r="CX463" s="119"/>
      <c r="DH463" s="119"/>
      <c r="DR463" s="119"/>
      <c r="EB463" s="119"/>
      <c r="EL463" s="119"/>
      <c r="EV463" s="119"/>
      <c r="FF463" s="119"/>
      <c r="FP463" s="119"/>
      <c r="FZ463" s="119"/>
      <c r="GJ463" s="119"/>
      <c r="GT463" s="119"/>
      <c r="HD463" s="119"/>
      <c r="HN463" s="119"/>
      <c r="HX463" s="119"/>
    </row>
    <row xmlns:x14ac="http://schemas.microsoft.com/office/spreadsheetml/2009/9/ac" r="464" s="3" customFormat="true" x14ac:dyDescent="0.25">
      <c r="A464" s="379"/>
      <c r="B464" s="119"/>
      <c r="L464" s="119"/>
      <c r="V464" s="119"/>
      <c r="AF464" s="119"/>
      <c r="AP464" s="119"/>
      <c r="AZ464" s="119"/>
      <c r="BA464" s="119"/>
      <c r="BJ464" s="119"/>
      <c r="BT464" s="119"/>
      <c r="CD464" s="119"/>
      <c r="CN464" s="119"/>
      <c r="CX464" s="119"/>
      <c r="DH464" s="119"/>
      <c r="DR464" s="119"/>
      <c r="EB464" s="119"/>
      <c r="EL464" s="119"/>
      <c r="EV464" s="119"/>
      <c r="FF464" s="119"/>
      <c r="FP464" s="119"/>
      <c r="FZ464" s="119"/>
      <c r="GJ464" s="119"/>
      <c r="GT464" s="119"/>
      <c r="HD464" s="119"/>
      <c r="HN464" s="119"/>
      <c r="HX464" s="119"/>
    </row>
    <row xmlns:x14ac="http://schemas.microsoft.com/office/spreadsheetml/2009/9/ac" r="465" s="3" customFormat="true" x14ac:dyDescent="0.25">
      <c r="A465" s="379"/>
      <c r="B465" s="119"/>
      <c r="L465" s="119"/>
      <c r="V465" s="119"/>
      <c r="AF465" s="119"/>
      <c r="AP465" s="119"/>
      <c r="AZ465" s="119"/>
      <c r="BA465" s="119"/>
      <c r="BJ465" s="119"/>
      <c r="BT465" s="119"/>
      <c r="CD465" s="119"/>
      <c r="CN465" s="119"/>
      <c r="CX465" s="119"/>
      <c r="DH465" s="119"/>
      <c r="DR465" s="119"/>
      <c r="EB465" s="119"/>
      <c r="EL465" s="119"/>
      <c r="EV465" s="119"/>
      <c r="FF465" s="119"/>
      <c r="FP465" s="119"/>
      <c r="FZ465" s="119"/>
      <c r="GJ465" s="119"/>
      <c r="GT465" s="119"/>
      <c r="HD465" s="119"/>
      <c r="HN465" s="119"/>
      <c r="HX465" s="119"/>
    </row>
    <row xmlns:x14ac="http://schemas.microsoft.com/office/spreadsheetml/2009/9/ac" r="466" s="3" customFormat="true" x14ac:dyDescent="0.25">
      <c r="A466" s="379"/>
      <c r="B466" s="119"/>
      <c r="L466" s="119"/>
      <c r="V466" s="119"/>
      <c r="AF466" s="119"/>
      <c r="AP466" s="119"/>
      <c r="AZ466" s="119"/>
      <c r="BA466" s="119"/>
      <c r="BJ466" s="119"/>
      <c r="BT466" s="119"/>
      <c r="CD466" s="119"/>
      <c r="CN466" s="119"/>
      <c r="CX466" s="119"/>
      <c r="DH466" s="119"/>
      <c r="DR466" s="119"/>
      <c r="EB466" s="119"/>
      <c r="EL466" s="119"/>
      <c r="EV466" s="119"/>
      <c r="FF466" s="119"/>
      <c r="FP466" s="119"/>
      <c r="FZ466" s="119"/>
      <c r="GJ466" s="119"/>
      <c r="GT466" s="119"/>
      <c r="HD466" s="119"/>
      <c r="HN466" s="119"/>
      <c r="HX466" s="119"/>
    </row>
    <row xmlns:x14ac="http://schemas.microsoft.com/office/spreadsheetml/2009/9/ac" r="467" s="3" customFormat="true" x14ac:dyDescent="0.25">
      <c r="A467" s="379"/>
      <c r="B467" s="119"/>
      <c r="L467" s="119"/>
      <c r="V467" s="119"/>
      <c r="AF467" s="119"/>
      <c r="AP467" s="119"/>
      <c r="AZ467" s="119"/>
      <c r="BA467" s="119"/>
      <c r="BJ467" s="119"/>
      <c r="BT467" s="119"/>
      <c r="CD467" s="119"/>
      <c r="CN467" s="119"/>
      <c r="CX467" s="119"/>
      <c r="DH467" s="119"/>
      <c r="DR467" s="119"/>
      <c r="EB467" s="119"/>
      <c r="EL467" s="119"/>
      <c r="EV467" s="119"/>
      <c r="FF467" s="119"/>
      <c r="FP467" s="119"/>
      <c r="FZ467" s="119"/>
      <c r="GJ467" s="119"/>
      <c r="GT467" s="119"/>
      <c r="HD467" s="119"/>
      <c r="HN467" s="119"/>
      <c r="HX467" s="119"/>
    </row>
    <row xmlns:x14ac="http://schemas.microsoft.com/office/spreadsheetml/2009/9/ac" r="468" s="3" customFormat="true" x14ac:dyDescent="0.25">
      <c r="A468" s="379"/>
      <c r="B468" s="119"/>
      <c r="L468" s="119"/>
      <c r="V468" s="119"/>
      <c r="AF468" s="119"/>
      <c r="AP468" s="119"/>
      <c r="AZ468" s="119"/>
      <c r="BA468" s="119"/>
      <c r="BJ468" s="119"/>
      <c r="BT468" s="119"/>
      <c r="CD468" s="119"/>
      <c r="CN468" s="119"/>
      <c r="CX468" s="119"/>
      <c r="DH468" s="119"/>
      <c r="DR468" s="119"/>
      <c r="EB468" s="119"/>
      <c r="EL468" s="119"/>
      <c r="EV468" s="119"/>
      <c r="FF468" s="119"/>
      <c r="FP468" s="119"/>
      <c r="FZ468" s="119"/>
      <c r="GJ468" s="119"/>
      <c r="GT468" s="119"/>
      <c r="HD468" s="119"/>
      <c r="HN468" s="119"/>
      <c r="HX468" s="119"/>
    </row>
    <row xmlns:x14ac="http://schemas.microsoft.com/office/spreadsheetml/2009/9/ac" r="469" s="3" customFormat="true" x14ac:dyDescent="0.25">
      <c r="A469" s="379"/>
      <c r="B469" s="119"/>
      <c r="L469" s="119"/>
      <c r="V469" s="119"/>
      <c r="AF469" s="119"/>
      <c r="AP469" s="119"/>
      <c r="AZ469" s="119"/>
      <c r="BA469" s="119"/>
      <c r="BJ469" s="119"/>
      <c r="BT469" s="119"/>
      <c r="CD469" s="119"/>
      <c r="CN469" s="119"/>
      <c r="CX469" s="119"/>
      <c r="DH469" s="119"/>
      <c r="DR469" s="119"/>
      <c r="EB469" s="119"/>
      <c r="EL469" s="119"/>
      <c r="EV469" s="119"/>
      <c r="FF469" s="119"/>
      <c r="FP469" s="119"/>
      <c r="FZ469" s="119"/>
      <c r="GJ469" s="119"/>
      <c r="GT469" s="119"/>
      <c r="HD469" s="119"/>
      <c r="HN469" s="119"/>
      <c r="HX469" s="119"/>
    </row>
    <row xmlns:x14ac="http://schemas.microsoft.com/office/spreadsheetml/2009/9/ac" r="470" s="3" customFormat="true" x14ac:dyDescent="0.25">
      <c r="A470" s="379"/>
      <c r="B470" s="119"/>
      <c r="L470" s="119"/>
      <c r="V470" s="119"/>
      <c r="AF470" s="119"/>
      <c r="AP470" s="119"/>
      <c r="AZ470" s="119"/>
      <c r="BA470" s="119"/>
      <c r="BJ470" s="119"/>
      <c r="BT470" s="119"/>
      <c r="CD470" s="119"/>
      <c r="CN470" s="119"/>
      <c r="CX470" s="119"/>
      <c r="DH470" s="119"/>
      <c r="DR470" s="119"/>
      <c r="EB470" s="119"/>
      <c r="EL470" s="119"/>
      <c r="EV470" s="119"/>
      <c r="FF470" s="119"/>
      <c r="FP470" s="119"/>
      <c r="FZ470" s="119"/>
      <c r="GJ470" s="119"/>
      <c r="GT470" s="119"/>
      <c r="HD470" s="119"/>
      <c r="HN470" s="119"/>
      <c r="HX470" s="119"/>
    </row>
    <row xmlns:x14ac="http://schemas.microsoft.com/office/spreadsheetml/2009/9/ac" r="471" s="3" customFormat="true" x14ac:dyDescent="0.25">
      <c r="A471" s="379"/>
      <c r="B471" s="119"/>
      <c r="L471" s="119"/>
      <c r="V471" s="119"/>
      <c r="AF471" s="119"/>
      <c r="AP471" s="119"/>
      <c r="AZ471" s="119"/>
      <c r="BA471" s="119"/>
      <c r="BJ471" s="119"/>
      <c r="BT471" s="119"/>
      <c r="CD471" s="119"/>
      <c r="CN471" s="119"/>
      <c r="CX471" s="119"/>
      <c r="DH471" s="119"/>
      <c r="DR471" s="119"/>
      <c r="EB471" s="119"/>
      <c r="EL471" s="119"/>
      <c r="EV471" s="119"/>
      <c r="FF471" s="119"/>
      <c r="FP471" s="119"/>
      <c r="FZ471" s="119"/>
      <c r="GJ471" s="119"/>
      <c r="GT471" s="119"/>
      <c r="HD471" s="119"/>
      <c r="HN471" s="119"/>
      <c r="HX471" s="119"/>
    </row>
    <row xmlns:x14ac="http://schemas.microsoft.com/office/spreadsheetml/2009/9/ac" r="472" s="3" customFormat="true" x14ac:dyDescent="0.25">
      <c r="A472" s="379"/>
      <c r="B472" s="119"/>
      <c r="L472" s="119"/>
      <c r="V472" s="119"/>
      <c r="AF472" s="119"/>
      <c r="AP472" s="119"/>
      <c r="AZ472" s="119"/>
      <c r="BA472" s="119"/>
      <c r="BJ472" s="119"/>
      <c r="BT472" s="119"/>
      <c r="CD472" s="119"/>
      <c r="CN472" s="119"/>
      <c r="CX472" s="119"/>
      <c r="DH472" s="119"/>
      <c r="DR472" s="119"/>
      <c r="EB472" s="119"/>
      <c r="EL472" s="119"/>
      <c r="EV472" s="119"/>
      <c r="FF472" s="119"/>
      <c r="FP472" s="119"/>
      <c r="FZ472" s="119"/>
      <c r="GJ472" s="119"/>
      <c r="GT472" s="119"/>
      <c r="HD472" s="119"/>
      <c r="HN472" s="119"/>
      <c r="HX472" s="119"/>
    </row>
    <row xmlns:x14ac="http://schemas.microsoft.com/office/spreadsheetml/2009/9/ac" r="473" s="3" customFormat="true" x14ac:dyDescent="0.25">
      <c r="A473" s="379"/>
      <c r="B473" s="119"/>
      <c r="L473" s="119"/>
      <c r="V473" s="119"/>
      <c r="AF473" s="119"/>
      <c r="AP473" s="119"/>
      <c r="AZ473" s="119"/>
      <c r="BA473" s="119"/>
      <c r="BJ473" s="119"/>
      <c r="BT473" s="119"/>
      <c r="CD473" s="119"/>
      <c r="CN473" s="119"/>
      <c r="CX473" s="119"/>
      <c r="DH473" s="119"/>
      <c r="DR473" s="119"/>
      <c r="EB473" s="119"/>
      <c r="EL473" s="119"/>
      <c r="EV473" s="119"/>
      <c r="FF473" s="119"/>
      <c r="FP473" s="119"/>
      <c r="FZ473" s="119"/>
      <c r="GJ473" s="119"/>
      <c r="GT473" s="119"/>
      <c r="HD473" s="119"/>
      <c r="HN473" s="119"/>
      <c r="HX473" s="119"/>
    </row>
    <row xmlns:x14ac="http://schemas.microsoft.com/office/spreadsheetml/2009/9/ac" r="474" s="3" customFormat="true" x14ac:dyDescent="0.25">
      <c r="A474" s="379"/>
      <c r="B474" s="119"/>
      <c r="L474" s="119"/>
      <c r="V474" s="119"/>
      <c r="AF474" s="119"/>
      <c r="AP474" s="119"/>
      <c r="AZ474" s="119"/>
      <c r="BA474" s="119"/>
      <c r="BJ474" s="119"/>
      <c r="BT474" s="119"/>
      <c r="CD474" s="119"/>
      <c r="CN474" s="119"/>
      <c r="CX474" s="119"/>
      <c r="DH474" s="119"/>
      <c r="DR474" s="119"/>
      <c r="EB474" s="119"/>
      <c r="EL474" s="119"/>
      <c r="EV474" s="119"/>
      <c r="FF474" s="119"/>
      <c r="FP474" s="119"/>
      <c r="FZ474" s="119"/>
      <c r="GJ474" s="119"/>
      <c r="GT474" s="119"/>
      <c r="HD474" s="119"/>
      <c r="HN474" s="119"/>
      <c r="HX474" s="119"/>
    </row>
    <row xmlns:x14ac="http://schemas.microsoft.com/office/spreadsheetml/2009/9/ac" r="475" s="3" customFormat="true" x14ac:dyDescent="0.25">
      <c r="A475" s="379"/>
      <c r="B475" s="119"/>
      <c r="L475" s="119"/>
      <c r="V475" s="119"/>
      <c r="AF475" s="119"/>
      <c r="AP475" s="119"/>
      <c r="AZ475" s="119"/>
      <c r="BA475" s="119"/>
      <c r="BJ475" s="119"/>
      <c r="BT475" s="119"/>
      <c r="CD475" s="119"/>
      <c r="CN475" s="119"/>
      <c r="CX475" s="119"/>
      <c r="DH475" s="119"/>
      <c r="DR475" s="119"/>
      <c r="EB475" s="119"/>
      <c r="EL475" s="119"/>
      <c r="EV475" s="119"/>
      <c r="FF475" s="119"/>
      <c r="FP475" s="119"/>
      <c r="FZ475" s="119"/>
      <c r="GJ475" s="119"/>
      <c r="GT475" s="119"/>
      <c r="HD475" s="119"/>
      <c r="HN475" s="119"/>
      <c r="HX475" s="119"/>
    </row>
    <row xmlns:x14ac="http://schemas.microsoft.com/office/spreadsheetml/2009/9/ac" r="476" s="3" customFormat="true" x14ac:dyDescent="0.25">
      <c r="A476" s="379"/>
      <c r="B476" s="119"/>
      <c r="L476" s="119"/>
      <c r="V476" s="119"/>
      <c r="AF476" s="119"/>
      <c r="AP476" s="119"/>
      <c r="AZ476" s="119"/>
      <c r="BA476" s="119"/>
      <c r="BJ476" s="119"/>
      <c r="BT476" s="119"/>
      <c r="CD476" s="119"/>
      <c r="CN476" s="119"/>
      <c r="CX476" s="119"/>
      <c r="DH476" s="119"/>
      <c r="DR476" s="119"/>
      <c r="EB476" s="119"/>
      <c r="EL476" s="119"/>
      <c r="EV476" s="119"/>
      <c r="FF476" s="119"/>
      <c r="FP476" s="119"/>
      <c r="FZ476" s="119"/>
      <c r="GJ476" s="119"/>
      <c r="GT476" s="119"/>
      <c r="HD476" s="119"/>
      <c r="HN476" s="119"/>
      <c r="HX476" s="119"/>
    </row>
    <row xmlns:x14ac="http://schemas.microsoft.com/office/spreadsheetml/2009/9/ac" r="477" s="3" customFormat="true" x14ac:dyDescent="0.25">
      <c r="A477" s="379"/>
      <c r="B477" s="119"/>
      <c r="L477" s="119"/>
      <c r="V477" s="119"/>
      <c r="AF477" s="119"/>
      <c r="AP477" s="119"/>
      <c r="AZ477" s="119"/>
      <c r="BA477" s="119"/>
      <c r="BJ477" s="119"/>
      <c r="BT477" s="119"/>
      <c r="CD477" s="119"/>
      <c r="CN477" s="119"/>
      <c r="CX477" s="119"/>
      <c r="DH477" s="119"/>
      <c r="DR477" s="119"/>
      <c r="EB477" s="119"/>
      <c r="EL477" s="119"/>
      <c r="EV477" s="119"/>
      <c r="FF477" s="119"/>
      <c r="FP477" s="119"/>
      <c r="FZ477" s="119"/>
      <c r="GJ477" s="119"/>
      <c r="GT477" s="119"/>
      <c r="HD477" s="119"/>
      <c r="HN477" s="119"/>
      <c r="HX477" s="119"/>
    </row>
    <row xmlns:x14ac="http://schemas.microsoft.com/office/spreadsheetml/2009/9/ac" r="478" s="3" customFormat="true" x14ac:dyDescent="0.25">
      <c r="A478" s="379"/>
      <c r="B478" s="119"/>
      <c r="L478" s="119"/>
      <c r="V478" s="119"/>
      <c r="AF478" s="119"/>
      <c r="AP478" s="119"/>
      <c r="AZ478" s="119"/>
      <c r="BA478" s="119"/>
      <c r="BJ478" s="119"/>
      <c r="BT478" s="119"/>
      <c r="CD478" s="119"/>
      <c r="CN478" s="119"/>
      <c r="CX478" s="119"/>
      <c r="DH478" s="119"/>
      <c r="DR478" s="119"/>
      <c r="EB478" s="119"/>
      <c r="EL478" s="119"/>
      <c r="EV478" s="119"/>
      <c r="FF478" s="119"/>
      <c r="FP478" s="119"/>
      <c r="FZ478" s="119"/>
      <c r="GJ478" s="119"/>
      <c r="GT478" s="119"/>
      <c r="HD478" s="119"/>
      <c r="HN478" s="119"/>
      <c r="HX478" s="119"/>
    </row>
    <row xmlns:x14ac="http://schemas.microsoft.com/office/spreadsheetml/2009/9/ac" r="479" s="3" customFormat="true" x14ac:dyDescent="0.25">
      <c r="A479" s="379"/>
      <c r="B479" s="119"/>
      <c r="L479" s="119"/>
      <c r="V479" s="119"/>
      <c r="AF479" s="119"/>
      <c r="AP479" s="119"/>
      <c r="AZ479" s="119"/>
      <c r="BA479" s="119"/>
      <c r="BJ479" s="119"/>
      <c r="BT479" s="119"/>
      <c r="CD479" s="119"/>
      <c r="CN479" s="119"/>
      <c r="CX479" s="119"/>
      <c r="DH479" s="119"/>
      <c r="DR479" s="119"/>
      <c r="EB479" s="119"/>
      <c r="EL479" s="119"/>
      <c r="EV479" s="119"/>
      <c r="FF479" s="119"/>
      <c r="FP479" s="119"/>
      <c r="FZ479" s="119"/>
      <c r="GJ479" s="119"/>
      <c r="GT479" s="119"/>
      <c r="HD479" s="119"/>
      <c r="HN479" s="119"/>
      <c r="HX479" s="119"/>
    </row>
    <row xmlns:x14ac="http://schemas.microsoft.com/office/spreadsheetml/2009/9/ac" r="480" s="3" customFormat="true" x14ac:dyDescent="0.25">
      <c r="A480" s="379"/>
      <c r="B480" s="119"/>
      <c r="L480" s="119"/>
      <c r="V480" s="119"/>
      <c r="AF480" s="119"/>
      <c r="AP480" s="119"/>
      <c r="AZ480" s="119"/>
      <c r="BA480" s="119"/>
      <c r="BJ480" s="119"/>
      <c r="BT480" s="119"/>
      <c r="CD480" s="119"/>
      <c r="CN480" s="119"/>
      <c r="CX480" s="119"/>
      <c r="DH480" s="119"/>
      <c r="DR480" s="119"/>
      <c r="EB480" s="119"/>
      <c r="EL480" s="119"/>
      <c r="EV480" s="119"/>
      <c r="FF480" s="119"/>
      <c r="FP480" s="119"/>
      <c r="FZ480" s="119"/>
      <c r="GJ480" s="119"/>
      <c r="GT480" s="119"/>
      <c r="HD480" s="119"/>
      <c r="HN480" s="119"/>
      <c r="HX480" s="119"/>
    </row>
    <row xmlns:x14ac="http://schemas.microsoft.com/office/spreadsheetml/2009/9/ac" r="481" s="3" customFormat="true" x14ac:dyDescent="0.25">
      <c r="A481" s="379"/>
      <c r="B481" s="119"/>
      <c r="L481" s="119"/>
      <c r="V481" s="119"/>
      <c r="AF481" s="119"/>
      <c r="AP481" s="119"/>
      <c r="AZ481" s="119"/>
      <c r="BA481" s="119"/>
      <c r="BJ481" s="119"/>
      <c r="BT481" s="119"/>
      <c r="CD481" s="119"/>
      <c r="CN481" s="119"/>
      <c r="CX481" s="119"/>
      <c r="DH481" s="119"/>
      <c r="DR481" s="119"/>
      <c r="EB481" s="119"/>
      <c r="EL481" s="119"/>
      <c r="EV481" s="119"/>
      <c r="FF481" s="119"/>
      <c r="FP481" s="119"/>
      <c r="FZ481" s="119"/>
      <c r="GJ481" s="119"/>
      <c r="GT481" s="119"/>
      <c r="HD481" s="119"/>
      <c r="HN481" s="119"/>
      <c r="HX481" s="119"/>
    </row>
    <row xmlns:x14ac="http://schemas.microsoft.com/office/spreadsheetml/2009/9/ac" r="482" s="3" customFormat="true" x14ac:dyDescent="0.25">
      <c r="A482" s="379"/>
      <c r="B482" s="119"/>
      <c r="L482" s="119"/>
      <c r="V482" s="119"/>
      <c r="AF482" s="119"/>
      <c r="AP482" s="119"/>
      <c r="AZ482" s="119"/>
      <c r="BA482" s="119"/>
      <c r="BJ482" s="119"/>
      <c r="BT482" s="119"/>
      <c r="CD482" s="119"/>
      <c r="CN482" s="119"/>
      <c r="CX482" s="119"/>
      <c r="DH482" s="119"/>
      <c r="DR482" s="119"/>
      <c r="EB482" s="119"/>
      <c r="EL482" s="119"/>
      <c r="EV482" s="119"/>
      <c r="FF482" s="119"/>
      <c r="FP482" s="119"/>
      <c r="FZ482" s="119"/>
      <c r="GJ482" s="119"/>
      <c r="GT482" s="119"/>
      <c r="HD482" s="119"/>
      <c r="HN482" s="119"/>
      <c r="HX482" s="119"/>
    </row>
    <row xmlns:x14ac="http://schemas.microsoft.com/office/spreadsheetml/2009/9/ac" r="483" s="3" customFormat="true" x14ac:dyDescent="0.25">
      <c r="A483" s="379"/>
      <c r="B483" s="119"/>
      <c r="L483" s="119"/>
      <c r="V483" s="119"/>
      <c r="AF483" s="119"/>
      <c r="AP483" s="119"/>
      <c r="AZ483" s="119"/>
      <c r="BA483" s="119"/>
      <c r="BJ483" s="119"/>
      <c r="BT483" s="119"/>
      <c r="CD483" s="119"/>
      <c r="CN483" s="119"/>
      <c r="CX483" s="119"/>
      <c r="DH483" s="119"/>
      <c r="DR483" s="119"/>
      <c r="EB483" s="119"/>
      <c r="EL483" s="119"/>
      <c r="EV483" s="119"/>
      <c r="FF483" s="119"/>
      <c r="FP483" s="119"/>
      <c r="FZ483" s="119"/>
      <c r="GJ483" s="119"/>
      <c r="GT483" s="119"/>
      <c r="HD483" s="119"/>
      <c r="HN483" s="119"/>
      <c r="HX483" s="119"/>
    </row>
    <row xmlns:x14ac="http://schemas.microsoft.com/office/spreadsheetml/2009/9/ac" r="484" s="3" customFormat="true" x14ac:dyDescent="0.25">
      <c r="A484" s="379"/>
      <c r="B484" s="119"/>
      <c r="L484" s="119"/>
      <c r="V484" s="119"/>
      <c r="AF484" s="119"/>
      <c r="AP484" s="119"/>
      <c r="AZ484" s="119"/>
      <c r="BA484" s="119"/>
      <c r="BJ484" s="119"/>
      <c r="BT484" s="119"/>
      <c r="CD484" s="119"/>
      <c r="CN484" s="119"/>
      <c r="CX484" s="119"/>
      <c r="DH484" s="119"/>
      <c r="DR484" s="119"/>
      <c r="EB484" s="119"/>
      <c r="EL484" s="119"/>
      <c r="EV484" s="119"/>
      <c r="FF484" s="119"/>
      <c r="FP484" s="119"/>
      <c r="FZ484" s="119"/>
      <c r="GJ484" s="119"/>
      <c r="GT484" s="119"/>
      <c r="HD484" s="119"/>
      <c r="HN484" s="119"/>
      <c r="HX484" s="119"/>
    </row>
    <row xmlns:x14ac="http://schemas.microsoft.com/office/spreadsheetml/2009/9/ac" r="485" s="3" customFormat="true" x14ac:dyDescent="0.25">
      <c r="A485" s="379"/>
      <c r="B485" s="119"/>
      <c r="L485" s="119"/>
      <c r="V485" s="119"/>
      <c r="AF485" s="119"/>
      <c r="AP485" s="119"/>
      <c r="AZ485" s="119"/>
      <c r="BA485" s="119"/>
      <c r="BJ485" s="119"/>
      <c r="BT485" s="119"/>
      <c r="CD485" s="119"/>
      <c r="CN485" s="119"/>
      <c r="CX485" s="119"/>
      <c r="DH485" s="119"/>
      <c r="DR485" s="119"/>
      <c r="EB485" s="119"/>
      <c r="EL485" s="119"/>
      <c r="EV485" s="119"/>
      <c r="FF485" s="119"/>
      <c r="FP485" s="119"/>
      <c r="FZ485" s="119"/>
      <c r="GJ485" s="119"/>
      <c r="GT485" s="119"/>
      <c r="HD485" s="119"/>
      <c r="HN485" s="119"/>
      <c r="HX485" s="119"/>
    </row>
    <row xmlns:x14ac="http://schemas.microsoft.com/office/spreadsheetml/2009/9/ac" r="486" s="3" customFormat="true" x14ac:dyDescent="0.25">
      <c r="A486" s="379"/>
      <c r="B486" s="119"/>
      <c r="L486" s="119"/>
      <c r="V486" s="119"/>
      <c r="AF486" s="119"/>
      <c r="AP486" s="119"/>
      <c r="AZ486" s="119"/>
      <c r="BA486" s="119"/>
      <c r="BJ486" s="119"/>
      <c r="BT486" s="119"/>
      <c r="CD486" s="119"/>
      <c r="CN486" s="119"/>
      <c r="CX486" s="119"/>
      <c r="DH486" s="119"/>
      <c r="DR486" s="119"/>
      <c r="EB486" s="119"/>
      <c r="EL486" s="119"/>
      <c r="EV486" s="119"/>
      <c r="FF486" s="119"/>
      <c r="FP486" s="119"/>
      <c r="FZ486" s="119"/>
      <c r="GJ486" s="119"/>
      <c r="GT486" s="119"/>
      <c r="HD486" s="119"/>
      <c r="HN486" s="119"/>
      <c r="HX486" s="119"/>
    </row>
    <row xmlns:x14ac="http://schemas.microsoft.com/office/spreadsheetml/2009/9/ac" r="487" s="3" customFormat="true" x14ac:dyDescent="0.25">
      <c r="A487" s="379"/>
      <c r="B487" s="119"/>
      <c r="L487" s="119"/>
      <c r="V487" s="119"/>
      <c r="AF487" s="119"/>
      <c r="AP487" s="119"/>
      <c r="AZ487" s="119"/>
      <c r="BA487" s="119"/>
      <c r="BJ487" s="119"/>
      <c r="BT487" s="119"/>
      <c r="CD487" s="119"/>
      <c r="CN487" s="119"/>
      <c r="CX487" s="119"/>
      <c r="DH487" s="119"/>
      <c r="DR487" s="119"/>
      <c r="EB487" s="119"/>
      <c r="EL487" s="119"/>
      <c r="EV487" s="119"/>
      <c r="FF487" s="119"/>
      <c r="FP487" s="119"/>
      <c r="FZ487" s="119"/>
      <c r="GJ487" s="119"/>
      <c r="GT487" s="119"/>
      <c r="HD487" s="119"/>
      <c r="HN487" s="119"/>
      <c r="HX487" s="119"/>
    </row>
    <row xmlns:x14ac="http://schemas.microsoft.com/office/spreadsheetml/2009/9/ac" r="488" s="3" customFormat="true" x14ac:dyDescent="0.25">
      <c r="A488" s="379"/>
      <c r="B488" s="119"/>
      <c r="L488" s="119"/>
      <c r="V488" s="119"/>
      <c r="AF488" s="119"/>
      <c r="AP488" s="119"/>
      <c r="AZ488" s="119"/>
      <c r="BA488" s="119"/>
      <c r="BJ488" s="119"/>
      <c r="BT488" s="119"/>
      <c r="CD488" s="119"/>
      <c r="CN488" s="119"/>
      <c r="CX488" s="119"/>
      <c r="DH488" s="119"/>
      <c r="DR488" s="119"/>
      <c r="EB488" s="119"/>
      <c r="EL488" s="119"/>
      <c r="EV488" s="119"/>
      <c r="FF488" s="119"/>
      <c r="FP488" s="119"/>
      <c r="FZ488" s="119"/>
      <c r="GJ488" s="119"/>
      <c r="GT488" s="119"/>
      <c r="HD488" s="119"/>
      <c r="HN488" s="119"/>
      <c r="HX488" s="119"/>
    </row>
    <row xmlns:x14ac="http://schemas.microsoft.com/office/spreadsheetml/2009/9/ac" r="489" s="3" customFormat="true" x14ac:dyDescent="0.25">
      <c r="A489" s="379"/>
      <c r="B489" s="119"/>
      <c r="L489" s="119"/>
      <c r="V489" s="119"/>
      <c r="AF489" s="119"/>
      <c r="AP489" s="119"/>
      <c r="AZ489" s="119"/>
      <c r="BA489" s="119"/>
      <c r="BJ489" s="119"/>
      <c r="BT489" s="119"/>
      <c r="CD489" s="119"/>
      <c r="CN489" s="119"/>
      <c r="CX489" s="119"/>
      <c r="DH489" s="119"/>
      <c r="DR489" s="119"/>
      <c r="EB489" s="119"/>
      <c r="EL489" s="119"/>
      <c r="EV489" s="119"/>
      <c r="FF489" s="119"/>
      <c r="FP489" s="119"/>
      <c r="FZ489" s="119"/>
      <c r="GJ489" s="119"/>
      <c r="GT489" s="119"/>
      <c r="HD489" s="119"/>
      <c r="HN489" s="119"/>
      <c r="HX489" s="119"/>
    </row>
    <row xmlns:x14ac="http://schemas.microsoft.com/office/spreadsheetml/2009/9/ac" r="490" s="3" customFormat="true" x14ac:dyDescent="0.25">
      <c r="A490" s="379"/>
      <c r="B490" s="119"/>
      <c r="L490" s="119"/>
      <c r="V490" s="119"/>
      <c r="AF490" s="119"/>
      <c r="AP490" s="119"/>
      <c r="AZ490" s="119"/>
      <c r="BA490" s="119"/>
      <c r="BJ490" s="119"/>
      <c r="BT490" s="119"/>
      <c r="CD490" s="119"/>
      <c r="CN490" s="119"/>
      <c r="CX490" s="119"/>
      <c r="DH490" s="119"/>
      <c r="DR490" s="119"/>
      <c r="EB490" s="119"/>
      <c r="EL490" s="119"/>
      <c r="EV490" s="119"/>
      <c r="FF490" s="119"/>
      <c r="FP490" s="119"/>
      <c r="FZ490" s="119"/>
      <c r="GJ490" s="119"/>
      <c r="GT490" s="119"/>
      <c r="HD490" s="119"/>
      <c r="HN490" s="119"/>
      <c r="HX490" s="119"/>
    </row>
    <row xmlns:x14ac="http://schemas.microsoft.com/office/spreadsheetml/2009/9/ac" r="491" s="3" customFormat="true" x14ac:dyDescent="0.25">
      <c r="A491" s="379"/>
      <c r="B491" s="119"/>
      <c r="L491" s="119"/>
      <c r="V491" s="119"/>
      <c r="AF491" s="119"/>
      <c r="AP491" s="119"/>
      <c r="AZ491" s="119"/>
      <c r="BA491" s="119"/>
      <c r="BJ491" s="119"/>
      <c r="BT491" s="119"/>
      <c r="CD491" s="119"/>
      <c r="CN491" s="119"/>
      <c r="CX491" s="119"/>
      <c r="DH491" s="119"/>
      <c r="DR491" s="119"/>
      <c r="EB491" s="119"/>
      <c r="EL491" s="119"/>
      <c r="EV491" s="119"/>
      <c r="FF491" s="119"/>
      <c r="FP491" s="119"/>
      <c r="FZ491" s="119"/>
      <c r="GJ491" s="119"/>
      <c r="GT491" s="119"/>
      <c r="HD491" s="119"/>
      <c r="HN491" s="119"/>
      <c r="HX491" s="119"/>
    </row>
    <row xmlns:x14ac="http://schemas.microsoft.com/office/spreadsheetml/2009/9/ac" r="492" s="3" customFormat="true" x14ac:dyDescent="0.25">
      <c r="A492" s="379"/>
      <c r="B492" s="119"/>
      <c r="L492" s="119"/>
      <c r="V492" s="119"/>
      <c r="AF492" s="119"/>
      <c r="AP492" s="119"/>
      <c r="AZ492" s="119"/>
      <c r="BA492" s="119"/>
      <c r="BJ492" s="119"/>
      <c r="BT492" s="119"/>
      <c r="CD492" s="119"/>
      <c r="CN492" s="119"/>
      <c r="CX492" s="119"/>
      <c r="DH492" s="119"/>
      <c r="DR492" s="119"/>
      <c r="EB492" s="119"/>
      <c r="EL492" s="119"/>
      <c r="EV492" s="119"/>
      <c r="FF492" s="119"/>
      <c r="FP492" s="119"/>
      <c r="FZ492" s="119"/>
      <c r="GJ492" s="119"/>
      <c r="GT492" s="119"/>
      <c r="HD492" s="119"/>
      <c r="HN492" s="119"/>
      <c r="HX492" s="119"/>
    </row>
    <row xmlns:x14ac="http://schemas.microsoft.com/office/spreadsheetml/2009/9/ac" r="493" s="3" customFormat="true" x14ac:dyDescent="0.25">
      <c r="A493" s="379"/>
      <c r="B493" s="119"/>
      <c r="L493" s="119"/>
      <c r="V493" s="119"/>
      <c r="AF493" s="119"/>
      <c r="AP493" s="119"/>
      <c r="AZ493" s="119"/>
      <c r="BA493" s="119"/>
      <c r="BJ493" s="119"/>
      <c r="BT493" s="119"/>
      <c r="CD493" s="119"/>
      <c r="CN493" s="119"/>
      <c r="CX493" s="119"/>
      <c r="DH493" s="119"/>
      <c r="DR493" s="119"/>
      <c r="EB493" s="119"/>
      <c r="EL493" s="119"/>
      <c r="EV493" s="119"/>
      <c r="FF493" s="119"/>
      <c r="FP493" s="119"/>
      <c r="FZ493" s="119"/>
      <c r="GJ493" s="119"/>
      <c r="GT493" s="119"/>
      <c r="HD493" s="119"/>
      <c r="HN493" s="119"/>
      <c r="HX493" s="119"/>
    </row>
    <row xmlns:x14ac="http://schemas.microsoft.com/office/spreadsheetml/2009/9/ac" r="494" s="3" customFormat="true" x14ac:dyDescent="0.25">
      <c r="A494" s="379"/>
      <c r="B494" s="119"/>
      <c r="L494" s="119"/>
      <c r="V494" s="119"/>
      <c r="AF494" s="119"/>
      <c r="AP494" s="119"/>
      <c r="AZ494" s="119"/>
      <c r="BA494" s="119"/>
      <c r="BJ494" s="119"/>
      <c r="BT494" s="119"/>
      <c r="CD494" s="119"/>
      <c r="CN494" s="119"/>
      <c r="CX494" s="119"/>
      <c r="DH494" s="119"/>
      <c r="DR494" s="119"/>
      <c r="EB494" s="119"/>
      <c r="EL494" s="119"/>
      <c r="EV494" s="119"/>
      <c r="FF494" s="119"/>
      <c r="FP494" s="119"/>
      <c r="FZ494" s="119"/>
      <c r="GJ494" s="119"/>
      <c r="GT494" s="119"/>
      <c r="HD494" s="119"/>
      <c r="HN494" s="119"/>
      <c r="HX494" s="119"/>
    </row>
    <row xmlns:x14ac="http://schemas.microsoft.com/office/spreadsheetml/2009/9/ac" r="495" s="3" customFormat="true" x14ac:dyDescent="0.25">
      <c r="A495" s="379"/>
      <c r="B495" s="119"/>
      <c r="L495" s="119"/>
      <c r="V495" s="119"/>
      <c r="AF495" s="119"/>
      <c r="AP495" s="119"/>
      <c r="AZ495" s="119"/>
      <c r="BA495" s="119"/>
      <c r="BJ495" s="119"/>
      <c r="BT495" s="119"/>
      <c r="CD495" s="119"/>
      <c r="CN495" s="119"/>
      <c r="CX495" s="119"/>
      <c r="DH495" s="119"/>
      <c r="DR495" s="119"/>
      <c r="EB495" s="119"/>
      <c r="EL495" s="119"/>
      <c r="EV495" s="119"/>
      <c r="FF495" s="119"/>
      <c r="FP495" s="119"/>
      <c r="FZ495" s="119"/>
      <c r="GJ495" s="119"/>
      <c r="GT495" s="119"/>
      <c r="HD495" s="119"/>
      <c r="HN495" s="119"/>
      <c r="HX495" s="119"/>
    </row>
    <row xmlns:x14ac="http://schemas.microsoft.com/office/spreadsheetml/2009/9/ac" r="496" s="3" customFormat="true" x14ac:dyDescent="0.25">
      <c r="A496" s="379"/>
      <c r="B496" s="119"/>
      <c r="L496" s="119"/>
      <c r="V496" s="119"/>
      <c r="AF496" s="119"/>
      <c r="AP496" s="119"/>
      <c r="AZ496" s="119"/>
      <c r="BA496" s="119"/>
      <c r="BJ496" s="119"/>
      <c r="BT496" s="119"/>
      <c r="CD496" s="119"/>
      <c r="CN496" s="119"/>
      <c r="CX496" s="119"/>
      <c r="DH496" s="119"/>
      <c r="DR496" s="119"/>
      <c r="EB496" s="119"/>
      <c r="EL496" s="119"/>
      <c r="EV496" s="119"/>
      <c r="FF496" s="119"/>
      <c r="FP496" s="119"/>
      <c r="FZ496" s="119"/>
      <c r="GJ496" s="119"/>
      <c r="GT496" s="119"/>
      <c r="HD496" s="119"/>
      <c r="HN496" s="119"/>
      <c r="HX496" s="119"/>
    </row>
    <row xmlns:x14ac="http://schemas.microsoft.com/office/spreadsheetml/2009/9/ac" r="497" s="3" customFormat="true" x14ac:dyDescent="0.25">
      <c r="A497" s="379"/>
      <c r="B497" s="119"/>
      <c r="L497" s="119"/>
      <c r="V497" s="119"/>
      <c r="AF497" s="119"/>
      <c r="AP497" s="119"/>
      <c r="AZ497" s="119"/>
      <c r="BA497" s="119"/>
      <c r="BJ497" s="119"/>
      <c r="BT497" s="119"/>
      <c r="CD497" s="119"/>
      <c r="CN497" s="119"/>
      <c r="CX497" s="119"/>
      <c r="DH497" s="119"/>
      <c r="DR497" s="119"/>
      <c r="EB497" s="119"/>
      <c r="EL497" s="119"/>
      <c r="EV497" s="119"/>
      <c r="FF497" s="119"/>
      <c r="FP497" s="119"/>
      <c r="FZ497" s="119"/>
      <c r="GJ497" s="119"/>
      <c r="GT497" s="119"/>
      <c r="HD497" s="119"/>
      <c r="HN497" s="119"/>
      <c r="HX497" s="119"/>
    </row>
    <row xmlns:x14ac="http://schemas.microsoft.com/office/spreadsheetml/2009/9/ac" r="498" s="3" customFormat="true" x14ac:dyDescent="0.25">
      <c r="A498" s="379"/>
      <c r="B498" s="119"/>
      <c r="L498" s="119"/>
      <c r="V498" s="119"/>
      <c r="AF498" s="119"/>
      <c r="AP498" s="119"/>
      <c r="AZ498" s="119"/>
      <c r="BA498" s="119"/>
      <c r="BJ498" s="119"/>
      <c r="BT498" s="119"/>
      <c r="CD498" s="119"/>
      <c r="CN498" s="119"/>
      <c r="CX498" s="119"/>
      <c r="DH498" s="119"/>
      <c r="DR498" s="119"/>
      <c r="EB498" s="119"/>
      <c r="EL498" s="119"/>
      <c r="EV498" s="119"/>
      <c r="FF498" s="119"/>
      <c r="FP498" s="119"/>
      <c r="FZ498" s="119"/>
      <c r="GJ498" s="119"/>
      <c r="GT498" s="119"/>
      <c r="HD498" s="119"/>
      <c r="HN498" s="119"/>
      <c r="HX498" s="119"/>
    </row>
    <row xmlns:x14ac="http://schemas.microsoft.com/office/spreadsheetml/2009/9/ac" r="499" s="3" customFormat="true" x14ac:dyDescent="0.25">
      <c r="A499" s="379"/>
      <c r="B499" s="119"/>
      <c r="L499" s="119"/>
      <c r="V499" s="119"/>
      <c r="AF499" s="119"/>
      <c r="AP499" s="119"/>
      <c r="AZ499" s="119"/>
      <c r="BA499" s="119"/>
      <c r="BJ499" s="119"/>
      <c r="BT499" s="119"/>
      <c r="CD499" s="119"/>
      <c r="CN499" s="119"/>
      <c r="CX499" s="119"/>
      <c r="DH499" s="119"/>
      <c r="DR499" s="119"/>
      <c r="EB499" s="119"/>
      <c r="EL499" s="119"/>
      <c r="EV499" s="119"/>
      <c r="FF499" s="119"/>
      <c r="FP499" s="119"/>
      <c r="FZ499" s="119"/>
      <c r="GJ499" s="119"/>
      <c r="GT499" s="119"/>
      <c r="HD499" s="119"/>
      <c r="HN499" s="119"/>
      <c r="HX499" s="119"/>
    </row>
    <row xmlns:x14ac="http://schemas.microsoft.com/office/spreadsheetml/2009/9/ac" r="500" s="3" customFormat="true" x14ac:dyDescent="0.25">
      <c r="A500" s="379"/>
      <c r="B500" s="119"/>
      <c r="L500" s="119"/>
      <c r="V500" s="119"/>
      <c r="AF500" s="119"/>
      <c r="AP500" s="119"/>
      <c r="AZ500" s="119"/>
      <c r="BA500" s="119"/>
      <c r="BJ500" s="119"/>
      <c r="BT500" s="119"/>
      <c r="CD500" s="119"/>
      <c r="CN500" s="119"/>
      <c r="CX500" s="119"/>
      <c r="DH500" s="119"/>
      <c r="DR500" s="119"/>
      <c r="EB500" s="119"/>
      <c r="EL500" s="119"/>
      <c r="EV500" s="119"/>
      <c r="FF500" s="119"/>
      <c r="FP500" s="119"/>
      <c r="FZ500" s="119"/>
      <c r="GJ500" s="119"/>
      <c r="GT500" s="119"/>
      <c r="HD500" s="119"/>
      <c r="HN500" s="119"/>
      <c r="HX500" s="119"/>
    </row>
    <row xmlns:x14ac="http://schemas.microsoft.com/office/spreadsheetml/2009/9/ac" r="501" s="3" customFormat="true" x14ac:dyDescent="0.25">
      <c r="A501" s="379"/>
      <c r="B501" s="119"/>
      <c r="L501" s="119"/>
      <c r="V501" s="119"/>
      <c r="AF501" s="119"/>
      <c r="AP501" s="119"/>
      <c r="AZ501" s="119"/>
      <c r="BA501" s="119"/>
      <c r="BJ501" s="119"/>
      <c r="BT501" s="119"/>
      <c r="CD501" s="119"/>
      <c r="CN501" s="119"/>
      <c r="CX501" s="119"/>
      <c r="DH501" s="119"/>
      <c r="DR501" s="119"/>
      <c r="EB501" s="119"/>
      <c r="EL501" s="119"/>
      <c r="EV501" s="119"/>
      <c r="FF501" s="119"/>
      <c r="FP501" s="119"/>
      <c r="FZ501" s="119"/>
      <c r="GJ501" s="119"/>
      <c r="GT501" s="119"/>
      <c r="HD501" s="119"/>
      <c r="HN501" s="119"/>
      <c r="HX501" s="119"/>
    </row>
    <row xmlns:x14ac="http://schemas.microsoft.com/office/spreadsheetml/2009/9/ac" r="502" s="3" customFormat="true" x14ac:dyDescent="0.25">
      <c r="A502" s="379"/>
      <c r="B502" s="119"/>
      <c r="L502" s="119"/>
      <c r="V502" s="119"/>
      <c r="AF502" s="119"/>
      <c r="AP502" s="119"/>
      <c r="AZ502" s="119"/>
      <c r="BA502" s="119"/>
      <c r="BJ502" s="119"/>
      <c r="BT502" s="119"/>
      <c r="CD502" s="119"/>
      <c r="CN502" s="119"/>
      <c r="CX502" s="119"/>
      <c r="DH502" s="119"/>
      <c r="DR502" s="119"/>
      <c r="EB502" s="119"/>
      <c r="EL502" s="119"/>
      <c r="EV502" s="119"/>
      <c r="FF502" s="119"/>
      <c r="FP502" s="119"/>
      <c r="FZ502" s="119"/>
      <c r="GJ502" s="119"/>
      <c r="GT502" s="119"/>
      <c r="HD502" s="119"/>
      <c r="HN502" s="119"/>
      <c r="HX502" s="119"/>
    </row>
    <row xmlns:x14ac="http://schemas.microsoft.com/office/spreadsheetml/2009/9/ac" r="503" s="3" customFormat="true" x14ac:dyDescent="0.25">
      <c r="A503" s="379"/>
      <c r="B503" s="119"/>
      <c r="L503" s="119"/>
      <c r="V503" s="119"/>
      <c r="AF503" s="119"/>
      <c r="AP503" s="119"/>
      <c r="AZ503" s="119"/>
      <c r="BA503" s="119"/>
      <c r="BJ503" s="119"/>
      <c r="BT503" s="119"/>
      <c r="CD503" s="119"/>
      <c r="CN503" s="119"/>
      <c r="CX503" s="119"/>
      <c r="DH503" s="119"/>
      <c r="DR503" s="119"/>
      <c r="EB503" s="119"/>
      <c r="EL503" s="119"/>
      <c r="EV503" s="119"/>
      <c r="FF503" s="119"/>
      <c r="FP503" s="119"/>
      <c r="FZ503" s="119"/>
      <c r="GJ503" s="119"/>
      <c r="GT503" s="119"/>
      <c r="HD503" s="119"/>
      <c r="HN503" s="119"/>
      <c r="HX503" s="119"/>
    </row>
    <row xmlns:x14ac="http://schemas.microsoft.com/office/spreadsheetml/2009/9/ac" r="504" s="3" customFormat="true" x14ac:dyDescent="0.25">
      <c r="A504" s="379"/>
      <c r="B504" s="119"/>
      <c r="L504" s="119"/>
      <c r="V504" s="119"/>
      <c r="AF504" s="119"/>
      <c r="AP504" s="119"/>
      <c r="AZ504" s="119"/>
      <c r="BA504" s="119"/>
      <c r="BJ504" s="119"/>
      <c r="BT504" s="119"/>
      <c r="CD504" s="119"/>
      <c r="CN504" s="119"/>
      <c r="CX504" s="119"/>
      <c r="DH504" s="119"/>
      <c r="DR504" s="119"/>
      <c r="EB504" s="119"/>
      <c r="EL504" s="119"/>
      <c r="EV504" s="119"/>
      <c r="FF504" s="119"/>
      <c r="FP504" s="119"/>
      <c r="FZ504" s="119"/>
      <c r="GJ504" s="119"/>
      <c r="GT504" s="119"/>
      <c r="HD504" s="119"/>
      <c r="HN504" s="119"/>
      <c r="HX504" s="119"/>
    </row>
    <row xmlns:x14ac="http://schemas.microsoft.com/office/spreadsheetml/2009/9/ac" r="505" s="3" customFormat="true" x14ac:dyDescent="0.25">
      <c r="A505" s="379"/>
      <c r="B505" s="119"/>
      <c r="L505" s="119"/>
      <c r="V505" s="119"/>
      <c r="AF505" s="119"/>
      <c r="AP505" s="119"/>
      <c r="AZ505" s="119"/>
      <c r="BA505" s="119"/>
      <c r="BJ505" s="119"/>
      <c r="BT505" s="119"/>
      <c r="CD505" s="119"/>
      <c r="CN505" s="119"/>
      <c r="CX505" s="119"/>
      <c r="DH505" s="119"/>
      <c r="DR505" s="119"/>
      <c r="EB505" s="119"/>
      <c r="EL505" s="119"/>
      <c r="EV505" s="119"/>
      <c r="FF505" s="119"/>
      <c r="FP505" s="119"/>
      <c r="FZ505" s="119"/>
      <c r="GJ505" s="119"/>
      <c r="GT505" s="119"/>
      <c r="HD505" s="119"/>
      <c r="HN505" s="119"/>
      <c r="HX505" s="119"/>
    </row>
    <row xmlns:x14ac="http://schemas.microsoft.com/office/spreadsheetml/2009/9/ac" r="506" s="3" customFormat="true" x14ac:dyDescent="0.25">
      <c r="A506" s="379"/>
      <c r="B506" s="119"/>
      <c r="L506" s="119"/>
      <c r="V506" s="119"/>
      <c r="AF506" s="119"/>
      <c r="AP506" s="119"/>
      <c r="AZ506" s="119"/>
      <c r="BA506" s="119"/>
      <c r="BJ506" s="119"/>
      <c r="BT506" s="119"/>
      <c r="CD506" s="119"/>
      <c r="CN506" s="119"/>
      <c r="CX506" s="119"/>
      <c r="DH506" s="119"/>
      <c r="DR506" s="119"/>
      <c r="EB506" s="119"/>
      <c r="EL506" s="119"/>
      <c r="EV506" s="119"/>
      <c r="FF506" s="119"/>
      <c r="FP506" s="119"/>
      <c r="FZ506" s="119"/>
      <c r="GJ506" s="119"/>
      <c r="GT506" s="119"/>
      <c r="HD506" s="119"/>
      <c r="HN506" s="119"/>
      <c r="HX506" s="119"/>
    </row>
    <row xmlns:x14ac="http://schemas.microsoft.com/office/spreadsheetml/2009/9/ac" r="507" s="3" customFormat="true" x14ac:dyDescent="0.25">
      <c r="A507" s="379"/>
      <c r="B507" s="119"/>
      <c r="L507" s="119"/>
      <c r="V507" s="119"/>
      <c r="AF507" s="119"/>
      <c r="AP507" s="119"/>
      <c r="AZ507" s="119"/>
      <c r="BA507" s="119"/>
      <c r="BJ507" s="119"/>
      <c r="BT507" s="119"/>
      <c r="CD507" s="119"/>
      <c r="CN507" s="119"/>
      <c r="CX507" s="119"/>
      <c r="DH507" s="119"/>
      <c r="DR507" s="119"/>
      <c r="EB507" s="119"/>
      <c r="EL507" s="119"/>
      <c r="EV507" s="119"/>
      <c r="FF507" s="119"/>
      <c r="FP507" s="119"/>
      <c r="FZ507" s="119"/>
      <c r="GJ507" s="119"/>
      <c r="GT507" s="119"/>
      <c r="HD507" s="119"/>
      <c r="HN507" s="119"/>
      <c r="HX507" s="119"/>
    </row>
    <row xmlns:x14ac="http://schemas.microsoft.com/office/spreadsheetml/2009/9/ac" r="508" s="3" customFormat="true" x14ac:dyDescent="0.25">
      <c r="A508" s="379"/>
      <c r="B508" s="119"/>
      <c r="L508" s="119"/>
      <c r="V508" s="119"/>
      <c r="AF508" s="119"/>
      <c r="AP508" s="119"/>
      <c r="AZ508" s="119"/>
      <c r="BA508" s="119"/>
      <c r="BJ508" s="119"/>
      <c r="BT508" s="119"/>
      <c r="CD508" s="119"/>
      <c r="CN508" s="119"/>
      <c r="CX508" s="119"/>
      <c r="DH508" s="119"/>
      <c r="DR508" s="119"/>
      <c r="EB508" s="119"/>
      <c r="EL508" s="119"/>
      <c r="EV508" s="119"/>
      <c r="FF508" s="119"/>
      <c r="FP508" s="119"/>
      <c r="FZ508" s="119"/>
      <c r="GJ508" s="119"/>
      <c r="GT508" s="119"/>
      <c r="HD508" s="119"/>
      <c r="HN508" s="119"/>
      <c r="HX508" s="119"/>
    </row>
    <row xmlns:x14ac="http://schemas.microsoft.com/office/spreadsheetml/2009/9/ac" r="509" s="3" customFormat="true" x14ac:dyDescent="0.25">
      <c r="A509" s="379"/>
      <c r="B509" s="119"/>
      <c r="L509" s="119"/>
      <c r="V509" s="119"/>
      <c r="AF509" s="119"/>
      <c r="AP509" s="119"/>
      <c r="AZ509" s="119"/>
      <c r="BA509" s="119"/>
      <c r="BJ509" s="119"/>
      <c r="BT509" s="119"/>
      <c r="CD509" s="119"/>
      <c r="CN509" s="119"/>
      <c r="CX509" s="119"/>
      <c r="DH509" s="119"/>
      <c r="DR509" s="119"/>
      <c r="EB509" s="119"/>
      <c r="EL509" s="119"/>
      <c r="EV509" s="119"/>
      <c r="FF509" s="119"/>
      <c r="FP509" s="119"/>
      <c r="FZ509" s="119"/>
      <c r="GJ509" s="119"/>
      <c r="GT509" s="119"/>
      <c r="HD509" s="119"/>
      <c r="HN509" s="119"/>
      <c r="HX509" s="119"/>
    </row>
    <row xmlns:x14ac="http://schemas.microsoft.com/office/spreadsheetml/2009/9/ac" r="510" s="3" customFormat="true" x14ac:dyDescent="0.25">
      <c r="A510" s="379"/>
      <c r="B510" s="119"/>
      <c r="L510" s="119"/>
      <c r="V510" s="119"/>
      <c r="AF510" s="119"/>
      <c r="AP510" s="119"/>
      <c r="AZ510" s="119"/>
      <c r="BA510" s="119"/>
      <c r="BJ510" s="119"/>
      <c r="BT510" s="119"/>
      <c r="CD510" s="119"/>
      <c r="CN510" s="119"/>
      <c r="CX510" s="119"/>
      <c r="DH510" s="119"/>
      <c r="DR510" s="119"/>
      <c r="EB510" s="119"/>
      <c r="EL510" s="119"/>
      <c r="EV510" s="119"/>
      <c r="FF510" s="119"/>
      <c r="FP510" s="119"/>
      <c r="FZ510" s="119"/>
      <c r="GJ510" s="119"/>
      <c r="GT510" s="119"/>
      <c r="HD510" s="119"/>
      <c r="HN510" s="119"/>
      <c r="HX510" s="119"/>
    </row>
    <row xmlns:x14ac="http://schemas.microsoft.com/office/spreadsheetml/2009/9/ac" r="511" s="3" customFormat="true" x14ac:dyDescent="0.25">
      <c r="A511" s="379"/>
      <c r="B511" s="119"/>
      <c r="L511" s="119"/>
      <c r="V511" s="119"/>
      <c r="AF511" s="119"/>
      <c r="AP511" s="119"/>
      <c r="AZ511" s="119"/>
      <c r="BA511" s="119"/>
      <c r="BJ511" s="119"/>
      <c r="BT511" s="119"/>
      <c r="CD511" s="119"/>
      <c r="CN511" s="119"/>
      <c r="CX511" s="119"/>
      <c r="DH511" s="119"/>
      <c r="DR511" s="119"/>
      <c r="EB511" s="119"/>
      <c r="EL511" s="119"/>
      <c r="EV511" s="119"/>
      <c r="FF511" s="119"/>
      <c r="FP511" s="119"/>
      <c r="FZ511" s="119"/>
      <c r="GJ511" s="119"/>
      <c r="GT511" s="119"/>
      <c r="HD511" s="119"/>
      <c r="HN511" s="119"/>
      <c r="HX511" s="119"/>
    </row>
    <row xmlns:x14ac="http://schemas.microsoft.com/office/spreadsheetml/2009/9/ac" r="512" s="3" customFormat="true" x14ac:dyDescent="0.25">
      <c r="A512" s="379"/>
      <c r="B512" s="119"/>
      <c r="L512" s="119"/>
      <c r="V512" s="119"/>
      <c r="AF512" s="119"/>
      <c r="AP512" s="119"/>
      <c r="AZ512" s="119"/>
      <c r="BA512" s="119"/>
      <c r="BJ512" s="119"/>
      <c r="BT512" s="119"/>
      <c r="CD512" s="119"/>
      <c r="CN512" s="119"/>
      <c r="CX512" s="119"/>
      <c r="DH512" s="119"/>
      <c r="DR512" s="119"/>
      <c r="EB512" s="119"/>
      <c r="EL512" s="119"/>
      <c r="EV512" s="119"/>
      <c r="FF512" s="119"/>
      <c r="FP512" s="119"/>
      <c r="FZ512" s="119"/>
      <c r="GJ512" s="119"/>
      <c r="GT512" s="119"/>
      <c r="HD512" s="119"/>
      <c r="HN512" s="119"/>
      <c r="HX512" s="119"/>
    </row>
    <row xmlns:x14ac="http://schemas.microsoft.com/office/spreadsheetml/2009/9/ac" r="513" s="3" customFormat="true" x14ac:dyDescent="0.25">
      <c r="A513" s="379"/>
      <c r="B513" s="119"/>
      <c r="L513" s="119"/>
      <c r="V513" s="119"/>
      <c r="AF513" s="119"/>
      <c r="AP513" s="119"/>
      <c r="AZ513" s="119"/>
      <c r="BA513" s="119"/>
      <c r="BJ513" s="119"/>
      <c r="BT513" s="119"/>
      <c r="CD513" s="119"/>
      <c r="CN513" s="119"/>
      <c r="CX513" s="119"/>
      <c r="DH513" s="119"/>
      <c r="DR513" s="119"/>
      <c r="EB513" s="119"/>
      <c r="EL513" s="119"/>
      <c r="EV513" s="119"/>
      <c r="FF513" s="119"/>
      <c r="FP513" s="119"/>
      <c r="FZ513" s="119"/>
      <c r="GJ513" s="119"/>
      <c r="GT513" s="119"/>
      <c r="HD513" s="119"/>
      <c r="HN513" s="119"/>
      <c r="HX513" s="119"/>
    </row>
    <row xmlns:x14ac="http://schemas.microsoft.com/office/spreadsheetml/2009/9/ac" r="514" s="3" customFormat="true" x14ac:dyDescent="0.25">
      <c r="A514" s="379"/>
      <c r="B514" s="119"/>
      <c r="L514" s="119"/>
      <c r="V514" s="119"/>
      <c r="AF514" s="119"/>
      <c r="AP514" s="119"/>
      <c r="AZ514" s="119"/>
      <c r="BA514" s="119"/>
      <c r="BJ514" s="119"/>
      <c r="BT514" s="119"/>
      <c r="CD514" s="119"/>
      <c r="CN514" s="119"/>
      <c r="CX514" s="119"/>
      <c r="DH514" s="119"/>
      <c r="DR514" s="119"/>
      <c r="EB514" s="119"/>
      <c r="EL514" s="119"/>
      <c r="EV514" s="119"/>
      <c r="FF514" s="119"/>
      <c r="FP514" s="119"/>
      <c r="FZ514" s="119"/>
      <c r="GJ514" s="119"/>
      <c r="GT514" s="119"/>
      <c r="HD514" s="119"/>
      <c r="HN514" s="119"/>
      <c r="HX514" s="119"/>
    </row>
    <row xmlns:x14ac="http://schemas.microsoft.com/office/spreadsheetml/2009/9/ac" r="515" s="3" customFormat="true" x14ac:dyDescent="0.25">
      <c r="A515" s="379"/>
      <c r="B515" s="119"/>
      <c r="L515" s="119"/>
      <c r="V515" s="119"/>
      <c r="AF515" s="119"/>
      <c r="AP515" s="119"/>
      <c r="AZ515" s="119"/>
      <c r="BA515" s="119"/>
      <c r="BJ515" s="119"/>
      <c r="BT515" s="119"/>
      <c r="CD515" s="119"/>
      <c r="CN515" s="119"/>
      <c r="CX515" s="119"/>
      <c r="DH515" s="119"/>
      <c r="DR515" s="119"/>
      <c r="EB515" s="119"/>
      <c r="EL515" s="119"/>
      <c r="EV515" s="119"/>
      <c r="FF515" s="119"/>
      <c r="FP515" s="119"/>
      <c r="FZ515" s="119"/>
      <c r="GJ515" s="119"/>
      <c r="GT515" s="119"/>
      <c r="HD515" s="119"/>
      <c r="HN515" s="119"/>
      <c r="HX515" s="119"/>
    </row>
    <row xmlns:x14ac="http://schemas.microsoft.com/office/spreadsheetml/2009/9/ac" r="516" s="3" customFormat="true" x14ac:dyDescent="0.25">
      <c r="A516" s="379"/>
      <c r="B516" s="119"/>
      <c r="L516" s="119"/>
      <c r="V516" s="119"/>
      <c r="AF516" s="119"/>
      <c r="AP516" s="119"/>
      <c r="AZ516" s="119"/>
      <c r="BA516" s="119"/>
      <c r="BJ516" s="119"/>
      <c r="BT516" s="119"/>
      <c r="CD516" s="119"/>
      <c r="CN516" s="119"/>
      <c r="CX516" s="119"/>
      <c r="DH516" s="119"/>
      <c r="DR516" s="119"/>
      <c r="EB516" s="119"/>
      <c r="EL516" s="119"/>
      <c r="EV516" s="119"/>
      <c r="FF516" s="119"/>
      <c r="FP516" s="119"/>
      <c r="FZ516" s="119"/>
      <c r="GJ516" s="119"/>
      <c r="GT516" s="119"/>
      <c r="HD516" s="119"/>
      <c r="HN516" s="119"/>
      <c r="HX516" s="119"/>
    </row>
    <row xmlns:x14ac="http://schemas.microsoft.com/office/spreadsheetml/2009/9/ac" r="517" s="3" customFormat="true" x14ac:dyDescent="0.25">
      <c r="A517" s="379"/>
      <c r="B517" s="119"/>
      <c r="L517" s="119"/>
      <c r="V517" s="119"/>
      <c r="AF517" s="119"/>
      <c r="AP517" s="119"/>
      <c r="AZ517" s="119"/>
      <c r="BA517" s="119"/>
      <c r="BJ517" s="119"/>
      <c r="BT517" s="119"/>
      <c r="CD517" s="119"/>
      <c r="CN517" s="119"/>
      <c r="CX517" s="119"/>
      <c r="DH517" s="119"/>
      <c r="DR517" s="119"/>
      <c r="EB517" s="119"/>
      <c r="EL517" s="119"/>
      <c r="EV517" s="119"/>
      <c r="FF517" s="119"/>
      <c r="FP517" s="119"/>
      <c r="FZ517" s="119"/>
      <c r="GJ517" s="119"/>
      <c r="GT517" s="119"/>
      <c r="HD517" s="119"/>
      <c r="HN517" s="119"/>
      <c r="HX517" s="119"/>
    </row>
    <row xmlns:x14ac="http://schemas.microsoft.com/office/spreadsheetml/2009/9/ac" r="518" s="3" customFormat="true" x14ac:dyDescent="0.25">
      <c r="A518" s="379"/>
      <c r="B518" s="119"/>
      <c r="L518" s="119"/>
      <c r="V518" s="119"/>
      <c r="AF518" s="119"/>
      <c r="AP518" s="119"/>
      <c r="AZ518" s="119"/>
      <c r="BA518" s="119"/>
      <c r="BJ518" s="119"/>
      <c r="BT518" s="119"/>
      <c r="CD518" s="119"/>
      <c r="CN518" s="119"/>
      <c r="CX518" s="119"/>
      <c r="DH518" s="119"/>
      <c r="DR518" s="119"/>
      <c r="EB518" s="119"/>
      <c r="EL518" s="119"/>
      <c r="EV518" s="119"/>
      <c r="FF518" s="119"/>
      <c r="FP518" s="119"/>
      <c r="FZ518" s="119"/>
      <c r="GJ518" s="119"/>
      <c r="GT518" s="119"/>
      <c r="HD518" s="119"/>
      <c r="HN518" s="119"/>
      <c r="HX518" s="119"/>
    </row>
    <row xmlns:x14ac="http://schemas.microsoft.com/office/spreadsheetml/2009/9/ac" r="519" s="3" customFormat="true" x14ac:dyDescent="0.25">
      <c r="A519" s="379"/>
      <c r="B519" s="119"/>
      <c r="L519" s="119"/>
      <c r="V519" s="119"/>
      <c r="AF519" s="119"/>
      <c r="AP519" s="119"/>
      <c r="AZ519" s="119"/>
      <c r="BA519" s="119"/>
      <c r="BJ519" s="119"/>
      <c r="BT519" s="119"/>
      <c r="CD519" s="119"/>
      <c r="CN519" s="119"/>
      <c r="CX519" s="119"/>
      <c r="DH519" s="119"/>
      <c r="DR519" s="119"/>
      <c r="EB519" s="119"/>
      <c r="EL519" s="119"/>
      <c r="EV519" s="119"/>
      <c r="FF519" s="119"/>
      <c r="FP519" s="119"/>
      <c r="FZ519" s="119"/>
      <c r="GJ519" s="119"/>
      <c r="GT519" s="119"/>
      <c r="HD519" s="119"/>
      <c r="HN519" s="119"/>
      <c r="HX519" s="119"/>
    </row>
    <row xmlns:x14ac="http://schemas.microsoft.com/office/spreadsheetml/2009/9/ac" r="520" s="3" customFormat="true" x14ac:dyDescent="0.25">
      <c r="A520" s="379"/>
      <c r="B520" s="119"/>
      <c r="L520" s="119"/>
      <c r="V520" s="119"/>
      <c r="AF520" s="119"/>
      <c r="AP520" s="119"/>
      <c r="AZ520" s="119"/>
      <c r="BA520" s="119"/>
      <c r="BJ520" s="119"/>
      <c r="BT520" s="119"/>
      <c r="CD520" s="119"/>
      <c r="CN520" s="119"/>
      <c r="CX520" s="119"/>
      <c r="DH520" s="119"/>
      <c r="DR520" s="119"/>
      <c r="EB520" s="119"/>
      <c r="EL520" s="119"/>
      <c r="EV520" s="119"/>
      <c r="FF520" s="119"/>
      <c r="FP520" s="119"/>
      <c r="FZ520" s="119"/>
      <c r="GJ520" s="119"/>
      <c r="GT520" s="119"/>
      <c r="HD520" s="119"/>
      <c r="HN520" s="119"/>
      <c r="HX520" s="119"/>
    </row>
    <row xmlns:x14ac="http://schemas.microsoft.com/office/spreadsheetml/2009/9/ac" r="521" s="3" customFormat="true" x14ac:dyDescent="0.25">
      <c r="A521" s="379"/>
      <c r="B521" s="119"/>
      <c r="L521" s="119"/>
      <c r="V521" s="119"/>
      <c r="AF521" s="119"/>
      <c r="AP521" s="119"/>
      <c r="AZ521" s="119"/>
      <c r="BA521" s="119"/>
      <c r="BJ521" s="119"/>
      <c r="BT521" s="119"/>
      <c r="CD521" s="119"/>
      <c r="CN521" s="119"/>
      <c r="CX521" s="119"/>
      <c r="DH521" s="119"/>
      <c r="DR521" s="119"/>
      <c r="EB521" s="119"/>
      <c r="EL521" s="119"/>
      <c r="EV521" s="119"/>
      <c r="FF521" s="119"/>
      <c r="FP521" s="119"/>
      <c r="FZ521" s="119"/>
      <c r="GJ521" s="119"/>
      <c r="GT521" s="119"/>
      <c r="HD521" s="119"/>
      <c r="HN521" s="119"/>
      <c r="HX521" s="119"/>
    </row>
    <row xmlns:x14ac="http://schemas.microsoft.com/office/spreadsheetml/2009/9/ac" r="522" s="3" customFormat="true" x14ac:dyDescent="0.25">
      <c r="A522" s="379"/>
      <c r="B522" s="119"/>
      <c r="L522" s="119"/>
      <c r="V522" s="119"/>
      <c r="AF522" s="119"/>
      <c r="AP522" s="119"/>
      <c r="AZ522" s="119"/>
      <c r="BA522" s="119"/>
      <c r="BJ522" s="119"/>
      <c r="BT522" s="119"/>
      <c r="CD522" s="119"/>
      <c r="CN522" s="119"/>
      <c r="CX522" s="119"/>
      <c r="DH522" s="119"/>
      <c r="DR522" s="119"/>
      <c r="EB522" s="119"/>
      <c r="EL522" s="119"/>
      <c r="EV522" s="119"/>
      <c r="FF522" s="119"/>
      <c r="FP522" s="119"/>
      <c r="FZ522" s="119"/>
      <c r="GJ522" s="119"/>
      <c r="GT522" s="119"/>
      <c r="HD522" s="119"/>
      <c r="HN522" s="119"/>
      <c r="HX522" s="119"/>
    </row>
    <row xmlns:x14ac="http://schemas.microsoft.com/office/spreadsheetml/2009/9/ac" r="523" s="3" customFormat="true" x14ac:dyDescent="0.25">
      <c r="A523" s="379"/>
      <c r="B523" s="119"/>
      <c r="L523" s="119"/>
      <c r="V523" s="119"/>
      <c r="AF523" s="119"/>
      <c r="AP523" s="119"/>
      <c r="AZ523" s="119"/>
      <c r="BA523" s="119"/>
      <c r="BJ523" s="119"/>
      <c r="BT523" s="119"/>
      <c r="CD523" s="119"/>
      <c r="CN523" s="119"/>
      <c r="CX523" s="119"/>
      <c r="DH523" s="119"/>
      <c r="DR523" s="119"/>
      <c r="EB523" s="119"/>
      <c r="EL523" s="119"/>
      <c r="EV523" s="119"/>
      <c r="FF523" s="119"/>
      <c r="FP523" s="119"/>
      <c r="FZ523" s="119"/>
      <c r="GJ523" s="119"/>
      <c r="GT523" s="119"/>
      <c r="HD523" s="119"/>
      <c r="HN523" s="119"/>
      <c r="HX523" s="119"/>
    </row>
    <row xmlns:x14ac="http://schemas.microsoft.com/office/spreadsheetml/2009/9/ac" r="524" s="3" customFormat="true" x14ac:dyDescent="0.25">
      <c r="A524" s="379"/>
      <c r="B524" s="119"/>
      <c r="L524" s="119"/>
      <c r="V524" s="119"/>
      <c r="AF524" s="119"/>
      <c r="AP524" s="119"/>
      <c r="AZ524" s="119"/>
      <c r="BA524" s="119"/>
      <c r="BJ524" s="119"/>
      <c r="BT524" s="119"/>
      <c r="CD524" s="119"/>
      <c r="CN524" s="119"/>
      <c r="CX524" s="119"/>
      <c r="DH524" s="119"/>
      <c r="DR524" s="119"/>
      <c r="EB524" s="119"/>
      <c r="EL524" s="119"/>
      <c r="EV524" s="119"/>
      <c r="FF524" s="119"/>
      <c r="FP524" s="119"/>
      <c r="FZ524" s="119"/>
      <c r="GJ524" s="119"/>
      <c r="GT524" s="119"/>
      <c r="HD524" s="119"/>
      <c r="HN524" s="119"/>
      <c r="HX524" s="119"/>
    </row>
    <row xmlns:x14ac="http://schemas.microsoft.com/office/spreadsheetml/2009/9/ac" r="525" s="3" customFormat="true" x14ac:dyDescent="0.25">
      <c r="A525" s="379"/>
      <c r="B525" s="119"/>
      <c r="L525" s="119"/>
      <c r="V525" s="119"/>
      <c r="AF525" s="119"/>
      <c r="AP525" s="119"/>
      <c r="AZ525" s="119"/>
      <c r="BA525" s="119"/>
      <c r="BJ525" s="119"/>
      <c r="BT525" s="119"/>
      <c r="CD525" s="119"/>
      <c r="CN525" s="119"/>
      <c r="CX525" s="119"/>
      <c r="DH525" s="119"/>
      <c r="DR525" s="119"/>
      <c r="EB525" s="119"/>
      <c r="EL525" s="119"/>
      <c r="EV525" s="119"/>
      <c r="FF525" s="119"/>
      <c r="FP525" s="119"/>
      <c r="FZ525" s="119"/>
      <c r="GJ525" s="119"/>
      <c r="GT525" s="119"/>
      <c r="HD525" s="119"/>
      <c r="HN525" s="119"/>
      <c r="HX525" s="119"/>
    </row>
    <row xmlns:x14ac="http://schemas.microsoft.com/office/spreadsheetml/2009/9/ac" r="526" s="3" customFormat="true" x14ac:dyDescent="0.25">
      <c r="A526" s="379"/>
      <c r="B526" s="119"/>
      <c r="L526" s="119"/>
      <c r="V526" s="119"/>
      <c r="AF526" s="119"/>
      <c r="AP526" s="119"/>
      <c r="AZ526" s="119"/>
      <c r="BA526" s="119"/>
      <c r="BJ526" s="119"/>
      <c r="BT526" s="119"/>
      <c r="CD526" s="119"/>
      <c r="CN526" s="119"/>
      <c r="CX526" s="119"/>
      <c r="DH526" s="119"/>
      <c r="DR526" s="119"/>
      <c r="EB526" s="119"/>
      <c r="EL526" s="119"/>
      <c r="EV526" s="119"/>
      <c r="FF526" s="119"/>
      <c r="FP526" s="119"/>
      <c r="FZ526" s="119"/>
      <c r="GJ526" s="119"/>
      <c r="GT526" s="119"/>
      <c r="HD526" s="119"/>
      <c r="HN526" s="119"/>
      <c r="HX526" s="119"/>
    </row>
    <row xmlns:x14ac="http://schemas.microsoft.com/office/spreadsheetml/2009/9/ac" r="527" s="3" customFormat="true" x14ac:dyDescent="0.25">
      <c r="A527" s="379"/>
      <c r="B527" s="119"/>
      <c r="L527" s="119"/>
      <c r="V527" s="119"/>
      <c r="AF527" s="119"/>
      <c r="AP527" s="119"/>
      <c r="AZ527" s="119"/>
      <c r="BA527" s="119"/>
      <c r="BJ527" s="119"/>
      <c r="BT527" s="119"/>
      <c r="CD527" s="119"/>
      <c r="CN527" s="119"/>
      <c r="CX527" s="119"/>
      <c r="DH527" s="119"/>
      <c r="DR527" s="119"/>
      <c r="EB527" s="119"/>
      <c r="EL527" s="119"/>
      <c r="EV527" s="119"/>
      <c r="FF527" s="119"/>
      <c r="FP527" s="119"/>
      <c r="FZ527" s="119"/>
      <c r="GJ527" s="119"/>
      <c r="GT527" s="119"/>
      <c r="HD527" s="119"/>
      <c r="HN527" s="119"/>
      <c r="HX527" s="119"/>
    </row>
    <row xmlns:x14ac="http://schemas.microsoft.com/office/spreadsheetml/2009/9/ac" r="528" s="3" customFormat="true" x14ac:dyDescent="0.25">
      <c r="A528" s="379"/>
      <c r="B528" s="119"/>
      <c r="L528" s="119"/>
      <c r="V528" s="119"/>
      <c r="AF528" s="119"/>
      <c r="AP528" s="119"/>
      <c r="AZ528" s="119"/>
      <c r="BA528" s="119"/>
      <c r="BJ528" s="119"/>
      <c r="BT528" s="119"/>
      <c r="CD528" s="119"/>
      <c r="CN528" s="119"/>
      <c r="CX528" s="119"/>
      <c r="DH528" s="119"/>
      <c r="DR528" s="119"/>
      <c r="EB528" s="119"/>
      <c r="EL528" s="119"/>
      <c r="EV528" s="119"/>
      <c r="FF528" s="119"/>
      <c r="FP528" s="119"/>
      <c r="FZ528" s="119"/>
      <c r="GJ528" s="119"/>
      <c r="GT528" s="119"/>
      <c r="HD528" s="119"/>
      <c r="HN528" s="119"/>
      <c r="HX528" s="119"/>
    </row>
    <row xmlns:x14ac="http://schemas.microsoft.com/office/spreadsheetml/2009/9/ac" r="529" s="3" customFormat="true" x14ac:dyDescent="0.25">
      <c r="A529" s="379"/>
      <c r="B529" s="119"/>
      <c r="L529" s="119"/>
      <c r="V529" s="119"/>
      <c r="AF529" s="119"/>
      <c r="AP529" s="119"/>
      <c r="AZ529" s="119"/>
      <c r="BA529" s="119"/>
      <c r="BJ529" s="119"/>
      <c r="BT529" s="119"/>
      <c r="CD529" s="119"/>
      <c r="CN529" s="119"/>
      <c r="CX529" s="119"/>
      <c r="DH529" s="119"/>
      <c r="DR529" s="119"/>
      <c r="EB529" s="119"/>
      <c r="EL529" s="119"/>
      <c r="EV529" s="119"/>
      <c r="FF529" s="119"/>
      <c r="FP529" s="119"/>
      <c r="FZ529" s="119"/>
      <c r="GJ529" s="119"/>
      <c r="GT529" s="119"/>
      <c r="HD529" s="119"/>
      <c r="HN529" s="119"/>
      <c r="HX529" s="119"/>
    </row>
    <row xmlns:x14ac="http://schemas.microsoft.com/office/spreadsheetml/2009/9/ac" r="530" s="3" customFormat="true" x14ac:dyDescent="0.25">
      <c r="A530" s="379"/>
      <c r="B530" s="119"/>
      <c r="L530" s="119"/>
      <c r="V530" s="119"/>
      <c r="AF530" s="119"/>
      <c r="AP530" s="119"/>
      <c r="AZ530" s="119"/>
      <c r="BA530" s="119"/>
      <c r="BJ530" s="119"/>
      <c r="BT530" s="119"/>
      <c r="CD530" s="119"/>
      <c r="CN530" s="119"/>
      <c r="CX530" s="119"/>
      <c r="DH530" s="119"/>
      <c r="DR530" s="119"/>
      <c r="EB530" s="119"/>
      <c r="EL530" s="119"/>
      <c r="EV530" s="119"/>
      <c r="FF530" s="119"/>
      <c r="FP530" s="119"/>
      <c r="FZ530" s="119"/>
      <c r="GJ530" s="119"/>
      <c r="GT530" s="119"/>
      <c r="HD530" s="119"/>
      <c r="HN530" s="119"/>
      <c r="HX530" s="119"/>
    </row>
    <row xmlns:x14ac="http://schemas.microsoft.com/office/spreadsheetml/2009/9/ac" r="531" s="3" customFormat="true" x14ac:dyDescent="0.25">
      <c r="A531" s="379"/>
      <c r="B531" s="119"/>
      <c r="L531" s="119"/>
      <c r="V531" s="119"/>
      <c r="AF531" s="119"/>
      <c r="AP531" s="119"/>
      <c r="AZ531" s="119"/>
      <c r="BA531" s="119"/>
      <c r="BJ531" s="119"/>
      <c r="BT531" s="119"/>
      <c r="CD531" s="119"/>
      <c r="CN531" s="119"/>
      <c r="CX531" s="119"/>
      <c r="DH531" s="119"/>
      <c r="DR531" s="119"/>
      <c r="EB531" s="119"/>
      <c r="EL531" s="119"/>
      <c r="EV531" s="119"/>
      <c r="FF531" s="119"/>
      <c r="FP531" s="119"/>
      <c r="FZ531" s="119"/>
      <c r="GJ531" s="119"/>
      <c r="GT531" s="119"/>
      <c r="HD531" s="119"/>
      <c r="HN531" s="119"/>
      <c r="HX531" s="119"/>
    </row>
    <row xmlns:x14ac="http://schemas.microsoft.com/office/spreadsheetml/2009/9/ac" r="532" s="3" customFormat="true" x14ac:dyDescent="0.25">
      <c r="A532" s="379"/>
      <c r="B532" s="119"/>
      <c r="L532" s="119"/>
      <c r="V532" s="119"/>
      <c r="AF532" s="119"/>
      <c r="AP532" s="119"/>
      <c r="AZ532" s="119"/>
      <c r="BA532" s="119"/>
      <c r="BJ532" s="119"/>
      <c r="BT532" s="119"/>
      <c r="CD532" s="119"/>
      <c r="CN532" s="119"/>
      <c r="CX532" s="119"/>
      <c r="DH532" s="119"/>
      <c r="DR532" s="119"/>
      <c r="EB532" s="119"/>
      <c r="EL532" s="119"/>
      <c r="EV532" s="119"/>
      <c r="FF532" s="119"/>
      <c r="FP532" s="119"/>
      <c r="FZ532" s="119"/>
      <c r="GJ532" s="119"/>
      <c r="GT532" s="119"/>
      <c r="HD532" s="119"/>
      <c r="HN532" s="119"/>
      <c r="HX532" s="119"/>
    </row>
    <row xmlns:x14ac="http://schemas.microsoft.com/office/spreadsheetml/2009/9/ac" r="533" s="3" customFormat="true" x14ac:dyDescent="0.25">
      <c r="A533" s="379"/>
      <c r="B533" s="119"/>
      <c r="L533" s="119"/>
      <c r="V533" s="119"/>
      <c r="AF533" s="119"/>
      <c r="AP533" s="119"/>
      <c r="AZ533" s="119"/>
      <c r="BA533" s="119"/>
      <c r="BJ533" s="119"/>
      <c r="BT533" s="119"/>
      <c r="CD533" s="119"/>
      <c r="CN533" s="119"/>
      <c r="CX533" s="119"/>
      <c r="DH533" s="119"/>
      <c r="DR533" s="119"/>
      <c r="EB533" s="119"/>
      <c r="EL533" s="119"/>
      <c r="EV533" s="119"/>
      <c r="FF533" s="119"/>
      <c r="FP533" s="119"/>
      <c r="FZ533" s="119"/>
      <c r="GJ533" s="119"/>
      <c r="GT533" s="119"/>
      <c r="HD533" s="119"/>
      <c r="HN533" s="119"/>
      <c r="HX533" s="119"/>
    </row>
    <row xmlns:x14ac="http://schemas.microsoft.com/office/spreadsheetml/2009/9/ac" r="534" s="3" customFormat="true" x14ac:dyDescent="0.25">
      <c r="A534" s="379"/>
      <c r="B534" s="119"/>
      <c r="L534" s="119"/>
      <c r="V534" s="119"/>
      <c r="AF534" s="119"/>
      <c r="AP534" s="119"/>
      <c r="AZ534" s="119"/>
      <c r="BA534" s="119"/>
      <c r="BJ534" s="119"/>
      <c r="BT534" s="119"/>
      <c r="CD534" s="119"/>
      <c r="CN534" s="119"/>
      <c r="CX534" s="119"/>
      <c r="DH534" s="119"/>
      <c r="DR534" s="119"/>
      <c r="EB534" s="119"/>
      <c r="EL534" s="119"/>
      <c r="EV534" s="119"/>
      <c r="FF534" s="119"/>
      <c r="FP534" s="119"/>
      <c r="FZ534" s="119"/>
      <c r="GJ534" s="119"/>
      <c r="GT534" s="119"/>
      <c r="HD534" s="119"/>
      <c r="HN534" s="119"/>
      <c r="HX534" s="119"/>
    </row>
    <row xmlns:x14ac="http://schemas.microsoft.com/office/spreadsheetml/2009/9/ac" r="535" s="3" customFormat="true" x14ac:dyDescent="0.25">
      <c r="A535" s="379"/>
      <c r="B535" s="119"/>
      <c r="L535" s="119"/>
      <c r="V535" s="119"/>
      <c r="AF535" s="119"/>
      <c r="AP535" s="119"/>
      <c r="AZ535" s="119"/>
      <c r="BA535" s="119"/>
      <c r="BJ535" s="119"/>
      <c r="BT535" s="119"/>
      <c r="CD535" s="119"/>
      <c r="CN535" s="119"/>
      <c r="CX535" s="119"/>
      <c r="DH535" s="119"/>
      <c r="DR535" s="119"/>
      <c r="EB535" s="119"/>
      <c r="EL535" s="119"/>
      <c r="EV535" s="119"/>
      <c r="FF535" s="119"/>
      <c r="FP535" s="119"/>
      <c r="FZ535" s="119"/>
      <c r="GJ535" s="119"/>
      <c r="GT535" s="119"/>
      <c r="HD535" s="119"/>
      <c r="HN535" s="119"/>
      <c r="HX535" s="119"/>
    </row>
    <row xmlns:x14ac="http://schemas.microsoft.com/office/spreadsheetml/2009/9/ac" r="536" s="3" customFormat="true" x14ac:dyDescent="0.25">
      <c r="A536" s="379"/>
      <c r="B536" s="119"/>
      <c r="L536" s="119"/>
      <c r="V536" s="119"/>
      <c r="AF536" s="119"/>
      <c r="AP536" s="119"/>
      <c r="AZ536" s="119"/>
      <c r="BA536" s="119"/>
      <c r="BJ536" s="119"/>
      <c r="BT536" s="119"/>
      <c r="CD536" s="119"/>
      <c r="CN536" s="119"/>
      <c r="CX536" s="119"/>
      <c r="DH536" s="119"/>
      <c r="DR536" s="119"/>
      <c r="EB536" s="119"/>
      <c r="EL536" s="119"/>
      <c r="EV536" s="119"/>
      <c r="FF536" s="119"/>
      <c r="FP536" s="119"/>
      <c r="FZ536" s="119"/>
      <c r="GJ536" s="119"/>
      <c r="GT536" s="119"/>
      <c r="HD536" s="119"/>
      <c r="HN536" s="119"/>
      <c r="HX536" s="119"/>
    </row>
    <row xmlns:x14ac="http://schemas.microsoft.com/office/spreadsheetml/2009/9/ac" r="537" s="3" customFormat="true" x14ac:dyDescent="0.25">
      <c r="A537" s="379"/>
      <c r="B537" s="119"/>
      <c r="L537" s="119"/>
      <c r="V537" s="119"/>
      <c r="AF537" s="119"/>
      <c r="AP537" s="119"/>
      <c r="AZ537" s="119"/>
      <c r="BA537" s="119"/>
      <c r="BJ537" s="119"/>
      <c r="BT537" s="119"/>
      <c r="CD537" s="119"/>
      <c r="CN537" s="119"/>
      <c r="CX537" s="119"/>
      <c r="DH537" s="119"/>
      <c r="DR537" s="119"/>
      <c r="EB537" s="119"/>
      <c r="EL537" s="119"/>
      <c r="EV537" s="119"/>
      <c r="FF537" s="119"/>
      <c r="FP537" s="119"/>
      <c r="FZ537" s="119"/>
      <c r="GJ537" s="119"/>
      <c r="GT537" s="119"/>
      <c r="HD537" s="119"/>
      <c r="HN537" s="119"/>
      <c r="HX537" s="119"/>
    </row>
    <row xmlns:x14ac="http://schemas.microsoft.com/office/spreadsheetml/2009/9/ac" r="538" s="3" customFormat="true" x14ac:dyDescent="0.25">
      <c r="A538" s="379"/>
      <c r="B538" s="119"/>
      <c r="L538" s="119"/>
      <c r="V538" s="119"/>
      <c r="AF538" s="119"/>
      <c r="AP538" s="119"/>
      <c r="AZ538" s="119"/>
      <c r="BA538" s="119"/>
      <c r="BJ538" s="119"/>
      <c r="BT538" s="119"/>
      <c r="CD538" s="119"/>
      <c r="CN538" s="119"/>
      <c r="CX538" s="119"/>
      <c r="DH538" s="119"/>
      <c r="DR538" s="119"/>
      <c r="EB538" s="119"/>
      <c r="EL538" s="119"/>
      <c r="EV538" s="119"/>
      <c r="FF538" s="119"/>
      <c r="FP538" s="119"/>
      <c r="FZ538" s="119"/>
      <c r="GJ538" s="119"/>
      <c r="GT538" s="119"/>
      <c r="HD538" s="119"/>
      <c r="HN538" s="119"/>
      <c r="HX538" s="119"/>
    </row>
    <row xmlns:x14ac="http://schemas.microsoft.com/office/spreadsheetml/2009/9/ac" r="539" s="3" customFormat="true" x14ac:dyDescent="0.25">
      <c r="A539" s="379"/>
      <c r="B539" s="119"/>
      <c r="L539" s="119"/>
      <c r="V539" s="119"/>
      <c r="AF539" s="119"/>
      <c r="AP539" s="119"/>
      <c r="AZ539" s="119"/>
      <c r="BA539" s="119"/>
      <c r="BJ539" s="119"/>
      <c r="BT539" s="119"/>
      <c r="CD539" s="119"/>
      <c r="CN539" s="119"/>
      <c r="CX539" s="119"/>
      <c r="DH539" s="119"/>
      <c r="DR539" s="119"/>
      <c r="EB539" s="119"/>
      <c r="EL539" s="119"/>
      <c r="EV539" s="119"/>
      <c r="FF539" s="119"/>
      <c r="FP539" s="119"/>
      <c r="FZ539" s="119"/>
      <c r="GJ539" s="119"/>
      <c r="GT539" s="119"/>
      <c r="HD539" s="119"/>
      <c r="HN539" s="119"/>
      <c r="HX539" s="119"/>
    </row>
    <row xmlns:x14ac="http://schemas.microsoft.com/office/spreadsheetml/2009/9/ac" r="540" s="3" customFormat="true" x14ac:dyDescent="0.25">
      <c r="A540" s="379"/>
      <c r="B540" s="119"/>
      <c r="L540" s="119"/>
      <c r="V540" s="119"/>
      <c r="AF540" s="119"/>
      <c r="AP540" s="119"/>
      <c r="AZ540" s="119"/>
      <c r="BA540" s="119"/>
      <c r="BJ540" s="119"/>
      <c r="BT540" s="119"/>
      <c r="CD540" s="119"/>
      <c r="CN540" s="119"/>
      <c r="CX540" s="119"/>
      <c r="DH540" s="119"/>
      <c r="DR540" s="119"/>
      <c r="EB540" s="119"/>
      <c r="EL540" s="119"/>
      <c r="EV540" s="119"/>
      <c r="FF540" s="119"/>
      <c r="FP540" s="119"/>
      <c r="FZ540" s="119"/>
      <c r="GJ540" s="119"/>
      <c r="GT540" s="119"/>
      <c r="HD540" s="119"/>
      <c r="HN540" s="119"/>
      <c r="HX540" s="119"/>
    </row>
    <row xmlns:x14ac="http://schemas.microsoft.com/office/spreadsheetml/2009/9/ac" r="541" s="3" customFormat="true" x14ac:dyDescent="0.25">
      <c r="A541" s="379"/>
      <c r="B541" s="119"/>
      <c r="L541" s="119"/>
      <c r="V541" s="119"/>
      <c r="AF541" s="119"/>
      <c r="AP541" s="119"/>
      <c r="AZ541" s="119"/>
      <c r="BA541" s="119"/>
      <c r="BJ541" s="119"/>
      <c r="BT541" s="119"/>
      <c r="CD541" s="119"/>
      <c r="CN541" s="119"/>
      <c r="CX541" s="119"/>
      <c r="DH541" s="119"/>
      <c r="DR541" s="119"/>
      <c r="EB541" s="119"/>
      <c r="EL541" s="119"/>
      <c r="EV541" s="119"/>
      <c r="FF541" s="119"/>
      <c r="FP541" s="119"/>
      <c r="FZ541" s="119"/>
      <c r="GJ541" s="119"/>
      <c r="GT541" s="119"/>
      <c r="HD541" s="119"/>
      <c r="HN541" s="119"/>
      <c r="HX541" s="119"/>
    </row>
    <row xmlns:x14ac="http://schemas.microsoft.com/office/spreadsheetml/2009/9/ac" r="542" s="3" customFormat="true" x14ac:dyDescent="0.25">
      <c r="A542" s="379"/>
      <c r="B542" s="119"/>
      <c r="L542" s="119"/>
      <c r="V542" s="119"/>
      <c r="AF542" s="119"/>
      <c r="AP542" s="119"/>
      <c r="AZ542" s="119"/>
      <c r="BA542" s="119"/>
      <c r="BJ542" s="119"/>
      <c r="BT542" s="119"/>
      <c r="CD542" s="119"/>
      <c r="CN542" s="119"/>
      <c r="CX542" s="119"/>
      <c r="DH542" s="119"/>
      <c r="DR542" s="119"/>
      <c r="EB542" s="119"/>
      <c r="EL542" s="119"/>
      <c r="EV542" s="119"/>
      <c r="FF542" s="119"/>
      <c r="FP542" s="119"/>
      <c r="FZ542" s="119"/>
      <c r="GJ542" s="119"/>
      <c r="GT542" s="119"/>
      <c r="HD542" s="119"/>
      <c r="HN542" s="119"/>
      <c r="HX542" s="119"/>
    </row>
    <row xmlns:x14ac="http://schemas.microsoft.com/office/spreadsheetml/2009/9/ac" r="543" s="3" customFormat="true" x14ac:dyDescent="0.25">
      <c r="A543" s="379"/>
      <c r="B543" s="119"/>
      <c r="L543" s="119"/>
      <c r="V543" s="119"/>
      <c r="AF543" s="119"/>
      <c r="AP543" s="119"/>
      <c r="AZ543" s="119"/>
      <c r="BA543" s="119"/>
      <c r="BJ543" s="119"/>
      <c r="BT543" s="119"/>
      <c r="CD543" s="119"/>
      <c r="CN543" s="119"/>
      <c r="CX543" s="119"/>
      <c r="DH543" s="119"/>
      <c r="DR543" s="119"/>
      <c r="EB543" s="119"/>
      <c r="EL543" s="119"/>
      <c r="EV543" s="119"/>
      <c r="FF543" s="119"/>
      <c r="FP543" s="119"/>
      <c r="FZ543" s="119"/>
      <c r="GJ543" s="119"/>
      <c r="GT543" s="119"/>
      <c r="HD543" s="119"/>
      <c r="HN543" s="119"/>
      <c r="HX543" s="119"/>
    </row>
    <row xmlns:x14ac="http://schemas.microsoft.com/office/spreadsheetml/2009/9/ac" r="544" s="3" customFormat="true" x14ac:dyDescent="0.25">
      <c r="A544" s="379"/>
      <c r="B544" s="119"/>
      <c r="L544" s="119"/>
      <c r="V544" s="119"/>
      <c r="AF544" s="119"/>
      <c r="AP544" s="119"/>
      <c r="AZ544" s="119"/>
      <c r="BA544" s="119"/>
      <c r="BJ544" s="119"/>
      <c r="BT544" s="119"/>
      <c r="CD544" s="119"/>
      <c r="CN544" s="119"/>
      <c r="CX544" s="119"/>
      <c r="DH544" s="119"/>
      <c r="DR544" s="119"/>
      <c r="EB544" s="119"/>
      <c r="EL544" s="119"/>
      <c r="EV544" s="119"/>
      <c r="FF544" s="119"/>
      <c r="FP544" s="119"/>
      <c r="FZ544" s="119"/>
      <c r="GJ544" s="119"/>
      <c r="GT544" s="119"/>
      <c r="HD544" s="119"/>
      <c r="HN544" s="119"/>
      <c r="HX544" s="119"/>
    </row>
    <row xmlns:x14ac="http://schemas.microsoft.com/office/spreadsheetml/2009/9/ac" r="545" s="3" customFormat="true" x14ac:dyDescent="0.25">
      <c r="A545" s="379"/>
      <c r="B545" s="119"/>
      <c r="L545" s="119"/>
      <c r="V545" s="119"/>
      <c r="AF545" s="119"/>
      <c r="AP545" s="119"/>
      <c r="AZ545" s="119"/>
      <c r="BA545" s="119"/>
      <c r="BJ545" s="119"/>
      <c r="BT545" s="119"/>
      <c r="CD545" s="119"/>
      <c r="CN545" s="119"/>
      <c r="CX545" s="119"/>
      <c r="DH545" s="119"/>
      <c r="DR545" s="119"/>
      <c r="EB545" s="119"/>
      <c r="EL545" s="119"/>
      <c r="EV545" s="119"/>
      <c r="FF545" s="119"/>
      <c r="FP545" s="119"/>
      <c r="FZ545" s="119"/>
      <c r="GJ545" s="119"/>
      <c r="GT545" s="119"/>
      <c r="HD545" s="119"/>
      <c r="HN545" s="119"/>
      <c r="HX545" s="119"/>
    </row>
    <row xmlns:x14ac="http://schemas.microsoft.com/office/spreadsheetml/2009/9/ac" r="546" s="3" customFormat="true" x14ac:dyDescent="0.25">
      <c r="A546" s="379"/>
      <c r="B546" s="119"/>
      <c r="L546" s="119"/>
      <c r="V546" s="119"/>
      <c r="AF546" s="119"/>
      <c r="AP546" s="119"/>
      <c r="AZ546" s="119"/>
      <c r="BA546" s="119"/>
      <c r="BJ546" s="119"/>
      <c r="BT546" s="119"/>
      <c r="CD546" s="119"/>
      <c r="CN546" s="119"/>
      <c r="CX546" s="119"/>
      <c r="DH546" s="119"/>
      <c r="DR546" s="119"/>
      <c r="EB546" s="119"/>
      <c r="EL546" s="119"/>
      <c r="EV546" s="119"/>
      <c r="FF546" s="119"/>
      <c r="FP546" s="119"/>
      <c r="FZ546" s="119"/>
      <c r="GJ546" s="119"/>
      <c r="GT546" s="119"/>
      <c r="HD546" s="119"/>
      <c r="HN546" s="119"/>
      <c r="HX546" s="119"/>
    </row>
    <row xmlns:x14ac="http://schemas.microsoft.com/office/spreadsheetml/2009/9/ac" r="547" s="3" customFormat="true" x14ac:dyDescent="0.25">
      <c r="A547" s="379"/>
      <c r="B547" s="119"/>
      <c r="L547" s="119"/>
      <c r="V547" s="119"/>
      <c r="AF547" s="119"/>
      <c r="AP547" s="119"/>
      <c r="AZ547" s="119"/>
      <c r="BA547" s="119"/>
      <c r="BJ547" s="119"/>
      <c r="BT547" s="119"/>
      <c r="CD547" s="119"/>
      <c r="CN547" s="119"/>
      <c r="CX547" s="119"/>
      <c r="DH547" s="119"/>
      <c r="DR547" s="119"/>
      <c r="EB547" s="119"/>
      <c r="EL547" s="119"/>
      <c r="EV547" s="119"/>
      <c r="FF547" s="119"/>
      <c r="FP547" s="119"/>
      <c r="FZ547" s="119"/>
      <c r="GJ547" s="119"/>
      <c r="GT547" s="119"/>
      <c r="HD547" s="119"/>
      <c r="HN547" s="119"/>
      <c r="HX547" s="119"/>
    </row>
    <row xmlns:x14ac="http://schemas.microsoft.com/office/spreadsheetml/2009/9/ac" r="548" s="3" customFormat="true" x14ac:dyDescent="0.25">
      <c r="A548" s="379"/>
      <c r="B548" s="119"/>
      <c r="L548" s="119"/>
      <c r="V548" s="119"/>
      <c r="AF548" s="119"/>
      <c r="AP548" s="119"/>
      <c r="AZ548" s="119"/>
      <c r="BA548" s="119"/>
      <c r="BJ548" s="119"/>
      <c r="BT548" s="119"/>
      <c r="CD548" s="119"/>
      <c r="CN548" s="119"/>
      <c r="CX548" s="119"/>
      <c r="DH548" s="119"/>
      <c r="DR548" s="119"/>
      <c r="EB548" s="119"/>
      <c r="EL548" s="119"/>
      <c r="EV548" s="119"/>
      <c r="FF548" s="119"/>
      <c r="FP548" s="119"/>
      <c r="FZ548" s="119"/>
      <c r="GJ548" s="119"/>
      <c r="GT548" s="119"/>
      <c r="HD548" s="119"/>
      <c r="HN548" s="119"/>
      <c r="HX548" s="119"/>
    </row>
    <row xmlns:x14ac="http://schemas.microsoft.com/office/spreadsheetml/2009/9/ac" r="549" s="3" customFormat="true" x14ac:dyDescent="0.25">
      <c r="A549" s="379"/>
      <c r="B549" s="119"/>
      <c r="L549" s="119"/>
      <c r="V549" s="119"/>
      <c r="AF549" s="119"/>
      <c r="AP549" s="119"/>
      <c r="AZ549" s="119"/>
      <c r="BA549" s="119"/>
      <c r="BJ549" s="119"/>
      <c r="BT549" s="119"/>
      <c r="CD549" s="119"/>
      <c r="CN549" s="119"/>
      <c r="CX549" s="119"/>
      <c r="DH549" s="119"/>
      <c r="DR549" s="119"/>
      <c r="EB549" s="119"/>
      <c r="EL549" s="119"/>
      <c r="EV549" s="119"/>
      <c r="FF549" s="119"/>
      <c r="FP549" s="119"/>
      <c r="FZ549" s="119"/>
      <c r="GJ549" s="119"/>
      <c r="GT549" s="119"/>
      <c r="HD549" s="119"/>
      <c r="HN549" s="119"/>
      <c r="HX549" s="119"/>
    </row>
    <row xmlns:x14ac="http://schemas.microsoft.com/office/spreadsheetml/2009/9/ac" r="550" s="3" customFormat="true" x14ac:dyDescent="0.25">
      <c r="A550" s="379"/>
      <c r="B550" s="119"/>
      <c r="L550" s="119"/>
      <c r="V550" s="119"/>
      <c r="AF550" s="119"/>
      <c r="AP550" s="119"/>
      <c r="AZ550" s="119"/>
      <c r="BA550" s="119"/>
      <c r="BJ550" s="119"/>
      <c r="BT550" s="119"/>
      <c r="CD550" s="119"/>
      <c r="CN550" s="119"/>
      <c r="CX550" s="119"/>
      <c r="DH550" s="119"/>
      <c r="DR550" s="119"/>
      <c r="EB550" s="119"/>
      <c r="EL550" s="119"/>
      <c r="EV550" s="119"/>
      <c r="FF550" s="119"/>
      <c r="FP550" s="119"/>
      <c r="FZ550" s="119"/>
      <c r="GJ550" s="119"/>
      <c r="GT550" s="119"/>
      <c r="HD550" s="119"/>
      <c r="HN550" s="119"/>
      <c r="HX550" s="119"/>
    </row>
    <row xmlns:x14ac="http://schemas.microsoft.com/office/spreadsheetml/2009/9/ac" r="551" s="3" customFormat="true" x14ac:dyDescent="0.25">
      <c r="A551" s="379"/>
      <c r="B551" s="119"/>
      <c r="L551" s="119"/>
      <c r="V551" s="119"/>
      <c r="AF551" s="119"/>
      <c r="AP551" s="119"/>
      <c r="AZ551" s="119"/>
      <c r="BA551" s="119"/>
      <c r="BJ551" s="119"/>
      <c r="BT551" s="119"/>
      <c r="CD551" s="119"/>
      <c r="CN551" s="119"/>
      <c r="CX551" s="119"/>
      <c r="DH551" s="119"/>
      <c r="DR551" s="119"/>
      <c r="EB551" s="119"/>
      <c r="EL551" s="119"/>
      <c r="EV551" s="119"/>
      <c r="FF551" s="119"/>
      <c r="FP551" s="119"/>
      <c r="FZ551" s="119"/>
      <c r="GJ551" s="119"/>
      <c r="GT551" s="119"/>
      <c r="HD551" s="119"/>
      <c r="HN551" s="119"/>
      <c r="HX551" s="119"/>
    </row>
    <row xmlns:x14ac="http://schemas.microsoft.com/office/spreadsheetml/2009/9/ac" r="552" s="3" customFormat="true" x14ac:dyDescent="0.25">
      <c r="A552" s="379"/>
      <c r="B552" s="119"/>
      <c r="L552" s="119"/>
      <c r="V552" s="119"/>
      <c r="AF552" s="119"/>
      <c r="AP552" s="119"/>
      <c r="AZ552" s="119"/>
      <c r="BA552" s="119"/>
      <c r="BJ552" s="119"/>
      <c r="BT552" s="119"/>
      <c r="CD552" s="119"/>
      <c r="CN552" s="119"/>
      <c r="CX552" s="119"/>
      <c r="DH552" s="119"/>
      <c r="DR552" s="119"/>
      <c r="EB552" s="119"/>
      <c r="EL552" s="119"/>
      <c r="EV552" s="119"/>
      <c r="FF552" s="119"/>
      <c r="FP552" s="119"/>
      <c r="FZ552" s="119"/>
      <c r="GJ552" s="119"/>
      <c r="GT552" s="119"/>
      <c r="HD552" s="119"/>
      <c r="HN552" s="119"/>
      <c r="HX552" s="119"/>
    </row>
    <row xmlns:x14ac="http://schemas.microsoft.com/office/spreadsheetml/2009/9/ac" r="553" s="3" customFormat="true" x14ac:dyDescent="0.25">
      <c r="A553" s="379"/>
      <c r="B553" s="119"/>
      <c r="L553" s="119"/>
      <c r="V553" s="119"/>
      <c r="AF553" s="119"/>
      <c r="AP553" s="119"/>
      <c r="AZ553" s="119"/>
      <c r="BA553" s="119"/>
      <c r="BJ553" s="119"/>
      <c r="BT553" s="119"/>
      <c r="CD553" s="119"/>
      <c r="CN553" s="119"/>
      <c r="CX553" s="119"/>
      <c r="DH553" s="119"/>
      <c r="DR553" s="119"/>
      <c r="EB553" s="119"/>
      <c r="EL553" s="119"/>
      <c r="EV553" s="119"/>
      <c r="FF553" s="119"/>
      <c r="FP553" s="119"/>
      <c r="FZ553" s="119"/>
      <c r="GJ553" s="119"/>
      <c r="GT553" s="119"/>
      <c r="HD553" s="119"/>
      <c r="HN553" s="119"/>
      <c r="HX553" s="119"/>
    </row>
    <row xmlns:x14ac="http://schemas.microsoft.com/office/spreadsheetml/2009/9/ac" r="554" s="3" customFormat="true" x14ac:dyDescent="0.25">
      <c r="A554" s="379"/>
      <c r="B554" s="119"/>
      <c r="L554" s="119"/>
      <c r="V554" s="119"/>
      <c r="AF554" s="119"/>
      <c r="AP554" s="119"/>
      <c r="AZ554" s="119"/>
      <c r="BA554" s="119"/>
      <c r="BJ554" s="119"/>
      <c r="BT554" s="119"/>
      <c r="CD554" s="119"/>
      <c r="CN554" s="119"/>
      <c r="CX554" s="119"/>
      <c r="DH554" s="119"/>
      <c r="DR554" s="119"/>
      <c r="EB554" s="119"/>
      <c r="EL554" s="119"/>
      <c r="EV554" s="119"/>
      <c r="FF554" s="119"/>
      <c r="FP554" s="119"/>
      <c r="FZ554" s="119"/>
      <c r="GJ554" s="119"/>
      <c r="GT554" s="119"/>
      <c r="HD554" s="119"/>
      <c r="HN554" s="119"/>
      <c r="HX554" s="119"/>
    </row>
    <row xmlns:x14ac="http://schemas.microsoft.com/office/spreadsheetml/2009/9/ac" r="555" s="3" customFormat="true" x14ac:dyDescent="0.25">
      <c r="A555" s="379"/>
      <c r="B555" s="119"/>
      <c r="L555" s="119"/>
      <c r="V555" s="119"/>
      <c r="AF555" s="119"/>
      <c r="AP555" s="119"/>
      <c r="AZ555" s="119"/>
      <c r="BA555" s="119"/>
      <c r="BJ555" s="119"/>
      <c r="BT555" s="119"/>
      <c r="CD555" s="119"/>
      <c r="CN555" s="119"/>
      <c r="CX555" s="119"/>
      <c r="DH555" s="119"/>
      <c r="DR555" s="119"/>
      <c r="EB555" s="119"/>
      <c r="EL555" s="119"/>
      <c r="EV555" s="119"/>
      <c r="FF555" s="119"/>
      <c r="FP555" s="119"/>
      <c r="FZ555" s="119"/>
      <c r="GJ555" s="119"/>
      <c r="GT555" s="119"/>
      <c r="HD555" s="119"/>
      <c r="HN555" s="119"/>
      <c r="HX555" s="119"/>
    </row>
    <row xmlns:x14ac="http://schemas.microsoft.com/office/spreadsheetml/2009/9/ac" r="556" s="3" customFormat="true" x14ac:dyDescent="0.25">
      <c r="A556" s="379"/>
      <c r="B556" s="119"/>
      <c r="L556" s="119"/>
      <c r="V556" s="119"/>
      <c r="AF556" s="119"/>
      <c r="AP556" s="119"/>
      <c r="AZ556" s="119"/>
      <c r="BA556" s="119"/>
      <c r="BJ556" s="119"/>
      <c r="BT556" s="119"/>
      <c r="CD556" s="119"/>
      <c r="CN556" s="119"/>
      <c r="CX556" s="119"/>
      <c r="DH556" s="119"/>
      <c r="DR556" s="119"/>
      <c r="EB556" s="119"/>
      <c r="EL556" s="119"/>
      <c r="EV556" s="119"/>
      <c r="FF556" s="119"/>
      <c r="FP556" s="119"/>
      <c r="FZ556" s="119"/>
      <c r="GJ556" s="119"/>
      <c r="GT556" s="119"/>
      <c r="HD556" s="119"/>
      <c r="HN556" s="119"/>
      <c r="HX556" s="119"/>
    </row>
    <row xmlns:x14ac="http://schemas.microsoft.com/office/spreadsheetml/2009/9/ac" r="557" s="3" customFormat="true" x14ac:dyDescent="0.25">
      <c r="A557" s="379"/>
      <c r="B557" s="119"/>
      <c r="L557" s="119"/>
      <c r="V557" s="119"/>
      <c r="AF557" s="119"/>
      <c r="AP557" s="119"/>
      <c r="AZ557" s="119"/>
      <c r="BA557" s="119"/>
      <c r="BJ557" s="119"/>
      <c r="BT557" s="119"/>
      <c r="CD557" s="119"/>
      <c r="CN557" s="119"/>
      <c r="CX557" s="119"/>
      <c r="DH557" s="119"/>
      <c r="DR557" s="119"/>
      <c r="EB557" s="119"/>
      <c r="EL557" s="119"/>
      <c r="EV557" s="119"/>
      <c r="FF557" s="119"/>
      <c r="FP557" s="119"/>
      <c r="FZ557" s="119"/>
      <c r="GJ557" s="119"/>
      <c r="GT557" s="119"/>
      <c r="HD557" s="119"/>
      <c r="HN557" s="119"/>
      <c r="HX557" s="119"/>
    </row>
    <row xmlns:x14ac="http://schemas.microsoft.com/office/spreadsheetml/2009/9/ac" r="558" s="3" customFormat="true" x14ac:dyDescent="0.25">
      <c r="A558" s="379"/>
      <c r="B558" s="119"/>
      <c r="L558" s="119"/>
      <c r="V558" s="119"/>
      <c r="AF558" s="119"/>
      <c r="AP558" s="119"/>
      <c r="AZ558" s="119"/>
      <c r="BA558" s="119"/>
      <c r="BJ558" s="119"/>
      <c r="BT558" s="119"/>
      <c r="CD558" s="119"/>
      <c r="CN558" s="119"/>
      <c r="CX558" s="119"/>
      <c r="DH558" s="119"/>
      <c r="DR558" s="119"/>
      <c r="EB558" s="119"/>
      <c r="EL558" s="119"/>
      <c r="EV558" s="119"/>
      <c r="FF558" s="119"/>
      <c r="FP558" s="119"/>
      <c r="FZ558" s="119"/>
      <c r="GJ558" s="119"/>
      <c r="GT558" s="119"/>
      <c r="HD558" s="119"/>
      <c r="HN558" s="119"/>
      <c r="HX558" s="119"/>
    </row>
    <row xmlns:x14ac="http://schemas.microsoft.com/office/spreadsheetml/2009/9/ac" r="559" s="3" customFormat="true" x14ac:dyDescent="0.25">
      <c r="A559" s="379"/>
      <c r="B559" s="119"/>
      <c r="L559" s="119"/>
      <c r="V559" s="119"/>
      <c r="AF559" s="119"/>
      <c r="AP559" s="119"/>
      <c r="AZ559" s="119"/>
      <c r="BA559" s="119"/>
      <c r="BJ559" s="119"/>
      <c r="BT559" s="119"/>
      <c r="CD559" s="119"/>
      <c r="CN559" s="119"/>
      <c r="CX559" s="119"/>
      <c r="DH559" s="119"/>
      <c r="DR559" s="119"/>
      <c r="EB559" s="119"/>
      <c r="EL559" s="119"/>
      <c r="EV559" s="119"/>
      <c r="FF559" s="119"/>
      <c r="FP559" s="119"/>
      <c r="FZ559" s="119"/>
      <c r="GJ559" s="119"/>
      <c r="GT559" s="119"/>
      <c r="HD559" s="119"/>
      <c r="HN559" s="119"/>
      <c r="HX559" s="119"/>
    </row>
    <row xmlns:x14ac="http://schemas.microsoft.com/office/spreadsheetml/2009/9/ac" r="560" s="3" customFormat="true" x14ac:dyDescent="0.25">
      <c r="A560" s="379"/>
      <c r="B560" s="119"/>
      <c r="L560" s="119"/>
      <c r="V560" s="119"/>
      <c r="AF560" s="119"/>
      <c r="AP560" s="119"/>
      <c r="AZ560" s="119"/>
      <c r="BA560" s="119"/>
      <c r="BJ560" s="119"/>
      <c r="BT560" s="119"/>
      <c r="CD560" s="119"/>
      <c r="CN560" s="119"/>
      <c r="CX560" s="119"/>
      <c r="DH560" s="119"/>
      <c r="DR560" s="119"/>
      <c r="EB560" s="119"/>
      <c r="EL560" s="119"/>
      <c r="EV560" s="119"/>
      <c r="FF560" s="119"/>
      <c r="FP560" s="119"/>
      <c r="FZ560" s="119"/>
      <c r="GJ560" s="119"/>
      <c r="GT560" s="119"/>
      <c r="HD560" s="119"/>
      <c r="HN560" s="119"/>
      <c r="HX560" s="119"/>
    </row>
    <row xmlns:x14ac="http://schemas.microsoft.com/office/spreadsheetml/2009/9/ac" r="561" s="3" customFormat="true" x14ac:dyDescent="0.25">
      <c r="A561" s="379"/>
      <c r="B561" s="119"/>
      <c r="L561" s="119"/>
      <c r="V561" s="119"/>
      <c r="AF561" s="119"/>
      <c r="AP561" s="119"/>
      <c r="AZ561" s="119"/>
      <c r="BA561" s="119"/>
      <c r="BJ561" s="119"/>
      <c r="BT561" s="119"/>
      <c r="CD561" s="119"/>
      <c r="CN561" s="119"/>
      <c r="CX561" s="119"/>
      <c r="DH561" s="119"/>
      <c r="DR561" s="119"/>
      <c r="EB561" s="119"/>
      <c r="EL561" s="119"/>
      <c r="EV561" s="119"/>
      <c r="FF561" s="119"/>
      <c r="FP561" s="119"/>
      <c r="FZ561" s="119"/>
      <c r="GJ561" s="119"/>
      <c r="GT561" s="119"/>
      <c r="HD561" s="119"/>
      <c r="HN561" s="119"/>
      <c r="HX561" s="119"/>
    </row>
    <row xmlns:x14ac="http://schemas.microsoft.com/office/spreadsheetml/2009/9/ac" r="562" s="3" customFormat="true" x14ac:dyDescent="0.25">
      <c r="A562" s="379"/>
      <c r="B562" s="119"/>
      <c r="L562" s="119"/>
      <c r="V562" s="119"/>
      <c r="AF562" s="119"/>
      <c r="AP562" s="119"/>
      <c r="AZ562" s="119"/>
      <c r="BA562" s="119"/>
      <c r="BJ562" s="119"/>
      <c r="BT562" s="119"/>
      <c r="CD562" s="119"/>
      <c r="CN562" s="119"/>
      <c r="CX562" s="119"/>
      <c r="DH562" s="119"/>
      <c r="DR562" s="119"/>
      <c r="EB562" s="119"/>
      <c r="EL562" s="119"/>
      <c r="EV562" s="119"/>
      <c r="FF562" s="119"/>
      <c r="FP562" s="119"/>
      <c r="FZ562" s="119"/>
      <c r="GJ562" s="119"/>
      <c r="GT562" s="119"/>
      <c r="HD562" s="119"/>
      <c r="HN562" s="119"/>
      <c r="HX562" s="119"/>
    </row>
    <row xmlns:x14ac="http://schemas.microsoft.com/office/spreadsheetml/2009/9/ac" r="563" s="3" customFormat="true" x14ac:dyDescent="0.25">
      <c r="A563" s="379"/>
      <c r="B563" s="119"/>
      <c r="L563" s="119"/>
      <c r="V563" s="119"/>
      <c r="AF563" s="119"/>
      <c r="AP563" s="119"/>
      <c r="AZ563" s="119"/>
      <c r="BA563" s="119"/>
      <c r="BJ563" s="119"/>
      <c r="BT563" s="119"/>
      <c r="CD563" s="119"/>
      <c r="CN563" s="119"/>
      <c r="CX563" s="119"/>
      <c r="DH563" s="119"/>
      <c r="DR563" s="119"/>
      <c r="EB563" s="119"/>
      <c r="EL563" s="119"/>
      <c r="EV563" s="119"/>
      <c r="FF563" s="119"/>
      <c r="FP563" s="119"/>
      <c r="FZ563" s="119"/>
      <c r="GJ563" s="119"/>
      <c r="GT563" s="119"/>
      <c r="HD563" s="119"/>
      <c r="HN563" s="119"/>
      <c r="HX563" s="119"/>
    </row>
    <row xmlns:x14ac="http://schemas.microsoft.com/office/spreadsheetml/2009/9/ac" r="564" s="3" customFormat="true" x14ac:dyDescent="0.25">
      <c r="A564" s="379"/>
      <c r="B564" s="119"/>
      <c r="L564" s="119"/>
      <c r="V564" s="119"/>
      <c r="AF564" s="119"/>
      <c r="AP564" s="119"/>
      <c r="AZ564" s="119"/>
      <c r="BA564" s="119"/>
      <c r="BJ564" s="119"/>
      <c r="BT564" s="119"/>
      <c r="CD564" s="119"/>
      <c r="CN564" s="119"/>
      <c r="CX564" s="119"/>
      <c r="DH564" s="119"/>
      <c r="DR564" s="119"/>
      <c r="EB564" s="119"/>
      <c r="EL564" s="119"/>
      <c r="EV564" s="119"/>
      <c r="FF564" s="119"/>
      <c r="FP564" s="119"/>
      <c r="FZ564" s="119"/>
      <c r="GJ564" s="119"/>
      <c r="GT564" s="119"/>
      <c r="HD564" s="119"/>
      <c r="HN564" s="119"/>
      <c r="HX564" s="119"/>
    </row>
    <row xmlns:x14ac="http://schemas.microsoft.com/office/spreadsheetml/2009/9/ac" r="565" s="3" customFormat="true" x14ac:dyDescent="0.25">
      <c r="A565" s="379"/>
      <c r="B565" s="119"/>
      <c r="L565" s="119"/>
      <c r="V565" s="119"/>
      <c r="AF565" s="119"/>
      <c r="AP565" s="119"/>
      <c r="AZ565" s="119"/>
      <c r="BA565" s="119"/>
      <c r="BJ565" s="119"/>
      <c r="BT565" s="119"/>
      <c r="CD565" s="119"/>
      <c r="CN565" s="119"/>
      <c r="CX565" s="119"/>
      <c r="DH565" s="119"/>
      <c r="DR565" s="119"/>
      <c r="EB565" s="119"/>
      <c r="EL565" s="119"/>
      <c r="EV565" s="119"/>
      <c r="FF565" s="119"/>
      <c r="FP565" s="119"/>
      <c r="FZ565" s="119"/>
      <c r="GJ565" s="119"/>
      <c r="GT565" s="119"/>
      <c r="HD565" s="119"/>
      <c r="HN565" s="119"/>
      <c r="HX565" s="119"/>
    </row>
    <row xmlns:x14ac="http://schemas.microsoft.com/office/spreadsheetml/2009/9/ac" r="566" s="3" customFormat="true" x14ac:dyDescent="0.25">
      <c r="A566" s="379"/>
      <c r="B566" s="119"/>
      <c r="L566" s="119"/>
      <c r="V566" s="119"/>
      <c r="AF566" s="119"/>
      <c r="AP566" s="119"/>
      <c r="AZ566" s="119"/>
      <c r="BA566" s="119"/>
      <c r="BJ566" s="119"/>
      <c r="BT566" s="119"/>
      <c r="CD566" s="119"/>
      <c r="CN566" s="119"/>
      <c r="CX566" s="119"/>
      <c r="DH566" s="119"/>
      <c r="DR566" s="119"/>
      <c r="EB566" s="119"/>
      <c r="EL566" s="119"/>
      <c r="EV566" s="119"/>
      <c r="FF566" s="119"/>
      <c r="FP566" s="119"/>
      <c r="FZ566" s="119"/>
      <c r="GJ566" s="119"/>
      <c r="GT566" s="119"/>
      <c r="HD566" s="119"/>
      <c r="HN566" s="119"/>
      <c r="HX566" s="119"/>
    </row>
    <row xmlns:x14ac="http://schemas.microsoft.com/office/spreadsheetml/2009/9/ac" r="567" s="3" customFormat="true" x14ac:dyDescent="0.25">
      <c r="A567" s="379"/>
      <c r="B567" s="119"/>
      <c r="L567" s="119"/>
      <c r="V567" s="119"/>
      <c r="AF567" s="119"/>
      <c r="AP567" s="119"/>
      <c r="AZ567" s="119"/>
      <c r="BA567" s="119"/>
      <c r="BJ567" s="119"/>
      <c r="BT567" s="119"/>
      <c r="CD567" s="119"/>
      <c r="CN567" s="119"/>
      <c r="CX567" s="119"/>
      <c r="DH567" s="119"/>
      <c r="DR567" s="119"/>
      <c r="EB567" s="119"/>
      <c r="EL567" s="119"/>
      <c r="EV567" s="119"/>
      <c r="FF567" s="119"/>
      <c r="FP567" s="119"/>
      <c r="FZ567" s="119"/>
      <c r="GJ567" s="119"/>
      <c r="GT567" s="119"/>
      <c r="HD567" s="119"/>
      <c r="HN567" s="119"/>
      <c r="HX567" s="119"/>
    </row>
    <row xmlns:x14ac="http://schemas.microsoft.com/office/spreadsheetml/2009/9/ac" r="568" s="3" customFormat="true" x14ac:dyDescent="0.25">
      <c r="A568" s="379"/>
      <c r="B568" s="119"/>
      <c r="L568" s="119"/>
      <c r="V568" s="119"/>
      <c r="AF568" s="119"/>
      <c r="AP568" s="119"/>
      <c r="AZ568" s="119"/>
      <c r="BA568" s="119"/>
      <c r="BJ568" s="119"/>
      <c r="BT568" s="119"/>
      <c r="CD568" s="119"/>
      <c r="CN568" s="119"/>
      <c r="CX568" s="119"/>
      <c r="DH568" s="119"/>
      <c r="DR568" s="119"/>
      <c r="EB568" s="119"/>
      <c r="EL568" s="119"/>
      <c r="EV568" s="119"/>
      <c r="FF568" s="119"/>
      <c r="FP568" s="119"/>
      <c r="FZ568" s="119"/>
      <c r="GJ568" s="119"/>
      <c r="GT568" s="119"/>
      <c r="HD568" s="119"/>
      <c r="HN568" s="119"/>
      <c r="HX568" s="119"/>
    </row>
    <row xmlns:x14ac="http://schemas.microsoft.com/office/spreadsheetml/2009/9/ac" r="569" s="3" customFormat="true" x14ac:dyDescent="0.25">
      <c r="A569" s="379"/>
      <c r="B569" s="119"/>
      <c r="L569" s="119"/>
      <c r="V569" s="119"/>
      <c r="AF569" s="119"/>
      <c r="AP569" s="119"/>
      <c r="AZ569" s="119"/>
      <c r="BA569" s="119"/>
      <c r="BJ569" s="119"/>
      <c r="BT569" s="119"/>
      <c r="CD569" s="119"/>
      <c r="CN569" s="119"/>
      <c r="CX569" s="119"/>
      <c r="DH569" s="119"/>
      <c r="DR569" s="119"/>
      <c r="EB569" s="119"/>
      <c r="EL569" s="119"/>
      <c r="EV569" s="119"/>
      <c r="FF569" s="119"/>
      <c r="FP569" s="119"/>
      <c r="FZ569" s="119"/>
      <c r="GJ569" s="119"/>
      <c r="GT569" s="119"/>
      <c r="HD569" s="119"/>
      <c r="HN569" s="119"/>
      <c r="HX569" s="119"/>
    </row>
    <row xmlns:x14ac="http://schemas.microsoft.com/office/spreadsheetml/2009/9/ac" r="570" s="3" customFormat="true" x14ac:dyDescent="0.25">
      <c r="A570" s="379"/>
      <c r="B570" s="119"/>
      <c r="L570" s="119"/>
      <c r="V570" s="119"/>
      <c r="AF570" s="119"/>
      <c r="AP570" s="119"/>
      <c r="AZ570" s="119"/>
      <c r="BA570" s="119"/>
      <c r="BJ570" s="119"/>
      <c r="BT570" s="119"/>
      <c r="CD570" s="119"/>
      <c r="CN570" s="119"/>
      <c r="CX570" s="119"/>
      <c r="DH570" s="119"/>
      <c r="DR570" s="119"/>
      <c r="EB570" s="119"/>
      <c r="EL570" s="119"/>
      <c r="EV570" s="119"/>
      <c r="FF570" s="119"/>
      <c r="FP570" s="119"/>
      <c r="FZ570" s="119"/>
      <c r="GJ570" s="119"/>
      <c r="GT570" s="119"/>
      <c r="HD570" s="119"/>
      <c r="HN570" s="119"/>
      <c r="HX570" s="119"/>
    </row>
    <row xmlns:x14ac="http://schemas.microsoft.com/office/spreadsheetml/2009/9/ac" r="571" s="3" customFormat="true" x14ac:dyDescent="0.25">
      <c r="A571" s="379"/>
      <c r="B571" s="119"/>
      <c r="L571" s="119"/>
      <c r="V571" s="119"/>
      <c r="AF571" s="119"/>
      <c r="AP571" s="119"/>
      <c r="AZ571" s="119"/>
      <c r="BA571" s="119"/>
      <c r="BJ571" s="119"/>
      <c r="BT571" s="119"/>
      <c r="CD571" s="119"/>
      <c r="CN571" s="119"/>
      <c r="CX571" s="119"/>
      <c r="DH571" s="119"/>
      <c r="DR571" s="119"/>
      <c r="EB571" s="119"/>
      <c r="EL571" s="119"/>
      <c r="EV571" s="119"/>
      <c r="FF571" s="119"/>
      <c r="FP571" s="119"/>
      <c r="FZ571" s="119"/>
      <c r="GJ571" s="119"/>
      <c r="GT571" s="119"/>
      <c r="HD571" s="119"/>
      <c r="HN571" s="119"/>
      <c r="HX571" s="119"/>
    </row>
    <row xmlns:x14ac="http://schemas.microsoft.com/office/spreadsheetml/2009/9/ac" r="572" s="3" customFormat="true" x14ac:dyDescent="0.25">
      <c r="A572" s="379"/>
      <c r="B572" s="119"/>
      <c r="L572" s="119"/>
      <c r="V572" s="119"/>
      <c r="AF572" s="119"/>
      <c r="AP572" s="119"/>
      <c r="AZ572" s="119"/>
      <c r="BA572" s="119"/>
      <c r="BJ572" s="119"/>
      <c r="BT572" s="119"/>
      <c r="CD572" s="119"/>
      <c r="CN572" s="119"/>
      <c r="CX572" s="119"/>
      <c r="DH572" s="119"/>
      <c r="DR572" s="119"/>
      <c r="EB572" s="119"/>
      <c r="EL572" s="119"/>
      <c r="EV572" s="119"/>
      <c r="FF572" s="119"/>
      <c r="FP572" s="119"/>
      <c r="FZ572" s="119"/>
      <c r="GJ572" s="119"/>
      <c r="GT572" s="119"/>
      <c r="HD572" s="119"/>
      <c r="HN572" s="119"/>
      <c r="HX572" s="119"/>
    </row>
    <row xmlns:x14ac="http://schemas.microsoft.com/office/spreadsheetml/2009/9/ac" r="573" s="3" customFormat="true" x14ac:dyDescent="0.25">
      <c r="A573" s="379"/>
      <c r="B573" s="119"/>
      <c r="L573" s="119"/>
      <c r="V573" s="119"/>
      <c r="AF573" s="119"/>
      <c r="AP573" s="119"/>
      <c r="AZ573" s="119"/>
      <c r="BA573" s="119"/>
      <c r="BJ573" s="119"/>
      <c r="BT573" s="119"/>
      <c r="CD573" s="119"/>
      <c r="CN573" s="119"/>
      <c r="CX573" s="119"/>
      <c r="DH573" s="119"/>
      <c r="DR573" s="119"/>
      <c r="EB573" s="119"/>
      <c r="EL573" s="119"/>
      <c r="EV573" s="119"/>
      <c r="FF573" s="119"/>
      <c r="FP573" s="119"/>
      <c r="FZ573" s="119"/>
      <c r="GJ573" s="119"/>
      <c r="GT573" s="119"/>
      <c r="HD573" s="119"/>
      <c r="HN573" s="119"/>
      <c r="HX573" s="119"/>
    </row>
    <row xmlns:x14ac="http://schemas.microsoft.com/office/spreadsheetml/2009/9/ac" r="574" s="3" customFormat="true" x14ac:dyDescent="0.25">
      <c r="A574" s="379"/>
      <c r="B574" s="119"/>
      <c r="L574" s="119"/>
      <c r="V574" s="119"/>
      <c r="AF574" s="119"/>
      <c r="AP574" s="119"/>
      <c r="AZ574" s="119"/>
      <c r="BA574" s="119"/>
      <c r="BJ574" s="119"/>
      <c r="BT574" s="119"/>
      <c r="CD574" s="119"/>
      <c r="CN574" s="119"/>
      <c r="CX574" s="119"/>
      <c r="DH574" s="119"/>
      <c r="DR574" s="119"/>
      <c r="EB574" s="119"/>
      <c r="EL574" s="119"/>
      <c r="EV574" s="119"/>
      <c r="FF574" s="119"/>
      <c r="FP574" s="119"/>
      <c r="FZ574" s="119"/>
      <c r="GJ574" s="119"/>
      <c r="GT574" s="119"/>
      <c r="HD574" s="119"/>
      <c r="HN574" s="119"/>
      <c r="HX574" s="119"/>
    </row>
    <row xmlns:x14ac="http://schemas.microsoft.com/office/spreadsheetml/2009/9/ac" r="575" s="3" customFormat="true" x14ac:dyDescent="0.25">
      <c r="A575" s="379"/>
      <c r="B575" s="119"/>
      <c r="L575" s="119"/>
      <c r="V575" s="119"/>
      <c r="AF575" s="119"/>
      <c r="AP575" s="119"/>
      <c r="AZ575" s="119"/>
      <c r="BA575" s="119"/>
      <c r="BJ575" s="119"/>
      <c r="BT575" s="119"/>
      <c r="CD575" s="119"/>
      <c r="CN575" s="119"/>
      <c r="CX575" s="119"/>
      <c r="DH575" s="119"/>
      <c r="DR575" s="119"/>
      <c r="EB575" s="119"/>
      <c r="EL575" s="119"/>
      <c r="EV575" s="119"/>
      <c r="FF575" s="119"/>
      <c r="FP575" s="119"/>
      <c r="FZ575" s="119"/>
      <c r="GJ575" s="119"/>
      <c r="GT575" s="119"/>
      <c r="HD575" s="119"/>
      <c r="HN575" s="119"/>
      <c r="HX575" s="119"/>
    </row>
    <row xmlns:x14ac="http://schemas.microsoft.com/office/spreadsheetml/2009/9/ac" r="576" s="3" customFormat="true" x14ac:dyDescent="0.25">
      <c r="A576" s="379"/>
      <c r="B576" s="119"/>
      <c r="L576" s="119"/>
      <c r="V576" s="119"/>
      <c r="AF576" s="119"/>
      <c r="AP576" s="119"/>
      <c r="AZ576" s="119"/>
      <c r="BA576" s="119"/>
      <c r="BJ576" s="119"/>
      <c r="BT576" s="119"/>
      <c r="CD576" s="119"/>
      <c r="CN576" s="119"/>
      <c r="CX576" s="119"/>
      <c r="DH576" s="119"/>
      <c r="DR576" s="119"/>
      <c r="EB576" s="119"/>
      <c r="EL576" s="119"/>
      <c r="EV576" s="119"/>
      <c r="FF576" s="119"/>
      <c r="FP576" s="119"/>
      <c r="FZ576" s="119"/>
      <c r="GJ576" s="119"/>
      <c r="GT576" s="119"/>
      <c r="HD576" s="119"/>
      <c r="HN576" s="119"/>
      <c r="HX576" s="119"/>
    </row>
    <row xmlns:x14ac="http://schemas.microsoft.com/office/spreadsheetml/2009/9/ac" r="577" s="3" customFormat="true" x14ac:dyDescent="0.25">
      <c r="A577" s="379"/>
      <c r="B577" s="119"/>
      <c r="L577" s="119"/>
      <c r="V577" s="119"/>
      <c r="AF577" s="119"/>
      <c r="AP577" s="119"/>
      <c r="AZ577" s="119"/>
      <c r="BA577" s="119"/>
      <c r="BJ577" s="119"/>
      <c r="BT577" s="119"/>
      <c r="CD577" s="119"/>
      <c r="CN577" s="119"/>
      <c r="CX577" s="119"/>
      <c r="DH577" s="119"/>
      <c r="DR577" s="119"/>
      <c r="EB577" s="119"/>
      <c r="EL577" s="119"/>
      <c r="EV577" s="119"/>
      <c r="FF577" s="119"/>
      <c r="FP577" s="119"/>
      <c r="FZ577" s="119"/>
      <c r="GJ577" s="119"/>
      <c r="GT577" s="119"/>
      <c r="HD577" s="119"/>
      <c r="HN577" s="119"/>
      <c r="HX577" s="119"/>
    </row>
    <row xmlns:x14ac="http://schemas.microsoft.com/office/spreadsheetml/2009/9/ac" r="578" s="3" customFormat="true" x14ac:dyDescent="0.25">
      <c r="A578" s="379"/>
      <c r="B578" s="119"/>
      <c r="L578" s="119"/>
      <c r="V578" s="119"/>
      <c r="AF578" s="119"/>
      <c r="AP578" s="119"/>
      <c r="AZ578" s="119"/>
      <c r="BA578" s="119"/>
      <c r="BJ578" s="119"/>
      <c r="BT578" s="119"/>
      <c r="CD578" s="119"/>
      <c r="CN578" s="119"/>
      <c r="CX578" s="119"/>
      <c r="DH578" s="119"/>
      <c r="DR578" s="119"/>
      <c r="EB578" s="119"/>
      <c r="EL578" s="119"/>
      <c r="EV578" s="119"/>
      <c r="FF578" s="119"/>
      <c r="FP578" s="119"/>
      <c r="FZ578" s="119"/>
      <c r="GJ578" s="119"/>
      <c r="GT578" s="119"/>
      <c r="HD578" s="119"/>
      <c r="HN578" s="119"/>
      <c r="HX578" s="119"/>
    </row>
    <row xmlns:x14ac="http://schemas.microsoft.com/office/spreadsheetml/2009/9/ac" r="579" s="3" customFormat="true" x14ac:dyDescent="0.25">
      <c r="A579" s="379"/>
      <c r="B579" s="119"/>
      <c r="L579" s="119"/>
      <c r="V579" s="119"/>
      <c r="AF579" s="119"/>
      <c r="AP579" s="119"/>
      <c r="AZ579" s="119"/>
      <c r="BA579" s="119"/>
      <c r="BJ579" s="119"/>
      <c r="BT579" s="119"/>
      <c r="CD579" s="119"/>
      <c r="CN579" s="119"/>
      <c r="CX579" s="119"/>
      <c r="DH579" s="119"/>
      <c r="DR579" s="119"/>
      <c r="EB579" s="119"/>
      <c r="EL579" s="119"/>
      <c r="EV579" s="119"/>
      <c r="FF579" s="119"/>
      <c r="FP579" s="119"/>
      <c r="FZ579" s="119"/>
      <c r="GJ579" s="119"/>
      <c r="GT579" s="119"/>
      <c r="HD579" s="119"/>
      <c r="HN579" s="119"/>
      <c r="HX579" s="119"/>
    </row>
    <row xmlns:x14ac="http://schemas.microsoft.com/office/spreadsheetml/2009/9/ac" r="580" s="3" customFormat="true" x14ac:dyDescent="0.25">
      <c r="A580" s="379"/>
      <c r="B580" s="119"/>
      <c r="L580" s="119"/>
      <c r="V580" s="119"/>
      <c r="AF580" s="119"/>
      <c r="AP580" s="119"/>
      <c r="AZ580" s="119"/>
      <c r="BA580" s="119"/>
      <c r="BJ580" s="119"/>
      <c r="BT580" s="119"/>
      <c r="CD580" s="119"/>
      <c r="CN580" s="119"/>
      <c r="CX580" s="119"/>
      <c r="DH580" s="119"/>
      <c r="DR580" s="119"/>
      <c r="EB580" s="119"/>
      <c r="EL580" s="119"/>
      <c r="EV580" s="119"/>
      <c r="FF580" s="119"/>
      <c r="FP580" s="119"/>
      <c r="FZ580" s="119"/>
      <c r="GJ580" s="119"/>
      <c r="GT580" s="119"/>
      <c r="HD580" s="119"/>
      <c r="HN580" s="119"/>
      <c r="HX580" s="119"/>
    </row>
    <row xmlns:x14ac="http://schemas.microsoft.com/office/spreadsheetml/2009/9/ac" r="581" s="3" customFormat="true" x14ac:dyDescent="0.25">
      <c r="A581" s="379"/>
      <c r="B581" s="119"/>
      <c r="L581" s="119"/>
      <c r="V581" s="119"/>
      <c r="AF581" s="119"/>
      <c r="AP581" s="119"/>
      <c r="AZ581" s="119"/>
      <c r="BA581" s="119"/>
      <c r="BJ581" s="119"/>
      <c r="BT581" s="119"/>
      <c r="CD581" s="119"/>
      <c r="CN581" s="119"/>
      <c r="CX581" s="119"/>
      <c r="DH581" s="119"/>
      <c r="DR581" s="119"/>
      <c r="EB581" s="119"/>
      <c r="EL581" s="119"/>
      <c r="EV581" s="119"/>
      <c r="FF581" s="119"/>
      <c r="FP581" s="119"/>
      <c r="FZ581" s="119"/>
      <c r="GJ581" s="119"/>
      <c r="GT581" s="119"/>
      <c r="HD581" s="119"/>
      <c r="HN581" s="119"/>
      <c r="HX581" s="119"/>
    </row>
    <row xmlns:x14ac="http://schemas.microsoft.com/office/spreadsheetml/2009/9/ac" r="582" s="3" customFormat="true" x14ac:dyDescent="0.25">
      <c r="A582" s="379"/>
      <c r="B582" s="119"/>
      <c r="L582" s="119"/>
      <c r="V582" s="119"/>
      <c r="AF582" s="119"/>
      <c r="AP582" s="119"/>
      <c r="AZ582" s="119"/>
      <c r="BA582" s="119"/>
      <c r="BJ582" s="119"/>
      <c r="BT582" s="119"/>
      <c r="CD582" s="119"/>
      <c r="CN582" s="119"/>
      <c r="CX582" s="119"/>
      <c r="DH582" s="119"/>
      <c r="DR582" s="119"/>
      <c r="EB582" s="119"/>
      <c r="EL582" s="119"/>
      <c r="EV582" s="119"/>
      <c r="FF582" s="119"/>
      <c r="FP582" s="119"/>
      <c r="FZ582" s="119"/>
      <c r="GJ582" s="119"/>
      <c r="GT582" s="119"/>
      <c r="HD582" s="119"/>
      <c r="HN582" s="119"/>
      <c r="HX582" s="119"/>
    </row>
    <row xmlns:x14ac="http://schemas.microsoft.com/office/spreadsheetml/2009/9/ac" r="583" s="3" customFormat="true" x14ac:dyDescent="0.25">
      <c r="A583" s="379"/>
      <c r="B583" s="119"/>
      <c r="L583" s="119"/>
      <c r="V583" s="119"/>
      <c r="AF583" s="119"/>
      <c r="AP583" s="119"/>
      <c r="AZ583" s="119"/>
      <c r="BA583" s="119"/>
      <c r="BJ583" s="119"/>
      <c r="BT583" s="119"/>
      <c r="CD583" s="119"/>
      <c r="CN583" s="119"/>
      <c r="CX583" s="119"/>
      <c r="DH583" s="119"/>
      <c r="DR583" s="119"/>
      <c r="EB583" s="119"/>
      <c r="EL583" s="119"/>
      <c r="EV583" s="119"/>
      <c r="FF583" s="119"/>
      <c r="FP583" s="119"/>
      <c r="FZ583" s="119"/>
      <c r="GJ583" s="119"/>
      <c r="GT583" s="119"/>
      <c r="HD583" s="119"/>
      <c r="HN583" s="119"/>
      <c r="HX583" s="119"/>
    </row>
    <row xmlns:x14ac="http://schemas.microsoft.com/office/spreadsheetml/2009/9/ac" r="584" s="3" customFormat="true" x14ac:dyDescent="0.25">
      <c r="A584" s="379"/>
      <c r="B584" s="119"/>
      <c r="L584" s="119"/>
      <c r="V584" s="119"/>
      <c r="AF584" s="119"/>
      <c r="AP584" s="119"/>
      <c r="AZ584" s="119"/>
      <c r="BA584" s="119"/>
      <c r="BJ584" s="119"/>
      <c r="BT584" s="119"/>
      <c r="CD584" s="119"/>
      <c r="CN584" s="119"/>
      <c r="CX584" s="119"/>
      <c r="DH584" s="119"/>
      <c r="DR584" s="119"/>
      <c r="EB584" s="119"/>
      <c r="EL584" s="119"/>
      <c r="EV584" s="119"/>
      <c r="FF584" s="119"/>
      <c r="FP584" s="119"/>
      <c r="FZ584" s="119"/>
      <c r="GJ584" s="119"/>
      <c r="GT584" s="119"/>
      <c r="HD584" s="119"/>
      <c r="HN584" s="119"/>
      <c r="HX584" s="119"/>
    </row>
    <row xmlns:x14ac="http://schemas.microsoft.com/office/spreadsheetml/2009/9/ac" r="585" s="3" customFormat="true" x14ac:dyDescent="0.25">
      <c r="A585" s="379"/>
      <c r="B585" s="119"/>
      <c r="L585" s="119"/>
      <c r="V585" s="119"/>
      <c r="AF585" s="119"/>
      <c r="AP585" s="119"/>
      <c r="AZ585" s="119"/>
      <c r="BA585" s="119"/>
      <c r="BJ585" s="119"/>
      <c r="BT585" s="119"/>
      <c r="CD585" s="119"/>
      <c r="CN585" s="119"/>
      <c r="CX585" s="119"/>
      <c r="DH585" s="119"/>
      <c r="DR585" s="119"/>
      <c r="EB585" s="119"/>
      <c r="EL585" s="119"/>
      <c r="EV585" s="119"/>
      <c r="FF585" s="119"/>
      <c r="FP585" s="119"/>
      <c r="FZ585" s="119"/>
      <c r="GJ585" s="119"/>
      <c r="GT585" s="119"/>
      <c r="HD585" s="119"/>
      <c r="HN585" s="119"/>
      <c r="HX585" s="119"/>
    </row>
    <row xmlns:x14ac="http://schemas.microsoft.com/office/spreadsheetml/2009/9/ac" r="586" s="3" customFormat="true" x14ac:dyDescent="0.25">
      <c r="A586" s="379"/>
      <c r="B586" s="119"/>
      <c r="L586" s="119"/>
      <c r="V586" s="119"/>
      <c r="AF586" s="119"/>
      <c r="AP586" s="119"/>
      <c r="AZ586" s="119"/>
      <c r="BA586" s="119"/>
      <c r="BJ586" s="119"/>
      <c r="BT586" s="119"/>
      <c r="CD586" s="119"/>
      <c r="CN586" s="119"/>
      <c r="CX586" s="119"/>
      <c r="DH586" s="119"/>
      <c r="DR586" s="119"/>
      <c r="EB586" s="119"/>
      <c r="EL586" s="119"/>
      <c r="EV586" s="119"/>
      <c r="FF586" s="119"/>
      <c r="FP586" s="119"/>
      <c r="FZ586" s="119"/>
      <c r="GJ586" s="119"/>
      <c r="GT586" s="119"/>
      <c r="HD586" s="119"/>
      <c r="HN586" s="119"/>
      <c r="HX586" s="119"/>
    </row>
    <row xmlns:x14ac="http://schemas.microsoft.com/office/spreadsheetml/2009/9/ac" r="587" s="3" customFormat="true" x14ac:dyDescent="0.25">
      <c r="A587" s="379"/>
      <c r="B587" s="119"/>
      <c r="L587" s="119"/>
      <c r="V587" s="119"/>
      <c r="AF587" s="119"/>
      <c r="AP587" s="119"/>
      <c r="AZ587" s="119"/>
      <c r="BA587" s="119"/>
      <c r="BJ587" s="119"/>
      <c r="BT587" s="119"/>
      <c r="CD587" s="119"/>
      <c r="CN587" s="119"/>
      <c r="CX587" s="119"/>
      <c r="DH587" s="119"/>
      <c r="DR587" s="119"/>
      <c r="EB587" s="119"/>
      <c r="EL587" s="119"/>
      <c r="EV587" s="119"/>
      <c r="FF587" s="119"/>
      <c r="FP587" s="119"/>
      <c r="FZ587" s="119"/>
      <c r="GJ587" s="119"/>
      <c r="GT587" s="119"/>
      <c r="HD587" s="119"/>
      <c r="HN587" s="119"/>
      <c r="HX587" s="119"/>
    </row>
    <row xmlns:x14ac="http://schemas.microsoft.com/office/spreadsheetml/2009/9/ac" r="588" s="3" customFormat="true" x14ac:dyDescent="0.25">
      <c r="A588" s="379"/>
      <c r="B588" s="119"/>
      <c r="L588" s="119"/>
      <c r="V588" s="119"/>
      <c r="AF588" s="119"/>
      <c r="AP588" s="119"/>
      <c r="AZ588" s="119"/>
      <c r="BA588" s="119"/>
      <c r="BJ588" s="119"/>
      <c r="BT588" s="119"/>
      <c r="CD588" s="119"/>
      <c r="CN588" s="119"/>
      <c r="CX588" s="119"/>
      <c r="DH588" s="119"/>
      <c r="DR588" s="119"/>
      <c r="EB588" s="119"/>
      <c r="EL588" s="119"/>
      <c r="EV588" s="119"/>
      <c r="FF588" s="119"/>
      <c r="FP588" s="119"/>
      <c r="FZ588" s="119"/>
      <c r="GJ588" s="119"/>
      <c r="GT588" s="119"/>
      <c r="HD588" s="119"/>
      <c r="HN588" s="119"/>
      <c r="HX588" s="119"/>
    </row>
    <row xmlns:x14ac="http://schemas.microsoft.com/office/spreadsheetml/2009/9/ac" r="589" s="3" customFormat="true" x14ac:dyDescent="0.25">
      <c r="A589" s="379"/>
      <c r="B589" s="119"/>
      <c r="L589" s="119"/>
      <c r="V589" s="119"/>
      <c r="AF589" s="119"/>
      <c r="AP589" s="119"/>
      <c r="AZ589" s="119"/>
      <c r="BA589" s="119"/>
      <c r="BJ589" s="119"/>
      <c r="BT589" s="119"/>
      <c r="CD589" s="119"/>
      <c r="CN589" s="119"/>
      <c r="CX589" s="119"/>
      <c r="DH589" s="119"/>
      <c r="DR589" s="119"/>
      <c r="EB589" s="119"/>
      <c r="EL589" s="119"/>
      <c r="EV589" s="119"/>
      <c r="FF589" s="119"/>
      <c r="FP589" s="119"/>
      <c r="FZ589" s="119"/>
      <c r="GJ589" s="119"/>
      <c r="GT589" s="119"/>
      <c r="HD589" s="119"/>
      <c r="HN589" s="119"/>
      <c r="HX589" s="119"/>
    </row>
    <row xmlns:x14ac="http://schemas.microsoft.com/office/spreadsheetml/2009/9/ac" r="590" s="3" customFormat="true" x14ac:dyDescent="0.25">
      <c r="A590" s="379"/>
      <c r="B590" s="119"/>
      <c r="L590" s="119"/>
      <c r="V590" s="119"/>
      <c r="AF590" s="119"/>
      <c r="AP590" s="119"/>
      <c r="AZ590" s="119"/>
      <c r="BA590" s="119"/>
      <c r="BJ590" s="119"/>
      <c r="BT590" s="119"/>
      <c r="CD590" s="119"/>
      <c r="CN590" s="119"/>
      <c r="CX590" s="119"/>
      <c r="DH590" s="119"/>
      <c r="DR590" s="119"/>
      <c r="EB590" s="119"/>
      <c r="EL590" s="119"/>
      <c r="EV590" s="119"/>
      <c r="FF590" s="119"/>
      <c r="FP590" s="119"/>
      <c r="FZ590" s="119"/>
      <c r="GJ590" s="119"/>
      <c r="GT590" s="119"/>
      <c r="HD590" s="119"/>
      <c r="HN590" s="119"/>
      <c r="HX590" s="119"/>
    </row>
    <row xmlns:x14ac="http://schemas.microsoft.com/office/spreadsheetml/2009/9/ac" r="591" s="3" customFormat="true" x14ac:dyDescent="0.25">
      <c r="A591" s="379"/>
      <c r="B591" s="119"/>
      <c r="L591" s="119"/>
      <c r="V591" s="119"/>
      <c r="AF591" s="119"/>
      <c r="AP591" s="119"/>
      <c r="AZ591" s="119"/>
      <c r="BA591" s="119"/>
      <c r="BJ591" s="119"/>
      <c r="BT591" s="119"/>
      <c r="CD591" s="119"/>
      <c r="CN591" s="119"/>
      <c r="CX591" s="119"/>
      <c r="DH591" s="119"/>
      <c r="DR591" s="119"/>
      <c r="EB591" s="119"/>
      <c r="EL591" s="119"/>
      <c r="EV591" s="119"/>
      <c r="FF591" s="119"/>
      <c r="FP591" s="119"/>
      <c r="FZ591" s="119"/>
      <c r="GJ591" s="119"/>
      <c r="GT591" s="119"/>
      <c r="HD591" s="119"/>
      <c r="HN591" s="119"/>
      <c r="HX591" s="119"/>
    </row>
    <row xmlns:x14ac="http://schemas.microsoft.com/office/spreadsheetml/2009/9/ac" r="592" s="3" customFormat="true" x14ac:dyDescent="0.25">
      <c r="A592" s="379"/>
      <c r="B592" s="119"/>
      <c r="L592" s="119"/>
      <c r="V592" s="119"/>
      <c r="AF592" s="119"/>
      <c r="AP592" s="119"/>
      <c r="AZ592" s="119"/>
      <c r="BA592" s="119"/>
      <c r="BJ592" s="119"/>
      <c r="BT592" s="119"/>
      <c r="CD592" s="119"/>
      <c r="CN592" s="119"/>
      <c r="CX592" s="119"/>
      <c r="DH592" s="119"/>
      <c r="DR592" s="119"/>
      <c r="EB592" s="119"/>
      <c r="EL592" s="119"/>
      <c r="EV592" s="119"/>
      <c r="FF592" s="119"/>
      <c r="FP592" s="119"/>
      <c r="FZ592" s="119"/>
      <c r="GJ592" s="119"/>
      <c r="GT592" s="119"/>
      <c r="HD592" s="119"/>
      <c r="HN592" s="119"/>
      <c r="HX592" s="119"/>
    </row>
    <row xmlns:x14ac="http://schemas.microsoft.com/office/spreadsheetml/2009/9/ac" r="593" s="3" customFormat="true" x14ac:dyDescent="0.25">
      <c r="A593" s="379"/>
      <c r="B593" s="119"/>
      <c r="L593" s="119"/>
      <c r="V593" s="119"/>
      <c r="AF593" s="119"/>
      <c r="AP593" s="119"/>
      <c r="AZ593" s="119"/>
      <c r="BA593" s="119"/>
      <c r="BJ593" s="119"/>
      <c r="BT593" s="119"/>
      <c r="CD593" s="119"/>
      <c r="CN593" s="119"/>
      <c r="CX593" s="119"/>
      <c r="DH593" s="119"/>
      <c r="DR593" s="119"/>
      <c r="EB593" s="119"/>
      <c r="EL593" s="119"/>
      <c r="EV593" s="119"/>
      <c r="FF593" s="119"/>
      <c r="FP593" s="119"/>
      <c r="FZ593" s="119"/>
      <c r="GJ593" s="119"/>
      <c r="GT593" s="119"/>
      <c r="HD593" s="119"/>
      <c r="HN593" s="119"/>
      <c r="HX593" s="119"/>
    </row>
    <row xmlns:x14ac="http://schemas.microsoft.com/office/spreadsheetml/2009/9/ac" r="594" s="3" customFormat="true" x14ac:dyDescent="0.25">
      <c r="A594" s="379"/>
      <c r="B594" s="119"/>
      <c r="L594" s="119"/>
      <c r="V594" s="119"/>
      <c r="AF594" s="119"/>
      <c r="AP594" s="119"/>
      <c r="AZ594" s="119"/>
      <c r="BA594" s="119"/>
      <c r="BJ594" s="119"/>
      <c r="BT594" s="119"/>
      <c r="CD594" s="119"/>
      <c r="CN594" s="119"/>
      <c r="CX594" s="119"/>
      <c r="DH594" s="119"/>
      <c r="DR594" s="119"/>
      <c r="EB594" s="119"/>
      <c r="EL594" s="119"/>
      <c r="EV594" s="119"/>
      <c r="FF594" s="119"/>
      <c r="FP594" s="119"/>
      <c r="FZ594" s="119"/>
      <c r="GJ594" s="119"/>
      <c r="GT594" s="119"/>
      <c r="HD594" s="119"/>
      <c r="HN594" s="119"/>
      <c r="HX594" s="119"/>
    </row>
    <row xmlns:x14ac="http://schemas.microsoft.com/office/spreadsheetml/2009/9/ac" r="595" s="3" customFormat="true" x14ac:dyDescent="0.25">
      <c r="A595" s="379"/>
      <c r="B595" s="119"/>
      <c r="L595" s="119"/>
      <c r="V595" s="119"/>
      <c r="AF595" s="119"/>
      <c r="AP595" s="119"/>
      <c r="AZ595" s="119"/>
      <c r="BA595" s="119"/>
      <c r="BJ595" s="119"/>
      <c r="BT595" s="119"/>
      <c r="CD595" s="119"/>
      <c r="CN595" s="119"/>
      <c r="CX595" s="119"/>
      <c r="DH595" s="119"/>
      <c r="DR595" s="119"/>
      <c r="EB595" s="119"/>
      <c r="EL595" s="119"/>
      <c r="EV595" s="119"/>
      <c r="FF595" s="119"/>
      <c r="FP595" s="119"/>
      <c r="FZ595" s="119"/>
      <c r="GJ595" s="119"/>
      <c r="GT595" s="119"/>
      <c r="HD595" s="119"/>
      <c r="HN595" s="119"/>
      <c r="HX595" s="119"/>
    </row>
    <row xmlns:x14ac="http://schemas.microsoft.com/office/spreadsheetml/2009/9/ac" r="596" s="3" customFormat="true" x14ac:dyDescent="0.25">
      <c r="A596" s="379"/>
      <c r="B596" s="119"/>
      <c r="L596" s="119"/>
      <c r="V596" s="119"/>
      <c r="AF596" s="119"/>
      <c r="AP596" s="119"/>
      <c r="AZ596" s="119"/>
      <c r="BA596" s="119"/>
      <c r="BJ596" s="119"/>
      <c r="BT596" s="119"/>
      <c r="CD596" s="119"/>
      <c r="CN596" s="119"/>
      <c r="CX596" s="119"/>
      <c r="DH596" s="119"/>
      <c r="DR596" s="119"/>
      <c r="EB596" s="119"/>
      <c r="EL596" s="119"/>
      <c r="EV596" s="119"/>
      <c r="FF596" s="119"/>
      <c r="FP596" s="119"/>
      <c r="FZ596" s="119"/>
      <c r="GJ596" s="119"/>
      <c r="GT596" s="119"/>
      <c r="HD596" s="119"/>
      <c r="HN596" s="119"/>
      <c r="HX596" s="119"/>
    </row>
    <row xmlns:x14ac="http://schemas.microsoft.com/office/spreadsheetml/2009/9/ac" r="597" s="3" customFormat="true" x14ac:dyDescent="0.25">
      <c r="A597" s="379"/>
      <c r="B597" s="119"/>
      <c r="L597" s="119"/>
      <c r="V597" s="119"/>
      <c r="AF597" s="119"/>
      <c r="AP597" s="119"/>
      <c r="AZ597" s="119"/>
      <c r="BA597" s="119"/>
      <c r="BJ597" s="119"/>
      <c r="BT597" s="119"/>
      <c r="CD597" s="119"/>
      <c r="CN597" s="119"/>
      <c r="CX597" s="119"/>
      <c r="DH597" s="119"/>
      <c r="DR597" s="119"/>
      <c r="EB597" s="119"/>
      <c r="EL597" s="119"/>
      <c r="EV597" s="119"/>
      <c r="FF597" s="119"/>
      <c r="FP597" s="119"/>
      <c r="FZ597" s="119"/>
      <c r="GJ597" s="119"/>
      <c r="GT597" s="119"/>
      <c r="HD597" s="119"/>
      <c r="HN597" s="119"/>
      <c r="HX597" s="119"/>
    </row>
    <row xmlns:x14ac="http://schemas.microsoft.com/office/spreadsheetml/2009/9/ac" r="598" s="3" customFormat="true" x14ac:dyDescent="0.25">
      <c r="A598" s="379"/>
      <c r="B598" s="119"/>
      <c r="L598" s="119"/>
      <c r="V598" s="119"/>
      <c r="AF598" s="119"/>
      <c r="AP598" s="119"/>
      <c r="AZ598" s="119"/>
      <c r="BA598" s="119"/>
      <c r="BJ598" s="119"/>
      <c r="BT598" s="119"/>
      <c r="CD598" s="119"/>
      <c r="CN598" s="119"/>
      <c r="CX598" s="119"/>
      <c r="DH598" s="119"/>
      <c r="DR598" s="119"/>
      <c r="EB598" s="119"/>
      <c r="EL598" s="119"/>
      <c r="EV598" s="119"/>
      <c r="FF598" s="119"/>
      <c r="FP598" s="119"/>
      <c r="FZ598" s="119"/>
      <c r="GJ598" s="119"/>
      <c r="GT598" s="119"/>
      <c r="HD598" s="119"/>
      <c r="HN598" s="119"/>
      <c r="HX598" s="119"/>
    </row>
    <row xmlns:x14ac="http://schemas.microsoft.com/office/spreadsheetml/2009/9/ac" r="599" s="3" customFormat="true" x14ac:dyDescent="0.25">
      <c r="A599" s="379"/>
      <c r="B599" s="119"/>
      <c r="L599" s="119"/>
      <c r="V599" s="119"/>
      <c r="AF599" s="119"/>
      <c r="AP599" s="119"/>
      <c r="AZ599" s="119"/>
      <c r="BA599" s="119"/>
      <c r="BJ599" s="119"/>
      <c r="BT599" s="119"/>
      <c r="CD599" s="119"/>
      <c r="CN599" s="119"/>
      <c r="CX599" s="119"/>
      <c r="DH599" s="119"/>
      <c r="DR599" s="119"/>
      <c r="EB599" s="119"/>
      <c r="EL599" s="119"/>
      <c r="EV599" s="119"/>
      <c r="FF599" s="119"/>
      <c r="FP599" s="119"/>
      <c r="FZ599" s="119"/>
      <c r="GJ599" s="119"/>
      <c r="GT599" s="119"/>
      <c r="HD599" s="119"/>
      <c r="HN599" s="119"/>
      <c r="HX599" s="119"/>
    </row>
    <row xmlns:x14ac="http://schemas.microsoft.com/office/spreadsheetml/2009/9/ac" r="600" s="3" customFormat="true" x14ac:dyDescent="0.25">
      <c r="A600" s="379"/>
      <c r="B600" s="119"/>
      <c r="L600" s="119"/>
      <c r="V600" s="119"/>
      <c r="AF600" s="119"/>
      <c r="AP600" s="119"/>
      <c r="AZ600" s="119"/>
      <c r="BA600" s="119"/>
      <c r="BJ600" s="119"/>
      <c r="BT600" s="119"/>
      <c r="CD600" s="119"/>
      <c r="CN600" s="119"/>
      <c r="CX600" s="119"/>
      <c r="DH600" s="119"/>
      <c r="DR600" s="119"/>
      <c r="EB600" s="119"/>
      <c r="EL600" s="119"/>
      <c r="EV600" s="119"/>
      <c r="FF600" s="119"/>
      <c r="FP600" s="119"/>
      <c r="FZ600" s="119"/>
      <c r="GJ600" s="119"/>
      <c r="GT600" s="119"/>
      <c r="HD600" s="119"/>
      <c r="HN600" s="119"/>
      <c r="HX600" s="119"/>
    </row>
    <row xmlns:x14ac="http://schemas.microsoft.com/office/spreadsheetml/2009/9/ac" r="601" s="3" customFormat="true" x14ac:dyDescent="0.25">
      <c r="A601" s="379"/>
      <c r="B601" s="119"/>
      <c r="L601" s="119"/>
      <c r="V601" s="119"/>
      <c r="AF601" s="119"/>
      <c r="AP601" s="119"/>
      <c r="AZ601" s="119"/>
      <c r="BA601" s="119"/>
      <c r="BJ601" s="119"/>
      <c r="BT601" s="119"/>
      <c r="CD601" s="119"/>
      <c r="CN601" s="119"/>
      <c r="CX601" s="119"/>
      <c r="DH601" s="119"/>
      <c r="DR601" s="119"/>
      <c r="EB601" s="119"/>
      <c r="EL601" s="119"/>
      <c r="EV601" s="119"/>
      <c r="FF601" s="119"/>
      <c r="FP601" s="119"/>
      <c r="FZ601" s="119"/>
      <c r="GJ601" s="119"/>
      <c r="GT601" s="119"/>
      <c r="HD601" s="119"/>
      <c r="HN601" s="119"/>
      <c r="HX601" s="119"/>
    </row>
    <row xmlns:x14ac="http://schemas.microsoft.com/office/spreadsheetml/2009/9/ac" r="602" s="3" customFormat="true" x14ac:dyDescent="0.25">
      <c r="A602" s="379"/>
      <c r="B602" s="119"/>
      <c r="L602" s="119"/>
      <c r="V602" s="119"/>
      <c r="AF602" s="119"/>
      <c r="AP602" s="119"/>
      <c r="AZ602" s="119"/>
      <c r="BA602" s="119"/>
      <c r="BJ602" s="119"/>
      <c r="BT602" s="119"/>
      <c r="CD602" s="119"/>
      <c r="CN602" s="119"/>
      <c r="CX602" s="119"/>
      <c r="DH602" s="119"/>
      <c r="DR602" s="119"/>
      <c r="EB602" s="119"/>
      <c r="EL602" s="119"/>
      <c r="EV602" s="119"/>
      <c r="FF602" s="119"/>
      <c r="FP602" s="119"/>
      <c r="FZ602" s="119"/>
      <c r="GJ602" s="119"/>
      <c r="GT602" s="119"/>
      <c r="HD602" s="119"/>
      <c r="HN602" s="119"/>
      <c r="HX602" s="119"/>
    </row>
    <row xmlns:x14ac="http://schemas.microsoft.com/office/spreadsheetml/2009/9/ac" r="603" s="3" customFormat="true" x14ac:dyDescent="0.25">
      <c r="A603" s="379"/>
      <c r="B603" s="119"/>
      <c r="L603" s="119"/>
      <c r="V603" s="119"/>
      <c r="AF603" s="119"/>
      <c r="AP603" s="119"/>
      <c r="AZ603" s="119"/>
      <c r="BA603" s="119"/>
      <c r="BJ603" s="119"/>
      <c r="BT603" s="119"/>
      <c r="CD603" s="119"/>
      <c r="CN603" s="119"/>
      <c r="CX603" s="119"/>
      <c r="DH603" s="119"/>
      <c r="DR603" s="119"/>
      <c r="EB603" s="119"/>
      <c r="EL603" s="119"/>
      <c r="EV603" s="119"/>
      <c r="FF603" s="119"/>
      <c r="FP603" s="119"/>
      <c r="FZ603" s="119"/>
      <c r="GJ603" s="119"/>
      <c r="GT603" s="119"/>
      <c r="HD603" s="119"/>
      <c r="HN603" s="119"/>
      <c r="HX603" s="119"/>
    </row>
    <row xmlns:x14ac="http://schemas.microsoft.com/office/spreadsheetml/2009/9/ac" r="604" s="3" customFormat="true" x14ac:dyDescent="0.25">
      <c r="A604" s="379"/>
      <c r="B604" s="119"/>
      <c r="L604" s="119"/>
      <c r="V604" s="119"/>
      <c r="AF604" s="119"/>
      <c r="AP604" s="119"/>
      <c r="AZ604" s="119"/>
      <c r="BA604" s="119"/>
      <c r="BJ604" s="119"/>
      <c r="BT604" s="119"/>
      <c r="CD604" s="119"/>
      <c r="CN604" s="119"/>
      <c r="CX604" s="119"/>
      <c r="DH604" s="119"/>
      <c r="DR604" s="119"/>
      <c r="EB604" s="119"/>
      <c r="EL604" s="119"/>
      <c r="EV604" s="119"/>
      <c r="FF604" s="119"/>
      <c r="FP604" s="119"/>
      <c r="FZ604" s="119"/>
      <c r="GJ604" s="119"/>
      <c r="GT604" s="119"/>
      <c r="HD604" s="119"/>
      <c r="HN604" s="119"/>
      <c r="HX604" s="119"/>
    </row>
    <row xmlns:x14ac="http://schemas.microsoft.com/office/spreadsheetml/2009/9/ac" r="605" s="3" customFormat="true" x14ac:dyDescent="0.25">
      <c r="A605" s="379"/>
      <c r="B605" s="119"/>
      <c r="L605" s="119"/>
      <c r="V605" s="119"/>
      <c r="AF605" s="119"/>
      <c r="AP605" s="119"/>
      <c r="AZ605" s="119"/>
      <c r="BA605" s="119"/>
      <c r="BJ605" s="119"/>
      <c r="BT605" s="119"/>
      <c r="CD605" s="119"/>
      <c r="CN605" s="119"/>
      <c r="CX605" s="119"/>
      <c r="DH605" s="119"/>
      <c r="DR605" s="119"/>
      <c r="EB605" s="119"/>
      <c r="EL605" s="119"/>
      <c r="EV605" s="119"/>
      <c r="FF605" s="119"/>
      <c r="FP605" s="119"/>
      <c r="FZ605" s="119"/>
      <c r="GJ605" s="119"/>
      <c r="GT605" s="119"/>
      <c r="HD605" s="119"/>
      <c r="HN605" s="119"/>
      <c r="HX605" s="119"/>
    </row>
    <row xmlns:x14ac="http://schemas.microsoft.com/office/spreadsheetml/2009/9/ac" r="606" s="3" customFormat="true" x14ac:dyDescent="0.25">
      <c r="A606" s="379"/>
      <c r="B606" s="119"/>
      <c r="L606" s="119"/>
      <c r="V606" s="119"/>
      <c r="AF606" s="119"/>
      <c r="AP606" s="119"/>
      <c r="AZ606" s="119"/>
      <c r="BA606" s="119"/>
      <c r="BJ606" s="119"/>
      <c r="BT606" s="119"/>
      <c r="CD606" s="119"/>
      <c r="CN606" s="119"/>
      <c r="CX606" s="119"/>
      <c r="DH606" s="119"/>
      <c r="DR606" s="119"/>
      <c r="EB606" s="119"/>
      <c r="EL606" s="119"/>
      <c r="EV606" s="119"/>
      <c r="FF606" s="119"/>
      <c r="FP606" s="119"/>
      <c r="FZ606" s="119"/>
      <c r="GJ606" s="119"/>
      <c r="GT606" s="119"/>
      <c r="HD606" s="119"/>
      <c r="HN606" s="119"/>
      <c r="HX606" s="119"/>
    </row>
    <row xmlns:x14ac="http://schemas.microsoft.com/office/spreadsheetml/2009/9/ac" r="607" s="3" customFormat="true" x14ac:dyDescent="0.25">
      <c r="A607" s="379"/>
      <c r="B607" s="119"/>
      <c r="L607" s="119"/>
      <c r="V607" s="119"/>
      <c r="AF607" s="119"/>
      <c r="AP607" s="119"/>
      <c r="AZ607" s="119"/>
      <c r="BA607" s="119"/>
      <c r="BJ607" s="119"/>
      <c r="BT607" s="119"/>
      <c r="CD607" s="119"/>
      <c r="CN607" s="119"/>
      <c r="CX607" s="119"/>
      <c r="DH607" s="119"/>
      <c r="DR607" s="119"/>
      <c r="EB607" s="119"/>
      <c r="EL607" s="119"/>
      <c r="EV607" s="119"/>
      <c r="FF607" s="119"/>
      <c r="FP607" s="119"/>
      <c r="FZ607" s="119"/>
      <c r="GJ607" s="119"/>
      <c r="GT607" s="119"/>
      <c r="HD607" s="119"/>
      <c r="HN607" s="119"/>
      <c r="HX607" s="119"/>
    </row>
    <row xmlns:x14ac="http://schemas.microsoft.com/office/spreadsheetml/2009/9/ac" r="608" s="3" customFormat="true" x14ac:dyDescent="0.25">
      <c r="A608" s="379"/>
      <c r="B608" s="119"/>
      <c r="L608" s="119"/>
      <c r="V608" s="119"/>
      <c r="AF608" s="119"/>
      <c r="AP608" s="119"/>
      <c r="AZ608" s="119"/>
      <c r="BA608" s="119"/>
      <c r="BJ608" s="119"/>
      <c r="BT608" s="119"/>
      <c r="CD608" s="119"/>
      <c r="CN608" s="119"/>
      <c r="CX608" s="119"/>
      <c r="DH608" s="119"/>
      <c r="DR608" s="119"/>
      <c r="EB608" s="119"/>
      <c r="EL608" s="119"/>
      <c r="EV608" s="119"/>
      <c r="FF608" s="119"/>
      <c r="FP608" s="119"/>
      <c r="FZ608" s="119"/>
      <c r="GJ608" s="119"/>
      <c r="GT608" s="119"/>
      <c r="HD608" s="119"/>
      <c r="HN608" s="119"/>
      <c r="HX608" s="119"/>
    </row>
    <row xmlns:x14ac="http://schemas.microsoft.com/office/spreadsheetml/2009/9/ac" r="609" s="3" customFormat="true" x14ac:dyDescent="0.25">
      <c r="A609" s="379"/>
      <c r="B609" s="119"/>
      <c r="L609" s="119"/>
      <c r="V609" s="119"/>
      <c r="AF609" s="119"/>
      <c r="AP609" s="119"/>
      <c r="AZ609" s="119"/>
      <c r="BA609" s="119"/>
      <c r="BJ609" s="119"/>
      <c r="BT609" s="119"/>
      <c r="CD609" s="119"/>
      <c r="CN609" s="119"/>
      <c r="CX609" s="119"/>
      <c r="DH609" s="119"/>
      <c r="DR609" s="119"/>
      <c r="EB609" s="119"/>
      <c r="EL609" s="119"/>
      <c r="EV609" s="119"/>
      <c r="FF609" s="119"/>
      <c r="FP609" s="119"/>
      <c r="FZ609" s="119"/>
      <c r="GJ609" s="119"/>
      <c r="GT609" s="119"/>
      <c r="HD609" s="119"/>
      <c r="HN609" s="119"/>
      <c r="HX609" s="119"/>
    </row>
    <row xmlns:x14ac="http://schemas.microsoft.com/office/spreadsheetml/2009/9/ac" r="610" s="3" customFormat="true" x14ac:dyDescent="0.25">
      <c r="A610" s="379"/>
      <c r="B610" s="119"/>
      <c r="L610" s="119"/>
      <c r="V610" s="119"/>
      <c r="AF610" s="119"/>
      <c r="AP610" s="119"/>
      <c r="AZ610" s="119"/>
      <c r="BA610" s="119"/>
      <c r="BJ610" s="119"/>
      <c r="BT610" s="119"/>
      <c r="CD610" s="119"/>
      <c r="CN610" s="119"/>
      <c r="CX610" s="119"/>
      <c r="DH610" s="119"/>
      <c r="DR610" s="119"/>
      <c r="EB610" s="119"/>
      <c r="EL610" s="119"/>
      <c r="EV610" s="119"/>
      <c r="FF610" s="119"/>
      <c r="FP610" s="119"/>
      <c r="FZ610" s="119"/>
      <c r="GJ610" s="119"/>
      <c r="GT610" s="119"/>
      <c r="HD610" s="119"/>
      <c r="HN610" s="119"/>
      <c r="HX610" s="119"/>
    </row>
    <row xmlns:x14ac="http://schemas.microsoft.com/office/spreadsheetml/2009/9/ac" r="611" s="3" customFormat="true" x14ac:dyDescent="0.25">
      <c r="A611" s="379"/>
      <c r="B611" s="119"/>
      <c r="L611" s="119"/>
      <c r="V611" s="119"/>
      <c r="AF611" s="119"/>
      <c r="AP611" s="119"/>
      <c r="AZ611" s="119"/>
      <c r="BA611" s="119"/>
      <c r="BJ611" s="119"/>
      <c r="BT611" s="119"/>
      <c r="CD611" s="119"/>
      <c r="CN611" s="119"/>
      <c r="CX611" s="119"/>
      <c r="DH611" s="119"/>
      <c r="DR611" s="119"/>
      <c r="EB611" s="119"/>
      <c r="EL611" s="119"/>
      <c r="EV611" s="119"/>
      <c r="FF611" s="119"/>
      <c r="FP611" s="119"/>
      <c r="FZ611" s="119"/>
      <c r="GJ611" s="119"/>
      <c r="GT611" s="119"/>
      <c r="HD611" s="119"/>
      <c r="HN611" s="119"/>
      <c r="HX611" s="119"/>
    </row>
    <row xmlns:x14ac="http://schemas.microsoft.com/office/spreadsheetml/2009/9/ac" r="612" s="3" customFormat="true" x14ac:dyDescent="0.25">
      <c r="A612" s="379"/>
      <c r="B612" s="119"/>
      <c r="L612" s="119"/>
      <c r="V612" s="119"/>
      <c r="AF612" s="119"/>
      <c r="AP612" s="119"/>
      <c r="AZ612" s="119"/>
      <c r="BA612" s="119"/>
      <c r="BJ612" s="119"/>
      <c r="BT612" s="119"/>
      <c r="CD612" s="119"/>
      <c r="CN612" s="119"/>
      <c r="CX612" s="119"/>
      <c r="DH612" s="119"/>
      <c r="DR612" s="119"/>
      <c r="EB612" s="119"/>
      <c r="EL612" s="119"/>
      <c r="EV612" s="119"/>
      <c r="FF612" s="119"/>
      <c r="FP612" s="119"/>
      <c r="FZ612" s="119"/>
      <c r="GJ612" s="119"/>
      <c r="GT612" s="119"/>
      <c r="HD612" s="119"/>
      <c r="HN612" s="119"/>
      <c r="HX612" s="119"/>
    </row>
    <row xmlns:x14ac="http://schemas.microsoft.com/office/spreadsheetml/2009/9/ac" r="613" s="3" customFormat="true" x14ac:dyDescent="0.25">
      <c r="A613" s="379"/>
      <c r="B613" s="119"/>
      <c r="L613" s="119"/>
      <c r="V613" s="119"/>
      <c r="AF613" s="119"/>
      <c r="AP613" s="119"/>
      <c r="AZ613" s="119"/>
      <c r="BA613" s="119"/>
      <c r="BJ613" s="119"/>
      <c r="BT613" s="119"/>
      <c r="CD613" s="119"/>
      <c r="CN613" s="119"/>
      <c r="CX613" s="119"/>
      <c r="DH613" s="119"/>
      <c r="DR613" s="119"/>
      <c r="EB613" s="119"/>
      <c r="EL613" s="119"/>
      <c r="EV613" s="119"/>
      <c r="FF613" s="119"/>
      <c r="FP613" s="119"/>
      <c r="FZ613" s="119"/>
      <c r="GJ613" s="119"/>
      <c r="GT613" s="119"/>
      <c r="HD613" s="119"/>
      <c r="HN613" s="119"/>
      <c r="HX613" s="119"/>
    </row>
    <row xmlns:x14ac="http://schemas.microsoft.com/office/spreadsheetml/2009/9/ac" r="614" s="3" customFormat="true" x14ac:dyDescent="0.25">
      <c r="A614" s="379"/>
      <c r="B614" s="119"/>
      <c r="L614" s="119"/>
      <c r="V614" s="119"/>
      <c r="AF614" s="119"/>
      <c r="AP614" s="119"/>
      <c r="AZ614" s="119"/>
      <c r="BA614" s="119"/>
      <c r="BJ614" s="119"/>
      <c r="BT614" s="119"/>
      <c r="CD614" s="119"/>
      <c r="CN614" s="119"/>
      <c r="CX614" s="119"/>
      <c r="DH614" s="119"/>
      <c r="DR614" s="119"/>
      <c r="EB614" s="119"/>
      <c r="EL614" s="119"/>
      <c r="EV614" s="119"/>
      <c r="FF614" s="119"/>
      <c r="FP614" s="119"/>
      <c r="FZ614" s="119"/>
      <c r="GJ614" s="119"/>
      <c r="GT614" s="119"/>
      <c r="HD614" s="119"/>
      <c r="HN614" s="119"/>
      <c r="HX614" s="119"/>
    </row>
    <row xmlns:x14ac="http://schemas.microsoft.com/office/spreadsheetml/2009/9/ac" r="615" s="3" customFormat="true" x14ac:dyDescent="0.25">
      <c r="A615" s="379"/>
      <c r="B615" s="119"/>
      <c r="L615" s="119"/>
      <c r="V615" s="119"/>
      <c r="AF615" s="119"/>
      <c r="AP615" s="119"/>
      <c r="AZ615" s="119"/>
      <c r="BA615" s="119"/>
      <c r="BJ615" s="119"/>
      <c r="BT615" s="119"/>
      <c r="CD615" s="119"/>
      <c r="CN615" s="119"/>
      <c r="CX615" s="119"/>
      <c r="DH615" s="119"/>
      <c r="DR615" s="119"/>
      <c r="EB615" s="119"/>
      <c r="EL615" s="119"/>
      <c r="EV615" s="119"/>
      <c r="FF615" s="119"/>
      <c r="FP615" s="119"/>
      <c r="FZ615" s="119"/>
      <c r="GJ615" s="119"/>
      <c r="GT615" s="119"/>
      <c r="HD615" s="119"/>
      <c r="HN615" s="119"/>
      <c r="HX615" s="119"/>
    </row>
    <row xmlns:x14ac="http://schemas.microsoft.com/office/spreadsheetml/2009/9/ac" r="616" s="3" customFormat="true" x14ac:dyDescent="0.25">
      <c r="A616" s="379"/>
      <c r="B616" s="119"/>
      <c r="L616" s="119"/>
      <c r="V616" s="119"/>
      <c r="AF616" s="119"/>
      <c r="AP616" s="119"/>
      <c r="AZ616" s="119"/>
      <c r="BA616" s="119"/>
      <c r="BJ616" s="119"/>
      <c r="BT616" s="119"/>
      <c r="CD616" s="119"/>
      <c r="CN616" s="119"/>
      <c r="CX616" s="119"/>
      <c r="DH616" s="119"/>
      <c r="DR616" s="119"/>
      <c r="EB616" s="119"/>
      <c r="EL616" s="119"/>
      <c r="EV616" s="119"/>
      <c r="FF616" s="119"/>
      <c r="FP616" s="119"/>
      <c r="FZ616" s="119"/>
      <c r="GJ616" s="119"/>
      <c r="GT616" s="119"/>
      <c r="HD616" s="119"/>
      <c r="HN616" s="119"/>
      <c r="HX616" s="119"/>
    </row>
    <row xmlns:x14ac="http://schemas.microsoft.com/office/spreadsheetml/2009/9/ac" r="617" s="3" customFormat="true" x14ac:dyDescent="0.25">
      <c r="A617" s="379"/>
      <c r="B617" s="119"/>
      <c r="L617" s="119"/>
      <c r="V617" s="119"/>
      <c r="AF617" s="119"/>
      <c r="AP617" s="119"/>
      <c r="AZ617" s="119"/>
      <c r="BA617" s="119"/>
      <c r="BJ617" s="119"/>
      <c r="BT617" s="119"/>
      <c r="CD617" s="119"/>
      <c r="CN617" s="119"/>
      <c r="CX617" s="119"/>
      <c r="DH617" s="119"/>
      <c r="DR617" s="119"/>
      <c r="EB617" s="119"/>
      <c r="EL617" s="119"/>
      <c r="EV617" s="119"/>
      <c r="FF617" s="119"/>
      <c r="FP617" s="119"/>
      <c r="FZ617" s="119"/>
      <c r="GJ617" s="119"/>
      <c r="GT617" s="119"/>
      <c r="HD617" s="119"/>
      <c r="HN617" s="119"/>
      <c r="HX617" s="119"/>
    </row>
    <row xmlns:x14ac="http://schemas.microsoft.com/office/spreadsheetml/2009/9/ac" r="618" s="3" customFormat="true" x14ac:dyDescent="0.25">
      <c r="A618" s="379"/>
      <c r="B618" s="119"/>
      <c r="L618" s="119"/>
      <c r="V618" s="119"/>
      <c r="AF618" s="119"/>
      <c r="AP618" s="119"/>
      <c r="AZ618" s="119"/>
      <c r="BA618" s="119"/>
      <c r="BJ618" s="119"/>
      <c r="BT618" s="119"/>
      <c r="CD618" s="119"/>
      <c r="CN618" s="119"/>
      <c r="CX618" s="119"/>
      <c r="DH618" s="119"/>
      <c r="DR618" s="119"/>
      <c r="EB618" s="119"/>
      <c r="EL618" s="119"/>
      <c r="EV618" s="119"/>
      <c r="FF618" s="119"/>
      <c r="FP618" s="119"/>
      <c r="FZ618" s="119"/>
      <c r="GJ618" s="119"/>
      <c r="GT618" s="119"/>
      <c r="HD618" s="119"/>
      <c r="HN618" s="119"/>
      <c r="HX618" s="119"/>
    </row>
    <row xmlns:x14ac="http://schemas.microsoft.com/office/spreadsheetml/2009/9/ac" r="619" s="3" customFormat="true" x14ac:dyDescent="0.25">
      <c r="A619" s="379"/>
      <c r="B619" s="119"/>
      <c r="L619" s="119"/>
      <c r="V619" s="119"/>
      <c r="AF619" s="119"/>
      <c r="AP619" s="119"/>
      <c r="AZ619" s="119"/>
      <c r="BA619" s="119"/>
      <c r="BJ619" s="119"/>
      <c r="BT619" s="119"/>
      <c r="CD619" s="119"/>
      <c r="CN619" s="119"/>
      <c r="CX619" s="119"/>
      <c r="DH619" s="119"/>
      <c r="DR619" s="119"/>
      <c r="EB619" s="119"/>
      <c r="EL619" s="119"/>
      <c r="EV619" s="119"/>
      <c r="FF619" s="119"/>
      <c r="FP619" s="119"/>
      <c r="FZ619" s="119"/>
      <c r="GJ619" s="119"/>
      <c r="GT619" s="119"/>
      <c r="HD619" s="119"/>
      <c r="HN619" s="119"/>
      <c r="HX619" s="119"/>
    </row>
    <row xmlns:x14ac="http://schemas.microsoft.com/office/spreadsheetml/2009/9/ac" r="620" s="3" customFormat="true" x14ac:dyDescent="0.25">
      <c r="A620" s="379"/>
      <c r="B620" s="119"/>
      <c r="L620" s="119"/>
      <c r="V620" s="119"/>
      <c r="AF620" s="119"/>
      <c r="AP620" s="119"/>
      <c r="AZ620" s="119"/>
      <c r="BA620" s="119"/>
      <c r="BJ620" s="119"/>
      <c r="BT620" s="119"/>
      <c r="CD620" s="119"/>
      <c r="CN620" s="119"/>
      <c r="CX620" s="119"/>
      <c r="DH620" s="119"/>
      <c r="DR620" s="119"/>
      <c r="EB620" s="119"/>
      <c r="EL620" s="119"/>
      <c r="EV620" s="119"/>
      <c r="FF620" s="119"/>
      <c r="FP620" s="119"/>
      <c r="FZ620" s="119"/>
      <c r="GJ620" s="119"/>
      <c r="GT620" s="119"/>
      <c r="HD620" s="119"/>
      <c r="HN620" s="119"/>
      <c r="HX620" s="119"/>
    </row>
    <row xmlns:x14ac="http://schemas.microsoft.com/office/spreadsheetml/2009/9/ac" r="621" s="3" customFormat="true" x14ac:dyDescent="0.25">
      <c r="A621" s="379"/>
      <c r="B621" s="119"/>
      <c r="L621" s="119"/>
      <c r="V621" s="119"/>
      <c r="AF621" s="119"/>
      <c r="AP621" s="119"/>
      <c r="AZ621" s="119"/>
      <c r="BA621" s="119"/>
      <c r="BJ621" s="119"/>
      <c r="BT621" s="119"/>
      <c r="CD621" s="119"/>
      <c r="CN621" s="119"/>
      <c r="CX621" s="119"/>
      <c r="DH621" s="119"/>
      <c r="DR621" s="119"/>
      <c r="EB621" s="119"/>
      <c r="EL621" s="119"/>
      <c r="EV621" s="119"/>
      <c r="FF621" s="119"/>
      <c r="FP621" s="119"/>
      <c r="FZ621" s="119"/>
      <c r="GJ621" s="119"/>
      <c r="GT621" s="119"/>
      <c r="HD621" s="119"/>
      <c r="HN621" s="119"/>
      <c r="HX621" s="119"/>
    </row>
    <row xmlns:x14ac="http://schemas.microsoft.com/office/spreadsheetml/2009/9/ac" r="622" s="3" customFormat="true" x14ac:dyDescent="0.25">
      <c r="A622" s="379"/>
      <c r="B622" s="119"/>
      <c r="L622" s="119"/>
      <c r="V622" s="119"/>
      <c r="AF622" s="119"/>
      <c r="AP622" s="119"/>
      <c r="AZ622" s="119"/>
      <c r="BA622" s="119"/>
      <c r="BJ622" s="119"/>
      <c r="BT622" s="119"/>
      <c r="CD622" s="119"/>
      <c r="CN622" s="119"/>
      <c r="CX622" s="119"/>
      <c r="DH622" s="119"/>
      <c r="DR622" s="119"/>
      <c r="EB622" s="119"/>
      <c r="EL622" s="119"/>
      <c r="EV622" s="119"/>
      <c r="FF622" s="119"/>
      <c r="FP622" s="119"/>
      <c r="FZ622" s="119"/>
      <c r="GJ622" s="119"/>
      <c r="GT622" s="119"/>
      <c r="HD622" s="119"/>
      <c r="HN622" s="119"/>
      <c r="HX622" s="119"/>
    </row>
  </sheetData>
  <mergeCells count="7">
    <mergeCell ref="A2:A3"/>
    <mergeCell ref="C10:I10"/>
    <mergeCell ref="BA10:BG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7"/>
    <col min="3" max="7" width="11.75" style="107" customWidth="true"/>
    <col min="8" max="16384" width="9" style="107"/>
  </cols>
  <sheetData>
    <row xmlns:x14ac="http://schemas.microsoft.com/office/spreadsheetml/2009/9/ac" r="2" ht="20.25" x14ac:dyDescent="0.2">
      <c r="B2" s="103" t="str">
        <f>+Introduction!C7</f>
        <v>Jamaica</v>
      </c>
      <c r="C2" s="104"/>
      <c r="D2" s="105"/>
      <c r="E2" s="105"/>
      <c r="F2" s="105"/>
      <c r="G2" s="106"/>
    </row>
    <row xmlns:x14ac="http://schemas.microsoft.com/office/spreadsheetml/2009/9/ac" r="3" x14ac:dyDescent="0.2">
      <c r="B3" s="565" t="s">
        <v>181</v>
      </c>
      <c r="C3" s="565"/>
      <c r="D3" s="565"/>
      <c r="E3" s="565"/>
      <c r="F3" s="565"/>
      <c r="G3" s="566"/>
    </row>
    <row xmlns:x14ac="http://schemas.microsoft.com/office/spreadsheetml/2009/9/ac" r="4" ht="13.5" x14ac:dyDescent="0.2">
      <c r="B4" s="108" t="s">
        <v>4</v>
      </c>
      <c r="C4" s="108" t="s">
        <v>60</v>
      </c>
      <c r="D4" s="108" t="s">
        <v>64</v>
      </c>
      <c r="E4" s="108" t="s">
        <v>61</v>
      </c>
      <c r="F4" s="108" t="s">
        <v>62</v>
      </c>
      <c r="G4" s="108" t="s">
        <v>63</v>
      </c>
    </row>
    <row xmlns:x14ac="http://schemas.microsoft.com/office/spreadsheetml/2009/9/ac" r="5" x14ac:dyDescent="0.2">
      <c r="B5" s="772">
        <v>2000</v>
      </c>
      <c r="C5" s="916">
        <v>827607</v>
      </c>
      <c r="D5" s="917">
        <v>51.814002990722656</v>
      </c>
      <c r="E5" s="918">
        <v>177754</v>
      </c>
      <c r="F5" s="919">
        <v>356053</v>
      </c>
      <c r="G5" s="920">
        <v>293800</v>
      </c>
    </row>
    <row xmlns:x14ac="http://schemas.microsoft.com/office/spreadsheetml/2009/9/ac" r="6" x14ac:dyDescent="0.2">
      <c r="B6" s="778">
        <v>2001</v>
      </c>
      <c r="C6" s="921">
        <v>824979</v>
      </c>
      <c r="D6" s="922">
        <v>52.052997589111328</v>
      </c>
      <c r="E6" s="923">
        <v>173167</v>
      </c>
      <c r="F6" s="924">
        <v>356845</v>
      </c>
      <c r="G6" s="925">
        <v>294967</v>
      </c>
    </row>
    <row xmlns:x14ac="http://schemas.microsoft.com/office/spreadsheetml/2009/9/ac" r="7" x14ac:dyDescent="0.2">
      <c r="B7" s="784">
        <v>2002</v>
      </c>
      <c r="C7" s="926">
        <v>820724</v>
      </c>
      <c r="D7" s="927">
        <v>52.250999450683594</v>
      </c>
      <c r="E7" s="928">
        <v>168433</v>
      </c>
      <c r="F7" s="929">
        <v>357083</v>
      </c>
      <c r="G7" s="930">
        <v>295208</v>
      </c>
    </row>
    <row xmlns:x14ac="http://schemas.microsoft.com/office/spreadsheetml/2009/9/ac" r="8" x14ac:dyDescent="0.2">
      <c r="B8" s="790">
        <v>2003</v>
      </c>
      <c r="C8" s="931">
        <v>813211</v>
      </c>
      <c r="D8" s="932">
        <v>52.437000274658203</v>
      </c>
      <c r="E8" s="933">
        <v>164743</v>
      </c>
      <c r="F8" s="934">
        <v>355676</v>
      </c>
      <c r="G8" s="935">
        <v>292792</v>
      </c>
    </row>
    <row xmlns:x14ac="http://schemas.microsoft.com/office/spreadsheetml/2009/9/ac" r="9" x14ac:dyDescent="0.2">
      <c r="B9" s="796">
        <v>2004</v>
      </c>
      <c r="C9" s="936">
        <v>800733</v>
      </c>
      <c r="D9" s="937">
        <v>52.625</v>
      </c>
      <c r="E9" s="938">
        <v>156182</v>
      </c>
      <c r="F9" s="939">
        <v>352719</v>
      </c>
      <c r="G9" s="940">
        <v>291832</v>
      </c>
    </row>
    <row xmlns:x14ac="http://schemas.microsoft.com/office/spreadsheetml/2009/9/ac" r="10" x14ac:dyDescent="0.2">
      <c r="B10" s="802">
        <v>2005</v>
      </c>
      <c r="C10" s="941">
        <v>787682</v>
      </c>
      <c r="D10" s="942">
        <v>52.811004638671875</v>
      </c>
      <c r="E10" s="943">
        <v>148074</v>
      </c>
      <c r="F10" s="944">
        <v>347643</v>
      </c>
      <c r="G10" s="945">
        <v>291965</v>
      </c>
    </row>
    <row xmlns:x14ac="http://schemas.microsoft.com/office/spreadsheetml/2009/9/ac" r="11" x14ac:dyDescent="0.2">
      <c r="B11" s="808">
        <v>2006</v>
      </c>
      <c r="C11" s="946">
        <v>774642</v>
      </c>
      <c r="D11" s="947">
        <v>52.998001098632813</v>
      </c>
      <c r="E11" s="948">
        <v>142509</v>
      </c>
      <c r="F11" s="949">
        <v>339235</v>
      </c>
      <c r="G11" s="950">
        <v>292898</v>
      </c>
    </row>
    <row xmlns:x14ac="http://schemas.microsoft.com/office/spreadsheetml/2009/9/ac" r="12" x14ac:dyDescent="0.2">
      <c r="B12" s="814">
        <v>2007</v>
      </c>
      <c r="C12" s="951">
        <v>761908</v>
      </c>
      <c r="D12" s="952">
        <v>53.184001922607422</v>
      </c>
      <c r="E12" s="953">
        <v>141800</v>
      </c>
      <c r="F12" s="954">
        <v>326135</v>
      </c>
      <c r="G12" s="955">
        <v>293973</v>
      </c>
    </row>
    <row xmlns:x14ac="http://schemas.microsoft.com/office/spreadsheetml/2009/9/ac" r="13" x14ac:dyDescent="0.2">
      <c r="B13" s="820">
        <v>2008</v>
      </c>
      <c r="C13" s="956">
        <v>751676</v>
      </c>
      <c r="D13" s="957">
        <v>53.371002197265625</v>
      </c>
      <c r="E13" s="958">
        <v>141894</v>
      </c>
      <c r="F13" s="959">
        <v>313354</v>
      </c>
      <c r="G13" s="960">
        <v>296428</v>
      </c>
    </row>
    <row xmlns:x14ac="http://schemas.microsoft.com/office/spreadsheetml/2009/9/ac" r="14" x14ac:dyDescent="0.2">
      <c r="B14" s="826">
        <v>2009</v>
      </c>
      <c r="C14" s="961">
        <v>738758</v>
      </c>
      <c r="D14" s="962">
        <v>53.557003021240234</v>
      </c>
      <c r="E14" s="963">
        <v>141126</v>
      </c>
      <c r="F14" s="964">
        <v>304156</v>
      </c>
      <c r="G14" s="965">
        <v>293476</v>
      </c>
    </row>
    <row xmlns:x14ac="http://schemas.microsoft.com/office/spreadsheetml/2009/9/ac" r="15" x14ac:dyDescent="0.2">
      <c r="B15" s="832">
        <v>2010</v>
      </c>
      <c r="C15" s="966">
        <v>725199</v>
      </c>
      <c r="D15" s="967">
        <v>53.743000030517578</v>
      </c>
      <c r="E15" s="968">
        <v>140771</v>
      </c>
      <c r="F15" s="969">
        <v>294980</v>
      </c>
      <c r="G15" s="970">
        <v>289448</v>
      </c>
    </row>
    <row xmlns:x14ac="http://schemas.microsoft.com/office/spreadsheetml/2009/9/ac" r="16" x14ac:dyDescent="0.2">
      <c r="B16" s="838">
        <v>2011</v>
      </c>
      <c r="C16" s="971">
        <v>707716</v>
      </c>
      <c r="D16" s="972">
        <v>53.930004119873047</v>
      </c>
      <c r="E16" s="973">
        <v>136633</v>
      </c>
      <c r="F16" s="974">
        <v>287099</v>
      </c>
      <c r="G16" s="975">
        <v>283984</v>
      </c>
    </row>
    <row xmlns:x14ac="http://schemas.microsoft.com/office/spreadsheetml/2009/9/ac" r="17" x14ac:dyDescent="0.2">
      <c r="B17" s="844">
        <v>2012</v>
      </c>
      <c r="C17" s="976">
        <v>690382</v>
      </c>
      <c r="D17" s="977">
        <v>54.132003784179688</v>
      </c>
      <c r="E17" s="978">
        <v>133534</v>
      </c>
      <c r="F17" s="979">
        <v>280940</v>
      </c>
      <c r="G17" s="980">
        <v>275908</v>
      </c>
    </row>
    <row xmlns:x14ac="http://schemas.microsoft.com/office/spreadsheetml/2009/9/ac" r="18" x14ac:dyDescent="0.2">
      <c r="B18" s="850">
        <v>2013</v>
      </c>
      <c r="C18" s="981">
        <v>673635</v>
      </c>
      <c r="D18" s="982">
        <v>54.350002288818359</v>
      </c>
      <c r="E18" s="983">
        <v>129738</v>
      </c>
      <c r="F18" s="984">
        <v>280062</v>
      </c>
      <c r="G18" s="985">
        <v>263835</v>
      </c>
    </row>
    <row xmlns:x14ac="http://schemas.microsoft.com/office/spreadsheetml/2009/9/ac" r="19" x14ac:dyDescent="0.2">
      <c r="B19" s="856">
        <v>2014</v>
      </c>
      <c r="C19" s="986">
        <v>658130</v>
      </c>
      <c r="D19" s="987">
        <v>54.584003448486328</v>
      </c>
      <c r="E19" s="988">
        <v>126898</v>
      </c>
      <c r="F19" s="989">
        <v>276183</v>
      </c>
      <c r="G19" s="990">
        <v>255049</v>
      </c>
    </row>
    <row xmlns:x14ac="http://schemas.microsoft.com/office/spreadsheetml/2009/9/ac" r="20" x14ac:dyDescent="0.2">
      <c r="B20" s="862">
        <v>2015</v>
      </c>
      <c r="C20" s="991">
        <v>642608</v>
      </c>
      <c r="D20" s="992">
        <v>54.833000183105469</v>
      </c>
      <c r="E20" s="993">
        <v>124201</v>
      </c>
      <c r="F20" s="994">
        <v>272458</v>
      </c>
      <c r="G20" s="995">
        <v>245949</v>
      </c>
    </row>
    <row xmlns:x14ac="http://schemas.microsoft.com/office/spreadsheetml/2009/9/ac" r="21" x14ac:dyDescent="0.2">
      <c r="B21" s="868">
        <v>2016</v>
      </c>
      <c r="C21" s="996">
        <v>627601</v>
      </c>
      <c r="D21" s="997">
        <v>55.097995758056641</v>
      </c>
      <c r="E21" s="998">
        <v>121375</v>
      </c>
      <c r="F21" s="999">
        <v>268412</v>
      </c>
      <c r="G21" s="1000">
        <v>237814</v>
      </c>
    </row>
    <row xmlns:x14ac="http://schemas.microsoft.com/office/spreadsheetml/2009/9/ac" r="22" x14ac:dyDescent="0.2">
      <c r="B22" s="874">
        <v>2017</v>
      </c>
      <c r="C22" s="1001">
        <v>614207</v>
      </c>
      <c r="D22" s="1002">
        <v>55.378002166748047</v>
      </c>
      <c r="E22" s="1003">
        <v>119922</v>
      </c>
      <c r="F22" s="1004">
        <v>261512</v>
      </c>
      <c r="G22" s="1005">
        <v>232773</v>
      </c>
    </row>
    <row xmlns:x14ac="http://schemas.microsoft.com/office/spreadsheetml/2009/9/ac" r="23" x14ac:dyDescent="0.2">
      <c r="B23" s="880">
        <v>2018</v>
      </c>
      <c r="C23" s="1006">
        <v>604177</v>
      </c>
      <c r="D23" s="1007">
        <v>55.673999786376953</v>
      </c>
      <c r="E23" s="1008">
        <v>116984</v>
      </c>
      <c r="F23" s="1009">
        <v>255757</v>
      </c>
      <c r="G23" s="1010">
        <v>231436</v>
      </c>
    </row>
    <row xmlns:x14ac="http://schemas.microsoft.com/office/spreadsheetml/2009/9/ac" r="24" x14ac:dyDescent="0.2">
      <c r="B24" s="886">
        <v>2019</v>
      </c>
      <c r="C24" s="1011">
        <v>595223</v>
      </c>
      <c r="D24" s="1012">
        <v>55.984996795654297</v>
      </c>
      <c r="E24" s="1013">
        <v>115042</v>
      </c>
      <c r="F24" s="1014">
        <v>249155</v>
      </c>
      <c r="G24" s="1015">
        <v>231026</v>
      </c>
    </row>
    <row xmlns:x14ac="http://schemas.microsoft.com/office/spreadsheetml/2009/9/ac" r="25" x14ac:dyDescent="0.2">
      <c r="B25" s="892">
        <v>2020</v>
      </c>
      <c r="C25" s="1016">
        <v>584789</v>
      </c>
      <c r="D25" s="1017">
        <v>56.311000823974609</v>
      </c>
      <c r="E25" s="1018">
        <v>112549</v>
      </c>
      <c r="F25" s="1019">
        <v>244872</v>
      </c>
      <c r="G25" s="1020">
        <v>227368</v>
      </c>
    </row>
    <row xmlns:x14ac="http://schemas.microsoft.com/office/spreadsheetml/2009/9/ac" r="26" x14ac:dyDescent="0.2">
      <c r="B26" s="898">
        <v>2021</v>
      </c>
      <c r="C26" s="1021">
        <v>573509</v>
      </c>
      <c r="D26" s="1022">
        <v>56.651996612548828</v>
      </c>
      <c r="E26" s="1023">
        <v>109843</v>
      </c>
      <c r="F26" s="1024">
        <v>239541</v>
      </c>
      <c r="G26" s="1025">
        <v>224125</v>
      </c>
    </row>
    <row xmlns:x14ac="http://schemas.microsoft.com/office/spreadsheetml/2009/9/ac" r="27" x14ac:dyDescent="0.2">
      <c r="B27" s="904">
        <v>2022</v>
      </c>
      <c r="C27" s="905">
        <v>559853</v>
      </c>
      <c r="D27" s="906">
        <v>57.007999420166016</v>
      </c>
      <c r="E27" s="907">
        <v>105020</v>
      </c>
      <c r="F27" s="908">
        <v>234968</v>
      </c>
      <c r="G27" s="909">
        <v>219865</v>
      </c>
    </row>
    <row xmlns:x14ac="http://schemas.microsoft.com/office/spreadsheetml/2009/9/ac" r="28" x14ac:dyDescent="0.2">
      <c r="B28" s="910">
        <v>2023</v>
      </c>
      <c r="C28" s="911">
        <v>546190</v>
      </c>
      <c r="D28" s="912">
        <v>57.377998352050781</v>
      </c>
      <c r="E28" s="913">
        <v>101200</v>
      </c>
      <c r="F28" s="914">
        <v>231113</v>
      </c>
      <c r="G28" s="915">
        <v>213877</v>
      </c>
    </row>
    <row xmlns:x14ac="http://schemas.microsoft.com/office/spreadsheetml/2009/9/ac" r="29" x14ac:dyDescent="0.2">
      <c r="B29" s="188">
        <v>2024</v>
      </c>
      <c r="C29" s="352"/>
      <c r="D29" s="353"/>
      <c r="E29" s="354"/>
      <c r="F29" s="355"/>
      <c r="G29" s="356"/>
    </row>
    <row xmlns:x14ac="http://schemas.microsoft.com/office/spreadsheetml/2009/9/ac" r="30" x14ac:dyDescent="0.2">
      <c r="B30" s="187">
        <v>2025</v>
      </c>
      <c r="C30" s="352"/>
      <c r="D30" s="353"/>
      <c r="E30" s="354"/>
      <c r="F30" s="355"/>
      <c r="G30" s="356"/>
    </row>
    <row xmlns:x14ac="http://schemas.microsoft.com/office/spreadsheetml/2009/9/ac" r="31" x14ac:dyDescent="0.2">
      <c r="B31" s="188">
        <v>2026</v>
      </c>
      <c r="C31" s="352"/>
      <c r="D31" s="353"/>
      <c r="E31" s="354"/>
      <c r="F31" s="355"/>
      <c r="G31" s="356"/>
    </row>
    <row xmlns:x14ac="http://schemas.microsoft.com/office/spreadsheetml/2009/9/ac" r="32" x14ac:dyDescent="0.2">
      <c r="B32" s="187">
        <v>2027</v>
      </c>
      <c r="C32" s="352"/>
      <c r="D32" s="353"/>
      <c r="E32" s="354"/>
      <c r="F32" s="355"/>
      <c r="G32" s="356"/>
    </row>
    <row xmlns:x14ac="http://schemas.microsoft.com/office/spreadsheetml/2009/9/ac" r="33" x14ac:dyDescent="0.2">
      <c r="B33" s="188">
        <v>2028</v>
      </c>
      <c r="C33" s="352"/>
      <c r="D33" s="353"/>
      <c r="E33" s="354"/>
      <c r="F33" s="355"/>
      <c r="G33" s="356"/>
    </row>
    <row xmlns:x14ac="http://schemas.microsoft.com/office/spreadsheetml/2009/9/ac" r="34" x14ac:dyDescent="0.2">
      <c r="B34" s="187">
        <v>2029</v>
      </c>
      <c r="C34" s="352"/>
      <c r="D34" s="353"/>
      <c r="E34" s="354"/>
      <c r="F34" s="355"/>
      <c r="G34" s="356"/>
    </row>
    <row xmlns:x14ac="http://schemas.microsoft.com/office/spreadsheetml/2009/9/ac" r="35" x14ac:dyDescent="0.2">
      <c r="B35" s="188">
        <v>2030</v>
      </c>
      <c r="C35" s="192"/>
      <c r="D35" s="189"/>
      <c r="E35" s="193"/>
      <c r="F35" s="190"/>
      <c r="G35" s="191"/>
    </row>
    <row xmlns:x14ac="http://schemas.microsoft.com/office/spreadsheetml/2009/9/ac" r="36" ht="14.25" x14ac:dyDescent="0.2">
      <c r="B36" s="111" t="s">
        <v>185</v>
      </c>
      <c r="G36" s="109"/>
    </row>
    <row xmlns:x14ac="http://schemas.microsoft.com/office/spreadsheetml/2009/9/ac" r="37" ht="14.25" x14ac:dyDescent="0.2">
      <c r="B37" s="111" t="s">
        <v>210</v>
      </c>
    </row>
    <row xmlns:x14ac="http://schemas.microsoft.com/office/spreadsheetml/2009/9/ac" r="38" ht="14.25" x14ac:dyDescent="0.2">
      <c r="B38" s="111" t="s">
        <v>245</v>
      </c>
    </row>
    <row xmlns:x14ac="http://schemas.microsoft.com/office/spreadsheetml/2009/9/ac" r="39" x14ac:dyDescent="0.2">
      <c r="B39" s="406" t="s">
        <v>184</v>
      </c>
    </row>
    <row xmlns:x14ac="http://schemas.microsoft.com/office/spreadsheetml/2009/9/ac" r="41" x14ac:dyDescent="0.2">
      <c r="B41" s="110"/>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63C58-A702-4408-A209-7DECA821BBA1}">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7" customWidth="true"/>
  </cols>
  <sheetData>
    <row xmlns:x14ac="http://schemas.microsoft.com/office/spreadsheetml/2009/9/ac" r="2" ht="33" customHeight="true" x14ac:dyDescent="0.25">
      <c r="B2" s="567" t="s">
        <v>221</v>
      </c>
      <c r="C2" s="567"/>
    </row>
    <row xmlns:x14ac="http://schemas.microsoft.com/office/spreadsheetml/2009/9/ac" r="3" ht="6" customHeight="true" x14ac:dyDescent="0.25">
      <c r="B3" s="366"/>
    </row>
    <row xmlns:x14ac="http://schemas.microsoft.com/office/spreadsheetml/2009/9/ac" r="4" ht="30" customHeight="true" x14ac:dyDescent="0.25">
      <c r="B4" s="368" t="s">
        <v>222</v>
      </c>
      <c r="C4" s="369" t="s">
        <v>223</v>
      </c>
    </row>
    <row xmlns:x14ac="http://schemas.microsoft.com/office/spreadsheetml/2009/9/ac" r="5" ht="30" customHeight="true" x14ac:dyDescent="0.25">
      <c r="B5" s="368" t="s">
        <v>48</v>
      </c>
      <c r="C5" s="369" t="s">
        <v>224</v>
      </c>
    </row>
    <row xmlns:x14ac="http://schemas.microsoft.com/office/spreadsheetml/2009/9/ac" r="6" ht="30" customHeight="true" x14ac:dyDescent="0.25">
      <c r="B6" s="368" t="s">
        <v>225</v>
      </c>
      <c r="C6" s="369" t="s">
        <v>226</v>
      </c>
    </row>
    <row xmlns:x14ac="http://schemas.microsoft.com/office/spreadsheetml/2009/9/ac" r="7" ht="30" customHeight="true" x14ac:dyDescent="0.25">
      <c r="B7" s="368" t="s">
        <v>227</v>
      </c>
      <c r="C7" s="369" t="s">
        <v>228</v>
      </c>
    </row>
    <row xmlns:x14ac="http://schemas.microsoft.com/office/spreadsheetml/2009/9/ac" r="8" ht="30" customHeight="true" x14ac:dyDescent="0.25">
      <c r="B8" s="368" t="s">
        <v>145</v>
      </c>
      <c r="C8" s="369" t="s">
        <v>229</v>
      </c>
    </row>
    <row xmlns:x14ac="http://schemas.microsoft.com/office/spreadsheetml/2009/9/ac" r="9" ht="30" customHeight="true" x14ac:dyDescent="0.25">
      <c r="B9" s="368" t="s">
        <v>230</v>
      </c>
      <c r="C9" s="369" t="s">
        <v>231</v>
      </c>
    </row>
    <row xmlns:x14ac="http://schemas.microsoft.com/office/spreadsheetml/2009/9/ac" r="10" ht="30" customHeight="true" x14ac:dyDescent="0.25">
      <c r="B10" s="368" t="s">
        <v>149</v>
      </c>
      <c r="C10" s="369" t="s">
        <v>232</v>
      </c>
    </row>
    <row xmlns:x14ac="http://schemas.microsoft.com/office/spreadsheetml/2009/9/ac" r="11" s="372" customFormat="true" ht="6.75" customHeight="true" x14ac:dyDescent="0.25">
      <c r="B11" s="370"/>
      <c r="C11" s="371"/>
    </row>
    <row xmlns:x14ac="http://schemas.microsoft.com/office/spreadsheetml/2009/9/ac" r="12" s="374" customFormat="true" ht="11.25" x14ac:dyDescent="0.2">
      <c r="B12" s="373" t="s">
        <v>233</v>
      </c>
    </row>
    <row xmlns:x14ac="http://schemas.microsoft.com/office/spreadsheetml/2009/9/ac" r="13" x14ac:dyDescent="0.25">
      <c r="B13" s="373" t="s">
        <v>240</v>
      </c>
    </row>
    <row xmlns:x14ac="http://schemas.microsoft.com/office/spreadsheetml/2009/9/ac" r="14" x14ac:dyDescent="0.25">
      <c r="B14" s="375" t="s">
        <v>234</v>
      </c>
    </row>
    <row xmlns:x14ac="http://schemas.microsoft.com/office/spreadsheetml/2009/9/ac" r="15" ht="76.5" customHeight="true" x14ac:dyDescent="0.25">
      <c r="B15" s="568" t="s">
        <v>235</v>
      </c>
      <c r="C15" s="568"/>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92307-EA71-4A0D-8F04-077963CE9473}">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70" customWidth="true"/>
    <col min="2" max="2" width="12.375" style="570" customWidth="true"/>
    <col min="3" max="8" width="9" style="570" customWidth="true"/>
    <col min="9" max="9" width="12.375" style="570" customWidth="true"/>
    <col min="10" max="15" width="9" style="570" customWidth="true"/>
    <col min="16" max="16" width="12.375" style="570" customWidth="true"/>
    <col min="17" max="22" width="9" style="570" customWidth="true"/>
    <col min="23" max="38" width="9" style="570"/>
    <col min="39" max="16384" width="9" style="578"/>
  </cols>
  <sheetData>
    <row xmlns:x14ac="http://schemas.microsoft.com/office/spreadsheetml/2009/9/ac" r="1" s="570" customFormat="true" x14ac:dyDescent="0.2">
      <c r="A1" s="569" t="s">
        <v>151</v>
      </c>
      <c r="B1" s="569"/>
      <c r="C1" s="569"/>
      <c r="D1" s="569"/>
      <c r="E1" s="569"/>
      <c r="F1" s="569"/>
      <c r="G1" s="569"/>
      <c r="H1" s="569"/>
      <c r="I1" s="569"/>
      <c r="J1" s="569"/>
      <c r="K1" s="569"/>
      <c r="L1" s="569"/>
      <c r="M1" s="569"/>
      <c r="N1" s="569"/>
      <c r="O1" s="569"/>
      <c r="P1" s="569"/>
      <c r="Q1" s="569"/>
      <c r="R1" s="569"/>
      <c r="S1" s="569"/>
      <c r="T1" s="569"/>
      <c r="U1" s="569"/>
      <c r="V1" s="569"/>
    </row>
    <row xmlns:x14ac="http://schemas.microsoft.com/office/spreadsheetml/2009/9/ac" r="2" s="570" customFormat="true" x14ac:dyDescent="0.2">
      <c r="A2" s="569"/>
      <c r="B2" s="569"/>
      <c r="C2" s="569"/>
      <c r="D2" s="569"/>
      <c r="E2" s="569"/>
      <c r="F2" s="569"/>
      <c r="G2" s="569"/>
      <c r="H2" s="569"/>
      <c r="I2" s="569"/>
      <c r="J2" s="569"/>
      <c r="K2" s="569"/>
      <c r="L2" s="569"/>
      <c r="M2" s="569"/>
      <c r="N2" s="569"/>
      <c r="O2" s="569"/>
      <c r="P2" s="569"/>
      <c r="Q2" s="569"/>
      <c r="R2" s="569"/>
      <c r="S2" s="569"/>
      <c r="T2" s="569"/>
      <c r="U2" s="569"/>
      <c r="V2" s="569"/>
    </row>
    <row xmlns:x14ac="http://schemas.microsoft.com/office/spreadsheetml/2009/9/ac" r="3" s="570" customFormat="true" ht="18" x14ac:dyDescent="0.2">
      <c r="A3" s="571"/>
      <c r="B3" s="571"/>
      <c r="C3" s="571"/>
      <c r="D3" s="571"/>
      <c r="E3" s="571"/>
      <c r="F3" s="571"/>
      <c r="G3" s="571"/>
      <c r="H3" s="571"/>
      <c r="I3" s="571"/>
      <c r="J3" s="571"/>
      <c r="K3" s="571"/>
      <c r="L3" s="571"/>
      <c r="M3" s="571"/>
      <c r="N3" s="571"/>
      <c r="O3" s="571"/>
      <c r="P3" s="571"/>
      <c r="Q3" s="571"/>
      <c r="R3" s="571"/>
      <c r="S3" s="571"/>
      <c r="T3" s="571"/>
      <c r="U3" s="571"/>
      <c r="V3" s="571"/>
    </row>
    <row xmlns:x14ac="http://schemas.microsoft.com/office/spreadsheetml/2009/9/ac" r="4" ht="15.75" x14ac:dyDescent="0.25">
      <c r="B4" s="572" t="s">
        <v>13</v>
      </c>
      <c r="E4" s="573"/>
      <c r="I4" s="574" t="s">
        <v>14</v>
      </c>
      <c r="P4" s="575" t="s">
        <v>15</v>
      </c>
    </row>
    <row xmlns:x14ac="http://schemas.microsoft.com/office/spreadsheetml/2009/9/ac" r="6" x14ac:dyDescent="0.2">
      <c r="G6" s="576"/>
      <c r="H6" s="576"/>
      <c r="I6" s="576"/>
      <c r="K6" s="576"/>
      <c r="L6" s="576"/>
    </row>
    <row xmlns:x14ac="http://schemas.microsoft.com/office/spreadsheetml/2009/9/ac" r="7" ht="15.75" x14ac:dyDescent="0.2">
      <c r="G7" s="576"/>
      <c r="H7" s="576"/>
      <c r="I7" s="576"/>
      <c r="K7" s="577"/>
      <c r="L7" s="576"/>
    </row>
    <row xmlns:x14ac="http://schemas.microsoft.com/office/spreadsheetml/2009/9/ac" r="8" x14ac:dyDescent="0.2">
      <c r="G8" s="576"/>
      <c r="H8" s="576"/>
      <c r="I8" s="576"/>
      <c r="K8" s="576"/>
      <c r="L8" s="576"/>
    </row>
    <row xmlns:x14ac="http://schemas.microsoft.com/office/spreadsheetml/2009/9/ac" r="9" x14ac:dyDescent="0.2">
      <c r="G9" s="576"/>
      <c r="H9" s="576"/>
      <c r="I9" s="576"/>
      <c r="K9" s="576"/>
      <c r="L9" s="576"/>
    </row>
    <row xmlns:x14ac="http://schemas.microsoft.com/office/spreadsheetml/2009/9/ac" r="10" x14ac:dyDescent="0.2">
      <c r="G10" s="576"/>
      <c r="H10" s="576"/>
      <c r="I10" s="576"/>
      <c r="K10" s="576"/>
      <c r="L10" s="576"/>
    </row>
    <row xmlns:x14ac="http://schemas.microsoft.com/office/spreadsheetml/2009/9/ac" r="11" x14ac:dyDescent="0.2">
      <c r="G11" s="576"/>
      <c r="H11" s="576"/>
      <c r="I11" s="576"/>
      <c r="K11" s="576"/>
      <c r="L11" s="576"/>
    </row>
    <row xmlns:x14ac="http://schemas.microsoft.com/office/spreadsheetml/2009/9/ac" r="12" x14ac:dyDescent="0.2">
      <c r="G12" s="576"/>
      <c r="H12" s="576"/>
      <c r="I12" s="576"/>
      <c r="K12" s="576"/>
      <c r="L12" s="576"/>
    </row>
    <row xmlns:x14ac="http://schemas.microsoft.com/office/spreadsheetml/2009/9/ac" r="13" x14ac:dyDescent="0.2">
      <c r="G13" s="576"/>
      <c r="H13" s="576"/>
      <c r="I13" s="576"/>
      <c r="K13" s="576"/>
      <c r="L13" s="576"/>
    </row>
    <row xmlns:x14ac="http://schemas.microsoft.com/office/spreadsheetml/2009/9/ac" r="14" x14ac:dyDescent="0.2">
      <c r="G14" s="576"/>
      <c r="H14" s="576"/>
      <c r="I14" s="576"/>
      <c r="K14" s="576"/>
      <c r="L14" s="576"/>
    </row>
    <row xmlns:x14ac="http://schemas.microsoft.com/office/spreadsheetml/2009/9/ac" r="15" x14ac:dyDescent="0.2">
      <c r="G15" s="576"/>
      <c r="H15" s="576"/>
      <c r="I15" s="576"/>
      <c r="K15" s="576"/>
      <c r="L15" s="576"/>
    </row>
    <row xmlns:x14ac="http://schemas.microsoft.com/office/spreadsheetml/2009/9/ac" r="16" x14ac:dyDescent="0.2">
      <c r="G16" s="576"/>
      <c r="H16" s="576"/>
      <c r="I16" s="576"/>
      <c r="K16" s="576"/>
      <c r="L16" s="576"/>
    </row>
    <row xmlns:x14ac="http://schemas.microsoft.com/office/spreadsheetml/2009/9/ac" r="17" x14ac:dyDescent="0.2">
      <c r="G17" s="576"/>
      <c r="H17" s="576"/>
      <c r="I17" s="576"/>
      <c r="K17" s="576"/>
      <c r="L17" s="576"/>
    </row>
    <row xmlns:x14ac="http://schemas.microsoft.com/office/spreadsheetml/2009/9/ac" r="18" x14ac:dyDescent="0.2">
      <c r="G18" s="576"/>
      <c r="H18" s="576"/>
      <c r="I18" s="576"/>
      <c r="K18" s="576"/>
      <c r="L18" s="576"/>
    </row>
    <row xmlns:x14ac="http://schemas.microsoft.com/office/spreadsheetml/2009/9/ac" r="19" x14ac:dyDescent="0.2">
      <c r="G19" s="576"/>
      <c r="H19" s="576"/>
      <c r="I19" s="576"/>
      <c r="K19" s="576"/>
      <c r="L19" s="576"/>
    </row>
    <row xmlns:x14ac="http://schemas.microsoft.com/office/spreadsheetml/2009/9/ac" r="20" x14ac:dyDescent="0.2">
      <c r="G20" s="576"/>
      <c r="H20" s="576"/>
      <c r="I20" s="576"/>
      <c r="K20" s="576"/>
      <c r="L20" s="576"/>
    </row>
    <row xmlns:x14ac="http://schemas.microsoft.com/office/spreadsheetml/2009/9/ac" r="21" x14ac:dyDescent="0.2">
      <c r="G21" s="576"/>
      <c r="H21" s="576"/>
      <c r="I21" s="576"/>
      <c r="K21" s="576"/>
      <c r="L21" s="576"/>
    </row>
    <row xmlns:x14ac="http://schemas.microsoft.com/office/spreadsheetml/2009/9/ac" r="23" x14ac:dyDescent="0.2">
      <c r="B23" s="579"/>
    </row>
    <row xmlns:x14ac="http://schemas.microsoft.com/office/spreadsheetml/2009/9/ac" r="25" x14ac:dyDescent="0.2">
      <c r="B25" s="580"/>
      <c r="C25" s="580" t="str">
        <f>+IF(OR((C28="National*"),(D28="Urban*"),(E28="Rural*"),(F28="Pre-primary*"),(G28="Primary*"),(H28="Secondary^"),(C28="National*^"),(D28="Urban*^"),(E28="Rural*^"),(F28="Pre-primary*^"),(G28="Primary*^"),(H28="Secondary*^")),"*No basic service estimate available","")</f>
        <v>*No basic service estimate available</v>
      </c>
      <c r="J25" s="580" t="str">
        <f>+IF(OR((J28="National*"),(K28="Urban*"),(L28="Rural*"),(M28="Pre-primary*"),(N28="Primary*"),(O28="Secondary^"),(J28="National*^"),(K28="Urban*^"),(L28="Rural*^"),(M28="Pre-primary*^"),(N28="Primary*^"),(O28="Secondary*^")),"*No basic service estimate available","")</f>
        <v>*No basic service estimate available</v>
      </c>
      <c r="Q25" s="580"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9"/>
      <c r="C26" s="580" t="str">
        <f>+IF(OR((C28="National*^"),(D28="Urban*^"),(E28="Rural*^"),(F28="Pre-primary*^"),(G28="Primary*^"),(H28="Secondary*^")),"^Facilities that cannot be classified as improved or unimproved are treated as limited","")</f>
        <v/>
      </c>
      <c r="J26" s="580" t="str">
        <f>+IF(OR((J28="National*^"),(K28="Urban*^"),(L28="Rural*^"),(M28="Pre-primary*^"),(N28="Primary*^"),(O28="Secondary*^")),"^Facilities that cannot be classified as improved or unimproved are treated as limited","")</f>
        <v/>
      </c>
      <c r="Q26" s="580" t="str">
        <f>+IF(OR((Q28="National*^"),(R28="Urban*^"),(S28="Rural*^"),(T28="Pre-primary*^"),(U28="Primary*^"),(V28="Secondary*^")),"^Facilities that cannot be classified as having water or not are treated as limited","")</f>
        <v/>
      </c>
    </row>
    <row xmlns:x14ac="http://schemas.microsoft.com/office/spreadsheetml/2009/9/ac" r="27" x14ac:dyDescent="0.2">
      <c r="B27" s="581" t="str">
        <f>+Introduction!C7</f>
        <v>Jamaica</v>
      </c>
      <c r="C27" s="582" t="s">
        <v>204</v>
      </c>
      <c r="D27" s="582"/>
      <c r="E27" s="582"/>
      <c r="F27" s="582"/>
      <c r="G27" s="582"/>
      <c r="H27" s="582"/>
      <c r="I27" s="583" t="str">
        <f>+B27</f>
        <v>Jamaica</v>
      </c>
      <c r="J27" s="584" t="s">
        <v>14</v>
      </c>
      <c r="K27" s="585"/>
      <c r="L27" s="585"/>
      <c r="M27" s="585"/>
      <c r="N27" s="585"/>
      <c r="O27" s="585"/>
      <c r="P27" s="586" t="str">
        <f>+B27</f>
        <v>Jamaica</v>
      </c>
      <c r="Q27" s="587" t="s">
        <v>15</v>
      </c>
      <c r="R27" s="587"/>
      <c r="S27" s="587"/>
      <c r="T27" s="587"/>
      <c r="U27" s="587"/>
      <c r="V27" s="588"/>
      <c r="AM27" s="570"/>
      <c r="AN27" s="570"/>
      <c r="AO27" s="570"/>
      <c r="AP27" s="570"/>
      <c r="AQ27" s="570"/>
      <c r="AR27" s="570"/>
      <c r="AS27" s="570"/>
      <c r="AT27" s="570"/>
      <c r="AU27" s="570"/>
    </row>
    <row xmlns:x14ac="http://schemas.microsoft.com/office/spreadsheetml/2009/9/ac" r="28" x14ac:dyDescent="0.2">
      <c r="B28" s="589"/>
      <c r="C28" s="590" t="str">
        <f>IF(AND(C30=0.0000000001,C31=0.0000000001,C32=0.0000000001), "National*",IF(AND(C30=0.0000000001,ISNUMBER(C32)),"National*", "National"))</f>
        <v>National</v>
      </c>
      <c r="D28" s="591" t="str">
        <f>IF(AND(D30=0.0000000001,D31=0.0000000001,D32=0.0000000001), "Urban*",IF(AND(D30=0.0000000001,ISNUMBER(D32)),"Urban*", "Urban"))</f>
        <v>Urban*</v>
      </c>
      <c r="E28" s="591" t="str">
        <f>IF(AND(E30=0.0000000001,E31=0.0000000001,E32=0.0000000001), "Rural*",IF(AND(E30=0.0000000001,ISNUMBER(E32)),"Rural*", "Rural"))</f>
        <v>Rural*</v>
      </c>
      <c r="F28" s="591" t="str">
        <f>IF(AND(F30=0.0000000001,F31=0.0000000001,F32=0.0000000001), "Pre-primary*",IF(AND(F30=0.0000000001,ISNUMBER(F32)),"Pre-primary*", "Pre-primary"))</f>
        <v>Pre-primary*</v>
      </c>
      <c r="G28" s="591" t="str">
        <f>IF(AND(G30=0.0000000001,G31=0.0000000001,G32=0.0000000001), "Primary*",IF(AND(G30=0.0000000001,ISNUMBER(G32)),"Primary*", "Primary"))</f>
        <v>Primary</v>
      </c>
      <c r="H28" s="591" t="str">
        <f>IF(AND(H30=0.0000000001,H31=0.0000000001,H32=0.0000000001), "Secondary*",IF(AND(H30=0.0000000001,ISNUMBER(H32)),"Secondary*", "Secondary"))</f>
        <v>Secondary</v>
      </c>
      <c r="I28" s="589"/>
      <c r="J28" s="592" t="str">
        <f>IF(AND(J30=0.0000000001,J31=0.0000000001,J32=0.0000000001), "National*",IF(AND(J30=0.0000000001,ISNUMBER(J32)),"National*", "National"))</f>
        <v>National</v>
      </c>
      <c r="K28" s="591" t="str">
        <f>IF(AND(K30=0.0000000001,K31=0.0000000001,K32=0.0000000001), "Urban*",IF(AND(K30=0.0000000001,ISNUMBER(K32)),"Urban*", "Urban"))</f>
        <v>Urban*</v>
      </c>
      <c r="L28" s="591" t="str">
        <f>IF(AND(L30=0.0000000001,L31=0.0000000001,L32=0.0000000001), "Rural*",IF(AND(L30=0.0000000001,ISNUMBER(L32)),"Rural*", "Rural"))</f>
        <v>Rural*</v>
      </c>
      <c r="M28" s="591" t="str">
        <f>IF(AND(M30=0.0000000001,M31=0.0000000001,M32=0.0000000001), "Pre-primary*",IF(AND(M30=0.0000000001,ISNUMBER(M32)),"Pre-primary*", "Pre-primary"))</f>
        <v>Pre-primary*</v>
      </c>
      <c r="N28" s="591" t="str">
        <f>IF(AND(N30=0.0000000001,N31=0.0000000001,N32=0.0000000001), "Primary*",IF(AND(N30=0.0000000001,ISNUMBER(N32)),"Primary*", "Primary"))</f>
        <v>Primary</v>
      </c>
      <c r="O28" s="591" t="str">
        <f>IF(AND(O30=0.0000000001,O31=0.0000000001,O32=0.0000000001), "Secondary*",IF(AND(O30=0.0000000001,ISNUMBER(O32)),"Secondary*", "Secondary"))</f>
        <v>Secondary</v>
      </c>
      <c r="P28" s="593"/>
      <c r="Q28" s="594" t="str">
        <f>IF(AND(Q30=0.0000000001,Q31=0.0000000001,Q32=0.0000000001), "National*",IF(AND(Q30=0.0000000001,ISNUMBER(Q32)),"National*", "National"))</f>
        <v>National</v>
      </c>
      <c r="R28" s="591" t="str">
        <f>IF(AND(R30=0.0000000001,R31=0.0000000001,R32=0.0000000001), "Urban*",IF(AND(R30=0.0000000001,ISNUMBER(R32)),"Urban*", "Urban"))</f>
        <v>Urban*</v>
      </c>
      <c r="S28" s="591" t="str">
        <f>IF(AND(S30=0.0000000001,S31=0.0000000001,S32=0.0000000001), "Rural*",IF(AND(S30=0.0000000001,ISNUMBER(S32)),"Rural*", "Rural"))</f>
        <v>Rural*</v>
      </c>
      <c r="T28" s="591" t="str">
        <f>IF(AND(T30=0.0000000001,T31=0.0000000001,T32=0.0000000001), "Pre-primary*",IF(AND(T30=0.0000000001,ISNUMBER(T32)),"Pre-primary*", "Pre-primary"))</f>
        <v>Pre-primary*</v>
      </c>
      <c r="U28" s="591" t="str">
        <f>IF(AND(U30=0.0000000001,U31=0.0000000001,U32=0.0000000001), "Primary*",IF(AND(U30=0.0000000001,ISNUMBER(U32)),"Primary*", "Primary"))</f>
        <v>Primary</v>
      </c>
      <c r="V28" s="595" t="str">
        <f>IF(AND(V30=0.0000000001,V31=0.0000000001,V32=0.0000000001), "Secondary*",IF(AND(V30=0.0000000001,ISNUMBER(V32)),"Secondary*", "Secondary"))</f>
        <v>Secondary</v>
      </c>
      <c r="AM28" s="570"/>
      <c r="AN28" s="570"/>
      <c r="AO28" s="570"/>
      <c r="AP28" s="570"/>
      <c r="AQ28" s="570"/>
      <c r="AR28" s="570"/>
      <c r="AS28" s="570"/>
      <c r="AT28" s="570"/>
      <c r="AU28" s="570"/>
    </row>
    <row xmlns:x14ac="http://schemas.microsoft.com/office/spreadsheetml/2009/9/ac" r="29" ht="15.75" thickBot="true" x14ac:dyDescent="0.25">
      <c r="B29" s="589"/>
      <c r="C29" s="596">
        <f>IF(ISNUMBER(Regressions!B4), Regressions!B4, "-")</f>
        <v>2023</v>
      </c>
      <c r="D29" s="597">
        <f>C29</f>
        <v>2023</v>
      </c>
      <c r="E29" s="597">
        <f>D29</f>
        <v>2023</v>
      </c>
      <c r="F29" s="597">
        <f>E29</f>
        <v>2023</v>
      </c>
      <c r="G29" s="597">
        <f>F29</f>
        <v>2023</v>
      </c>
      <c r="H29" s="597">
        <f>F29</f>
        <v>2023</v>
      </c>
      <c r="I29" s="589"/>
      <c r="J29" s="598">
        <f>IF(ISNUMBER(Regressions!K4), Regressions!K4, "-")</f>
        <v>2023</v>
      </c>
      <c r="K29" s="599">
        <f>J29</f>
        <v>2023</v>
      </c>
      <c r="L29" s="599">
        <f>K29</f>
        <v>2023</v>
      </c>
      <c r="M29" s="599">
        <f>L29</f>
        <v>2023</v>
      </c>
      <c r="N29" s="599">
        <f>M29</f>
        <v>2023</v>
      </c>
      <c r="O29" s="599">
        <f>M29</f>
        <v>2023</v>
      </c>
      <c r="P29" s="593"/>
      <c r="Q29" s="600">
        <f>IF(ISNUMBER(Regressions!T4), Regressions!T4, "-")</f>
        <v>2023</v>
      </c>
      <c r="R29" s="601">
        <f>Q29</f>
        <v>2023</v>
      </c>
      <c r="S29" s="601">
        <f>R29</f>
        <v>2023</v>
      </c>
      <c r="T29" s="601">
        <f>S29</f>
        <v>2023</v>
      </c>
      <c r="U29" s="601">
        <f>T29</f>
        <v>2023</v>
      </c>
      <c r="V29" s="602">
        <f>T29</f>
        <v>2023</v>
      </c>
      <c r="AM29" s="570"/>
      <c r="AN29" s="570"/>
      <c r="AO29" s="570"/>
      <c r="AP29" s="570"/>
      <c r="AQ29" s="570"/>
      <c r="AR29" s="570"/>
      <c r="AS29" s="570"/>
      <c r="AT29" s="570"/>
      <c r="AU29" s="570"/>
    </row>
    <row xmlns:x14ac="http://schemas.microsoft.com/office/spreadsheetml/2009/9/ac" r="30" x14ac:dyDescent="0.2">
      <c r="B30" s="603" t="s">
        <v>154</v>
      </c>
      <c r="C30" s="604">
        <f>IF(ISNUMBER(Regressions!C4), Regressions!C4, 0.0000000001)</f>
        <v>94.886167639999996</v>
      </c>
      <c r="D30" s="604">
        <f>IF(ISNUMBER(Regressions!D4), Regressions!D4, 0.0000000001)</f>
        <v>1E-10</v>
      </c>
      <c r="E30" s="604">
        <f>IF(ISNUMBER(Regressions!E4), Regressions!E4, 0.0000000001)</f>
        <v>1E-10</v>
      </c>
      <c r="F30" s="604">
        <f>IF(ISNUMBER(Regressions!F4), Regressions!F4, 0.0000000001)</f>
        <v>1E-10</v>
      </c>
      <c r="G30" s="604">
        <f>IF(ISNUMBER(Regressions!G4), Regressions!G4, 0.0000000001)</f>
        <v>92.707859999999997</v>
      </c>
      <c r="H30" s="604">
        <f>IF(ISNUMBER(Regressions!H4), Regressions!H4, 0.0000000001)</f>
        <v>97.25691784</v>
      </c>
      <c r="I30" s="605" t="s">
        <v>154</v>
      </c>
      <c r="J30" s="604">
        <f>IF(ISNUMBER(Regressions!L4), Regressions!L4,0.0000000001)</f>
        <v>95.717320799999996</v>
      </c>
      <c r="K30" s="604">
        <f>IF(ISNUMBER(Regressions!M4), Regressions!M4,0.0000000001)</f>
        <v>1E-10</v>
      </c>
      <c r="L30" s="604">
        <f>IF(ISNUMBER(Regressions!N4), Regressions!N4,0.0000000001)</f>
        <v>1E-10</v>
      </c>
      <c r="M30" s="604">
        <f>IF(ISNUMBER(Regressions!O4), Regressions!O4,0.0000000001)</f>
        <v>1E-10</v>
      </c>
      <c r="N30" s="604">
        <f>IF(ISNUMBER(Regressions!P4), Regressions!P4,0.0000000001)</f>
        <v>94.309690000000003</v>
      </c>
      <c r="O30" s="604">
        <f>IF(ISNUMBER(Regressions!Q4), Regressions!Q4,0.0000000001)</f>
        <v>97.25691784</v>
      </c>
      <c r="P30" s="606" t="s">
        <v>154</v>
      </c>
      <c r="Q30" s="604">
        <f>IF(ISNUMBER(Regressions!U4), Regressions!U4,0.0000000001)</f>
        <v>97.385052400000006</v>
      </c>
      <c r="R30" s="604">
        <f>IF(ISNUMBER(Regressions!V4), Regressions!V4,0.0000000001)</f>
        <v>1E-10</v>
      </c>
      <c r="S30" s="604">
        <f>IF(ISNUMBER(Regressions!W4), Regressions!W4,0.0000000001)</f>
        <v>1E-10</v>
      </c>
      <c r="T30" s="604">
        <f>IF(ISNUMBER(Regressions!X4), Regressions!X4,0.0000000001)</f>
        <v>1E-10</v>
      </c>
      <c r="U30" s="604">
        <f>IF(ISNUMBER(Regressions!Y4), Regressions!Y4,0.0000000001)</f>
        <v>96.933607499999994</v>
      </c>
      <c r="V30" s="607">
        <f>IF(ISNUMBER(Regressions!Z4), Regressions!Z4,0.0000000001)</f>
        <v>97.942688380000007</v>
      </c>
      <c r="AM30" s="570"/>
      <c r="AN30" s="570"/>
      <c r="AO30" s="570"/>
      <c r="AP30" s="570"/>
      <c r="AQ30" s="570"/>
      <c r="AR30" s="570"/>
      <c r="AS30" s="570"/>
      <c r="AT30" s="570"/>
      <c r="AU30" s="570"/>
    </row>
    <row xmlns:x14ac="http://schemas.microsoft.com/office/spreadsheetml/2009/9/ac" r="31" x14ac:dyDescent="0.2">
      <c r="B31" s="608" t="s">
        <v>155</v>
      </c>
      <c r="C31" s="604">
        <f>IF(ISNUMBER(Regressions!C5), Regressions!C5, 0.0000000001)</f>
        <v>1E-10</v>
      </c>
      <c r="D31" s="604">
        <f>IF(ISNUMBER(Regressions!D5), Regressions!D5, 0.0000000001)</f>
        <v>1E-10</v>
      </c>
      <c r="E31" s="604">
        <f>IF(ISNUMBER(Regressions!E5), Regressions!E5, 0.0000000001)</f>
        <v>1E-10</v>
      </c>
      <c r="F31" s="604">
        <f>IF(ISNUMBER(Regressions!F5), Regressions!F5, 0.0000000001)</f>
        <v>1E-10</v>
      </c>
      <c r="G31" s="604">
        <f>IF(ISNUMBER(Regressions!G5), Regressions!G5, 0.0000000001)</f>
        <v>1E-10</v>
      </c>
      <c r="H31" s="604">
        <f>IF(ISNUMBER(Regressions!H5), Regressions!H5, 0.0000000001)</f>
        <v>2.7430821619999999</v>
      </c>
      <c r="I31" s="609" t="s">
        <v>155</v>
      </c>
      <c r="J31" s="604">
        <f>IF(ISNUMBER(Regressions!L5), Regressions!L5,0.0000000001)</f>
        <v>1E-10</v>
      </c>
      <c r="K31" s="604">
        <f>IF(ISNUMBER(Regressions!M5), Regressions!M5,0.0000000001)</f>
        <v>1E-10</v>
      </c>
      <c r="L31" s="604">
        <f>IF(ISNUMBER(Regressions!N5), Regressions!N5,0.0000000001)</f>
        <v>1E-10</v>
      </c>
      <c r="M31" s="604">
        <f>IF(ISNUMBER(Regressions!O5), Regressions!O5,0.0000000001)</f>
        <v>1E-10</v>
      </c>
      <c r="N31" s="604">
        <f>IF(ISNUMBER(Regressions!P5), Regressions!P5,0.0000000001)</f>
        <v>1E-10</v>
      </c>
      <c r="O31" s="604">
        <f>IF(ISNUMBER(Regressions!Q5), Regressions!Q5,0.0000000001)</f>
        <v>2.7430821619999999</v>
      </c>
      <c r="P31" s="610" t="s">
        <v>155</v>
      </c>
      <c r="Q31" s="604">
        <f>IF(ISNUMBER(Regressions!U5), Regressions!U5,0.0000000001)</f>
        <v>2.614947597</v>
      </c>
      <c r="R31" s="604">
        <f>IF(ISNUMBER(Regressions!V5), Regressions!V5,0.0000000001)</f>
        <v>1E-10</v>
      </c>
      <c r="S31" s="604">
        <f>IF(ISNUMBER(Regressions!W5), Regressions!W5,0.0000000001)</f>
        <v>1E-10</v>
      </c>
      <c r="T31" s="604">
        <f>IF(ISNUMBER(Regressions!X5), Regressions!X5,0.0000000001)</f>
        <v>1E-10</v>
      </c>
      <c r="U31" s="604">
        <f>IF(ISNUMBER(Regressions!Y5), Regressions!Y5,0.0000000001)</f>
        <v>3.0663925000000001</v>
      </c>
      <c r="V31" s="607">
        <f>IF(ISNUMBER(Regressions!Z5), Regressions!Z5,0.0000000001)</f>
        <v>2.0573116210000002</v>
      </c>
      <c r="AM31" s="570"/>
      <c r="AN31" s="570"/>
      <c r="AO31" s="570"/>
      <c r="AP31" s="570"/>
      <c r="AQ31" s="570"/>
      <c r="AR31" s="570"/>
      <c r="AS31" s="570"/>
      <c r="AT31" s="570"/>
      <c r="AU31" s="570"/>
    </row>
    <row xmlns:x14ac="http://schemas.microsoft.com/office/spreadsheetml/2009/9/ac" r="32" x14ac:dyDescent="0.2">
      <c r="B32" s="608" t="s">
        <v>153</v>
      </c>
      <c r="C32" s="604">
        <f>IF(ISNUMBER(Regressions!C6), Regressions!C6, 0.0000000001)</f>
        <v>1E-10</v>
      </c>
      <c r="D32" s="604">
        <f>IF(ISNUMBER(Regressions!D6), Regressions!D6, 0.0000000001)</f>
        <v>1E-10</v>
      </c>
      <c r="E32" s="604">
        <f>IF(ISNUMBER(Regressions!E6), Regressions!E6, 0.0000000001)</f>
        <v>1E-10</v>
      </c>
      <c r="F32" s="604">
        <f>IF(ISNUMBER(Regressions!F6), Regressions!F6, 0.0000000001)</f>
        <v>1E-10</v>
      </c>
      <c r="G32" s="604">
        <f>IF(ISNUMBER(Regressions!G6), Regressions!G6, 0.0000000001)</f>
        <v>1E-10</v>
      </c>
      <c r="H32" s="604">
        <f>IF(ISNUMBER(Regressions!H6), Regressions!H6, 0.0000000001)</f>
        <v>0</v>
      </c>
      <c r="I32" s="611" t="s">
        <v>153</v>
      </c>
      <c r="J32" s="604">
        <f>IF(ISNUMBER(Regressions!L6), Regressions!L6,0.0000000001)</f>
        <v>1E-10</v>
      </c>
      <c r="K32" s="604">
        <f>IF(ISNUMBER(Regressions!M6), Regressions!M6,0.0000000001)</f>
        <v>1E-10</v>
      </c>
      <c r="L32" s="604">
        <f>IF(ISNUMBER(Regressions!N6), Regressions!N6,0.0000000001)</f>
        <v>1E-10</v>
      </c>
      <c r="M32" s="604">
        <f>IF(ISNUMBER(Regressions!O6), Regressions!O6,0.0000000001)</f>
        <v>1E-10</v>
      </c>
      <c r="N32" s="604">
        <f>IF(ISNUMBER(Regressions!P6), Regressions!P6,0.0000000001)</f>
        <v>1E-10</v>
      </c>
      <c r="O32" s="604">
        <f>IF(ISNUMBER(Regressions!Q6), Regressions!Q6,0.0000000001)</f>
        <v>0</v>
      </c>
      <c r="P32" s="612" t="s">
        <v>153</v>
      </c>
      <c r="Q32" s="604">
        <f>IF(ISNUMBER(Regressions!U6), Regressions!U6,0.0000000001)</f>
        <v>0</v>
      </c>
      <c r="R32" s="604">
        <f>IF(ISNUMBER(Regressions!V6), Regressions!V6,0.0000000001)</f>
        <v>1E-10</v>
      </c>
      <c r="S32" s="604">
        <f>IF(ISNUMBER(Regressions!W6), Regressions!W6,0.0000000001)</f>
        <v>1E-10</v>
      </c>
      <c r="T32" s="604">
        <f>IF(ISNUMBER(Regressions!X6), Regressions!X6,0.0000000001)</f>
        <v>1E-10</v>
      </c>
      <c r="U32" s="604">
        <f>IF(ISNUMBER(Regressions!Y6), Regressions!Y6,0.0000000001)</f>
        <v>0</v>
      </c>
      <c r="V32" s="607">
        <f>IF(ISNUMBER(Regressions!Z6), Regressions!Z6,0.0000000001)</f>
        <v>0</v>
      </c>
      <c r="AM32" s="570"/>
      <c r="AN32" s="570"/>
      <c r="AO32" s="570"/>
      <c r="AP32" s="570"/>
      <c r="AQ32" s="570"/>
      <c r="AR32" s="570"/>
      <c r="AS32" s="570"/>
      <c r="AT32" s="570"/>
      <c r="AU32" s="570"/>
    </row>
    <row xmlns:x14ac="http://schemas.microsoft.com/office/spreadsheetml/2009/9/ac" r="33" ht="15.75" thickBot="true" x14ac:dyDescent="0.25">
      <c r="B33" s="613" t="s">
        <v>205</v>
      </c>
      <c r="C33" s="614">
        <f>IF(ISNUMBER(Regressions!C7), Regressions!C7, 0.0000000001)</f>
        <v>5.1138323559999996</v>
      </c>
      <c r="D33" s="614">
        <f>IF(ISNUMBER(Regressions!D7), Regressions!D7, 0.0000000001)</f>
        <v>100</v>
      </c>
      <c r="E33" s="614">
        <f>IF(ISNUMBER(Regressions!E7), Regressions!E7, 0.0000000001)</f>
        <v>100</v>
      </c>
      <c r="F33" s="614">
        <f>IF(ISNUMBER(Regressions!F7), Regressions!F7, 0.0000000001)</f>
        <v>100</v>
      </c>
      <c r="G33" s="614">
        <f>IF(ISNUMBER(Regressions!G7), Regressions!G7, 0.0000000001)</f>
        <v>7.2921399999999998</v>
      </c>
      <c r="H33" s="614">
        <f>IF(ISNUMBER(Regressions!H7), Regressions!H7, 0.0000000001)</f>
        <v>0</v>
      </c>
      <c r="I33" s="615" t="s">
        <v>205</v>
      </c>
      <c r="J33" s="616">
        <f>IF(ISNUMBER(Regressions!L7), Regressions!L7,0.0000000001)</f>
        <v>4.2826791999999996</v>
      </c>
      <c r="K33" s="614">
        <f>IF(ISNUMBER(Regressions!M7), Regressions!M7,0.0000000001)</f>
        <v>100</v>
      </c>
      <c r="L33" s="614">
        <f>IF(ISNUMBER(Regressions!N7), Regressions!N7,0.0000000001)</f>
        <v>100</v>
      </c>
      <c r="M33" s="614">
        <f>IF(ISNUMBER(Regressions!O7), Regressions!O7,0.0000000001)</f>
        <v>100</v>
      </c>
      <c r="N33" s="614">
        <f>IF(ISNUMBER(Regressions!P7), Regressions!P7,0.0000000001)</f>
        <v>5.6903100000000002</v>
      </c>
      <c r="O33" s="614">
        <f>IF(ISNUMBER(Regressions!Q7), Regressions!Q7,0.0000000001)</f>
        <v>0</v>
      </c>
      <c r="P33" s="617" t="s">
        <v>205</v>
      </c>
      <c r="Q33" s="616">
        <f>IF(ISNUMBER(Regressions!U7), Regressions!U7,0.0000000001)</f>
        <v>0</v>
      </c>
      <c r="R33" s="616">
        <f>IF(ISNUMBER(Regressions!V7), Regressions!V7,0.0000000001)</f>
        <v>100</v>
      </c>
      <c r="S33" s="614">
        <f>IF(ISNUMBER(Regressions!W7), Regressions!W7,0.0000000001)</f>
        <v>100</v>
      </c>
      <c r="T33" s="614">
        <f>IF(ISNUMBER(Regressions!X7), Regressions!X7,0.0000000001)</f>
        <v>100</v>
      </c>
      <c r="U33" s="614">
        <f>IF(ISNUMBER(Regressions!Y7), Regressions!Y7,0.0000000001)</f>
        <v>0</v>
      </c>
      <c r="V33" s="618">
        <f>IF(ISNUMBER(Regressions!Z7), Regressions!Z7,0.0000000001)</f>
        <v>0</v>
      </c>
    </row>
    <row xmlns:x14ac="http://schemas.microsoft.com/office/spreadsheetml/2009/9/ac" r="34" x14ac:dyDescent="0.2">
      <c r="B34" s="619" t="s">
        <v>243</v>
      </c>
    </row>
    <row xmlns:x14ac="http://schemas.microsoft.com/office/spreadsheetml/2009/9/ac" r="35" ht="6" customHeight="true" x14ac:dyDescent="0.2"/>
    <row xmlns:x14ac="http://schemas.microsoft.com/office/spreadsheetml/2009/9/ac" r="36" s="570" customFormat="true" ht="50.1" customHeight="true" x14ac:dyDescent="0.2">
      <c r="B36" s="620" t="s">
        <v>34</v>
      </c>
      <c r="C36" s="621" t="s">
        <v>251</v>
      </c>
      <c r="D36" s="621"/>
      <c r="E36" s="621"/>
      <c r="F36" s="621"/>
      <c r="G36" s="621"/>
      <c r="H36" s="621"/>
      <c r="I36" s="620" t="s">
        <v>34</v>
      </c>
      <c r="J36" s="622" t="s">
        <v>252</v>
      </c>
      <c r="K36" s="623"/>
      <c r="L36" s="623"/>
      <c r="M36" s="623"/>
      <c r="N36" s="623"/>
      <c r="O36" s="623"/>
      <c r="P36" s="620" t="s">
        <v>34</v>
      </c>
      <c r="Q36" s="624" t="s">
        <v>253</v>
      </c>
      <c r="R36" s="624"/>
      <c r="S36" s="624"/>
      <c r="T36" s="624"/>
      <c r="U36" s="624"/>
      <c r="V36" s="624"/>
    </row>
    <row xmlns:x14ac="http://schemas.microsoft.com/office/spreadsheetml/2009/9/ac" r="37" ht="50.1" customHeight="true" x14ac:dyDescent="0.2">
      <c r="B37" s="620" t="s">
        <v>35</v>
      </c>
      <c r="C37" s="625" t="s">
        <v>254</v>
      </c>
      <c r="D37" s="625"/>
      <c r="E37" s="625"/>
      <c r="F37" s="625"/>
      <c r="G37" s="625"/>
      <c r="H37" s="625"/>
      <c r="I37" s="620" t="s">
        <v>35</v>
      </c>
      <c r="J37" s="625" t="s">
        <v>255</v>
      </c>
      <c r="K37" s="625"/>
      <c r="L37" s="625"/>
      <c r="M37" s="625"/>
      <c r="N37" s="625"/>
      <c r="O37" s="625"/>
      <c r="P37" s="620" t="s">
        <v>35</v>
      </c>
      <c r="Q37" s="625" t="s">
        <v>256</v>
      </c>
      <c r="R37" s="625"/>
      <c r="S37" s="625"/>
      <c r="T37" s="625"/>
      <c r="U37" s="625"/>
      <c r="V37" s="625"/>
    </row>
    <row xmlns:x14ac="http://schemas.microsoft.com/office/spreadsheetml/2009/9/ac" r="38" ht="50.1" customHeight="true" x14ac:dyDescent="0.2">
      <c r="B38" s="620" t="s">
        <v>36</v>
      </c>
      <c r="C38" s="626" t="s">
        <v>257</v>
      </c>
      <c r="D38" s="626"/>
      <c r="E38" s="626"/>
      <c r="F38" s="626"/>
      <c r="G38" s="626"/>
      <c r="H38" s="626"/>
      <c r="I38" s="620" t="s">
        <v>36</v>
      </c>
      <c r="J38" s="626" t="s">
        <v>258</v>
      </c>
      <c r="K38" s="626"/>
      <c r="L38" s="626"/>
      <c r="M38" s="626"/>
      <c r="N38" s="626"/>
      <c r="O38" s="626"/>
      <c r="P38" s="620" t="s">
        <v>36</v>
      </c>
      <c r="Q38" s="626" t="s">
        <v>259</v>
      </c>
      <c r="R38" s="626"/>
      <c r="S38" s="626"/>
      <c r="T38" s="626"/>
      <c r="U38" s="626"/>
      <c r="V38" s="626"/>
    </row>
    <row xmlns:x14ac="http://schemas.microsoft.com/office/spreadsheetml/2009/9/ac" r="39" ht="50.1" customHeight="true" x14ac:dyDescent="0.2">
      <c r="B39" s="620" t="s">
        <v>205</v>
      </c>
      <c r="C39" s="627" t="s">
        <v>260</v>
      </c>
      <c r="D39" s="627"/>
      <c r="E39" s="627"/>
      <c r="F39" s="627"/>
      <c r="G39" s="627"/>
      <c r="H39" s="627"/>
      <c r="I39" s="620" t="s">
        <v>205</v>
      </c>
      <c r="J39" s="627" t="s">
        <v>260</v>
      </c>
      <c r="K39" s="627"/>
      <c r="L39" s="627"/>
      <c r="M39" s="627"/>
      <c r="N39" s="627"/>
      <c r="O39" s="627"/>
      <c r="P39" s="620" t="s">
        <v>205</v>
      </c>
      <c r="Q39" s="627" t="s">
        <v>260</v>
      </c>
      <c r="R39" s="627"/>
      <c r="S39" s="627"/>
      <c r="T39" s="627"/>
      <c r="U39" s="627"/>
      <c r="V39" s="627"/>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1"/>
    <col min="32" max="32" width="5.125" style="31" customWidth="true"/>
    <col min="33" max="16384" width="9" style="31"/>
  </cols>
  <sheetData>
    <row xmlns:x14ac="http://schemas.microsoft.com/office/spreadsheetml/2009/9/ac" r="1" s="34" customFormat="true" x14ac:dyDescent="0.2"/>
    <row xmlns:x14ac="http://schemas.microsoft.com/office/spreadsheetml/2009/9/ac" r="2" s="34" customFormat="true" ht="15.75" x14ac:dyDescent="0.25">
      <c r="A2" s="33" t="s">
        <v>156</v>
      </c>
    </row>
    <row xmlns:x14ac="http://schemas.microsoft.com/office/spreadsheetml/2009/9/ac" r="3" s="34" customFormat="true" ht="15.75" x14ac:dyDescent="0.25">
      <c r="A3" s="33"/>
    </row>
    <row xmlns:x14ac="http://schemas.microsoft.com/office/spreadsheetml/2009/9/ac" r="4" s="34" customFormat="true" x14ac:dyDescent="0.2">
      <c r="A4" s="97"/>
      <c r="B4" s="97"/>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row>
    <row xmlns:x14ac="http://schemas.microsoft.com/office/spreadsheetml/2009/9/ac" r="5" s="34" customFormat="true" x14ac:dyDescent="0.2">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row>
    <row xmlns:x14ac="http://schemas.microsoft.com/office/spreadsheetml/2009/9/ac" r="6" s="34" customFormat="true" x14ac:dyDescent="0.2">
      <c r="A6" s="97"/>
      <c r="B6" s="97"/>
      <c r="C6" s="97"/>
      <c r="D6" s="97"/>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row>
    <row xmlns:x14ac="http://schemas.microsoft.com/office/spreadsheetml/2009/9/ac" r="7" s="34" customFormat="true" x14ac:dyDescent="0.2">
      <c r="A7" s="97"/>
      <c r="B7" s="97"/>
      <c r="C7" s="97"/>
      <c r="D7" s="97"/>
      <c r="E7" s="97"/>
      <c r="F7" s="97"/>
      <c r="G7" s="97"/>
      <c r="H7" s="97"/>
      <c r="I7" s="97"/>
      <c r="J7" s="97"/>
      <c r="K7" s="97"/>
      <c r="L7" s="97"/>
      <c r="M7" s="97"/>
      <c r="N7" s="97"/>
      <c r="O7" s="97"/>
      <c r="P7" s="97"/>
      <c r="Q7" s="97"/>
      <c r="R7" s="97"/>
      <c r="S7" s="97"/>
      <c r="T7" s="97"/>
      <c r="U7" s="97"/>
      <c r="V7" s="97"/>
      <c r="W7" s="97"/>
      <c r="X7" s="97"/>
      <c r="Y7" s="97"/>
      <c r="Z7" s="97"/>
      <c r="AA7" s="97"/>
      <c r="AB7" s="97"/>
      <c r="AC7" s="97"/>
      <c r="AD7" s="97"/>
      <c r="AE7" s="97"/>
      <c r="AF7" s="97"/>
    </row>
    <row xmlns:x14ac="http://schemas.microsoft.com/office/spreadsheetml/2009/9/ac" r="8" s="34" customFormat="true" x14ac:dyDescent="0.2">
      <c r="A8" s="97"/>
      <c r="B8" s="97"/>
      <c r="C8" s="97"/>
      <c r="D8" s="97"/>
      <c r="E8" s="97"/>
      <c r="F8" s="97"/>
      <c r="G8" s="97"/>
      <c r="H8" s="97"/>
      <c r="I8" s="97"/>
      <c r="J8" s="97"/>
      <c r="K8" s="97"/>
      <c r="L8" s="97"/>
      <c r="M8" s="97"/>
      <c r="N8" s="97"/>
      <c r="O8" s="97"/>
      <c r="P8" s="97"/>
      <c r="Q8" s="97"/>
      <c r="R8" s="97"/>
      <c r="S8" s="97"/>
      <c r="T8" s="97"/>
      <c r="U8" s="97"/>
      <c r="V8" s="97"/>
      <c r="W8" s="97"/>
      <c r="X8" s="97"/>
      <c r="Y8" s="97"/>
      <c r="Z8" s="97"/>
      <c r="AA8" s="97"/>
      <c r="AB8" s="97"/>
      <c r="AC8" s="97"/>
      <c r="AD8" s="97"/>
      <c r="AE8" s="97"/>
      <c r="AF8" s="97"/>
    </row>
    <row xmlns:x14ac="http://schemas.microsoft.com/office/spreadsheetml/2009/9/ac" r="9" s="34" customFormat="true" x14ac:dyDescent="0.2">
      <c r="A9" s="97"/>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row>
    <row xmlns:x14ac="http://schemas.microsoft.com/office/spreadsheetml/2009/9/ac" r="10" s="34" customFormat="true" x14ac:dyDescent="0.2">
      <c r="A10" s="97"/>
      <c r="B10" s="97"/>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row>
    <row xmlns:x14ac="http://schemas.microsoft.com/office/spreadsheetml/2009/9/ac" r="11" s="34" customFormat="true" x14ac:dyDescent="0.2">
      <c r="A11" s="97"/>
      <c r="B11" s="97"/>
      <c r="C11" s="97"/>
      <c r="D11" s="97"/>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row>
    <row xmlns:x14ac="http://schemas.microsoft.com/office/spreadsheetml/2009/9/ac" r="12" s="34" customFormat="true" x14ac:dyDescent="0.2">
      <c r="A12" s="97"/>
      <c r="B12" s="97"/>
      <c r="C12" s="97"/>
      <c r="D12" s="97"/>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row>
    <row xmlns:x14ac="http://schemas.microsoft.com/office/spreadsheetml/2009/9/ac" r="13" s="34" customFormat="true" x14ac:dyDescent="0.2">
      <c r="A13" s="97"/>
      <c r="B13" s="97"/>
      <c r="C13" s="97"/>
      <c r="D13" s="97"/>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row>
    <row xmlns:x14ac="http://schemas.microsoft.com/office/spreadsheetml/2009/9/ac" r="14" s="34" customFormat="true" x14ac:dyDescent="0.2">
      <c r="A14" s="97"/>
      <c r="B14" s="97"/>
      <c r="C14" s="97"/>
      <c r="D14" s="97"/>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row>
    <row xmlns:x14ac="http://schemas.microsoft.com/office/spreadsheetml/2009/9/ac" r="15" s="34" customFormat="true" x14ac:dyDescent="0.2">
      <c r="A15" s="97"/>
      <c r="B15" s="97"/>
      <c r="C15" s="97"/>
      <c r="D15" s="97"/>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row>
    <row xmlns:x14ac="http://schemas.microsoft.com/office/spreadsheetml/2009/9/ac" r="16" s="34" customFormat="true" x14ac:dyDescent="0.2">
      <c r="A16" s="97"/>
      <c r="B16" s="97"/>
      <c r="C16" s="97"/>
      <c r="D16" s="97"/>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row>
    <row xmlns:x14ac="http://schemas.microsoft.com/office/spreadsheetml/2009/9/ac" r="17" s="34" customFormat="true" x14ac:dyDescent="0.2">
      <c r="A17" s="97"/>
      <c r="B17" s="97"/>
      <c r="C17" s="97"/>
      <c r="D17" s="97"/>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row>
    <row xmlns:x14ac="http://schemas.microsoft.com/office/spreadsheetml/2009/9/ac" r="18" s="34" customFormat="true" x14ac:dyDescent="0.2">
      <c r="A18" s="97"/>
      <c r="B18" s="97"/>
      <c r="C18" s="97"/>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row>
    <row xmlns:x14ac="http://schemas.microsoft.com/office/spreadsheetml/2009/9/ac" r="19" s="34" customFormat="true" x14ac:dyDescent="0.2">
      <c r="A19" s="97"/>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row>
    <row xmlns:x14ac="http://schemas.microsoft.com/office/spreadsheetml/2009/9/ac" r="20" s="34" customFormat="true" x14ac:dyDescent="0.2">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row>
    <row xmlns:x14ac="http://schemas.microsoft.com/office/spreadsheetml/2009/9/ac" r="21" s="34" customFormat="true" x14ac:dyDescent="0.2">
      <c r="A21" s="97"/>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row>
    <row xmlns:x14ac="http://schemas.microsoft.com/office/spreadsheetml/2009/9/ac" r="22" s="34" customFormat="true" x14ac:dyDescent="0.2">
      <c r="A22" s="97"/>
      <c r="B22" s="97"/>
      <c r="C22" s="97"/>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row>
    <row xmlns:x14ac="http://schemas.microsoft.com/office/spreadsheetml/2009/9/ac" r="23" s="34" customFormat="true" x14ac:dyDescent="0.2">
      <c r="A23" s="32" t="s">
        <v>243</v>
      </c>
    </row>
    <row xmlns:x14ac="http://schemas.microsoft.com/office/spreadsheetml/2009/9/ac" r="24" s="34" customFormat="true" x14ac:dyDescent="0.2">
      <c r="A24" s="32"/>
    </row>
    <row xmlns:x14ac="http://schemas.microsoft.com/office/spreadsheetml/2009/9/ac" r="25" s="34" customFormat="true" x14ac:dyDescent="0.2">
      <c r="A25" s="35"/>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row>
    <row xmlns:x14ac="http://schemas.microsoft.com/office/spreadsheetml/2009/9/ac" r="26" s="34" customFormat="true" x14ac:dyDescent="0.2">
      <c r="A26" s="35"/>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row>
    <row xmlns:x14ac="http://schemas.microsoft.com/office/spreadsheetml/2009/9/ac" r="27" s="34" customFormat="true" x14ac:dyDescent="0.2">
      <c r="A27" s="35"/>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row>
    <row xmlns:x14ac="http://schemas.microsoft.com/office/spreadsheetml/2009/9/ac" r="28" s="34" customFormat="true" x14ac:dyDescent="0.2">
      <c r="A28" s="35"/>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row>
    <row xmlns:x14ac="http://schemas.microsoft.com/office/spreadsheetml/2009/9/ac" r="29" s="34" customFormat="true" x14ac:dyDescent="0.2">
      <c r="A29" s="35"/>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row>
    <row xmlns:x14ac="http://schemas.microsoft.com/office/spreadsheetml/2009/9/ac" r="30" s="34" customFormat="true" x14ac:dyDescent="0.2">
      <c r="A30" s="35"/>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row>
    <row xmlns:x14ac="http://schemas.microsoft.com/office/spreadsheetml/2009/9/ac" r="31" s="34" customFormat="true" x14ac:dyDescent="0.2">
      <c r="A31" s="35"/>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row>
    <row xmlns:x14ac="http://schemas.microsoft.com/office/spreadsheetml/2009/9/ac" r="32" s="34" customFormat="true" x14ac:dyDescent="0.2">
      <c r="A32" s="35"/>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row>
    <row xmlns:x14ac="http://schemas.microsoft.com/office/spreadsheetml/2009/9/ac" r="33" s="34" customFormat="true" x14ac:dyDescent="0.2">
      <c r="A33" s="35"/>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row>
    <row xmlns:x14ac="http://schemas.microsoft.com/office/spreadsheetml/2009/9/ac" r="34" s="34" customFormat="true" x14ac:dyDescent="0.2">
      <c r="A34" s="35"/>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row>
    <row xmlns:x14ac="http://schemas.microsoft.com/office/spreadsheetml/2009/9/ac" r="35" s="34" customFormat="true" x14ac:dyDescent="0.2">
      <c r="A35" s="35"/>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row>
    <row xmlns:x14ac="http://schemas.microsoft.com/office/spreadsheetml/2009/9/ac" r="36" s="34" customFormat="true" x14ac:dyDescent="0.2">
      <c r="A36" s="35"/>
      <c r="B36" s="35"/>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row>
    <row xmlns:x14ac="http://schemas.microsoft.com/office/spreadsheetml/2009/9/ac" r="37" s="34" customFormat="true" x14ac:dyDescent="0.2">
      <c r="A37" s="35"/>
      <c r="B37" s="35"/>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row>
    <row xmlns:x14ac="http://schemas.microsoft.com/office/spreadsheetml/2009/9/ac" r="38" s="34" customFormat="true" x14ac:dyDescent="0.2">
      <c r="A38" s="35"/>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row>
    <row xmlns:x14ac="http://schemas.microsoft.com/office/spreadsheetml/2009/9/ac" r="39" s="34" customFormat="true" x14ac:dyDescent="0.2">
      <c r="A39" s="35"/>
      <c r="B39" s="35"/>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row>
    <row xmlns:x14ac="http://schemas.microsoft.com/office/spreadsheetml/2009/9/ac" r="40" s="34" customFormat="true" x14ac:dyDescent="0.2">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row>
    <row xmlns:x14ac="http://schemas.microsoft.com/office/spreadsheetml/2009/9/ac" r="41" s="34" customFormat="true" x14ac:dyDescent="0.2">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row>
    <row xmlns:x14ac="http://schemas.microsoft.com/office/spreadsheetml/2009/9/ac" r="42" s="34" customFormat="true" x14ac:dyDescent="0.2">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row>
    <row xmlns:x14ac="http://schemas.microsoft.com/office/spreadsheetml/2009/9/ac" r="43" s="34" customFormat="true" x14ac:dyDescent="0.2">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row>
    <row xmlns:x14ac="http://schemas.microsoft.com/office/spreadsheetml/2009/9/ac" r="44" s="34" customFormat="true" x14ac:dyDescent="0.2">
      <c r="A44" s="32" t="s">
        <v>243</v>
      </c>
      <c r="B44" s="32"/>
    </row>
    <row xmlns:x14ac="http://schemas.microsoft.com/office/spreadsheetml/2009/9/ac" r="45" s="34" customFormat="true" x14ac:dyDescent="0.2"/>
    <row xmlns:x14ac="http://schemas.microsoft.com/office/spreadsheetml/2009/9/ac" r="46" s="34" customFormat="true" x14ac:dyDescent="0.2">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row>
    <row xmlns:x14ac="http://schemas.microsoft.com/office/spreadsheetml/2009/9/ac" r="47" s="34" customFormat="true" x14ac:dyDescent="0.2">
      <c r="A47" s="82"/>
      <c r="B47" s="82"/>
      <c r="C47" s="82"/>
      <c r="D47" s="82"/>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row>
    <row xmlns:x14ac="http://schemas.microsoft.com/office/spreadsheetml/2009/9/ac" r="48" s="34" customFormat="true" x14ac:dyDescent="0.2">
      <c r="A48" s="82"/>
      <c r="B48" s="82"/>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row>
    <row xmlns:x14ac="http://schemas.microsoft.com/office/spreadsheetml/2009/9/ac" r="49" s="34" customFormat="true" x14ac:dyDescent="0.2">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row>
    <row xmlns:x14ac="http://schemas.microsoft.com/office/spreadsheetml/2009/9/ac" r="50" s="34" customFormat="true" x14ac:dyDescent="0.2">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row>
    <row xmlns:x14ac="http://schemas.microsoft.com/office/spreadsheetml/2009/9/ac" r="51" s="34" customFormat="true" x14ac:dyDescent="0.2">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row>
    <row xmlns:x14ac="http://schemas.microsoft.com/office/spreadsheetml/2009/9/ac" r="52" s="34" customFormat="true" x14ac:dyDescent="0.2">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row>
    <row xmlns:x14ac="http://schemas.microsoft.com/office/spreadsheetml/2009/9/ac" r="53" s="34" customFormat="true"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row>
    <row xmlns:x14ac="http://schemas.microsoft.com/office/spreadsheetml/2009/9/ac" r="54" s="34" customFormat="true" x14ac:dyDescent="0.2">
      <c r="A54" s="82"/>
      <c r="B54" s="82"/>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row>
    <row xmlns:x14ac="http://schemas.microsoft.com/office/spreadsheetml/2009/9/ac" r="55" s="34" customFormat="true" x14ac:dyDescent="0.2">
      <c r="A55" s="82"/>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row>
    <row xmlns:x14ac="http://schemas.microsoft.com/office/spreadsheetml/2009/9/ac" r="56" s="34" customFormat="true" x14ac:dyDescent="0.2">
      <c r="A56" s="82"/>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row>
    <row xmlns:x14ac="http://schemas.microsoft.com/office/spreadsheetml/2009/9/ac" r="57" s="34" customFormat="true" x14ac:dyDescent="0.2">
      <c r="A57" s="82"/>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row>
    <row xmlns:x14ac="http://schemas.microsoft.com/office/spreadsheetml/2009/9/ac" r="58" s="34" customFormat="true" x14ac:dyDescent="0.2">
      <c r="A58" s="82"/>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row>
    <row xmlns:x14ac="http://schemas.microsoft.com/office/spreadsheetml/2009/9/ac" r="59" s="34" customFormat="true" x14ac:dyDescent="0.2">
      <c r="A59" s="82"/>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row>
    <row xmlns:x14ac="http://schemas.microsoft.com/office/spreadsheetml/2009/9/ac" r="60" s="34" customFormat="true" x14ac:dyDescent="0.2">
      <c r="A60" s="82"/>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row>
    <row xmlns:x14ac="http://schemas.microsoft.com/office/spreadsheetml/2009/9/ac" r="61" s="34" customFormat="true" x14ac:dyDescent="0.2">
      <c r="A61" s="82"/>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row>
    <row xmlns:x14ac="http://schemas.microsoft.com/office/spreadsheetml/2009/9/ac" r="62" s="34" customFormat="true" x14ac:dyDescent="0.2">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row>
    <row xmlns:x14ac="http://schemas.microsoft.com/office/spreadsheetml/2009/9/ac" r="63" s="34" customFormat="true" x14ac:dyDescent="0.2">
      <c r="A63" s="82"/>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row>
    <row xmlns:x14ac="http://schemas.microsoft.com/office/spreadsheetml/2009/9/ac" r="64" s="34" customFormat="true" x14ac:dyDescent="0.2">
      <c r="A64" s="82"/>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row>
    <row xmlns:x14ac="http://schemas.microsoft.com/office/spreadsheetml/2009/9/ac" r="65" s="34" customFormat="true" x14ac:dyDescent="0.2">
      <c r="A65" s="32" t="s">
        <v>243</v>
      </c>
      <c r="B65" s="32"/>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1" customWidth="true"/>
    <col min="2" max="2" width="9" style="31"/>
    <col min="3" max="3" width="5.875" style="31" customWidth="true"/>
    <col min="4" max="5" width="4.125" style="31" customWidth="true"/>
    <col min="6" max="6" width="3.875" style="31" customWidth="true"/>
    <col min="7" max="7" width="4.125" style="31" customWidth="true"/>
    <col min="8" max="9" width="3.875" style="31" customWidth="true"/>
    <col min="10" max="10" width="4.125" style="31" customWidth="true"/>
    <col min="11" max="12" width="3.875" style="31" customWidth="true"/>
    <col min="13" max="13" width="4.125" style="31" customWidth="true"/>
    <col min="14" max="15" width="3.875" style="31" customWidth="true"/>
    <col min="16" max="16" width="4.125" style="31" customWidth="true"/>
    <col min="17" max="18" width="3.875" style="31" customWidth="true"/>
    <col min="19" max="19" width="4.125" style="31" customWidth="true"/>
    <col min="20" max="21" width="3.875" style="31" customWidth="true"/>
    <col min="22" max="51" width="3.875" style="60" customWidth="true"/>
    <col min="52" max="69" width="3.875" style="64" customWidth="true"/>
    <col min="70" max="16384" width="9" style="31"/>
  </cols>
  <sheetData>
    <row xmlns:x14ac="http://schemas.microsoft.com/office/spreadsheetml/2009/9/ac" r="1" ht="18" x14ac:dyDescent="0.25">
      <c r="A1" s="36" t="s">
        <v>101</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row>
    <row xmlns:x14ac="http://schemas.microsoft.com/office/spreadsheetml/2009/9/ac" r="2" ht="15.75" x14ac:dyDescent="0.25">
      <c r="A2" s="38"/>
      <c r="B2" s="38"/>
      <c r="C2" s="38"/>
      <c r="D2" s="62" t="s">
        <v>13</v>
      </c>
      <c r="E2" s="62"/>
      <c r="F2" s="37"/>
      <c r="G2" s="62"/>
      <c r="H2" s="37"/>
      <c r="I2" s="37"/>
      <c r="J2" s="62"/>
      <c r="K2" s="39"/>
      <c r="L2" s="39"/>
      <c r="M2" s="62"/>
      <c r="N2" s="37"/>
      <c r="O2" s="37"/>
      <c r="P2" s="62"/>
      <c r="Q2" s="37"/>
      <c r="R2" s="37"/>
      <c r="S2" s="62"/>
      <c r="T2" s="37"/>
      <c r="U2" s="37"/>
      <c r="V2" s="61" t="s">
        <v>14</v>
      </c>
      <c r="W2" s="61"/>
      <c r="X2" s="39"/>
      <c r="Y2" s="39"/>
      <c r="Z2" s="39"/>
      <c r="AA2" s="61"/>
      <c r="AB2" s="39"/>
      <c r="AC2" s="39"/>
      <c r="AD2" s="39"/>
      <c r="AE2" s="39"/>
      <c r="AF2" s="61"/>
      <c r="AG2" s="39"/>
      <c r="AH2" s="39"/>
      <c r="AI2" s="39"/>
      <c r="AJ2" s="39"/>
      <c r="AK2" s="61"/>
      <c r="AL2" s="39"/>
      <c r="AM2" s="39"/>
      <c r="AN2" s="39"/>
      <c r="AO2" s="39"/>
      <c r="AP2" s="61"/>
      <c r="AQ2" s="39"/>
      <c r="AR2" s="39"/>
      <c r="AS2" s="39"/>
      <c r="AT2" s="39"/>
      <c r="AU2" s="61"/>
      <c r="AV2" s="39"/>
      <c r="AW2" s="39"/>
      <c r="AX2" s="39"/>
      <c r="AY2" s="39"/>
      <c r="AZ2" s="63" t="s">
        <v>15</v>
      </c>
      <c r="BA2" s="63"/>
      <c r="BB2" s="63"/>
      <c r="BC2" s="63"/>
      <c r="BD2" s="63"/>
      <c r="BE2" s="63"/>
      <c r="BF2" s="63"/>
      <c r="BG2" s="63"/>
      <c r="BH2" s="63"/>
      <c r="BI2" s="63"/>
      <c r="BJ2" s="63"/>
      <c r="BK2" s="63"/>
      <c r="BL2" s="63"/>
      <c r="BM2" s="63"/>
      <c r="BN2" s="63"/>
      <c r="BO2" s="63"/>
      <c r="BP2" s="63"/>
      <c r="BQ2" s="63"/>
    </row>
    <row xmlns:x14ac="http://schemas.microsoft.com/office/spreadsheetml/2009/9/ac" r="3" ht="14.25" x14ac:dyDescent="0.2">
      <c r="A3" s="42"/>
      <c r="B3" s="37"/>
      <c r="C3" s="37"/>
      <c r="D3" s="43" t="s">
        <v>7</v>
      </c>
      <c r="E3" s="43"/>
      <c r="F3" s="43"/>
      <c r="G3" s="43" t="s">
        <v>1</v>
      </c>
      <c r="I3" s="43"/>
      <c r="J3" s="43" t="s">
        <v>2</v>
      </c>
      <c r="L3" s="43"/>
      <c r="M3" s="43" t="s">
        <v>16</v>
      </c>
      <c r="O3" s="43"/>
      <c r="P3" s="43" t="s">
        <v>17</v>
      </c>
      <c r="R3" s="43"/>
      <c r="S3" s="43" t="s">
        <v>18</v>
      </c>
      <c r="U3" s="43"/>
      <c r="V3" s="43" t="s">
        <v>7</v>
      </c>
      <c r="W3" s="43"/>
      <c r="X3" s="43"/>
      <c r="Y3" s="43"/>
      <c r="Z3" s="43"/>
      <c r="AA3" s="43" t="s">
        <v>1</v>
      </c>
      <c r="AB3" s="34"/>
      <c r="AC3" s="43"/>
      <c r="AD3" s="43"/>
      <c r="AE3" s="43"/>
      <c r="AF3" s="43" t="s">
        <v>2</v>
      </c>
      <c r="AG3" s="34"/>
      <c r="AH3" s="43"/>
      <c r="AI3" s="43"/>
      <c r="AJ3" s="43"/>
      <c r="AK3" s="43" t="s">
        <v>16</v>
      </c>
      <c r="AL3" s="34"/>
      <c r="AM3" s="43"/>
      <c r="AN3" s="43"/>
      <c r="AO3" s="43"/>
      <c r="AP3" s="43" t="s">
        <v>17</v>
      </c>
      <c r="AQ3" s="34"/>
      <c r="AR3" s="43"/>
      <c r="AS3" s="43"/>
      <c r="AT3" s="43"/>
      <c r="AU3" s="43" t="s">
        <v>18</v>
      </c>
      <c r="AV3" s="34"/>
      <c r="AW3" s="43"/>
      <c r="AX3" s="43"/>
      <c r="AY3" s="43"/>
      <c r="AZ3" s="43" t="s">
        <v>7</v>
      </c>
      <c r="BA3" s="43"/>
      <c r="BB3" s="43"/>
      <c r="BC3" s="43" t="s">
        <v>1</v>
      </c>
      <c r="BD3" s="34"/>
      <c r="BE3" s="43"/>
      <c r="BF3" s="43" t="s">
        <v>2</v>
      </c>
      <c r="BG3" s="34"/>
      <c r="BH3" s="43"/>
      <c r="BI3" s="43" t="s">
        <v>16</v>
      </c>
      <c r="BJ3" s="34"/>
      <c r="BK3" s="43"/>
      <c r="BL3" s="43" t="s">
        <v>17</v>
      </c>
      <c r="BM3" s="34"/>
      <c r="BN3" s="43"/>
      <c r="BO3" s="43" t="s">
        <v>18</v>
      </c>
      <c r="BP3" s="34"/>
      <c r="BQ3" s="43"/>
    </row>
    <row xmlns:x14ac="http://schemas.microsoft.com/office/spreadsheetml/2009/9/ac" r="4" ht="164.25" x14ac:dyDescent="0.2">
      <c r="A4" s="44" t="s">
        <v>5</v>
      </c>
      <c r="B4" s="44" t="s">
        <v>6</v>
      </c>
      <c r="C4" s="44" t="s">
        <v>4</v>
      </c>
      <c r="D4" s="126" t="s">
        <v>25</v>
      </c>
      <c r="E4" s="127" t="s">
        <v>19</v>
      </c>
      <c r="F4" s="128" t="s">
        <v>121</v>
      </c>
      <c r="G4" s="126" t="s">
        <v>25</v>
      </c>
      <c r="H4" s="127" t="s">
        <v>19</v>
      </c>
      <c r="I4" s="128" t="s">
        <v>121</v>
      </c>
      <c r="J4" s="126" t="s">
        <v>25</v>
      </c>
      <c r="K4" s="127" t="s">
        <v>19</v>
      </c>
      <c r="L4" s="128" t="s">
        <v>121</v>
      </c>
      <c r="M4" s="126" t="s">
        <v>25</v>
      </c>
      <c r="N4" s="127" t="s">
        <v>19</v>
      </c>
      <c r="O4" s="128" t="s">
        <v>121</v>
      </c>
      <c r="P4" s="126" t="s">
        <v>25</v>
      </c>
      <c r="Q4" s="127" t="s">
        <v>19</v>
      </c>
      <c r="R4" s="128" t="s">
        <v>121</v>
      </c>
      <c r="S4" s="126" t="s">
        <v>25</v>
      </c>
      <c r="T4" s="127" t="s">
        <v>19</v>
      </c>
      <c r="U4" s="129" t="s">
        <v>121</v>
      </c>
      <c r="V4" s="130" t="s">
        <v>25</v>
      </c>
      <c r="W4" s="131" t="s">
        <v>19</v>
      </c>
      <c r="X4" s="131" t="s">
        <v>21</v>
      </c>
      <c r="Y4" s="131" t="s">
        <v>29</v>
      </c>
      <c r="Z4" s="133" t="s">
        <v>122</v>
      </c>
      <c r="AA4" s="130" t="s">
        <v>25</v>
      </c>
      <c r="AB4" s="131" t="s">
        <v>19</v>
      </c>
      <c r="AC4" s="131" t="s">
        <v>21</v>
      </c>
      <c r="AD4" s="131" t="s">
        <v>29</v>
      </c>
      <c r="AE4" s="133" t="s">
        <v>122</v>
      </c>
      <c r="AF4" s="130" t="s">
        <v>25</v>
      </c>
      <c r="AG4" s="131" t="s">
        <v>19</v>
      </c>
      <c r="AH4" s="131" t="s">
        <v>21</v>
      </c>
      <c r="AI4" s="131" t="s">
        <v>29</v>
      </c>
      <c r="AJ4" s="133" t="s">
        <v>122</v>
      </c>
      <c r="AK4" s="130" t="s">
        <v>25</v>
      </c>
      <c r="AL4" s="131" t="s">
        <v>19</v>
      </c>
      <c r="AM4" s="131" t="s">
        <v>21</v>
      </c>
      <c r="AN4" s="131" t="s">
        <v>29</v>
      </c>
      <c r="AO4" s="133" t="s">
        <v>122</v>
      </c>
      <c r="AP4" s="130" t="s">
        <v>25</v>
      </c>
      <c r="AQ4" s="131" t="s">
        <v>19</v>
      </c>
      <c r="AR4" s="131" t="s">
        <v>21</v>
      </c>
      <c r="AS4" s="131" t="s">
        <v>29</v>
      </c>
      <c r="AT4" s="133" t="s">
        <v>122</v>
      </c>
      <c r="AU4" s="130" t="s">
        <v>25</v>
      </c>
      <c r="AV4" s="131" t="s">
        <v>19</v>
      </c>
      <c r="AW4" s="131" t="s">
        <v>21</v>
      </c>
      <c r="AX4" s="131" t="s">
        <v>29</v>
      </c>
      <c r="AY4" s="134" t="s">
        <v>122</v>
      </c>
      <c r="AZ4" s="135" t="s">
        <v>25</v>
      </c>
      <c r="BA4" s="136" t="s">
        <v>141</v>
      </c>
      <c r="BB4" s="137" t="s">
        <v>142</v>
      </c>
      <c r="BC4" s="135" t="s">
        <v>25</v>
      </c>
      <c r="BD4" s="136" t="s">
        <v>141</v>
      </c>
      <c r="BE4" s="137" t="s">
        <v>142</v>
      </c>
      <c r="BF4" s="135" t="s">
        <v>25</v>
      </c>
      <c r="BG4" s="136" t="s">
        <v>141</v>
      </c>
      <c r="BH4" s="137" t="s">
        <v>142</v>
      </c>
      <c r="BI4" s="135" t="s">
        <v>25</v>
      </c>
      <c r="BJ4" s="136" t="s">
        <v>141</v>
      </c>
      <c r="BK4" s="137" t="s">
        <v>142</v>
      </c>
      <c r="BL4" s="135" t="s">
        <v>25</v>
      </c>
      <c r="BM4" s="136" t="s">
        <v>141</v>
      </c>
      <c r="BN4" s="137" t="s">
        <v>142</v>
      </c>
      <c r="BO4" s="135" t="s">
        <v>25</v>
      </c>
      <c r="BP4" s="136" t="s">
        <v>141</v>
      </c>
      <c r="BQ4" s="137" t="s">
        <v>142</v>
      </c>
    </row>
    <row xmlns:x14ac="http://schemas.microsoft.com/office/spreadsheetml/2009/9/ac" r="5" ht="48" hidden="true" x14ac:dyDescent="0.2">
      <c r="A5" s="44" t="s">
        <v>39</v>
      </c>
      <c r="B5" s="44" t="s">
        <v>40</v>
      </c>
      <c r="C5" s="44" t="s">
        <v>41</v>
      </c>
      <c r="D5" s="126" t="s">
        <v>135</v>
      </c>
      <c r="E5" s="127" t="s">
        <v>42</v>
      </c>
      <c r="F5" s="128" t="s">
        <v>186</v>
      </c>
      <c r="G5" s="126" t="s">
        <v>136</v>
      </c>
      <c r="H5" s="127" t="s">
        <v>43</v>
      </c>
      <c r="I5" s="128" t="s">
        <v>187</v>
      </c>
      <c r="J5" s="126" t="s">
        <v>137</v>
      </c>
      <c r="K5" s="127" t="s">
        <v>44</v>
      </c>
      <c r="L5" s="128" t="s">
        <v>188</v>
      </c>
      <c r="M5" s="126" t="s">
        <v>138</v>
      </c>
      <c r="N5" s="127" t="s">
        <v>86</v>
      </c>
      <c r="O5" s="128" t="s">
        <v>189</v>
      </c>
      <c r="P5" s="126" t="s">
        <v>139</v>
      </c>
      <c r="Q5" s="127" t="s">
        <v>87</v>
      </c>
      <c r="R5" s="128" t="s">
        <v>190</v>
      </c>
      <c r="S5" s="126" t="s">
        <v>140</v>
      </c>
      <c r="T5" s="127" t="s">
        <v>88</v>
      </c>
      <c r="U5" s="129" t="s">
        <v>191</v>
      </c>
      <c r="V5" s="130" t="s">
        <v>129</v>
      </c>
      <c r="W5" s="131" t="s">
        <v>45</v>
      </c>
      <c r="X5" s="132" t="s">
        <v>65</v>
      </c>
      <c r="Y5" s="132" t="s">
        <v>66</v>
      </c>
      <c r="Z5" s="133" t="s">
        <v>192</v>
      </c>
      <c r="AA5" s="130" t="s">
        <v>130</v>
      </c>
      <c r="AB5" s="131" t="s">
        <v>46</v>
      </c>
      <c r="AC5" s="132" t="s">
        <v>67</v>
      </c>
      <c r="AD5" s="132" t="s">
        <v>68</v>
      </c>
      <c r="AE5" s="133" t="s">
        <v>193</v>
      </c>
      <c r="AF5" s="130" t="s">
        <v>131</v>
      </c>
      <c r="AG5" s="131" t="s">
        <v>47</v>
      </c>
      <c r="AH5" s="132" t="s">
        <v>69</v>
      </c>
      <c r="AI5" s="132" t="s">
        <v>70</v>
      </c>
      <c r="AJ5" s="133" t="s">
        <v>194</v>
      </c>
      <c r="AK5" s="130" t="s">
        <v>132</v>
      </c>
      <c r="AL5" s="131" t="s">
        <v>71</v>
      </c>
      <c r="AM5" s="132" t="s">
        <v>72</v>
      </c>
      <c r="AN5" s="132" t="s">
        <v>73</v>
      </c>
      <c r="AO5" s="133" t="s">
        <v>195</v>
      </c>
      <c r="AP5" s="130" t="s">
        <v>133</v>
      </c>
      <c r="AQ5" s="131" t="s">
        <v>74</v>
      </c>
      <c r="AR5" s="132" t="s">
        <v>75</v>
      </c>
      <c r="AS5" s="132" t="s">
        <v>76</v>
      </c>
      <c r="AT5" s="133" t="s">
        <v>196</v>
      </c>
      <c r="AU5" s="130" t="s">
        <v>134</v>
      </c>
      <c r="AV5" s="131" t="s">
        <v>77</v>
      </c>
      <c r="AW5" s="132" t="s">
        <v>78</v>
      </c>
      <c r="AX5" s="132" t="s">
        <v>79</v>
      </c>
      <c r="AY5" s="134" t="s">
        <v>197</v>
      </c>
      <c r="AZ5" s="135" t="s">
        <v>80</v>
      </c>
      <c r="BA5" s="136" t="s">
        <v>114</v>
      </c>
      <c r="BB5" s="137" t="s">
        <v>198</v>
      </c>
      <c r="BC5" s="135" t="s">
        <v>85</v>
      </c>
      <c r="BD5" s="136" t="s">
        <v>115</v>
      </c>
      <c r="BE5" s="137" t="s">
        <v>199</v>
      </c>
      <c r="BF5" s="135" t="s">
        <v>84</v>
      </c>
      <c r="BG5" s="136" t="s">
        <v>116</v>
      </c>
      <c r="BH5" s="137" t="s">
        <v>200</v>
      </c>
      <c r="BI5" s="135" t="s">
        <v>83</v>
      </c>
      <c r="BJ5" s="136" t="s">
        <v>117</v>
      </c>
      <c r="BK5" s="137" t="s">
        <v>201</v>
      </c>
      <c r="BL5" s="135" t="s">
        <v>82</v>
      </c>
      <c r="BM5" s="136" t="s">
        <v>118</v>
      </c>
      <c r="BN5" s="137" t="s">
        <v>202</v>
      </c>
      <c r="BO5" s="135" t="s">
        <v>81</v>
      </c>
      <c r="BP5" s="136" t="s">
        <v>119</v>
      </c>
      <c r="BQ5" s="137" t="s">
        <v>203</v>
      </c>
    </row>
    <row xmlns:x14ac="http://schemas.microsoft.com/office/spreadsheetml/2009/9/ac" r="6" x14ac:dyDescent="0.2">
      <c r="A6" s="332" t="str">
        <f>+RIGHT('Data Summary'!A6,LEN('Data Summary'!A6)-9)</f>
        <v>UIS</v>
      </c>
      <c r="B6" s="37" t="str">
        <f>+IF(ISTEXT('Data Summary'!B6),'Data Summary'!B6,"")</f>
        <v>Other</v>
      </c>
      <c r="C6" s="331">
        <f>+VALUE('Data Summary'!C6)</f>
        <v>2016</v>
      </c>
      <c r="D6" s="94" t="e">
        <f>+IF(AND(ISNUMBER('Water Data'!D4),'Data Summary'!BS6="Yes"),100-'Water Data'!D4,NA())</f>
        <v>#N/A</v>
      </c>
      <c r="E6" s="94" t="e">
        <f>+IF(AND(ISNUMBER('Water Data'!D6),'Data Summary'!BT6="Yes"),'Water Data'!D6,NA())</f>
        <v>#N/A</v>
      </c>
      <c r="F6" s="94">
        <f>+IF(AND(ISNUMBER('Water Data'!D9),'Data Summary'!BU6="Yes"),'Water Data'!D9,NA())</f>
        <v>94.85016107430279</v>
      </c>
      <c r="G6" s="94" t="e">
        <f>+IF(AND(ISNUMBER('Water Data'!E4),'Data Summary'!BV6="Yes"),100-'Water Data'!E4,NA())</f>
        <v>#N/A</v>
      </c>
      <c r="H6" s="94" t="e">
        <f>+IF(AND(ISNUMBER('Water Data'!E6),'Data Summary'!BW6="Yes"),'Water Data'!E6,NA())</f>
        <v>#N/A</v>
      </c>
      <c r="I6" s="94" t="e">
        <f>+IF(AND(ISNUMBER('Water Data'!E9),'Data Summary'!BX6="Yes"),'Water Data'!E9,NA())</f>
        <v>#N/A</v>
      </c>
      <c r="J6" s="94" t="e">
        <f>+IF(AND(ISNUMBER('Water Data'!F4),'Data Summary'!BY6="Yes"),100-'Water Data'!F4,NA())</f>
        <v>#N/A</v>
      </c>
      <c r="K6" s="94" t="e">
        <f>+IF(AND(ISNUMBER('Water Data'!F6),'Data Summary'!BZ6="Yes"),'Water Data'!F6,NA())</f>
        <v>#N/A</v>
      </c>
      <c r="L6" s="94" t="e">
        <f>+IF(AND(ISNUMBER('Water Data'!F9),'Data Summary'!CA6="Yes"),'Water Data'!F9,NA())</f>
        <v>#N/A</v>
      </c>
      <c r="M6" s="94" t="e">
        <f>+IF(AND(ISNUMBER('Water Data'!G4),'Data Summary'!CB6="Yes"),100-'Water Data'!G4,NA())</f>
        <v>#N/A</v>
      </c>
      <c r="N6" s="94" t="e">
        <f>+IF(AND(ISNUMBER('Water Data'!G6),'Data Summary'!CC6="Yes"),'Water Data'!G6,NA())</f>
        <v>#N/A</v>
      </c>
      <c r="O6" s="94" t="e">
        <f>+IF(AND(ISNUMBER('Water Data'!G9),'Data Summary'!CD6="Yes"),'Water Data'!G9,NA())</f>
        <v>#N/A</v>
      </c>
      <c r="P6" s="94" t="e">
        <f>+IF(AND(ISNUMBER('Water Data'!H4),'Data Summary'!CE6="Yes"),100-'Water Data'!H4,NA())</f>
        <v>#N/A</v>
      </c>
      <c r="Q6" s="94" t="e">
        <f>+IF(AND(ISNUMBER('Water Data'!H6),'Data Summary'!CF6="Yes"),'Water Data'!H6,NA())</f>
        <v>#N/A</v>
      </c>
      <c r="R6" s="94">
        <f>+IF(AND(ISNUMBER('Water Data'!H9),'Data Summary'!CG6="Yes"),'Water Data'!H9,NA())</f>
        <v>93.92</v>
      </c>
      <c r="S6" s="94" t="e">
        <f>+IF(AND(ISNUMBER('Water Data'!I4),'Data Summary'!CH6="Yes"),100-'Water Data'!I4,NA())</f>
        <v>#N/A</v>
      </c>
      <c r="T6" s="94" t="e">
        <f>+IF(AND(ISNUMBER('Water Data'!I6),'Data Summary'!CI6="Yes"),'Water Data'!I6,NA())</f>
        <v>#N/A</v>
      </c>
      <c r="U6" s="94">
        <f>+IF(AND(ISNUMBER('Water Data'!I9),'Data Summary'!CJ6="Yes"),'Water Data'!I9,NA())</f>
        <v>95.9</v>
      </c>
      <c r="V6" s="95" t="e">
        <f>+IF(AND(ISNUMBER('Sanitation Data'!D4),'Data Summary'!CK6="Yes"),100-'Sanitation Data'!D4,NA())</f>
        <v>#N/A</v>
      </c>
      <c r="W6" s="95" t="e">
        <f>+IF(AND(ISNUMBER('Sanitation Data'!D6),'Data Summary'!CL6="Yes"),'Sanitation Data'!D6,NA())</f>
        <v>#N/A</v>
      </c>
      <c r="X6" s="95" t="e">
        <f>+IF(AND(ISNUMBER('Sanitation Data'!D10),'Data Summary'!CM6="Yes"),'Sanitation Data'!D10,NA())</f>
        <v>#N/A</v>
      </c>
      <c r="Y6" s="95" t="e">
        <f>+IF(AND(ISNUMBER('Sanitation Data'!D11),'Data Summary'!CN6="Yes"),'Sanitation Data'!D11,NA())</f>
        <v>#N/A</v>
      </c>
      <c r="Z6" s="95">
        <f>+IF(AND(ISNUMBER('Sanitation Data'!D12),'Data Summary'!CO6="Yes"),'Sanitation Data'!D12,NA())</f>
        <v>94.85016107430279</v>
      </c>
      <c r="AA6" s="95" t="e">
        <f>+IF(AND(ISNUMBER('Sanitation Data'!E4),'Data Summary'!CP6="Yes"),100-'Sanitation Data'!E4,NA())</f>
        <v>#N/A</v>
      </c>
      <c r="AB6" s="95" t="e">
        <f>+IF(AND(ISNUMBER('Sanitation Data'!E6),'Data Summary'!CQ6="Yes"),'Sanitation Data'!E6,NA())</f>
        <v>#N/A</v>
      </c>
      <c r="AC6" s="95" t="e">
        <f>+IF(AND(ISNUMBER('Sanitation Data'!E10),'Data Summary'!CR6="Yes"),'Sanitation Data'!E10,NA())</f>
        <v>#N/A</v>
      </c>
      <c r="AD6" s="95" t="e">
        <f>+IF(AND(ISNUMBER('Sanitation Data'!E11),'Data Summary'!CS6="Yes"),'Sanitation Data'!E11,NA())</f>
        <v>#N/A</v>
      </c>
      <c r="AE6" s="95" t="e">
        <f>+IF(AND(ISNUMBER('Sanitation Data'!E12),'Data Summary'!CT6="Yes"),'Sanitation Data'!E12,NA())</f>
        <v>#N/A</v>
      </c>
      <c r="AF6" s="95" t="e">
        <f>+IF(AND(ISNUMBER('Sanitation Data'!F4),'Data Summary'!CU6="Yes"),100-'Sanitation Data'!F4,NA())</f>
        <v>#N/A</v>
      </c>
      <c r="AG6" s="95" t="e">
        <f>+IF(AND(ISNUMBER('Sanitation Data'!F6),'Data Summary'!CV6="Yes"),'Sanitation Data'!F6,NA())</f>
        <v>#N/A</v>
      </c>
      <c r="AH6" s="95" t="e">
        <f>+IF(AND(ISNUMBER('Sanitation Data'!F10),'Data Summary'!CW6="Yes"),'Sanitation Data'!F10,NA())</f>
        <v>#N/A</v>
      </c>
      <c r="AI6" s="95" t="e">
        <f>+IF(AND(ISNUMBER('Sanitation Data'!F11),'Data Summary'!CX6="Yes"),'Sanitation Data'!F11,NA())</f>
        <v>#N/A</v>
      </c>
      <c r="AJ6" s="95" t="e">
        <f>+IF(AND(ISNUMBER('Sanitation Data'!F12),'Data Summary'!CY6="Yes"),'Sanitation Data'!F12,NA())</f>
        <v>#N/A</v>
      </c>
      <c r="AK6" s="95" t="e">
        <f>+IF(AND(ISNUMBER('Sanitation Data'!G4),'Data Summary'!CZ6="Yes"),100-'Sanitation Data'!G4,NA())</f>
        <v>#N/A</v>
      </c>
      <c r="AL6" s="95" t="e">
        <f>+IF(AND(ISNUMBER('Sanitation Data'!G6),'Data Summary'!DA6="Yes"),'Sanitation Data'!G6,NA())</f>
        <v>#N/A</v>
      </c>
      <c r="AM6" s="95" t="e">
        <f>+IF(AND(ISNUMBER('Sanitation Data'!G10),'Data Summary'!DB6="Yes"),'Sanitation Data'!G10,NA())</f>
        <v>#N/A</v>
      </c>
      <c r="AN6" s="95" t="e">
        <f>+IF(AND(ISNUMBER('Sanitation Data'!G11),'Data Summary'!DC6="Yes"),'Sanitation Data'!G11,NA())</f>
        <v>#N/A</v>
      </c>
      <c r="AO6" s="95" t="e">
        <f>+IF(AND(ISNUMBER('Sanitation Data'!G12),'Data Summary'!DD6="Yes"),'Sanitation Data'!G12,NA())</f>
        <v>#N/A</v>
      </c>
      <c r="AP6" s="95" t="e">
        <f>+IF(AND(ISNUMBER('Sanitation Data'!H4),'Data Summary'!DE6="Yes"),100-'Sanitation Data'!H4,NA())</f>
        <v>#N/A</v>
      </c>
      <c r="AQ6" s="95" t="e">
        <f>+IF(AND(ISNUMBER('Sanitation Data'!H6),'Data Summary'!DF6="Yes"),'Sanitation Data'!H6,NA())</f>
        <v>#N/A</v>
      </c>
      <c r="AR6" s="95" t="e">
        <f>+IF(AND(ISNUMBER('Sanitation Data'!H10),'Data Summary'!DG6="Yes"),'Sanitation Data'!H10,NA())</f>
        <v>#N/A</v>
      </c>
      <c r="AS6" s="95" t="e">
        <f>+IF(AND(ISNUMBER('Sanitation Data'!H11),'Data Summary'!DH6="Yes"),'Sanitation Data'!H11,NA())</f>
        <v>#N/A</v>
      </c>
      <c r="AT6" s="95">
        <f>+IF(AND(ISNUMBER('Sanitation Data'!H12),'Data Summary'!DI6="Yes"),'Sanitation Data'!H12,NA())</f>
        <v>93.92</v>
      </c>
      <c r="AU6" s="95" t="e">
        <f>+IF(AND(ISNUMBER('Sanitation Data'!I4),'Data Summary'!DJ6="Yes"),100-'Sanitation Data'!I4,NA())</f>
        <v>#N/A</v>
      </c>
      <c r="AV6" s="95" t="e">
        <f>+IF(AND(ISNUMBER('Sanitation Data'!I6),'Data Summary'!DK6="Yes"),'Sanitation Data'!I6,NA())</f>
        <v>#N/A</v>
      </c>
      <c r="AW6" s="95" t="e">
        <f>+IF(AND(ISNUMBER('Sanitation Data'!I10),'Data Summary'!DL6="Yes"),'Sanitation Data'!I10,NA())</f>
        <v>#N/A</v>
      </c>
      <c r="AX6" s="95" t="e">
        <f>+IF(AND(ISNUMBER('Sanitation Data'!I11),'Data Summary'!DM6="Yes"),'Sanitation Data'!I11,NA())</f>
        <v>#N/A</v>
      </c>
      <c r="AY6" s="95">
        <f>+IF(AND(ISNUMBER('Sanitation Data'!I12),'Data Summary'!DN6="Yes"),'Sanitation Data'!I12,NA())</f>
        <v>95.9</v>
      </c>
      <c r="AZ6" s="96" t="e">
        <f>+IF(AND(ISNUMBER('Hygiene Data'!D5),'Data Summary'!DO6="Yes"),'Hygiene Data'!D5,NA())</f>
        <v>#N/A</v>
      </c>
      <c r="BA6" s="96" t="e">
        <f>+IF(AND(ISNUMBER('Hygiene Data'!D7),'Data Summary'!DP6="Yes"),'Hygiene Data'!D7,NA())</f>
        <v>#N/A</v>
      </c>
      <c r="BB6" s="96">
        <f>+IF(AND(ISNUMBER('Hygiene Data'!D9),'Data Summary'!DQ6="Yes"),'Hygiene Data'!D9,NA())</f>
        <v>94.85016107430279</v>
      </c>
      <c r="BC6" s="96" t="e">
        <f>+IF(AND(ISNUMBER('Hygiene Data'!E5),'Data Summary'!DR6="Yes"),'Hygiene Data'!E5,NA())</f>
        <v>#N/A</v>
      </c>
      <c r="BD6" s="96" t="e">
        <f>+IF(AND(ISNUMBER('Hygiene Data'!E7),'Data Summary'!DS6="Yes"),'Hygiene Data'!E7,NA())</f>
        <v>#N/A</v>
      </c>
      <c r="BE6" s="96" t="e">
        <f>+IF(AND(ISNUMBER('Hygiene Data'!E9),'Data Summary'!DT6="Yes"),'Hygiene Data'!E9,NA())</f>
        <v>#N/A</v>
      </c>
      <c r="BF6" s="96" t="e">
        <f>+IF(AND(ISNUMBER('Hygiene Data'!F5),'Data Summary'!DU6="Yes"),'Hygiene Data'!F5,NA())</f>
        <v>#N/A</v>
      </c>
      <c r="BG6" s="96" t="e">
        <f>+IF(AND(ISNUMBER('Hygiene Data'!F7),'Data Summary'!DV6="Yes"),'Hygiene Data'!F7,NA())</f>
        <v>#N/A</v>
      </c>
      <c r="BH6" s="96" t="e">
        <f>+IF(AND(ISNUMBER('Hygiene Data'!F9),'Data Summary'!DW6="Yes"),'Hygiene Data'!F9,NA())</f>
        <v>#N/A</v>
      </c>
      <c r="BI6" s="96" t="e">
        <f>+IF(AND(ISNUMBER('Hygiene Data'!G5),'Data Summary'!DX6="Yes"),'Hygiene Data'!G5,NA())</f>
        <v>#N/A</v>
      </c>
      <c r="BJ6" s="96" t="e">
        <f>+IF(AND(ISNUMBER('Hygiene Data'!G7),'Data Summary'!DY6="Yes"),'Hygiene Data'!G7,NA())</f>
        <v>#N/A</v>
      </c>
      <c r="BK6" s="96" t="e">
        <f>+IF(AND(ISNUMBER('Hygiene Data'!G9),'Data Summary'!DZ6="Yes"),'Hygiene Data'!G9,NA())</f>
        <v>#N/A</v>
      </c>
      <c r="BL6" s="96" t="e">
        <f>+IF(AND(ISNUMBER('Hygiene Data'!H5),'Data Summary'!EA6="Yes"),'Hygiene Data'!H5,NA())</f>
        <v>#N/A</v>
      </c>
      <c r="BM6" s="96" t="e">
        <f>+IF(AND(ISNUMBER('Hygiene Data'!H7),'Data Summary'!EB6="Yes"),'Hygiene Data'!H7,NA())</f>
        <v>#N/A</v>
      </c>
      <c r="BN6" s="96">
        <f>+IF(AND(ISNUMBER('Hygiene Data'!H9),'Data Summary'!EC6="Yes"),'Hygiene Data'!H9,NA())</f>
        <v>93.92</v>
      </c>
      <c r="BO6" s="96" t="e">
        <f>+IF(AND(ISNUMBER('Hygiene Data'!I5),'Data Summary'!ED6="Yes"),'Hygiene Data'!I5,NA())</f>
        <v>#N/A</v>
      </c>
      <c r="BP6" s="96" t="e">
        <f>+IF(AND(ISNUMBER('Hygiene Data'!I7),'Data Summary'!EE6="Yes"),'Hygiene Data'!I7,NA())</f>
        <v>#N/A</v>
      </c>
      <c r="BQ6" s="96">
        <f>+IF(AND(ISNUMBER('Hygiene Data'!I9),'Data Summary'!EF6="Yes"),'Hygiene Data'!I9,NA())</f>
        <v>95.9</v>
      </c>
    </row>
    <row xmlns:x14ac="http://schemas.microsoft.com/office/spreadsheetml/2009/9/ac" r="7" x14ac:dyDescent="0.2">
      <c r="A7" s="332" t="str">
        <f ca="true">+RIGHT('Data Summary'!A7,LEN('Data Summary'!A7)-9)</f>
        <v>UIS</v>
      </c>
      <c r="B7" s="37" t="str">
        <f ca="true">+IF(ISTEXT('Data Summary'!B7),'Data Summary'!B7,"")</f>
        <v>Other</v>
      </c>
      <c r="C7" s="331">
        <f ca="true">+VALUE('Data Summary'!C7)</f>
        <v>2017</v>
      </c>
      <c r="D7" s="94" t="e">
        <f ca="true">+IF(AND(ISNUMBER(OFFSET('Water Data'!$D$4,0,10*ROW('Water Data'!D1))),'Data Summary'!BS7="Yes"),100-OFFSET('Water Data'!$D$4,0,10*ROW('Water Data'!D1)),NA())</f>
        <v>#N/A</v>
      </c>
      <c r="E7" s="94" t="e">
        <f ca="true">+IF(AND(ISNUMBER(OFFSET('Water Data'!$D$6,0,10*ROW('Water Data'!D1))),'Data Summary'!BT7="Yes"),OFFSET('Water Data'!$D$6,0,10*ROW('Water Data'!D1)),NA())</f>
        <v>#N/A</v>
      </c>
      <c r="F7" s="94">
        <f ca="true">+IF(AND(ISNUMBER(OFFSET('Water Data'!$D$9,0,10*ROW('Water Data'!D1))),'Data Summary'!BU7="Yes"),OFFSET('Water Data'!$D$9,0,10*ROW('Water Data'!D1)),NA())</f>
        <v>94.854630728521144</v>
      </c>
      <c r="G7" s="94" t="e">
        <f ca="true">+IF(AND(ISNUMBER(OFFSET('Water Data'!$E$4,0,10*ROW('Water Data'!E1))),'Data Summary'!BV7="Yes"),100-OFFSET('Water Data'!$E$4,0,10*ROW('Water Data'!E1)),NA())</f>
        <v>#N/A</v>
      </c>
      <c r="H7" s="94" t="e">
        <f ca="true">+IF(AND(ISNUMBER(OFFSET('Water Data'!$E$6,0,10*ROW('Water Data'!E1))),'Data Summary'!BW7="Yes"),OFFSET('Water Data'!$E$6,0,10*ROW('Water Data'!E1)),NA())</f>
        <v>#N/A</v>
      </c>
      <c r="I7" s="94" t="e">
        <f ca="true">+IF(AND(ISNUMBER(OFFSET('Water Data'!$E$9,0,10*ROW('Water Data'!E1))),'Data Summary'!BX7="Yes"),OFFSET('Water Data'!$E$9,0,10*ROW('Water Data'!E1)),NA())</f>
        <v>#N/A</v>
      </c>
      <c r="J7" s="94" t="e">
        <f ca="true">+IF(AND(ISNUMBER(OFFSET('Water Data'!$F$4,0,10*ROW('Water Data'!F1))),'Data Summary'!BY7="Yes"),100-OFFSET('Water Data'!$F$4,0,10*ROW('Water Data'!F1)),NA())</f>
        <v>#N/A</v>
      </c>
      <c r="K7" s="94" t="e">
        <f ca="true">+IF(AND(ISNUMBER(OFFSET('Water Data'!$F$6,0,10*ROW('Water Data'!F1))),'Data Summary'!BZ7="Yes"),OFFSET('Water Data'!$F$6,0,10*ROW('Water Data'!F1)),NA())</f>
        <v>#N/A</v>
      </c>
      <c r="L7" s="94" t="e">
        <f ca="true">+IF(AND(ISNUMBER(OFFSET('Water Data'!$F$9,0,10*ROW('Water Data'!F1))),'Data Summary'!CA7="Yes"),OFFSET('Water Data'!$F$9,0,10*ROW('Water Data'!F1)),NA())</f>
        <v>#N/A</v>
      </c>
      <c r="M7" s="94" t="e">
        <f ca="true">+IF(AND(ISNUMBER(OFFSET('Water Data'!$G$4,0,10*ROW('Water Data'!G1))),'Data Summary'!CB7="Yes"),100-OFFSET('Water Data'!$G$4,0,10*ROW('Water Data'!G1)),NA())</f>
        <v>#N/A</v>
      </c>
      <c r="N7" s="94" t="e">
        <f ca="true">+IF(AND(ISNUMBER(OFFSET('Water Data'!$G$6,0,10*ROW('Water Data'!G1))),'Data Summary'!CC7="Yes"),OFFSET('Water Data'!$G$6,0,10*ROW('Water Data'!G1)),NA())</f>
        <v>#N/A</v>
      </c>
      <c r="O7" s="94" t="e">
        <f ca="true">+IF(AND(ISNUMBER(OFFSET('Water Data'!$G$9,0,10*ROW('Water Data'!G1))),'Data Summary'!CD7="Yes"),OFFSET('Water Data'!$G$9,0,10*ROW('Water Data'!G1)),NA())</f>
        <v>#N/A</v>
      </c>
      <c r="P7" s="94" t="e">
        <f ca="true">+IF(AND(ISNUMBER(OFFSET('Water Data'!$H$4,0,10*ROW('Water Data'!H1))),'Data Summary'!CE7="Yes"),100-OFFSET('Water Data'!$H$4,0,10*ROW('Water Data'!H1)),NA())</f>
        <v>#N/A</v>
      </c>
      <c r="Q7" s="94" t="e">
        <f ca="true">+IF(AND(ISNUMBER(OFFSET('Water Data'!$H$6,0,10*ROW('Water Data'!H1))),'Data Summary'!CF7="Yes"),OFFSET('Water Data'!$H$6,0,10*ROW('Water Data'!H1)),NA())</f>
        <v>#N/A</v>
      </c>
      <c r="R7" s="94">
        <f ca="true">+IF(AND(ISNUMBER(OFFSET('Water Data'!$H$9,0,10*ROW('Water Data'!H1))),'Data Summary'!CG7="Yes"),OFFSET('Water Data'!$H$9,0,10*ROW('Water Data'!H1)),NA())</f>
        <v>93.928979999999996</v>
      </c>
      <c r="S7" s="94" t="e">
        <f ca="true">+IF(AND(ISNUMBER(OFFSET('Water Data'!$I$4,0,10*ROW('Water Data'!I1))),'Data Summary'!CH7="Yes"),100-OFFSET('Water Data'!$I$4,0,10*ROW('Water Data'!I1)),NA())</f>
        <v>#N/A</v>
      </c>
      <c r="T7" s="94" t="e">
        <f ca="true">+IF(AND(ISNUMBER(OFFSET('Water Data'!$I$6,0,10*ROW('Water Data'!I1))),'Data Summary'!CI7="Yes"),OFFSET('Water Data'!$I$6,0,10*ROW('Water Data'!I1)),NA())</f>
        <v>#N/A</v>
      </c>
      <c r="U7" s="94">
        <f ca="true">+IF(AND(ISNUMBER(OFFSET('Water Data'!$I$9,0,10*ROW('Water Data'!I1))),'Data Summary'!CJ7="Yes"),OFFSET('Water Data'!$I$9,0,10*ROW('Water Data'!I1)),NA())</f>
        <v>95.870753514106624</v>
      </c>
      <c r="V7" s="95" t="e">
        <f ca="true">+IF(AND(ISNUMBER(OFFSET('Sanitation Data'!$D$4,0,10*ROW('Sanitation Data'!D1))),'Data Summary'!CK7="Yes"),100-OFFSET('Sanitation Data'!$D$4,0,10*ROW('Sanitation Data'!D1)),NA())</f>
        <v>#N/A</v>
      </c>
      <c r="W7" s="95" t="e">
        <f ca="true">+IF(AND(ISNUMBER(OFFSET('Sanitation Data'!$D$6,0,10*ROW('Sanitation Data'!D1))),'Data Summary'!CL7="Yes"),OFFSET('Sanitation Data'!$D$6,0,10*ROW('Sanitation Data'!D1)),NA())</f>
        <v>#N/A</v>
      </c>
      <c r="X7" s="95" t="e">
        <f ca="true">+IF(AND(ISNUMBER(OFFSET('Sanitation Data'!$D$10,0,10*ROW('Sanitation Data'!D1))),'Data Summary'!CM7="Yes"),OFFSET('Sanitation Data'!$D$10,0,10*ROW('Sanitation Data'!D1)),NA())</f>
        <v>#N/A</v>
      </c>
      <c r="Y7" s="95" t="e">
        <f ca="true">+IF(AND(ISNUMBER(OFFSET('Sanitation Data'!$D$11,0,10*ROW('Sanitation Data'!D1))),'Data Summary'!CN7="Yes"),OFFSET('Sanitation Data'!$D$11,0,10*ROW('Sanitation Data'!D1)),NA())</f>
        <v>#N/A</v>
      </c>
      <c r="Z7" s="95">
        <f ca="true">+IF(AND(ISNUMBER(OFFSET('Sanitation Data'!$D$12,0,10*ROW('Sanitation Data'!D1))),'Data Summary'!CO7="Yes"),OFFSET('Sanitation Data'!$D$12,0,10*ROW('Sanitation Data'!D1)),NA())</f>
        <v>94.854630728521144</v>
      </c>
      <c r="AA7" s="95" t="e">
        <f ca="true">+IF(AND(ISNUMBER(OFFSET('Sanitation Data'!$E$4,0,10*ROW('Sanitation Data'!E1))),'Data Summary'!CP7="Yes"),100-OFFSET('Sanitation Data'!$E$4,0,10*ROW('Sanitation Data'!E1)),NA())</f>
        <v>#N/A</v>
      </c>
      <c r="AB7" s="95" t="e">
        <f ca="true">+IF(AND(ISNUMBER(OFFSET('Sanitation Data'!$E$6,0,10*ROW('Sanitation Data'!E1))),'Data Summary'!CQ7="Yes"),OFFSET('Sanitation Data'!$E$6,0,10*ROW('Sanitation Data'!E1)),NA())</f>
        <v>#N/A</v>
      </c>
      <c r="AC7" s="95" t="e">
        <f ca="true">+IF(AND(ISNUMBER(OFFSET('Sanitation Data'!$E$10,0,10*ROW('Sanitation Data'!E1))),'Data Summary'!CR7="Yes"),OFFSET('Sanitation Data'!$E$10,0,10*ROW('Sanitation Data'!E1)),NA())</f>
        <v>#N/A</v>
      </c>
      <c r="AD7" s="95" t="e">
        <f ca="true">+IF(AND(ISNUMBER(OFFSET('Sanitation Data'!$E$11,0,10*ROW('Sanitation Data'!E1))),'Data Summary'!CS7="Yes"),OFFSET('Sanitation Data'!$E$11,0,10*ROW('Sanitation Data'!E1)),NA())</f>
        <v>#N/A</v>
      </c>
      <c r="AE7" s="95" t="e">
        <f ca="true">+IF(AND(ISNUMBER(OFFSET('Sanitation Data'!$E$12,0,10*ROW('Sanitation Data'!E1))),'Data Summary'!CT7="Yes"),OFFSET('Sanitation Data'!$E$12,0,10*ROW('Sanitation Data'!E1)),NA())</f>
        <v>#N/A</v>
      </c>
      <c r="AF7" s="95" t="e">
        <f ca="true">+IF(AND(ISNUMBER(OFFSET('Sanitation Data'!$F$4,0,10*ROW('Sanitation Data'!F1))),'Data Summary'!CU7="Yes"),100-OFFSET('Sanitation Data'!$F$4,0,10*ROW('Sanitation Data'!F1)),NA())</f>
        <v>#N/A</v>
      </c>
      <c r="AG7" s="95" t="e">
        <f ca="true">+IF(AND(ISNUMBER(OFFSET('Sanitation Data'!$F$6,0,10*ROW('Sanitation Data'!F1))),'Data Summary'!CV7="Yes"),OFFSET('Sanitation Data'!$F$6,0,10*ROW('Sanitation Data'!F1)),NA())</f>
        <v>#N/A</v>
      </c>
      <c r="AH7" s="95" t="e">
        <f ca="true">+IF(AND(ISNUMBER(OFFSET('Sanitation Data'!$F$10,0,10*ROW('Sanitation Data'!F1))),'Data Summary'!CW7="Yes"),OFFSET('Sanitation Data'!$F$10,0,10*ROW('Sanitation Data'!F1)),NA())</f>
        <v>#N/A</v>
      </c>
      <c r="AI7" s="95" t="e">
        <f ca="true">+IF(AND(ISNUMBER(OFFSET('Sanitation Data'!$F$11,0,10*ROW('Sanitation Data'!F1))),'Data Summary'!CX7="Yes"),OFFSET('Sanitation Data'!$F$11,0,10*ROW('Sanitation Data'!F1)),NA())</f>
        <v>#N/A</v>
      </c>
      <c r="AJ7" s="95" t="e">
        <f ca="true">+IF(AND(ISNUMBER(OFFSET('Sanitation Data'!$F$12,0,10*ROW('Sanitation Data'!F1))),'Data Summary'!CY7="Yes"),OFFSET('Sanitation Data'!$F$12,0,10*ROW('Sanitation Data'!F1)),NA())</f>
        <v>#N/A</v>
      </c>
      <c r="AK7" s="95" t="e">
        <f ca="true">+IF(AND(ISNUMBER(OFFSET('Sanitation Data'!$G$4,0,10*ROW('Sanitation Data'!G1))),'Data Summary'!CZ7="Yes"),100-OFFSET('Sanitation Data'!$G$4,0,10*ROW('Sanitation Data'!G1)),NA())</f>
        <v>#N/A</v>
      </c>
      <c r="AL7" s="95" t="e">
        <f ca="true">+IF(AND(ISNUMBER(OFFSET('Sanitation Data'!$G$6,0,10*ROW('Sanitation Data'!G1))),'Data Summary'!DA7="Yes"),OFFSET('Sanitation Data'!$G$6,0,10*ROW('Sanitation Data'!G1)),NA())</f>
        <v>#N/A</v>
      </c>
      <c r="AM7" s="95" t="e">
        <f ca="true">+IF(AND(ISNUMBER(OFFSET('Sanitation Data'!$G$10,0,10*ROW('Sanitation Data'!G1))),'Data Summary'!DB7="Yes"),OFFSET('Sanitation Data'!$G$10,0,10*ROW('Sanitation Data'!G1)),NA())</f>
        <v>#N/A</v>
      </c>
      <c r="AN7" s="95" t="e">
        <f ca="true">+IF(AND(ISNUMBER(OFFSET('Sanitation Data'!$G$11,0,10*ROW('Sanitation Data'!G1))),'Data Summary'!DC7="Yes"),OFFSET('Sanitation Data'!$G$11,0,10*ROW('Sanitation Data'!G1)),NA())</f>
        <v>#N/A</v>
      </c>
      <c r="AO7" s="95" t="e">
        <f ca="true">+IF(AND(ISNUMBER(OFFSET('Sanitation Data'!$G$12,0,10*ROW('Sanitation Data'!G1))),'Data Summary'!DD7="Yes"),OFFSET('Sanitation Data'!$G$12,0,10*ROW('Sanitation Data'!G1)),NA())</f>
        <v>#N/A</v>
      </c>
      <c r="AP7" s="95" t="e">
        <f ca="true">+IF(AND(ISNUMBER(OFFSET('Sanitation Data'!$H$4,0,10*ROW('Sanitation Data'!H1))),'Data Summary'!DE7="Yes"),100-OFFSET('Sanitation Data'!$H$4,0,10*ROW('Sanitation Data'!H1)),NA())</f>
        <v>#N/A</v>
      </c>
      <c r="AQ7" s="95" t="e">
        <f ca="true">+IF(AND(ISNUMBER(OFFSET('Sanitation Data'!$H$6,0,10*ROW('Sanitation Data'!H1))),'Data Summary'!DF7="Yes"),OFFSET('Sanitation Data'!$H$6,0,10*ROW('Sanitation Data'!H1)),NA())</f>
        <v>#N/A</v>
      </c>
      <c r="AR7" s="95" t="e">
        <f ca="true">+IF(AND(ISNUMBER(OFFSET('Sanitation Data'!$H$10,0,10*ROW('Sanitation Data'!H1))),'Data Summary'!DG7="Yes"),OFFSET('Sanitation Data'!$H$10,0,10*ROW('Sanitation Data'!H1)),NA())</f>
        <v>#N/A</v>
      </c>
      <c r="AS7" s="95" t="e">
        <f ca="true">+IF(AND(ISNUMBER(OFFSET('Sanitation Data'!$H$11,0,10*ROW('Sanitation Data'!H1))),'Data Summary'!DH7="Yes"),OFFSET('Sanitation Data'!$H$11,0,10*ROW('Sanitation Data'!H1)),NA())</f>
        <v>#N/A</v>
      </c>
      <c r="AT7" s="95">
        <f ca="true">+IF(AND(ISNUMBER(OFFSET('Sanitation Data'!$H$12,0,10*ROW('Sanitation Data'!H1))),'Data Summary'!DI7="Yes"),OFFSET('Sanitation Data'!$H$12,0,10*ROW('Sanitation Data'!H1)),NA())</f>
        <v>93.928979999999996</v>
      </c>
      <c r="AU7" s="95" t="e">
        <f ca="true">+IF(AND(ISNUMBER(OFFSET('Sanitation Data'!$I$4,0,10*ROW('Sanitation Data'!I1))),'Data Summary'!DJ7="Yes"),100-OFFSET('Sanitation Data'!$I$4,0,10*ROW('Sanitation Data'!I1)),NA())</f>
        <v>#N/A</v>
      </c>
      <c r="AV7" s="95" t="e">
        <f ca="true">+IF(AND(ISNUMBER(OFFSET('Sanitation Data'!$I$6,0,10*ROW('Sanitation Data'!I1))),'Data Summary'!DK7="Yes"),OFFSET('Sanitation Data'!$I$6,0,10*ROW('Sanitation Data'!I1)),NA())</f>
        <v>#N/A</v>
      </c>
      <c r="AW7" s="95" t="e">
        <f ca="true">+IF(AND(ISNUMBER(OFFSET('Sanitation Data'!$I$10,0,10*ROW('Sanitation Data'!I1))),'Data Summary'!DL7="Yes"),OFFSET('Sanitation Data'!$I$10,0,10*ROW('Sanitation Data'!I1)),NA())</f>
        <v>#N/A</v>
      </c>
      <c r="AX7" s="95" t="e">
        <f ca="true">+IF(AND(ISNUMBER(OFFSET('Sanitation Data'!$I$11,0,10*ROW('Sanitation Data'!I1))),'Data Summary'!DM7="Yes"),OFFSET('Sanitation Data'!$I$11,0,10*ROW('Sanitation Data'!I1)),NA())</f>
        <v>#N/A</v>
      </c>
      <c r="AY7" s="95">
        <f ca="true">+IF(AND(ISNUMBER(OFFSET('Sanitation Data'!$I$12,0,10*ROW('Sanitation Data'!I1))),'Data Summary'!DN7="Yes"),OFFSET('Sanitation Data'!$I$12,0,10*ROW('Sanitation Data'!I1)),NA())</f>
        <v>95.870753514106624</v>
      </c>
      <c r="AZ7" s="96" t="e">
        <f ca="true">+IF(AND(ISNUMBER(OFFSET('Hygiene Data'!$D$5,0,10*ROW('Hygiene Data'!D1))),'Data Summary'!DO7="Yes"),OFFSET('Hygiene Data'!$D$5,0,10*ROW('Hygiene Data'!D1)),NA())</f>
        <v>#N/A</v>
      </c>
      <c r="BA7" s="96" t="e">
        <f ca="true">+IF(AND(ISNUMBER(OFFSET('Hygiene Data'!$D$7,0,10*ROW('Hygiene Data'!D1))),'Data Summary'!DP7="Yes"),OFFSET('Hygiene Data'!$D$7,0,10*ROW('Hygiene Data'!D1)),NA())</f>
        <v>#N/A</v>
      </c>
      <c r="BB7" s="96">
        <f ca="true">+IF(AND(ISNUMBER(OFFSET('Hygiene Data'!$D$9,0,10*ROW('Hygiene Data'!D1))),'Data Summary'!DQ7="Yes"),OFFSET('Hygiene Data'!$D$9,0,10*ROW('Hygiene Data'!D1)),NA())</f>
        <v>94.854630728521144</v>
      </c>
      <c r="BC7" s="96" t="e">
        <f ca="true">+IF(AND(ISNUMBER(OFFSET('Hygiene Data'!$E$5,0,10*ROW('Hygiene Data'!E1))),'Data Summary'!DR7="Yes"),OFFSET('Hygiene Data'!$E$5,0,10*ROW('Hygiene Data'!E1)),NA())</f>
        <v>#N/A</v>
      </c>
      <c r="BD7" s="96" t="e">
        <f ca="true">+IF(AND(ISNUMBER(OFFSET('Hygiene Data'!$E$7,0,10*ROW('Hygiene Data'!E1))),'Data Summary'!DS7="Yes"),OFFSET('Hygiene Data'!$E$7,0,10*ROW('Hygiene Data'!E1)),NA())</f>
        <v>#N/A</v>
      </c>
      <c r="BE7" s="96" t="e">
        <f ca="true">+IF(AND(ISNUMBER(OFFSET('Hygiene Data'!$E$9,0,10*ROW('Hygiene Data'!E1))),'Data Summary'!DT7="Yes"),OFFSET('Hygiene Data'!$E$9,0,10*ROW('Hygiene Data'!E1)),NA())</f>
        <v>#N/A</v>
      </c>
      <c r="BF7" s="96" t="e">
        <f ca="true">+IF(AND(ISNUMBER(OFFSET('Hygiene Data'!$F$5,0,10*ROW('Hygiene Data'!F1))),'Data Summary'!DU7="Yes"),OFFSET('Hygiene Data'!$F$5,0,10*ROW('Hygiene Data'!F1)),NA())</f>
        <v>#N/A</v>
      </c>
      <c r="BG7" s="96" t="e">
        <f ca="true">+IF(AND(ISNUMBER(OFFSET('Hygiene Data'!$F$7,0,10*ROW('Hygiene Data'!F1))),'Data Summary'!DV7="Yes"),OFFSET('Hygiene Data'!$F$7,0,10*ROW('Hygiene Data'!F1)),NA())</f>
        <v>#N/A</v>
      </c>
      <c r="BH7" s="96" t="e">
        <f ca="true">+IF(AND(ISNUMBER(OFFSET('Hygiene Data'!$F$9,0,10*ROW('Hygiene Data'!F1))),'Data Summary'!DW7="Yes"),OFFSET('Hygiene Data'!$F$9,0,10*ROW('Hygiene Data'!F1)),NA())</f>
        <v>#N/A</v>
      </c>
      <c r="BI7" s="96" t="e">
        <f ca="true">+IF(AND(ISNUMBER(OFFSET('Hygiene Data'!$G$5,0,10*ROW('Hygiene Data'!G1))),'Data Summary'!DX7="Yes"),OFFSET('Hygiene Data'!$G$5,0,10*ROW('Hygiene Data'!G1)),NA())</f>
        <v>#N/A</v>
      </c>
      <c r="BJ7" s="96" t="e">
        <f ca="true">+IF(AND(ISNUMBER(OFFSET('Hygiene Data'!$G$7,0,10*ROW('Hygiene Data'!G1))),'Data Summary'!DY7="Yes"),OFFSET('Hygiene Data'!$G$7,0,10*ROW('Hygiene Data'!G1)),NA())</f>
        <v>#N/A</v>
      </c>
      <c r="BK7" s="96" t="e">
        <f ca="true">+IF(AND(ISNUMBER(OFFSET('Hygiene Data'!$G$9,0,10*ROW('Hygiene Data'!G1))),'Data Summary'!DZ7="Yes"),OFFSET('Hygiene Data'!$G$9,0,10*ROW('Hygiene Data'!G1)),NA())</f>
        <v>#N/A</v>
      </c>
      <c r="BL7" s="96" t="e">
        <f ca="true">+IF(AND(ISNUMBER(OFFSET('Hygiene Data'!$H$5,0,10*ROW('Hygiene Data'!H1))),'Data Summary'!EA7="Yes"),OFFSET('Hygiene Data'!$H$5,0,10*ROW('Hygiene Data'!H1)),NA())</f>
        <v>#N/A</v>
      </c>
      <c r="BM7" s="96" t="e">
        <f ca="true">+IF(AND(ISNUMBER(OFFSET('Hygiene Data'!$H$7,0,10*ROW('Hygiene Data'!H1))),'Data Summary'!EB7="Yes"),OFFSET('Hygiene Data'!$H$7,0,10*ROW('Hygiene Data'!H1)),NA())</f>
        <v>#N/A</v>
      </c>
      <c r="BN7" s="96">
        <f ca="true">+IF(AND(ISNUMBER(OFFSET('Hygiene Data'!$H$9,0,10*ROW('Hygiene Data'!H1))),'Data Summary'!EC7="Yes"),OFFSET('Hygiene Data'!$H$9,0,10*ROW('Hygiene Data'!H1)),NA())</f>
        <v>93.928979999999996</v>
      </c>
      <c r="BO7" s="96" t="e">
        <f ca="true">+IF(AND(ISNUMBER(OFFSET('Hygiene Data'!$I$5,0,10*ROW('Hygiene Data'!I1))),'Data Summary'!ED7="Yes"),OFFSET('Hygiene Data'!$I$5,0,10*ROW('Hygiene Data'!I1)),NA())</f>
        <v>#N/A</v>
      </c>
      <c r="BP7" s="96" t="e">
        <f ca="true">+IF(AND(ISNUMBER(OFFSET('Hygiene Data'!$I$7,0,10*ROW('Hygiene Data'!I1))),'Data Summary'!EE7="Yes"),OFFSET('Hygiene Data'!$I$7,0,10*ROW('Hygiene Data'!I1)),NA())</f>
        <v>#N/A</v>
      </c>
      <c r="BQ7" s="96">
        <f ca="true">+IF(AND(ISNUMBER(OFFSET('Hygiene Data'!$I$9,0,10*ROW('Hygiene Data'!I1))),'Data Summary'!EF7="Yes"),OFFSET('Hygiene Data'!$I$9,0,10*ROW('Hygiene Data'!I1)),NA())</f>
        <v>95.870753514106624</v>
      </c>
    </row>
    <row xmlns:x14ac="http://schemas.microsoft.com/office/spreadsheetml/2009/9/ac" r="8" x14ac:dyDescent="0.2">
      <c r="A8" s="332" t="str">
        <f ca="true">+RIGHT('Data Summary'!A8,LEN('Data Summary'!A8)-9)</f>
        <v>UIS</v>
      </c>
      <c r="B8" s="37" t="str">
        <f ca="true">+IF(ISTEXT('Data Summary'!B8),'Data Summary'!B8,"")</f>
        <v>Other</v>
      </c>
      <c r="C8" s="331">
        <f ca="true">+VALUE('Data Summary'!C8)</f>
        <v>2018</v>
      </c>
      <c r="D8" s="94" t="e">
        <f ca="true">+IF(AND(ISNUMBER(OFFSET('Water Data'!$D$4,0,10*ROW('Water Data'!D2))),'Data Summary'!BS8="Yes"),100-OFFSET('Water Data'!$D$4,0,10*ROW('Water Data'!D2)),NA())</f>
        <v>#N/A</v>
      </c>
      <c r="E8" s="94" t="e">
        <f ca="true">+IF(AND(ISNUMBER(OFFSET('Water Data'!$D$6,0,10*ROW('Water Data'!D2))),'Data Summary'!BT8="Yes"),OFFSET('Water Data'!$D$6,0,10*ROW('Water Data'!D2)),NA())</f>
        <v>#N/A</v>
      </c>
      <c r="F8" s="94" t="e">
        <f ca="true">+IF(AND(ISNUMBER(OFFSET('Water Data'!$D$9,0,10*ROW('Water Data'!D2))),'Data Summary'!BU8="Yes"),OFFSET('Water Data'!$D$9,0,10*ROW('Water Data'!D2)),NA())</f>
        <v>#N/A</v>
      </c>
      <c r="G8" s="94" t="e">
        <f ca="true">+IF(AND(ISNUMBER(OFFSET('Water Data'!$E$4,0,10*ROW('Water Data'!E2))),'Data Summary'!BV8="Yes"),100-OFFSET('Water Data'!$E$4,0,10*ROW('Water Data'!E2)),NA())</f>
        <v>#N/A</v>
      </c>
      <c r="H8" s="94" t="e">
        <f ca="true">+IF(AND(ISNUMBER(OFFSET('Water Data'!$E$6,0,10*ROW('Water Data'!E2))),'Data Summary'!BW8="Yes"),OFFSET('Water Data'!$E$6,0,10*ROW('Water Data'!E2)),NA())</f>
        <v>#N/A</v>
      </c>
      <c r="I8" s="94" t="e">
        <f ca="true">+IF(AND(ISNUMBER(OFFSET('Water Data'!$E$9,0,10*ROW('Water Data'!E2))),'Data Summary'!BX8="Yes"),OFFSET('Water Data'!$E$9,0,10*ROW('Water Data'!E2)),NA())</f>
        <v>#N/A</v>
      </c>
      <c r="J8" s="94" t="e">
        <f ca="true">+IF(AND(ISNUMBER(OFFSET('Water Data'!$F$4,0,10*ROW('Water Data'!F2))),'Data Summary'!BY8="Yes"),100-OFFSET('Water Data'!$F$4,0,10*ROW('Water Data'!F2)),NA())</f>
        <v>#N/A</v>
      </c>
      <c r="K8" s="94" t="e">
        <f ca="true">+IF(AND(ISNUMBER(OFFSET('Water Data'!$F$6,0,10*ROW('Water Data'!F2))),'Data Summary'!BZ8="Yes"),OFFSET('Water Data'!$F$6,0,10*ROW('Water Data'!F2)),NA())</f>
        <v>#N/A</v>
      </c>
      <c r="L8" s="94" t="e">
        <f ca="true">+IF(AND(ISNUMBER(OFFSET('Water Data'!$F$9,0,10*ROW('Water Data'!F2))),'Data Summary'!CA8="Yes"),OFFSET('Water Data'!$F$9,0,10*ROW('Water Data'!F2)),NA())</f>
        <v>#N/A</v>
      </c>
      <c r="M8" s="94" t="e">
        <f ca="true">+IF(AND(ISNUMBER(OFFSET('Water Data'!$G$4,0,10*ROW('Water Data'!G2))),'Data Summary'!CB8="Yes"),100-OFFSET('Water Data'!$G$4,0,10*ROW('Water Data'!G2)),NA())</f>
        <v>#N/A</v>
      </c>
      <c r="N8" s="94" t="e">
        <f ca="true">+IF(AND(ISNUMBER(OFFSET('Water Data'!$G$6,0,10*ROW('Water Data'!G2))),'Data Summary'!CC8="Yes"),OFFSET('Water Data'!$G$6,0,10*ROW('Water Data'!G2)),NA())</f>
        <v>#N/A</v>
      </c>
      <c r="O8" s="94" t="e">
        <f ca="true">+IF(AND(ISNUMBER(OFFSET('Water Data'!$G$9,0,10*ROW('Water Data'!G2))),'Data Summary'!CD8="Yes"),OFFSET('Water Data'!$G$9,0,10*ROW('Water Data'!G2)),NA())</f>
        <v>#N/A</v>
      </c>
      <c r="P8" s="94" t="e">
        <f ca="true">+IF(AND(ISNUMBER(OFFSET('Water Data'!$H$4,0,10*ROW('Water Data'!H2))),'Data Summary'!CE8="Yes"),100-OFFSET('Water Data'!$H$4,0,10*ROW('Water Data'!H2)),NA())</f>
        <v>#N/A</v>
      </c>
      <c r="Q8" s="94" t="e">
        <f ca="true">+IF(AND(ISNUMBER(OFFSET('Water Data'!$H$6,0,10*ROW('Water Data'!H2))),'Data Summary'!CF8="Yes"),OFFSET('Water Data'!$H$6,0,10*ROW('Water Data'!H2)),NA())</f>
        <v>#N/A</v>
      </c>
      <c r="R8" s="94" t="e">
        <f ca="true">+IF(AND(ISNUMBER(OFFSET('Water Data'!$H$9,0,10*ROW('Water Data'!H2))),'Data Summary'!CG8="Yes"),OFFSET('Water Data'!$H$9,0,10*ROW('Water Data'!H2)),NA())</f>
        <v>#N/A</v>
      </c>
      <c r="S8" s="94" t="e">
        <f ca="true">+IF(AND(ISNUMBER(OFFSET('Water Data'!$I$4,0,10*ROW('Water Data'!I2))),'Data Summary'!CH8="Yes"),100-OFFSET('Water Data'!$I$4,0,10*ROW('Water Data'!I2)),NA())</f>
        <v>#N/A</v>
      </c>
      <c r="T8" s="94" t="e">
        <f ca="true">+IF(AND(ISNUMBER(OFFSET('Water Data'!$I$6,0,10*ROW('Water Data'!I2))),'Data Summary'!CI8="Yes"),OFFSET('Water Data'!$I$6,0,10*ROW('Water Data'!I2)),NA())</f>
        <v>#N/A</v>
      </c>
      <c r="U8" s="94" t="e">
        <f ca="true">+IF(AND(ISNUMBER(OFFSET('Water Data'!$I$9,0,10*ROW('Water Data'!I2))),'Data Summary'!CJ8="Yes"),OFFSET('Water Data'!$I$9,0,10*ROW('Water Data'!I2)),NA())</f>
        <v>#N/A</v>
      </c>
      <c r="V8" s="95" t="e">
        <f ca="true">+IF(AND(ISNUMBER(OFFSET('Sanitation Data'!$D$4,0,10*ROW('Sanitation Data'!D2))),'Data Summary'!CK8="Yes"),100-OFFSET('Sanitation Data'!$D$4,0,10*ROW('Sanitation Data'!D2)),NA())</f>
        <v>#N/A</v>
      </c>
      <c r="W8" s="95" t="e">
        <f ca="true">+IF(AND(ISNUMBER(OFFSET('Sanitation Data'!$D$6,0,10*ROW('Sanitation Data'!D2))),'Data Summary'!CL8="Yes"),OFFSET('Sanitation Data'!$D$6,0,10*ROW('Sanitation Data'!D2)),NA())</f>
        <v>#N/A</v>
      </c>
      <c r="X8" s="95" t="e">
        <f ca="true">+IF(AND(ISNUMBER(OFFSET('Sanitation Data'!$D$10,0,10*ROW('Sanitation Data'!D2))),'Data Summary'!CM8="Yes"),OFFSET('Sanitation Data'!$D$10,0,10*ROW('Sanitation Data'!D2)),NA())</f>
        <v>#N/A</v>
      </c>
      <c r="Y8" s="95" t="e">
        <f ca="true">+IF(AND(ISNUMBER(OFFSET('Sanitation Data'!$D$11,0,10*ROW('Sanitation Data'!D2))),'Data Summary'!CN8="Yes"),OFFSET('Sanitation Data'!$D$11,0,10*ROW('Sanitation Data'!D2)),NA())</f>
        <v>#N/A</v>
      </c>
      <c r="Z8" s="95" t="e">
        <f ca="true">+IF(AND(ISNUMBER(OFFSET('Sanitation Data'!$D$12,0,10*ROW('Sanitation Data'!D2))),'Data Summary'!CO8="Yes"),OFFSET('Sanitation Data'!$D$12,0,10*ROW('Sanitation Data'!D2)),NA())</f>
        <v>#N/A</v>
      </c>
      <c r="AA8" s="95" t="e">
        <f ca="true">+IF(AND(ISNUMBER(OFFSET('Sanitation Data'!$E$4,0,10*ROW('Sanitation Data'!E2))),'Data Summary'!CP8="Yes"),100-OFFSET('Sanitation Data'!$E$4,0,10*ROW('Sanitation Data'!E2)),NA())</f>
        <v>#N/A</v>
      </c>
      <c r="AB8" s="95" t="e">
        <f ca="true">+IF(AND(ISNUMBER(OFFSET('Sanitation Data'!$E$6,0,10*ROW('Sanitation Data'!E2))),'Data Summary'!CQ8="Yes"),OFFSET('Sanitation Data'!$E$6,0,10*ROW('Sanitation Data'!E2)),NA())</f>
        <v>#N/A</v>
      </c>
      <c r="AC8" s="95" t="e">
        <f ca="true">+IF(AND(ISNUMBER(OFFSET('Sanitation Data'!$E$10,0,10*ROW('Sanitation Data'!E2))),'Data Summary'!CR8="Yes"),OFFSET('Sanitation Data'!$E$10,0,10*ROW('Sanitation Data'!E2)),NA())</f>
        <v>#N/A</v>
      </c>
      <c r="AD8" s="95" t="e">
        <f ca="true">+IF(AND(ISNUMBER(OFFSET('Sanitation Data'!$E$11,0,10*ROW('Sanitation Data'!E2))),'Data Summary'!CS8="Yes"),OFFSET('Sanitation Data'!$E$11,0,10*ROW('Sanitation Data'!E2)),NA())</f>
        <v>#N/A</v>
      </c>
      <c r="AE8" s="95" t="e">
        <f ca="true">+IF(AND(ISNUMBER(OFFSET('Sanitation Data'!$E$12,0,10*ROW('Sanitation Data'!E2))),'Data Summary'!CT8="Yes"),OFFSET('Sanitation Data'!$E$12,0,10*ROW('Sanitation Data'!E2)),NA())</f>
        <v>#N/A</v>
      </c>
      <c r="AF8" s="95" t="e">
        <f ca="true">+IF(AND(ISNUMBER(OFFSET('Sanitation Data'!$F$4,0,10*ROW('Sanitation Data'!F2))),'Data Summary'!CU8="Yes"),100-OFFSET('Sanitation Data'!$F$4,0,10*ROW('Sanitation Data'!F2)),NA())</f>
        <v>#N/A</v>
      </c>
      <c r="AG8" s="95" t="e">
        <f ca="true">+IF(AND(ISNUMBER(OFFSET('Sanitation Data'!$F$6,0,10*ROW('Sanitation Data'!F2))),'Data Summary'!CV8="Yes"),OFFSET('Sanitation Data'!$F$6,0,10*ROW('Sanitation Data'!F2)),NA())</f>
        <v>#N/A</v>
      </c>
      <c r="AH8" s="95" t="e">
        <f ca="true">+IF(AND(ISNUMBER(OFFSET('Sanitation Data'!$F$10,0,10*ROW('Sanitation Data'!F2))),'Data Summary'!CW8="Yes"),OFFSET('Sanitation Data'!$F$10,0,10*ROW('Sanitation Data'!F2)),NA())</f>
        <v>#N/A</v>
      </c>
      <c r="AI8" s="95" t="e">
        <f ca="true">+IF(AND(ISNUMBER(OFFSET('Sanitation Data'!$F$11,0,10*ROW('Sanitation Data'!F2))),'Data Summary'!CX8="Yes"),OFFSET('Sanitation Data'!$F$11,0,10*ROW('Sanitation Data'!F2)),NA())</f>
        <v>#N/A</v>
      </c>
      <c r="AJ8" s="95" t="e">
        <f ca="true">+IF(AND(ISNUMBER(OFFSET('Sanitation Data'!$F$12,0,10*ROW('Sanitation Data'!F2))),'Data Summary'!CY8="Yes"),OFFSET('Sanitation Data'!$F$12,0,10*ROW('Sanitation Data'!F2)),NA())</f>
        <v>#N/A</v>
      </c>
      <c r="AK8" s="95" t="e">
        <f ca="true">+IF(AND(ISNUMBER(OFFSET('Sanitation Data'!$G$4,0,10*ROW('Sanitation Data'!G2))),'Data Summary'!CZ8="Yes"),100-OFFSET('Sanitation Data'!$G$4,0,10*ROW('Sanitation Data'!G2)),NA())</f>
        <v>#N/A</v>
      </c>
      <c r="AL8" s="95" t="e">
        <f ca="true">+IF(AND(ISNUMBER(OFFSET('Sanitation Data'!$G$6,0,10*ROW('Sanitation Data'!G2))),'Data Summary'!DA8="Yes"),OFFSET('Sanitation Data'!$G$6,0,10*ROW('Sanitation Data'!G2)),NA())</f>
        <v>#N/A</v>
      </c>
      <c r="AM8" s="95" t="e">
        <f ca="true">+IF(AND(ISNUMBER(OFFSET('Sanitation Data'!$G$10,0,10*ROW('Sanitation Data'!G2))),'Data Summary'!DB8="Yes"),OFFSET('Sanitation Data'!$G$10,0,10*ROW('Sanitation Data'!G2)),NA())</f>
        <v>#N/A</v>
      </c>
      <c r="AN8" s="95" t="e">
        <f ca="true">+IF(AND(ISNUMBER(OFFSET('Sanitation Data'!$G$11,0,10*ROW('Sanitation Data'!G2))),'Data Summary'!DC8="Yes"),OFFSET('Sanitation Data'!$G$11,0,10*ROW('Sanitation Data'!G2)),NA())</f>
        <v>#N/A</v>
      </c>
      <c r="AO8" s="95" t="e">
        <f ca="true">+IF(AND(ISNUMBER(OFFSET('Sanitation Data'!$G$12,0,10*ROW('Sanitation Data'!G2))),'Data Summary'!DD8="Yes"),OFFSET('Sanitation Data'!$G$12,0,10*ROW('Sanitation Data'!G2)),NA())</f>
        <v>#N/A</v>
      </c>
      <c r="AP8" s="95" t="e">
        <f ca="true">+IF(AND(ISNUMBER(OFFSET('Sanitation Data'!$H$4,0,10*ROW('Sanitation Data'!H2))),'Data Summary'!DE8="Yes"),100-OFFSET('Sanitation Data'!$H$4,0,10*ROW('Sanitation Data'!H2)),NA())</f>
        <v>#N/A</v>
      </c>
      <c r="AQ8" s="95" t="e">
        <f ca="true">+IF(AND(ISNUMBER(OFFSET('Sanitation Data'!$H$6,0,10*ROW('Sanitation Data'!H2))),'Data Summary'!DF8="Yes"),OFFSET('Sanitation Data'!$H$6,0,10*ROW('Sanitation Data'!H2)),NA())</f>
        <v>#N/A</v>
      </c>
      <c r="AR8" s="95" t="e">
        <f ca="true">+IF(AND(ISNUMBER(OFFSET('Sanitation Data'!$H$10,0,10*ROW('Sanitation Data'!H2))),'Data Summary'!DG8="Yes"),OFFSET('Sanitation Data'!$H$10,0,10*ROW('Sanitation Data'!H2)),NA())</f>
        <v>#N/A</v>
      </c>
      <c r="AS8" s="95" t="e">
        <f ca="true">+IF(AND(ISNUMBER(OFFSET('Sanitation Data'!$H$11,0,10*ROW('Sanitation Data'!H2))),'Data Summary'!DH8="Yes"),OFFSET('Sanitation Data'!$H$11,0,10*ROW('Sanitation Data'!H2)),NA())</f>
        <v>#N/A</v>
      </c>
      <c r="AT8" s="95" t="e">
        <f ca="true">+IF(AND(ISNUMBER(OFFSET('Sanitation Data'!$H$12,0,10*ROW('Sanitation Data'!H2))),'Data Summary'!DI8="Yes"),OFFSET('Sanitation Data'!$H$12,0,10*ROW('Sanitation Data'!H2)),NA())</f>
        <v>#N/A</v>
      </c>
      <c r="AU8" s="95" t="e">
        <f ca="true">+IF(AND(ISNUMBER(OFFSET('Sanitation Data'!$I$4,0,10*ROW('Sanitation Data'!I2))),'Data Summary'!DJ8="Yes"),100-OFFSET('Sanitation Data'!$I$4,0,10*ROW('Sanitation Data'!I2)),NA())</f>
        <v>#N/A</v>
      </c>
      <c r="AV8" s="95" t="e">
        <f ca="true">+IF(AND(ISNUMBER(OFFSET('Sanitation Data'!$I$6,0,10*ROW('Sanitation Data'!I2))),'Data Summary'!DK8="Yes"),OFFSET('Sanitation Data'!$I$6,0,10*ROW('Sanitation Data'!I2)),NA())</f>
        <v>#N/A</v>
      </c>
      <c r="AW8" s="95" t="e">
        <f ca="true">+IF(AND(ISNUMBER(OFFSET('Sanitation Data'!$I$10,0,10*ROW('Sanitation Data'!I2))),'Data Summary'!DL8="Yes"),OFFSET('Sanitation Data'!$I$10,0,10*ROW('Sanitation Data'!I2)),NA())</f>
        <v>#N/A</v>
      </c>
      <c r="AX8" s="95" t="e">
        <f ca="true">+IF(AND(ISNUMBER(OFFSET('Sanitation Data'!$I$11,0,10*ROW('Sanitation Data'!I2))),'Data Summary'!DM8="Yes"),OFFSET('Sanitation Data'!$I$11,0,10*ROW('Sanitation Data'!I2)),NA())</f>
        <v>#N/A</v>
      </c>
      <c r="AY8" s="95" t="e">
        <f ca="true">+IF(AND(ISNUMBER(OFFSET('Sanitation Data'!$I$12,0,10*ROW('Sanitation Data'!I2))),'Data Summary'!DN8="Yes"),OFFSET('Sanitation Data'!$I$12,0,10*ROW('Sanitation Data'!I2)),NA())</f>
        <v>#N/A</v>
      </c>
      <c r="AZ8" s="96" t="e">
        <f ca="true">+IF(AND(ISNUMBER(OFFSET('Hygiene Data'!$D$5,0,10*ROW('Hygiene Data'!D2))),'Data Summary'!DO8="Yes"),OFFSET('Hygiene Data'!$D$5,0,10*ROW('Hygiene Data'!D2)),NA())</f>
        <v>#N/A</v>
      </c>
      <c r="BA8" s="96" t="e">
        <f ca="true">+IF(AND(ISNUMBER(OFFSET('Hygiene Data'!$D$7,0,10*ROW('Hygiene Data'!D2))),'Data Summary'!DP8="Yes"),OFFSET('Hygiene Data'!$D$7,0,10*ROW('Hygiene Data'!D2)),NA())</f>
        <v>#N/A</v>
      </c>
      <c r="BB8" s="96">
        <f ca="true">+IF(AND(ISNUMBER(OFFSET('Hygiene Data'!$D$9,0,10*ROW('Hygiene Data'!D2))),'Data Summary'!DQ8="Yes"),OFFSET('Hygiene Data'!$D$9,0,10*ROW('Hygiene Data'!D2)),NA())</f>
        <v>99.916273285899109</v>
      </c>
      <c r="BC8" s="96" t="e">
        <f ca="true">+IF(AND(ISNUMBER(OFFSET('Hygiene Data'!$E$5,0,10*ROW('Hygiene Data'!E2))),'Data Summary'!DR8="Yes"),OFFSET('Hygiene Data'!$E$5,0,10*ROW('Hygiene Data'!E2)),NA())</f>
        <v>#N/A</v>
      </c>
      <c r="BD8" s="96" t="e">
        <f ca="true">+IF(AND(ISNUMBER(OFFSET('Hygiene Data'!$E$7,0,10*ROW('Hygiene Data'!E2))),'Data Summary'!DS8="Yes"),OFFSET('Hygiene Data'!$E$7,0,10*ROW('Hygiene Data'!E2)),NA())</f>
        <v>#N/A</v>
      </c>
      <c r="BE8" s="96" t="e">
        <f ca="true">+IF(AND(ISNUMBER(OFFSET('Hygiene Data'!$E$9,0,10*ROW('Hygiene Data'!E2))),'Data Summary'!DT8="Yes"),OFFSET('Hygiene Data'!$E$9,0,10*ROW('Hygiene Data'!E2)),NA())</f>
        <v>#N/A</v>
      </c>
      <c r="BF8" s="96" t="e">
        <f ca="true">+IF(AND(ISNUMBER(OFFSET('Hygiene Data'!$F$5,0,10*ROW('Hygiene Data'!F2))),'Data Summary'!DU8="Yes"),OFFSET('Hygiene Data'!$F$5,0,10*ROW('Hygiene Data'!F2)),NA())</f>
        <v>#N/A</v>
      </c>
      <c r="BG8" s="96" t="e">
        <f ca="true">+IF(AND(ISNUMBER(OFFSET('Hygiene Data'!$F$7,0,10*ROW('Hygiene Data'!F2))),'Data Summary'!DV8="Yes"),OFFSET('Hygiene Data'!$F$7,0,10*ROW('Hygiene Data'!F2)),NA())</f>
        <v>#N/A</v>
      </c>
      <c r="BH8" s="96" t="e">
        <f ca="true">+IF(AND(ISNUMBER(OFFSET('Hygiene Data'!$F$9,0,10*ROW('Hygiene Data'!F2))),'Data Summary'!DW8="Yes"),OFFSET('Hygiene Data'!$F$9,0,10*ROW('Hygiene Data'!F2)),NA())</f>
        <v>#N/A</v>
      </c>
      <c r="BI8" s="96" t="e">
        <f ca="true">+IF(AND(ISNUMBER(OFFSET('Hygiene Data'!$G$5,0,10*ROW('Hygiene Data'!G2))),'Data Summary'!DX8="Yes"),OFFSET('Hygiene Data'!$G$5,0,10*ROW('Hygiene Data'!G2)),NA())</f>
        <v>#N/A</v>
      </c>
      <c r="BJ8" s="96" t="e">
        <f ca="true">+IF(AND(ISNUMBER(OFFSET('Hygiene Data'!$G$7,0,10*ROW('Hygiene Data'!G2))),'Data Summary'!DY8="Yes"),OFFSET('Hygiene Data'!$G$7,0,10*ROW('Hygiene Data'!G2)),NA())</f>
        <v>#N/A</v>
      </c>
      <c r="BK8" s="96" t="e">
        <f ca="true">+IF(AND(ISNUMBER(OFFSET('Hygiene Data'!$G$9,0,10*ROW('Hygiene Data'!G2))),'Data Summary'!DZ8="Yes"),OFFSET('Hygiene Data'!$G$9,0,10*ROW('Hygiene Data'!G2)),NA())</f>
        <v>#N/A</v>
      </c>
      <c r="BL8" s="96" t="e">
        <f ca="true">+IF(AND(ISNUMBER(OFFSET('Hygiene Data'!$H$5,0,10*ROW('Hygiene Data'!H2))),'Data Summary'!EA8="Yes"),OFFSET('Hygiene Data'!$H$5,0,10*ROW('Hygiene Data'!H2)),NA())</f>
        <v>#N/A</v>
      </c>
      <c r="BM8" s="96" t="e">
        <f ca="true">+IF(AND(ISNUMBER(OFFSET('Hygiene Data'!$H$7,0,10*ROW('Hygiene Data'!H2))),'Data Summary'!EB8="Yes"),OFFSET('Hygiene Data'!$H$7,0,10*ROW('Hygiene Data'!H2)),NA())</f>
        <v>#N/A</v>
      </c>
      <c r="BN8" s="96">
        <f ca="true">+IF(AND(ISNUMBER(OFFSET('Hygiene Data'!$H$9,0,10*ROW('Hygiene Data'!H2))),'Data Summary'!EC8="Yes"),OFFSET('Hygiene Data'!$H$9,0,10*ROW('Hygiene Data'!H2)),NA())</f>
        <v>99.885450000000006</v>
      </c>
      <c r="BO8" s="96">
        <f ca="true">+IF(AND(ISNUMBER(OFFSET('Hygiene Data'!$I$5,0,10*ROW('Hygiene Data'!I2))),'Data Summary'!ED8="Yes"),OFFSET('Hygiene Data'!$I$5,0,10*ROW('Hygiene Data'!I2)),NA())</f>
        <v>100</v>
      </c>
      <c r="BP8" s="96">
        <f ca="true">+IF(AND(ISNUMBER(OFFSET('Hygiene Data'!$I$7,0,10*ROW('Hygiene Data'!I2))),'Data Summary'!EE8="Yes"),OFFSET('Hygiene Data'!$I$7,0,10*ROW('Hygiene Data'!I2)),NA())</f>
        <v>100</v>
      </c>
      <c r="BQ8" s="96">
        <f ca="true">+IF(AND(ISNUMBER(OFFSET('Hygiene Data'!$I$9,0,10*ROW('Hygiene Data'!I2))),'Data Summary'!EF8="Yes"),OFFSET('Hygiene Data'!$I$9,0,10*ROW('Hygiene Data'!I2)),NA())</f>
        <v>100</v>
      </c>
    </row>
    <row xmlns:x14ac="http://schemas.microsoft.com/office/spreadsheetml/2009/9/ac" r="9" x14ac:dyDescent="0.2">
      <c r="A9" s="332" t="str">
        <f ca="true">+RIGHT('Data Summary'!A9,LEN('Data Summary'!A9)-9)</f>
        <v>UIS</v>
      </c>
      <c r="B9" s="37" t="str">
        <f ca="true">+IF(ISTEXT('Data Summary'!B9),'Data Summary'!B9,"")</f>
        <v>Other</v>
      </c>
      <c r="C9" s="331">
        <f ca="true">+VALUE('Data Summary'!C9)</f>
        <v>2019</v>
      </c>
      <c r="D9" s="94" t="e">
        <f ca="true">+IF(AND(ISNUMBER(OFFSET('Water Data'!$D$4,0,10*ROW('Water Data'!D3))),'Data Summary'!BS9="Yes"),100-OFFSET('Water Data'!$D$4,0,10*ROW('Water Data'!D3)),NA())</f>
        <v>#N/A</v>
      </c>
      <c r="E9" s="94" t="e">
        <f ca="true">+IF(AND(ISNUMBER(OFFSET('Water Data'!$D$6,0,10*ROW('Water Data'!D3))),'Data Summary'!BT9="Yes"),OFFSET('Water Data'!$D$6,0,10*ROW('Water Data'!D3)),NA())</f>
        <v>#N/A</v>
      </c>
      <c r="F9" s="94">
        <f ca="true">+IF(AND(ISNUMBER(OFFSET('Water Data'!$D$9,0,10*ROW('Water Data'!D3))),'Data Summary'!BU9="Yes"),OFFSET('Water Data'!$D$9,0,10*ROW('Water Data'!D3)),NA())</f>
        <v>94.953711127678943</v>
      </c>
      <c r="G9" s="94" t="e">
        <f ca="true">+IF(AND(ISNUMBER(OFFSET('Water Data'!$E$4,0,10*ROW('Water Data'!E3))),'Data Summary'!BV9="Yes"),100-OFFSET('Water Data'!$E$4,0,10*ROW('Water Data'!E3)),NA())</f>
        <v>#N/A</v>
      </c>
      <c r="H9" s="94" t="e">
        <f ca="true">+IF(AND(ISNUMBER(OFFSET('Water Data'!$E$6,0,10*ROW('Water Data'!E3))),'Data Summary'!BW9="Yes"),OFFSET('Water Data'!$E$6,0,10*ROW('Water Data'!E3)),NA())</f>
        <v>#N/A</v>
      </c>
      <c r="I9" s="94" t="e">
        <f ca="true">+IF(AND(ISNUMBER(OFFSET('Water Data'!$E$9,0,10*ROW('Water Data'!E3))),'Data Summary'!BX9="Yes"),OFFSET('Water Data'!$E$9,0,10*ROW('Water Data'!E3)),NA())</f>
        <v>#N/A</v>
      </c>
      <c r="J9" s="94" t="e">
        <f ca="true">+IF(AND(ISNUMBER(OFFSET('Water Data'!$F$4,0,10*ROW('Water Data'!F3))),'Data Summary'!BY9="Yes"),100-OFFSET('Water Data'!$F$4,0,10*ROW('Water Data'!F3)),NA())</f>
        <v>#N/A</v>
      </c>
      <c r="K9" s="94" t="e">
        <f ca="true">+IF(AND(ISNUMBER(OFFSET('Water Data'!$F$6,0,10*ROW('Water Data'!F3))),'Data Summary'!BZ9="Yes"),OFFSET('Water Data'!$F$6,0,10*ROW('Water Data'!F3)),NA())</f>
        <v>#N/A</v>
      </c>
      <c r="L9" s="94" t="e">
        <f ca="true">+IF(AND(ISNUMBER(OFFSET('Water Data'!$F$9,0,10*ROW('Water Data'!F3))),'Data Summary'!CA9="Yes"),OFFSET('Water Data'!$F$9,0,10*ROW('Water Data'!F3)),NA())</f>
        <v>#N/A</v>
      </c>
      <c r="M9" s="94" t="e">
        <f ca="true">+IF(AND(ISNUMBER(OFFSET('Water Data'!$G$4,0,10*ROW('Water Data'!G3))),'Data Summary'!CB9="Yes"),100-OFFSET('Water Data'!$G$4,0,10*ROW('Water Data'!G3)),NA())</f>
        <v>#N/A</v>
      </c>
      <c r="N9" s="94" t="e">
        <f ca="true">+IF(AND(ISNUMBER(OFFSET('Water Data'!$G$6,0,10*ROW('Water Data'!G3))),'Data Summary'!CC9="Yes"),OFFSET('Water Data'!$G$6,0,10*ROW('Water Data'!G3)),NA())</f>
        <v>#N/A</v>
      </c>
      <c r="O9" s="94" t="e">
        <f ca="true">+IF(AND(ISNUMBER(OFFSET('Water Data'!$G$9,0,10*ROW('Water Data'!G3))),'Data Summary'!CD9="Yes"),OFFSET('Water Data'!$G$9,0,10*ROW('Water Data'!G3)),NA())</f>
        <v>#N/A</v>
      </c>
      <c r="P9" s="94" t="e">
        <f ca="true">+IF(AND(ISNUMBER(OFFSET('Water Data'!$H$4,0,10*ROW('Water Data'!H3))),'Data Summary'!CE9="Yes"),100-OFFSET('Water Data'!$H$4,0,10*ROW('Water Data'!H3)),NA())</f>
        <v>#N/A</v>
      </c>
      <c r="Q9" s="94" t="e">
        <f ca="true">+IF(AND(ISNUMBER(OFFSET('Water Data'!$H$6,0,10*ROW('Water Data'!H3))),'Data Summary'!CF9="Yes"),OFFSET('Water Data'!$H$6,0,10*ROW('Water Data'!H3)),NA())</f>
        <v>#N/A</v>
      </c>
      <c r="R9" s="94">
        <f ca="true">+IF(AND(ISNUMBER(OFFSET('Water Data'!$H$9,0,10*ROW('Water Data'!H3))),'Data Summary'!CG9="Yes"),OFFSET('Water Data'!$H$9,0,10*ROW('Water Data'!H3)),NA())</f>
        <v>90.274600000000007</v>
      </c>
      <c r="S9" s="94">
        <f ca="true">+IF(AND(ISNUMBER(OFFSET('Water Data'!$I$4,0,10*ROW('Water Data'!I3))),'Data Summary'!CH9="Yes"),100-OFFSET('Water Data'!$I$4,0,10*ROW('Water Data'!I3)),NA())</f>
        <v>100</v>
      </c>
      <c r="T9" s="94">
        <f ca="true">+IF(AND(ISNUMBER(OFFSET('Water Data'!$I$6,0,10*ROW('Water Data'!I3))),'Data Summary'!CI9="Yes"),OFFSET('Water Data'!$I$6,0,10*ROW('Water Data'!I3)),NA())</f>
        <v>100</v>
      </c>
      <c r="U9" s="94">
        <f ca="true">+IF(AND(ISNUMBER(OFFSET('Water Data'!$I$9,0,10*ROW('Water Data'!I3))),'Data Summary'!CJ9="Yes"),OFFSET('Water Data'!$I$9,0,10*ROW('Water Data'!I3)),NA())</f>
        <v>100</v>
      </c>
      <c r="V9" s="95" t="e">
        <f ca="true">+IF(AND(ISNUMBER(OFFSET('Sanitation Data'!$D$4,0,10*ROW('Sanitation Data'!D3))),'Data Summary'!CK9="Yes"),100-OFFSET('Sanitation Data'!$D$4,0,10*ROW('Sanitation Data'!D3)),NA())</f>
        <v>#N/A</v>
      </c>
      <c r="W9" s="95" t="e">
        <f ca="true">+IF(AND(ISNUMBER(OFFSET('Sanitation Data'!$D$6,0,10*ROW('Sanitation Data'!D3))),'Data Summary'!CL9="Yes"),OFFSET('Sanitation Data'!$D$6,0,10*ROW('Sanitation Data'!D3)),NA())</f>
        <v>#N/A</v>
      </c>
      <c r="X9" s="95" t="e">
        <f ca="true">+IF(AND(ISNUMBER(OFFSET('Sanitation Data'!$D$10,0,10*ROW('Sanitation Data'!D3))),'Data Summary'!CM9="Yes"),OFFSET('Sanitation Data'!$D$10,0,10*ROW('Sanitation Data'!D3)),NA())</f>
        <v>#N/A</v>
      </c>
      <c r="Y9" s="95" t="e">
        <f ca="true">+IF(AND(ISNUMBER(OFFSET('Sanitation Data'!$D$11,0,10*ROW('Sanitation Data'!D3))),'Data Summary'!CN9="Yes"),OFFSET('Sanitation Data'!$D$11,0,10*ROW('Sanitation Data'!D3)),NA())</f>
        <v>#N/A</v>
      </c>
      <c r="Z9" s="95">
        <f ca="true">+IF(AND(ISNUMBER(OFFSET('Sanitation Data'!$D$12,0,10*ROW('Sanitation Data'!D3))),'Data Summary'!CO9="Yes"),OFFSET('Sanitation Data'!$D$12,0,10*ROW('Sanitation Data'!D3)),NA())</f>
        <v>97.447170595983593</v>
      </c>
      <c r="AA9" s="95" t="e">
        <f ca="true">+IF(AND(ISNUMBER(OFFSET('Sanitation Data'!$E$4,0,10*ROW('Sanitation Data'!E3))),'Data Summary'!CP9="Yes"),100-OFFSET('Sanitation Data'!$E$4,0,10*ROW('Sanitation Data'!E3)),NA())</f>
        <v>#N/A</v>
      </c>
      <c r="AB9" s="95" t="e">
        <f ca="true">+IF(AND(ISNUMBER(OFFSET('Sanitation Data'!$E$6,0,10*ROW('Sanitation Data'!E3))),'Data Summary'!CQ9="Yes"),OFFSET('Sanitation Data'!$E$6,0,10*ROW('Sanitation Data'!E3)),NA())</f>
        <v>#N/A</v>
      </c>
      <c r="AC9" s="95" t="e">
        <f ca="true">+IF(AND(ISNUMBER(OFFSET('Sanitation Data'!$E$10,0,10*ROW('Sanitation Data'!E3))),'Data Summary'!CR9="Yes"),OFFSET('Sanitation Data'!$E$10,0,10*ROW('Sanitation Data'!E3)),NA())</f>
        <v>#N/A</v>
      </c>
      <c r="AD9" s="95" t="e">
        <f ca="true">+IF(AND(ISNUMBER(OFFSET('Sanitation Data'!$E$11,0,10*ROW('Sanitation Data'!E3))),'Data Summary'!CS9="Yes"),OFFSET('Sanitation Data'!$E$11,0,10*ROW('Sanitation Data'!E3)),NA())</f>
        <v>#N/A</v>
      </c>
      <c r="AE9" s="95" t="e">
        <f ca="true">+IF(AND(ISNUMBER(OFFSET('Sanitation Data'!$E$12,0,10*ROW('Sanitation Data'!E3))),'Data Summary'!CT9="Yes"),OFFSET('Sanitation Data'!$E$12,0,10*ROW('Sanitation Data'!E3)),NA())</f>
        <v>#N/A</v>
      </c>
      <c r="AF9" s="95" t="e">
        <f ca="true">+IF(AND(ISNUMBER(OFFSET('Sanitation Data'!$F$4,0,10*ROW('Sanitation Data'!F3))),'Data Summary'!CU9="Yes"),100-OFFSET('Sanitation Data'!$F$4,0,10*ROW('Sanitation Data'!F3)),NA())</f>
        <v>#N/A</v>
      </c>
      <c r="AG9" s="95" t="e">
        <f ca="true">+IF(AND(ISNUMBER(OFFSET('Sanitation Data'!$F$6,0,10*ROW('Sanitation Data'!F3))),'Data Summary'!CV9="Yes"),OFFSET('Sanitation Data'!$F$6,0,10*ROW('Sanitation Data'!F3)),NA())</f>
        <v>#N/A</v>
      </c>
      <c r="AH9" s="95" t="e">
        <f ca="true">+IF(AND(ISNUMBER(OFFSET('Sanitation Data'!$F$10,0,10*ROW('Sanitation Data'!F3))),'Data Summary'!CW9="Yes"),OFFSET('Sanitation Data'!$F$10,0,10*ROW('Sanitation Data'!F3)),NA())</f>
        <v>#N/A</v>
      </c>
      <c r="AI9" s="95" t="e">
        <f ca="true">+IF(AND(ISNUMBER(OFFSET('Sanitation Data'!$F$11,0,10*ROW('Sanitation Data'!F3))),'Data Summary'!CX9="Yes"),OFFSET('Sanitation Data'!$F$11,0,10*ROW('Sanitation Data'!F3)),NA())</f>
        <v>#N/A</v>
      </c>
      <c r="AJ9" s="95" t="e">
        <f ca="true">+IF(AND(ISNUMBER(OFFSET('Sanitation Data'!$F$12,0,10*ROW('Sanitation Data'!F3))),'Data Summary'!CY9="Yes"),OFFSET('Sanitation Data'!$F$12,0,10*ROW('Sanitation Data'!F3)),NA())</f>
        <v>#N/A</v>
      </c>
      <c r="AK9" s="95" t="e">
        <f ca="true">+IF(AND(ISNUMBER(OFFSET('Sanitation Data'!$G$4,0,10*ROW('Sanitation Data'!G3))),'Data Summary'!CZ9="Yes"),100-OFFSET('Sanitation Data'!$G$4,0,10*ROW('Sanitation Data'!G3)),NA())</f>
        <v>#N/A</v>
      </c>
      <c r="AL9" s="95" t="e">
        <f ca="true">+IF(AND(ISNUMBER(OFFSET('Sanitation Data'!$G$6,0,10*ROW('Sanitation Data'!G3))),'Data Summary'!DA9="Yes"),OFFSET('Sanitation Data'!$G$6,0,10*ROW('Sanitation Data'!G3)),NA())</f>
        <v>#N/A</v>
      </c>
      <c r="AM9" s="95" t="e">
        <f ca="true">+IF(AND(ISNUMBER(OFFSET('Sanitation Data'!$G$10,0,10*ROW('Sanitation Data'!G3))),'Data Summary'!DB9="Yes"),OFFSET('Sanitation Data'!$G$10,0,10*ROW('Sanitation Data'!G3)),NA())</f>
        <v>#N/A</v>
      </c>
      <c r="AN9" s="95" t="e">
        <f ca="true">+IF(AND(ISNUMBER(OFFSET('Sanitation Data'!$G$11,0,10*ROW('Sanitation Data'!G3))),'Data Summary'!DC9="Yes"),OFFSET('Sanitation Data'!$G$11,0,10*ROW('Sanitation Data'!G3)),NA())</f>
        <v>#N/A</v>
      </c>
      <c r="AO9" s="95" t="e">
        <f ca="true">+IF(AND(ISNUMBER(OFFSET('Sanitation Data'!$G$12,0,10*ROW('Sanitation Data'!G3))),'Data Summary'!DD9="Yes"),OFFSET('Sanitation Data'!$G$12,0,10*ROW('Sanitation Data'!G3)),NA())</f>
        <v>#N/A</v>
      </c>
      <c r="AP9" s="95" t="e">
        <f ca="true">+IF(AND(ISNUMBER(OFFSET('Sanitation Data'!$H$4,0,10*ROW('Sanitation Data'!H3))),'Data Summary'!DE9="Yes"),100-OFFSET('Sanitation Data'!$H$4,0,10*ROW('Sanitation Data'!H3)),NA())</f>
        <v>#N/A</v>
      </c>
      <c r="AQ9" s="95" t="e">
        <f ca="true">+IF(AND(ISNUMBER(OFFSET('Sanitation Data'!$H$6,0,10*ROW('Sanitation Data'!H3))),'Data Summary'!DF9="Yes"),OFFSET('Sanitation Data'!$H$6,0,10*ROW('Sanitation Data'!H3)),NA())</f>
        <v>#N/A</v>
      </c>
      <c r="AR9" s="95" t="e">
        <f ca="true">+IF(AND(ISNUMBER(OFFSET('Sanitation Data'!$H$10,0,10*ROW('Sanitation Data'!H3))),'Data Summary'!DG9="Yes"),OFFSET('Sanitation Data'!$H$10,0,10*ROW('Sanitation Data'!H3)),NA())</f>
        <v>#N/A</v>
      </c>
      <c r="AS9" s="95" t="e">
        <f ca="true">+IF(AND(ISNUMBER(OFFSET('Sanitation Data'!$H$11,0,10*ROW('Sanitation Data'!H3))),'Data Summary'!DH9="Yes"),OFFSET('Sanitation Data'!$H$11,0,10*ROW('Sanitation Data'!H3)),NA())</f>
        <v>#N/A</v>
      </c>
      <c r="AT9" s="95">
        <f ca="true">+IF(AND(ISNUMBER(OFFSET('Sanitation Data'!$H$12,0,10*ROW('Sanitation Data'!H3))),'Data Summary'!DI9="Yes"),OFFSET('Sanitation Data'!$H$12,0,10*ROW('Sanitation Data'!H3)),NA())</f>
        <v>95.080089999999998</v>
      </c>
      <c r="AU9" s="95">
        <f ca="true">+IF(AND(ISNUMBER(OFFSET('Sanitation Data'!$I$4,0,10*ROW('Sanitation Data'!I3))),'Data Summary'!DJ9="Yes"),100-OFFSET('Sanitation Data'!$I$4,0,10*ROW('Sanitation Data'!I3)),NA())</f>
        <v>100</v>
      </c>
      <c r="AV9" s="95">
        <f ca="true">+IF(AND(ISNUMBER(OFFSET('Sanitation Data'!$I$6,0,10*ROW('Sanitation Data'!I3))),'Data Summary'!DK9="Yes"),OFFSET('Sanitation Data'!$I$6,0,10*ROW('Sanitation Data'!I3)),NA())</f>
        <v>100</v>
      </c>
      <c r="AW9" s="95" t="e">
        <f ca="true">+IF(AND(ISNUMBER(OFFSET('Sanitation Data'!$I$10,0,10*ROW('Sanitation Data'!I3))),'Data Summary'!DL9="Yes"),OFFSET('Sanitation Data'!$I$10,0,10*ROW('Sanitation Data'!I3)),NA())</f>
        <v>#N/A</v>
      </c>
      <c r="AX9" s="95" t="e">
        <f ca="true">+IF(AND(ISNUMBER(OFFSET('Sanitation Data'!$I$11,0,10*ROW('Sanitation Data'!I3))),'Data Summary'!DM9="Yes"),OFFSET('Sanitation Data'!$I$11,0,10*ROW('Sanitation Data'!I3)),NA())</f>
        <v>#N/A</v>
      </c>
      <c r="AY9" s="95">
        <f ca="true">+IF(AND(ISNUMBER(OFFSET('Sanitation Data'!$I$12,0,10*ROW('Sanitation Data'!I3))),'Data Summary'!DN9="Yes"),OFFSET('Sanitation Data'!$I$12,0,10*ROW('Sanitation Data'!I3)),NA())</f>
        <v>100</v>
      </c>
      <c r="AZ9" s="96">
        <f ca="true">+IF(AND(ISNUMBER(OFFSET('Hygiene Data'!$D$5,0,10*ROW('Hygiene Data'!D3))),'Data Summary'!DO9="Yes"),OFFSET('Hygiene Data'!$D$5,0,10*ROW('Hygiene Data'!D3)),NA())</f>
        <v>100</v>
      </c>
      <c r="BA9" s="96">
        <f ca="true">+IF(AND(ISNUMBER(OFFSET('Hygiene Data'!$D$7,0,10*ROW('Hygiene Data'!D3))),'Data Summary'!DP9="Yes"),OFFSET('Hygiene Data'!$D$7,0,10*ROW('Hygiene Data'!D3)),NA())</f>
        <v>100</v>
      </c>
      <c r="BB9" s="96">
        <f ca="true">+IF(AND(ISNUMBER(OFFSET('Hygiene Data'!$D$9,0,10*ROW('Hygiene Data'!D3))),'Data Summary'!DQ9="Yes"),OFFSET('Hygiene Data'!$D$9,0,10*ROW('Hygiene Data'!D3)),NA())</f>
        <v>100</v>
      </c>
      <c r="BC9" s="96" t="e">
        <f ca="true">+IF(AND(ISNUMBER(OFFSET('Hygiene Data'!$E$5,0,10*ROW('Hygiene Data'!E3))),'Data Summary'!DR9="Yes"),OFFSET('Hygiene Data'!$E$5,0,10*ROW('Hygiene Data'!E3)),NA())</f>
        <v>#N/A</v>
      </c>
      <c r="BD9" s="96" t="e">
        <f ca="true">+IF(AND(ISNUMBER(OFFSET('Hygiene Data'!$E$7,0,10*ROW('Hygiene Data'!E3))),'Data Summary'!DS9="Yes"),OFFSET('Hygiene Data'!$E$7,0,10*ROW('Hygiene Data'!E3)),NA())</f>
        <v>#N/A</v>
      </c>
      <c r="BE9" s="96" t="e">
        <f ca="true">+IF(AND(ISNUMBER(OFFSET('Hygiene Data'!$E$9,0,10*ROW('Hygiene Data'!E3))),'Data Summary'!DT9="Yes"),OFFSET('Hygiene Data'!$E$9,0,10*ROW('Hygiene Data'!E3)),NA())</f>
        <v>#N/A</v>
      </c>
      <c r="BF9" s="96" t="e">
        <f ca="true">+IF(AND(ISNUMBER(OFFSET('Hygiene Data'!$F$5,0,10*ROW('Hygiene Data'!F3))),'Data Summary'!DU9="Yes"),OFFSET('Hygiene Data'!$F$5,0,10*ROW('Hygiene Data'!F3)),NA())</f>
        <v>#N/A</v>
      </c>
      <c r="BG9" s="96" t="e">
        <f ca="true">+IF(AND(ISNUMBER(OFFSET('Hygiene Data'!$F$7,0,10*ROW('Hygiene Data'!F3))),'Data Summary'!DV9="Yes"),OFFSET('Hygiene Data'!$F$7,0,10*ROW('Hygiene Data'!F3)),NA())</f>
        <v>#N/A</v>
      </c>
      <c r="BH9" s="96" t="e">
        <f ca="true">+IF(AND(ISNUMBER(OFFSET('Hygiene Data'!$F$9,0,10*ROW('Hygiene Data'!F3))),'Data Summary'!DW9="Yes"),OFFSET('Hygiene Data'!$F$9,0,10*ROW('Hygiene Data'!F3)),NA())</f>
        <v>#N/A</v>
      </c>
      <c r="BI9" s="96" t="e">
        <f ca="true">+IF(AND(ISNUMBER(OFFSET('Hygiene Data'!$G$5,0,10*ROW('Hygiene Data'!G3))),'Data Summary'!DX9="Yes"),OFFSET('Hygiene Data'!$G$5,0,10*ROW('Hygiene Data'!G3)),NA())</f>
        <v>#N/A</v>
      </c>
      <c r="BJ9" s="96" t="e">
        <f ca="true">+IF(AND(ISNUMBER(OFFSET('Hygiene Data'!$G$7,0,10*ROW('Hygiene Data'!G3))),'Data Summary'!DY9="Yes"),OFFSET('Hygiene Data'!$G$7,0,10*ROW('Hygiene Data'!G3)),NA())</f>
        <v>#N/A</v>
      </c>
      <c r="BK9" s="96" t="e">
        <f ca="true">+IF(AND(ISNUMBER(OFFSET('Hygiene Data'!$G$9,0,10*ROW('Hygiene Data'!G3))),'Data Summary'!DZ9="Yes"),OFFSET('Hygiene Data'!$G$9,0,10*ROW('Hygiene Data'!G3)),NA())</f>
        <v>#N/A</v>
      </c>
      <c r="BL9" s="96">
        <f ca="true">+IF(AND(ISNUMBER(OFFSET('Hygiene Data'!$H$5,0,10*ROW('Hygiene Data'!H3))),'Data Summary'!EA9="Yes"),OFFSET('Hygiene Data'!$H$5,0,10*ROW('Hygiene Data'!H3)),NA())</f>
        <v>100</v>
      </c>
      <c r="BM9" s="96">
        <f ca="true">+IF(AND(ISNUMBER(OFFSET('Hygiene Data'!$H$7,0,10*ROW('Hygiene Data'!H3))),'Data Summary'!EB9="Yes"),OFFSET('Hygiene Data'!$H$7,0,10*ROW('Hygiene Data'!H3)),NA())</f>
        <v>100</v>
      </c>
      <c r="BN9" s="96">
        <f ca="true">+IF(AND(ISNUMBER(OFFSET('Hygiene Data'!$H$9,0,10*ROW('Hygiene Data'!H3))),'Data Summary'!EC9="Yes"),OFFSET('Hygiene Data'!$H$9,0,10*ROW('Hygiene Data'!H3)),NA())</f>
        <v>100</v>
      </c>
      <c r="BO9" s="96">
        <f ca="true">+IF(AND(ISNUMBER(OFFSET('Hygiene Data'!$I$5,0,10*ROW('Hygiene Data'!I3))),'Data Summary'!ED9="Yes"),OFFSET('Hygiene Data'!$I$5,0,10*ROW('Hygiene Data'!I3)),NA())</f>
        <v>100</v>
      </c>
      <c r="BP9" s="96">
        <f ca="true">+IF(AND(ISNUMBER(OFFSET('Hygiene Data'!$I$7,0,10*ROW('Hygiene Data'!I3))),'Data Summary'!EE9="Yes"),OFFSET('Hygiene Data'!$I$7,0,10*ROW('Hygiene Data'!I3)),NA())</f>
        <v>100</v>
      </c>
      <c r="BQ9" s="96">
        <f ca="true">+IF(AND(ISNUMBER(OFFSET('Hygiene Data'!$I$9,0,10*ROW('Hygiene Data'!I3))),'Data Summary'!EF9="Yes"),OFFSET('Hygiene Data'!$I$9,0,10*ROW('Hygiene Data'!I3)),NA())</f>
        <v>100</v>
      </c>
    </row>
    <row xmlns:x14ac="http://schemas.microsoft.com/office/spreadsheetml/2009/9/ac" r="10" x14ac:dyDescent="0.2">
      <c r="A10" s="332" t="str">
        <f ca="true">+RIGHT('Data Summary'!A10,LEN('Data Summary'!A10)-9)</f>
        <v>UIS</v>
      </c>
      <c r="B10" s="37" t="str">
        <f ca="true">+IF(ISTEXT('Data Summary'!B10),'Data Summary'!B10,"")</f>
        <v>Other</v>
      </c>
      <c r="C10" s="331">
        <f ca="true">+VALUE('Data Summary'!C10)</f>
        <v>2022</v>
      </c>
      <c r="D10" s="94" t="e">
        <f ca="true">+IF(AND(ISNUMBER(OFFSET('Water Data'!$D$4,0,10*ROW('Water Data'!D4))),'Data Summary'!BS10="Yes"),100-OFFSET('Water Data'!$D$4,0,10*ROW('Water Data'!D4)),NA())</f>
        <v>#N/A</v>
      </c>
      <c r="E10" s="94" t="e">
        <f ca="true">+IF(AND(ISNUMBER(OFFSET('Water Data'!$D$6,0,10*ROW('Water Data'!D4))),'Data Summary'!BT10="Yes"),OFFSET('Water Data'!$D$6,0,10*ROW('Water Data'!D4)),NA())</f>
        <v>#N/A</v>
      </c>
      <c r="F10" s="94" t="e">
        <f ca="true">+IF(AND(ISNUMBER(OFFSET('Water Data'!$D$9,0,10*ROW('Water Data'!D4))),'Data Summary'!BU10="Yes"),OFFSET('Water Data'!$D$9,0,10*ROW('Water Data'!D4)),NA())</f>
        <v>#N/A</v>
      </c>
      <c r="G10" s="94" t="e">
        <f ca="true">+IF(AND(ISNUMBER(OFFSET('Water Data'!$E$4,0,10*ROW('Water Data'!E4))),'Data Summary'!BV10="Yes"),100-OFFSET('Water Data'!$E$4,0,10*ROW('Water Data'!E4)),NA())</f>
        <v>#N/A</v>
      </c>
      <c r="H10" s="94" t="e">
        <f ca="true">+IF(AND(ISNUMBER(OFFSET('Water Data'!$E$6,0,10*ROW('Water Data'!E4))),'Data Summary'!BW10="Yes"),OFFSET('Water Data'!$E$6,0,10*ROW('Water Data'!E4)),NA())</f>
        <v>#N/A</v>
      </c>
      <c r="I10" s="94" t="e">
        <f ca="true">+IF(AND(ISNUMBER(OFFSET('Water Data'!$E$9,0,10*ROW('Water Data'!E4))),'Data Summary'!BX10="Yes"),OFFSET('Water Data'!$E$9,0,10*ROW('Water Data'!E4)),NA())</f>
        <v>#N/A</v>
      </c>
      <c r="J10" s="94" t="e">
        <f ca="true">+IF(AND(ISNUMBER(OFFSET('Water Data'!$F$4,0,10*ROW('Water Data'!F4))),'Data Summary'!BY10="Yes"),100-OFFSET('Water Data'!$F$4,0,10*ROW('Water Data'!F4)),NA())</f>
        <v>#N/A</v>
      </c>
      <c r="K10" s="94" t="e">
        <f ca="true">+IF(AND(ISNUMBER(OFFSET('Water Data'!$F$6,0,10*ROW('Water Data'!F4))),'Data Summary'!BZ10="Yes"),OFFSET('Water Data'!$F$6,0,10*ROW('Water Data'!F4)),NA())</f>
        <v>#N/A</v>
      </c>
      <c r="L10" s="94" t="e">
        <f ca="true">+IF(AND(ISNUMBER(OFFSET('Water Data'!$F$9,0,10*ROW('Water Data'!F4))),'Data Summary'!CA10="Yes"),OFFSET('Water Data'!$F$9,0,10*ROW('Water Data'!F4)),NA())</f>
        <v>#N/A</v>
      </c>
      <c r="M10" s="94" t="e">
        <f ca="true">+IF(AND(ISNUMBER(OFFSET('Water Data'!$G$4,0,10*ROW('Water Data'!G4))),'Data Summary'!CB10="Yes"),100-OFFSET('Water Data'!$G$4,0,10*ROW('Water Data'!G4)),NA())</f>
        <v>#N/A</v>
      </c>
      <c r="N10" s="94" t="e">
        <f ca="true">+IF(AND(ISNUMBER(OFFSET('Water Data'!$G$6,0,10*ROW('Water Data'!G4))),'Data Summary'!CC10="Yes"),OFFSET('Water Data'!$G$6,0,10*ROW('Water Data'!G4)),NA())</f>
        <v>#N/A</v>
      </c>
      <c r="O10" s="94" t="e">
        <f ca="true">+IF(AND(ISNUMBER(OFFSET('Water Data'!$G$9,0,10*ROW('Water Data'!G4))),'Data Summary'!CD10="Yes"),OFFSET('Water Data'!$G$9,0,10*ROW('Water Data'!G4)),NA())</f>
        <v>#N/A</v>
      </c>
      <c r="P10" s="94" t="e">
        <f ca="true">+IF(AND(ISNUMBER(OFFSET('Water Data'!$H$4,0,10*ROW('Water Data'!H4))),'Data Summary'!CE10="Yes"),100-OFFSET('Water Data'!$H$4,0,10*ROW('Water Data'!H4)),NA())</f>
        <v>#N/A</v>
      </c>
      <c r="Q10" s="94" t="e">
        <f ca="true">+IF(AND(ISNUMBER(OFFSET('Water Data'!$H$6,0,10*ROW('Water Data'!H4))),'Data Summary'!CF10="Yes"),OFFSET('Water Data'!$H$6,0,10*ROW('Water Data'!H4)),NA())</f>
        <v>#N/A</v>
      </c>
      <c r="R10" s="94" t="e">
        <f ca="true">+IF(AND(ISNUMBER(OFFSET('Water Data'!$H$9,0,10*ROW('Water Data'!H4))),'Data Summary'!CG10="Yes"),OFFSET('Water Data'!$H$9,0,10*ROW('Water Data'!H4)),NA())</f>
        <v>#N/A</v>
      </c>
      <c r="S10" s="94" t="e">
        <f ca="true">+IF(AND(ISNUMBER(OFFSET('Water Data'!$I$4,0,10*ROW('Water Data'!I4))),'Data Summary'!CH10="Yes"),100-OFFSET('Water Data'!$I$4,0,10*ROW('Water Data'!I4)),NA())</f>
        <v>#N/A</v>
      </c>
      <c r="T10" s="94" t="e">
        <f ca="true">+IF(AND(ISNUMBER(OFFSET('Water Data'!$I$6,0,10*ROW('Water Data'!I4))),'Data Summary'!CI10="Yes"),OFFSET('Water Data'!$I$6,0,10*ROW('Water Data'!I4)),NA())</f>
        <v>#N/A</v>
      </c>
      <c r="U10" s="94" t="e">
        <f ca="true">+IF(AND(ISNUMBER(OFFSET('Water Data'!$I$9,0,10*ROW('Water Data'!I4))),'Data Summary'!CJ10="Yes"),OFFSET('Water Data'!$I$9,0,10*ROW('Water Data'!I4)),NA())</f>
        <v>#N/A</v>
      </c>
      <c r="V10" s="95" t="e">
        <f ca="true">+IF(AND(ISNUMBER(OFFSET('Sanitation Data'!$D$4,0,10*ROW('Sanitation Data'!D4))),'Data Summary'!CK10="Yes"),100-OFFSET('Sanitation Data'!$D$4,0,10*ROW('Sanitation Data'!D4)),NA())</f>
        <v>#N/A</v>
      </c>
      <c r="W10" s="95" t="e">
        <f ca="true">+IF(AND(ISNUMBER(OFFSET('Sanitation Data'!$D$6,0,10*ROW('Sanitation Data'!D4))),'Data Summary'!CL10="Yes"),OFFSET('Sanitation Data'!$D$6,0,10*ROW('Sanitation Data'!D4)),NA())</f>
        <v>#N/A</v>
      </c>
      <c r="X10" s="95" t="e">
        <f ca="true">+IF(AND(ISNUMBER(OFFSET('Sanitation Data'!$D$10,0,10*ROW('Sanitation Data'!D4))),'Data Summary'!CM10="Yes"),OFFSET('Sanitation Data'!$D$10,0,10*ROW('Sanitation Data'!D4)),NA())</f>
        <v>#N/A</v>
      </c>
      <c r="Y10" s="95" t="e">
        <f ca="true">+IF(AND(ISNUMBER(OFFSET('Sanitation Data'!$D$11,0,10*ROW('Sanitation Data'!D4))),'Data Summary'!CN10="Yes"),OFFSET('Sanitation Data'!$D$11,0,10*ROW('Sanitation Data'!D4)),NA())</f>
        <v>#N/A</v>
      </c>
      <c r="Z10" s="95" t="e">
        <f ca="true">+IF(AND(ISNUMBER(OFFSET('Sanitation Data'!$D$12,0,10*ROW('Sanitation Data'!D4))),'Data Summary'!CO10="Yes"),OFFSET('Sanitation Data'!$D$12,0,10*ROW('Sanitation Data'!D4)),NA())</f>
        <v>#N/A</v>
      </c>
      <c r="AA10" s="95" t="e">
        <f ca="true">+IF(AND(ISNUMBER(OFFSET('Sanitation Data'!$E$4,0,10*ROW('Sanitation Data'!E4))),'Data Summary'!CP10="Yes"),100-OFFSET('Sanitation Data'!$E$4,0,10*ROW('Sanitation Data'!E4)),NA())</f>
        <v>#N/A</v>
      </c>
      <c r="AB10" s="95" t="e">
        <f ca="true">+IF(AND(ISNUMBER(OFFSET('Sanitation Data'!$E$6,0,10*ROW('Sanitation Data'!E4))),'Data Summary'!CQ10="Yes"),OFFSET('Sanitation Data'!$E$6,0,10*ROW('Sanitation Data'!E4)),NA())</f>
        <v>#N/A</v>
      </c>
      <c r="AC10" s="95" t="e">
        <f ca="true">+IF(AND(ISNUMBER(OFFSET('Sanitation Data'!$E$10,0,10*ROW('Sanitation Data'!E4))),'Data Summary'!CR10="Yes"),OFFSET('Sanitation Data'!$E$10,0,10*ROW('Sanitation Data'!E4)),NA())</f>
        <v>#N/A</v>
      </c>
      <c r="AD10" s="95" t="e">
        <f ca="true">+IF(AND(ISNUMBER(OFFSET('Sanitation Data'!$E$11,0,10*ROW('Sanitation Data'!E4))),'Data Summary'!CS10="Yes"),OFFSET('Sanitation Data'!$E$11,0,10*ROW('Sanitation Data'!E4)),NA())</f>
        <v>#N/A</v>
      </c>
      <c r="AE10" s="95" t="e">
        <f ca="true">+IF(AND(ISNUMBER(OFFSET('Sanitation Data'!$E$12,0,10*ROW('Sanitation Data'!E4))),'Data Summary'!CT10="Yes"),OFFSET('Sanitation Data'!$E$12,0,10*ROW('Sanitation Data'!E4)),NA())</f>
        <v>#N/A</v>
      </c>
      <c r="AF10" s="95" t="e">
        <f ca="true">+IF(AND(ISNUMBER(OFFSET('Sanitation Data'!$F$4,0,10*ROW('Sanitation Data'!F4))),'Data Summary'!CU10="Yes"),100-OFFSET('Sanitation Data'!$F$4,0,10*ROW('Sanitation Data'!F4)),NA())</f>
        <v>#N/A</v>
      </c>
      <c r="AG10" s="95" t="e">
        <f ca="true">+IF(AND(ISNUMBER(OFFSET('Sanitation Data'!$F$6,0,10*ROW('Sanitation Data'!F4))),'Data Summary'!CV10="Yes"),OFFSET('Sanitation Data'!$F$6,0,10*ROW('Sanitation Data'!F4)),NA())</f>
        <v>#N/A</v>
      </c>
      <c r="AH10" s="95" t="e">
        <f ca="true">+IF(AND(ISNUMBER(OFFSET('Sanitation Data'!$F$10,0,10*ROW('Sanitation Data'!F4))),'Data Summary'!CW10="Yes"),OFFSET('Sanitation Data'!$F$10,0,10*ROW('Sanitation Data'!F4)),NA())</f>
        <v>#N/A</v>
      </c>
      <c r="AI10" s="95" t="e">
        <f ca="true">+IF(AND(ISNUMBER(OFFSET('Sanitation Data'!$F$11,0,10*ROW('Sanitation Data'!F4))),'Data Summary'!CX10="Yes"),OFFSET('Sanitation Data'!$F$11,0,10*ROW('Sanitation Data'!F4)),NA())</f>
        <v>#N/A</v>
      </c>
      <c r="AJ10" s="95" t="e">
        <f ca="true">+IF(AND(ISNUMBER(OFFSET('Sanitation Data'!$F$12,0,10*ROW('Sanitation Data'!F4))),'Data Summary'!CY10="Yes"),OFFSET('Sanitation Data'!$F$12,0,10*ROW('Sanitation Data'!F4)),NA())</f>
        <v>#N/A</v>
      </c>
      <c r="AK10" s="95" t="e">
        <f ca="true">+IF(AND(ISNUMBER(OFFSET('Sanitation Data'!$G$4,0,10*ROW('Sanitation Data'!G4))),'Data Summary'!CZ10="Yes"),100-OFFSET('Sanitation Data'!$G$4,0,10*ROW('Sanitation Data'!G4)),NA())</f>
        <v>#N/A</v>
      </c>
      <c r="AL10" s="95" t="e">
        <f ca="true">+IF(AND(ISNUMBER(OFFSET('Sanitation Data'!$G$6,0,10*ROW('Sanitation Data'!G4))),'Data Summary'!DA10="Yes"),OFFSET('Sanitation Data'!$G$6,0,10*ROW('Sanitation Data'!G4)),NA())</f>
        <v>#N/A</v>
      </c>
      <c r="AM10" s="95" t="e">
        <f ca="true">+IF(AND(ISNUMBER(OFFSET('Sanitation Data'!$G$10,0,10*ROW('Sanitation Data'!G4))),'Data Summary'!DB10="Yes"),OFFSET('Sanitation Data'!$G$10,0,10*ROW('Sanitation Data'!G4)),NA())</f>
        <v>#N/A</v>
      </c>
      <c r="AN10" s="95" t="e">
        <f ca="true">+IF(AND(ISNUMBER(OFFSET('Sanitation Data'!$G$11,0,10*ROW('Sanitation Data'!G4))),'Data Summary'!DC10="Yes"),OFFSET('Sanitation Data'!$G$11,0,10*ROW('Sanitation Data'!G4)),NA())</f>
        <v>#N/A</v>
      </c>
      <c r="AO10" s="95" t="e">
        <f ca="true">+IF(AND(ISNUMBER(OFFSET('Sanitation Data'!$G$12,0,10*ROW('Sanitation Data'!G4))),'Data Summary'!DD10="Yes"),OFFSET('Sanitation Data'!$G$12,0,10*ROW('Sanitation Data'!G4)),NA())</f>
        <v>#N/A</v>
      </c>
      <c r="AP10" s="95" t="e">
        <f ca="true">+IF(AND(ISNUMBER(OFFSET('Sanitation Data'!$H$4,0,10*ROW('Sanitation Data'!H4))),'Data Summary'!DE10="Yes"),100-OFFSET('Sanitation Data'!$H$4,0,10*ROW('Sanitation Data'!H4)),NA())</f>
        <v>#N/A</v>
      </c>
      <c r="AQ10" s="95" t="e">
        <f ca="true">+IF(AND(ISNUMBER(OFFSET('Sanitation Data'!$H$6,0,10*ROW('Sanitation Data'!H4))),'Data Summary'!DF10="Yes"),OFFSET('Sanitation Data'!$H$6,0,10*ROW('Sanitation Data'!H4)),NA())</f>
        <v>#N/A</v>
      </c>
      <c r="AR10" s="95" t="e">
        <f ca="true">+IF(AND(ISNUMBER(OFFSET('Sanitation Data'!$H$10,0,10*ROW('Sanitation Data'!H4))),'Data Summary'!DG10="Yes"),OFFSET('Sanitation Data'!$H$10,0,10*ROW('Sanitation Data'!H4)),NA())</f>
        <v>#N/A</v>
      </c>
      <c r="AS10" s="95" t="e">
        <f ca="true">+IF(AND(ISNUMBER(OFFSET('Sanitation Data'!$H$11,0,10*ROW('Sanitation Data'!H4))),'Data Summary'!DH10="Yes"),OFFSET('Sanitation Data'!$H$11,0,10*ROW('Sanitation Data'!H4)),NA())</f>
        <v>#N/A</v>
      </c>
      <c r="AT10" s="95" t="e">
        <f ca="true">+IF(AND(ISNUMBER(OFFSET('Sanitation Data'!$H$12,0,10*ROW('Sanitation Data'!H4))),'Data Summary'!DI10="Yes"),OFFSET('Sanitation Data'!$H$12,0,10*ROW('Sanitation Data'!H4)),NA())</f>
        <v>#N/A</v>
      </c>
      <c r="AU10" s="95" t="e">
        <f ca="true">+IF(AND(ISNUMBER(OFFSET('Sanitation Data'!$I$4,0,10*ROW('Sanitation Data'!I4))),'Data Summary'!DJ10="Yes"),100-OFFSET('Sanitation Data'!$I$4,0,10*ROW('Sanitation Data'!I4)),NA())</f>
        <v>#N/A</v>
      </c>
      <c r="AV10" s="95" t="e">
        <f ca="true">+IF(AND(ISNUMBER(OFFSET('Sanitation Data'!$I$6,0,10*ROW('Sanitation Data'!I4))),'Data Summary'!DK10="Yes"),OFFSET('Sanitation Data'!$I$6,0,10*ROW('Sanitation Data'!I4)),NA())</f>
        <v>#N/A</v>
      </c>
      <c r="AW10" s="95" t="e">
        <f ca="true">+IF(AND(ISNUMBER(OFFSET('Sanitation Data'!$I$10,0,10*ROW('Sanitation Data'!I4))),'Data Summary'!DL10="Yes"),OFFSET('Sanitation Data'!$I$10,0,10*ROW('Sanitation Data'!I4)),NA())</f>
        <v>#N/A</v>
      </c>
      <c r="AX10" s="95" t="e">
        <f ca="true">+IF(AND(ISNUMBER(OFFSET('Sanitation Data'!$I$11,0,10*ROW('Sanitation Data'!I4))),'Data Summary'!DM10="Yes"),OFFSET('Sanitation Data'!$I$11,0,10*ROW('Sanitation Data'!I4)),NA())</f>
        <v>#N/A</v>
      </c>
      <c r="AY10" s="95" t="e">
        <f ca="true">+IF(AND(ISNUMBER(OFFSET('Sanitation Data'!$I$12,0,10*ROW('Sanitation Data'!I4))),'Data Summary'!DN10="Yes"),OFFSET('Sanitation Data'!$I$12,0,10*ROW('Sanitation Data'!I4)),NA())</f>
        <v>#N/A</v>
      </c>
      <c r="AZ10" s="96">
        <f ca="true">+IF(AND(ISNUMBER(OFFSET('Hygiene Data'!$D$5,0,10*ROW('Hygiene Data'!D4))),'Data Summary'!DO10="Yes"),OFFSET('Hygiene Data'!$D$5,0,10*ROW('Hygiene Data'!D4)),NA())</f>
        <v>100</v>
      </c>
      <c r="BA10" s="96">
        <f ca="true">+IF(AND(ISNUMBER(OFFSET('Hygiene Data'!$D$7,0,10*ROW('Hygiene Data'!D4))),'Data Summary'!DP10="Yes"),OFFSET('Hygiene Data'!$D$7,0,10*ROW('Hygiene Data'!D4)),NA())</f>
        <v>100</v>
      </c>
      <c r="BB10" s="96">
        <f ca="true">+IF(AND(ISNUMBER(OFFSET('Hygiene Data'!$D$9,0,10*ROW('Hygiene Data'!D4))),'Data Summary'!DQ10="Yes"),OFFSET('Hygiene Data'!$D$9,0,10*ROW('Hygiene Data'!D4)),NA())</f>
        <v>100</v>
      </c>
      <c r="BC10" s="96" t="e">
        <f ca="true">+IF(AND(ISNUMBER(OFFSET('Hygiene Data'!$E$5,0,10*ROW('Hygiene Data'!E4))),'Data Summary'!DR10="Yes"),OFFSET('Hygiene Data'!$E$5,0,10*ROW('Hygiene Data'!E4)),NA())</f>
        <v>#N/A</v>
      </c>
      <c r="BD10" s="96" t="e">
        <f ca="true">+IF(AND(ISNUMBER(OFFSET('Hygiene Data'!$E$7,0,10*ROW('Hygiene Data'!E4))),'Data Summary'!DS10="Yes"),OFFSET('Hygiene Data'!$E$7,0,10*ROW('Hygiene Data'!E4)),NA())</f>
        <v>#N/A</v>
      </c>
      <c r="BE10" s="96" t="e">
        <f ca="true">+IF(AND(ISNUMBER(OFFSET('Hygiene Data'!$E$9,0,10*ROW('Hygiene Data'!E4))),'Data Summary'!DT10="Yes"),OFFSET('Hygiene Data'!$E$9,0,10*ROW('Hygiene Data'!E4)),NA())</f>
        <v>#N/A</v>
      </c>
      <c r="BF10" s="96" t="e">
        <f ca="true">+IF(AND(ISNUMBER(OFFSET('Hygiene Data'!$F$5,0,10*ROW('Hygiene Data'!F4))),'Data Summary'!DU10="Yes"),OFFSET('Hygiene Data'!$F$5,0,10*ROW('Hygiene Data'!F4)),NA())</f>
        <v>#N/A</v>
      </c>
      <c r="BG10" s="96" t="e">
        <f ca="true">+IF(AND(ISNUMBER(OFFSET('Hygiene Data'!$F$7,0,10*ROW('Hygiene Data'!F4))),'Data Summary'!DV10="Yes"),OFFSET('Hygiene Data'!$F$7,0,10*ROW('Hygiene Data'!F4)),NA())</f>
        <v>#N/A</v>
      </c>
      <c r="BH10" s="96" t="e">
        <f ca="true">+IF(AND(ISNUMBER(OFFSET('Hygiene Data'!$F$9,0,10*ROW('Hygiene Data'!F4))),'Data Summary'!DW10="Yes"),OFFSET('Hygiene Data'!$F$9,0,10*ROW('Hygiene Data'!F4)),NA())</f>
        <v>#N/A</v>
      </c>
      <c r="BI10" s="96" t="e">
        <f ca="true">+IF(AND(ISNUMBER(OFFSET('Hygiene Data'!$G$5,0,10*ROW('Hygiene Data'!G4))),'Data Summary'!DX10="Yes"),OFFSET('Hygiene Data'!$G$5,0,10*ROW('Hygiene Data'!G4)),NA())</f>
        <v>#N/A</v>
      </c>
      <c r="BJ10" s="96" t="e">
        <f ca="true">+IF(AND(ISNUMBER(OFFSET('Hygiene Data'!$G$7,0,10*ROW('Hygiene Data'!G4))),'Data Summary'!DY10="Yes"),OFFSET('Hygiene Data'!$G$7,0,10*ROW('Hygiene Data'!G4)),NA())</f>
        <v>#N/A</v>
      </c>
      <c r="BK10" s="96" t="e">
        <f ca="true">+IF(AND(ISNUMBER(OFFSET('Hygiene Data'!$G$9,0,10*ROW('Hygiene Data'!G4))),'Data Summary'!DZ10="Yes"),OFFSET('Hygiene Data'!$G$9,0,10*ROW('Hygiene Data'!G4)),NA())</f>
        <v>#N/A</v>
      </c>
      <c r="BL10" s="96">
        <f ca="true">+IF(AND(ISNUMBER(OFFSET('Hygiene Data'!$H$5,0,10*ROW('Hygiene Data'!H4))),'Data Summary'!EA10="Yes"),OFFSET('Hygiene Data'!$H$5,0,10*ROW('Hygiene Data'!H4)),NA())</f>
        <v>100</v>
      </c>
      <c r="BM10" s="96">
        <f ca="true">+IF(AND(ISNUMBER(OFFSET('Hygiene Data'!$H$7,0,10*ROW('Hygiene Data'!H4))),'Data Summary'!EB10="Yes"),OFFSET('Hygiene Data'!$H$7,0,10*ROW('Hygiene Data'!H4)),NA())</f>
        <v>100</v>
      </c>
      <c r="BN10" s="96">
        <f ca="true">+IF(AND(ISNUMBER(OFFSET('Hygiene Data'!$H$9,0,10*ROW('Hygiene Data'!H4))),'Data Summary'!EC10="Yes"),OFFSET('Hygiene Data'!$H$9,0,10*ROW('Hygiene Data'!H4)),NA())</f>
        <v>100</v>
      </c>
      <c r="BO10" s="96">
        <f ca="true">+IF(AND(ISNUMBER(OFFSET('Hygiene Data'!$I$5,0,10*ROW('Hygiene Data'!I4))),'Data Summary'!ED10="Yes"),OFFSET('Hygiene Data'!$I$5,0,10*ROW('Hygiene Data'!I4)),NA())</f>
        <v>100</v>
      </c>
      <c r="BP10" s="96">
        <f ca="true">+IF(AND(ISNUMBER(OFFSET('Hygiene Data'!$I$7,0,10*ROW('Hygiene Data'!I4))),'Data Summary'!EE10="Yes"),OFFSET('Hygiene Data'!$I$7,0,10*ROW('Hygiene Data'!I4)),NA())</f>
        <v>100</v>
      </c>
      <c r="BQ10" s="96">
        <f ca="true">+IF(AND(ISNUMBER(OFFSET('Hygiene Data'!$I$9,0,10*ROW('Hygiene Data'!I4))),'Data Summary'!EF10="Yes"),OFFSET('Hygiene Data'!$I$9,0,10*ROW('Hygiene Data'!I4)),NA())</f>
        <v>100</v>
      </c>
    </row>
    <row xmlns:x14ac="http://schemas.microsoft.com/office/spreadsheetml/2009/9/ac" r="11" x14ac:dyDescent="0.2">
      <c r="A11" s="332" t="e">
        <f ca="true">+RIGHT('Data Summary'!A11,LEN('Data Summary'!A11)-9)</f>
        <v>#VALUE!</v>
      </c>
      <c r="B11" s="37" t="str">
        <f ca="true">+IF(ISTEXT('Data Summary'!B11),'Data Summary'!B11,"")</f>
        <v/>
      </c>
      <c r="C11" s="331" t="e">
        <f ca="true">+VALUE('Data Summary'!C11)</f>
        <v>#VALUE!</v>
      </c>
      <c r="D11" s="94" t="e">
        <f ca="true">+IF(AND(ISNUMBER(OFFSET('Water Data'!$D$4,0,10*ROW('Water Data'!D5))),'Data Summary'!BS11="Yes"),100-OFFSET('Water Data'!$D$4,0,10*ROW('Water Data'!D5)),NA())</f>
        <v>#N/A</v>
      </c>
      <c r="E11" s="94" t="e">
        <f ca="true">+IF(AND(ISNUMBER(OFFSET('Water Data'!$D$6,0,10*ROW('Water Data'!D5))),'Data Summary'!BT11="Yes"),OFFSET('Water Data'!$D$6,0,10*ROW('Water Data'!D5)),NA())</f>
        <v>#N/A</v>
      </c>
      <c r="F11" s="94" t="e">
        <f ca="true">+IF(AND(ISNUMBER(OFFSET('Water Data'!$D$9,0,10*ROW('Water Data'!D5))),'Data Summary'!BU11="Yes"),OFFSET('Water Data'!$D$9,0,10*ROW('Water Data'!D5)),NA())</f>
        <v>#N/A</v>
      </c>
      <c r="G11" s="94" t="e">
        <f ca="true">+IF(AND(ISNUMBER(OFFSET('Water Data'!$E$4,0,10*ROW('Water Data'!E5))),'Data Summary'!BV11="Yes"),100-OFFSET('Water Data'!$E$4,0,10*ROW('Water Data'!E5)),NA())</f>
        <v>#N/A</v>
      </c>
      <c r="H11" s="94" t="e">
        <f ca="true">+IF(AND(ISNUMBER(OFFSET('Water Data'!$E$6,0,10*ROW('Water Data'!E5))),'Data Summary'!BW11="Yes"),OFFSET('Water Data'!$E$6,0,10*ROW('Water Data'!E5)),NA())</f>
        <v>#N/A</v>
      </c>
      <c r="I11" s="94" t="e">
        <f ca="true">+IF(AND(ISNUMBER(OFFSET('Water Data'!$E$9,0,10*ROW('Water Data'!E5))),'Data Summary'!BX11="Yes"),OFFSET('Water Data'!$E$9,0,10*ROW('Water Data'!E5)),NA())</f>
        <v>#N/A</v>
      </c>
      <c r="J11" s="94" t="e">
        <f ca="true">+IF(AND(ISNUMBER(OFFSET('Water Data'!$F$4,0,10*ROW('Water Data'!F5))),'Data Summary'!BY11="Yes"),100-OFFSET('Water Data'!$F$4,0,10*ROW('Water Data'!F5)),NA())</f>
        <v>#N/A</v>
      </c>
      <c r="K11" s="94" t="e">
        <f ca="true">+IF(AND(ISNUMBER(OFFSET('Water Data'!$F$6,0,10*ROW('Water Data'!F5))),'Data Summary'!BZ11="Yes"),OFFSET('Water Data'!$F$6,0,10*ROW('Water Data'!F5)),NA())</f>
        <v>#N/A</v>
      </c>
      <c r="L11" s="94" t="e">
        <f ca="true">+IF(AND(ISNUMBER(OFFSET('Water Data'!$F$9,0,10*ROW('Water Data'!F5))),'Data Summary'!CA11="Yes"),OFFSET('Water Data'!$F$9,0,10*ROW('Water Data'!F5)),NA())</f>
        <v>#N/A</v>
      </c>
      <c r="M11" s="94" t="e">
        <f ca="true">+IF(AND(ISNUMBER(OFFSET('Water Data'!$G$4,0,10*ROW('Water Data'!G5))),'Data Summary'!CB11="Yes"),100-OFFSET('Water Data'!$G$4,0,10*ROW('Water Data'!G5)),NA())</f>
        <v>#N/A</v>
      </c>
      <c r="N11" s="94" t="e">
        <f ca="true">+IF(AND(ISNUMBER(OFFSET('Water Data'!$G$6,0,10*ROW('Water Data'!G5))),'Data Summary'!CC11="Yes"),OFFSET('Water Data'!$G$6,0,10*ROW('Water Data'!G5)),NA())</f>
        <v>#N/A</v>
      </c>
      <c r="O11" s="94" t="e">
        <f ca="true">+IF(AND(ISNUMBER(OFFSET('Water Data'!$G$9,0,10*ROW('Water Data'!G5))),'Data Summary'!CD11="Yes"),OFFSET('Water Data'!$G$9,0,10*ROW('Water Data'!G5)),NA())</f>
        <v>#N/A</v>
      </c>
      <c r="P11" s="94" t="e">
        <f ca="true">+IF(AND(ISNUMBER(OFFSET('Water Data'!$H$4,0,10*ROW('Water Data'!H5))),'Data Summary'!CE11="Yes"),100-OFFSET('Water Data'!$H$4,0,10*ROW('Water Data'!H5)),NA())</f>
        <v>#N/A</v>
      </c>
      <c r="Q11" s="94" t="e">
        <f ca="true">+IF(AND(ISNUMBER(OFFSET('Water Data'!$H$6,0,10*ROW('Water Data'!H5))),'Data Summary'!CF11="Yes"),OFFSET('Water Data'!$H$6,0,10*ROW('Water Data'!H5)),NA())</f>
        <v>#N/A</v>
      </c>
      <c r="R11" s="94" t="e">
        <f ca="true">+IF(AND(ISNUMBER(OFFSET('Water Data'!$H$9,0,10*ROW('Water Data'!H5))),'Data Summary'!CG11="Yes"),OFFSET('Water Data'!$H$9,0,10*ROW('Water Data'!H5)),NA())</f>
        <v>#N/A</v>
      </c>
      <c r="S11" s="94" t="e">
        <f ca="true">+IF(AND(ISNUMBER(OFFSET('Water Data'!$I$4,0,10*ROW('Water Data'!I5))),'Data Summary'!CH11="Yes"),100-OFFSET('Water Data'!$I$4,0,10*ROW('Water Data'!I5)),NA())</f>
        <v>#N/A</v>
      </c>
      <c r="T11" s="94" t="e">
        <f ca="true">+IF(AND(ISNUMBER(OFFSET('Water Data'!$I$6,0,10*ROW('Water Data'!I5))),'Data Summary'!CI11="Yes"),OFFSET('Water Data'!$I$6,0,10*ROW('Water Data'!I5)),NA())</f>
        <v>#N/A</v>
      </c>
      <c r="U11" s="94" t="e">
        <f ca="true">+IF(AND(ISNUMBER(OFFSET('Water Data'!$I$9,0,10*ROW('Water Data'!I5))),'Data Summary'!CJ11="Yes"),OFFSET('Water Data'!$I$9,0,10*ROW('Water Data'!I5)),NA())</f>
        <v>#N/A</v>
      </c>
      <c r="V11" s="95" t="e">
        <f ca="true">+IF(AND(ISNUMBER(OFFSET('Sanitation Data'!$D$4,0,10*ROW('Sanitation Data'!D5))),'Data Summary'!CK11="Yes"),100-OFFSET('Sanitation Data'!$D$4,0,10*ROW('Sanitation Data'!D5)),NA())</f>
        <v>#N/A</v>
      </c>
      <c r="W11" s="95" t="e">
        <f ca="true">+IF(AND(ISNUMBER(OFFSET('Sanitation Data'!$D$6,0,10*ROW('Sanitation Data'!D5))),'Data Summary'!CL11="Yes"),OFFSET('Sanitation Data'!$D$6,0,10*ROW('Sanitation Data'!D5)),NA())</f>
        <v>#N/A</v>
      </c>
      <c r="X11" s="95" t="e">
        <f ca="true">+IF(AND(ISNUMBER(OFFSET('Sanitation Data'!$D$10,0,10*ROW('Sanitation Data'!D5))),'Data Summary'!CM11="Yes"),OFFSET('Sanitation Data'!$D$10,0,10*ROW('Sanitation Data'!D5)),NA())</f>
        <v>#N/A</v>
      </c>
      <c r="Y11" s="95" t="e">
        <f ca="true">+IF(AND(ISNUMBER(OFFSET('Sanitation Data'!$D$11,0,10*ROW('Sanitation Data'!D5))),'Data Summary'!CN11="Yes"),OFFSET('Sanitation Data'!$D$11,0,10*ROW('Sanitation Data'!D5)),NA())</f>
        <v>#N/A</v>
      </c>
      <c r="Z11" s="95" t="e">
        <f ca="true">+IF(AND(ISNUMBER(OFFSET('Sanitation Data'!$D$12,0,10*ROW('Sanitation Data'!D5))),'Data Summary'!CO11="Yes"),OFFSET('Sanitation Data'!$D$12,0,10*ROW('Sanitation Data'!D5)),NA())</f>
        <v>#N/A</v>
      </c>
      <c r="AA11" s="95" t="e">
        <f ca="true">+IF(AND(ISNUMBER(OFFSET('Sanitation Data'!$E$4,0,10*ROW('Sanitation Data'!E5))),'Data Summary'!CP11="Yes"),100-OFFSET('Sanitation Data'!$E$4,0,10*ROW('Sanitation Data'!E5)),NA())</f>
        <v>#N/A</v>
      </c>
      <c r="AB11" s="95" t="e">
        <f ca="true">+IF(AND(ISNUMBER(OFFSET('Sanitation Data'!$E$6,0,10*ROW('Sanitation Data'!E5))),'Data Summary'!CQ11="Yes"),OFFSET('Sanitation Data'!$E$6,0,10*ROW('Sanitation Data'!E5)),NA())</f>
        <v>#N/A</v>
      </c>
      <c r="AC11" s="95" t="e">
        <f ca="true">+IF(AND(ISNUMBER(OFFSET('Sanitation Data'!$E$10,0,10*ROW('Sanitation Data'!E5))),'Data Summary'!CR11="Yes"),OFFSET('Sanitation Data'!$E$10,0,10*ROW('Sanitation Data'!E5)),NA())</f>
        <v>#N/A</v>
      </c>
      <c r="AD11" s="95" t="e">
        <f ca="true">+IF(AND(ISNUMBER(OFFSET('Sanitation Data'!$E$11,0,10*ROW('Sanitation Data'!E5))),'Data Summary'!CS11="Yes"),OFFSET('Sanitation Data'!$E$11,0,10*ROW('Sanitation Data'!E5)),NA())</f>
        <v>#N/A</v>
      </c>
      <c r="AE11" s="95" t="e">
        <f ca="true">+IF(AND(ISNUMBER(OFFSET('Sanitation Data'!$E$12,0,10*ROW('Sanitation Data'!E5))),'Data Summary'!CT11="Yes"),OFFSET('Sanitation Data'!$E$12,0,10*ROW('Sanitation Data'!E5)),NA())</f>
        <v>#N/A</v>
      </c>
      <c r="AF11" s="95" t="e">
        <f ca="true">+IF(AND(ISNUMBER(OFFSET('Sanitation Data'!$F$4,0,10*ROW('Sanitation Data'!F5))),'Data Summary'!CU11="Yes"),100-OFFSET('Sanitation Data'!$F$4,0,10*ROW('Sanitation Data'!F5)),NA())</f>
        <v>#N/A</v>
      </c>
      <c r="AG11" s="95" t="e">
        <f ca="true">+IF(AND(ISNUMBER(OFFSET('Sanitation Data'!$F$6,0,10*ROW('Sanitation Data'!F5))),'Data Summary'!CV11="Yes"),OFFSET('Sanitation Data'!$F$6,0,10*ROW('Sanitation Data'!F5)),NA())</f>
        <v>#N/A</v>
      </c>
      <c r="AH11" s="95" t="e">
        <f ca="true">+IF(AND(ISNUMBER(OFFSET('Sanitation Data'!$F$10,0,10*ROW('Sanitation Data'!F5))),'Data Summary'!CW11="Yes"),OFFSET('Sanitation Data'!$F$10,0,10*ROW('Sanitation Data'!F5)),NA())</f>
        <v>#N/A</v>
      </c>
      <c r="AI11" s="95" t="e">
        <f ca="true">+IF(AND(ISNUMBER(OFFSET('Sanitation Data'!$F$11,0,10*ROW('Sanitation Data'!F5))),'Data Summary'!CX11="Yes"),OFFSET('Sanitation Data'!$F$11,0,10*ROW('Sanitation Data'!F5)),NA())</f>
        <v>#N/A</v>
      </c>
      <c r="AJ11" s="95" t="e">
        <f ca="true">+IF(AND(ISNUMBER(OFFSET('Sanitation Data'!$F$12,0,10*ROW('Sanitation Data'!F5))),'Data Summary'!CY11="Yes"),OFFSET('Sanitation Data'!$F$12,0,10*ROW('Sanitation Data'!F5)),NA())</f>
        <v>#N/A</v>
      </c>
      <c r="AK11" s="95" t="e">
        <f ca="true">+IF(AND(ISNUMBER(OFFSET('Sanitation Data'!$G$4,0,10*ROW('Sanitation Data'!G5))),'Data Summary'!CZ11="Yes"),100-OFFSET('Sanitation Data'!$G$4,0,10*ROW('Sanitation Data'!G5)),NA())</f>
        <v>#N/A</v>
      </c>
      <c r="AL11" s="95" t="e">
        <f ca="true">+IF(AND(ISNUMBER(OFFSET('Sanitation Data'!$G$6,0,10*ROW('Sanitation Data'!G5))),'Data Summary'!DA11="Yes"),OFFSET('Sanitation Data'!$G$6,0,10*ROW('Sanitation Data'!G5)),NA())</f>
        <v>#N/A</v>
      </c>
      <c r="AM11" s="95" t="e">
        <f ca="true">+IF(AND(ISNUMBER(OFFSET('Sanitation Data'!$G$10,0,10*ROW('Sanitation Data'!G5))),'Data Summary'!DB11="Yes"),OFFSET('Sanitation Data'!$G$10,0,10*ROW('Sanitation Data'!G5)),NA())</f>
        <v>#N/A</v>
      </c>
      <c r="AN11" s="95" t="e">
        <f ca="true">+IF(AND(ISNUMBER(OFFSET('Sanitation Data'!$G$11,0,10*ROW('Sanitation Data'!G5))),'Data Summary'!DC11="Yes"),OFFSET('Sanitation Data'!$G$11,0,10*ROW('Sanitation Data'!G5)),NA())</f>
        <v>#N/A</v>
      </c>
      <c r="AO11" s="95" t="e">
        <f ca="true">+IF(AND(ISNUMBER(OFFSET('Sanitation Data'!$G$12,0,10*ROW('Sanitation Data'!G5))),'Data Summary'!DD11="Yes"),OFFSET('Sanitation Data'!$G$12,0,10*ROW('Sanitation Data'!G5)),NA())</f>
        <v>#N/A</v>
      </c>
      <c r="AP11" s="95" t="e">
        <f ca="true">+IF(AND(ISNUMBER(OFFSET('Sanitation Data'!$H$4,0,10*ROW('Sanitation Data'!H5))),'Data Summary'!DE11="Yes"),100-OFFSET('Sanitation Data'!$H$4,0,10*ROW('Sanitation Data'!H5)),NA())</f>
        <v>#N/A</v>
      </c>
      <c r="AQ11" s="95" t="e">
        <f ca="true">+IF(AND(ISNUMBER(OFFSET('Sanitation Data'!$H$6,0,10*ROW('Sanitation Data'!H5))),'Data Summary'!DF11="Yes"),OFFSET('Sanitation Data'!$H$6,0,10*ROW('Sanitation Data'!H5)),NA())</f>
        <v>#N/A</v>
      </c>
      <c r="AR11" s="95" t="e">
        <f ca="true">+IF(AND(ISNUMBER(OFFSET('Sanitation Data'!$H$10,0,10*ROW('Sanitation Data'!H5))),'Data Summary'!DG11="Yes"),OFFSET('Sanitation Data'!$H$10,0,10*ROW('Sanitation Data'!H5)),NA())</f>
        <v>#N/A</v>
      </c>
      <c r="AS11" s="95" t="e">
        <f ca="true">+IF(AND(ISNUMBER(OFFSET('Sanitation Data'!$H$11,0,10*ROW('Sanitation Data'!H5))),'Data Summary'!DH11="Yes"),OFFSET('Sanitation Data'!$H$11,0,10*ROW('Sanitation Data'!H5)),NA())</f>
        <v>#N/A</v>
      </c>
      <c r="AT11" s="95" t="e">
        <f ca="true">+IF(AND(ISNUMBER(OFFSET('Sanitation Data'!$H$12,0,10*ROW('Sanitation Data'!H5))),'Data Summary'!DI11="Yes"),OFFSET('Sanitation Data'!$H$12,0,10*ROW('Sanitation Data'!H5)),NA())</f>
        <v>#N/A</v>
      </c>
      <c r="AU11" s="95" t="e">
        <f ca="true">+IF(AND(ISNUMBER(OFFSET('Sanitation Data'!$I$4,0,10*ROW('Sanitation Data'!I5))),'Data Summary'!DJ11="Yes"),100-OFFSET('Sanitation Data'!$I$4,0,10*ROW('Sanitation Data'!I5)),NA())</f>
        <v>#N/A</v>
      </c>
      <c r="AV11" s="95" t="e">
        <f ca="true">+IF(AND(ISNUMBER(OFFSET('Sanitation Data'!$I$6,0,10*ROW('Sanitation Data'!I5))),'Data Summary'!DK11="Yes"),OFFSET('Sanitation Data'!$I$6,0,10*ROW('Sanitation Data'!I5)),NA())</f>
        <v>#N/A</v>
      </c>
      <c r="AW11" s="95" t="e">
        <f ca="true">+IF(AND(ISNUMBER(OFFSET('Sanitation Data'!$I$10,0,10*ROW('Sanitation Data'!I5))),'Data Summary'!DL11="Yes"),OFFSET('Sanitation Data'!$I$10,0,10*ROW('Sanitation Data'!I5)),NA())</f>
        <v>#N/A</v>
      </c>
      <c r="AX11" s="95" t="e">
        <f ca="true">+IF(AND(ISNUMBER(OFFSET('Sanitation Data'!$I$11,0,10*ROW('Sanitation Data'!I5))),'Data Summary'!DM11="Yes"),OFFSET('Sanitation Data'!$I$11,0,10*ROW('Sanitation Data'!I5)),NA())</f>
        <v>#N/A</v>
      </c>
      <c r="AY11" s="95" t="e">
        <f ca="true">+IF(AND(ISNUMBER(OFFSET('Sanitation Data'!$I$12,0,10*ROW('Sanitation Data'!I5))),'Data Summary'!DN11="Yes"),OFFSET('Sanitation Data'!$I$12,0,10*ROW('Sanitation Data'!I5)),NA())</f>
        <v>#N/A</v>
      </c>
      <c r="AZ11" s="96" t="e">
        <f ca="true">+IF(AND(ISNUMBER(OFFSET('Hygiene Data'!$D$5,0,10*ROW('Hygiene Data'!D5))),'Data Summary'!DO11="Yes"),OFFSET('Hygiene Data'!$D$5,0,10*ROW('Hygiene Data'!D5)),NA())</f>
        <v>#N/A</v>
      </c>
      <c r="BA11" s="96" t="e">
        <f ca="true">+IF(AND(ISNUMBER(OFFSET('Hygiene Data'!$D$7,0,10*ROW('Hygiene Data'!D5))),'Data Summary'!DP11="Yes"),OFFSET('Hygiene Data'!$D$7,0,10*ROW('Hygiene Data'!D5)),NA())</f>
        <v>#N/A</v>
      </c>
      <c r="BB11" s="96" t="e">
        <f ca="true">+IF(AND(ISNUMBER(OFFSET('Hygiene Data'!$D$9,0,10*ROW('Hygiene Data'!D5))),'Data Summary'!DQ11="Yes"),OFFSET('Hygiene Data'!$D$9,0,10*ROW('Hygiene Data'!D5)),NA())</f>
        <v>#N/A</v>
      </c>
      <c r="BC11" s="96" t="e">
        <f ca="true">+IF(AND(ISNUMBER(OFFSET('Hygiene Data'!$E$5,0,10*ROW('Hygiene Data'!E5))),'Data Summary'!DR11="Yes"),OFFSET('Hygiene Data'!$E$5,0,10*ROW('Hygiene Data'!E5)),NA())</f>
        <v>#N/A</v>
      </c>
      <c r="BD11" s="96" t="e">
        <f ca="true">+IF(AND(ISNUMBER(OFFSET('Hygiene Data'!$E$7,0,10*ROW('Hygiene Data'!E5))),'Data Summary'!DS11="Yes"),OFFSET('Hygiene Data'!$E$7,0,10*ROW('Hygiene Data'!E5)),NA())</f>
        <v>#N/A</v>
      </c>
      <c r="BE11" s="96" t="e">
        <f ca="true">+IF(AND(ISNUMBER(OFFSET('Hygiene Data'!$E$9,0,10*ROW('Hygiene Data'!E5))),'Data Summary'!DT11="Yes"),OFFSET('Hygiene Data'!$E$9,0,10*ROW('Hygiene Data'!E5)),NA())</f>
        <v>#N/A</v>
      </c>
      <c r="BF11" s="96" t="e">
        <f ca="true">+IF(AND(ISNUMBER(OFFSET('Hygiene Data'!$F$5,0,10*ROW('Hygiene Data'!F5))),'Data Summary'!DU11="Yes"),OFFSET('Hygiene Data'!$F$5,0,10*ROW('Hygiene Data'!F5)),NA())</f>
        <v>#N/A</v>
      </c>
      <c r="BG11" s="96" t="e">
        <f ca="true">+IF(AND(ISNUMBER(OFFSET('Hygiene Data'!$F$7,0,10*ROW('Hygiene Data'!F5))),'Data Summary'!DV11="Yes"),OFFSET('Hygiene Data'!$F$7,0,10*ROW('Hygiene Data'!F5)),NA())</f>
        <v>#N/A</v>
      </c>
      <c r="BH11" s="96" t="e">
        <f ca="true">+IF(AND(ISNUMBER(OFFSET('Hygiene Data'!$F$9,0,10*ROW('Hygiene Data'!F5))),'Data Summary'!DW11="Yes"),OFFSET('Hygiene Data'!$F$9,0,10*ROW('Hygiene Data'!F5)),NA())</f>
        <v>#N/A</v>
      </c>
      <c r="BI11" s="96" t="e">
        <f ca="true">+IF(AND(ISNUMBER(OFFSET('Hygiene Data'!$G$5,0,10*ROW('Hygiene Data'!G5))),'Data Summary'!DX11="Yes"),OFFSET('Hygiene Data'!$G$5,0,10*ROW('Hygiene Data'!G5)),NA())</f>
        <v>#N/A</v>
      </c>
      <c r="BJ11" s="96" t="e">
        <f ca="true">+IF(AND(ISNUMBER(OFFSET('Hygiene Data'!$G$7,0,10*ROW('Hygiene Data'!G5))),'Data Summary'!DY11="Yes"),OFFSET('Hygiene Data'!$G$7,0,10*ROW('Hygiene Data'!G5)),NA())</f>
        <v>#N/A</v>
      </c>
      <c r="BK11" s="96" t="e">
        <f ca="true">+IF(AND(ISNUMBER(OFFSET('Hygiene Data'!$G$9,0,10*ROW('Hygiene Data'!G5))),'Data Summary'!DZ11="Yes"),OFFSET('Hygiene Data'!$G$9,0,10*ROW('Hygiene Data'!G5)),NA())</f>
        <v>#N/A</v>
      </c>
      <c r="BL11" s="96" t="e">
        <f ca="true">+IF(AND(ISNUMBER(OFFSET('Hygiene Data'!$H$5,0,10*ROW('Hygiene Data'!H5))),'Data Summary'!EA11="Yes"),OFFSET('Hygiene Data'!$H$5,0,10*ROW('Hygiene Data'!H5)),NA())</f>
        <v>#N/A</v>
      </c>
      <c r="BM11" s="96" t="e">
        <f ca="true">+IF(AND(ISNUMBER(OFFSET('Hygiene Data'!$H$7,0,10*ROW('Hygiene Data'!H5))),'Data Summary'!EB11="Yes"),OFFSET('Hygiene Data'!$H$7,0,10*ROW('Hygiene Data'!H5)),NA())</f>
        <v>#N/A</v>
      </c>
      <c r="BN11" s="96" t="e">
        <f ca="true">+IF(AND(ISNUMBER(OFFSET('Hygiene Data'!$H$9,0,10*ROW('Hygiene Data'!H5))),'Data Summary'!EC11="Yes"),OFFSET('Hygiene Data'!$H$9,0,10*ROW('Hygiene Data'!H5)),NA())</f>
        <v>#N/A</v>
      </c>
      <c r="BO11" s="96" t="e">
        <f ca="true">+IF(AND(ISNUMBER(OFFSET('Hygiene Data'!$I$5,0,10*ROW('Hygiene Data'!I5))),'Data Summary'!ED11="Yes"),OFFSET('Hygiene Data'!$I$5,0,10*ROW('Hygiene Data'!I5)),NA())</f>
        <v>#N/A</v>
      </c>
      <c r="BP11" s="96" t="e">
        <f ca="true">+IF(AND(ISNUMBER(OFFSET('Hygiene Data'!$I$7,0,10*ROW('Hygiene Data'!I5))),'Data Summary'!EE11="Yes"),OFFSET('Hygiene Data'!$I$7,0,10*ROW('Hygiene Data'!I5)),NA())</f>
        <v>#N/A</v>
      </c>
      <c r="BQ11" s="96" t="e">
        <f ca="true">+IF(AND(ISNUMBER(OFFSET('Hygiene Data'!$I$9,0,10*ROW('Hygiene Data'!I5))),'Data Summary'!EF11="Yes"),OFFSET('Hygiene Data'!$I$9,0,10*ROW('Hygiene Data'!I5)),NA())</f>
        <v>#N/A</v>
      </c>
    </row>
    <row xmlns:x14ac="http://schemas.microsoft.com/office/spreadsheetml/2009/9/ac" r="12" x14ac:dyDescent="0.2">
      <c r="A12" s="332" t="e">
        <f ca="true">+RIGHT('Data Summary'!A12,LEN('Data Summary'!A12)-9)</f>
        <v>#VALUE!</v>
      </c>
      <c r="B12" s="37" t="str">
        <f ca="true">+IF(ISTEXT('Data Summary'!B12),'Data Summary'!B12,"")</f>
        <v/>
      </c>
      <c r="C12" s="331" t="e">
        <f ca="true">+VALUE('Data Summary'!C12)</f>
        <v>#VALUE!</v>
      </c>
      <c r="D12" s="94" t="e">
        <f ca="true">+IF(AND(ISNUMBER(OFFSET('Water Data'!$D$4,0,10*ROW('Water Data'!D6))),'Data Summary'!BS12="Yes"),100-OFFSET('Water Data'!$D$4,0,10*ROW('Water Data'!D6)),NA())</f>
        <v>#N/A</v>
      </c>
      <c r="E12" s="94" t="e">
        <f ca="true">+IF(AND(ISNUMBER(OFFSET('Water Data'!$D$6,0,10*ROW('Water Data'!D6))),'Data Summary'!BT12="Yes"),OFFSET('Water Data'!$D$6,0,10*ROW('Water Data'!D6)),NA())</f>
        <v>#N/A</v>
      </c>
      <c r="F12" s="94" t="e">
        <f ca="true">+IF(AND(ISNUMBER(OFFSET('Water Data'!$D$9,0,10*ROW('Water Data'!D6))),'Data Summary'!BU12="Yes"),OFFSET('Water Data'!$D$9,0,10*ROW('Water Data'!D6)),NA())</f>
        <v>#N/A</v>
      </c>
      <c r="G12" s="94" t="e">
        <f ca="true">+IF(AND(ISNUMBER(OFFSET('Water Data'!$E$4,0,10*ROW('Water Data'!E6))),'Data Summary'!BV12="Yes"),100-OFFSET('Water Data'!$E$4,0,10*ROW('Water Data'!E6)),NA())</f>
        <v>#N/A</v>
      </c>
      <c r="H12" s="94" t="e">
        <f ca="true">+IF(AND(ISNUMBER(OFFSET('Water Data'!$E$6,0,10*ROW('Water Data'!E6))),'Data Summary'!BW12="Yes"),OFFSET('Water Data'!$E$6,0,10*ROW('Water Data'!E6)),NA())</f>
        <v>#N/A</v>
      </c>
      <c r="I12" s="94" t="e">
        <f ca="true">+IF(AND(ISNUMBER(OFFSET('Water Data'!$E$9,0,10*ROW('Water Data'!E6))),'Data Summary'!BX12="Yes"),OFFSET('Water Data'!$E$9,0,10*ROW('Water Data'!E6)),NA())</f>
        <v>#N/A</v>
      </c>
      <c r="J12" s="94" t="e">
        <f ca="true">+IF(AND(ISNUMBER(OFFSET('Water Data'!$F$4,0,10*ROW('Water Data'!F6))),'Data Summary'!BY12="Yes"),100-OFFSET('Water Data'!$F$4,0,10*ROW('Water Data'!F6)),NA())</f>
        <v>#N/A</v>
      </c>
      <c r="K12" s="94" t="e">
        <f ca="true">+IF(AND(ISNUMBER(OFFSET('Water Data'!$F$6,0,10*ROW('Water Data'!F6))),'Data Summary'!BZ12="Yes"),OFFSET('Water Data'!$F$6,0,10*ROW('Water Data'!F6)),NA())</f>
        <v>#N/A</v>
      </c>
      <c r="L12" s="94" t="e">
        <f ca="true">+IF(AND(ISNUMBER(OFFSET('Water Data'!$F$9,0,10*ROW('Water Data'!F6))),'Data Summary'!CA12="Yes"),OFFSET('Water Data'!$F$9,0,10*ROW('Water Data'!F6)),NA())</f>
        <v>#N/A</v>
      </c>
      <c r="M12" s="94" t="e">
        <f ca="true">+IF(AND(ISNUMBER(OFFSET('Water Data'!$G$4,0,10*ROW('Water Data'!G6))),'Data Summary'!CB12="Yes"),100-OFFSET('Water Data'!$G$4,0,10*ROW('Water Data'!G6)),NA())</f>
        <v>#N/A</v>
      </c>
      <c r="N12" s="94" t="e">
        <f ca="true">+IF(AND(ISNUMBER(OFFSET('Water Data'!$G$6,0,10*ROW('Water Data'!G6))),'Data Summary'!CC12="Yes"),OFFSET('Water Data'!$G$6,0,10*ROW('Water Data'!G6)),NA())</f>
        <v>#N/A</v>
      </c>
      <c r="O12" s="94" t="e">
        <f ca="true">+IF(AND(ISNUMBER(OFFSET('Water Data'!$G$9,0,10*ROW('Water Data'!G6))),'Data Summary'!CD12="Yes"),OFFSET('Water Data'!$G$9,0,10*ROW('Water Data'!G6)),NA())</f>
        <v>#N/A</v>
      </c>
      <c r="P12" s="94" t="e">
        <f ca="true">+IF(AND(ISNUMBER(OFFSET('Water Data'!$H$4,0,10*ROW('Water Data'!H6))),'Data Summary'!CE12="Yes"),100-OFFSET('Water Data'!$H$4,0,10*ROW('Water Data'!H6)),NA())</f>
        <v>#N/A</v>
      </c>
      <c r="Q12" s="94" t="e">
        <f ca="true">+IF(AND(ISNUMBER(OFFSET('Water Data'!$H$6,0,10*ROW('Water Data'!H6))),'Data Summary'!CF12="Yes"),OFFSET('Water Data'!$H$6,0,10*ROW('Water Data'!H6)),NA())</f>
        <v>#N/A</v>
      </c>
      <c r="R12" s="94" t="e">
        <f ca="true">+IF(AND(ISNUMBER(OFFSET('Water Data'!$H$9,0,10*ROW('Water Data'!H6))),'Data Summary'!CG12="Yes"),OFFSET('Water Data'!$H$9,0,10*ROW('Water Data'!H6)),NA())</f>
        <v>#N/A</v>
      </c>
      <c r="S12" s="94" t="e">
        <f ca="true">+IF(AND(ISNUMBER(OFFSET('Water Data'!$I$4,0,10*ROW('Water Data'!I6))),'Data Summary'!CH12="Yes"),100-OFFSET('Water Data'!$I$4,0,10*ROW('Water Data'!I6)),NA())</f>
        <v>#N/A</v>
      </c>
      <c r="T12" s="94" t="e">
        <f ca="true">+IF(AND(ISNUMBER(OFFSET('Water Data'!$I$6,0,10*ROW('Water Data'!I6))),'Data Summary'!CI12="Yes"),OFFSET('Water Data'!$I$6,0,10*ROW('Water Data'!I6)),NA())</f>
        <v>#N/A</v>
      </c>
      <c r="U12" s="94" t="e">
        <f ca="true">+IF(AND(ISNUMBER(OFFSET('Water Data'!$I$9,0,10*ROW('Water Data'!I6))),'Data Summary'!CJ12="Yes"),OFFSET('Water Data'!$I$9,0,10*ROW('Water Data'!I6)),NA())</f>
        <v>#N/A</v>
      </c>
      <c r="V12" s="95" t="e">
        <f ca="true">+IF(AND(ISNUMBER(OFFSET('Sanitation Data'!$D$4,0,10*ROW('Sanitation Data'!D6))),'Data Summary'!CK12="Yes"),100-OFFSET('Sanitation Data'!$D$4,0,10*ROW('Sanitation Data'!D6)),NA())</f>
        <v>#N/A</v>
      </c>
      <c r="W12" s="95" t="e">
        <f ca="true">+IF(AND(ISNUMBER(OFFSET('Sanitation Data'!$D$6,0,10*ROW('Sanitation Data'!D6))),'Data Summary'!CL12="Yes"),OFFSET('Sanitation Data'!$D$6,0,10*ROW('Sanitation Data'!D6)),NA())</f>
        <v>#N/A</v>
      </c>
      <c r="X12" s="95" t="e">
        <f ca="true">+IF(AND(ISNUMBER(OFFSET('Sanitation Data'!$D$10,0,10*ROW('Sanitation Data'!D6))),'Data Summary'!CM12="Yes"),OFFSET('Sanitation Data'!$D$10,0,10*ROW('Sanitation Data'!D6)),NA())</f>
        <v>#N/A</v>
      </c>
      <c r="Y12" s="95" t="e">
        <f ca="true">+IF(AND(ISNUMBER(OFFSET('Sanitation Data'!$D$11,0,10*ROW('Sanitation Data'!D6))),'Data Summary'!CN12="Yes"),OFFSET('Sanitation Data'!$D$11,0,10*ROW('Sanitation Data'!D6)),NA())</f>
        <v>#N/A</v>
      </c>
      <c r="Z12" s="95" t="e">
        <f ca="true">+IF(AND(ISNUMBER(OFFSET('Sanitation Data'!$D$12,0,10*ROW('Sanitation Data'!D6))),'Data Summary'!CO12="Yes"),OFFSET('Sanitation Data'!$D$12,0,10*ROW('Sanitation Data'!D6)),NA())</f>
        <v>#N/A</v>
      </c>
      <c r="AA12" s="95" t="e">
        <f ca="true">+IF(AND(ISNUMBER(OFFSET('Sanitation Data'!$E$4,0,10*ROW('Sanitation Data'!E6))),'Data Summary'!CP12="Yes"),100-OFFSET('Sanitation Data'!$E$4,0,10*ROW('Sanitation Data'!E6)),NA())</f>
        <v>#N/A</v>
      </c>
      <c r="AB12" s="95" t="e">
        <f ca="true">+IF(AND(ISNUMBER(OFFSET('Sanitation Data'!$E$6,0,10*ROW('Sanitation Data'!E6))),'Data Summary'!CQ12="Yes"),OFFSET('Sanitation Data'!$E$6,0,10*ROW('Sanitation Data'!E6)),NA())</f>
        <v>#N/A</v>
      </c>
      <c r="AC12" s="95" t="e">
        <f ca="true">+IF(AND(ISNUMBER(OFFSET('Sanitation Data'!$E$10,0,10*ROW('Sanitation Data'!E6))),'Data Summary'!CR12="Yes"),OFFSET('Sanitation Data'!$E$10,0,10*ROW('Sanitation Data'!E6)),NA())</f>
        <v>#N/A</v>
      </c>
      <c r="AD12" s="95" t="e">
        <f ca="true">+IF(AND(ISNUMBER(OFFSET('Sanitation Data'!$E$11,0,10*ROW('Sanitation Data'!E6))),'Data Summary'!CS12="Yes"),OFFSET('Sanitation Data'!$E$11,0,10*ROW('Sanitation Data'!E6)),NA())</f>
        <v>#N/A</v>
      </c>
      <c r="AE12" s="95" t="e">
        <f ca="true">+IF(AND(ISNUMBER(OFFSET('Sanitation Data'!$E$12,0,10*ROW('Sanitation Data'!E6))),'Data Summary'!CT12="Yes"),OFFSET('Sanitation Data'!$E$12,0,10*ROW('Sanitation Data'!E6)),NA())</f>
        <v>#N/A</v>
      </c>
      <c r="AF12" s="95" t="e">
        <f ca="true">+IF(AND(ISNUMBER(OFFSET('Sanitation Data'!$F$4,0,10*ROW('Sanitation Data'!F6))),'Data Summary'!CU12="Yes"),100-OFFSET('Sanitation Data'!$F$4,0,10*ROW('Sanitation Data'!F6)),NA())</f>
        <v>#N/A</v>
      </c>
      <c r="AG12" s="95" t="e">
        <f ca="true">+IF(AND(ISNUMBER(OFFSET('Sanitation Data'!$F$6,0,10*ROW('Sanitation Data'!F6))),'Data Summary'!CV12="Yes"),OFFSET('Sanitation Data'!$F$6,0,10*ROW('Sanitation Data'!F6)),NA())</f>
        <v>#N/A</v>
      </c>
      <c r="AH12" s="95" t="e">
        <f ca="true">+IF(AND(ISNUMBER(OFFSET('Sanitation Data'!$F$10,0,10*ROW('Sanitation Data'!F6))),'Data Summary'!CW12="Yes"),OFFSET('Sanitation Data'!$F$10,0,10*ROW('Sanitation Data'!F6)),NA())</f>
        <v>#N/A</v>
      </c>
      <c r="AI12" s="95" t="e">
        <f ca="true">+IF(AND(ISNUMBER(OFFSET('Sanitation Data'!$F$11,0,10*ROW('Sanitation Data'!F6))),'Data Summary'!CX12="Yes"),OFFSET('Sanitation Data'!$F$11,0,10*ROW('Sanitation Data'!F6)),NA())</f>
        <v>#N/A</v>
      </c>
      <c r="AJ12" s="95" t="e">
        <f ca="true">+IF(AND(ISNUMBER(OFFSET('Sanitation Data'!$F$12,0,10*ROW('Sanitation Data'!F6))),'Data Summary'!CY12="Yes"),OFFSET('Sanitation Data'!$F$12,0,10*ROW('Sanitation Data'!F6)),NA())</f>
        <v>#N/A</v>
      </c>
      <c r="AK12" s="95" t="e">
        <f ca="true">+IF(AND(ISNUMBER(OFFSET('Sanitation Data'!$G$4,0,10*ROW('Sanitation Data'!G6))),'Data Summary'!CZ12="Yes"),100-OFFSET('Sanitation Data'!$G$4,0,10*ROW('Sanitation Data'!G6)),NA())</f>
        <v>#N/A</v>
      </c>
      <c r="AL12" s="95" t="e">
        <f ca="true">+IF(AND(ISNUMBER(OFFSET('Sanitation Data'!$G$6,0,10*ROW('Sanitation Data'!G6))),'Data Summary'!DA12="Yes"),OFFSET('Sanitation Data'!$G$6,0,10*ROW('Sanitation Data'!G6)),NA())</f>
        <v>#N/A</v>
      </c>
      <c r="AM12" s="95" t="e">
        <f ca="true">+IF(AND(ISNUMBER(OFFSET('Sanitation Data'!$G$10,0,10*ROW('Sanitation Data'!G6))),'Data Summary'!DB12="Yes"),OFFSET('Sanitation Data'!$G$10,0,10*ROW('Sanitation Data'!G6)),NA())</f>
        <v>#N/A</v>
      </c>
      <c r="AN12" s="95" t="e">
        <f ca="true">+IF(AND(ISNUMBER(OFFSET('Sanitation Data'!$G$11,0,10*ROW('Sanitation Data'!G6))),'Data Summary'!DC12="Yes"),OFFSET('Sanitation Data'!$G$11,0,10*ROW('Sanitation Data'!G6)),NA())</f>
        <v>#N/A</v>
      </c>
      <c r="AO12" s="95" t="e">
        <f ca="true">+IF(AND(ISNUMBER(OFFSET('Sanitation Data'!$G$12,0,10*ROW('Sanitation Data'!G6))),'Data Summary'!DD12="Yes"),OFFSET('Sanitation Data'!$G$12,0,10*ROW('Sanitation Data'!G6)),NA())</f>
        <v>#N/A</v>
      </c>
      <c r="AP12" s="95" t="e">
        <f ca="true">+IF(AND(ISNUMBER(OFFSET('Sanitation Data'!$H$4,0,10*ROW('Sanitation Data'!H6))),'Data Summary'!DE12="Yes"),100-OFFSET('Sanitation Data'!$H$4,0,10*ROW('Sanitation Data'!H6)),NA())</f>
        <v>#N/A</v>
      </c>
      <c r="AQ12" s="95" t="e">
        <f ca="true">+IF(AND(ISNUMBER(OFFSET('Sanitation Data'!$H$6,0,10*ROW('Sanitation Data'!H6))),'Data Summary'!DF12="Yes"),OFFSET('Sanitation Data'!$H$6,0,10*ROW('Sanitation Data'!H6)),NA())</f>
        <v>#N/A</v>
      </c>
      <c r="AR12" s="95" t="e">
        <f ca="true">+IF(AND(ISNUMBER(OFFSET('Sanitation Data'!$H$10,0,10*ROW('Sanitation Data'!H6))),'Data Summary'!DG12="Yes"),OFFSET('Sanitation Data'!$H$10,0,10*ROW('Sanitation Data'!H6)),NA())</f>
        <v>#N/A</v>
      </c>
      <c r="AS12" s="95" t="e">
        <f ca="true">+IF(AND(ISNUMBER(OFFSET('Sanitation Data'!$H$11,0,10*ROW('Sanitation Data'!H6))),'Data Summary'!DH12="Yes"),OFFSET('Sanitation Data'!$H$11,0,10*ROW('Sanitation Data'!H6)),NA())</f>
        <v>#N/A</v>
      </c>
      <c r="AT12" s="95" t="e">
        <f ca="true">+IF(AND(ISNUMBER(OFFSET('Sanitation Data'!$H$12,0,10*ROW('Sanitation Data'!H6))),'Data Summary'!DI12="Yes"),OFFSET('Sanitation Data'!$H$12,0,10*ROW('Sanitation Data'!H6)),NA())</f>
        <v>#N/A</v>
      </c>
      <c r="AU12" s="95" t="e">
        <f ca="true">+IF(AND(ISNUMBER(OFFSET('Sanitation Data'!$I$4,0,10*ROW('Sanitation Data'!I6))),'Data Summary'!DJ12="Yes"),100-OFFSET('Sanitation Data'!$I$4,0,10*ROW('Sanitation Data'!I6)),NA())</f>
        <v>#N/A</v>
      </c>
      <c r="AV12" s="95" t="e">
        <f ca="true">+IF(AND(ISNUMBER(OFFSET('Sanitation Data'!$I$6,0,10*ROW('Sanitation Data'!I6))),'Data Summary'!DK12="Yes"),OFFSET('Sanitation Data'!$I$6,0,10*ROW('Sanitation Data'!I6)),NA())</f>
        <v>#N/A</v>
      </c>
      <c r="AW12" s="95" t="e">
        <f ca="true">+IF(AND(ISNUMBER(OFFSET('Sanitation Data'!$I$10,0,10*ROW('Sanitation Data'!I6))),'Data Summary'!DL12="Yes"),OFFSET('Sanitation Data'!$I$10,0,10*ROW('Sanitation Data'!I6)),NA())</f>
        <v>#N/A</v>
      </c>
      <c r="AX12" s="95" t="e">
        <f ca="true">+IF(AND(ISNUMBER(OFFSET('Sanitation Data'!$I$11,0,10*ROW('Sanitation Data'!I6))),'Data Summary'!DM12="Yes"),OFFSET('Sanitation Data'!$I$11,0,10*ROW('Sanitation Data'!I6)),NA())</f>
        <v>#N/A</v>
      </c>
      <c r="AY12" s="95" t="e">
        <f ca="true">+IF(AND(ISNUMBER(OFFSET('Sanitation Data'!$I$12,0,10*ROW('Sanitation Data'!I6))),'Data Summary'!DN12="Yes"),OFFSET('Sanitation Data'!$I$12,0,10*ROW('Sanitation Data'!I6)),NA())</f>
        <v>#N/A</v>
      </c>
      <c r="AZ12" s="96" t="e">
        <f ca="true">+IF(AND(ISNUMBER(OFFSET('Hygiene Data'!$D$5,0,10*ROW('Hygiene Data'!D6))),'Data Summary'!DO12="Yes"),OFFSET('Hygiene Data'!$D$5,0,10*ROW('Hygiene Data'!D6)),NA())</f>
        <v>#N/A</v>
      </c>
      <c r="BA12" s="96" t="e">
        <f ca="true">+IF(AND(ISNUMBER(OFFSET('Hygiene Data'!$D$7,0,10*ROW('Hygiene Data'!D6))),'Data Summary'!DP12="Yes"),OFFSET('Hygiene Data'!$D$7,0,10*ROW('Hygiene Data'!D6)),NA())</f>
        <v>#N/A</v>
      </c>
      <c r="BB12" s="96" t="e">
        <f ca="true">+IF(AND(ISNUMBER(OFFSET('Hygiene Data'!$D$9,0,10*ROW('Hygiene Data'!D6))),'Data Summary'!DQ12="Yes"),OFFSET('Hygiene Data'!$D$9,0,10*ROW('Hygiene Data'!D6)),NA())</f>
        <v>#N/A</v>
      </c>
      <c r="BC12" s="96" t="e">
        <f ca="true">+IF(AND(ISNUMBER(OFFSET('Hygiene Data'!$E$5,0,10*ROW('Hygiene Data'!E6))),'Data Summary'!DR12="Yes"),OFFSET('Hygiene Data'!$E$5,0,10*ROW('Hygiene Data'!E6)),NA())</f>
        <v>#N/A</v>
      </c>
      <c r="BD12" s="96" t="e">
        <f ca="true">+IF(AND(ISNUMBER(OFFSET('Hygiene Data'!$E$7,0,10*ROW('Hygiene Data'!E6))),'Data Summary'!DS12="Yes"),OFFSET('Hygiene Data'!$E$7,0,10*ROW('Hygiene Data'!E6)),NA())</f>
        <v>#N/A</v>
      </c>
      <c r="BE12" s="96" t="e">
        <f ca="true">+IF(AND(ISNUMBER(OFFSET('Hygiene Data'!$E$9,0,10*ROW('Hygiene Data'!E6))),'Data Summary'!DT12="Yes"),OFFSET('Hygiene Data'!$E$9,0,10*ROW('Hygiene Data'!E6)),NA())</f>
        <v>#N/A</v>
      </c>
      <c r="BF12" s="96" t="e">
        <f ca="true">+IF(AND(ISNUMBER(OFFSET('Hygiene Data'!$F$5,0,10*ROW('Hygiene Data'!F6))),'Data Summary'!DU12="Yes"),OFFSET('Hygiene Data'!$F$5,0,10*ROW('Hygiene Data'!F6)),NA())</f>
        <v>#N/A</v>
      </c>
      <c r="BG12" s="96" t="e">
        <f ca="true">+IF(AND(ISNUMBER(OFFSET('Hygiene Data'!$F$7,0,10*ROW('Hygiene Data'!F6))),'Data Summary'!DV12="Yes"),OFFSET('Hygiene Data'!$F$7,0,10*ROW('Hygiene Data'!F6)),NA())</f>
        <v>#N/A</v>
      </c>
      <c r="BH12" s="96" t="e">
        <f ca="true">+IF(AND(ISNUMBER(OFFSET('Hygiene Data'!$F$9,0,10*ROW('Hygiene Data'!F6))),'Data Summary'!DW12="Yes"),OFFSET('Hygiene Data'!$F$9,0,10*ROW('Hygiene Data'!F6)),NA())</f>
        <v>#N/A</v>
      </c>
      <c r="BI12" s="96" t="e">
        <f ca="true">+IF(AND(ISNUMBER(OFFSET('Hygiene Data'!$G$5,0,10*ROW('Hygiene Data'!G6))),'Data Summary'!DX12="Yes"),OFFSET('Hygiene Data'!$G$5,0,10*ROW('Hygiene Data'!G6)),NA())</f>
        <v>#N/A</v>
      </c>
      <c r="BJ12" s="96" t="e">
        <f ca="true">+IF(AND(ISNUMBER(OFFSET('Hygiene Data'!$G$7,0,10*ROW('Hygiene Data'!G6))),'Data Summary'!DY12="Yes"),OFFSET('Hygiene Data'!$G$7,0,10*ROW('Hygiene Data'!G6)),NA())</f>
        <v>#N/A</v>
      </c>
      <c r="BK12" s="96" t="e">
        <f ca="true">+IF(AND(ISNUMBER(OFFSET('Hygiene Data'!$G$9,0,10*ROW('Hygiene Data'!G6))),'Data Summary'!DZ12="Yes"),OFFSET('Hygiene Data'!$G$9,0,10*ROW('Hygiene Data'!G6)),NA())</f>
        <v>#N/A</v>
      </c>
      <c r="BL12" s="96" t="e">
        <f ca="true">+IF(AND(ISNUMBER(OFFSET('Hygiene Data'!$H$5,0,10*ROW('Hygiene Data'!H6))),'Data Summary'!EA12="Yes"),OFFSET('Hygiene Data'!$H$5,0,10*ROW('Hygiene Data'!H6)),NA())</f>
        <v>#N/A</v>
      </c>
      <c r="BM12" s="96" t="e">
        <f ca="true">+IF(AND(ISNUMBER(OFFSET('Hygiene Data'!$H$7,0,10*ROW('Hygiene Data'!H6))),'Data Summary'!EB12="Yes"),OFFSET('Hygiene Data'!$H$7,0,10*ROW('Hygiene Data'!H6)),NA())</f>
        <v>#N/A</v>
      </c>
      <c r="BN12" s="96" t="e">
        <f ca="true">+IF(AND(ISNUMBER(OFFSET('Hygiene Data'!$H$9,0,10*ROW('Hygiene Data'!H6))),'Data Summary'!EC12="Yes"),OFFSET('Hygiene Data'!$H$9,0,10*ROW('Hygiene Data'!H6)),NA())</f>
        <v>#N/A</v>
      </c>
      <c r="BO12" s="96" t="e">
        <f ca="true">+IF(AND(ISNUMBER(OFFSET('Hygiene Data'!$I$5,0,10*ROW('Hygiene Data'!I6))),'Data Summary'!ED12="Yes"),OFFSET('Hygiene Data'!$I$5,0,10*ROW('Hygiene Data'!I6)),NA())</f>
        <v>#N/A</v>
      </c>
      <c r="BP12" s="96" t="e">
        <f ca="true">+IF(AND(ISNUMBER(OFFSET('Hygiene Data'!$I$7,0,10*ROW('Hygiene Data'!I6))),'Data Summary'!EE12="Yes"),OFFSET('Hygiene Data'!$I$7,0,10*ROW('Hygiene Data'!I6)),NA())</f>
        <v>#N/A</v>
      </c>
      <c r="BQ12" s="96" t="e">
        <f ca="true">+IF(AND(ISNUMBER(OFFSET('Hygiene Data'!$I$9,0,10*ROW('Hygiene Data'!I6))),'Data Summary'!EF12="Yes"),OFFSET('Hygiene Data'!$I$9,0,10*ROW('Hygiene Data'!I6)),NA())</f>
        <v>#N/A</v>
      </c>
    </row>
    <row xmlns:x14ac="http://schemas.microsoft.com/office/spreadsheetml/2009/9/ac" r="13" x14ac:dyDescent="0.2">
      <c r="A13" s="332" t="e">
        <f ca="true">+RIGHT('Data Summary'!A13,LEN('Data Summary'!A13)-9)</f>
        <v>#VALUE!</v>
      </c>
      <c r="B13" s="37" t="str">
        <f ca="true">+IF(ISTEXT('Data Summary'!B13),'Data Summary'!B13,"")</f>
        <v/>
      </c>
      <c r="C13" s="331" t="e">
        <f ca="true">+VALUE('Data Summary'!C13)</f>
        <v>#VALUE!</v>
      </c>
      <c r="D13" s="94" t="e">
        <f ca="true">+IF(AND(ISNUMBER(OFFSET('Water Data'!$D$4,0,10*ROW('Water Data'!D7))),'Data Summary'!BS13="Yes"),100-OFFSET('Water Data'!$D$4,0,10*ROW('Water Data'!D7)),NA())</f>
        <v>#N/A</v>
      </c>
      <c r="E13" s="94" t="e">
        <f ca="true">+IF(AND(ISNUMBER(OFFSET('Water Data'!$D$6,0,10*ROW('Water Data'!D7))),'Data Summary'!BT13="Yes"),OFFSET('Water Data'!$D$6,0,10*ROW('Water Data'!D7)),NA())</f>
        <v>#N/A</v>
      </c>
      <c r="F13" s="94" t="e">
        <f ca="true">+IF(AND(ISNUMBER(OFFSET('Water Data'!$D$9,0,10*ROW('Water Data'!D7))),'Data Summary'!BU13="Yes"),OFFSET('Water Data'!$D$9,0,10*ROW('Water Data'!D7)),NA())</f>
        <v>#N/A</v>
      </c>
      <c r="G13" s="94" t="e">
        <f ca="true">+IF(AND(ISNUMBER(OFFSET('Water Data'!$E$4,0,10*ROW('Water Data'!E7))),'Data Summary'!BV13="Yes"),100-OFFSET('Water Data'!$E$4,0,10*ROW('Water Data'!E7)),NA())</f>
        <v>#N/A</v>
      </c>
      <c r="H13" s="94" t="e">
        <f ca="true">+IF(AND(ISNUMBER(OFFSET('Water Data'!$E$6,0,10*ROW('Water Data'!E7))),'Data Summary'!BW13="Yes"),OFFSET('Water Data'!$E$6,0,10*ROW('Water Data'!E7)),NA())</f>
        <v>#N/A</v>
      </c>
      <c r="I13" s="94" t="e">
        <f ca="true">+IF(AND(ISNUMBER(OFFSET('Water Data'!$E$9,0,10*ROW('Water Data'!E7))),'Data Summary'!BX13="Yes"),OFFSET('Water Data'!$E$9,0,10*ROW('Water Data'!E7)),NA())</f>
        <v>#N/A</v>
      </c>
      <c r="J13" s="94" t="e">
        <f ca="true">+IF(AND(ISNUMBER(OFFSET('Water Data'!$F$4,0,10*ROW('Water Data'!F7))),'Data Summary'!BY13="Yes"),100-OFFSET('Water Data'!$F$4,0,10*ROW('Water Data'!F7)),NA())</f>
        <v>#N/A</v>
      </c>
      <c r="K13" s="94" t="e">
        <f ca="true">+IF(AND(ISNUMBER(OFFSET('Water Data'!$F$6,0,10*ROW('Water Data'!F7))),'Data Summary'!BZ13="Yes"),OFFSET('Water Data'!$F$6,0,10*ROW('Water Data'!F7)),NA())</f>
        <v>#N/A</v>
      </c>
      <c r="L13" s="94" t="e">
        <f ca="true">+IF(AND(ISNUMBER(OFFSET('Water Data'!$F$9,0,10*ROW('Water Data'!F7))),'Data Summary'!CA13="Yes"),OFFSET('Water Data'!$F$9,0,10*ROW('Water Data'!F7)),NA())</f>
        <v>#N/A</v>
      </c>
      <c r="M13" s="94" t="e">
        <f ca="true">+IF(AND(ISNUMBER(OFFSET('Water Data'!$G$4,0,10*ROW('Water Data'!G7))),'Data Summary'!CB13="Yes"),100-OFFSET('Water Data'!$G$4,0,10*ROW('Water Data'!G7)),NA())</f>
        <v>#N/A</v>
      </c>
      <c r="N13" s="94" t="e">
        <f ca="true">+IF(AND(ISNUMBER(OFFSET('Water Data'!$G$6,0,10*ROW('Water Data'!G7))),'Data Summary'!CC13="Yes"),OFFSET('Water Data'!$G$6,0,10*ROW('Water Data'!G7)),NA())</f>
        <v>#N/A</v>
      </c>
      <c r="O13" s="94" t="e">
        <f ca="true">+IF(AND(ISNUMBER(OFFSET('Water Data'!$G$9,0,10*ROW('Water Data'!G7))),'Data Summary'!CD13="Yes"),OFFSET('Water Data'!$G$9,0,10*ROW('Water Data'!G7)),NA())</f>
        <v>#N/A</v>
      </c>
      <c r="P13" s="94" t="e">
        <f ca="true">+IF(AND(ISNUMBER(OFFSET('Water Data'!$H$4,0,10*ROW('Water Data'!H7))),'Data Summary'!CE13="Yes"),100-OFFSET('Water Data'!$H$4,0,10*ROW('Water Data'!H7)),NA())</f>
        <v>#N/A</v>
      </c>
      <c r="Q13" s="94" t="e">
        <f ca="true">+IF(AND(ISNUMBER(OFFSET('Water Data'!$H$6,0,10*ROW('Water Data'!H7))),'Data Summary'!CF13="Yes"),OFFSET('Water Data'!$H$6,0,10*ROW('Water Data'!H7)),NA())</f>
        <v>#N/A</v>
      </c>
      <c r="R13" s="94" t="e">
        <f ca="true">+IF(AND(ISNUMBER(OFFSET('Water Data'!$H$9,0,10*ROW('Water Data'!H7))),'Data Summary'!CG13="Yes"),OFFSET('Water Data'!$H$9,0,10*ROW('Water Data'!H7)),NA())</f>
        <v>#N/A</v>
      </c>
      <c r="S13" s="94" t="e">
        <f ca="true">+IF(AND(ISNUMBER(OFFSET('Water Data'!$I$4,0,10*ROW('Water Data'!I7))),'Data Summary'!CH13="Yes"),100-OFFSET('Water Data'!$I$4,0,10*ROW('Water Data'!I7)),NA())</f>
        <v>#N/A</v>
      </c>
      <c r="T13" s="94" t="e">
        <f ca="true">+IF(AND(ISNUMBER(OFFSET('Water Data'!$I$6,0,10*ROW('Water Data'!I7))),'Data Summary'!CI13="Yes"),OFFSET('Water Data'!$I$6,0,10*ROW('Water Data'!I7)),NA())</f>
        <v>#N/A</v>
      </c>
      <c r="U13" s="94" t="e">
        <f ca="true">+IF(AND(ISNUMBER(OFFSET('Water Data'!$I$9,0,10*ROW('Water Data'!I7))),'Data Summary'!CJ13="Yes"),OFFSET('Water Data'!$I$9,0,10*ROW('Water Data'!I7)),NA())</f>
        <v>#N/A</v>
      </c>
      <c r="V13" s="95" t="e">
        <f ca="true">+IF(AND(ISNUMBER(OFFSET('Sanitation Data'!$D$4,0,10*ROW('Sanitation Data'!D7))),'Data Summary'!CK13="Yes"),100-OFFSET('Sanitation Data'!$D$4,0,10*ROW('Sanitation Data'!D7)),NA())</f>
        <v>#N/A</v>
      </c>
      <c r="W13" s="95" t="e">
        <f ca="true">+IF(AND(ISNUMBER(OFFSET('Sanitation Data'!$D$6,0,10*ROW('Sanitation Data'!D7))),'Data Summary'!CL13="Yes"),OFFSET('Sanitation Data'!$D$6,0,10*ROW('Sanitation Data'!D7)),NA())</f>
        <v>#N/A</v>
      </c>
      <c r="X13" s="95" t="e">
        <f ca="true">+IF(AND(ISNUMBER(OFFSET('Sanitation Data'!$D$10,0,10*ROW('Sanitation Data'!D7))),'Data Summary'!CM13="Yes"),OFFSET('Sanitation Data'!$D$10,0,10*ROW('Sanitation Data'!D7)),NA())</f>
        <v>#N/A</v>
      </c>
      <c r="Y13" s="95" t="e">
        <f ca="true">+IF(AND(ISNUMBER(OFFSET('Sanitation Data'!$D$11,0,10*ROW('Sanitation Data'!D7))),'Data Summary'!CN13="Yes"),OFFSET('Sanitation Data'!$D$11,0,10*ROW('Sanitation Data'!D7)),NA())</f>
        <v>#N/A</v>
      </c>
      <c r="Z13" s="95" t="e">
        <f ca="true">+IF(AND(ISNUMBER(OFFSET('Sanitation Data'!$D$12,0,10*ROW('Sanitation Data'!D7))),'Data Summary'!CO13="Yes"),OFFSET('Sanitation Data'!$D$12,0,10*ROW('Sanitation Data'!D7)),NA())</f>
        <v>#N/A</v>
      </c>
      <c r="AA13" s="95" t="e">
        <f ca="true">+IF(AND(ISNUMBER(OFFSET('Sanitation Data'!$E$4,0,10*ROW('Sanitation Data'!E7))),'Data Summary'!CP13="Yes"),100-OFFSET('Sanitation Data'!$E$4,0,10*ROW('Sanitation Data'!E7)),NA())</f>
        <v>#N/A</v>
      </c>
      <c r="AB13" s="95" t="e">
        <f ca="true">+IF(AND(ISNUMBER(OFFSET('Sanitation Data'!$E$6,0,10*ROW('Sanitation Data'!E7))),'Data Summary'!CQ13="Yes"),OFFSET('Sanitation Data'!$E$6,0,10*ROW('Sanitation Data'!E7)),NA())</f>
        <v>#N/A</v>
      </c>
      <c r="AC13" s="95" t="e">
        <f ca="true">+IF(AND(ISNUMBER(OFFSET('Sanitation Data'!$E$10,0,10*ROW('Sanitation Data'!E7))),'Data Summary'!CR13="Yes"),OFFSET('Sanitation Data'!$E$10,0,10*ROW('Sanitation Data'!E7)),NA())</f>
        <v>#N/A</v>
      </c>
      <c r="AD13" s="95" t="e">
        <f ca="true">+IF(AND(ISNUMBER(OFFSET('Sanitation Data'!$E$11,0,10*ROW('Sanitation Data'!E7))),'Data Summary'!CS13="Yes"),OFFSET('Sanitation Data'!$E$11,0,10*ROW('Sanitation Data'!E7)),NA())</f>
        <v>#N/A</v>
      </c>
      <c r="AE13" s="95" t="e">
        <f ca="true">+IF(AND(ISNUMBER(OFFSET('Sanitation Data'!$E$12,0,10*ROW('Sanitation Data'!E7))),'Data Summary'!CT13="Yes"),OFFSET('Sanitation Data'!$E$12,0,10*ROW('Sanitation Data'!E7)),NA())</f>
        <v>#N/A</v>
      </c>
      <c r="AF13" s="95" t="e">
        <f ca="true">+IF(AND(ISNUMBER(OFFSET('Sanitation Data'!$F$4,0,10*ROW('Sanitation Data'!F7))),'Data Summary'!CU13="Yes"),100-OFFSET('Sanitation Data'!$F$4,0,10*ROW('Sanitation Data'!F7)),NA())</f>
        <v>#N/A</v>
      </c>
      <c r="AG13" s="95" t="e">
        <f ca="true">+IF(AND(ISNUMBER(OFFSET('Sanitation Data'!$F$6,0,10*ROW('Sanitation Data'!F7))),'Data Summary'!CV13="Yes"),OFFSET('Sanitation Data'!$F$6,0,10*ROW('Sanitation Data'!F7)),NA())</f>
        <v>#N/A</v>
      </c>
      <c r="AH13" s="95" t="e">
        <f ca="true">+IF(AND(ISNUMBER(OFFSET('Sanitation Data'!$F$10,0,10*ROW('Sanitation Data'!F7))),'Data Summary'!CW13="Yes"),OFFSET('Sanitation Data'!$F$10,0,10*ROW('Sanitation Data'!F7)),NA())</f>
        <v>#N/A</v>
      </c>
      <c r="AI13" s="95" t="e">
        <f ca="true">+IF(AND(ISNUMBER(OFFSET('Sanitation Data'!$F$11,0,10*ROW('Sanitation Data'!F7))),'Data Summary'!CX13="Yes"),OFFSET('Sanitation Data'!$F$11,0,10*ROW('Sanitation Data'!F7)),NA())</f>
        <v>#N/A</v>
      </c>
      <c r="AJ13" s="95" t="e">
        <f ca="true">+IF(AND(ISNUMBER(OFFSET('Sanitation Data'!$F$12,0,10*ROW('Sanitation Data'!F7))),'Data Summary'!CY13="Yes"),OFFSET('Sanitation Data'!$F$12,0,10*ROW('Sanitation Data'!F7)),NA())</f>
        <v>#N/A</v>
      </c>
      <c r="AK13" s="95" t="e">
        <f ca="true">+IF(AND(ISNUMBER(OFFSET('Sanitation Data'!$G$4,0,10*ROW('Sanitation Data'!G7))),'Data Summary'!CZ13="Yes"),100-OFFSET('Sanitation Data'!$G$4,0,10*ROW('Sanitation Data'!G7)),NA())</f>
        <v>#N/A</v>
      </c>
      <c r="AL13" s="95" t="e">
        <f ca="true">+IF(AND(ISNUMBER(OFFSET('Sanitation Data'!$G$6,0,10*ROW('Sanitation Data'!G7))),'Data Summary'!DA13="Yes"),OFFSET('Sanitation Data'!$G$6,0,10*ROW('Sanitation Data'!G7)),NA())</f>
        <v>#N/A</v>
      </c>
      <c r="AM13" s="95" t="e">
        <f ca="true">+IF(AND(ISNUMBER(OFFSET('Sanitation Data'!$G$10,0,10*ROW('Sanitation Data'!G7))),'Data Summary'!DB13="Yes"),OFFSET('Sanitation Data'!$G$10,0,10*ROW('Sanitation Data'!G7)),NA())</f>
        <v>#N/A</v>
      </c>
      <c r="AN13" s="95" t="e">
        <f ca="true">+IF(AND(ISNUMBER(OFFSET('Sanitation Data'!$G$11,0,10*ROW('Sanitation Data'!G7))),'Data Summary'!DC13="Yes"),OFFSET('Sanitation Data'!$G$11,0,10*ROW('Sanitation Data'!G7)),NA())</f>
        <v>#N/A</v>
      </c>
      <c r="AO13" s="95" t="e">
        <f ca="true">+IF(AND(ISNUMBER(OFFSET('Sanitation Data'!$G$12,0,10*ROW('Sanitation Data'!G7))),'Data Summary'!DD13="Yes"),OFFSET('Sanitation Data'!$G$12,0,10*ROW('Sanitation Data'!G7)),NA())</f>
        <v>#N/A</v>
      </c>
      <c r="AP13" s="95" t="e">
        <f ca="true">+IF(AND(ISNUMBER(OFFSET('Sanitation Data'!$H$4,0,10*ROW('Sanitation Data'!H7))),'Data Summary'!DE13="Yes"),100-OFFSET('Sanitation Data'!$H$4,0,10*ROW('Sanitation Data'!H7)),NA())</f>
        <v>#N/A</v>
      </c>
      <c r="AQ13" s="95" t="e">
        <f ca="true">+IF(AND(ISNUMBER(OFFSET('Sanitation Data'!$H$6,0,10*ROW('Sanitation Data'!H7))),'Data Summary'!DF13="Yes"),OFFSET('Sanitation Data'!$H$6,0,10*ROW('Sanitation Data'!H7)),NA())</f>
        <v>#N/A</v>
      </c>
      <c r="AR13" s="95" t="e">
        <f ca="true">+IF(AND(ISNUMBER(OFFSET('Sanitation Data'!$H$10,0,10*ROW('Sanitation Data'!H7))),'Data Summary'!DG13="Yes"),OFFSET('Sanitation Data'!$H$10,0,10*ROW('Sanitation Data'!H7)),NA())</f>
        <v>#N/A</v>
      </c>
      <c r="AS13" s="95" t="e">
        <f ca="true">+IF(AND(ISNUMBER(OFFSET('Sanitation Data'!$H$11,0,10*ROW('Sanitation Data'!H7))),'Data Summary'!DH13="Yes"),OFFSET('Sanitation Data'!$H$11,0,10*ROW('Sanitation Data'!H7)),NA())</f>
        <v>#N/A</v>
      </c>
      <c r="AT13" s="95" t="e">
        <f ca="true">+IF(AND(ISNUMBER(OFFSET('Sanitation Data'!$H$12,0,10*ROW('Sanitation Data'!H7))),'Data Summary'!DI13="Yes"),OFFSET('Sanitation Data'!$H$12,0,10*ROW('Sanitation Data'!H7)),NA())</f>
        <v>#N/A</v>
      </c>
      <c r="AU13" s="95" t="e">
        <f ca="true">+IF(AND(ISNUMBER(OFFSET('Sanitation Data'!$I$4,0,10*ROW('Sanitation Data'!I7))),'Data Summary'!DJ13="Yes"),100-OFFSET('Sanitation Data'!$I$4,0,10*ROW('Sanitation Data'!I7)),NA())</f>
        <v>#N/A</v>
      </c>
      <c r="AV13" s="95" t="e">
        <f ca="true">+IF(AND(ISNUMBER(OFFSET('Sanitation Data'!$I$6,0,10*ROW('Sanitation Data'!I7))),'Data Summary'!DK13="Yes"),OFFSET('Sanitation Data'!$I$6,0,10*ROW('Sanitation Data'!I7)),NA())</f>
        <v>#N/A</v>
      </c>
      <c r="AW13" s="95" t="e">
        <f ca="true">+IF(AND(ISNUMBER(OFFSET('Sanitation Data'!$I$10,0,10*ROW('Sanitation Data'!I7))),'Data Summary'!DL13="Yes"),OFFSET('Sanitation Data'!$I$10,0,10*ROW('Sanitation Data'!I7)),NA())</f>
        <v>#N/A</v>
      </c>
      <c r="AX13" s="95" t="e">
        <f ca="true">+IF(AND(ISNUMBER(OFFSET('Sanitation Data'!$I$11,0,10*ROW('Sanitation Data'!I7))),'Data Summary'!DM13="Yes"),OFFSET('Sanitation Data'!$I$11,0,10*ROW('Sanitation Data'!I7)),NA())</f>
        <v>#N/A</v>
      </c>
      <c r="AY13" s="95" t="e">
        <f ca="true">+IF(AND(ISNUMBER(OFFSET('Sanitation Data'!$I$12,0,10*ROW('Sanitation Data'!I7))),'Data Summary'!DN13="Yes"),OFFSET('Sanitation Data'!$I$12,0,10*ROW('Sanitation Data'!I7)),NA())</f>
        <v>#N/A</v>
      </c>
      <c r="AZ13" s="96" t="e">
        <f ca="true">+IF(AND(ISNUMBER(OFFSET('Hygiene Data'!$D$5,0,10*ROW('Hygiene Data'!D7))),'Data Summary'!DO13="Yes"),OFFSET('Hygiene Data'!$D$5,0,10*ROW('Hygiene Data'!D7)),NA())</f>
        <v>#N/A</v>
      </c>
      <c r="BA13" s="96" t="e">
        <f ca="true">+IF(AND(ISNUMBER(OFFSET('Hygiene Data'!$D$7,0,10*ROW('Hygiene Data'!D7))),'Data Summary'!DP13="Yes"),OFFSET('Hygiene Data'!$D$7,0,10*ROW('Hygiene Data'!D7)),NA())</f>
        <v>#N/A</v>
      </c>
      <c r="BB13" s="96" t="e">
        <f ca="true">+IF(AND(ISNUMBER(OFFSET('Hygiene Data'!$D$9,0,10*ROW('Hygiene Data'!D7))),'Data Summary'!DQ13="Yes"),OFFSET('Hygiene Data'!$D$9,0,10*ROW('Hygiene Data'!D7)),NA())</f>
        <v>#N/A</v>
      </c>
      <c r="BC13" s="96" t="e">
        <f ca="true">+IF(AND(ISNUMBER(OFFSET('Hygiene Data'!$E$5,0,10*ROW('Hygiene Data'!E7))),'Data Summary'!DR13="Yes"),OFFSET('Hygiene Data'!$E$5,0,10*ROW('Hygiene Data'!E7)),NA())</f>
        <v>#N/A</v>
      </c>
      <c r="BD13" s="96" t="e">
        <f ca="true">+IF(AND(ISNUMBER(OFFSET('Hygiene Data'!$E$7,0,10*ROW('Hygiene Data'!E7))),'Data Summary'!DS13="Yes"),OFFSET('Hygiene Data'!$E$7,0,10*ROW('Hygiene Data'!E7)),NA())</f>
        <v>#N/A</v>
      </c>
      <c r="BE13" s="96" t="e">
        <f ca="true">+IF(AND(ISNUMBER(OFFSET('Hygiene Data'!$E$9,0,10*ROW('Hygiene Data'!E7))),'Data Summary'!DT13="Yes"),OFFSET('Hygiene Data'!$E$9,0,10*ROW('Hygiene Data'!E7)),NA())</f>
        <v>#N/A</v>
      </c>
      <c r="BF13" s="96" t="e">
        <f ca="true">+IF(AND(ISNUMBER(OFFSET('Hygiene Data'!$F$5,0,10*ROW('Hygiene Data'!F7))),'Data Summary'!DU13="Yes"),OFFSET('Hygiene Data'!$F$5,0,10*ROW('Hygiene Data'!F7)),NA())</f>
        <v>#N/A</v>
      </c>
      <c r="BG13" s="96" t="e">
        <f ca="true">+IF(AND(ISNUMBER(OFFSET('Hygiene Data'!$F$7,0,10*ROW('Hygiene Data'!F7))),'Data Summary'!DV13="Yes"),OFFSET('Hygiene Data'!$F$7,0,10*ROW('Hygiene Data'!F7)),NA())</f>
        <v>#N/A</v>
      </c>
      <c r="BH13" s="96" t="e">
        <f ca="true">+IF(AND(ISNUMBER(OFFSET('Hygiene Data'!$F$9,0,10*ROW('Hygiene Data'!F7))),'Data Summary'!DW13="Yes"),OFFSET('Hygiene Data'!$F$9,0,10*ROW('Hygiene Data'!F7)),NA())</f>
        <v>#N/A</v>
      </c>
      <c r="BI13" s="96" t="e">
        <f ca="true">+IF(AND(ISNUMBER(OFFSET('Hygiene Data'!$G$5,0,10*ROW('Hygiene Data'!G7))),'Data Summary'!DX13="Yes"),OFFSET('Hygiene Data'!$G$5,0,10*ROW('Hygiene Data'!G7)),NA())</f>
        <v>#N/A</v>
      </c>
      <c r="BJ13" s="96" t="e">
        <f ca="true">+IF(AND(ISNUMBER(OFFSET('Hygiene Data'!$G$7,0,10*ROW('Hygiene Data'!G7))),'Data Summary'!DY13="Yes"),OFFSET('Hygiene Data'!$G$7,0,10*ROW('Hygiene Data'!G7)),NA())</f>
        <v>#N/A</v>
      </c>
      <c r="BK13" s="96" t="e">
        <f ca="true">+IF(AND(ISNUMBER(OFFSET('Hygiene Data'!$G$9,0,10*ROW('Hygiene Data'!G7))),'Data Summary'!DZ13="Yes"),OFFSET('Hygiene Data'!$G$9,0,10*ROW('Hygiene Data'!G7)),NA())</f>
        <v>#N/A</v>
      </c>
      <c r="BL13" s="96" t="e">
        <f ca="true">+IF(AND(ISNUMBER(OFFSET('Hygiene Data'!$H$5,0,10*ROW('Hygiene Data'!H7))),'Data Summary'!EA13="Yes"),OFFSET('Hygiene Data'!$H$5,0,10*ROW('Hygiene Data'!H7)),NA())</f>
        <v>#N/A</v>
      </c>
      <c r="BM13" s="96" t="e">
        <f ca="true">+IF(AND(ISNUMBER(OFFSET('Hygiene Data'!$H$7,0,10*ROW('Hygiene Data'!H7))),'Data Summary'!EB13="Yes"),OFFSET('Hygiene Data'!$H$7,0,10*ROW('Hygiene Data'!H7)),NA())</f>
        <v>#N/A</v>
      </c>
      <c r="BN13" s="96" t="e">
        <f ca="true">+IF(AND(ISNUMBER(OFFSET('Hygiene Data'!$H$9,0,10*ROW('Hygiene Data'!H7))),'Data Summary'!EC13="Yes"),OFFSET('Hygiene Data'!$H$9,0,10*ROW('Hygiene Data'!H7)),NA())</f>
        <v>#N/A</v>
      </c>
      <c r="BO13" s="96" t="e">
        <f ca="true">+IF(AND(ISNUMBER(OFFSET('Hygiene Data'!$I$5,0,10*ROW('Hygiene Data'!I7))),'Data Summary'!ED13="Yes"),OFFSET('Hygiene Data'!$I$5,0,10*ROW('Hygiene Data'!I7)),NA())</f>
        <v>#N/A</v>
      </c>
      <c r="BP13" s="96" t="e">
        <f ca="true">+IF(AND(ISNUMBER(OFFSET('Hygiene Data'!$I$7,0,10*ROW('Hygiene Data'!I7))),'Data Summary'!EE13="Yes"),OFFSET('Hygiene Data'!$I$7,0,10*ROW('Hygiene Data'!I7)),NA())</f>
        <v>#N/A</v>
      </c>
      <c r="BQ13" s="96" t="e">
        <f ca="true">+IF(AND(ISNUMBER(OFFSET('Hygiene Data'!$I$9,0,10*ROW('Hygiene Data'!I7))),'Data Summary'!EF13="Yes"),OFFSET('Hygiene Data'!$I$9,0,10*ROW('Hygiene Data'!I7)),NA())</f>
        <v>#N/A</v>
      </c>
    </row>
    <row xmlns:x14ac="http://schemas.microsoft.com/office/spreadsheetml/2009/9/ac" r="14" x14ac:dyDescent="0.2">
      <c r="A14" s="332" t="e">
        <f ca="true">+RIGHT('Data Summary'!A14,LEN('Data Summary'!A14)-9)</f>
        <v>#VALUE!</v>
      </c>
      <c r="B14" s="37" t="str">
        <f ca="true">+IF(ISTEXT('Data Summary'!B14),'Data Summary'!B14,"")</f>
        <v/>
      </c>
      <c r="C14" s="331" t="e">
        <f ca="true">+VALUE('Data Summary'!C14)</f>
        <v>#VALUE!</v>
      </c>
      <c r="D14" s="94" t="e">
        <f ca="true">+IF(AND(ISNUMBER(OFFSET('Water Data'!$D$4,0,10*ROW('Water Data'!D8))),'Data Summary'!BS14="Yes"),100-OFFSET('Water Data'!$D$4,0,10*ROW('Water Data'!D8)),NA())</f>
        <v>#N/A</v>
      </c>
      <c r="E14" s="94" t="e">
        <f ca="true">+IF(AND(ISNUMBER(OFFSET('Water Data'!$D$6,0,10*ROW('Water Data'!D8))),'Data Summary'!BT14="Yes"),OFFSET('Water Data'!$D$6,0,10*ROW('Water Data'!D8)),NA())</f>
        <v>#N/A</v>
      </c>
      <c r="F14" s="94" t="e">
        <f ca="true">+IF(AND(ISNUMBER(OFFSET('Water Data'!$D$9,0,10*ROW('Water Data'!D8))),'Data Summary'!BU14="Yes"),OFFSET('Water Data'!$D$9,0,10*ROW('Water Data'!D8)),NA())</f>
        <v>#N/A</v>
      </c>
      <c r="G14" s="94" t="e">
        <f ca="true">+IF(AND(ISNUMBER(OFFSET('Water Data'!$E$4,0,10*ROW('Water Data'!E8))),'Data Summary'!BV14="Yes"),100-OFFSET('Water Data'!$E$4,0,10*ROW('Water Data'!E8)),NA())</f>
        <v>#N/A</v>
      </c>
      <c r="H14" s="94" t="e">
        <f ca="true">+IF(AND(ISNUMBER(OFFSET('Water Data'!$E$6,0,10*ROW('Water Data'!E8))),'Data Summary'!BW14="Yes"),OFFSET('Water Data'!$E$6,0,10*ROW('Water Data'!E8)),NA())</f>
        <v>#N/A</v>
      </c>
      <c r="I14" s="94" t="e">
        <f ca="true">+IF(AND(ISNUMBER(OFFSET('Water Data'!$E$9,0,10*ROW('Water Data'!E8))),'Data Summary'!BX14="Yes"),OFFSET('Water Data'!$E$9,0,10*ROW('Water Data'!E8)),NA())</f>
        <v>#N/A</v>
      </c>
      <c r="J14" s="94" t="e">
        <f ca="true">+IF(AND(ISNUMBER(OFFSET('Water Data'!$F$4,0,10*ROW('Water Data'!F8))),'Data Summary'!BY14="Yes"),100-OFFSET('Water Data'!$F$4,0,10*ROW('Water Data'!F8)),NA())</f>
        <v>#N/A</v>
      </c>
      <c r="K14" s="94" t="e">
        <f ca="true">+IF(AND(ISNUMBER(OFFSET('Water Data'!$F$6,0,10*ROW('Water Data'!F8))),'Data Summary'!BZ14="Yes"),OFFSET('Water Data'!$F$6,0,10*ROW('Water Data'!F8)),NA())</f>
        <v>#N/A</v>
      </c>
      <c r="L14" s="94" t="e">
        <f ca="true">+IF(AND(ISNUMBER(OFFSET('Water Data'!$F$9,0,10*ROW('Water Data'!F8))),'Data Summary'!CA14="Yes"),OFFSET('Water Data'!$F$9,0,10*ROW('Water Data'!F8)),NA())</f>
        <v>#N/A</v>
      </c>
      <c r="M14" s="94" t="e">
        <f ca="true">+IF(AND(ISNUMBER(OFFSET('Water Data'!$G$4,0,10*ROW('Water Data'!G8))),'Data Summary'!CB14="Yes"),100-OFFSET('Water Data'!$G$4,0,10*ROW('Water Data'!G8)),NA())</f>
        <v>#N/A</v>
      </c>
      <c r="N14" s="94" t="e">
        <f ca="true">+IF(AND(ISNUMBER(OFFSET('Water Data'!$G$6,0,10*ROW('Water Data'!G8))),'Data Summary'!CC14="Yes"),OFFSET('Water Data'!$G$6,0,10*ROW('Water Data'!G8)),NA())</f>
        <v>#N/A</v>
      </c>
      <c r="O14" s="94" t="e">
        <f ca="true">+IF(AND(ISNUMBER(OFFSET('Water Data'!$G$9,0,10*ROW('Water Data'!G8))),'Data Summary'!CD14="Yes"),OFFSET('Water Data'!$G$9,0,10*ROW('Water Data'!G8)),NA())</f>
        <v>#N/A</v>
      </c>
      <c r="P14" s="94" t="e">
        <f ca="true">+IF(AND(ISNUMBER(OFFSET('Water Data'!$H$4,0,10*ROW('Water Data'!H8))),'Data Summary'!CE14="Yes"),100-OFFSET('Water Data'!$H$4,0,10*ROW('Water Data'!H8)),NA())</f>
        <v>#N/A</v>
      </c>
      <c r="Q14" s="94" t="e">
        <f ca="true">+IF(AND(ISNUMBER(OFFSET('Water Data'!$H$6,0,10*ROW('Water Data'!H8))),'Data Summary'!CF14="Yes"),OFFSET('Water Data'!$H$6,0,10*ROW('Water Data'!H8)),NA())</f>
        <v>#N/A</v>
      </c>
      <c r="R14" s="94" t="e">
        <f ca="true">+IF(AND(ISNUMBER(OFFSET('Water Data'!$H$9,0,10*ROW('Water Data'!H8))),'Data Summary'!CG14="Yes"),OFFSET('Water Data'!$H$9,0,10*ROW('Water Data'!H8)),NA())</f>
        <v>#N/A</v>
      </c>
      <c r="S14" s="94" t="e">
        <f ca="true">+IF(AND(ISNUMBER(OFFSET('Water Data'!$I$4,0,10*ROW('Water Data'!I8))),'Data Summary'!CH14="Yes"),100-OFFSET('Water Data'!$I$4,0,10*ROW('Water Data'!I8)),NA())</f>
        <v>#N/A</v>
      </c>
      <c r="T14" s="94" t="e">
        <f ca="true">+IF(AND(ISNUMBER(OFFSET('Water Data'!$I$6,0,10*ROW('Water Data'!I8))),'Data Summary'!CI14="Yes"),OFFSET('Water Data'!$I$6,0,10*ROW('Water Data'!I8)),NA())</f>
        <v>#N/A</v>
      </c>
      <c r="U14" s="94" t="e">
        <f ca="true">+IF(AND(ISNUMBER(OFFSET('Water Data'!$I$9,0,10*ROW('Water Data'!I8))),'Data Summary'!CJ14="Yes"),OFFSET('Water Data'!$I$9,0,10*ROW('Water Data'!I8)),NA())</f>
        <v>#N/A</v>
      </c>
      <c r="V14" s="95" t="e">
        <f ca="true">+IF(AND(ISNUMBER(OFFSET('Sanitation Data'!$D$4,0,10*ROW('Sanitation Data'!D8))),'Data Summary'!CK14="Yes"),100-OFFSET('Sanitation Data'!$D$4,0,10*ROW('Sanitation Data'!D8)),NA())</f>
        <v>#N/A</v>
      </c>
      <c r="W14" s="95" t="e">
        <f ca="true">+IF(AND(ISNUMBER(OFFSET('Sanitation Data'!$D$6,0,10*ROW('Sanitation Data'!D8))),'Data Summary'!CL14="Yes"),OFFSET('Sanitation Data'!$D$6,0,10*ROW('Sanitation Data'!D8)),NA())</f>
        <v>#N/A</v>
      </c>
      <c r="X14" s="95" t="e">
        <f ca="true">+IF(AND(ISNUMBER(OFFSET('Sanitation Data'!$D$10,0,10*ROW('Sanitation Data'!D8))),'Data Summary'!CM14="Yes"),OFFSET('Sanitation Data'!$D$10,0,10*ROW('Sanitation Data'!D8)),NA())</f>
        <v>#N/A</v>
      </c>
      <c r="Y14" s="95" t="e">
        <f ca="true">+IF(AND(ISNUMBER(OFFSET('Sanitation Data'!$D$11,0,10*ROW('Sanitation Data'!D8))),'Data Summary'!CN14="Yes"),OFFSET('Sanitation Data'!$D$11,0,10*ROW('Sanitation Data'!D8)),NA())</f>
        <v>#N/A</v>
      </c>
      <c r="Z14" s="95" t="e">
        <f ca="true">+IF(AND(ISNUMBER(OFFSET('Sanitation Data'!$D$12,0,10*ROW('Sanitation Data'!D8))),'Data Summary'!CO14="Yes"),OFFSET('Sanitation Data'!$D$12,0,10*ROW('Sanitation Data'!D8)),NA())</f>
        <v>#N/A</v>
      </c>
      <c r="AA14" s="95" t="e">
        <f ca="true">+IF(AND(ISNUMBER(OFFSET('Sanitation Data'!$E$4,0,10*ROW('Sanitation Data'!E8))),'Data Summary'!CP14="Yes"),100-OFFSET('Sanitation Data'!$E$4,0,10*ROW('Sanitation Data'!E8)),NA())</f>
        <v>#N/A</v>
      </c>
      <c r="AB14" s="95" t="e">
        <f ca="true">+IF(AND(ISNUMBER(OFFSET('Sanitation Data'!$E$6,0,10*ROW('Sanitation Data'!E8))),'Data Summary'!CQ14="Yes"),OFFSET('Sanitation Data'!$E$6,0,10*ROW('Sanitation Data'!E8)),NA())</f>
        <v>#N/A</v>
      </c>
      <c r="AC14" s="95" t="e">
        <f ca="true">+IF(AND(ISNUMBER(OFFSET('Sanitation Data'!$E$10,0,10*ROW('Sanitation Data'!E8))),'Data Summary'!CR14="Yes"),OFFSET('Sanitation Data'!$E$10,0,10*ROW('Sanitation Data'!E8)),NA())</f>
        <v>#N/A</v>
      </c>
      <c r="AD14" s="95" t="e">
        <f ca="true">+IF(AND(ISNUMBER(OFFSET('Sanitation Data'!$E$11,0,10*ROW('Sanitation Data'!E8))),'Data Summary'!CS14="Yes"),OFFSET('Sanitation Data'!$E$11,0,10*ROW('Sanitation Data'!E8)),NA())</f>
        <v>#N/A</v>
      </c>
      <c r="AE14" s="95" t="e">
        <f ca="true">+IF(AND(ISNUMBER(OFFSET('Sanitation Data'!$E$12,0,10*ROW('Sanitation Data'!E8))),'Data Summary'!CT14="Yes"),OFFSET('Sanitation Data'!$E$12,0,10*ROW('Sanitation Data'!E8)),NA())</f>
        <v>#N/A</v>
      </c>
      <c r="AF14" s="95" t="e">
        <f ca="true">+IF(AND(ISNUMBER(OFFSET('Sanitation Data'!$F$4,0,10*ROW('Sanitation Data'!F8))),'Data Summary'!CU14="Yes"),100-OFFSET('Sanitation Data'!$F$4,0,10*ROW('Sanitation Data'!F8)),NA())</f>
        <v>#N/A</v>
      </c>
      <c r="AG14" s="95" t="e">
        <f ca="true">+IF(AND(ISNUMBER(OFFSET('Sanitation Data'!$F$6,0,10*ROW('Sanitation Data'!F8))),'Data Summary'!CV14="Yes"),OFFSET('Sanitation Data'!$F$6,0,10*ROW('Sanitation Data'!F8)),NA())</f>
        <v>#N/A</v>
      </c>
      <c r="AH14" s="95" t="e">
        <f ca="true">+IF(AND(ISNUMBER(OFFSET('Sanitation Data'!$F$10,0,10*ROW('Sanitation Data'!F8))),'Data Summary'!CW14="Yes"),OFFSET('Sanitation Data'!$F$10,0,10*ROW('Sanitation Data'!F8)),NA())</f>
        <v>#N/A</v>
      </c>
      <c r="AI14" s="95" t="e">
        <f ca="true">+IF(AND(ISNUMBER(OFFSET('Sanitation Data'!$F$11,0,10*ROW('Sanitation Data'!F8))),'Data Summary'!CX14="Yes"),OFFSET('Sanitation Data'!$F$11,0,10*ROW('Sanitation Data'!F8)),NA())</f>
        <v>#N/A</v>
      </c>
      <c r="AJ14" s="95" t="e">
        <f ca="true">+IF(AND(ISNUMBER(OFFSET('Sanitation Data'!$F$12,0,10*ROW('Sanitation Data'!F8))),'Data Summary'!CY14="Yes"),OFFSET('Sanitation Data'!$F$12,0,10*ROW('Sanitation Data'!F8)),NA())</f>
        <v>#N/A</v>
      </c>
      <c r="AK14" s="95" t="e">
        <f ca="true">+IF(AND(ISNUMBER(OFFSET('Sanitation Data'!$G$4,0,10*ROW('Sanitation Data'!G8))),'Data Summary'!CZ14="Yes"),100-OFFSET('Sanitation Data'!$G$4,0,10*ROW('Sanitation Data'!G8)),NA())</f>
        <v>#N/A</v>
      </c>
      <c r="AL14" s="95" t="e">
        <f ca="true">+IF(AND(ISNUMBER(OFFSET('Sanitation Data'!$G$6,0,10*ROW('Sanitation Data'!G8))),'Data Summary'!DA14="Yes"),OFFSET('Sanitation Data'!$G$6,0,10*ROW('Sanitation Data'!G8)),NA())</f>
        <v>#N/A</v>
      </c>
      <c r="AM14" s="95" t="e">
        <f ca="true">+IF(AND(ISNUMBER(OFFSET('Sanitation Data'!$G$10,0,10*ROW('Sanitation Data'!G8))),'Data Summary'!DB14="Yes"),OFFSET('Sanitation Data'!$G$10,0,10*ROW('Sanitation Data'!G8)),NA())</f>
        <v>#N/A</v>
      </c>
      <c r="AN14" s="95" t="e">
        <f ca="true">+IF(AND(ISNUMBER(OFFSET('Sanitation Data'!$G$11,0,10*ROW('Sanitation Data'!G8))),'Data Summary'!DC14="Yes"),OFFSET('Sanitation Data'!$G$11,0,10*ROW('Sanitation Data'!G8)),NA())</f>
        <v>#N/A</v>
      </c>
      <c r="AO14" s="95" t="e">
        <f ca="true">+IF(AND(ISNUMBER(OFFSET('Sanitation Data'!$G$12,0,10*ROW('Sanitation Data'!G8))),'Data Summary'!DD14="Yes"),OFFSET('Sanitation Data'!$G$12,0,10*ROW('Sanitation Data'!G8)),NA())</f>
        <v>#N/A</v>
      </c>
      <c r="AP14" s="95" t="e">
        <f ca="true">+IF(AND(ISNUMBER(OFFSET('Sanitation Data'!$H$4,0,10*ROW('Sanitation Data'!H8))),'Data Summary'!DE14="Yes"),100-OFFSET('Sanitation Data'!$H$4,0,10*ROW('Sanitation Data'!H8)),NA())</f>
        <v>#N/A</v>
      </c>
      <c r="AQ14" s="95" t="e">
        <f ca="true">+IF(AND(ISNUMBER(OFFSET('Sanitation Data'!$H$6,0,10*ROW('Sanitation Data'!H8))),'Data Summary'!DF14="Yes"),OFFSET('Sanitation Data'!$H$6,0,10*ROW('Sanitation Data'!H8)),NA())</f>
        <v>#N/A</v>
      </c>
      <c r="AR14" s="95" t="e">
        <f ca="true">+IF(AND(ISNUMBER(OFFSET('Sanitation Data'!$H$10,0,10*ROW('Sanitation Data'!H8))),'Data Summary'!DG14="Yes"),OFFSET('Sanitation Data'!$H$10,0,10*ROW('Sanitation Data'!H8)),NA())</f>
        <v>#N/A</v>
      </c>
      <c r="AS14" s="95" t="e">
        <f ca="true">+IF(AND(ISNUMBER(OFFSET('Sanitation Data'!$H$11,0,10*ROW('Sanitation Data'!H8))),'Data Summary'!DH14="Yes"),OFFSET('Sanitation Data'!$H$11,0,10*ROW('Sanitation Data'!H8)),NA())</f>
        <v>#N/A</v>
      </c>
      <c r="AT14" s="95" t="e">
        <f ca="true">+IF(AND(ISNUMBER(OFFSET('Sanitation Data'!$H$12,0,10*ROW('Sanitation Data'!H8))),'Data Summary'!DI14="Yes"),OFFSET('Sanitation Data'!$H$12,0,10*ROW('Sanitation Data'!H8)),NA())</f>
        <v>#N/A</v>
      </c>
      <c r="AU14" s="95" t="e">
        <f ca="true">+IF(AND(ISNUMBER(OFFSET('Sanitation Data'!$I$4,0,10*ROW('Sanitation Data'!I8))),'Data Summary'!DJ14="Yes"),100-OFFSET('Sanitation Data'!$I$4,0,10*ROW('Sanitation Data'!I8)),NA())</f>
        <v>#N/A</v>
      </c>
      <c r="AV14" s="95" t="e">
        <f ca="true">+IF(AND(ISNUMBER(OFFSET('Sanitation Data'!$I$6,0,10*ROW('Sanitation Data'!I8))),'Data Summary'!DK14="Yes"),OFFSET('Sanitation Data'!$I$6,0,10*ROW('Sanitation Data'!I8)),NA())</f>
        <v>#N/A</v>
      </c>
      <c r="AW14" s="95" t="e">
        <f ca="true">+IF(AND(ISNUMBER(OFFSET('Sanitation Data'!$I$10,0,10*ROW('Sanitation Data'!I8))),'Data Summary'!DL14="Yes"),OFFSET('Sanitation Data'!$I$10,0,10*ROW('Sanitation Data'!I8)),NA())</f>
        <v>#N/A</v>
      </c>
      <c r="AX14" s="95" t="e">
        <f ca="true">+IF(AND(ISNUMBER(OFFSET('Sanitation Data'!$I$11,0,10*ROW('Sanitation Data'!I8))),'Data Summary'!DM14="Yes"),OFFSET('Sanitation Data'!$I$11,0,10*ROW('Sanitation Data'!I8)),NA())</f>
        <v>#N/A</v>
      </c>
      <c r="AY14" s="95" t="e">
        <f ca="true">+IF(AND(ISNUMBER(OFFSET('Sanitation Data'!$I$12,0,10*ROW('Sanitation Data'!I8))),'Data Summary'!DN14="Yes"),OFFSET('Sanitation Data'!$I$12,0,10*ROW('Sanitation Data'!I8)),NA())</f>
        <v>#N/A</v>
      </c>
      <c r="AZ14" s="96" t="e">
        <f ca="true">+IF(AND(ISNUMBER(OFFSET('Hygiene Data'!$D$5,0,10*ROW('Hygiene Data'!D8))),'Data Summary'!DO14="Yes"),OFFSET('Hygiene Data'!$D$5,0,10*ROW('Hygiene Data'!D8)),NA())</f>
        <v>#N/A</v>
      </c>
      <c r="BA14" s="96" t="e">
        <f ca="true">+IF(AND(ISNUMBER(OFFSET('Hygiene Data'!$D$7,0,10*ROW('Hygiene Data'!D8))),'Data Summary'!DP14="Yes"),OFFSET('Hygiene Data'!$D$7,0,10*ROW('Hygiene Data'!D8)),NA())</f>
        <v>#N/A</v>
      </c>
      <c r="BB14" s="96" t="e">
        <f ca="true">+IF(AND(ISNUMBER(OFFSET('Hygiene Data'!$D$9,0,10*ROW('Hygiene Data'!D8))),'Data Summary'!DQ14="Yes"),OFFSET('Hygiene Data'!$D$9,0,10*ROW('Hygiene Data'!D8)),NA())</f>
        <v>#N/A</v>
      </c>
      <c r="BC14" s="96" t="e">
        <f ca="true">+IF(AND(ISNUMBER(OFFSET('Hygiene Data'!$E$5,0,10*ROW('Hygiene Data'!E8))),'Data Summary'!DR14="Yes"),OFFSET('Hygiene Data'!$E$5,0,10*ROW('Hygiene Data'!E8)),NA())</f>
        <v>#N/A</v>
      </c>
      <c r="BD14" s="96" t="e">
        <f ca="true">+IF(AND(ISNUMBER(OFFSET('Hygiene Data'!$E$7,0,10*ROW('Hygiene Data'!E8))),'Data Summary'!DS14="Yes"),OFFSET('Hygiene Data'!$E$7,0,10*ROW('Hygiene Data'!E8)),NA())</f>
        <v>#N/A</v>
      </c>
      <c r="BE14" s="96" t="e">
        <f ca="true">+IF(AND(ISNUMBER(OFFSET('Hygiene Data'!$E$9,0,10*ROW('Hygiene Data'!E8))),'Data Summary'!DT14="Yes"),OFFSET('Hygiene Data'!$E$9,0,10*ROW('Hygiene Data'!E8)),NA())</f>
        <v>#N/A</v>
      </c>
      <c r="BF14" s="96" t="e">
        <f ca="true">+IF(AND(ISNUMBER(OFFSET('Hygiene Data'!$F$5,0,10*ROW('Hygiene Data'!F8))),'Data Summary'!DU14="Yes"),OFFSET('Hygiene Data'!$F$5,0,10*ROW('Hygiene Data'!F8)),NA())</f>
        <v>#N/A</v>
      </c>
      <c r="BG14" s="96" t="e">
        <f ca="true">+IF(AND(ISNUMBER(OFFSET('Hygiene Data'!$F$7,0,10*ROW('Hygiene Data'!F8))),'Data Summary'!DV14="Yes"),OFFSET('Hygiene Data'!$F$7,0,10*ROW('Hygiene Data'!F8)),NA())</f>
        <v>#N/A</v>
      </c>
      <c r="BH14" s="96" t="e">
        <f ca="true">+IF(AND(ISNUMBER(OFFSET('Hygiene Data'!$F$9,0,10*ROW('Hygiene Data'!F8))),'Data Summary'!DW14="Yes"),OFFSET('Hygiene Data'!$F$9,0,10*ROW('Hygiene Data'!F8)),NA())</f>
        <v>#N/A</v>
      </c>
      <c r="BI14" s="96" t="e">
        <f ca="true">+IF(AND(ISNUMBER(OFFSET('Hygiene Data'!$G$5,0,10*ROW('Hygiene Data'!G8))),'Data Summary'!DX14="Yes"),OFFSET('Hygiene Data'!$G$5,0,10*ROW('Hygiene Data'!G8)),NA())</f>
        <v>#N/A</v>
      </c>
      <c r="BJ14" s="96" t="e">
        <f ca="true">+IF(AND(ISNUMBER(OFFSET('Hygiene Data'!$G$7,0,10*ROW('Hygiene Data'!G8))),'Data Summary'!DY14="Yes"),OFFSET('Hygiene Data'!$G$7,0,10*ROW('Hygiene Data'!G8)),NA())</f>
        <v>#N/A</v>
      </c>
      <c r="BK14" s="96" t="e">
        <f ca="true">+IF(AND(ISNUMBER(OFFSET('Hygiene Data'!$G$9,0,10*ROW('Hygiene Data'!G8))),'Data Summary'!DZ14="Yes"),OFFSET('Hygiene Data'!$G$9,0,10*ROW('Hygiene Data'!G8)),NA())</f>
        <v>#N/A</v>
      </c>
      <c r="BL14" s="96" t="e">
        <f ca="true">+IF(AND(ISNUMBER(OFFSET('Hygiene Data'!$H$5,0,10*ROW('Hygiene Data'!H8))),'Data Summary'!EA14="Yes"),OFFSET('Hygiene Data'!$H$5,0,10*ROW('Hygiene Data'!H8)),NA())</f>
        <v>#N/A</v>
      </c>
      <c r="BM14" s="96" t="e">
        <f ca="true">+IF(AND(ISNUMBER(OFFSET('Hygiene Data'!$H$7,0,10*ROW('Hygiene Data'!H8))),'Data Summary'!EB14="Yes"),OFFSET('Hygiene Data'!$H$7,0,10*ROW('Hygiene Data'!H8)),NA())</f>
        <v>#N/A</v>
      </c>
      <c r="BN14" s="96" t="e">
        <f ca="true">+IF(AND(ISNUMBER(OFFSET('Hygiene Data'!$H$9,0,10*ROW('Hygiene Data'!H8))),'Data Summary'!EC14="Yes"),OFFSET('Hygiene Data'!$H$9,0,10*ROW('Hygiene Data'!H8)),NA())</f>
        <v>#N/A</v>
      </c>
      <c r="BO14" s="96" t="e">
        <f ca="true">+IF(AND(ISNUMBER(OFFSET('Hygiene Data'!$I$5,0,10*ROW('Hygiene Data'!I8))),'Data Summary'!ED14="Yes"),OFFSET('Hygiene Data'!$I$5,0,10*ROW('Hygiene Data'!I8)),NA())</f>
        <v>#N/A</v>
      </c>
      <c r="BP14" s="96" t="e">
        <f ca="true">+IF(AND(ISNUMBER(OFFSET('Hygiene Data'!$I$7,0,10*ROW('Hygiene Data'!I8))),'Data Summary'!EE14="Yes"),OFFSET('Hygiene Data'!$I$7,0,10*ROW('Hygiene Data'!I8)),NA())</f>
        <v>#N/A</v>
      </c>
      <c r="BQ14" s="96" t="e">
        <f ca="true">+IF(AND(ISNUMBER(OFFSET('Hygiene Data'!$I$9,0,10*ROW('Hygiene Data'!I8))),'Data Summary'!EF14="Yes"),OFFSET('Hygiene Data'!$I$9,0,10*ROW('Hygiene Data'!I8)),NA())</f>
        <v>#N/A</v>
      </c>
    </row>
    <row xmlns:x14ac="http://schemas.microsoft.com/office/spreadsheetml/2009/9/ac" r="15" x14ac:dyDescent="0.2">
      <c r="A15" s="332" t="e">
        <f ca="true">+RIGHT('Data Summary'!A15,LEN('Data Summary'!A15)-9)</f>
        <v>#VALUE!</v>
      </c>
      <c r="B15" s="37" t="str">
        <f ca="true">+IF(ISTEXT('Data Summary'!B15),'Data Summary'!B15,"")</f>
        <v/>
      </c>
      <c r="C15" s="331" t="e">
        <f ca="true">+VALUE('Data Summary'!C15)</f>
        <v>#VALUE!</v>
      </c>
      <c r="D15" s="94" t="e">
        <f ca="true">+IF(AND(ISNUMBER(OFFSET('Water Data'!$D$4,0,10*ROW('Water Data'!D9))),'Data Summary'!BS15="Yes"),100-OFFSET('Water Data'!$D$4,0,10*ROW('Water Data'!D9)),NA())</f>
        <v>#N/A</v>
      </c>
      <c r="E15" s="94" t="e">
        <f ca="true">+IF(AND(ISNUMBER(OFFSET('Water Data'!$D$6,0,10*ROW('Water Data'!D9))),'Data Summary'!BT15="Yes"),OFFSET('Water Data'!$D$6,0,10*ROW('Water Data'!D9)),NA())</f>
        <v>#N/A</v>
      </c>
      <c r="F15" s="94" t="e">
        <f ca="true">+IF(AND(ISNUMBER(OFFSET('Water Data'!$D$9,0,10*ROW('Water Data'!D9))),'Data Summary'!BU15="Yes"),OFFSET('Water Data'!$D$9,0,10*ROW('Water Data'!D9)),NA())</f>
        <v>#N/A</v>
      </c>
      <c r="G15" s="94" t="e">
        <f ca="true">+IF(AND(ISNUMBER(OFFSET('Water Data'!$E$4,0,10*ROW('Water Data'!E9))),'Data Summary'!BV15="Yes"),100-OFFSET('Water Data'!$E$4,0,10*ROW('Water Data'!E9)),NA())</f>
        <v>#N/A</v>
      </c>
      <c r="H15" s="94" t="e">
        <f ca="true">+IF(AND(ISNUMBER(OFFSET('Water Data'!$E$6,0,10*ROW('Water Data'!E9))),'Data Summary'!BW15="Yes"),OFFSET('Water Data'!$E$6,0,10*ROW('Water Data'!E9)),NA())</f>
        <v>#N/A</v>
      </c>
      <c r="I15" s="94" t="e">
        <f ca="true">+IF(AND(ISNUMBER(OFFSET('Water Data'!$E$9,0,10*ROW('Water Data'!E9))),'Data Summary'!BX15="Yes"),OFFSET('Water Data'!$E$9,0,10*ROW('Water Data'!E9)),NA())</f>
        <v>#N/A</v>
      </c>
      <c r="J15" s="94" t="e">
        <f ca="true">+IF(AND(ISNUMBER(OFFSET('Water Data'!$F$4,0,10*ROW('Water Data'!F9))),'Data Summary'!BY15="Yes"),100-OFFSET('Water Data'!$F$4,0,10*ROW('Water Data'!F9)),NA())</f>
        <v>#N/A</v>
      </c>
      <c r="K15" s="94" t="e">
        <f ca="true">+IF(AND(ISNUMBER(OFFSET('Water Data'!$F$6,0,10*ROW('Water Data'!F9))),'Data Summary'!BZ15="Yes"),OFFSET('Water Data'!$F$6,0,10*ROW('Water Data'!F9)),NA())</f>
        <v>#N/A</v>
      </c>
      <c r="L15" s="94" t="e">
        <f ca="true">+IF(AND(ISNUMBER(OFFSET('Water Data'!$F$9,0,10*ROW('Water Data'!F9))),'Data Summary'!CA15="Yes"),OFFSET('Water Data'!$F$9,0,10*ROW('Water Data'!F9)),NA())</f>
        <v>#N/A</v>
      </c>
      <c r="M15" s="94" t="e">
        <f ca="true">+IF(AND(ISNUMBER(OFFSET('Water Data'!$G$4,0,10*ROW('Water Data'!G9))),'Data Summary'!CB15="Yes"),100-OFFSET('Water Data'!$G$4,0,10*ROW('Water Data'!G9)),NA())</f>
        <v>#N/A</v>
      </c>
      <c r="N15" s="94" t="e">
        <f ca="true">+IF(AND(ISNUMBER(OFFSET('Water Data'!$G$6,0,10*ROW('Water Data'!G9))),'Data Summary'!CC15="Yes"),OFFSET('Water Data'!$G$6,0,10*ROW('Water Data'!G9)),NA())</f>
        <v>#N/A</v>
      </c>
      <c r="O15" s="94" t="e">
        <f ca="true">+IF(AND(ISNUMBER(OFFSET('Water Data'!$G$9,0,10*ROW('Water Data'!G9))),'Data Summary'!CD15="Yes"),OFFSET('Water Data'!$G$9,0,10*ROW('Water Data'!G9)),NA())</f>
        <v>#N/A</v>
      </c>
      <c r="P15" s="94" t="e">
        <f ca="true">+IF(AND(ISNUMBER(OFFSET('Water Data'!$H$4,0,10*ROW('Water Data'!H9))),'Data Summary'!CE15="Yes"),100-OFFSET('Water Data'!$H$4,0,10*ROW('Water Data'!H9)),NA())</f>
        <v>#N/A</v>
      </c>
      <c r="Q15" s="94" t="e">
        <f ca="true">+IF(AND(ISNUMBER(OFFSET('Water Data'!$H$6,0,10*ROW('Water Data'!H9))),'Data Summary'!CF15="Yes"),OFFSET('Water Data'!$H$6,0,10*ROW('Water Data'!H9)),NA())</f>
        <v>#N/A</v>
      </c>
      <c r="R15" s="94" t="e">
        <f ca="true">+IF(AND(ISNUMBER(OFFSET('Water Data'!$H$9,0,10*ROW('Water Data'!H9))),'Data Summary'!CG15="Yes"),OFFSET('Water Data'!$H$9,0,10*ROW('Water Data'!H9)),NA())</f>
        <v>#N/A</v>
      </c>
      <c r="S15" s="94" t="e">
        <f ca="true">+IF(AND(ISNUMBER(OFFSET('Water Data'!$I$4,0,10*ROW('Water Data'!I9))),'Data Summary'!CH15="Yes"),100-OFFSET('Water Data'!$I$4,0,10*ROW('Water Data'!I9)),NA())</f>
        <v>#N/A</v>
      </c>
      <c r="T15" s="94" t="e">
        <f ca="true">+IF(AND(ISNUMBER(OFFSET('Water Data'!$I$6,0,10*ROW('Water Data'!I9))),'Data Summary'!CI15="Yes"),OFFSET('Water Data'!$I$6,0,10*ROW('Water Data'!I9)),NA())</f>
        <v>#N/A</v>
      </c>
      <c r="U15" s="94" t="e">
        <f ca="true">+IF(AND(ISNUMBER(OFFSET('Water Data'!$I$9,0,10*ROW('Water Data'!I9))),'Data Summary'!CJ15="Yes"),OFFSET('Water Data'!$I$9,0,10*ROW('Water Data'!I9)),NA())</f>
        <v>#N/A</v>
      </c>
      <c r="V15" s="95" t="e">
        <f ca="true">+IF(AND(ISNUMBER(OFFSET('Sanitation Data'!$D$4,0,10*ROW('Sanitation Data'!D9))),'Data Summary'!CK15="Yes"),100-OFFSET('Sanitation Data'!$D$4,0,10*ROW('Sanitation Data'!D9)),NA())</f>
        <v>#N/A</v>
      </c>
      <c r="W15" s="95" t="e">
        <f ca="true">+IF(AND(ISNUMBER(OFFSET('Sanitation Data'!$D$6,0,10*ROW('Sanitation Data'!D9))),'Data Summary'!CL15="Yes"),OFFSET('Sanitation Data'!$D$6,0,10*ROW('Sanitation Data'!D9)),NA())</f>
        <v>#N/A</v>
      </c>
      <c r="X15" s="95" t="e">
        <f ca="true">+IF(AND(ISNUMBER(OFFSET('Sanitation Data'!$D$10,0,10*ROW('Sanitation Data'!D9))),'Data Summary'!CM15="Yes"),OFFSET('Sanitation Data'!$D$10,0,10*ROW('Sanitation Data'!D9)),NA())</f>
        <v>#N/A</v>
      </c>
      <c r="Y15" s="95" t="e">
        <f ca="true">+IF(AND(ISNUMBER(OFFSET('Sanitation Data'!$D$11,0,10*ROW('Sanitation Data'!D9))),'Data Summary'!CN15="Yes"),OFFSET('Sanitation Data'!$D$11,0,10*ROW('Sanitation Data'!D9)),NA())</f>
        <v>#N/A</v>
      </c>
      <c r="Z15" s="95" t="e">
        <f ca="true">+IF(AND(ISNUMBER(OFFSET('Sanitation Data'!$D$12,0,10*ROW('Sanitation Data'!D9))),'Data Summary'!CO15="Yes"),OFFSET('Sanitation Data'!$D$12,0,10*ROW('Sanitation Data'!D9)),NA())</f>
        <v>#N/A</v>
      </c>
      <c r="AA15" s="95" t="e">
        <f ca="true">+IF(AND(ISNUMBER(OFFSET('Sanitation Data'!$E$4,0,10*ROW('Sanitation Data'!E9))),'Data Summary'!CP15="Yes"),100-OFFSET('Sanitation Data'!$E$4,0,10*ROW('Sanitation Data'!E9)),NA())</f>
        <v>#N/A</v>
      </c>
      <c r="AB15" s="95" t="e">
        <f ca="true">+IF(AND(ISNUMBER(OFFSET('Sanitation Data'!$E$6,0,10*ROW('Sanitation Data'!E9))),'Data Summary'!CQ15="Yes"),OFFSET('Sanitation Data'!$E$6,0,10*ROW('Sanitation Data'!E9)),NA())</f>
        <v>#N/A</v>
      </c>
      <c r="AC15" s="95" t="e">
        <f ca="true">+IF(AND(ISNUMBER(OFFSET('Sanitation Data'!$E$10,0,10*ROW('Sanitation Data'!E9))),'Data Summary'!CR15="Yes"),OFFSET('Sanitation Data'!$E$10,0,10*ROW('Sanitation Data'!E9)),NA())</f>
        <v>#N/A</v>
      </c>
      <c r="AD15" s="95" t="e">
        <f ca="true">+IF(AND(ISNUMBER(OFFSET('Sanitation Data'!$E$11,0,10*ROW('Sanitation Data'!E9))),'Data Summary'!CS15="Yes"),OFFSET('Sanitation Data'!$E$11,0,10*ROW('Sanitation Data'!E9)),NA())</f>
        <v>#N/A</v>
      </c>
      <c r="AE15" s="95" t="e">
        <f ca="true">+IF(AND(ISNUMBER(OFFSET('Sanitation Data'!$E$12,0,10*ROW('Sanitation Data'!E9))),'Data Summary'!CT15="Yes"),OFFSET('Sanitation Data'!$E$12,0,10*ROW('Sanitation Data'!E9)),NA())</f>
        <v>#N/A</v>
      </c>
      <c r="AF15" s="95" t="e">
        <f ca="true">+IF(AND(ISNUMBER(OFFSET('Sanitation Data'!$F$4,0,10*ROW('Sanitation Data'!F9))),'Data Summary'!CU15="Yes"),100-OFFSET('Sanitation Data'!$F$4,0,10*ROW('Sanitation Data'!F9)),NA())</f>
        <v>#N/A</v>
      </c>
      <c r="AG15" s="95" t="e">
        <f ca="true">+IF(AND(ISNUMBER(OFFSET('Sanitation Data'!$F$6,0,10*ROW('Sanitation Data'!F9))),'Data Summary'!CV15="Yes"),OFFSET('Sanitation Data'!$F$6,0,10*ROW('Sanitation Data'!F9)),NA())</f>
        <v>#N/A</v>
      </c>
      <c r="AH15" s="95" t="e">
        <f ca="true">+IF(AND(ISNUMBER(OFFSET('Sanitation Data'!$F$10,0,10*ROW('Sanitation Data'!F9))),'Data Summary'!CW15="Yes"),OFFSET('Sanitation Data'!$F$10,0,10*ROW('Sanitation Data'!F9)),NA())</f>
        <v>#N/A</v>
      </c>
      <c r="AI15" s="95" t="e">
        <f ca="true">+IF(AND(ISNUMBER(OFFSET('Sanitation Data'!$F$11,0,10*ROW('Sanitation Data'!F9))),'Data Summary'!CX15="Yes"),OFFSET('Sanitation Data'!$F$11,0,10*ROW('Sanitation Data'!F9)),NA())</f>
        <v>#N/A</v>
      </c>
      <c r="AJ15" s="95" t="e">
        <f ca="true">+IF(AND(ISNUMBER(OFFSET('Sanitation Data'!$F$12,0,10*ROW('Sanitation Data'!F9))),'Data Summary'!CY15="Yes"),OFFSET('Sanitation Data'!$F$12,0,10*ROW('Sanitation Data'!F9)),NA())</f>
        <v>#N/A</v>
      </c>
      <c r="AK15" s="95" t="e">
        <f ca="true">+IF(AND(ISNUMBER(OFFSET('Sanitation Data'!$G$4,0,10*ROW('Sanitation Data'!G9))),'Data Summary'!CZ15="Yes"),100-OFFSET('Sanitation Data'!$G$4,0,10*ROW('Sanitation Data'!G9)),NA())</f>
        <v>#N/A</v>
      </c>
      <c r="AL15" s="95" t="e">
        <f ca="true">+IF(AND(ISNUMBER(OFFSET('Sanitation Data'!$G$6,0,10*ROW('Sanitation Data'!G9))),'Data Summary'!DA15="Yes"),OFFSET('Sanitation Data'!$G$6,0,10*ROW('Sanitation Data'!G9)),NA())</f>
        <v>#N/A</v>
      </c>
      <c r="AM15" s="95" t="e">
        <f ca="true">+IF(AND(ISNUMBER(OFFSET('Sanitation Data'!$G$10,0,10*ROW('Sanitation Data'!G9))),'Data Summary'!DB15="Yes"),OFFSET('Sanitation Data'!$G$10,0,10*ROW('Sanitation Data'!G9)),NA())</f>
        <v>#N/A</v>
      </c>
      <c r="AN15" s="95" t="e">
        <f ca="true">+IF(AND(ISNUMBER(OFFSET('Sanitation Data'!$G$11,0,10*ROW('Sanitation Data'!G9))),'Data Summary'!DC15="Yes"),OFFSET('Sanitation Data'!$G$11,0,10*ROW('Sanitation Data'!G9)),NA())</f>
        <v>#N/A</v>
      </c>
      <c r="AO15" s="95" t="e">
        <f ca="true">+IF(AND(ISNUMBER(OFFSET('Sanitation Data'!$G$12,0,10*ROW('Sanitation Data'!G9))),'Data Summary'!DD15="Yes"),OFFSET('Sanitation Data'!$G$12,0,10*ROW('Sanitation Data'!G9)),NA())</f>
        <v>#N/A</v>
      </c>
      <c r="AP15" s="95" t="e">
        <f ca="true">+IF(AND(ISNUMBER(OFFSET('Sanitation Data'!$H$4,0,10*ROW('Sanitation Data'!H9))),'Data Summary'!DE15="Yes"),100-OFFSET('Sanitation Data'!$H$4,0,10*ROW('Sanitation Data'!H9)),NA())</f>
        <v>#N/A</v>
      </c>
      <c r="AQ15" s="95" t="e">
        <f ca="true">+IF(AND(ISNUMBER(OFFSET('Sanitation Data'!$H$6,0,10*ROW('Sanitation Data'!H9))),'Data Summary'!DF15="Yes"),OFFSET('Sanitation Data'!$H$6,0,10*ROW('Sanitation Data'!H9)),NA())</f>
        <v>#N/A</v>
      </c>
      <c r="AR15" s="95" t="e">
        <f ca="true">+IF(AND(ISNUMBER(OFFSET('Sanitation Data'!$H$10,0,10*ROW('Sanitation Data'!H9))),'Data Summary'!DG15="Yes"),OFFSET('Sanitation Data'!$H$10,0,10*ROW('Sanitation Data'!H9)),NA())</f>
        <v>#N/A</v>
      </c>
      <c r="AS15" s="95" t="e">
        <f ca="true">+IF(AND(ISNUMBER(OFFSET('Sanitation Data'!$H$11,0,10*ROW('Sanitation Data'!H9))),'Data Summary'!DH15="Yes"),OFFSET('Sanitation Data'!$H$11,0,10*ROW('Sanitation Data'!H9)),NA())</f>
        <v>#N/A</v>
      </c>
      <c r="AT15" s="95" t="e">
        <f ca="true">+IF(AND(ISNUMBER(OFFSET('Sanitation Data'!$H$12,0,10*ROW('Sanitation Data'!H9))),'Data Summary'!DI15="Yes"),OFFSET('Sanitation Data'!$H$12,0,10*ROW('Sanitation Data'!H9)),NA())</f>
        <v>#N/A</v>
      </c>
      <c r="AU15" s="95" t="e">
        <f ca="true">+IF(AND(ISNUMBER(OFFSET('Sanitation Data'!$I$4,0,10*ROW('Sanitation Data'!I9))),'Data Summary'!DJ15="Yes"),100-OFFSET('Sanitation Data'!$I$4,0,10*ROW('Sanitation Data'!I9)),NA())</f>
        <v>#N/A</v>
      </c>
      <c r="AV15" s="95" t="e">
        <f ca="true">+IF(AND(ISNUMBER(OFFSET('Sanitation Data'!$I$6,0,10*ROW('Sanitation Data'!I9))),'Data Summary'!DK15="Yes"),OFFSET('Sanitation Data'!$I$6,0,10*ROW('Sanitation Data'!I9)),NA())</f>
        <v>#N/A</v>
      </c>
      <c r="AW15" s="95" t="e">
        <f ca="true">+IF(AND(ISNUMBER(OFFSET('Sanitation Data'!$I$10,0,10*ROW('Sanitation Data'!I9))),'Data Summary'!DL15="Yes"),OFFSET('Sanitation Data'!$I$10,0,10*ROW('Sanitation Data'!I9)),NA())</f>
        <v>#N/A</v>
      </c>
      <c r="AX15" s="95" t="e">
        <f ca="true">+IF(AND(ISNUMBER(OFFSET('Sanitation Data'!$I$11,0,10*ROW('Sanitation Data'!I9))),'Data Summary'!DM15="Yes"),OFFSET('Sanitation Data'!$I$11,0,10*ROW('Sanitation Data'!I9)),NA())</f>
        <v>#N/A</v>
      </c>
      <c r="AY15" s="95" t="e">
        <f ca="true">+IF(AND(ISNUMBER(OFFSET('Sanitation Data'!$I$12,0,10*ROW('Sanitation Data'!I9))),'Data Summary'!DN15="Yes"),OFFSET('Sanitation Data'!$I$12,0,10*ROW('Sanitation Data'!I9)),NA())</f>
        <v>#N/A</v>
      </c>
      <c r="AZ15" s="96" t="e">
        <f ca="true">+IF(AND(ISNUMBER(OFFSET('Hygiene Data'!$D$5,0,10*ROW('Hygiene Data'!D9))),'Data Summary'!DO15="Yes"),OFFSET('Hygiene Data'!$D$5,0,10*ROW('Hygiene Data'!D9)),NA())</f>
        <v>#N/A</v>
      </c>
      <c r="BA15" s="96" t="e">
        <f ca="true">+IF(AND(ISNUMBER(OFFSET('Hygiene Data'!$D$7,0,10*ROW('Hygiene Data'!D9))),'Data Summary'!DP15="Yes"),OFFSET('Hygiene Data'!$D$7,0,10*ROW('Hygiene Data'!D9)),NA())</f>
        <v>#N/A</v>
      </c>
      <c r="BB15" s="96" t="e">
        <f ca="true">+IF(AND(ISNUMBER(OFFSET('Hygiene Data'!$D$9,0,10*ROW('Hygiene Data'!D9))),'Data Summary'!DQ15="Yes"),OFFSET('Hygiene Data'!$D$9,0,10*ROW('Hygiene Data'!D9)),NA())</f>
        <v>#N/A</v>
      </c>
      <c r="BC15" s="96" t="e">
        <f ca="true">+IF(AND(ISNUMBER(OFFSET('Hygiene Data'!$E$5,0,10*ROW('Hygiene Data'!E9))),'Data Summary'!DR15="Yes"),OFFSET('Hygiene Data'!$E$5,0,10*ROW('Hygiene Data'!E9)),NA())</f>
        <v>#N/A</v>
      </c>
      <c r="BD15" s="96" t="e">
        <f ca="true">+IF(AND(ISNUMBER(OFFSET('Hygiene Data'!$E$7,0,10*ROW('Hygiene Data'!E9))),'Data Summary'!DS15="Yes"),OFFSET('Hygiene Data'!$E$7,0,10*ROW('Hygiene Data'!E9)),NA())</f>
        <v>#N/A</v>
      </c>
      <c r="BE15" s="96" t="e">
        <f ca="true">+IF(AND(ISNUMBER(OFFSET('Hygiene Data'!$E$9,0,10*ROW('Hygiene Data'!E9))),'Data Summary'!DT15="Yes"),OFFSET('Hygiene Data'!$E$9,0,10*ROW('Hygiene Data'!E9)),NA())</f>
        <v>#N/A</v>
      </c>
      <c r="BF15" s="96" t="e">
        <f ca="true">+IF(AND(ISNUMBER(OFFSET('Hygiene Data'!$F$5,0,10*ROW('Hygiene Data'!F9))),'Data Summary'!DU15="Yes"),OFFSET('Hygiene Data'!$F$5,0,10*ROW('Hygiene Data'!F9)),NA())</f>
        <v>#N/A</v>
      </c>
      <c r="BG15" s="96" t="e">
        <f ca="true">+IF(AND(ISNUMBER(OFFSET('Hygiene Data'!$F$7,0,10*ROW('Hygiene Data'!F9))),'Data Summary'!DV15="Yes"),OFFSET('Hygiene Data'!$F$7,0,10*ROW('Hygiene Data'!F9)),NA())</f>
        <v>#N/A</v>
      </c>
      <c r="BH15" s="96" t="e">
        <f ca="true">+IF(AND(ISNUMBER(OFFSET('Hygiene Data'!$F$9,0,10*ROW('Hygiene Data'!F9))),'Data Summary'!DW15="Yes"),OFFSET('Hygiene Data'!$F$9,0,10*ROW('Hygiene Data'!F9)),NA())</f>
        <v>#N/A</v>
      </c>
      <c r="BI15" s="96" t="e">
        <f ca="true">+IF(AND(ISNUMBER(OFFSET('Hygiene Data'!$G$5,0,10*ROW('Hygiene Data'!G9))),'Data Summary'!DX15="Yes"),OFFSET('Hygiene Data'!$G$5,0,10*ROW('Hygiene Data'!G9)),NA())</f>
        <v>#N/A</v>
      </c>
      <c r="BJ15" s="96" t="e">
        <f ca="true">+IF(AND(ISNUMBER(OFFSET('Hygiene Data'!$G$7,0,10*ROW('Hygiene Data'!G9))),'Data Summary'!DY15="Yes"),OFFSET('Hygiene Data'!$G$7,0,10*ROW('Hygiene Data'!G9)),NA())</f>
        <v>#N/A</v>
      </c>
      <c r="BK15" s="96" t="e">
        <f ca="true">+IF(AND(ISNUMBER(OFFSET('Hygiene Data'!$G$9,0,10*ROW('Hygiene Data'!G9))),'Data Summary'!DZ15="Yes"),OFFSET('Hygiene Data'!$G$9,0,10*ROW('Hygiene Data'!G9)),NA())</f>
        <v>#N/A</v>
      </c>
      <c r="BL15" s="96" t="e">
        <f ca="true">+IF(AND(ISNUMBER(OFFSET('Hygiene Data'!$H$5,0,10*ROW('Hygiene Data'!H9))),'Data Summary'!EA15="Yes"),OFFSET('Hygiene Data'!$H$5,0,10*ROW('Hygiene Data'!H9)),NA())</f>
        <v>#N/A</v>
      </c>
      <c r="BM15" s="96" t="e">
        <f ca="true">+IF(AND(ISNUMBER(OFFSET('Hygiene Data'!$H$7,0,10*ROW('Hygiene Data'!H9))),'Data Summary'!EB15="Yes"),OFFSET('Hygiene Data'!$H$7,0,10*ROW('Hygiene Data'!H9)),NA())</f>
        <v>#N/A</v>
      </c>
      <c r="BN15" s="96" t="e">
        <f ca="true">+IF(AND(ISNUMBER(OFFSET('Hygiene Data'!$H$9,0,10*ROW('Hygiene Data'!H9))),'Data Summary'!EC15="Yes"),OFFSET('Hygiene Data'!$H$9,0,10*ROW('Hygiene Data'!H9)),NA())</f>
        <v>#N/A</v>
      </c>
      <c r="BO15" s="96" t="e">
        <f ca="true">+IF(AND(ISNUMBER(OFFSET('Hygiene Data'!$I$5,0,10*ROW('Hygiene Data'!I9))),'Data Summary'!ED15="Yes"),OFFSET('Hygiene Data'!$I$5,0,10*ROW('Hygiene Data'!I9)),NA())</f>
        <v>#N/A</v>
      </c>
      <c r="BP15" s="96" t="e">
        <f ca="true">+IF(AND(ISNUMBER(OFFSET('Hygiene Data'!$I$7,0,10*ROW('Hygiene Data'!I9))),'Data Summary'!EE15="Yes"),OFFSET('Hygiene Data'!$I$7,0,10*ROW('Hygiene Data'!I9)),NA())</f>
        <v>#N/A</v>
      </c>
      <c r="BQ15" s="96" t="e">
        <f ca="true">+IF(AND(ISNUMBER(OFFSET('Hygiene Data'!$I$9,0,10*ROW('Hygiene Data'!I9))),'Data Summary'!EF15="Yes"),OFFSET('Hygiene Data'!$I$9,0,10*ROW('Hygiene Data'!I9)),NA())</f>
        <v>#N/A</v>
      </c>
    </row>
    <row xmlns:x14ac="http://schemas.microsoft.com/office/spreadsheetml/2009/9/ac" r="16" x14ac:dyDescent="0.2">
      <c r="A16" s="332" t="e">
        <f ca="true">+RIGHT('Data Summary'!A16,LEN('Data Summary'!A16)-9)</f>
        <v>#VALUE!</v>
      </c>
      <c r="B16" s="37" t="str">
        <f ca="true">+IF(ISTEXT('Data Summary'!B16),'Data Summary'!B16,"")</f>
        <v/>
      </c>
      <c r="C16" s="331" t="e">
        <f ca="true">+VALUE('Data Summary'!C16)</f>
        <v>#VALUE!</v>
      </c>
      <c r="D16" s="94" t="e">
        <f ca="true">+IF(AND(ISNUMBER(OFFSET('Water Data'!$D$4,0,10*ROW('Water Data'!D10))),'Data Summary'!BS16="Yes"),100-OFFSET('Water Data'!$D$4,0,10*ROW('Water Data'!D10)),NA())</f>
        <v>#N/A</v>
      </c>
      <c r="E16" s="94" t="e">
        <f ca="true">+IF(AND(ISNUMBER(OFFSET('Water Data'!$D$6,0,10*ROW('Water Data'!D10))),'Data Summary'!BT16="Yes"),OFFSET('Water Data'!$D$6,0,10*ROW('Water Data'!D10)),NA())</f>
        <v>#N/A</v>
      </c>
      <c r="F16" s="94" t="e">
        <f ca="true">+IF(AND(ISNUMBER(OFFSET('Water Data'!$D$9,0,10*ROW('Water Data'!D10))),'Data Summary'!BU16="Yes"),OFFSET('Water Data'!$D$9,0,10*ROW('Water Data'!D10)),NA())</f>
        <v>#N/A</v>
      </c>
      <c r="G16" s="94" t="e">
        <f ca="true">+IF(AND(ISNUMBER(OFFSET('Water Data'!$E$4,0,10*ROW('Water Data'!E10))),'Data Summary'!BV16="Yes"),100-OFFSET('Water Data'!$E$4,0,10*ROW('Water Data'!E10)),NA())</f>
        <v>#N/A</v>
      </c>
      <c r="H16" s="94" t="e">
        <f ca="true">+IF(AND(ISNUMBER(OFFSET('Water Data'!$E$6,0,10*ROW('Water Data'!E10))),'Data Summary'!BW16="Yes"),OFFSET('Water Data'!$E$6,0,10*ROW('Water Data'!E10)),NA())</f>
        <v>#N/A</v>
      </c>
      <c r="I16" s="94" t="e">
        <f ca="true">+IF(AND(ISNUMBER(OFFSET('Water Data'!$E$9,0,10*ROW('Water Data'!E10))),'Data Summary'!BX16="Yes"),OFFSET('Water Data'!$E$9,0,10*ROW('Water Data'!E10)),NA())</f>
        <v>#N/A</v>
      </c>
      <c r="J16" s="94" t="e">
        <f ca="true">+IF(AND(ISNUMBER(OFFSET('Water Data'!$F$4,0,10*ROW('Water Data'!F10))),'Data Summary'!BY16="Yes"),100-OFFSET('Water Data'!$F$4,0,10*ROW('Water Data'!F10)),NA())</f>
        <v>#N/A</v>
      </c>
      <c r="K16" s="94" t="e">
        <f ca="true">+IF(AND(ISNUMBER(OFFSET('Water Data'!$F$6,0,10*ROW('Water Data'!F10))),'Data Summary'!BZ16="Yes"),OFFSET('Water Data'!$F$6,0,10*ROW('Water Data'!F10)),NA())</f>
        <v>#N/A</v>
      </c>
      <c r="L16" s="94" t="e">
        <f ca="true">+IF(AND(ISNUMBER(OFFSET('Water Data'!$F$9,0,10*ROW('Water Data'!F10))),'Data Summary'!CA16="Yes"),OFFSET('Water Data'!$F$9,0,10*ROW('Water Data'!F10)),NA())</f>
        <v>#N/A</v>
      </c>
      <c r="M16" s="94" t="e">
        <f ca="true">+IF(AND(ISNUMBER(OFFSET('Water Data'!$G$4,0,10*ROW('Water Data'!G10))),'Data Summary'!CB16="Yes"),100-OFFSET('Water Data'!$G$4,0,10*ROW('Water Data'!G10)),NA())</f>
        <v>#N/A</v>
      </c>
      <c r="N16" s="94" t="e">
        <f ca="true">+IF(AND(ISNUMBER(OFFSET('Water Data'!$G$6,0,10*ROW('Water Data'!G10))),'Data Summary'!CC16="Yes"),OFFSET('Water Data'!$G$6,0,10*ROW('Water Data'!G10)),NA())</f>
        <v>#N/A</v>
      </c>
      <c r="O16" s="94" t="e">
        <f ca="true">+IF(AND(ISNUMBER(OFFSET('Water Data'!$G$9,0,10*ROW('Water Data'!G10))),'Data Summary'!CD16="Yes"),OFFSET('Water Data'!$G$9,0,10*ROW('Water Data'!G10)),NA())</f>
        <v>#N/A</v>
      </c>
      <c r="P16" s="94" t="e">
        <f ca="true">+IF(AND(ISNUMBER(OFFSET('Water Data'!$H$4,0,10*ROW('Water Data'!H10))),'Data Summary'!CE16="Yes"),100-OFFSET('Water Data'!$H$4,0,10*ROW('Water Data'!H10)),NA())</f>
        <v>#N/A</v>
      </c>
      <c r="Q16" s="94" t="e">
        <f ca="true">+IF(AND(ISNUMBER(OFFSET('Water Data'!$H$6,0,10*ROW('Water Data'!H10))),'Data Summary'!CF16="Yes"),OFFSET('Water Data'!$H$6,0,10*ROW('Water Data'!H10)),NA())</f>
        <v>#N/A</v>
      </c>
      <c r="R16" s="94" t="e">
        <f ca="true">+IF(AND(ISNUMBER(OFFSET('Water Data'!$H$9,0,10*ROW('Water Data'!H10))),'Data Summary'!CG16="Yes"),OFFSET('Water Data'!$H$9,0,10*ROW('Water Data'!H10)),NA())</f>
        <v>#N/A</v>
      </c>
      <c r="S16" s="94" t="e">
        <f ca="true">+IF(AND(ISNUMBER(OFFSET('Water Data'!$I$4,0,10*ROW('Water Data'!I10))),'Data Summary'!CH16="Yes"),100-OFFSET('Water Data'!$I$4,0,10*ROW('Water Data'!I10)),NA())</f>
        <v>#N/A</v>
      </c>
      <c r="T16" s="94" t="e">
        <f ca="true">+IF(AND(ISNUMBER(OFFSET('Water Data'!$I$6,0,10*ROW('Water Data'!I10))),'Data Summary'!CI16="Yes"),OFFSET('Water Data'!$I$6,0,10*ROW('Water Data'!I10)),NA())</f>
        <v>#N/A</v>
      </c>
      <c r="U16" s="94" t="e">
        <f ca="true">+IF(AND(ISNUMBER(OFFSET('Water Data'!$I$9,0,10*ROW('Water Data'!I10))),'Data Summary'!CJ16="Yes"),OFFSET('Water Data'!$I$9,0,10*ROW('Water Data'!I10)),NA())</f>
        <v>#N/A</v>
      </c>
      <c r="V16" s="95" t="e">
        <f ca="true">+IF(AND(ISNUMBER(OFFSET('Sanitation Data'!$D$4,0,10*ROW('Sanitation Data'!D10))),'Data Summary'!CK16="Yes"),100-OFFSET('Sanitation Data'!$D$4,0,10*ROW('Sanitation Data'!D10)),NA())</f>
        <v>#N/A</v>
      </c>
      <c r="W16" s="95" t="e">
        <f ca="true">+IF(AND(ISNUMBER(OFFSET('Sanitation Data'!$D$6,0,10*ROW('Sanitation Data'!D10))),'Data Summary'!CL16="Yes"),OFFSET('Sanitation Data'!$D$6,0,10*ROW('Sanitation Data'!D10)),NA())</f>
        <v>#N/A</v>
      </c>
      <c r="X16" s="95" t="e">
        <f ca="true">+IF(AND(ISNUMBER(OFFSET('Sanitation Data'!$D$10,0,10*ROW('Sanitation Data'!D10))),'Data Summary'!CM16="Yes"),OFFSET('Sanitation Data'!$D$10,0,10*ROW('Sanitation Data'!D10)),NA())</f>
        <v>#N/A</v>
      </c>
      <c r="Y16" s="95" t="e">
        <f ca="true">+IF(AND(ISNUMBER(OFFSET('Sanitation Data'!$D$11,0,10*ROW('Sanitation Data'!D10))),'Data Summary'!CN16="Yes"),OFFSET('Sanitation Data'!$D$11,0,10*ROW('Sanitation Data'!D10)),NA())</f>
        <v>#N/A</v>
      </c>
      <c r="Z16" s="95" t="e">
        <f ca="true">+IF(AND(ISNUMBER(OFFSET('Sanitation Data'!$D$12,0,10*ROW('Sanitation Data'!D10))),'Data Summary'!CO16="Yes"),OFFSET('Sanitation Data'!$D$12,0,10*ROW('Sanitation Data'!D10)),NA())</f>
        <v>#N/A</v>
      </c>
      <c r="AA16" s="95" t="e">
        <f ca="true">+IF(AND(ISNUMBER(OFFSET('Sanitation Data'!$E$4,0,10*ROW('Sanitation Data'!E10))),'Data Summary'!CP16="Yes"),100-OFFSET('Sanitation Data'!$E$4,0,10*ROW('Sanitation Data'!E10)),NA())</f>
        <v>#N/A</v>
      </c>
      <c r="AB16" s="95" t="e">
        <f ca="true">+IF(AND(ISNUMBER(OFFSET('Sanitation Data'!$E$6,0,10*ROW('Sanitation Data'!E10))),'Data Summary'!CQ16="Yes"),OFFSET('Sanitation Data'!$E$6,0,10*ROW('Sanitation Data'!E10)),NA())</f>
        <v>#N/A</v>
      </c>
      <c r="AC16" s="95" t="e">
        <f ca="true">+IF(AND(ISNUMBER(OFFSET('Sanitation Data'!$E$10,0,10*ROW('Sanitation Data'!E10))),'Data Summary'!CR16="Yes"),OFFSET('Sanitation Data'!$E$10,0,10*ROW('Sanitation Data'!E10)),NA())</f>
        <v>#N/A</v>
      </c>
      <c r="AD16" s="95" t="e">
        <f ca="true">+IF(AND(ISNUMBER(OFFSET('Sanitation Data'!$E$11,0,10*ROW('Sanitation Data'!E10))),'Data Summary'!CS16="Yes"),OFFSET('Sanitation Data'!$E$11,0,10*ROW('Sanitation Data'!E10)),NA())</f>
        <v>#N/A</v>
      </c>
      <c r="AE16" s="95" t="e">
        <f ca="true">+IF(AND(ISNUMBER(OFFSET('Sanitation Data'!$E$12,0,10*ROW('Sanitation Data'!E10))),'Data Summary'!CT16="Yes"),OFFSET('Sanitation Data'!$E$12,0,10*ROW('Sanitation Data'!E10)),NA())</f>
        <v>#N/A</v>
      </c>
      <c r="AF16" s="95" t="e">
        <f ca="true">+IF(AND(ISNUMBER(OFFSET('Sanitation Data'!$F$4,0,10*ROW('Sanitation Data'!F10))),'Data Summary'!CU16="Yes"),100-OFFSET('Sanitation Data'!$F$4,0,10*ROW('Sanitation Data'!F10)),NA())</f>
        <v>#N/A</v>
      </c>
      <c r="AG16" s="95" t="e">
        <f ca="true">+IF(AND(ISNUMBER(OFFSET('Sanitation Data'!$F$6,0,10*ROW('Sanitation Data'!F10))),'Data Summary'!CV16="Yes"),OFFSET('Sanitation Data'!$F$6,0,10*ROW('Sanitation Data'!F10)),NA())</f>
        <v>#N/A</v>
      </c>
      <c r="AH16" s="95" t="e">
        <f ca="true">+IF(AND(ISNUMBER(OFFSET('Sanitation Data'!$F$10,0,10*ROW('Sanitation Data'!F10))),'Data Summary'!CW16="Yes"),OFFSET('Sanitation Data'!$F$10,0,10*ROW('Sanitation Data'!F10)),NA())</f>
        <v>#N/A</v>
      </c>
      <c r="AI16" s="95" t="e">
        <f ca="true">+IF(AND(ISNUMBER(OFFSET('Sanitation Data'!$F$11,0,10*ROW('Sanitation Data'!F10))),'Data Summary'!CX16="Yes"),OFFSET('Sanitation Data'!$F$11,0,10*ROW('Sanitation Data'!F10)),NA())</f>
        <v>#N/A</v>
      </c>
      <c r="AJ16" s="95" t="e">
        <f ca="true">+IF(AND(ISNUMBER(OFFSET('Sanitation Data'!$F$12,0,10*ROW('Sanitation Data'!F10))),'Data Summary'!CY16="Yes"),OFFSET('Sanitation Data'!$F$12,0,10*ROW('Sanitation Data'!F10)),NA())</f>
        <v>#N/A</v>
      </c>
      <c r="AK16" s="95" t="e">
        <f ca="true">+IF(AND(ISNUMBER(OFFSET('Sanitation Data'!$G$4,0,10*ROW('Sanitation Data'!G10))),'Data Summary'!CZ16="Yes"),100-OFFSET('Sanitation Data'!$G$4,0,10*ROW('Sanitation Data'!G10)),NA())</f>
        <v>#N/A</v>
      </c>
      <c r="AL16" s="95" t="e">
        <f ca="true">+IF(AND(ISNUMBER(OFFSET('Sanitation Data'!$G$6,0,10*ROW('Sanitation Data'!G10))),'Data Summary'!DA16="Yes"),OFFSET('Sanitation Data'!$G$6,0,10*ROW('Sanitation Data'!G10)),NA())</f>
        <v>#N/A</v>
      </c>
      <c r="AM16" s="95" t="e">
        <f ca="true">+IF(AND(ISNUMBER(OFFSET('Sanitation Data'!$G$10,0,10*ROW('Sanitation Data'!G10))),'Data Summary'!DB16="Yes"),OFFSET('Sanitation Data'!$G$10,0,10*ROW('Sanitation Data'!G10)),NA())</f>
        <v>#N/A</v>
      </c>
      <c r="AN16" s="95" t="e">
        <f ca="true">+IF(AND(ISNUMBER(OFFSET('Sanitation Data'!$G$11,0,10*ROW('Sanitation Data'!G10))),'Data Summary'!DC16="Yes"),OFFSET('Sanitation Data'!$G$11,0,10*ROW('Sanitation Data'!G10)),NA())</f>
        <v>#N/A</v>
      </c>
      <c r="AO16" s="95" t="e">
        <f ca="true">+IF(AND(ISNUMBER(OFFSET('Sanitation Data'!$G$12,0,10*ROW('Sanitation Data'!G10))),'Data Summary'!DD16="Yes"),OFFSET('Sanitation Data'!$G$12,0,10*ROW('Sanitation Data'!G10)),NA())</f>
        <v>#N/A</v>
      </c>
      <c r="AP16" s="95" t="e">
        <f ca="true">+IF(AND(ISNUMBER(OFFSET('Sanitation Data'!$H$4,0,10*ROW('Sanitation Data'!H10))),'Data Summary'!DE16="Yes"),100-OFFSET('Sanitation Data'!$H$4,0,10*ROW('Sanitation Data'!H10)),NA())</f>
        <v>#N/A</v>
      </c>
      <c r="AQ16" s="95" t="e">
        <f ca="true">+IF(AND(ISNUMBER(OFFSET('Sanitation Data'!$H$6,0,10*ROW('Sanitation Data'!H10))),'Data Summary'!DF16="Yes"),OFFSET('Sanitation Data'!$H$6,0,10*ROW('Sanitation Data'!H10)),NA())</f>
        <v>#N/A</v>
      </c>
      <c r="AR16" s="95" t="e">
        <f ca="true">+IF(AND(ISNUMBER(OFFSET('Sanitation Data'!$H$10,0,10*ROW('Sanitation Data'!H10))),'Data Summary'!DG16="Yes"),OFFSET('Sanitation Data'!$H$10,0,10*ROW('Sanitation Data'!H10)),NA())</f>
        <v>#N/A</v>
      </c>
      <c r="AS16" s="95" t="e">
        <f ca="true">+IF(AND(ISNUMBER(OFFSET('Sanitation Data'!$H$11,0,10*ROW('Sanitation Data'!H10))),'Data Summary'!DH16="Yes"),OFFSET('Sanitation Data'!$H$11,0,10*ROW('Sanitation Data'!H10)),NA())</f>
        <v>#N/A</v>
      </c>
      <c r="AT16" s="95" t="e">
        <f ca="true">+IF(AND(ISNUMBER(OFFSET('Sanitation Data'!$H$12,0,10*ROW('Sanitation Data'!H10))),'Data Summary'!DI16="Yes"),OFFSET('Sanitation Data'!$H$12,0,10*ROW('Sanitation Data'!H10)),NA())</f>
        <v>#N/A</v>
      </c>
      <c r="AU16" s="95" t="e">
        <f ca="true">+IF(AND(ISNUMBER(OFFSET('Sanitation Data'!$I$4,0,10*ROW('Sanitation Data'!I10))),'Data Summary'!DJ16="Yes"),100-OFFSET('Sanitation Data'!$I$4,0,10*ROW('Sanitation Data'!I10)),NA())</f>
        <v>#N/A</v>
      </c>
      <c r="AV16" s="95" t="e">
        <f ca="true">+IF(AND(ISNUMBER(OFFSET('Sanitation Data'!$I$6,0,10*ROW('Sanitation Data'!I10))),'Data Summary'!DK16="Yes"),OFFSET('Sanitation Data'!$I$6,0,10*ROW('Sanitation Data'!I10)),NA())</f>
        <v>#N/A</v>
      </c>
      <c r="AW16" s="95" t="e">
        <f ca="true">+IF(AND(ISNUMBER(OFFSET('Sanitation Data'!$I$10,0,10*ROW('Sanitation Data'!I10))),'Data Summary'!DL16="Yes"),OFFSET('Sanitation Data'!$I$10,0,10*ROW('Sanitation Data'!I10)),NA())</f>
        <v>#N/A</v>
      </c>
      <c r="AX16" s="95" t="e">
        <f ca="true">+IF(AND(ISNUMBER(OFFSET('Sanitation Data'!$I$11,0,10*ROW('Sanitation Data'!I10))),'Data Summary'!DM16="Yes"),OFFSET('Sanitation Data'!$I$11,0,10*ROW('Sanitation Data'!I10)),NA())</f>
        <v>#N/A</v>
      </c>
      <c r="AY16" s="95" t="e">
        <f ca="true">+IF(AND(ISNUMBER(OFFSET('Sanitation Data'!$I$12,0,10*ROW('Sanitation Data'!I10))),'Data Summary'!DN16="Yes"),OFFSET('Sanitation Data'!$I$12,0,10*ROW('Sanitation Data'!I10)),NA())</f>
        <v>#N/A</v>
      </c>
      <c r="AZ16" s="96" t="e">
        <f ca="true">+IF(AND(ISNUMBER(OFFSET('Hygiene Data'!$D$5,0,10*ROW('Hygiene Data'!D10))),'Data Summary'!DO16="Yes"),OFFSET('Hygiene Data'!$D$5,0,10*ROW('Hygiene Data'!D10)),NA())</f>
        <v>#N/A</v>
      </c>
      <c r="BA16" s="96" t="e">
        <f ca="true">+IF(AND(ISNUMBER(OFFSET('Hygiene Data'!$D$7,0,10*ROW('Hygiene Data'!D10))),'Data Summary'!DP16="Yes"),OFFSET('Hygiene Data'!$D$7,0,10*ROW('Hygiene Data'!D10)),NA())</f>
        <v>#N/A</v>
      </c>
      <c r="BB16" s="96" t="e">
        <f ca="true">+IF(AND(ISNUMBER(OFFSET('Hygiene Data'!$D$9,0,10*ROW('Hygiene Data'!D10))),'Data Summary'!DQ16="Yes"),OFFSET('Hygiene Data'!$D$9,0,10*ROW('Hygiene Data'!D10)),NA())</f>
        <v>#N/A</v>
      </c>
      <c r="BC16" s="96" t="e">
        <f ca="true">+IF(AND(ISNUMBER(OFFSET('Hygiene Data'!$E$5,0,10*ROW('Hygiene Data'!E10))),'Data Summary'!DR16="Yes"),OFFSET('Hygiene Data'!$E$5,0,10*ROW('Hygiene Data'!E10)),NA())</f>
        <v>#N/A</v>
      </c>
      <c r="BD16" s="96" t="e">
        <f ca="true">+IF(AND(ISNUMBER(OFFSET('Hygiene Data'!$E$7,0,10*ROW('Hygiene Data'!E10))),'Data Summary'!DS16="Yes"),OFFSET('Hygiene Data'!$E$7,0,10*ROW('Hygiene Data'!E10)),NA())</f>
        <v>#N/A</v>
      </c>
      <c r="BE16" s="96" t="e">
        <f ca="true">+IF(AND(ISNUMBER(OFFSET('Hygiene Data'!$E$9,0,10*ROW('Hygiene Data'!E10))),'Data Summary'!DT16="Yes"),OFFSET('Hygiene Data'!$E$9,0,10*ROW('Hygiene Data'!E10)),NA())</f>
        <v>#N/A</v>
      </c>
      <c r="BF16" s="96" t="e">
        <f ca="true">+IF(AND(ISNUMBER(OFFSET('Hygiene Data'!$F$5,0,10*ROW('Hygiene Data'!F10))),'Data Summary'!DU16="Yes"),OFFSET('Hygiene Data'!$F$5,0,10*ROW('Hygiene Data'!F10)),NA())</f>
        <v>#N/A</v>
      </c>
      <c r="BG16" s="96" t="e">
        <f ca="true">+IF(AND(ISNUMBER(OFFSET('Hygiene Data'!$F$7,0,10*ROW('Hygiene Data'!F10))),'Data Summary'!DV16="Yes"),OFFSET('Hygiene Data'!$F$7,0,10*ROW('Hygiene Data'!F10)),NA())</f>
        <v>#N/A</v>
      </c>
      <c r="BH16" s="96" t="e">
        <f ca="true">+IF(AND(ISNUMBER(OFFSET('Hygiene Data'!$F$9,0,10*ROW('Hygiene Data'!F10))),'Data Summary'!DW16="Yes"),OFFSET('Hygiene Data'!$F$9,0,10*ROW('Hygiene Data'!F10)),NA())</f>
        <v>#N/A</v>
      </c>
      <c r="BI16" s="96" t="e">
        <f ca="true">+IF(AND(ISNUMBER(OFFSET('Hygiene Data'!$G$5,0,10*ROW('Hygiene Data'!G10))),'Data Summary'!DX16="Yes"),OFFSET('Hygiene Data'!$G$5,0,10*ROW('Hygiene Data'!G10)),NA())</f>
        <v>#N/A</v>
      </c>
      <c r="BJ16" s="96" t="e">
        <f ca="true">+IF(AND(ISNUMBER(OFFSET('Hygiene Data'!$G$7,0,10*ROW('Hygiene Data'!G10))),'Data Summary'!DY16="Yes"),OFFSET('Hygiene Data'!$G$7,0,10*ROW('Hygiene Data'!G10)),NA())</f>
        <v>#N/A</v>
      </c>
      <c r="BK16" s="96" t="e">
        <f ca="true">+IF(AND(ISNUMBER(OFFSET('Hygiene Data'!$G$9,0,10*ROW('Hygiene Data'!G10))),'Data Summary'!DZ16="Yes"),OFFSET('Hygiene Data'!$G$9,0,10*ROW('Hygiene Data'!G10)),NA())</f>
        <v>#N/A</v>
      </c>
      <c r="BL16" s="96" t="e">
        <f ca="true">+IF(AND(ISNUMBER(OFFSET('Hygiene Data'!$H$5,0,10*ROW('Hygiene Data'!H10))),'Data Summary'!EA16="Yes"),OFFSET('Hygiene Data'!$H$5,0,10*ROW('Hygiene Data'!H10)),NA())</f>
        <v>#N/A</v>
      </c>
      <c r="BM16" s="96" t="e">
        <f ca="true">+IF(AND(ISNUMBER(OFFSET('Hygiene Data'!$H$7,0,10*ROW('Hygiene Data'!H10))),'Data Summary'!EB16="Yes"),OFFSET('Hygiene Data'!$H$7,0,10*ROW('Hygiene Data'!H10)),NA())</f>
        <v>#N/A</v>
      </c>
      <c r="BN16" s="96" t="e">
        <f ca="true">+IF(AND(ISNUMBER(OFFSET('Hygiene Data'!$H$9,0,10*ROW('Hygiene Data'!H10))),'Data Summary'!EC16="Yes"),OFFSET('Hygiene Data'!$H$9,0,10*ROW('Hygiene Data'!H10)),NA())</f>
        <v>#N/A</v>
      </c>
      <c r="BO16" s="96" t="e">
        <f ca="true">+IF(AND(ISNUMBER(OFFSET('Hygiene Data'!$I$5,0,10*ROW('Hygiene Data'!I10))),'Data Summary'!ED16="Yes"),OFFSET('Hygiene Data'!$I$5,0,10*ROW('Hygiene Data'!I10)),NA())</f>
        <v>#N/A</v>
      </c>
      <c r="BP16" s="96" t="e">
        <f ca="true">+IF(AND(ISNUMBER(OFFSET('Hygiene Data'!$I$7,0,10*ROW('Hygiene Data'!I10))),'Data Summary'!EE16="Yes"),OFFSET('Hygiene Data'!$I$7,0,10*ROW('Hygiene Data'!I10)),NA())</f>
        <v>#N/A</v>
      </c>
      <c r="BQ16" s="96" t="e">
        <f ca="true">+IF(AND(ISNUMBER(OFFSET('Hygiene Data'!$I$9,0,10*ROW('Hygiene Data'!I10))),'Data Summary'!EF16="Yes"),OFFSET('Hygiene Data'!$I$9,0,10*ROW('Hygiene Data'!I10)),NA())</f>
        <v>#N/A</v>
      </c>
    </row>
    <row xmlns:x14ac="http://schemas.microsoft.com/office/spreadsheetml/2009/9/ac" r="17" x14ac:dyDescent="0.2">
      <c r="A17" s="332" t="e">
        <f ca="true">+RIGHT('Data Summary'!A17,LEN('Data Summary'!A17)-9)</f>
        <v>#VALUE!</v>
      </c>
      <c r="B17" s="37" t="str">
        <f ca="true">+IF(ISTEXT('Data Summary'!B17),'Data Summary'!B17,"")</f>
        <v/>
      </c>
      <c r="C17" s="331" t="e">
        <f ca="true">+VALUE('Data Summary'!C17)</f>
        <v>#VALUE!</v>
      </c>
      <c r="D17" s="94" t="e">
        <f ca="true">+IF(AND(ISNUMBER(OFFSET('Water Data'!$D$4,0,10*ROW('Water Data'!D11))),'Data Summary'!BS17="Yes"),100-OFFSET('Water Data'!$D$4,0,10*ROW('Water Data'!D11)),NA())</f>
        <v>#N/A</v>
      </c>
      <c r="E17" s="94" t="e">
        <f ca="true">+IF(AND(ISNUMBER(OFFSET('Water Data'!$D$6,0,10*ROW('Water Data'!D11))),'Data Summary'!BT17="Yes"),OFFSET('Water Data'!$D$6,0,10*ROW('Water Data'!D11)),NA())</f>
        <v>#N/A</v>
      </c>
      <c r="F17" s="94" t="e">
        <f ca="true">+IF(AND(ISNUMBER(OFFSET('Water Data'!$D$9,0,10*ROW('Water Data'!D11))),'Data Summary'!BU17="Yes"),OFFSET('Water Data'!$D$9,0,10*ROW('Water Data'!D11)),NA())</f>
        <v>#N/A</v>
      </c>
      <c r="G17" s="94" t="e">
        <f ca="true">+IF(AND(ISNUMBER(OFFSET('Water Data'!$E$4,0,10*ROW('Water Data'!E11))),'Data Summary'!BV17="Yes"),100-OFFSET('Water Data'!$E$4,0,10*ROW('Water Data'!E11)),NA())</f>
        <v>#N/A</v>
      </c>
      <c r="H17" s="94" t="e">
        <f ca="true">+IF(AND(ISNUMBER(OFFSET('Water Data'!$E$6,0,10*ROW('Water Data'!E11))),'Data Summary'!BW17="Yes"),OFFSET('Water Data'!$E$6,0,10*ROW('Water Data'!E11)),NA())</f>
        <v>#N/A</v>
      </c>
      <c r="I17" s="94" t="e">
        <f ca="true">+IF(AND(ISNUMBER(OFFSET('Water Data'!$E$9,0,10*ROW('Water Data'!E11))),'Data Summary'!BX17="Yes"),OFFSET('Water Data'!$E$9,0,10*ROW('Water Data'!E11)),NA())</f>
        <v>#N/A</v>
      </c>
      <c r="J17" s="94" t="e">
        <f ca="true">+IF(AND(ISNUMBER(OFFSET('Water Data'!$F$4,0,10*ROW('Water Data'!F11))),'Data Summary'!BY17="Yes"),100-OFFSET('Water Data'!$F$4,0,10*ROW('Water Data'!F11)),NA())</f>
        <v>#N/A</v>
      </c>
      <c r="K17" s="94" t="e">
        <f ca="true">+IF(AND(ISNUMBER(OFFSET('Water Data'!$F$6,0,10*ROW('Water Data'!F11))),'Data Summary'!BZ17="Yes"),OFFSET('Water Data'!$F$6,0,10*ROW('Water Data'!F11)),NA())</f>
        <v>#N/A</v>
      </c>
      <c r="L17" s="94" t="e">
        <f ca="true">+IF(AND(ISNUMBER(OFFSET('Water Data'!$F$9,0,10*ROW('Water Data'!F11))),'Data Summary'!CA17="Yes"),OFFSET('Water Data'!$F$9,0,10*ROW('Water Data'!F11)),NA())</f>
        <v>#N/A</v>
      </c>
      <c r="M17" s="94" t="e">
        <f ca="true">+IF(AND(ISNUMBER(OFFSET('Water Data'!$G$4,0,10*ROW('Water Data'!G11))),'Data Summary'!CB17="Yes"),100-OFFSET('Water Data'!$G$4,0,10*ROW('Water Data'!G11)),NA())</f>
        <v>#N/A</v>
      </c>
      <c r="N17" s="94" t="e">
        <f ca="true">+IF(AND(ISNUMBER(OFFSET('Water Data'!$G$6,0,10*ROW('Water Data'!G11))),'Data Summary'!CC17="Yes"),OFFSET('Water Data'!$G$6,0,10*ROW('Water Data'!G11)),NA())</f>
        <v>#N/A</v>
      </c>
      <c r="O17" s="94" t="e">
        <f ca="true">+IF(AND(ISNUMBER(OFFSET('Water Data'!$G$9,0,10*ROW('Water Data'!G11))),'Data Summary'!CD17="Yes"),OFFSET('Water Data'!$G$9,0,10*ROW('Water Data'!G11)),NA())</f>
        <v>#N/A</v>
      </c>
      <c r="P17" s="94" t="e">
        <f ca="true">+IF(AND(ISNUMBER(OFFSET('Water Data'!$H$4,0,10*ROW('Water Data'!H11))),'Data Summary'!CE17="Yes"),100-OFFSET('Water Data'!$H$4,0,10*ROW('Water Data'!H11)),NA())</f>
        <v>#N/A</v>
      </c>
      <c r="Q17" s="94" t="e">
        <f ca="true">+IF(AND(ISNUMBER(OFFSET('Water Data'!$H$6,0,10*ROW('Water Data'!H11))),'Data Summary'!CF17="Yes"),OFFSET('Water Data'!$H$6,0,10*ROW('Water Data'!H11)),NA())</f>
        <v>#N/A</v>
      </c>
      <c r="R17" s="94" t="e">
        <f ca="true">+IF(AND(ISNUMBER(OFFSET('Water Data'!$H$9,0,10*ROW('Water Data'!H11))),'Data Summary'!CG17="Yes"),OFFSET('Water Data'!$H$9,0,10*ROW('Water Data'!H11)),NA())</f>
        <v>#N/A</v>
      </c>
      <c r="S17" s="94" t="e">
        <f ca="true">+IF(AND(ISNUMBER(OFFSET('Water Data'!$I$4,0,10*ROW('Water Data'!I11))),'Data Summary'!CH17="Yes"),100-OFFSET('Water Data'!$I$4,0,10*ROW('Water Data'!I11)),NA())</f>
        <v>#N/A</v>
      </c>
      <c r="T17" s="94" t="e">
        <f ca="true">+IF(AND(ISNUMBER(OFFSET('Water Data'!$I$6,0,10*ROW('Water Data'!I11))),'Data Summary'!CI17="Yes"),OFFSET('Water Data'!$I$6,0,10*ROW('Water Data'!I11)),NA())</f>
        <v>#N/A</v>
      </c>
      <c r="U17" s="94" t="e">
        <f ca="true">+IF(AND(ISNUMBER(OFFSET('Water Data'!$I$9,0,10*ROW('Water Data'!I11))),'Data Summary'!CJ17="Yes"),OFFSET('Water Data'!$I$9,0,10*ROW('Water Data'!I11)),NA())</f>
        <v>#N/A</v>
      </c>
      <c r="V17" s="95" t="e">
        <f ca="true">+IF(AND(ISNUMBER(OFFSET('Sanitation Data'!$D$4,0,10*ROW('Sanitation Data'!D11))),'Data Summary'!CK17="Yes"),100-OFFSET('Sanitation Data'!$D$4,0,10*ROW('Sanitation Data'!D11)),NA())</f>
        <v>#N/A</v>
      </c>
      <c r="W17" s="95" t="e">
        <f ca="true">+IF(AND(ISNUMBER(OFFSET('Sanitation Data'!$D$6,0,10*ROW('Sanitation Data'!D11))),'Data Summary'!CL17="Yes"),OFFSET('Sanitation Data'!$D$6,0,10*ROW('Sanitation Data'!D11)),NA())</f>
        <v>#N/A</v>
      </c>
      <c r="X17" s="95" t="e">
        <f ca="true">+IF(AND(ISNUMBER(OFFSET('Sanitation Data'!$D$10,0,10*ROW('Sanitation Data'!D11))),'Data Summary'!CM17="Yes"),OFFSET('Sanitation Data'!$D$10,0,10*ROW('Sanitation Data'!D11)),NA())</f>
        <v>#N/A</v>
      </c>
      <c r="Y17" s="95" t="e">
        <f ca="true">+IF(AND(ISNUMBER(OFFSET('Sanitation Data'!$D$11,0,10*ROW('Sanitation Data'!D11))),'Data Summary'!CN17="Yes"),OFFSET('Sanitation Data'!$D$11,0,10*ROW('Sanitation Data'!D11)),NA())</f>
        <v>#N/A</v>
      </c>
      <c r="Z17" s="95" t="e">
        <f ca="true">+IF(AND(ISNUMBER(OFFSET('Sanitation Data'!$D$12,0,10*ROW('Sanitation Data'!D11))),'Data Summary'!CO17="Yes"),OFFSET('Sanitation Data'!$D$12,0,10*ROW('Sanitation Data'!D11)),NA())</f>
        <v>#N/A</v>
      </c>
      <c r="AA17" s="95" t="e">
        <f ca="true">+IF(AND(ISNUMBER(OFFSET('Sanitation Data'!$E$4,0,10*ROW('Sanitation Data'!E11))),'Data Summary'!CP17="Yes"),100-OFFSET('Sanitation Data'!$E$4,0,10*ROW('Sanitation Data'!E11)),NA())</f>
        <v>#N/A</v>
      </c>
      <c r="AB17" s="95" t="e">
        <f ca="true">+IF(AND(ISNUMBER(OFFSET('Sanitation Data'!$E$6,0,10*ROW('Sanitation Data'!E11))),'Data Summary'!CQ17="Yes"),OFFSET('Sanitation Data'!$E$6,0,10*ROW('Sanitation Data'!E11)),NA())</f>
        <v>#N/A</v>
      </c>
      <c r="AC17" s="95" t="e">
        <f ca="true">+IF(AND(ISNUMBER(OFFSET('Sanitation Data'!$E$10,0,10*ROW('Sanitation Data'!E11))),'Data Summary'!CR17="Yes"),OFFSET('Sanitation Data'!$E$10,0,10*ROW('Sanitation Data'!E11)),NA())</f>
        <v>#N/A</v>
      </c>
      <c r="AD17" s="95" t="e">
        <f ca="true">+IF(AND(ISNUMBER(OFFSET('Sanitation Data'!$E$11,0,10*ROW('Sanitation Data'!E11))),'Data Summary'!CS17="Yes"),OFFSET('Sanitation Data'!$E$11,0,10*ROW('Sanitation Data'!E11)),NA())</f>
        <v>#N/A</v>
      </c>
      <c r="AE17" s="95" t="e">
        <f ca="true">+IF(AND(ISNUMBER(OFFSET('Sanitation Data'!$E$12,0,10*ROW('Sanitation Data'!E11))),'Data Summary'!CT17="Yes"),OFFSET('Sanitation Data'!$E$12,0,10*ROW('Sanitation Data'!E11)),NA())</f>
        <v>#N/A</v>
      </c>
      <c r="AF17" s="95" t="e">
        <f ca="true">+IF(AND(ISNUMBER(OFFSET('Sanitation Data'!$F$4,0,10*ROW('Sanitation Data'!F11))),'Data Summary'!CU17="Yes"),100-OFFSET('Sanitation Data'!$F$4,0,10*ROW('Sanitation Data'!F11)),NA())</f>
        <v>#N/A</v>
      </c>
      <c r="AG17" s="95" t="e">
        <f ca="true">+IF(AND(ISNUMBER(OFFSET('Sanitation Data'!$F$6,0,10*ROW('Sanitation Data'!F11))),'Data Summary'!CV17="Yes"),OFFSET('Sanitation Data'!$F$6,0,10*ROW('Sanitation Data'!F11)),NA())</f>
        <v>#N/A</v>
      </c>
      <c r="AH17" s="95" t="e">
        <f ca="true">+IF(AND(ISNUMBER(OFFSET('Sanitation Data'!$F$10,0,10*ROW('Sanitation Data'!F11))),'Data Summary'!CW17="Yes"),OFFSET('Sanitation Data'!$F$10,0,10*ROW('Sanitation Data'!F11)),NA())</f>
        <v>#N/A</v>
      </c>
      <c r="AI17" s="95" t="e">
        <f ca="true">+IF(AND(ISNUMBER(OFFSET('Sanitation Data'!$F$11,0,10*ROW('Sanitation Data'!F11))),'Data Summary'!CX17="Yes"),OFFSET('Sanitation Data'!$F$11,0,10*ROW('Sanitation Data'!F11)),NA())</f>
        <v>#N/A</v>
      </c>
      <c r="AJ17" s="95" t="e">
        <f ca="true">+IF(AND(ISNUMBER(OFFSET('Sanitation Data'!$F$12,0,10*ROW('Sanitation Data'!F11))),'Data Summary'!CY17="Yes"),OFFSET('Sanitation Data'!$F$12,0,10*ROW('Sanitation Data'!F11)),NA())</f>
        <v>#N/A</v>
      </c>
      <c r="AK17" s="95" t="e">
        <f ca="true">+IF(AND(ISNUMBER(OFFSET('Sanitation Data'!$G$4,0,10*ROW('Sanitation Data'!G11))),'Data Summary'!CZ17="Yes"),100-OFFSET('Sanitation Data'!$G$4,0,10*ROW('Sanitation Data'!G11)),NA())</f>
        <v>#N/A</v>
      </c>
      <c r="AL17" s="95" t="e">
        <f ca="true">+IF(AND(ISNUMBER(OFFSET('Sanitation Data'!$G$6,0,10*ROW('Sanitation Data'!G11))),'Data Summary'!DA17="Yes"),OFFSET('Sanitation Data'!$G$6,0,10*ROW('Sanitation Data'!G11)),NA())</f>
        <v>#N/A</v>
      </c>
      <c r="AM17" s="95" t="e">
        <f ca="true">+IF(AND(ISNUMBER(OFFSET('Sanitation Data'!$G$10,0,10*ROW('Sanitation Data'!G11))),'Data Summary'!DB17="Yes"),OFFSET('Sanitation Data'!$G$10,0,10*ROW('Sanitation Data'!G11)),NA())</f>
        <v>#N/A</v>
      </c>
      <c r="AN17" s="95" t="e">
        <f ca="true">+IF(AND(ISNUMBER(OFFSET('Sanitation Data'!$G$11,0,10*ROW('Sanitation Data'!G11))),'Data Summary'!DC17="Yes"),OFFSET('Sanitation Data'!$G$11,0,10*ROW('Sanitation Data'!G11)),NA())</f>
        <v>#N/A</v>
      </c>
      <c r="AO17" s="95" t="e">
        <f ca="true">+IF(AND(ISNUMBER(OFFSET('Sanitation Data'!$G$12,0,10*ROW('Sanitation Data'!G11))),'Data Summary'!DD17="Yes"),OFFSET('Sanitation Data'!$G$12,0,10*ROW('Sanitation Data'!G11)),NA())</f>
        <v>#N/A</v>
      </c>
      <c r="AP17" s="95" t="e">
        <f ca="true">+IF(AND(ISNUMBER(OFFSET('Sanitation Data'!$H$4,0,10*ROW('Sanitation Data'!H11))),'Data Summary'!DE17="Yes"),100-OFFSET('Sanitation Data'!$H$4,0,10*ROW('Sanitation Data'!H11)),NA())</f>
        <v>#N/A</v>
      </c>
      <c r="AQ17" s="95" t="e">
        <f ca="true">+IF(AND(ISNUMBER(OFFSET('Sanitation Data'!$H$6,0,10*ROW('Sanitation Data'!H11))),'Data Summary'!DF17="Yes"),OFFSET('Sanitation Data'!$H$6,0,10*ROW('Sanitation Data'!H11)),NA())</f>
        <v>#N/A</v>
      </c>
      <c r="AR17" s="95" t="e">
        <f ca="true">+IF(AND(ISNUMBER(OFFSET('Sanitation Data'!$H$10,0,10*ROW('Sanitation Data'!H11))),'Data Summary'!DG17="Yes"),OFFSET('Sanitation Data'!$H$10,0,10*ROW('Sanitation Data'!H11)),NA())</f>
        <v>#N/A</v>
      </c>
      <c r="AS17" s="95" t="e">
        <f ca="true">+IF(AND(ISNUMBER(OFFSET('Sanitation Data'!$H$11,0,10*ROW('Sanitation Data'!H11))),'Data Summary'!DH17="Yes"),OFFSET('Sanitation Data'!$H$11,0,10*ROW('Sanitation Data'!H11)),NA())</f>
        <v>#N/A</v>
      </c>
      <c r="AT17" s="95" t="e">
        <f ca="true">+IF(AND(ISNUMBER(OFFSET('Sanitation Data'!$H$12,0,10*ROW('Sanitation Data'!H11))),'Data Summary'!DI17="Yes"),OFFSET('Sanitation Data'!$H$12,0,10*ROW('Sanitation Data'!H11)),NA())</f>
        <v>#N/A</v>
      </c>
      <c r="AU17" s="95" t="e">
        <f ca="true">+IF(AND(ISNUMBER(OFFSET('Sanitation Data'!$I$4,0,10*ROW('Sanitation Data'!I11))),'Data Summary'!DJ17="Yes"),100-OFFSET('Sanitation Data'!$I$4,0,10*ROW('Sanitation Data'!I11)),NA())</f>
        <v>#N/A</v>
      </c>
      <c r="AV17" s="95" t="e">
        <f ca="true">+IF(AND(ISNUMBER(OFFSET('Sanitation Data'!$I$6,0,10*ROW('Sanitation Data'!I11))),'Data Summary'!DK17="Yes"),OFFSET('Sanitation Data'!$I$6,0,10*ROW('Sanitation Data'!I11)),NA())</f>
        <v>#N/A</v>
      </c>
      <c r="AW17" s="95" t="e">
        <f ca="true">+IF(AND(ISNUMBER(OFFSET('Sanitation Data'!$I$10,0,10*ROW('Sanitation Data'!I11))),'Data Summary'!DL17="Yes"),OFFSET('Sanitation Data'!$I$10,0,10*ROW('Sanitation Data'!I11)),NA())</f>
        <v>#N/A</v>
      </c>
      <c r="AX17" s="95" t="e">
        <f ca="true">+IF(AND(ISNUMBER(OFFSET('Sanitation Data'!$I$11,0,10*ROW('Sanitation Data'!I11))),'Data Summary'!DM17="Yes"),OFFSET('Sanitation Data'!$I$11,0,10*ROW('Sanitation Data'!I11)),NA())</f>
        <v>#N/A</v>
      </c>
      <c r="AY17" s="95" t="e">
        <f ca="true">+IF(AND(ISNUMBER(OFFSET('Sanitation Data'!$I$12,0,10*ROW('Sanitation Data'!I11))),'Data Summary'!DN17="Yes"),OFFSET('Sanitation Data'!$I$12,0,10*ROW('Sanitation Data'!I11)),NA())</f>
        <v>#N/A</v>
      </c>
      <c r="AZ17" s="96" t="e">
        <f ca="true">+IF(AND(ISNUMBER(OFFSET('Hygiene Data'!$D$5,0,10*ROW('Hygiene Data'!D11))),'Data Summary'!DO17="Yes"),OFFSET('Hygiene Data'!$D$5,0,10*ROW('Hygiene Data'!D11)),NA())</f>
        <v>#N/A</v>
      </c>
      <c r="BA17" s="96" t="e">
        <f ca="true">+IF(AND(ISNUMBER(OFFSET('Hygiene Data'!$D$7,0,10*ROW('Hygiene Data'!D11))),'Data Summary'!DP17="Yes"),OFFSET('Hygiene Data'!$D$7,0,10*ROW('Hygiene Data'!D11)),NA())</f>
        <v>#N/A</v>
      </c>
      <c r="BB17" s="96" t="e">
        <f ca="true">+IF(AND(ISNUMBER(OFFSET('Hygiene Data'!$D$9,0,10*ROW('Hygiene Data'!D11))),'Data Summary'!DQ17="Yes"),OFFSET('Hygiene Data'!$D$9,0,10*ROW('Hygiene Data'!D11)),NA())</f>
        <v>#N/A</v>
      </c>
      <c r="BC17" s="96" t="e">
        <f ca="true">+IF(AND(ISNUMBER(OFFSET('Hygiene Data'!$E$5,0,10*ROW('Hygiene Data'!E11))),'Data Summary'!DR17="Yes"),OFFSET('Hygiene Data'!$E$5,0,10*ROW('Hygiene Data'!E11)),NA())</f>
        <v>#N/A</v>
      </c>
      <c r="BD17" s="96" t="e">
        <f ca="true">+IF(AND(ISNUMBER(OFFSET('Hygiene Data'!$E$7,0,10*ROW('Hygiene Data'!E11))),'Data Summary'!DS17="Yes"),OFFSET('Hygiene Data'!$E$7,0,10*ROW('Hygiene Data'!E11)),NA())</f>
        <v>#N/A</v>
      </c>
      <c r="BE17" s="96" t="e">
        <f ca="true">+IF(AND(ISNUMBER(OFFSET('Hygiene Data'!$E$9,0,10*ROW('Hygiene Data'!E11))),'Data Summary'!DT17="Yes"),OFFSET('Hygiene Data'!$E$9,0,10*ROW('Hygiene Data'!E11)),NA())</f>
        <v>#N/A</v>
      </c>
      <c r="BF17" s="96" t="e">
        <f ca="true">+IF(AND(ISNUMBER(OFFSET('Hygiene Data'!$F$5,0,10*ROW('Hygiene Data'!F11))),'Data Summary'!DU17="Yes"),OFFSET('Hygiene Data'!$F$5,0,10*ROW('Hygiene Data'!F11)),NA())</f>
        <v>#N/A</v>
      </c>
      <c r="BG17" s="96" t="e">
        <f ca="true">+IF(AND(ISNUMBER(OFFSET('Hygiene Data'!$F$7,0,10*ROW('Hygiene Data'!F11))),'Data Summary'!DV17="Yes"),OFFSET('Hygiene Data'!$F$7,0,10*ROW('Hygiene Data'!F11)),NA())</f>
        <v>#N/A</v>
      </c>
      <c r="BH17" s="96" t="e">
        <f ca="true">+IF(AND(ISNUMBER(OFFSET('Hygiene Data'!$F$9,0,10*ROW('Hygiene Data'!F11))),'Data Summary'!DW17="Yes"),OFFSET('Hygiene Data'!$F$9,0,10*ROW('Hygiene Data'!F11)),NA())</f>
        <v>#N/A</v>
      </c>
      <c r="BI17" s="96" t="e">
        <f ca="true">+IF(AND(ISNUMBER(OFFSET('Hygiene Data'!$G$5,0,10*ROW('Hygiene Data'!G11))),'Data Summary'!DX17="Yes"),OFFSET('Hygiene Data'!$G$5,0,10*ROW('Hygiene Data'!G11)),NA())</f>
        <v>#N/A</v>
      </c>
      <c r="BJ17" s="96" t="e">
        <f ca="true">+IF(AND(ISNUMBER(OFFSET('Hygiene Data'!$G$7,0,10*ROW('Hygiene Data'!G11))),'Data Summary'!DY17="Yes"),OFFSET('Hygiene Data'!$G$7,0,10*ROW('Hygiene Data'!G11)),NA())</f>
        <v>#N/A</v>
      </c>
      <c r="BK17" s="96" t="e">
        <f ca="true">+IF(AND(ISNUMBER(OFFSET('Hygiene Data'!$G$9,0,10*ROW('Hygiene Data'!G11))),'Data Summary'!DZ17="Yes"),OFFSET('Hygiene Data'!$G$9,0,10*ROW('Hygiene Data'!G11)),NA())</f>
        <v>#N/A</v>
      </c>
      <c r="BL17" s="96" t="e">
        <f ca="true">+IF(AND(ISNUMBER(OFFSET('Hygiene Data'!$H$5,0,10*ROW('Hygiene Data'!H11))),'Data Summary'!EA17="Yes"),OFFSET('Hygiene Data'!$H$5,0,10*ROW('Hygiene Data'!H11)),NA())</f>
        <v>#N/A</v>
      </c>
      <c r="BM17" s="96" t="e">
        <f ca="true">+IF(AND(ISNUMBER(OFFSET('Hygiene Data'!$H$7,0,10*ROW('Hygiene Data'!H11))),'Data Summary'!EB17="Yes"),OFFSET('Hygiene Data'!$H$7,0,10*ROW('Hygiene Data'!H11)),NA())</f>
        <v>#N/A</v>
      </c>
      <c r="BN17" s="96" t="e">
        <f ca="true">+IF(AND(ISNUMBER(OFFSET('Hygiene Data'!$H$9,0,10*ROW('Hygiene Data'!H11))),'Data Summary'!EC17="Yes"),OFFSET('Hygiene Data'!$H$9,0,10*ROW('Hygiene Data'!H11)),NA())</f>
        <v>#N/A</v>
      </c>
      <c r="BO17" s="96" t="e">
        <f ca="true">+IF(AND(ISNUMBER(OFFSET('Hygiene Data'!$I$5,0,10*ROW('Hygiene Data'!I11))),'Data Summary'!ED17="Yes"),OFFSET('Hygiene Data'!$I$5,0,10*ROW('Hygiene Data'!I11)),NA())</f>
        <v>#N/A</v>
      </c>
      <c r="BP17" s="96" t="e">
        <f ca="true">+IF(AND(ISNUMBER(OFFSET('Hygiene Data'!$I$7,0,10*ROW('Hygiene Data'!I11))),'Data Summary'!EE17="Yes"),OFFSET('Hygiene Data'!$I$7,0,10*ROW('Hygiene Data'!I11)),NA())</f>
        <v>#N/A</v>
      </c>
      <c r="BQ17" s="96" t="e">
        <f ca="true">+IF(AND(ISNUMBER(OFFSET('Hygiene Data'!$I$9,0,10*ROW('Hygiene Data'!I11))),'Data Summary'!EF17="Yes"),OFFSET('Hygiene Data'!$I$9,0,10*ROW('Hygiene Data'!I11)),NA())</f>
        <v>#N/A</v>
      </c>
    </row>
    <row xmlns:x14ac="http://schemas.microsoft.com/office/spreadsheetml/2009/9/ac" r="18" x14ac:dyDescent="0.2">
      <c r="A18" s="332" t="e">
        <f ca="true">+RIGHT('Data Summary'!A18,LEN('Data Summary'!A18)-9)</f>
        <v>#VALUE!</v>
      </c>
      <c r="B18" s="37" t="str">
        <f ca="true">+IF(ISTEXT('Data Summary'!B18),'Data Summary'!B18,"")</f>
        <v/>
      </c>
      <c r="C18" s="331" t="e">
        <f ca="true">+VALUE('Data Summary'!C18)</f>
        <v>#VALUE!</v>
      </c>
      <c r="D18" s="94" t="e">
        <f ca="true">+IF(AND(ISNUMBER(OFFSET('Water Data'!$D$4,0,10*ROW('Water Data'!D12))),'Data Summary'!BS18="Yes"),100-OFFSET('Water Data'!$D$4,0,10*ROW('Water Data'!D12)),NA())</f>
        <v>#N/A</v>
      </c>
      <c r="E18" s="94" t="e">
        <f ca="true">+IF(AND(ISNUMBER(OFFSET('Water Data'!$D$6,0,10*ROW('Water Data'!D12))),'Data Summary'!BT18="Yes"),OFFSET('Water Data'!$D$6,0,10*ROW('Water Data'!D12)),NA())</f>
        <v>#N/A</v>
      </c>
      <c r="F18" s="94" t="e">
        <f ca="true">+IF(AND(ISNUMBER(OFFSET('Water Data'!$D$9,0,10*ROW('Water Data'!D12))),'Data Summary'!BU18="Yes"),OFFSET('Water Data'!$D$9,0,10*ROW('Water Data'!D12)),NA())</f>
        <v>#N/A</v>
      </c>
      <c r="G18" s="94" t="e">
        <f ca="true">+IF(AND(ISNUMBER(OFFSET('Water Data'!$E$4,0,10*ROW('Water Data'!E12))),'Data Summary'!BV18="Yes"),100-OFFSET('Water Data'!$E$4,0,10*ROW('Water Data'!E12)),NA())</f>
        <v>#N/A</v>
      </c>
      <c r="H18" s="94" t="e">
        <f ca="true">+IF(AND(ISNUMBER(OFFSET('Water Data'!$E$6,0,10*ROW('Water Data'!E12))),'Data Summary'!BW18="Yes"),OFFSET('Water Data'!$E$6,0,10*ROW('Water Data'!E12)),NA())</f>
        <v>#N/A</v>
      </c>
      <c r="I18" s="94" t="e">
        <f ca="true">+IF(AND(ISNUMBER(OFFSET('Water Data'!$E$9,0,10*ROW('Water Data'!E12))),'Data Summary'!BX18="Yes"),OFFSET('Water Data'!$E$9,0,10*ROW('Water Data'!E12)),NA())</f>
        <v>#N/A</v>
      </c>
      <c r="J18" s="94" t="e">
        <f ca="true">+IF(AND(ISNUMBER(OFFSET('Water Data'!$F$4,0,10*ROW('Water Data'!F12))),'Data Summary'!BY18="Yes"),100-OFFSET('Water Data'!$F$4,0,10*ROW('Water Data'!F12)),NA())</f>
        <v>#N/A</v>
      </c>
      <c r="K18" s="94" t="e">
        <f ca="true">+IF(AND(ISNUMBER(OFFSET('Water Data'!$F$6,0,10*ROW('Water Data'!F12))),'Data Summary'!BZ18="Yes"),OFFSET('Water Data'!$F$6,0,10*ROW('Water Data'!F12)),NA())</f>
        <v>#N/A</v>
      </c>
      <c r="L18" s="94" t="e">
        <f ca="true">+IF(AND(ISNUMBER(OFFSET('Water Data'!$F$9,0,10*ROW('Water Data'!F12))),'Data Summary'!CA18="Yes"),OFFSET('Water Data'!$F$9,0,10*ROW('Water Data'!F12)),NA())</f>
        <v>#N/A</v>
      </c>
      <c r="M18" s="94" t="e">
        <f ca="true">+IF(AND(ISNUMBER(OFFSET('Water Data'!$G$4,0,10*ROW('Water Data'!G12))),'Data Summary'!CB18="Yes"),100-OFFSET('Water Data'!$G$4,0,10*ROW('Water Data'!G12)),NA())</f>
        <v>#N/A</v>
      </c>
      <c r="N18" s="94" t="e">
        <f ca="true">+IF(AND(ISNUMBER(OFFSET('Water Data'!$G$6,0,10*ROW('Water Data'!G12))),'Data Summary'!CC18="Yes"),OFFSET('Water Data'!$G$6,0,10*ROW('Water Data'!G12)),NA())</f>
        <v>#N/A</v>
      </c>
      <c r="O18" s="94" t="e">
        <f ca="true">+IF(AND(ISNUMBER(OFFSET('Water Data'!$G$9,0,10*ROW('Water Data'!G12))),'Data Summary'!CD18="Yes"),OFFSET('Water Data'!$G$9,0,10*ROW('Water Data'!G12)),NA())</f>
        <v>#N/A</v>
      </c>
      <c r="P18" s="94" t="e">
        <f ca="true">+IF(AND(ISNUMBER(OFFSET('Water Data'!$H$4,0,10*ROW('Water Data'!H12))),'Data Summary'!CE18="Yes"),100-OFFSET('Water Data'!$H$4,0,10*ROW('Water Data'!H12)),NA())</f>
        <v>#N/A</v>
      </c>
      <c r="Q18" s="94" t="e">
        <f ca="true">+IF(AND(ISNUMBER(OFFSET('Water Data'!$H$6,0,10*ROW('Water Data'!H12))),'Data Summary'!CF18="Yes"),OFFSET('Water Data'!$H$6,0,10*ROW('Water Data'!H12)),NA())</f>
        <v>#N/A</v>
      </c>
      <c r="R18" s="94" t="e">
        <f ca="true">+IF(AND(ISNUMBER(OFFSET('Water Data'!$H$9,0,10*ROW('Water Data'!H12))),'Data Summary'!CG18="Yes"),OFFSET('Water Data'!$H$9,0,10*ROW('Water Data'!H12)),NA())</f>
        <v>#N/A</v>
      </c>
      <c r="S18" s="94" t="e">
        <f ca="true">+IF(AND(ISNUMBER(OFFSET('Water Data'!$I$4,0,10*ROW('Water Data'!I12))),'Data Summary'!CH18="Yes"),100-OFFSET('Water Data'!$I$4,0,10*ROW('Water Data'!I12)),NA())</f>
        <v>#N/A</v>
      </c>
      <c r="T18" s="94" t="e">
        <f ca="true">+IF(AND(ISNUMBER(OFFSET('Water Data'!$I$6,0,10*ROW('Water Data'!I12))),'Data Summary'!CI18="Yes"),OFFSET('Water Data'!$I$6,0,10*ROW('Water Data'!I12)),NA())</f>
        <v>#N/A</v>
      </c>
      <c r="U18" s="94" t="e">
        <f ca="true">+IF(AND(ISNUMBER(OFFSET('Water Data'!$I$9,0,10*ROW('Water Data'!I12))),'Data Summary'!CJ18="Yes"),OFFSET('Water Data'!$I$9,0,10*ROW('Water Data'!I12)),NA())</f>
        <v>#N/A</v>
      </c>
      <c r="V18" s="95" t="e">
        <f ca="true">+IF(AND(ISNUMBER(OFFSET('Sanitation Data'!$D$4,0,10*ROW('Sanitation Data'!D12))),'Data Summary'!CK18="Yes"),100-OFFSET('Sanitation Data'!$D$4,0,10*ROW('Sanitation Data'!D12)),NA())</f>
        <v>#N/A</v>
      </c>
      <c r="W18" s="95" t="e">
        <f ca="true">+IF(AND(ISNUMBER(OFFSET('Sanitation Data'!$D$6,0,10*ROW('Sanitation Data'!D12))),'Data Summary'!CL18="Yes"),OFFSET('Sanitation Data'!$D$6,0,10*ROW('Sanitation Data'!D12)),NA())</f>
        <v>#N/A</v>
      </c>
      <c r="X18" s="95" t="e">
        <f ca="true">+IF(AND(ISNUMBER(OFFSET('Sanitation Data'!$D$10,0,10*ROW('Sanitation Data'!D12))),'Data Summary'!CM18="Yes"),OFFSET('Sanitation Data'!$D$10,0,10*ROW('Sanitation Data'!D12)),NA())</f>
        <v>#N/A</v>
      </c>
      <c r="Y18" s="95" t="e">
        <f ca="true">+IF(AND(ISNUMBER(OFFSET('Sanitation Data'!$D$11,0,10*ROW('Sanitation Data'!D12))),'Data Summary'!CN18="Yes"),OFFSET('Sanitation Data'!$D$11,0,10*ROW('Sanitation Data'!D12)),NA())</f>
        <v>#N/A</v>
      </c>
      <c r="Z18" s="95" t="e">
        <f ca="true">+IF(AND(ISNUMBER(OFFSET('Sanitation Data'!$D$12,0,10*ROW('Sanitation Data'!D12))),'Data Summary'!CO18="Yes"),OFFSET('Sanitation Data'!$D$12,0,10*ROW('Sanitation Data'!D12)),NA())</f>
        <v>#N/A</v>
      </c>
      <c r="AA18" s="95" t="e">
        <f ca="true">+IF(AND(ISNUMBER(OFFSET('Sanitation Data'!$E$4,0,10*ROW('Sanitation Data'!E12))),'Data Summary'!CP18="Yes"),100-OFFSET('Sanitation Data'!$E$4,0,10*ROW('Sanitation Data'!E12)),NA())</f>
        <v>#N/A</v>
      </c>
      <c r="AB18" s="95" t="e">
        <f ca="true">+IF(AND(ISNUMBER(OFFSET('Sanitation Data'!$E$6,0,10*ROW('Sanitation Data'!E12))),'Data Summary'!CQ18="Yes"),OFFSET('Sanitation Data'!$E$6,0,10*ROW('Sanitation Data'!E12)),NA())</f>
        <v>#N/A</v>
      </c>
      <c r="AC18" s="95" t="e">
        <f ca="true">+IF(AND(ISNUMBER(OFFSET('Sanitation Data'!$E$10,0,10*ROW('Sanitation Data'!E12))),'Data Summary'!CR18="Yes"),OFFSET('Sanitation Data'!$E$10,0,10*ROW('Sanitation Data'!E12)),NA())</f>
        <v>#N/A</v>
      </c>
      <c r="AD18" s="95" t="e">
        <f ca="true">+IF(AND(ISNUMBER(OFFSET('Sanitation Data'!$E$11,0,10*ROW('Sanitation Data'!E12))),'Data Summary'!CS18="Yes"),OFFSET('Sanitation Data'!$E$11,0,10*ROW('Sanitation Data'!E12)),NA())</f>
        <v>#N/A</v>
      </c>
      <c r="AE18" s="95" t="e">
        <f ca="true">+IF(AND(ISNUMBER(OFFSET('Sanitation Data'!$E$12,0,10*ROW('Sanitation Data'!E12))),'Data Summary'!CT18="Yes"),OFFSET('Sanitation Data'!$E$12,0,10*ROW('Sanitation Data'!E12)),NA())</f>
        <v>#N/A</v>
      </c>
      <c r="AF18" s="95" t="e">
        <f ca="true">+IF(AND(ISNUMBER(OFFSET('Sanitation Data'!$F$4,0,10*ROW('Sanitation Data'!F12))),'Data Summary'!CU18="Yes"),100-OFFSET('Sanitation Data'!$F$4,0,10*ROW('Sanitation Data'!F12)),NA())</f>
        <v>#N/A</v>
      </c>
      <c r="AG18" s="95" t="e">
        <f ca="true">+IF(AND(ISNUMBER(OFFSET('Sanitation Data'!$F$6,0,10*ROW('Sanitation Data'!F12))),'Data Summary'!CV18="Yes"),OFFSET('Sanitation Data'!$F$6,0,10*ROW('Sanitation Data'!F12)),NA())</f>
        <v>#N/A</v>
      </c>
      <c r="AH18" s="95" t="e">
        <f ca="true">+IF(AND(ISNUMBER(OFFSET('Sanitation Data'!$F$10,0,10*ROW('Sanitation Data'!F12))),'Data Summary'!CW18="Yes"),OFFSET('Sanitation Data'!$F$10,0,10*ROW('Sanitation Data'!F12)),NA())</f>
        <v>#N/A</v>
      </c>
      <c r="AI18" s="95" t="e">
        <f ca="true">+IF(AND(ISNUMBER(OFFSET('Sanitation Data'!$F$11,0,10*ROW('Sanitation Data'!F12))),'Data Summary'!CX18="Yes"),OFFSET('Sanitation Data'!$F$11,0,10*ROW('Sanitation Data'!F12)),NA())</f>
        <v>#N/A</v>
      </c>
      <c r="AJ18" s="95" t="e">
        <f ca="true">+IF(AND(ISNUMBER(OFFSET('Sanitation Data'!$F$12,0,10*ROW('Sanitation Data'!F12))),'Data Summary'!CY18="Yes"),OFFSET('Sanitation Data'!$F$12,0,10*ROW('Sanitation Data'!F12)),NA())</f>
        <v>#N/A</v>
      </c>
      <c r="AK18" s="95" t="e">
        <f ca="true">+IF(AND(ISNUMBER(OFFSET('Sanitation Data'!$G$4,0,10*ROW('Sanitation Data'!G12))),'Data Summary'!CZ18="Yes"),100-OFFSET('Sanitation Data'!$G$4,0,10*ROW('Sanitation Data'!G12)),NA())</f>
        <v>#N/A</v>
      </c>
      <c r="AL18" s="95" t="e">
        <f ca="true">+IF(AND(ISNUMBER(OFFSET('Sanitation Data'!$G$6,0,10*ROW('Sanitation Data'!G12))),'Data Summary'!DA18="Yes"),OFFSET('Sanitation Data'!$G$6,0,10*ROW('Sanitation Data'!G12)),NA())</f>
        <v>#N/A</v>
      </c>
      <c r="AM18" s="95" t="e">
        <f ca="true">+IF(AND(ISNUMBER(OFFSET('Sanitation Data'!$G$10,0,10*ROW('Sanitation Data'!G12))),'Data Summary'!DB18="Yes"),OFFSET('Sanitation Data'!$G$10,0,10*ROW('Sanitation Data'!G12)),NA())</f>
        <v>#N/A</v>
      </c>
      <c r="AN18" s="95" t="e">
        <f ca="true">+IF(AND(ISNUMBER(OFFSET('Sanitation Data'!$G$11,0,10*ROW('Sanitation Data'!G12))),'Data Summary'!DC18="Yes"),OFFSET('Sanitation Data'!$G$11,0,10*ROW('Sanitation Data'!G12)),NA())</f>
        <v>#N/A</v>
      </c>
      <c r="AO18" s="95" t="e">
        <f ca="true">+IF(AND(ISNUMBER(OFFSET('Sanitation Data'!$G$12,0,10*ROW('Sanitation Data'!G12))),'Data Summary'!DD18="Yes"),OFFSET('Sanitation Data'!$G$12,0,10*ROW('Sanitation Data'!G12)),NA())</f>
        <v>#N/A</v>
      </c>
      <c r="AP18" s="95" t="e">
        <f ca="true">+IF(AND(ISNUMBER(OFFSET('Sanitation Data'!$H$4,0,10*ROW('Sanitation Data'!H12))),'Data Summary'!DE18="Yes"),100-OFFSET('Sanitation Data'!$H$4,0,10*ROW('Sanitation Data'!H12)),NA())</f>
        <v>#N/A</v>
      </c>
      <c r="AQ18" s="95" t="e">
        <f ca="true">+IF(AND(ISNUMBER(OFFSET('Sanitation Data'!$H$6,0,10*ROW('Sanitation Data'!H12))),'Data Summary'!DF18="Yes"),OFFSET('Sanitation Data'!$H$6,0,10*ROW('Sanitation Data'!H12)),NA())</f>
        <v>#N/A</v>
      </c>
      <c r="AR18" s="95" t="e">
        <f ca="true">+IF(AND(ISNUMBER(OFFSET('Sanitation Data'!$H$10,0,10*ROW('Sanitation Data'!H12))),'Data Summary'!DG18="Yes"),OFFSET('Sanitation Data'!$H$10,0,10*ROW('Sanitation Data'!H12)),NA())</f>
        <v>#N/A</v>
      </c>
      <c r="AS18" s="95" t="e">
        <f ca="true">+IF(AND(ISNUMBER(OFFSET('Sanitation Data'!$H$11,0,10*ROW('Sanitation Data'!H12))),'Data Summary'!DH18="Yes"),OFFSET('Sanitation Data'!$H$11,0,10*ROW('Sanitation Data'!H12)),NA())</f>
        <v>#N/A</v>
      </c>
      <c r="AT18" s="95" t="e">
        <f ca="true">+IF(AND(ISNUMBER(OFFSET('Sanitation Data'!$H$12,0,10*ROW('Sanitation Data'!H12))),'Data Summary'!DI18="Yes"),OFFSET('Sanitation Data'!$H$12,0,10*ROW('Sanitation Data'!H12)),NA())</f>
        <v>#N/A</v>
      </c>
      <c r="AU18" s="95" t="e">
        <f ca="true">+IF(AND(ISNUMBER(OFFSET('Sanitation Data'!$I$4,0,10*ROW('Sanitation Data'!I12))),'Data Summary'!DJ18="Yes"),100-OFFSET('Sanitation Data'!$I$4,0,10*ROW('Sanitation Data'!I12)),NA())</f>
        <v>#N/A</v>
      </c>
      <c r="AV18" s="95" t="e">
        <f ca="true">+IF(AND(ISNUMBER(OFFSET('Sanitation Data'!$I$6,0,10*ROW('Sanitation Data'!I12))),'Data Summary'!DK18="Yes"),OFFSET('Sanitation Data'!$I$6,0,10*ROW('Sanitation Data'!I12)),NA())</f>
        <v>#N/A</v>
      </c>
      <c r="AW18" s="95" t="e">
        <f ca="true">+IF(AND(ISNUMBER(OFFSET('Sanitation Data'!$I$10,0,10*ROW('Sanitation Data'!I12))),'Data Summary'!DL18="Yes"),OFFSET('Sanitation Data'!$I$10,0,10*ROW('Sanitation Data'!I12)),NA())</f>
        <v>#N/A</v>
      </c>
      <c r="AX18" s="95" t="e">
        <f ca="true">+IF(AND(ISNUMBER(OFFSET('Sanitation Data'!$I$11,0,10*ROW('Sanitation Data'!I12))),'Data Summary'!DM18="Yes"),OFFSET('Sanitation Data'!$I$11,0,10*ROW('Sanitation Data'!I12)),NA())</f>
        <v>#N/A</v>
      </c>
      <c r="AY18" s="95" t="e">
        <f ca="true">+IF(AND(ISNUMBER(OFFSET('Sanitation Data'!$I$12,0,10*ROW('Sanitation Data'!I12))),'Data Summary'!DN18="Yes"),OFFSET('Sanitation Data'!$I$12,0,10*ROW('Sanitation Data'!I12)),NA())</f>
        <v>#N/A</v>
      </c>
      <c r="AZ18" s="96" t="e">
        <f ca="true">+IF(AND(ISNUMBER(OFFSET('Hygiene Data'!$D$5,0,10*ROW('Hygiene Data'!D12))),'Data Summary'!DO18="Yes"),OFFSET('Hygiene Data'!$D$5,0,10*ROW('Hygiene Data'!D12)),NA())</f>
        <v>#N/A</v>
      </c>
      <c r="BA18" s="96" t="e">
        <f ca="true">+IF(AND(ISNUMBER(OFFSET('Hygiene Data'!$D$7,0,10*ROW('Hygiene Data'!D12))),'Data Summary'!DP18="Yes"),OFFSET('Hygiene Data'!$D$7,0,10*ROW('Hygiene Data'!D12)),NA())</f>
        <v>#N/A</v>
      </c>
      <c r="BB18" s="96" t="e">
        <f ca="true">+IF(AND(ISNUMBER(OFFSET('Hygiene Data'!$D$9,0,10*ROW('Hygiene Data'!D12))),'Data Summary'!DQ18="Yes"),OFFSET('Hygiene Data'!$D$9,0,10*ROW('Hygiene Data'!D12)),NA())</f>
        <v>#N/A</v>
      </c>
      <c r="BC18" s="96" t="e">
        <f ca="true">+IF(AND(ISNUMBER(OFFSET('Hygiene Data'!$E$5,0,10*ROW('Hygiene Data'!E12))),'Data Summary'!DR18="Yes"),OFFSET('Hygiene Data'!$E$5,0,10*ROW('Hygiene Data'!E12)),NA())</f>
        <v>#N/A</v>
      </c>
      <c r="BD18" s="96" t="e">
        <f ca="true">+IF(AND(ISNUMBER(OFFSET('Hygiene Data'!$E$7,0,10*ROW('Hygiene Data'!E12))),'Data Summary'!DS18="Yes"),OFFSET('Hygiene Data'!$E$7,0,10*ROW('Hygiene Data'!E12)),NA())</f>
        <v>#N/A</v>
      </c>
      <c r="BE18" s="96" t="e">
        <f ca="true">+IF(AND(ISNUMBER(OFFSET('Hygiene Data'!$E$9,0,10*ROW('Hygiene Data'!E12))),'Data Summary'!DT18="Yes"),OFFSET('Hygiene Data'!$E$9,0,10*ROW('Hygiene Data'!E12)),NA())</f>
        <v>#N/A</v>
      </c>
      <c r="BF18" s="96" t="e">
        <f ca="true">+IF(AND(ISNUMBER(OFFSET('Hygiene Data'!$F$5,0,10*ROW('Hygiene Data'!F12))),'Data Summary'!DU18="Yes"),OFFSET('Hygiene Data'!$F$5,0,10*ROW('Hygiene Data'!F12)),NA())</f>
        <v>#N/A</v>
      </c>
      <c r="BG18" s="96" t="e">
        <f ca="true">+IF(AND(ISNUMBER(OFFSET('Hygiene Data'!$F$7,0,10*ROW('Hygiene Data'!F12))),'Data Summary'!DV18="Yes"),OFFSET('Hygiene Data'!$F$7,0,10*ROW('Hygiene Data'!F12)),NA())</f>
        <v>#N/A</v>
      </c>
      <c r="BH18" s="96" t="e">
        <f ca="true">+IF(AND(ISNUMBER(OFFSET('Hygiene Data'!$F$9,0,10*ROW('Hygiene Data'!F12))),'Data Summary'!DW18="Yes"),OFFSET('Hygiene Data'!$F$9,0,10*ROW('Hygiene Data'!F12)),NA())</f>
        <v>#N/A</v>
      </c>
      <c r="BI18" s="96" t="e">
        <f ca="true">+IF(AND(ISNUMBER(OFFSET('Hygiene Data'!$G$5,0,10*ROW('Hygiene Data'!G12))),'Data Summary'!DX18="Yes"),OFFSET('Hygiene Data'!$G$5,0,10*ROW('Hygiene Data'!G12)),NA())</f>
        <v>#N/A</v>
      </c>
      <c r="BJ18" s="96" t="e">
        <f ca="true">+IF(AND(ISNUMBER(OFFSET('Hygiene Data'!$G$7,0,10*ROW('Hygiene Data'!G12))),'Data Summary'!DY18="Yes"),OFFSET('Hygiene Data'!$G$7,0,10*ROW('Hygiene Data'!G12)),NA())</f>
        <v>#N/A</v>
      </c>
      <c r="BK18" s="96" t="e">
        <f ca="true">+IF(AND(ISNUMBER(OFFSET('Hygiene Data'!$G$9,0,10*ROW('Hygiene Data'!G12))),'Data Summary'!DZ18="Yes"),OFFSET('Hygiene Data'!$G$9,0,10*ROW('Hygiene Data'!G12)),NA())</f>
        <v>#N/A</v>
      </c>
      <c r="BL18" s="96" t="e">
        <f ca="true">+IF(AND(ISNUMBER(OFFSET('Hygiene Data'!$H$5,0,10*ROW('Hygiene Data'!H12))),'Data Summary'!EA18="Yes"),OFFSET('Hygiene Data'!$H$5,0,10*ROW('Hygiene Data'!H12)),NA())</f>
        <v>#N/A</v>
      </c>
      <c r="BM18" s="96" t="e">
        <f ca="true">+IF(AND(ISNUMBER(OFFSET('Hygiene Data'!$H$7,0,10*ROW('Hygiene Data'!H12))),'Data Summary'!EB18="Yes"),OFFSET('Hygiene Data'!$H$7,0,10*ROW('Hygiene Data'!H12)),NA())</f>
        <v>#N/A</v>
      </c>
      <c r="BN18" s="96" t="e">
        <f ca="true">+IF(AND(ISNUMBER(OFFSET('Hygiene Data'!$H$9,0,10*ROW('Hygiene Data'!H12))),'Data Summary'!EC18="Yes"),OFFSET('Hygiene Data'!$H$9,0,10*ROW('Hygiene Data'!H12)),NA())</f>
        <v>#N/A</v>
      </c>
      <c r="BO18" s="96" t="e">
        <f ca="true">+IF(AND(ISNUMBER(OFFSET('Hygiene Data'!$I$5,0,10*ROW('Hygiene Data'!I12))),'Data Summary'!ED18="Yes"),OFFSET('Hygiene Data'!$I$5,0,10*ROW('Hygiene Data'!I12)),NA())</f>
        <v>#N/A</v>
      </c>
      <c r="BP18" s="96" t="e">
        <f ca="true">+IF(AND(ISNUMBER(OFFSET('Hygiene Data'!$I$7,0,10*ROW('Hygiene Data'!I12))),'Data Summary'!EE18="Yes"),OFFSET('Hygiene Data'!$I$7,0,10*ROW('Hygiene Data'!I12)),NA())</f>
        <v>#N/A</v>
      </c>
      <c r="BQ18" s="96" t="e">
        <f ca="true">+IF(AND(ISNUMBER(OFFSET('Hygiene Data'!$I$9,0,10*ROW('Hygiene Data'!I12))),'Data Summary'!EF18="Yes"),OFFSET('Hygiene Data'!$I$9,0,10*ROW('Hygiene Data'!I12)),NA())</f>
        <v>#N/A</v>
      </c>
    </row>
    <row xmlns:x14ac="http://schemas.microsoft.com/office/spreadsheetml/2009/9/ac" r="19" x14ac:dyDescent="0.2">
      <c r="A19" s="332" t="e">
        <f ca="true">+RIGHT('Data Summary'!A19,LEN('Data Summary'!A19)-9)</f>
        <v>#VALUE!</v>
      </c>
      <c r="B19" s="37" t="str">
        <f ca="true">+IF(ISTEXT('Data Summary'!B19),'Data Summary'!B19,"")</f>
        <v/>
      </c>
      <c r="C19" s="331" t="e">
        <f ca="true">+VALUE('Data Summary'!C19)</f>
        <v>#VALUE!</v>
      </c>
      <c r="D19" s="94" t="e">
        <f ca="true">+IF(AND(ISNUMBER(OFFSET('Water Data'!$D$4,0,10*ROW('Water Data'!D13))),'Data Summary'!BS19="Yes"),100-OFFSET('Water Data'!$D$4,0,10*ROW('Water Data'!D13)),NA())</f>
        <v>#N/A</v>
      </c>
      <c r="E19" s="94" t="e">
        <f ca="true">+IF(AND(ISNUMBER(OFFSET('Water Data'!$D$6,0,10*ROW('Water Data'!D13))),'Data Summary'!BT19="Yes"),OFFSET('Water Data'!$D$6,0,10*ROW('Water Data'!D13)),NA())</f>
        <v>#N/A</v>
      </c>
      <c r="F19" s="94" t="e">
        <f ca="true">+IF(AND(ISNUMBER(OFFSET('Water Data'!$D$9,0,10*ROW('Water Data'!D13))),'Data Summary'!BU19="Yes"),OFFSET('Water Data'!$D$9,0,10*ROW('Water Data'!D13)),NA())</f>
        <v>#N/A</v>
      </c>
      <c r="G19" s="94" t="e">
        <f ca="true">+IF(AND(ISNUMBER(OFFSET('Water Data'!$E$4,0,10*ROW('Water Data'!E13))),'Data Summary'!BV19="Yes"),100-OFFSET('Water Data'!$E$4,0,10*ROW('Water Data'!E13)),NA())</f>
        <v>#N/A</v>
      </c>
      <c r="H19" s="94" t="e">
        <f ca="true">+IF(AND(ISNUMBER(OFFSET('Water Data'!$E$6,0,10*ROW('Water Data'!E13))),'Data Summary'!BW19="Yes"),OFFSET('Water Data'!$E$6,0,10*ROW('Water Data'!E13)),NA())</f>
        <v>#N/A</v>
      </c>
      <c r="I19" s="94" t="e">
        <f ca="true">+IF(AND(ISNUMBER(OFFSET('Water Data'!$E$9,0,10*ROW('Water Data'!E13))),'Data Summary'!BX19="Yes"),OFFSET('Water Data'!$E$9,0,10*ROW('Water Data'!E13)),NA())</f>
        <v>#N/A</v>
      </c>
      <c r="J19" s="94" t="e">
        <f ca="true">+IF(AND(ISNUMBER(OFFSET('Water Data'!$F$4,0,10*ROW('Water Data'!F13))),'Data Summary'!BY19="Yes"),100-OFFSET('Water Data'!$F$4,0,10*ROW('Water Data'!F13)),NA())</f>
        <v>#N/A</v>
      </c>
      <c r="K19" s="94" t="e">
        <f ca="true">+IF(AND(ISNUMBER(OFFSET('Water Data'!$F$6,0,10*ROW('Water Data'!F13))),'Data Summary'!BZ19="Yes"),OFFSET('Water Data'!$F$6,0,10*ROW('Water Data'!F13)),NA())</f>
        <v>#N/A</v>
      </c>
      <c r="L19" s="94" t="e">
        <f ca="true">+IF(AND(ISNUMBER(OFFSET('Water Data'!$F$9,0,10*ROW('Water Data'!F13))),'Data Summary'!CA19="Yes"),OFFSET('Water Data'!$F$9,0,10*ROW('Water Data'!F13)),NA())</f>
        <v>#N/A</v>
      </c>
      <c r="M19" s="94" t="e">
        <f ca="true">+IF(AND(ISNUMBER(OFFSET('Water Data'!$G$4,0,10*ROW('Water Data'!G13))),'Data Summary'!CB19="Yes"),100-OFFSET('Water Data'!$G$4,0,10*ROW('Water Data'!G13)),NA())</f>
        <v>#N/A</v>
      </c>
      <c r="N19" s="94" t="e">
        <f ca="true">+IF(AND(ISNUMBER(OFFSET('Water Data'!$G$6,0,10*ROW('Water Data'!G13))),'Data Summary'!CC19="Yes"),OFFSET('Water Data'!$G$6,0,10*ROW('Water Data'!G13)),NA())</f>
        <v>#N/A</v>
      </c>
      <c r="O19" s="94" t="e">
        <f ca="true">+IF(AND(ISNUMBER(OFFSET('Water Data'!$G$9,0,10*ROW('Water Data'!G13))),'Data Summary'!CD19="Yes"),OFFSET('Water Data'!$G$9,0,10*ROW('Water Data'!G13)),NA())</f>
        <v>#N/A</v>
      </c>
      <c r="P19" s="94" t="e">
        <f ca="true">+IF(AND(ISNUMBER(OFFSET('Water Data'!$H$4,0,10*ROW('Water Data'!H13))),'Data Summary'!CE19="Yes"),100-OFFSET('Water Data'!$H$4,0,10*ROW('Water Data'!H13)),NA())</f>
        <v>#N/A</v>
      </c>
      <c r="Q19" s="94" t="e">
        <f ca="true">+IF(AND(ISNUMBER(OFFSET('Water Data'!$H$6,0,10*ROW('Water Data'!H13))),'Data Summary'!CF19="Yes"),OFFSET('Water Data'!$H$6,0,10*ROW('Water Data'!H13)),NA())</f>
        <v>#N/A</v>
      </c>
      <c r="R19" s="94" t="e">
        <f ca="true">+IF(AND(ISNUMBER(OFFSET('Water Data'!$H$9,0,10*ROW('Water Data'!H13))),'Data Summary'!CG19="Yes"),OFFSET('Water Data'!$H$9,0,10*ROW('Water Data'!H13)),NA())</f>
        <v>#N/A</v>
      </c>
      <c r="S19" s="94" t="e">
        <f ca="true">+IF(AND(ISNUMBER(OFFSET('Water Data'!$I$4,0,10*ROW('Water Data'!I13))),'Data Summary'!CH19="Yes"),100-OFFSET('Water Data'!$I$4,0,10*ROW('Water Data'!I13)),NA())</f>
        <v>#N/A</v>
      </c>
      <c r="T19" s="94" t="e">
        <f ca="true">+IF(AND(ISNUMBER(OFFSET('Water Data'!$I$6,0,10*ROW('Water Data'!I13))),'Data Summary'!CI19="Yes"),OFFSET('Water Data'!$I$6,0,10*ROW('Water Data'!I13)),NA())</f>
        <v>#N/A</v>
      </c>
      <c r="U19" s="94" t="e">
        <f ca="true">+IF(AND(ISNUMBER(OFFSET('Water Data'!$I$9,0,10*ROW('Water Data'!I13))),'Data Summary'!CJ19="Yes"),OFFSET('Water Data'!$I$9,0,10*ROW('Water Data'!I13)),NA())</f>
        <v>#N/A</v>
      </c>
      <c r="V19" s="95" t="e">
        <f ca="true">+IF(AND(ISNUMBER(OFFSET('Sanitation Data'!$D$4,0,10*ROW('Sanitation Data'!D13))),'Data Summary'!CK19="Yes"),100-OFFSET('Sanitation Data'!$D$4,0,10*ROW('Sanitation Data'!D13)),NA())</f>
        <v>#N/A</v>
      </c>
      <c r="W19" s="95" t="e">
        <f ca="true">+IF(AND(ISNUMBER(OFFSET('Sanitation Data'!$D$6,0,10*ROW('Sanitation Data'!D13))),'Data Summary'!CL19="Yes"),OFFSET('Sanitation Data'!$D$6,0,10*ROW('Sanitation Data'!D13)),NA())</f>
        <v>#N/A</v>
      </c>
      <c r="X19" s="95" t="e">
        <f ca="true">+IF(AND(ISNUMBER(OFFSET('Sanitation Data'!$D$10,0,10*ROW('Sanitation Data'!D13))),'Data Summary'!CM19="Yes"),OFFSET('Sanitation Data'!$D$10,0,10*ROW('Sanitation Data'!D13)),NA())</f>
        <v>#N/A</v>
      </c>
      <c r="Y19" s="95" t="e">
        <f ca="true">+IF(AND(ISNUMBER(OFFSET('Sanitation Data'!$D$11,0,10*ROW('Sanitation Data'!D13))),'Data Summary'!CN19="Yes"),OFFSET('Sanitation Data'!$D$11,0,10*ROW('Sanitation Data'!D13)),NA())</f>
        <v>#N/A</v>
      </c>
      <c r="Z19" s="95" t="e">
        <f ca="true">+IF(AND(ISNUMBER(OFFSET('Sanitation Data'!$D$12,0,10*ROW('Sanitation Data'!D13))),'Data Summary'!CO19="Yes"),OFFSET('Sanitation Data'!$D$12,0,10*ROW('Sanitation Data'!D13)),NA())</f>
        <v>#N/A</v>
      </c>
      <c r="AA19" s="95" t="e">
        <f ca="true">+IF(AND(ISNUMBER(OFFSET('Sanitation Data'!$E$4,0,10*ROW('Sanitation Data'!E13))),'Data Summary'!CP19="Yes"),100-OFFSET('Sanitation Data'!$E$4,0,10*ROW('Sanitation Data'!E13)),NA())</f>
        <v>#N/A</v>
      </c>
      <c r="AB19" s="95" t="e">
        <f ca="true">+IF(AND(ISNUMBER(OFFSET('Sanitation Data'!$E$6,0,10*ROW('Sanitation Data'!E13))),'Data Summary'!CQ19="Yes"),OFFSET('Sanitation Data'!$E$6,0,10*ROW('Sanitation Data'!E13)),NA())</f>
        <v>#N/A</v>
      </c>
      <c r="AC19" s="95" t="e">
        <f ca="true">+IF(AND(ISNUMBER(OFFSET('Sanitation Data'!$E$10,0,10*ROW('Sanitation Data'!E13))),'Data Summary'!CR19="Yes"),OFFSET('Sanitation Data'!$E$10,0,10*ROW('Sanitation Data'!E13)),NA())</f>
        <v>#N/A</v>
      </c>
      <c r="AD19" s="95" t="e">
        <f ca="true">+IF(AND(ISNUMBER(OFFSET('Sanitation Data'!$E$11,0,10*ROW('Sanitation Data'!E13))),'Data Summary'!CS19="Yes"),OFFSET('Sanitation Data'!$E$11,0,10*ROW('Sanitation Data'!E13)),NA())</f>
        <v>#N/A</v>
      </c>
      <c r="AE19" s="95" t="e">
        <f ca="true">+IF(AND(ISNUMBER(OFFSET('Sanitation Data'!$E$12,0,10*ROW('Sanitation Data'!E13))),'Data Summary'!CT19="Yes"),OFFSET('Sanitation Data'!$E$12,0,10*ROW('Sanitation Data'!E13)),NA())</f>
        <v>#N/A</v>
      </c>
      <c r="AF19" s="95" t="e">
        <f ca="true">+IF(AND(ISNUMBER(OFFSET('Sanitation Data'!$F$4,0,10*ROW('Sanitation Data'!F13))),'Data Summary'!CU19="Yes"),100-OFFSET('Sanitation Data'!$F$4,0,10*ROW('Sanitation Data'!F13)),NA())</f>
        <v>#N/A</v>
      </c>
      <c r="AG19" s="95" t="e">
        <f ca="true">+IF(AND(ISNUMBER(OFFSET('Sanitation Data'!$F$6,0,10*ROW('Sanitation Data'!F13))),'Data Summary'!CV19="Yes"),OFFSET('Sanitation Data'!$F$6,0,10*ROW('Sanitation Data'!F13)),NA())</f>
        <v>#N/A</v>
      </c>
      <c r="AH19" s="95" t="e">
        <f ca="true">+IF(AND(ISNUMBER(OFFSET('Sanitation Data'!$F$10,0,10*ROW('Sanitation Data'!F13))),'Data Summary'!CW19="Yes"),OFFSET('Sanitation Data'!$F$10,0,10*ROW('Sanitation Data'!F13)),NA())</f>
        <v>#N/A</v>
      </c>
      <c r="AI19" s="95" t="e">
        <f ca="true">+IF(AND(ISNUMBER(OFFSET('Sanitation Data'!$F$11,0,10*ROW('Sanitation Data'!F13))),'Data Summary'!CX19="Yes"),OFFSET('Sanitation Data'!$F$11,0,10*ROW('Sanitation Data'!F13)),NA())</f>
        <v>#N/A</v>
      </c>
      <c r="AJ19" s="95" t="e">
        <f ca="true">+IF(AND(ISNUMBER(OFFSET('Sanitation Data'!$F$12,0,10*ROW('Sanitation Data'!F13))),'Data Summary'!CY19="Yes"),OFFSET('Sanitation Data'!$F$12,0,10*ROW('Sanitation Data'!F13)),NA())</f>
        <v>#N/A</v>
      </c>
      <c r="AK19" s="95" t="e">
        <f ca="true">+IF(AND(ISNUMBER(OFFSET('Sanitation Data'!$G$4,0,10*ROW('Sanitation Data'!G13))),'Data Summary'!CZ19="Yes"),100-OFFSET('Sanitation Data'!$G$4,0,10*ROW('Sanitation Data'!G13)),NA())</f>
        <v>#N/A</v>
      </c>
      <c r="AL19" s="95" t="e">
        <f ca="true">+IF(AND(ISNUMBER(OFFSET('Sanitation Data'!$G$6,0,10*ROW('Sanitation Data'!G13))),'Data Summary'!DA19="Yes"),OFFSET('Sanitation Data'!$G$6,0,10*ROW('Sanitation Data'!G13)),NA())</f>
        <v>#N/A</v>
      </c>
      <c r="AM19" s="95" t="e">
        <f ca="true">+IF(AND(ISNUMBER(OFFSET('Sanitation Data'!$G$10,0,10*ROW('Sanitation Data'!G13))),'Data Summary'!DB19="Yes"),OFFSET('Sanitation Data'!$G$10,0,10*ROW('Sanitation Data'!G13)),NA())</f>
        <v>#N/A</v>
      </c>
      <c r="AN19" s="95" t="e">
        <f ca="true">+IF(AND(ISNUMBER(OFFSET('Sanitation Data'!$G$11,0,10*ROW('Sanitation Data'!G13))),'Data Summary'!DC19="Yes"),OFFSET('Sanitation Data'!$G$11,0,10*ROW('Sanitation Data'!G13)),NA())</f>
        <v>#N/A</v>
      </c>
      <c r="AO19" s="95" t="e">
        <f ca="true">+IF(AND(ISNUMBER(OFFSET('Sanitation Data'!$G$12,0,10*ROW('Sanitation Data'!G13))),'Data Summary'!DD19="Yes"),OFFSET('Sanitation Data'!$G$12,0,10*ROW('Sanitation Data'!G13)),NA())</f>
        <v>#N/A</v>
      </c>
      <c r="AP19" s="95" t="e">
        <f ca="true">+IF(AND(ISNUMBER(OFFSET('Sanitation Data'!$H$4,0,10*ROW('Sanitation Data'!H13))),'Data Summary'!DE19="Yes"),100-OFFSET('Sanitation Data'!$H$4,0,10*ROW('Sanitation Data'!H13)),NA())</f>
        <v>#N/A</v>
      </c>
      <c r="AQ19" s="95" t="e">
        <f ca="true">+IF(AND(ISNUMBER(OFFSET('Sanitation Data'!$H$6,0,10*ROW('Sanitation Data'!H13))),'Data Summary'!DF19="Yes"),OFFSET('Sanitation Data'!$H$6,0,10*ROW('Sanitation Data'!H13)),NA())</f>
        <v>#N/A</v>
      </c>
      <c r="AR19" s="95" t="e">
        <f ca="true">+IF(AND(ISNUMBER(OFFSET('Sanitation Data'!$H$10,0,10*ROW('Sanitation Data'!H13))),'Data Summary'!DG19="Yes"),OFFSET('Sanitation Data'!$H$10,0,10*ROW('Sanitation Data'!H13)),NA())</f>
        <v>#N/A</v>
      </c>
      <c r="AS19" s="95" t="e">
        <f ca="true">+IF(AND(ISNUMBER(OFFSET('Sanitation Data'!$H$11,0,10*ROW('Sanitation Data'!H13))),'Data Summary'!DH19="Yes"),OFFSET('Sanitation Data'!$H$11,0,10*ROW('Sanitation Data'!H13)),NA())</f>
        <v>#N/A</v>
      </c>
      <c r="AT19" s="95" t="e">
        <f ca="true">+IF(AND(ISNUMBER(OFFSET('Sanitation Data'!$H$12,0,10*ROW('Sanitation Data'!H13))),'Data Summary'!DI19="Yes"),OFFSET('Sanitation Data'!$H$12,0,10*ROW('Sanitation Data'!H13)),NA())</f>
        <v>#N/A</v>
      </c>
      <c r="AU19" s="95" t="e">
        <f ca="true">+IF(AND(ISNUMBER(OFFSET('Sanitation Data'!$I$4,0,10*ROW('Sanitation Data'!I13))),'Data Summary'!DJ19="Yes"),100-OFFSET('Sanitation Data'!$I$4,0,10*ROW('Sanitation Data'!I13)),NA())</f>
        <v>#N/A</v>
      </c>
      <c r="AV19" s="95" t="e">
        <f ca="true">+IF(AND(ISNUMBER(OFFSET('Sanitation Data'!$I$6,0,10*ROW('Sanitation Data'!I13))),'Data Summary'!DK19="Yes"),OFFSET('Sanitation Data'!$I$6,0,10*ROW('Sanitation Data'!I13)),NA())</f>
        <v>#N/A</v>
      </c>
      <c r="AW19" s="95" t="e">
        <f ca="true">+IF(AND(ISNUMBER(OFFSET('Sanitation Data'!$I$10,0,10*ROW('Sanitation Data'!I13))),'Data Summary'!DL19="Yes"),OFFSET('Sanitation Data'!$I$10,0,10*ROW('Sanitation Data'!I13)),NA())</f>
        <v>#N/A</v>
      </c>
      <c r="AX19" s="95" t="e">
        <f ca="true">+IF(AND(ISNUMBER(OFFSET('Sanitation Data'!$I$11,0,10*ROW('Sanitation Data'!I13))),'Data Summary'!DM19="Yes"),OFFSET('Sanitation Data'!$I$11,0,10*ROW('Sanitation Data'!I13)),NA())</f>
        <v>#N/A</v>
      </c>
      <c r="AY19" s="95" t="e">
        <f ca="true">+IF(AND(ISNUMBER(OFFSET('Sanitation Data'!$I$12,0,10*ROW('Sanitation Data'!I13))),'Data Summary'!DN19="Yes"),OFFSET('Sanitation Data'!$I$12,0,10*ROW('Sanitation Data'!I13)),NA())</f>
        <v>#N/A</v>
      </c>
      <c r="AZ19" s="96" t="e">
        <f ca="true">+IF(AND(ISNUMBER(OFFSET('Hygiene Data'!$D$5,0,10*ROW('Hygiene Data'!D13))),'Data Summary'!DO19="Yes"),OFFSET('Hygiene Data'!$D$5,0,10*ROW('Hygiene Data'!D13)),NA())</f>
        <v>#N/A</v>
      </c>
      <c r="BA19" s="96" t="e">
        <f ca="true">+IF(AND(ISNUMBER(OFFSET('Hygiene Data'!$D$7,0,10*ROW('Hygiene Data'!D13))),'Data Summary'!DP19="Yes"),OFFSET('Hygiene Data'!$D$7,0,10*ROW('Hygiene Data'!D13)),NA())</f>
        <v>#N/A</v>
      </c>
      <c r="BB19" s="96" t="e">
        <f ca="true">+IF(AND(ISNUMBER(OFFSET('Hygiene Data'!$D$9,0,10*ROW('Hygiene Data'!D13))),'Data Summary'!DQ19="Yes"),OFFSET('Hygiene Data'!$D$9,0,10*ROW('Hygiene Data'!D13)),NA())</f>
        <v>#N/A</v>
      </c>
      <c r="BC19" s="96" t="e">
        <f ca="true">+IF(AND(ISNUMBER(OFFSET('Hygiene Data'!$E$5,0,10*ROW('Hygiene Data'!E13))),'Data Summary'!DR19="Yes"),OFFSET('Hygiene Data'!$E$5,0,10*ROW('Hygiene Data'!E13)),NA())</f>
        <v>#N/A</v>
      </c>
      <c r="BD19" s="96" t="e">
        <f ca="true">+IF(AND(ISNUMBER(OFFSET('Hygiene Data'!$E$7,0,10*ROW('Hygiene Data'!E13))),'Data Summary'!DS19="Yes"),OFFSET('Hygiene Data'!$E$7,0,10*ROW('Hygiene Data'!E13)),NA())</f>
        <v>#N/A</v>
      </c>
      <c r="BE19" s="96" t="e">
        <f ca="true">+IF(AND(ISNUMBER(OFFSET('Hygiene Data'!$E$9,0,10*ROW('Hygiene Data'!E13))),'Data Summary'!DT19="Yes"),OFFSET('Hygiene Data'!$E$9,0,10*ROW('Hygiene Data'!E13)),NA())</f>
        <v>#N/A</v>
      </c>
      <c r="BF19" s="96" t="e">
        <f ca="true">+IF(AND(ISNUMBER(OFFSET('Hygiene Data'!$F$5,0,10*ROW('Hygiene Data'!F13))),'Data Summary'!DU19="Yes"),OFFSET('Hygiene Data'!$F$5,0,10*ROW('Hygiene Data'!F13)),NA())</f>
        <v>#N/A</v>
      </c>
      <c r="BG19" s="96" t="e">
        <f ca="true">+IF(AND(ISNUMBER(OFFSET('Hygiene Data'!$F$7,0,10*ROW('Hygiene Data'!F13))),'Data Summary'!DV19="Yes"),OFFSET('Hygiene Data'!$F$7,0,10*ROW('Hygiene Data'!F13)),NA())</f>
        <v>#N/A</v>
      </c>
      <c r="BH19" s="96" t="e">
        <f ca="true">+IF(AND(ISNUMBER(OFFSET('Hygiene Data'!$F$9,0,10*ROW('Hygiene Data'!F13))),'Data Summary'!DW19="Yes"),OFFSET('Hygiene Data'!$F$9,0,10*ROW('Hygiene Data'!F13)),NA())</f>
        <v>#N/A</v>
      </c>
      <c r="BI19" s="96" t="e">
        <f ca="true">+IF(AND(ISNUMBER(OFFSET('Hygiene Data'!$G$5,0,10*ROW('Hygiene Data'!G13))),'Data Summary'!DX19="Yes"),OFFSET('Hygiene Data'!$G$5,0,10*ROW('Hygiene Data'!G13)),NA())</f>
        <v>#N/A</v>
      </c>
      <c r="BJ19" s="96" t="e">
        <f ca="true">+IF(AND(ISNUMBER(OFFSET('Hygiene Data'!$G$7,0,10*ROW('Hygiene Data'!G13))),'Data Summary'!DY19="Yes"),OFFSET('Hygiene Data'!$G$7,0,10*ROW('Hygiene Data'!G13)),NA())</f>
        <v>#N/A</v>
      </c>
      <c r="BK19" s="96" t="e">
        <f ca="true">+IF(AND(ISNUMBER(OFFSET('Hygiene Data'!$G$9,0,10*ROW('Hygiene Data'!G13))),'Data Summary'!DZ19="Yes"),OFFSET('Hygiene Data'!$G$9,0,10*ROW('Hygiene Data'!G13)),NA())</f>
        <v>#N/A</v>
      </c>
      <c r="BL19" s="96" t="e">
        <f ca="true">+IF(AND(ISNUMBER(OFFSET('Hygiene Data'!$H$5,0,10*ROW('Hygiene Data'!H13))),'Data Summary'!EA19="Yes"),OFFSET('Hygiene Data'!$H$5,0,10*ROW('Hygiene Data'!H13)),NA())</f>
        <v>#N/A</v>
      </c>
      <c r="BM19" s="96" t="e">
        <f ca="true">+IF(AND(ISNUMBER(OFFSET('Hygiene Data'!$H$7,0,10*ROW('Hygiene Data'!H13))),'Data Summary'!EB19="Yes"),OFFSET('Hygiene Data'!$H$7,0,10*ROW('Hygiene Data'!H13)),NA())</f>
        <v>#N/A</v>
      </c>
      <c r="BN19" s="96" t="e">
        <f ca="true">+IF(AND(ISNUMBER(OFFSET('Hygiene Data'!$H$9,0,10*ROW('Hygiene Data'!H13))),'Data Summary'!EC19="Yes"),OFFSET('Hygiene Data'!$H$9,0,10*ROW('Hygiene Data'!H13)),NA())</f>
        <v>#N/A</v>
      </c>
      <c r="BO19" s="96" t="e">
        <f ca="true">+IF(AND(ISNUMBER(OFFSET('Hygiene Data'!$I$5,0,10*ROW('Hygiene Data'!I13))),'Data Summary'!ED19="Yes"),OFFSET('Hygiene Data'!$I$5,0,10*ROW('Hygiene Data'!I13)),NA())</f>
        <v>#N/A</v>
      </c>
      <c r="BP19" s="96" t="e">
        <f ca="true">+IF(AND(ISNUMBER(OFFSET('Hygiene Data'!$I$7,0,10*ROW('Hygiene Data'!I13))),'Data Summary'!EE19="Yes"),OFFSET('Hygiene Data'!$I$7,0,10*ROW('Hygiene Data'!I13)),NA())</f>
        <v>#N/A</v>
      </c>
      <c r="BQ19" s="96" t="e">
        <f ca="true">+IF(AND(ISNUMBER(OFFSET('Hygiene Data'!$I$9,0,10*ROW('Hygiene Data'!I13))),'Data Summary'!EF19="Yes"),OFFSET('Hygiene Data'!$I$9,0,10*ROW('Hygiene Data'!I13)),NA())</f>
        <v>#N/A</v>
      </c>
    </row>
    <row xmlns:x14ac="http://schemas.microsoft.com/office/spreadsheetml/2009/9/ac" r="20" x14ac:dyDescent="0.2">
      <c r="A20" s="332" t="e">
        <f ca="true">+RIGHT('Data Summary'!A20,LEN('Data Summary'!A20)-9)</f>
        <v>#VALUE!</v>
      </c>
      <c r="B20" s="37" t="str">
        <f ca="true">+IF(ISTEXT('Data Summary'!B20),'Data Summary'!B20,"")</f>
        <v/>
      </c>
      <c r="C20" s="331" t="e">
        <f ca="true">+VALUE('Data Summary'!C20)</f>
        <v>#VALUE!</v>
      </c>
      <c r="D20" s="94" t="e">
        <f ca="true">+IF(AND(ISNUMBER(OFFSET('Water Data'!$D$4,0,10*ROW('Water Data'!D14))),'Data Summary'!BS20="Yes"),100-OFFSET('Water Data'!$D$4,0,10*ROW('Water Data'!D14)),NA())</f>
        <v>#N/A</v>
      </c>
      <c r="E20" s="94" t="e">
        <f ca="true">+IF(AND(ISNUMBER(OFFSET('Water Data'!$D$6,0,10*ROW('Water Data'!D14))),'Data Summary'!BT20="Yes"),OFFSET('Water Data'!$D$6,0,10*ROW('Water Data'!D14)),NA())</f>
        <v>#N/A</v>
      </c>
      <c r="F20" s="94" t="e">
        <f ca="true">+IF(AND(ISNUMBER(OFFSET('Water Data'!$D$9,0,10*ROW('Water Data'!D14))),'Data Summary'!BU20="Yes"),OFFSET('Water Data'!$D$9,0,10*ROW('Water Data'!D14)),NA())</f>
        <v>#N/A</v>
      </c>
      <c r="G20" s="94" t="e">
        <f ca="true">+IF(AND(ISNUMBER(OFFSET('Water Data'!$E$4,0,10*ROW('Water Data'!E14))),'Data Summary'!BV20="Yes"),100-OFFSET('Water Data'!$E$4,0,10*ROW('Water Data'!E14)),NA())</f>
        <v>#N/A</v>
      </c>
      <c r="H20" s="94" t="e">
        <f ca="true">+IF(AND(ISNUMBER(OFFSET('Water Data'!$E$6,0,10*ROW('Water Data'!E14))),'Data Summary'!BW20="Yes"),OFFSET('Water Data'!$E$6,0,10*ROW('Water Data'!E14)),NA())</f>
        <v>#N/A</v>
      </c>
      <c r="I20" s="94" t="e">
        <f ca="true">+IF(AND(ISNUMBER(OFFSET('Water Data'!$E$9,0,10*ROW('Water Data'!E14))),'Data Summary'!BX20="Yes"),OFFSET('Water Data'!$E$9,0,10*ROW('Water Data'!E14)),NA())</f>
        <v>#N/A</v>
      </c>
      <c r="J20" s="94" t="e">
        <f ca="true">+IF(AND(ISNUMBER(OFFSET('Water Data'!$F$4,0,10*ROW('Water Data'!F14))),'Data Summary'!BY20="Yes"),100-OFFSET('Water Data'!$F$4,0,10*ROW('Water Data'!F14)),NA())</f>
        <v>#N/A</v>
      </c>
      <c r="K20" s="94" t="e">
        <f ca="true">+IF(AND(ISNUMBER(OFFSET('Water Data'!$F$6,0,10*ROW('Water Data'!F14))),'Data Summary'!BZ20="Yes"),OFFSET('Water Data'!$F$6,0,10*ROW('Water Data'!F14)),NA())</f>
        <v>#N/A</v>
      </c>
      <c r="L20" s="94" t="e">
        <f ca="true">+IF(AND(ISNUMBER(OFFSET('Water Data'!$F$9,0,10*ROW('Water Data'!F14))),'Data Summary'!CA20="Yes"),OFFSET('Water Data'!$F$9,0,10*ROW('Water Data'!F14)),NA())</f>
        <v>#N/A</v>
      </c>
      <c r="M20" s="94" t="e">
        <f ca="true">+IF(AND(ISNUMBER(OFFSET('Water Data'!$G$4,0,10*ROW('Water Data'!G14))),'Data Summary'!CB20="Yes"),100-OFFSET('Water Data'!$G$4,0,10*ROW('Water Data'!G14)),NA())</f>
        <v>#N/A</v>
      </c>
      <c r="N20" s="94" t="e">
        <f ca="true">+IF(AND(ISNUMBER(OFFSET('Water Data'!$G$6,0,10*ROW('Water Data'!G14))),'Data Summary'!CC20="Yes"),OFFSET('Water Data'!$G$6,0,10*ROW('Water Data'!G14)),NA())</f>
        <v>#N/A</v>
      </c>
      <c r="O20" s="94" t="e">
        <f ca="true">+IF(AND(ISNUMBER(OFFSET('Water Data'!$G$9,0,10*ROW('Water Data'!G14))),'Data Summary'!CD20="Yes"),OFFSET('Water Data'!$G$9,0,10*ROW('Water Data'!G14)),NA())</f>
        <v>#N/A</v>
      </c>
      <c r="P20" s="94" t="e">
        <f ca="true">+IF(AND(ISNUMBER(OFFSET('Water Data'!$H$4,0,10*ROW('Water Data'!H14))),'Data Summary'!CE20="Yes"),100-OFFSET('Water Data'!$H$4,0,10*ROW('Water Data'!H14)),NA())</f>
        <v>#N/A</v>
      </c>
      <c r="Q20" s="94" t="e">
        <f ca="true">+IF(AND(ISNUMBER(OFFSET('Water Data'!$H$6,0,10*ROW('Water Data'!H14))),'Data Summary'!CF20="Yes"),OFFSET('Water Data'!$H$6,0,10*ROW('Water Data'!H14)),NA())</f>
        <v>#N/A</v>
      </c>
      <c r="R20" s="94" t="e">
        <f ca="true">+IF(AND(ISNUMBER(OFFSET('Water Data'!$H$9,0,10*ROW('Water Data'!H14))),'Data Summary'!CG20="Yes"),OFFSET('Water Data'!$H$9,0,10*ROW('Water Data'!H14)),NA())</f>
        <v>#N/A</v>
      </c>
      <c r="S20" s="94" t="e">
        <f ca="true">+IF(AND(ISNUMBER(OFFSET('Water Data'!$I$4,0,10*ROW('Water Data'!I14))),'Data Summary'!CH20="Yes"),100-OFFSET('Water Data'!$I$4,0,10*ROW('Water Data'!I14)),NA())</f>
        <v>#N/A</v>
      </c>
      <c r="T20" s="94" t="e">
        <f ca="true">+IF(AND(ISNUMBER(OFFSET('Water Data'!$I$6,0,10*ROW('Water Data'!I14))),'Data Summary'!CI20="Yes"),OFFSET('Water Data'!$I$6,0,10*ROW('Water Data'!I14)),NA())</f>
        <v>#N/A</v>
      </c>
      <c r="U20" s="94" t="e">
        <f ca="true">+IF(AND(ISNUMBER(OFFSET('Water Data'!$I$9,0,10*ROW('Water Data'!I14))),'Data Summary'!CJ20="Yes"),OFFSET('Water Data'!$I$9,0,10*ROW('Water Data'!I14)),NA())</f>
        <v>#N/A</v>
      </c>
      <c r="V20" s="95" t="e">
        <f ca="true">+IF(AND(ISNUMBER(OFFSET('Sanitation Data'!$D$4,0,10*ROW('Sanitation Data'!D14))),'Data Summary'!CK20="Yes"),100-OFFSET('Sanitation Data'!$D$4,0,10*ROW('Sanitation Data'!D14)),NA())</f>
        <v>#N/A</v>
      </c>
      <c r="W20" s="95" t="e">
        <f ca="true">+IF(AND(ISNUMBER(OFFSET('Sanitation Data'!$D$6,0,10*ROW('Sanitation Data'!D14))),'Data Summary'!CL20="Yes"),OFFSET('Sanitation Data'!$D$6,0,10*ROW('Sanitation Data'!D14)),NA())</f>
        <v>#N/A</v>
      </c>
      <c r="X20" s="95" t="e">
        <f ca="true">+IF(AND(ISNUMBER(OFFSET('Sanitation Data'!$D$10,0,10*ROW('Sanitation Data'!D14))),'Data Summary'!CM20="Yes"),OFFSET('Sanitation Data'!$D$10,0,10*ROW('Sanitation Data'!D14)),NA())</f>
        <v>#N/A</v>
      </c>
      <c r="Y20" s="95" t="e">
        <f ca="true">+IF(AND(ISNUMBER(OFFSET('Sanitation Data'!$D$11,0,10*ROW('Sanitation Data'!D14))),'Data Summary'!CN20="Yes"),OFFSET('Sanitation Data'!$D$11,0,10*ROW('Sanitation Data'!D14)),NA())</f>
        <v>#N/A</v>
      </c>
      <c r="Z20" s="95" t="e">
        <f ca="true">+IF(AND(ISNUMBER(OFFSET('Sanitation Data'!$D$12,0,10*ROW('Sanitation Data'!D14))),'Data Summary'!CO20="Yes"),OFFSET('Sanitation Data'!$D$12,0,10*ROW('Sanitation Data'!D14)),NA())</f>
        <v>#N/A</v>
      </c>
      <c r="AA20" s="95" t="e">
        <f ca="true">+IF(AND(ISNUMBER(OFFSET('Sanitation Data'!$E$4,0,10*ROW('Sanitation Data'!E14))),'Data Summary'!CP20="Yes"),100-OFFSET('Sanitation Data'!$E$4,0,10*ROW('Sanitation Data'!E14)),NA())</f>
        <v>#N/A</v>
      </c>
      <c r="AB20" s="95" t="e">
        <f ca="true">+IF(AND(ISNUMBER(OFFSET('Sanitation Data'!$E$6,0,10*ROW('Sanitation Data'!E14))),'Data Summary'!CQ20="Yes"),OFFSET('Sanitation Data'!$E$6,0,10*ROW('Sanitation Data'!E14)),NA())</f>
        <v>#N/A</v>
      </c>
      <c r="AC20" s="95" t="e">
        <f ca="true">+IF(AND(ISNUMBER(OFFSET('Sanitation Data'!$E$10,0,10*ROW('Sanitation Data'!E14))),'Data Summary'!CR20="Yes"),OFFSET('Sanitation Data'!$E$10,0,10*ROW('Sanitation Data'!E14)),NA())</f>
        <v>#N/A</v>
      </c>
      <c r="AD20" s="95" t="e">
        <f ca="true">+IF(AND(ISNUMBER(OFFSET('Sanitation Data'!$E$11,0,10*ROW('Sanitation Data'!E14))),'Data Summary'!CS20="Yes"),OFFSET('Sanitation Data'!$E$11,0,10*ROW('Sanitation Data'!E14)),NA())</f>
        <v>#N/A</v>
      </c>
      <c r="AE20" s="95" t="e">
        <f ca="true">+IF(AND(ISNUMBER(OFFSET('Sanitation Data'!$E$12,0,10*ROW('Sanitation Data'!E14))),'Data Summary'!CT20="Yes"),OFFSET('Sanitation Data'!$E$12,0,10*ROW('Sanitation Data'!E14)),NA())</f>
        <v>#N/A</v>
      </c>
      <c r="AF20" s="95" t="e">
        <f ca="true">+IF(AND(ISNUMBER(OFFSET('Sanitation Data'!$F$4,0,10*ROW('Sanitation Data'!F14))),'Data Summary'!CU20="Yes"),100-OFFSET('Sanitation Data'!$F$4,0,10*ROW('Sanitation Data'!F14)),NA())</f>
        <v>#N/A</v>
      </c>
      <c r="AG20" s="95" t="e">
        <f ca="true">+IF(AND(ISNUMBER(OFFSET('Sanitation Data'!$F$6,0,10*ROW('Sanitation Data'!F14))),'Data Summary'!CV20="Yes"),OFFSET('Sanitation Data'!$F$6,0,10*ROW('Sanitation Data'!F14)),NA())</f>
        <v>#N/A</v>
      </c>
      <c r="AH20" s="95" t="e">
        <f ca="true">+IF(AND(ISNUMBER(OFFSET('Sanitation Data'!$F$10,0,10*ROW('Sanitation Data'!F14))),'Data Summary'!CW20="Yes"),OFFSET('Sanitation Data'!$F$10,0,10*ROW('Sanitation Data'!F14)),NA())</f>
        <v>#N/A</v>
      </c>
      <c r="AI20" s="95" t="e">
        <f ca="true">+IF(AND(ISNUMBER(OFFSET('Sanitation Data'!$F$11,0,10*ROW('Sanitation Data'!F14))),'Data Summary'!CX20="Yes"),OFFSET('Sanitation Data'!$F$11,0,10*ROW('Sanitation Data'!F14)),NA())</f>
        <v>#N/A</v>
      </c>
      <c r="AJ20" s="95" t="e">
        <f ca="true">+IF(AND(ISNUMBER(OFFSET('Sanitation Data'!$F$12,0,10*ROW('Sanitation Data'!F14))),'Data Summary'!CY20="Yes"),OFFSET('Sanitation Data'!$F$12,0,10*ROW('Sanitation Data'!F14)),NA())</f>
        <v>#N/A</v>
      </c>
      <c r="AK20" s="95" t="e">
        <f ca="true">+IF(AND(ISNUMBER(OFFSET('Sanitation Data'!$G$4,0,10*ROW('Sanitation Data'!G14))),'Data Summary'!CZ20="Yes"),100-OFFSET('Sanitation Data'!$G$4,0,10*ROW('Sanitation Data'!G14)),NA())</f>
        <v>#N/A</v>
      </c>
      <c r="AL20" s="95" t="e">
        <f ca="true">+IF(AND(ISNUMBER(OFFSET('Sanitation Data'!$G$6,0,10*ROW('Sanitation Data'!G14))),'Data Summary'!DA20="Yes"),OFFSET('Sanitation Data'!$G$6,0,10*ROW('Sanitation Data'!G14)),NA())</f>
        <v>#N/A</v>
      </c>
      <c r="AM20" s="95" t="e">
        <f ca="true">+IF(AND(ISNUMBER(OFFSET('Sanitation Data'!$G$10,0,10*ROW('Sanitation Data'!G14))),'Data Summary'!DB20="Yes"),OFFSET('Sanitation Data'!$G$10,0,10*ROW('Sanitation Data'!G14)),NA())</f>
        <v>#N/A</v>
      </c>
      <c r="AN20" s="95" t="e">
        <f ca="true">+IF(AND(ISNUMBER(OFFSET('Sanitation Data'!$G$11,0,10*ROW('Sanitation Data'!G14))),'Data Summary'!DC20="Yes"),OFFSET('Sanitation Data'!$G$11,0,10*ROW('Sanitation Data'!G14)),NA())</f>
        <v>#N/A</v>
      </c>
      <c r="AO20" s="95" t="e">
        <f ca="true">+IF(AND(ISNUMBER(OFFSET('Sanitation Data'!$G$12,0,10*ROW('Sanitation Data'!G14))),'Data Summary'!DD20="Yes"),OFFSET('Sanitation Data'!$G$12,0,10*ROW('Sanitation Data'!G14)),NA())</f>
        <v>#N/A</v>
      </c>
      <c r="AP20" s="95" t="e">
        <f ca="true">+IF(AND(ISNUMBER(OFFSET('Sanitation Data'!$H$4,0,10*ROW('Sanitation Data'!H14))),'Data Summary'!DE20="Yes"),100-OFFSET('Sanitation Data'!$H$4,0,10*ROW('Sanitation Data'!H14)),NA())</f>
        <v>#N/A</v>
      </c>
      <c r="AQ20" s="95" t="e">
        <f ca="true">+IF(AND(ISNUMBER(OFFSET('Sanitation Data'!$H$6,0,10*ROW('Sanitation Data'!H14))),'Data Summary'!DF20="Yes"),OFFSET('Sanitation Data'!$H$6,0,10*ROW('Sanitation Data'!H14)),NA())</f>
        <v>#N/A</v>
      </c>
      <c r="AR20" s="95" t="e">
        <f ca="true">+IF(AND(ISNUMBER(OFFSET('Sanitation Data'!$H$10,0,10*ROW('Sanitation Data'!H14))),'Data Summary'!DG20="Yes"),OFFSET('Sanitation Data'!$H$10,0,10*ROW('Sanitation Data'!H14)),NA())</f>
        <v>#N/A</v>
      </c>
      <c r="AS20" s="95" t="e">
        <f ca="true">+IF(AND(ISNUMBER(OFFSET('Sanitation Data'!$H$11,0,10*ROW('Sanitation Data'!H14))),'Data Summary'!DH20="Yes"),OFFSET('Sanitation Data'!$H$11,0,10*ROW('Sanitation Data'!H14)),NA())</f>
        <v>#N/A</v>
      </c>
      <c r="AT20" s="95" t="e">
        <f ca="true">+IF(AND(ISNUMBER(OFFSET('Sanitation Data'!$H$12,0,10*ROW('Sanitation Data'!H14))),'Data Summary'!DI20="Yes"),OFFSET('Sanitation Data'!$H$12,0,10*ROW('Sanitation Data'!H14)),NA())</f>
        <v>#N/A</v>
      </c>
      <c r="AU20" s="95" t="e">
        <f ca="true">+IF(AND(ISNUMBER(OFFSET('Sanitation Data'!$I$4,0,10*ROW('Sanitation Data'!I14))),'Data Summary'!DJ20="Yes"),100-OFFSET('Sanitation Data'!$I$4,0,10*ROW('Sanitation Data'!I14)),NA())</f>
        <v>#N/A</v>
      </c>
      <c r="AV20" s="95" t="e">
        <f ca="true">+IF(AND(ISNUMBER(OFFSET('Sanitation Data'!$I$6,0,10*ROW('Sanitation Data'!I14))),'Data Summary'!DK20="Yes"),OFFSET('Sanitation Data'!$I$6,0,10*ROW('Sanitation Data'!I14)),NA())</f>
        <v>#N/A</v>
      </c>
      <c r="AW20" s="95" t="e">
        <f ca="true">+IF(AND(ISNUMBER(OFFSET('Sanitation Data'!$I$10,0,10*ROW('Sanitation Data'!I14))),'Data Summary'!DL20="Yes"),OFFSET('Sanitation Data'!$I$10,0,10*ROW('Sanitation Data'!I14)),NA())</f>
        <v>#N/A</v>
      </c>
      <c r="AX20" s="95" t="e">
        <f ca="true">+IF(AND(ISNUMBER(OFFSET('Sanitation Data'!$I$11,0,10*ROW('Sanitation Data'!I14))),'Data Summary'!DM20="Yes"),OFFSET('Sanitation Data'!$I$11,0,10*ROW('Sanitation Data'!I14)),NA())</f>
        <v>#N/A</v>
      </c>
      <c r="AY20" s="95" t="e">
        <f ca="true">+IF(AND(ISNUMBER(OFFSET('Sanitation Data'!$I$12,0,10*ROW('Sanitation Data'!I14))),'Data Summary'!DN20="Yes"),OFFSET('Sanitation Data'!$I$12,0,10*ROW('Sanitation Data'!I14)),NA())</f>
        <v>#N/A</v>
      </c>
      <c r="AZ20" s="96" t="e">
        <f ca="true">+IF(AND(ISNUMBER(OFFSET('Hygiene Data'!$D$5,0,10*ROW('Hygiene Data'!D14))),'Data Summary'!DO20="Yes"),OFFSET('Hygiene Data'!$D$5,0,10*ROW('Hygiene Data'!D14)),NA())</f>
        <v>#N/A</v>
      </c>
      <c r="BA20" s="96" t="e">
        <f ca="true">+IF(AND(ISNUMBER(OFFSET('Hygiene Data'!$D$7,0,10*ROW('Hygiene Data'!D14))),'Data Summary'!DP20="Yes"),OFFSET('Hygiene Data'!$D$7,0,10*ROW('Hygiene Data'!D14)),NA())</f>
        <v>#N/A</v>
      </c>
      <c r="BB20" s="96" t="e">
        <f ca="true">+IF(AND(ISNUMBER(OFFSET('Hygiene Data'!$D$9,0,10*ROW('Hygiene Data'!D14))),'Data Summary'!DQ20="Yes"),OFFSET('Hygiene Data'!$D$9,0,10*ROW('Hygiene Data'!D14)),NA())</f>
        <v>#N/A</v>
      </c>
      <c r="BC20" s="96" t="e">
        <f ca="true">+IF(AND(ISNUMBER(OFFSET('Hygiene Data'!$E$5,0,10*ROW('Hygiene Data'!E14))),'Data Summary'!DR20="Yes"),OFFSET('Hygiene Data'!$E$5,0,10*ROW('Hygiene Data'!E14)),NA())</f>
        <v>#N/A</v>
      </c>
      <c r="BD20" s="96" t="e">
        <f ca="true">+IF(AND(ISNUMBER(OFFSET('Hygiene Data'!$E$7,0,10*ROW('Hygiene Data'!E14))),'Data Summary'!DS20="Yes"),OFFSET('Hygiene Data'!$E$7,0,10*ROW('Hygiene Data'!E14)),NA())</f>
        <v>#N/A</v>
      </c>
      <c r="BE20" s="96" t="e">
        <f ca="true">+IF(AND(ISNUMBER(OFFSET('Hygiene Data'!$E$9,0,10*ROW('Hygiene Data'!E14))),'Data Summary'!DT20="Yes"),OFFSET('Hygiene Data'!$E$9,0,10*ROW('Hygiene Data'!E14)),NA())</f>
        <v>#N/A</v>
      </c>
      <c r="BF20" s="96" t="e">
        <f ca="true">+IF(AND(ISNUMBER(OFFSET('Hygiene Data'!$F$5,0,10*ROW('Hygiene Data'!F14))),'Data Summary'!DU20="Yes"),OFFSET('Hygiene Data'!$F$5,0,10*ROW('Hygiene Data'!F14)),NA())</f>
        <v>#N/A</v>
      </c>
      <c r="BG20" s="96" t="e">
        <f ca="true">+IF(AND(ISNUMBER(OFFSET('Hygiene Data'!$F$7,0,10*ROW('Hygiene Data'!F14))),'Data Summary'!DV20="Yes"),OFFSET('Hygiene Data'!$F$7,0,10*ROW('Hygiene Data'!F14)),NA())</f>
        <v>#N/A</v>
      </c>
      <c r="BH20" s="96" t="e">
        <f ca="true">+IF(AND(ISNUMBER(OFFSET('Hygiene Data'!$F$9,0,10*ROW('Hygiene Data'!F14))),'Data Summary'!DW20="Yes"),OFFSET('Hygiene Data'!$F$9,0,10*ROW('Hygiene Data'!F14)),NA())</f>
        <v>#N/A</v>
      </c>
      <c r="BI20" s="96" t="e">
        <f ca="true">+IF(AND(ISNUMBER(OFFSET('Hygiene Data'!$G$5,0,10*ROW('Hygiene Data'!G14))),'Data Summary'!DX20="Yes"),OFFSET('Hygiene Data'!$G$5,0,10*ROW('Hygiene Data'!G14)),NA())</f>
        <v>#N/A</v>
      </c>
      <c r="BJ20" s="96" t="e">
        <f ca="true">+IF(AND(ISNUMBER(OFFSET('Hygiene Data'!$G$7,0,10*ROW('Hygiene Data'!G14))),'Data Summary'!DY20="Yes"),OFFSET('Hygiene Data'!$G$7,0,10*ROW('Hygiene Data'!G14)),NA())</f>
        <v>#N/A</v>
      </c>
      <c r="BK20" s="96" t="e">
        <f ca="true">+IF(AND(ISNUMBER(OFFSET('Hygiene Data'!$G$9,0,10*ROW('Hygiene Data'!G14))),'Data Summary'!DZ20="Yes"),OFFSET('Hygiene Data'!$G$9,0,10*ROW('Hygiene Data'!G14)),NA())</f>
        <v>#N/A</v>
      </c>
      <c r="BL20" s="96" t="e">
        <f ca="true">+IF(AND(ISNUMBER(OFFSET('Hygiene Data'!$H$5,0,10*ROW('Hygiene Data'!H14))),'Data Summary'!EA20="Yes"),OFFSET('Hygiene Data'!$H$5,0,10*ROW('Hygiene Data'!H14)),NA())</f>
        <v>#N/A</v>
      </c>
      <c r="BM20" s="96" t="e">
        <f ca="true">+IF(AND(ISNUMBER(OFFSET('Hygiene Data'!$H$7,0,10*ROW('Hygiene Data'!H14))),'Data Summary'!EB20="Yes"),OFFSET('Hygiene Data'!$H$7,0,10*ROW('Hygiene Data'!H14)),NA())</f>
        <v>#N/A</v>
      </c>
      <c r="BN20" s="96" t="e">
        <f ca="true">+IF(AND(ISNUMBER(OFFSET('Hygiene Data'!$H$9,0,10*ROW('Hygiene Data'!H14))),'Data Summary'!EC20="Yes"),OFFSET('Hygiene Data'!$H$9,0,10*ROW('Hygiene Data'!H14)),NA())</f>
        <v>#N/A</v>
      </c>
      <c r="BO20" s="96" t="e">
        <f ca="true">+IF(AND(ISNUMBER(OFFSET('Hygiene Data'!$I$5,0,10*ROW('Hygiene Data'!I14))),'Data Summary'!ED20="Yes"),OFFSET('Hygiene Data'!$I$5,0,10*ROW('Hygiene Data'!I14)),NA())</f>
        <v>#N/A</v>
      </c>
      <c r="BP20" s="96" t="e">
        <f ca="true">+IF(AND(ISNUMBER(OFFSET('Hygiene Data'!$I$7,0,10*ROW('Hygiene Data'!I14))),'Data Summary'!EE20="Yes"),OFFSET('Hygiene Data'!$I$7,0,10*ROW('Hygiene Data'!I14)),NA())</f>
        <v>#N/A</v>
      </c>
      <c r="BQ20" s="96" t="e">
        <f ca="true">+IF(AND(ISNUMBER(OFFSET('Hygiene Data'!$I$9,0,10*ROW('Hygiene Data'!I14))),'Data Summary'!EF20="Yes"),OFFSET('Hygiene Data'!$I$9,0,10*ROW('Hygiene Data'!I14)),NA())</f>
        <v>#N/A</v>
      </c>
    </row>
    <row xmlns:x14ac="http://schemas.microsoft.com/office/spreadsheetml/2009/9/ac" r="21" x14ac:dyDescent="0.2">
      <c r="A21" s="332" t="e">
        <f ca="true">+RIGHT('Data Summary'!A21,LEN('Data Summary'!A21)-9)</f>
        <v>#VALUE!</v>
      </c>
      <c r="B21" s="37" t="str">
        <f ca="true">+IF(ISTEXT('Data Summary'!B21),'Data Summary'!B21,"")</f>
        <v/>
      </c>
      <c r="C21" s="331" t="e">
        <f ca="true">+VALUE('Data Summary'!C21)</f>
        <v>#VALUE!</v>
      </c>
      <c r="D21" s="94" t="e">
        <f ca="true">+IF(AND(ISNUMBER(OFFSET('Water Data'!$D$4,0,10*ROW('Water Data'!D15))),'Data Summary'!BS21="Yes"),100-OFFSET('Water Data'!$D$4,0,10*ROW('Water Data'!D15)),NA())</f>
        <v>#N/A</v>
      </c>
      <c r="E21" s="94" t="e">
        <f ca="true">+IF(AND(ISNUMBER(OFFSET('Water Data'!$D$6,0,10*ROW('Water Data'!D15))),'Data Summary'!BT21="Yes"),OFFSET('Water Data'!$D$6,0,10*ROW('Water Data'!D15)),NA())</f>
        <v>#N/A</v>
      </c>
      <c r="F21" s="94" t="e">
        <f ca="true">+IF(AND(ISNUMBER(OFFSET('Water Data'!$D$9,0,10*ROW('Water Data'!D15))),'Data Summary'!BU21="Yes"),OFFSET('Water Data'!$D$9,0,10*ROW('Water Data'!D15)),NA())</f>
        <v>#N/A</v>
      </c>
      <c r="G21" s="94" t="e">
        <f ca="true">+IF(AND(ISNUMBER(OFFSET('Water Data'!$E$4,0,10*ROW('Water Data'!E15))),'Data Summary'!BV21="Yes"),100-OFFSET('Water Data'!$E$4,0,10*ROW('Water Data'!E15)),NA())</f>
        <v>#N/A</v>
      </c>
      <c r="H21" s="94" t="e">
        <f ca="true">+IF(AND(ISNUMBER(OFFSET('Water Data'!$E$6,0,10*ROW('Water Data'!E15))),'Data Summary'!BW21="Yes"),OFFSET('Water Data'!$E$6,0,10*ROW('Water Data'!E15)),NA())</f>
        <v>#N/A</v>
      </c>
      <c r="I21" s="94" t="e">
        <f ca="true">+IF(AND(ISNUMBER(OFFSET('Water Data'!$E$9,0,10*ROW('Water Data'!E15))),'Data Summary'!BX21="Yes"),OFFSET('Water Data'!$E$9,0,10*ROW('Water Data'!E15)),NA())</f>
        <v>#N/A</v>
      </c>
      <c r="J21" s="94" t="e">
        <f ca="true">+IF(AND(ISNUMBER(OFFSET('Water Data'!$F$4,0,10*ROW('Water Data'!F15))),'Data Summary'!BY21="Yes"),100-OFFSET('Water Data'!$F$4,0,10*ROW('Water Data'!F15)),NA())</f>
        <v>#N/A</v>
      </c>
      <c r="K21" s="94" t="e">
        <f ca="true">+IF(AND(ISNUMBER(OFFSET('Water Data'!$F$6,0,10*ROW('Water Data'!F15))),'Data Summary'!BZ21="Yes"),OFFSET('Water Data'!$F$6,0,10*ROW('Water Data'!F15)),NA())</f>
        <v>#N/A</v>
      </c>
      <c r="L21" s="94" t="e">
        <f ca="true">+IF(AND(ISNUMBER(OFFSET('Water Data'!$F$9,0,10*ROW('Water Data'!F15))),'Data Summary'!CA21="Yes"),OFFSET('Water Data'!$F$9,0,10*ROW('Water Data'!F15)),NA())</f>
        <v>#N/A</v>
      </c>
      <c r="M21" s="94" t="e">
        <f ca="true">+IF(AND(ISNUMBER(OFFSET('Water Data'!$G$4,0,10*ROW('Water Data'!G15))),'Data Summary'!CB21="Yes"),100-OFFSET('Water Data'!$G$4,0,10*ROW('Water Data'!G15)),NA())</f>
        <v>#N/A</v>
      </c>
      <c r="N21" s="94" t="e">
        <f ca="true">+IF(AND(ISNUMBER(OFFSET('Water Data'!$G$6,0,10*ROW('Water Data'!G15))),'Data Summary'!CC21="Yes"),OFFSET('Water Data'!$G$6,0,10*ROW('Water Data'!G15)),NA())</f>
        <v>#N/A</v>
      </c>
      <c r="O21" s="94" t="e">
        <f ca="true">+IF(AND(ISNUMBER(OFFSET('Water Data'!$G$9,0,10*ROW('Water Data'!G15))),'Data Summary'!CD21="Yes"),OFFSET('Water Data'!$G$9,0,10*ROW('Water Data'!G15)),NA())</f>
        <v>#N/A</v>
      </c>
      <c r="P21" s="94" t="e">
        <f ca="true">+IF(AND(ISNUMBER(OFFSET('Water Data'!$H$4,0,10*ROW('Water Data'!H15))),'Data Summary'!CE21="Yes"),100-OFFSET('Water Data'!$H$4,0,10*ROW('Water Data'!H15)),NA())</f>
        <v>#N/A</v>
      </c>
      <c r="Q21" s="94" t="e">
        <f ca="true">+IF(AND(ISNUMBER(OFFSET('Water Data'!$H$6,0,10*ROW('Water Data'!H15))),'Data Summary'!CF21="Yes"),OFFSET('Water Data'!$H$6,0,10*ROW('Water Data'!H15)),NA())</f>
        <v>#N/A</v>
      </c>
      <c r="R21" s="94" t="e">
        <f ca="true">+IF(AND(ISNUMBER(OFFSET('Water Data'!$H$9,0,10*ROW('Water Data'!H15))),'Data Summary'!CG21="Yes"),OFFSET('Water Data'!$H$9,0,10*ROW('Water Data'!H15)),NA())</f>
        <v>#N/A</v>
      </c>
      <c r="S21" s="94" t="e">
        <f ca="true">+IF(AND(ISNUMBER(OFFSET('Water Data'!$I$4,0,10*ROW('Water Data'!I15))),'Data Summary'!CH21="Yes"),100-OFFSET('Water Data'!$I$4,0,10*ROW('Water Data'!I15)),NA())</f>
        <v>#N/A</v>
      </c>
      <c r="T21" s="94" t="e">
        <f ca="true">+IF(AND(ISNUMBER(OFFSET('Water Data'!$I$6,0,10*ROW('Water Data'!I15))),'Data Summary'!CI21="Yes"),OFFSET('Water Data'!$I$6,0,10*ROW('Water Data'!I15)),NA())</f>
        <v>#N/A</v>
      </c>
      <c r="U21" s="94" t="e">
        <f ca="true">+IF(AND(ISNUMBER(OFFSET('Water Data'!$I$9,0,10*ROW('Water Data'!I15))),'Data Summary'!CJ21="Yes"),OFFSET('Water Data'!$I$9,0,10*ROW('Water Data'!I15)),NA())</f>
        <v>#N/A</v>
      </c>
      <c r="V21" s="95" t="e">
        <f ca="true">+IF(AND(ISNUMBER(OFFSET('Sanitation Data'!$D$4,0,10*ROW('Sanitation Data'!D15))),'Data Summary'!CK21="Yes"),100-OFFSET('Sanitation Data'!$D$4,0,10*ROW('Sanitation Data'!D15)),NA())</f>
        <v>#N/A</v>
      </c>
      <c r="W21" s="95" t="e">
        <f ca="true">+IF(AND(ISNUMBER(OFFSET('Sanitation Data'!$D$6,0,10*ROW('Sanitation Data'!D15))),'Data Summary'!CL21="Yes"),OFFSET('Sanitation Data'!$D$6,0,10*ROW('Sanitation Data'!D15)),NA())</f>
        <v>#N/A</v>
      </c>
      <c r="X21" s="95" t="e">
        <f ca="true">+IF(AND(ISNUMBER(OFFSET('Sanitation Data'!$D$10,0,10*ROW('Sanitation Data'!D15))),'Data Summary'!CM21="Yes"),OFFSET('Sanitation Data'!$D$10,0,10*ROW('Sanitation Data'!D15)),NA())</f>
        <v>#N/A</v>
      </c>
      <c r="Y21" s="95" t="e">
        <f ca="true">+IF(AND(ISNUMBER(OFFSET('Sanitation Data'!$D$11,0,10*ROW('Sanitation Data'!D15))),'Data Summary'!CN21="Yes"),OFFSET('Sanitation Data'!$D$11,0,10*ROW('Sanitation Data'!D15)),NA())</f>
        <v>#N/A</v>
      </c>
      <c r="Z21" s="95" t="e">
        <f ca="true">+IF(AND(ISNUMBER(OFFSET('Sanitation Data'!$D$12,0,10*ROW('Sanitation Data'!D15))),'Data Summary'!CO21="Yes"),OFFSET('Sanitation Data'!$D$12,0,10*ROW('Sanitation Data'!D15)),NA())</f>
        <v>#N/A</v>
      </c>
      <c r="AA21" s="95" t="e">
        <f ca="true">+IF(AND(ISNUMBER(OFFSET('Sanitation Data'!$E$4,0,10*ROW('Sanitation Data'!E15))),'Data Summary'!CP21="Yes"),100-OFFSET('Sanitation Data'!$E$4,0,10*ROW('Sanitation Data'!E15)),NA())</f>
        <v>#N/A</v>
      </c>
      <c r="AB21" s="95" t="e">
        <f ca="true">+IF(AND(ISNUMBER(OFFSET('Sanitation Data'!$E$6,0,10*ROW('Sanitation Data'!E15))),'Data Summary'!CQ21="Yes"),OFFSET('Sanitation Data'!$E$6,0,10*ROW('Sanitation Data'!E15)),NA())</f>
        <v>#N/A</v>
      </c>
      <c r="AC21" s="95" t="e">
        <f ca="true">+IF(AND(ISNUMBER(OFFSET('Sanitation Data'!$E$10,0,10*ROW('Sanitation Data'!E15))),'Data Summary'!CR21="Yes"),OFFSET('Sanitation Data'!$E$10,0,10*ROW('Sanitation Data'!E15)),NA())</f>
        <v>#N/A</v>
      </c>
      <c r="AD21" s="95" t="e">
        <f ca="true">+IF(AND(ISNUMBER(OFFSET('Sanitation Data'!$E$11,0,10*ROW('Sanitation Data'!E15))),'Data Summary'!CS21="Yes"),OFFSET('Sanitation Data'!$E$11,0,10*ROW('Sanitation Data'!E15)),NA())</f>
        <v>#N/A</v>
      </c>
      <c r="AE21" s="95" t="e">
        <f ca="true">+IF(AND(ISNUMBER(OFFSET('Sanitation Data'!$E$12,0,10*ROW('Sanitation Data'!E15))),'Data Summary'!CT21="Yes"),OFFSET('Sanitation Data'!$E$12,0,10*ROW('Sanitation Data'!E15)),NA())</f>
        <v>#N/A</v>
      </c>
      <c r="AF21" s="95" t="e">
        <f ca="true">+IF(AND(ISNUMBER(OFFSET('Sanitation Data'!$F$4,0,10*ROW('Sanitation Data'!F15))),'Data Summary'!CU21="Yes"),100-OFFSET('Sanitation Data'!$F$4,0,10*ROW('Sanitation Data'!F15)),NA())</f>
        <v>#N/A</v>
      </c>
      <c r="AG21" s="95" t="e">
        <f ca="true">+IF(AND(ISNUMBER(OFFSET('Sanitation Data'!$F$6,0,10*ROW('Sanitation Data'!F15))),'Data Summary'!CV21="Yes"),OFFSET('Sanitation Data'!$F$6,0,10*ROW('Sanitation Data'!F15)),NA())</f>
        <v>#N/A</v>
      </c>
      <c r="AH21" s="95" t="e">
        <f ca="true">+IF(AND(ISNUMBER(OFFSET('Sanitation Data'!$F$10,0,10*ROW('Sanitation Data'!F15))),'Data Summary'!CW21="Yes"),OFFSET('Sanitation Data'!$F$10,0,10*ROW('Sanitation Data'!F15)),NA())</f>
        <v>#N/A</v>
      </c>
      <c r="AI21" s="95" t="e">
        <f ca="true">+IF(AND(ISNUMBER(OFFSET('Sanitation Data'!$F$11,0,10*ROW('Sanitation Data'!F15))),'Data Summary'!CX21="Yes"),OFFSET('Sanitation Data'!$F$11,0,10*ROW('Sanitation Data'!F15)),NA())</f>
        <v>#N/A</v>
      </c>
      <c r="AJ21" s="95" t="e">
        <f ca="true">+IF(AND(ISNUMBER(OFFSET('Sanitation Data'!$F$12,0,10*ROW('Sanitation Data'!F15))),'Data Summary'!CY21="Yes"),OFFSET('Sanitation Data'!$F$12,0,10*ROW('Sanitation Data'!F15)),NA())</f>
        <v>#N/A</v>
      </c>
      <c r="AK21" s="95" t="e">
        <f ca="true">+IF(AND(ISNUMBER(OFFSET('Sanitation Data'!$G$4,0,10*ROW('Sanitation Data'!G15))),'Data Summary'!CZ21="Yes"),100-OFFSET('Sanitation Data'!$G$4,0,10*ROW('Sanitation Data'!G15)),NA())</f>
        <v>#N/A</v>
      </c>
      <c r="AL21" s="95" t="e">
        <f ca="true">+IF(AND(ISNUMBER(OFFSET('Sanitation Data'!$G$6,0,10*ROW('Sanitation Data'!G15))),'Data Summary'!DA21="Yes"),OFFSET('Sanitation Data'!$G$6,0,10*ROW('Sanitation Data'!G15)),NA())</f>
        <v>#N/A</v>
      </c>
      <c r="AM21" s="95" t="e">
        <f ca="true">+IF(AND(ISNUMBER(OFFSET('Sanitation Data'!$G$10,0,10*ROW('Sanitation Data'!G15))),'Data Summary'!DB21="Yes"),OFFSET('Sanitation Data'!$G$10,0,10*ROW('Sanitation Data'!G15)),NA())</f>
        <v>#N/A</v>
      </c>
      <c r="AN21" s="95" t="e">
        <f ca="true">+IF(AND(ISNUMBER(OFFSET('Sanitation Data'!$G$11,0,10*ROW('Sanitation Data'!G15))),'Data Summary'!DC21="Yes"),OFFSET('Sanitation Data'!$G$11,0,10*ROW('Sanitation Data'!G15)),NA())</f>
        <v>#N/A</v>
      </c>
      <c r="AO21" s="95" t="e">
        <f ca="true">+IF(AND(ISNUMBER(OFFSET('Sanitation Data'!$G$12,0,10*ROW('Sanitation Data'!G15))),'Data Summary'!DD21="Yes"),OFFSET('Sanitation Data'!$G$12,0,10*ROW('Sanitation Data'!G15)),NA())</f>
        <v>#N/A</v>
      </c>
      <c r="AP21" s="95" t="e">
        <f ca="true">+IF(AND(ISNUMBER(OFFSET('Sanitation Data'!$H$4,0,10*ROW('Sanitation Data'!H15))),'Data Summary'!DE21="Yes"),100-OFFSET('Sanitation Data'!$H$4,0,10*ROW('Sanitation Data'!H15)),NA())</f>
        <v>#N/A</v>
      </c>
      <c r="AQ21" s="95" t="e">
        <f ca="true">+IF(AND(ISNUMBER(OFFSET('Sanitation Data'!$H$6,0,10*ROW('Sanitation Data'!H15))),'Data Summary'!DF21="Yes"),OFFSET('Sanitation Data'!$H$6,0,10*ROW('Sanitation Data'!H15)),NA())</f>
        <v>#N/A</v>
      </c>
      <c r="AR21" s="95" t="e">
        <f ca="true">+IF(AND(ISNUMBER(OFFSET('Sanitation Data'!$H$10,0,10*ROW('Sanitation Data'!H15))),'Data Summary'!DG21="Yes"),OFFSET('Sanitation Data'!$H$10,0,10*ROW('Sanitation Data'!H15)),NA())</f>
        <v>#N/A</v>
      </c>
      <c r="AS21" s="95" t="e">
        <f ca="true">+IF(AND(ISNUMBER(OFFSET('Sanitation Data'!$H$11,0,10*ROW('Sanitation Data'!H15))),'Data Summary'!DH21="Yes"),OFFSET('Sanitation Data'!$H$11,0,10*ROW('Sanitation Data'!H15)),NA())</f>
        <v>#N/A</v>
      </c>
      <c r="AT21" s="95" t="e">
        <f ca="true">+IF(AND(ISNUMBER(OFFSET('Sanitation Data'!$H$12,0,10*ROW('Sanitation Data'!H15))),'Data Summary'!DI21="Yes"),OFFSET('Sanitation Data'!$H$12,0,10*ROW('Sanitation Data'!H15)),NA())</f>
        <v>#N/A</v>
      </c>
      <c r="AU21" s="95" t="e">
        <f ca="true">+IF(AND(ISNUMBER(OFFSET('Sanitation Data'!$I$4,0,10*ROW('Sanitation Data'!I15))),'Data Summary'!DJ21="Yes"),100-OFFSET('Sanitation Data'!$I$4,0,10*ROW('Sanitation Data'!I15)),NA())</f>
        <v>#N/A</v>
      </c>
      <c r="AV21" s="95" t="e">
        <f ca="true">+IF(AND(ISNUMBER(OFFSET('Sanitation Data'!$I$6,0,10*ROW('Sanitation Data'!I15))),'Data Summary'!DK21="Yes"),OFFSET('Sanitation Data'!$I$6,0,10*ROW('Sanitation Data'!I15)),NA())</f>
        <v>#N/A</v>
      </c>
      <c r="AW21" s="95" t="e">
        <f ca="true">+IF(AND(ISNUMBER(OFFSET('Sanitation Data'!$I$10,0,10*ROW('Sanitation Data'!I15))),'Data Summary'!DL21="Yes"),OFFSET('Sanitation Data'!$I$10,0,10*ROW('Sanitation Data'!I15)),NA())</f>
        <v>#N/A</v>
      </c>
      <c r="AX21" s="95" t="e">
        <f ca="true">+IF(AND(ISNUMBER(OFFSET('Sanitation Data'!$I$11,0,10*ROW('Sanitation Data'!I15))),'Data Summary'!DM21="Yes"),OFFSET('Sanitation Data'!$I$11,0,10*ROW('Sanitation Data'!I15)),NA())</f>
        <v>#N/A</v>
      </c>
      <c r="AY21" s="95" t="e">
        <f ca="true">+IF(AND(ISNUMBER(OFFSET('Sanitation Data'!$I$12,0,10*ROW('Sanitation Data'!I15))),'Data Summary'!DN21="Yes"),OFFSET('Sanitation Data'!$I$12,0,10*ROW('Sanitation Data'!I15)),NA())</f>
        <v>#N/A</v>
      </c>
      <c r="AZ21" s="96" t="e">
        <f ca="true">+IF(AND(ISNUMBER(OFFSET('Hygiene Data'!$D$5,0,10*ROW('Hygiene Data'!D15))),'Data Summary'!DO21="Yes"),OFFSET('Hygiene Data'!$D$5,0,10*ROW('Hygiene Data'!D15)),NA())</f>
        <v>#N/A</v>
      </c>
      <c r="BA21" s="96" t="e">
        <f ca="true">+IF(AND(ISNUMBER(OFFSET('Hygiene Data'!$D$7,0,10*ROW('Hygiene Data'!D15))),'Data Summary'!DP21="Yes"),OFFSET('Hygiene Data'!$D$7,0,10*ROW('Hygiene Data'!D15)),NA())</f>
        <v>#N/A</v>
      </c>
      <c r="BB21" s="96" t="e">
        <f ca="true">+IF(AND(ISNUMBER(OFFSET('Hygiene Data'!$D$9,0,10*ROW('Hygiene Data'!D15))),'Data Summary'!DQ21="Yes"),OFFSET('Hygiene Data'!$D$9,0,10*ROW('Hygiene Data'!D15)),NA())</f>
        <v>#N/A</v>
      </c>
      <c r="BC21" s="96" t="e">
        <f ca="true">+IF(AND(ISNUMBER(OFFSET('Hygiene Data'!$E$5,0,10*ROW('Hygiene Data'!E15))),'Data Summary'!DR21="Yes"),OFFSET('Hygiene Data'!$E$5,0,10*ROW('Hygiene Data'!E15)),NA())</f>
        <v>#N/A</v>
      </c>
      <c r="BD21" s="96" t="e">
        <f ca="true">+IF(AND(ISNUMBER(OFFSET('Hygiene Data'!$E$7,0,10*ROW('Hygiene Data'!E15))),'Data Summary'!DS21="Yes"),OFFSET('Hygiene Data'!$E$7,0,10*ROW('Hygiene Data'!E15)),NA())</f>
        <v>#N/A</v>
      </c>
      <c r="BE21" s="96" t="e">
        <f ca="true">+IF(AND(ISNUMBER(OFFSET('Hygiene Data'!$E$9,0,10*ROW('Hygiene Data'!E15))),'Data Summary'!DT21="Yes"),OFFSET('Hygiene Data'!$E$9,0,10*ROW('Hygiene Data'!E15)),NA())</f>
        <v>#N/A</v>
      </c>
      <c r="BF21" s="96" t="e">
        <f ca="true">+IF(AND(ISNUMBER(OFFSET('Hygiene Data'!$F$5,0,10*ROW('Hygiene Data'!F15))),'Data Summary'!DU21="Yes"),OFFSET('Hygiene Data'!$F$5,0,10*ROW('Hygiene Data'!F15)),NA())</f>
        <v>#N/A</v>
      </c>
      <c r="BG21" s="96" t="e">
        <f ca="true">+IF(AND(ISNUMBER(OFFSET('Hygiene Data'!$F$7,0,10*ROW('Hygiene Data'!F15))),'Data Summary'!DV21="Yes"),OFFSET('Hygiene Data'!$F$7,0,10*ROW('Hygiene Data'!F15)),NA())</f>
        <v>#N/A</v>
      </c>
      <c r="BH21" s="96" t="e">
        <f ca="true">+IF(AND(ISNUMBER(OFFSET('Hygiene Data'!$F$9,0,10*ROW('Hygiene Data'!F15))),'Data Summary'!DW21="Yes"),OFFSET('Hygiene Data'!$F$9,0,10*ROW('Hygiene Data'!F15)),NA())</f>
        <v>#N/A</v>
      </c>
      <c r="BI21" s="96" t="e">
        <f ca="true">+IF(AND(ISNUMBER(OFFSET('Hygiene Data'!$G$5,0,10*ROW('Hygiene Data'!G15))),'Data Summary'!DX21="Yes"),OFFSET('Hygiene Data'!$G$5,0,10*ROW('Hygiene Data'!G15)),NA())</f>
        <v>#N/A</v>
      </c>
      <c r="BJ21" s="96" t="e">
        <f ca="true">+IF(AND(ISNUMBER(OFFSET('Hygiene Data'!$G$7,0,10*ROW('Hygiene Data'!G15))),'Data Summary'!DY21="Yes"),OFFSET('Hygiene Data'!$G$7,0,10*ROW('Hygiene Data'!G15)),NA())</f>
        <v>#N/A</v>
      </c>
      <c r="BK21" s="96" t="e">
        <f ca="true">+IF(AND(ISNUMBER(OFFSET('Hygiene Data'!$G$9,0,10*ROW('Hygiene Data'!G15))),'Data Summary'!DZ21="Yes"),OFFSET('Hygiene Data'!$G$9,0,10*ROW('Hygiene Data'!G15)),NA())</f>
        <v>#N/A</v>
      </c>
      <c r="BL21" s="96" t="e">
        <f ca="true">+IF(AND(ISNUMBER(OFFSET('Hygiene Data'!$H$5,0,10*ROW('Hygiene Data'!H15))),'Data Summary'!EA21="Yes"),OFFSET('Hygiene Data'!$H$5,0,10*ROW('Hygiene Data'!H15)),NA())</f>
        <v>#N/A</v>
      </c>
      <c r="BM21" s="96" t="e">
        <f ca="true">+IF(AND(ISNUMBER(OFFSET('Hygiene Data'!$H$7,0,10*ROW('Hygiene Data'!H15))),'Data Summary'!EB21="Yes"),OFFSET('Hygiene Data'!$H$7,0,10*ROW('Hygiene Data'!H15)),NA())</f>
        <v>#N/A</v>
      </c>
      <c r="BN21" s="96" t="e">
        <f ca="true">+IF(AND(ISNUMBER(OFFSET('Hygiene Data'!$H$9,0,10*ROW('Hygiene Data'!H15))),'Data Summary'!EC21="Yes"),OFFSET('Hygiene Data'!$H$9,0,10*ROW('Hygiene Data'!H15)),NA())</f>
        <v>#N/A</v>
      </c>
      <c r="BO21" s="96" t="e">
        <f ca="true">+IF(AND(ISNUMBER(OFFSET('Hygiene Data'!$I$5,0,10*ROW('Hygiene Data'!I15))),'Data Summary'!ED21="Yes"),OFFSET('Hygiene Data'!$I$5,0,10*ROW('Hygiene Data'!I15)),NA())</f>
        <v>#N/A</v>
      </c>
      <c r="BP21" s="96" t="e">
        <f ca="true">+IF(AND(ISNUMBER(OFFSET('Hygiene Data'!$I$7,0,10*ROW('Hygiene Data'!I15))),'Data Summary'!EE21="Yes"),OFFSET('Hygiene Data'!$I$7,0,10*ROW('Hygiene Data'!I15)),NA())</f>
        <v>#N/A</v>
      </c>
      <c r="BQ21" s="96" t="e">
        <f ca="true">+IF(AND(ISNUMBER(OFFSET('Hygiene Data'!$I$9,0,10*ROW('Hygiene Data'!I15))),'Data Summary'!EF21="Yes"),OFFSET('Hygiene Data'!$I$9,0,10*ROW('Hygiene Data'!I15)),NA())</f>
        <v>#N/A</v>
      </c>
    </row>
    <row xmlns:x14ac="http://schemas.microsoft.com/office/spreadsheetml/2009/9/ac" r="22" x14ac:dyDescent="0.2">
      <c r="A22" s="332" t="e">
        <f ca="true">+RIGHT('Data Summary'!A22,LEN('Data Summary'!A22)-9)</f>
        <v>#VALUE!</v>
      </c>
      <c r="B22" s="37" t="str">
        <f ca="true">+IF(ISTEXT('Data Summary'!B22),'Data Summary'!B22,"")</f>
        <v/>
      </c>
      <c r="C22" s="331" t="e">
        <f ca="true">+VALUE('Data Summary'!C22)</f>
        <v>#VALUE!</v>
      </c>
      <c r="D22" s="94" t="e">
        <f ca="true">+IF(AND(ISNUMBER(OFFSET('Water Data'!$D$4,0,10*ROW('Water Data'!D16))),'Data Summary'!BS22="Yes"),100-OFFSET('Water Data'!$D$4,0,10*ROW('Water Data'!D16)),NA())</f>
        <v>#N/A</v>
      </c>
      <c r="E22" s="94" t="e">
        <f ca="true">+IF(AND(ISNUMBER(OFFSET('Water Data'!$D$6,0,10*ROW('Water Data'!D16))),'Data Summary'!BT22="Yes"),OFFSET('Water Data'!$D$6,0,10*ROW('Water Data'!D16)),NA())</f>
        <v>#N/A</v>
      </c>
      <c r="F22" s="94" t="e">
        <f ca="true">+IF(AND(ISNUMBER(OFFSET('Water Data'!$D$9,0,10*ROW('Water Data'!D16))),'Data Summary'!BU22="Yes"),OFFSET('Water Data'!$D$9,0,10*ROW('Water Data'!D16)),NA())</f>
        <v>#N/A</v>
      </c>
      <c r="G22" s="94" t="e">
        <f ca="true">+IF(AND(ISNUMBER(OFFSET('Water Data'!$E$4,0,10*ROW('Water Data'!E16))),'Data Summary'!BV22="Yes"),100-OFFSET('Water Data'!$E$4,0,10*ROW('Water Data'!E16)),NA())</f>
        <v>#N/A</v>
      </c>
      <c r="H22" s="94" t="e">
        <f ca="true">+IF(AND(ISNUMBER(OFFSET('Water Data'!$E$6,0,10*ROW('Water Data'!E16))),'Data Summary'!BW22="Yes"),OFFSET('Water Data'!$E$6,0,10*ROW('Water Data'!E16)),NA())</f>
        <v>#N/A</v>
      </c>
      <c r="I22" s="94" t="e">
        <f ca="true">+IF(AND(ISNUMBER(OFFSET('Water Data'!$E$9,0,10*ROW('Water Data'!E16))),'Data Summary'!BX22="Yes"),OFFSET('Water Data'!$E$9,0,10*ROW('Water Data'!E16)),NA())</f>
        <v>#N/A</v>
      </c>
      <c r="J22" s="94" t="e">
        <f ca="true">+IF(AND(ISNUMBER(OFFSET('Water Data'!$F$4,0,10*ROW('Water Data'!F16))),'Data Summary'!BY22="Yes"),100-OFFSET('Water Data'!$F$4,0,10*ROW('Water Data'!F16)),NA())</f>
        <v>#N/A</v>
      </c>
      <c r="K22" s="94" t="e">
        <f ca="true">+IF(AND(ISNUMBER(OFFSET('Water Data'!$F$6,0,10*ROW('Water Data'!F16))),'Data Summary'!BZ22="Yes"),OFFSET('Water Data'!$F$6,0,10*ROW('Water Data'!F16)),NA())</f>
        <v>#N/A</v>
      </c>
      <c r="L22" s="94" t="e">
        <f ca="true">+IF(AND(ISNUMBER(OFFSET('Water Data'!$F$9,0,10*ROW('Water Data'!F16))),'Data Summary'!CA22="Yes"),OFFSET('Water Data'!$F$9,0,10*ROW('Water Data'!F16)),NA())</f>
        <v>#N/A</v>
      </c>
      <c r="M22" s="94" t="e">
        <f ca="true">+IF(AND(ISNUMBER(OFFSET('Water Data'!$G$4,0,10*ROW('Water Data'!G16))),'Data Summary'!CB22="Yes"),100-OFFSET('Water Data'!$G$4,0,10*ROW('Water Data'!G16)),NA())</f>
        <v>#N/A</v>
      </c>
      <c r="N22" s="94" t="e">
        <f ca="true">+IF(AND(ISNUMBER(OFFSET('Water Data'!$G$6,0,10*ROW('Water Data'!G16))),'Data Summary'!CC22="Yes"),OFFSET('Water Data'!$G$6,0,10*ROW('Water Data'!G16)),NA())</f>
        <v>#N/A</v>
      </c>
      <c r="O22" s="94" t="e">
        <f ca="true">+IF(AND(ISNUMBER(OFFSET('Water Data'!$G$9,0,10*ROW('Water Data'!G16))),'Data Summary'!CD22="Yes"),OFFSET('Water Data'!$G$9,0,10*ROW('Water Data'!G16)),NA())</f>
        <v>#N/A</v>
      </c>
      <c r="P22" s="94" t="e">
        <f ca="true">+IF(AND(ISNUMBER(OFFSET('Water Data'!$H$4,0,10*ROW('Water Data'!H16))),'Data Summary'!CE22="Yes"),100-OFFSET('Water Data'!$H$4,0,10*ROW('Water Data'!H16)),NA())</f>
        <v>#N/A</v>
      </c>
      <c r="Q22" s="94" t="e">
        <f ca="true">+IF(AND(ISNUMBER(OFFSET('Water Data'!$H$6,0,10*ROW('Water Data'!H16))),'Data Summary'!CF22="Yes"),OFFSET('Water Data'!$H$6,0,10*ROW('Water Data'!H16)),NA())</f>
        <v>#N/A</v>
      </c>
      <c r="R22" s="94" t="e">
        <f ca="true">+IF(AND(ISNUMBER(OFFSET('Water Data'!$H$9,0,10*ROW('Water Data'!H16))),'Data Summary'!CG22="Yes"),OFFSET('Water Data'!$H$9,0,10*ROW('Water Data'!H16)),NA())</f>
        <v>#N/A</v>
      </c>
      <c r="S22" s="94" t="e">
        <f ca="true">+IF(AND(ISNUMBER(OFFSET('Water Data'!$I$4,0,10*ROW('Water Data'!I16))),'Data Summary'!CH22="Yes"),100-OFFSET('Water Data'!$I$4,0,10*ROW('Water Data'!I16)),NA())</f>
        <v>#N/A</v>
      </c>
      <c r="T22" s="94" t="e">
        <f ca="true">+IF(AND(ISNUMBER(OFFSET('Water Data'!$I$6,0,10*ROW('Water Data'!I16))),'Data Summary'!CI22="Yes"),OFFSET('Water Data'!$I$6,0,10*ROW('Water Data'!I16)),NA())</f>
        <v>#N/A</v>
      </c>
      <c r="U22" s="94" t="e">
        <f ca="true">+IF(AND(ISNUMBER(OFFSET('Water Data'!$I$9,0,10*ROW('Water Data'!I16))),'Data Summary'!CJ22="Yes"),OFFSET('Water Data'!$I$9,0,10*ROW('Water Data'!I16)),NA())</f>
        <v>#N/A</v>
      </c>
      <c r="V22" s="95" t="e">
        <f ca="true">+IF(AND(ISNUMBER(OFFSET('Sanitation Data'!$D$4,0,10*ROW('Sanitation Data'!D16))),'Data Summary'!CK22="Yes"),100-OFFSET('Sanitation Data'!$D$4,0,10*ROW('Sanitation Data'!D16)),NA())</f>
        <v>#N/A</v>
      </c>
      <c r="W22" s="95" t="e">
        <f ca="true">+IF(AND(ISNUMBER(OFFSET('Sanitation Data'!$D$6,0,10*ROW('Sanitation Data'!D16))),'Data Summary'!CL22="Yes"),OFFSET('Sanitation Data'!$D$6,0,10*ROW('Sanitation Data'!D16)),NA())</f>
        <v>#N/A</v>
      </c>
      <c r="X22" s="95" t="e">
        <f ca="true">+IF(AND(ISNUMBER(OFFSET('Sanitation Data'!$D$10,0,10*ROW('Sanitation Data'!D16))),'Data Summary'!CM22="Yes"),OFFSET('Sanitation Data'!$D$10,0,10*ROW('Sanitation Data'!D16)),NA())</f>
        <v>#N/A</v>
      </c>
      <c r="Y22" s="95" t="e">
        <f ca="true">+IF(AND(ISNUMBER(OFFSET('Sanitation Data'!$D$11,0,10*ROW('Sanitation Data'!D16))),'Data Summary'!CN22="Yes"),OFFSET('Sanitation Data'!$D$11,0,10*ROW('Sanitation Data'!D16)),NA())</f>
        <v>#N/A</v>
      </c>
      <c r="Z22" s="95" t="e">
        <f ca="true">+IF(AND(ISNUMBER(OFFSET('Sanitation Data'!$D$12,0,10*ROW('Sanitation Data'!D16))),'Data Summary'!CO22="Yes"),OFFSET('Sanitation Data'!$D$12,0,10*ROW('Sanitation Data'!D16)),NA())</f>
        <v>#N/A</v>
      </c>
      <c r="AA22" s="95" t="e">
        <f ca="true">+IF(AND(ISNUMBER(OFFSET('Sanitation Data'!$E$4,0,10*ROW('Sanitation Data'!E16))),'Data Summary'!CP22="Yes"),100-OFFSET('Sanitation Data'!$E$4,0,10*ROW('Sanitation Data'!E16)),NA())</f>
        <v>#N/A</v>
      </c>
      <c r="AB22" s="95" t="e">
        <f ca="true">+IF(AND(ISNUMBER(OFFSET('Sanitation Data'!$E$6,0,10*ROW('Sanitation Data'!E16))),'Data Summary'!CQ22="Yes"),OFFSET('Sanitation Data'!$E$6,0,10*ROW('Sanitation Data'!E16)),NA())</f>
        <v>#N/A</v>
      </c>
      <c r="AC22" s="95" t="e">
        <f ca="true">+IF(AND(ISNUMBER(OFFSET('Sanitation Data'!$E$10,0,10*ROW('Sanitation Data'!E16))),'Data Summary'!CR22="Yes"),OFFSET('Sanitation Data'!$E$10,0,10*ROW('Sanitation Data'!E16)),NA())</f>
        <v>#N/A</v>
      </c>
      <c r="AD22" s="95" t="e">
        <f ca="true">+IF(AND(ISNUMBER(OFFSET('Sanitation Data'!$E$11,0,10*ROW('Sanitation Data'!E16))),'Data Summary'!CS22="Yes"),OFFSET('Sanitation Data'!$E$11,0,10*ROW('Sanitation Data'!E16)),NA())</f>
        <v>#N/A</v>
      </c>
      <c r="AE22" s="95" t="e">
        <f ca="true">+IF(AND(ISNUMBER(OFFSET('Sanitation Data'!$E$12,0,10*ROW('Sanitation Data'!E16))),'Data Summary'!CT22="Yes"),OFFSET('Sanitation Data'!$E$12,0,10*ROW('Sanitation Data'!E16)),NA())</f>
        <v>#N/A</v>
      </c>
      <c r="AF22" s="95" t="e">
        <f ca="true">+IF(AND(ISNUMBER(OFFSET('Sanitation Data'!$F$4,0,10*ROW('Sanitation Data'!F16))),'Data Summary'!CU22="Yes"),100-OFFSET('Sanitation Data'!$F$4,0,10*ROW('Sanitation Data'!F16)),NA())</f>
        <v>#N/A</v>
      </c>
      <c r="AG22" s="95" t="e">
        <f ca="true">+IF(AND(ISNUMBER(OFFSET('Sanitation Data'!$F$6,0,10*ROW('Sanitation Data'!F16))),'Data Summary'!CV22="Yes"),OFFSET('Sanitation Data'!$F$6,0,10*ROW('Sanitation Data'!F16)),NA())</f>
        <v>#N/A</v>
      </c>
      <c r="AH22" s="95" t="e">
        <f ca="true">+IF(AND(ISNUMBER(OFFSET('Sanitation Data'!$F$10,0,10*ROW('Sanitation Data'!F16))),'Data Summary'!CW22="Yes"),OFFSET('Sanitation Data'!$F$10,0,10*ROW('Sanitation Data'!F16)),NA())</f>
        <v>#N/A</v>
      </c>
      <c r="AI22" s="95" t="e">
        <f ca="true">+IF(AND(ISNUMBER(OFFSET('Sanitation Data'!$F$11,0,10*ROW('Sanitation Data'!F16))),'Data Summary'!CX22="Yes"),OFFSET('Sanitation Data'!$F$11,0,10*ROW('Sanitation Data'!F16)),NA())</f>
        <v>#N/A</v>
      </c>
      <c r="AJ22" s="95" t="e">
        <f ca="true">+IF(AND(ISNUMBER(OFFSET('Sanitation Data'!$F$12,0,10*ROW('Sanitation Data'!F16))),'Data Summary'!CY22="Yes"),OFFSET('Sanitation Data'!$F$12,0,10*ROW('Sanitation Data'!F16)),NA())</f>
        <v>#N/A</v>
      </c>
      <c r="AK22" s="95" t="e">
        <f ca="true">+IF(AND(ISNUMBER(OFFSET('Sanitation Data'!$G$4,0,10*ROW('Sanitation Data'!G16))),'Data Summary'!CZ22="Yes"),100-OFFSET('Sanitation Data'!$G$4,0,10*ROW('Sanitation Data'!G16)),NA())</f>
        <v>#N/A</v>
      </c>
      <c r="AL22" s="95" t="e">
        <f ca="true">+IF(AND(ISNUMBER(OFFSET('Sanitation Data'!$G$6,0,10*ROW('Sanitation Data'!G16))),'Data Summary'!DA22="Yes"),OFFSET('Sanitation Data'!$G$6,0,10*ROW('Sanitation Data'!G16)),NA())</f>
        <v>#N/A</v>
      </c>
      <c r="AM22" s="95" t="e">
        <f ca="true">+IF(AND(ISNUMBER(OFFSET('Sanitation Data'!$G$10,0,10*ROW('Sanitation Data'!G16))),'Data Summary'!DB22="Yes"),OFFSET('Sanitation Data'!$G$10,0,10*ROW('Sanitation Data'!G16)),NA())</f>
        <v>#N/A</v>
      </c>
      <c r="AN22" s="95" t="e">
        <f ca="true">+IF(AND(ISNUMBER(OFFSET('Sanitation Data'!$G$11,0,10*ROW('Sanitation Data'!G16))),'Data Summary'!DC22="Yes"),OFFSET('Sanitation Data'!$G$11,0,10*ROW('Sanitation Data'!G16)),NA())</f>
        <v>#N/A</v>
      </c>
      <c r="AO22" s="95" t="e">
        <f ca="true">+IF(AND(ISNUMBER(OFFSET('Sanitation Data'!$G$12,0,10*ROW('Sanitation Data'!G16))),'Data Summary'!DD22="Yes"),OFFSET('Sanitation Data'!$G$12,0,10*ROW('Sanitation Data'!G16)),NA())</f>
        <v>#N/A</v>
      </c>
      <c r="AP22" s="95" t="e">
        <f ca="true">+IF(AND(ISNUMBER(OFFSET('Sanitation Data'!$H$4,0,10*ROW('Sanitation Data'!H16))),'Data Summary'!DE22="Yes"),100-OFFSET('Sanitation Data'!$H$4,0,10*ROW('Sanitation Data'!H16)),NA())</f>
        <v>#N/A</v>
      </c>
      <c r="AQ22" s="95" t="e">
        <f ca="true">+IF(AND(ISNUMBER(OFFSET('Sanitation Data'!$H$6,0,10*ROW('Sanitation Data'!H16))),'Data Summary'!DF22="Yes"),OFFSET('Sanitation Data'!$H$6,0,10*ROW('Sanitation Data'!H16)),NA())</f>
        <v>#N/A</v>
      </c>
      <c r="AR22" s="95" t="e">
        <f ca="true">+IF(AND(ISNUMBER(OFFSET('Sanitation Data'!$H$10,0,10*ROW('Sanitation Data'!H16))),'Data Summary'!DG22="Yes"),OFFSET('Sanitation Data'!$H$10,0,10*ROW('Sanitation Data'!H16)),NA())</f>
        <v>#N/A</v>
      </c>
      <c r="AS22" s="95" t="e">
        <f ca="true">+IF(AND(ISNUMBER(OFFSET('Sanitation Data'!$H$11,0,10*ROW('Sanitation Data'!H16))),'Data Summary'!DH22="Yes"),OFFSET('Sanitation Data'!$H$11,0,10*ROW('Sanitation Data'!H16)),NA())</f>
        <v>#N/A</v>
      </c>
      <c r="AT22" s="95" t="e">
        <f ca="true">+IF(AND(ISNUMBER(OFFSET('Sanitation Data'!$H$12,0,10*ROW('Sanitation Data'!H16))),'Data Summary'!DI22="Yes"),OFFSET('Sanitation Data'!$H$12,0,10*ROW('Sanitation Data'!H16)),NA())</f>
        <v>#N/A</v>
      </c>
      <c r="AU22" s="95" t="e">
        <f ca="true">+IF(AND(ISNUMBER(OFFSET('Sanitation Data'!$I$4,0,10*ROW('Sanitation Data'!I16))),'Data Summary'!DJ22="Yes"),100-OFFSET('Sanitation Data'!$I$4,0,10*ROW('Sanitation Data'!I16)),NA())</f>
        <v>#N/A</v>
      </c>
      <c r="AV22" s="95" t="e">
        <f ca="true">+IF(AND(ISNUMBER(OFFSET('Sanitation Data'!$I$6,0,10*ROW('Sanitation Data'!I16))),'Data Summary'!DK22="Yes"),OFFSET('Sanitation Data'!$I$6,0,10*ROW('Sanitation Data'!I16)),NA())</f>
        <v>#N/A</v>
      </c>
      <c r="AW22" s="95" t="e">
        <f ca="true">+IF(AND(ISNUMBER(OFFSET('Sanitation Data'!$I$10,0,10*ROW('Sanitation Data'!I16))),'Data Summary'!DL22="Yes"),OFFSET('Sanitation Data'!$I$10,0,10*ROW('Sanitation Data'!I16)),NA())</f>
        <v>#N/A</v>
      </c>
      <c r="AX22" s="95" t="e">
        <f ca="true">+IF(AND(ISNUMBER(OFFSET('Sanitation Data'!$I$11,0,10*ROW('Sanitation Data'!I16))),'Data Summary'!DM22="Yes"),OFFSET('Sanitation Data'!$I$11,0,10*ROW('Sanitation Data'!I16)),NA())</f>
        <v>#N/A</v>
      </c>
      <c r="AY22" s="95" t="e">
        <f ca="true">+IF(AND(ISNUMBER(OFFSET('Sanitation Data'!$I$12,0,10*ROW('Sanitation Data'!I16))),'Data Summary'!DN22="Yes"),OFFSET('Sanitation Data'!$I$12,0,10*ROW('Sanitation Data'!I16)),NA())</f>
        <v>#N/A</v>
      </c>
      <c r="AZ22" s="96" t="e">
        <f ca="true">+IF(AND(ISNUMBER(OFFSET('Hygiene Data'!$D$5,0,10*ROW('Hygiene Data'!D16))),'Data Summary'!DO22="Yes"),OFFSET('Hygiene Data'!$D$5,0,10*ROW('Hygiene Data'!D16)),NA())</f>
        <v>#N/A</v>
      </c>
      <c r="BA22" s="96" t="e">
        <f ca="true">+IF(AND(ISNUMBER(OFFSET('Hygiene Data'!$D$7,0,10*ROW('Hygiene Data'!D16))),'Data Summary'!DP22="Yes"),OFFSET('Hygiene Data'!$D$7,0,10*ROW('Hygiene Data'!D16)),NA())</f>
        <v>#N/A</v>
      </c>
      <c r="BB22" s="96" t="e">
        <f ca="true">+IF(AND(ISNUMBER(OFFSET('Hygiene Data'!$D$9,0,10*ROW('Hygiene Data'!D16))),'Data Summary'!DQ22="Yes"),OFFSET('Hygiene Data'!$D$9,0,10*ROW('Hygiene Data'!D16)),NA())</f>
        <v>#N/A</v>
      </c>
      <c r="BC22" s="96" t="e">
        <f ca="true">+IF(AND(ISNUMBER(OFFSET('Hygiene Data'!$E$5,0,10*ROW('Hygiene Data'!E16))),'Data Summary'!DR22="Yes"),OFFSET('Hygiene Data'!$E$5,0,10*ROW('Hygiene Data'!E16)),NA())</f>
        <v>#N/A</v>
      </c>
      <c r="BD22" s="96" t="e">
        <f ca="true">+IF(AND(ISNUMBER(OFFSET('Hygiene Data'!$E$7,0,10*ROW('Hygiene Data'!E16))),'Data Summary'!DS22="Yes"),OFFSET('Hygiene Data'!$E$7,0,10*ROW('Hygiene Data'!E16)),NA())</f>
        <v>#N/A</v>
      </c>
      <c r="BE22" s="96" t="e">
        <f ca="true">+IF(AND(ISNUMBER(OFFSET('Hygiene Data'!$E$9,0,10*ROW('Hygiene Data'!E16))),'Data Summary'!DT22="Yes"),OFFSET('Hygiene Data'!$E$9,0,10*ROW('Hygiene Data'!E16)),NA())</f>
        <v>#N/A</v>
      </c>
      <c r="BF22" s="96" t="e">
        <f ca="true">+IF(AND(ISNUMBER(OFFSET('Hygiene Data'!$F$5,0,10*ROW('Hygiene Data'!F16))),'Data Summary'!DU22="Yes"),OFFSET('Hygiene Data'!$F$5,0,10*ROW('Hygiene Data'!F16)),NA())</f>
        <v>#N/A</v>
      </c>
      <c r="BG22" s="96" t="e">
        <f ca="true">+IF(AND(ISNUMBER(OFFSET('Hygiene Data'!$F$7,0,10*ROW('Hygiene Data'!F16))),'Data Summary'!DV22="Yes"),OFFSET('Hygiene Data'!$F$7,0,10*ROW('Hygiene Data'!F16)),NA())</f>
        <v>#N/A</v>
      </c>
      <c r="BH22" s="96" t="e">
        <f ca="true">+IF(AND(ISNUMBER(OFFSET('Hygiene Data'!$F$9,0,10*ROW('Hygiene Data'!F16))),'Data Summary'!DW22="Yes"),OFFSET('Hygiene Data'!$F$9,0,10*ROW('Hygiene Data'!F16)),NA())</f>
        <v>#N/A</v>
      </c>
      <c r="BI22" s="96" t="e">
        <f ca="true">+IF(AND(ISNUMBER(OFFSET('Hygiene Data'!$G$5,0,10*ROW('Hygiene Data'!G16))),'Data Summary'!DX22="Yes"),OFFSET('Hygiene Data'!$G$5,0,10*ROW('Hygiene Data'!G16)),NA())</f>
        <v>#N/A</v>
      </c>
      <c r="BJ22" s="96" t="e">
        <f ca="true">+IF(AND(ISNUMBER(OFFSET('Hygiene Data'!$G$7,0,10*ROW('Hygiene Data'!G16))),'Data Summary'!DY22="Yes"),OFFSET('Hygiene Data'!$G$7,0,10*ROW('Hygiene Data'!G16)),NA())</f>
        <v>#N/A</v>
      </c>
      <c r="BK22" s="96" t="e">
        <f ca="true">+IF(AND(ISNUMBER(OFFSET('Hygiene Data'!$G$9,0,10*ROW('Hygiene Data'!G16))),'Data Summary'!DZ22="Yes"),OFFSET('Hygiene Data'!$G$9,0,10*ROW('Hygiene Data'!G16)),NA())</f>
        <v>#N/A</v>
      </c>
      <c r="BL22" s="96" t="e">
        <f ca="true">+IF(AND(ISNUMBER(OFFSET('Hygiene Data'!$H$5,0,10*ROW('Hygiene Data'!H16))),'Data Summary'!EA22="Yes"),OFFSET('Hygiene Data'!$H$5,0,10*ROW('Hygiene Data'!H16)),NA())</f>
        <v>#N/A</v>
      </c>
      <c r="BM22" s="96" t="e">
        <f ca="true">+IF(AND(ISNUMBER(OFFSET('Hygiene Data'!$H$7,0,10*ROW('Hygiene Data'!H16))),'Data Summary'!EB22="Yes"),OFFSET('Hygiene Data'!$H$7,0,10*ROW('Hygiene Data'!H16)),NA())</f>
        <v>#N/A</v>
      </c>
      <c r="BN22" s="96" t="e">
        <f ca="true">+IF(AND(ISNUMBER(OFFSET('Hygiene Data'!$H$9,0,10*ROW('Hygiene Data'!H16))),'Data Summary'!EC22="Yes"),OFFSET('Hygiene Data'!$H$9,0,10*ROW('Hygiene Data'!H16)),NA())</f>
        <v>#N/A</v>
      </c>
      <c r="BO22" s="96" t="e">
        <f ca="true">+IF(AND(ISNUMBER(OFFSET('Hygiene Data'!$I$5,0,10*ROW('Hygiene Data'!I16))),'Data Summary'!ED22="Yes"),OFFSET('Hygiene Data'!$I$5,0,10*ROW('Hygiene Data'!I16)),NA())</f>
        <v>#N/A</v>
      </c>
      <c r="BP22" s="96" t="e">
        <f ca="true">+IF(AND(ISNUMBER(OFFSET('Hygiene Data'!$I$7,0,10*ROW('Hygiene Data'!I16))),'Data Summary'!EE22="Yes"),OFFSET('Hygiene Data'!$I$7,0,10*ROW('Hygiene Data'!I16)),NA())</f>
        <v>#N/A</v>
      </c>
      <c r="BQ22" s="96" t="e">
        <f ca="true">+IF(AND(ISNUMBER(OFFSET('Hygiene Data'!$I$9,0,10*ROW('Hygiene Data'!I16))),'Data Summary'!EF22="Yes"),OFFSET('Hygiene Data'!$I$9,0,10*ROW('Hygiene Data'!I16)),NA())</f>
        <v>#N/A</v>
      </c>
    </row>
    <row xmlns:x14ac="http://schemas.microsoft.com/office/spreadsheetml/2009/9/ac" r="23" x14ac:dyDescent="0.2">
      <c r="A23" s="332" t="e">
        <f ca="true">+RIGHT('Data Summary'!A23,LEN('Data Summary'!A23)-9)</f>
        <v>#VALUE!</v>
      </c>
      <c r="B23" s="37" t="str">
        <f ca="true">+IF(ISTEXT('Data Summary'!B23),'Data Summary'!B23,"")</f>
        <v/>
      </c>
      <c r="C23" s="331" t="e">
        <f ca="true">+VALUE('Data Summary'!C23)</f>
        <v>#VALUE!</v>
      </c>
      <c r="D23" s="94" t="e">
        <f ca="true">+IF(AND(ISNUMBER(OFFSET('Water Data'!$D$4,0,10*ROW('Water Data'!D17))),'Data Summary'!BS23="Yes"),100-OFFSET('Water Data'!$D$4,0,10*ROW('Water Data'!D17)),NA())</f>
        <v>#N/A</v>
      </c>
      <c r="E23" s="94" t="e">
        <f ca="true">+IF(AND(ISNUMBER(OFFSET('Water Data'!$D$6,0,10*ROW('Water Data'!D17))),'Data Summary'!BT23="Yes"),OFFSET('Water Data'!$D$6,0,10*ROW('Water Data'!D17)),NA())</f>
        <v>#N/A</v>
      </c>
      <c r="F23" s="94" t="e">
        <f ca="true">+IF(AND(ISNUMBER(OFFSET('Water Data'!$D$9,0,10*ROW('Water Data'!D17))),'Data Summary'!BU23="Yes"),OFFSET('Water Data'!$D$9,0,10*ROW('Water Data'!D17)),NA())</f>
        <v>#N/A</v>
      </c>
      <c r="G23" s="94" t="e">
        <f ca="true">+IF(AND(ISNUMBER(OFFSET('Water Data'!$E$4,0,10*ROW('Water Data'!E17))),'Data Summary'!BV23="Yes"),100-OFFSET('Water Data'!$E$4,0,10*ROW('Water Data'!E17)),NA())</f>
        <v>#N/A</v>
      </c>
      <c r="H23" s="94" t="e">
        <f ca="true">+IF(AND(ISNUMBER(OFFSET('Water Data'!$E$6,0,10*ROW('Water Data'!E17))),'Data Summary'!BW23="Yes"),OFFSET('Water Data'!$E$6,0,10*ROW('Water Data'!E17)),NA())</f>
        <v>#N/A</v>
      </c>
      <c r="I23" s="94" t="e">
        <f ca="true">+IF(AND(ISNUMBER(OFFSET('Water Data'!$E$9,0,10*ROW('Water Data'!E17))),'Data Summary'!BX23="Yes"),OFFSET('Water Data'!$E$9,0,10*ROW('Water Data'!E17)),NA())</f>
        <v>#N/A</v>
      </c>
      <c r="J23" s="94" t="e">
        <f ca="true">+IF(AND(ISNUMBER(OFFSET('Water Data'!$F$4,0,10*ROW('Water Data'!F17))),'Data Summary'!BY23="Yes"),100-OFFSET('Water Data'!$F$4,0,10*ROW('Water Data'!F17)),NA())</f>
        <v>#N/A</v>
      </c>
      <c r="K23" s="94" t="e">
        <f ca="true">+IF(AND(ISNUMBER(OFFSET('Water Data'!$F$6,0,10*ROW('Water Data'!F17))),'Data Summary'!BZ23="Yes"),OFFSET('Water Data'!$F$6,0,10*ROW('Water Data'!F17)),NA())</f>
        <v>#N/A</v>
      </c>
      <c r="L23" s="94" t="e">
        <f ca="true">+IF(AND(ISNUMBER(OFFSET('Water Data'!$F$9,0,10*ROW('Water Data'!F17))),'Data Summary'!CA23="Yes"),OFFSET('Water Data'!$F$9,0,10*ROW('Water Data'!F17)),NA())</f>
        <v>#N/A</v>
      </c>
      <c r="M23" s="94" t="e">
        <f ca="true">+IF(AND(ISNUMBER(OFFSET('Water Data'!$G$4,0,10*ROW('Water Data'!G17))),'Data Summary'!CB23="Yes"),100-OFFSET('Water Data'!$G$4,0,10*ROW('Water Data'!G17)),NA())</f>
        <v>#N/A</v>
      </c>
      <c r="N23" s="94" t="e">
        <f ca="true">+IF(AND(ISNUMBER(OFFSET('Water Data'!$G$6,0,10*ROW('Water Data'!G17))),'Data Summary'!CC23="Yes"),OFFSET('Water Data'!$G$6,0,10*ROW('Water Data'!G17)),NA())</f>
        <v>#N/A</v>
      </c>
      <c r="O23" s="94" t="e">
        <f ca="true">+IF(AND(ISNUMBER(OFFSET('Water Data'!$G$9,0,10*ROW('Water Data'!G17))),'Data Summary'!CD23="Yes"),OFFSET('Water Data'!$G$9,0,10*ROW('Water Data'!G17)),NA())</f>
        <v>#N/A</v>
      </c>
      <c r="P23" s="94" t="e">
        <f ca="true">+IF(AND(ISNUMBER(OFFSET('Water Data'!$H$4,0,10*ROW('Water Data'!H17))),'Data Summary'!CE23="Yes"),100-OFFSET('Water Data'!$H$4,0,10*ROW('Water Data'!H17)),NA())</f>
        <v>#N/A</v>
      </c>
      <c r="Q23" s="94" t="e">
        <f ca="true">+IF(AND(ISNUMBER(OFFSET('Water Data'!$H$6,0,10*ROW('Water Data'!H17))),'Data Summary'!CF23="Yes"),OFFSET('Water Data'!$H$6,0,10*ROW('Water Data'!H17)),NA())</f>
        <v>#N/A</v>
      </c>
      <c r="R23" s="94" t="e">
        <f ca="true">+IF(AND(ISNUMBER(OFFSET('Water Data'!$H$9,0,10*ROW('Water Data'!H17))),'Data Summary'!CG23="Yes"),OFFSET('Water Data'!$H$9,0,10*ROW('Water Data'!H17)),NA())</f>
        <v>#N/A</v>
      </c>
      <c r="S23" s="94" t="e">
        <f ca="true">+IF(AND(ISNUMBER(OFFSET('Water Data'!$I$4,0,10*ROW('Water Data'!I17))),'Data Summary'!CH23="Yes"),100-OFFSET('Water Data'!$I$4,0,10*ROW('Water Data'!I17)),NA())</f>
        <v>#N/A</v>
      </c>
      <c r="T23" s="94" t="e">
        <f ca="true">+IF(AND(ISNUMBER(OFFSET('Water Data'!$I$6,0,10*ROW('Water Data'!I17))),'Data Summary'!CI23="Yes"),OFFSET('Water Data'!$I$6,0,10*ROW('Water Data'!I17)),NA())</f>
        <v>#N/A</v>
      </c>
      <c r="U23" s="94" t="e">
        <f ca="true">+IF(AND(ISNUMBER(OFFSET('Water Data'!$I$9,0,10*ROW('Water Data'!I17))),'Data Summary'!CJ23="Yes"),OFFSET('Water Data'!$I$9,0,10*ROW('Water Data'!I17)),NA())</f>
        <v>#N/A</v>
      </c>
      <c r="V23" s="95" t="e">
        <f ca="true">+IF(AND(ISNUMBER(OFFSET('Sanitation Data'!$D$4,0,10*ROW('Sanitation Data'!D17))),'Data Summary'!CK23="Yes"),100-OFFSET('Sanitation Data'!$D$4,0,10*ROW('Sanitation Data'!D17)),NA())</f>
        <v>#N/A</v>
      </c>
      <c r="W23" s="95" t="e">
        <f ca="true">+IF(AND(ISNUMBER(OFFSET('Sanitation Data'!$D$6,0,10*ROW('Sanitation Data'!D17))),'Data Summary'!CL23="Yes"),OFFSET('Sanitation Data'!$D$6,0,10*ROW('Sanitation Data'!D17)),NA())</f>
        <v>#N/A</v>
      </c>
      <c r="X23" s="95" t="e">
        <f ca="true">+IF(AND(ISNUMBER(OFFSET('Sanitation Data'!$D$10,0,10*ROW('Sanitation Data'!D17))),'Data Summary'!CM23="Yes"),OFFSET('Sanitation Data'!$D$10,0,10*ROW('Sanitation Data'!D17)),NA())</f>
        <v>#N/A</v>
      </c>
      <c r="Y23" s="95" t="e">
        <f ca="true">+IF(AND(ISNUMBER(OFFSET('Sanitation Data'!$D$11,0,10*ROW('Sanitation Data'!D17))),'Data Summary'!CN23="Yes"),OFFSET('Sanitation Data'!$D$11,0,10*ROW('Sanitation Data'!D17)),NA())</f>
        <v>#N/A</v>
      </c>
      <c r="Z23" s="95" t="e">
        <f ca="true">+IF(AND(ISNUMBER(OFFSET('Sanitation Data'!$D$12,0,10*ROW('Sanitation Data'!D17))),'Data Summary'!CO23="Yes"),OFFSET('Sanitation Data'!$D$12,0,10*ROW('Sanitation Data'!D17)),NA())</f>
        <v>#N/A</v>
      </c>
      <c r="AA23" s="95" t="e">
        <f ca="true">+IF(AND(ISNUMBER(OFFSET('Sanitation Data'!$E$4,0,10*ROW('Sanitation Data'!E17))),'Data Summary'!CP23="Yes"),100-OFFSET('Sanitation Data'!$E$4,0,10*ROW('Sanitation Data'!E17)),NA())</f>
        <v>#N/A</v>
      </c>
      <c r="AB23" s="95" t="e">
        <f ca="true">+IF(AND(ISNUMBER(OFFSET('Sanitation Data'!$E$6,0,10*ROW('Sanitation Data'!E17))),'Data Summary'!CQ23="Yes"),OFFSET('Sanitation Data'!$E$6,0,10*ROW('Sanitation Data'!E17)),NA())</f>
        <v>#N/A</v>
      </c>
      <c r="AC23" s="95" t="e">
        <f ca="true">+IF(AND(ISNUMBER(OFFSET('Sanitation Data'!$E$10,0,10*ROW('Sanitation Data'!E17))),'Data Summary'!CR23="Yes"),OFFSET('Sanitation Data'!$E$10,0,10*ROW('Sanitation Data'!E17)),NA())</f>
        <v>#N/A</v>
      </c>
      <c r="AD23" s="95" t="e">
        <f ca="true">+IF(AND(ISNUMBER(OFFSET('Sanitation Data'!$E$11,0,10*ROW('Sanitation Data'!E17))),'Data Summary'!CS23="Yes"),OFFSET('Sanitation Data'!$E$11,0,10*ROW('Sanitation Data'!E17)),NA())</f>
        <v>#N/A</v>
      </c>
      <c r="AE23" s="95" t="e">
        <f ca="true">+IF(AND(ISNUMBER(OFFSET('Sanitation Data'!$E$12,0,10*ROW('Sanitation Data'!E17))),'Data Summary'!CT23="Yes"),OFFSET('Sanitation Data'!$E$12,0,10*ROW('Sanitation Data'!E17)),NA())</f>
        <v>#N/A</v>
      </c>
      <c r="AF23" s="95" t="e">
        <f ca="true">+IF(AND(ISNUMBER(OFFSET('Sanitation Data'!$F$4,0,10*ROW('Sanitation Data'!F17))),'Data Summary'!CU23="Yes"),100-OFFSET('Sanitation Data'!$F$4,0,10*ROW('Sanitation Data'!F17)),NA())</f>
        <v>#N/A</v>
      </c>
      <c r="AG23" s="95" t="e">
        <f ca="true">+IF(AND(ISNUMBER(OFFSET('Sanitation Data'!$F$6,0,10*ROW('Sanitation Data'!F17))),'Data Summary'!CV23="Yes"),OFFSET('Sanitation Data'!$F$6,0,10*ROW('Sanitation Data'!F17)),NA())</f>
        <v>#N/A</v>
      </c>
      <c r="AH23" s="95" t="e">
        <f ca="true">+IF(AND(ISNUMBER(OFFSET('Sanitation Data'!$F$10,0,10*ROW('Sanitation Data'!F17))),'Data Summary'!CW23="Yes"),OFFSET('Sanitation Data'!$F$10,0,10*ROW('Sanitation Data'!F17)),NA())</f>
        <v>#N/A</v>
      </c>
      <c r="AI23" s="95" t="e">
        <f ca="true">+IF(AND(ISNUMBER(OFFSET('Sanitation Data'!$F$11,0,10*ROW('Sanitation Data'!F17))),'Data Summary'!CX23="Yes"),OFFSET('Sanitation Data'!$F$11,0,10*ROW('Sanitation Data'!F17)),NA())</f>
        <v>#N/A</v>
      </c>
      <c r="AJ23" s="95" t="e">
        <f ca="true">+IF(AND(ISNUMBER(OFFSET('Sanitation Data'!$F$12,0,10*ROW('Sanitation Data'!F17))),'Data Summary'!CY23="Yes"),OFFSET('Sanitation Data'!$F$12,0,10*ROW('Sanitation Data'!F17)),NA())</f>
        <v>#N/A</v>
      </c>
      <c r="AK23" s="95" t="e">
        <f ca="true">+IF(AND(ISNUMBER(OFFSET('Sanitation Data'!$G$4,0,10*ROW('Sanitation Data'!G17))),'Data Summary'!CZ23="Yes"),100-OFFSET('Sanitation Data'!$G$4,0,10*ROW('Sanitation Data'!G17)),NA())</f>
        <v>#N/A</v>
      </c>
      <c r="AL23" s="95" t="e">
        <f ca="true">+IF(AND(ISNUMBER(OFFSET('Sanitation Data'!$G$6,0,10*ROW('Sanitation Data'!G17))),'Data Summary'!DA23="Yes"),OFFSET('Sanitation Data'!$G$6,0,10*ROW('Sanitation Data'!G17)),NA())</f>
        <v>#N/A</v>
      </c>
      <c r="AM23" s="95" t="e">
        <f ca="true">+IF(AND(ISNUMBER(OFFSET('Sanitation Data'!$G$10,0,10*ROW('Sanitation Data'!G17))),'Data Summary'!DB23="Yes"),OFFSET('Sanitation Data'!$G$10,0,10*ROW('Sanitation Data'!G17)),NA())</f>
        <v>#N/A</v>
      </c>
      <c r="AN23" s="95" t="e">
        <f ca="true">+IF(AND(ISNUMBER(OFFSET('Sanitation Data'!$G$11,0,10*ROW('Sanitation Data'!G17))),'Data Summary'!DC23="Yes"),OFFSET('Sanitation Data'!$G$11,0,10*ROW('Sanitation Data'!G17)),NA())</f>
        <v>#N/A</v>
      </c>
      <c r="AO23" s="95" t="e">
        <f ca="true">+IF(AND(ISNUMBER(OFFSET('Sanitation Data'!$G$12,0,10*ROW('Sanitation Data'!G17))),'Data Summary'!DD23="Yes"),OFFSET('Sanitation Data'!$G$12,0,10*ROW('Sanitation Data'!G17)),NA())</f>
        <v>#N/A</v>
      </c>
      <c r="AP23" s="95" t="e">
        <f ca="true">+IF(AND(ISNUMBER(OFFSET('Sanitation Data'!$H$4,0,10*ROW('Sanitation Data'!H17))),'Data Summary'!DE23="Yes"),100-OFFSET('Sanitation Data'!$H$4,0,10*ROW('Sanitation Data'!H17)),NA())</f>
        <v>#N/A</v>
      </c>
      <c r="AQ23" s="95" t="e">
        <f ca="true">+IF(AND(ISNUMBER(OFFSET('Sanitation Data'!$H$6,0,10*ROW('Sanitation Data'!H17))),'Data Summary'!DF23="Yes"),OFFSET('Sanitation Data'!$H$6,0,10*ROW('Sanitation Data'!H17)),NA())</f>
        <v>#N/A</v>
      </c>
      <c r="AR23" s="95" t="e">
        <f ca="true">+IF(AND(ISNUMBER(OFFSET('Sanitation Data'!$H$10,0,10*ROW('Sanitation Data'!H17))),'Data Summary'!DG23="Yes"),OFFSET('Sanitation Data'!$H$10,0,10*ROW('Sanitation Data'!H17)),NA())</f>
        <v>#N/A</v>
      </c>
      <c r="AS23" s="95" t="e">
        <f ca="true">+IF(AND(ISNUMBER(OFFSET('Sanitation Data'!$H$11,0,10*ROW('Sanitation Data'!H17))),'Data Summary'!DH23="Yes"),OFFSET('Sanitation Data'!$H$11,0,10*ROW('Sanitation Data'!H17)),NA())</f>
        <v>#N/A</v>
      </c>
      <c r="AT23" s="95" t="e">
        <f ca="true">+IF(AND(ISNUMBER(OFFSET('Sanitation Data'!$H$12,0,10*ROW('Sanitation Data'!H17))),'Data Summary'!DI23="Yes"),OFFSET('Sanitation Data'!$H$12,0,10*ROW('Sanitation Data'!H17)),NA())</f>
        <v>#N/A</v>
      </c>
      <c r="AU23" s="95" t="e">
        <f ca="true">+IF(AND(ISNUMBER(OFFSET('Sanitation Data'!$I$4,0,10*ROW('Sanitation Data'!I17))),'Data Summary'!DJ23="Yes"),100-OFFSET('Sanitation Data'!$I$4,0,10*ROW('Sanitation Data'!I17)),NA())</f>
        <v>#N/A</v>
      </c>
      <c r="AV23" s="95" t="e">
        <f ca="true">+IF(AND(ISNUMBER(OFFSET('Sanitation Data'!$I$6,0,10*ROW('Sanitation Data'!I17))),'Data Summary'!DK23="Yes"),OFFSET('Sanitation Data'!$I$6,0,10*ROW('Sanitation Data'!I17)),NA())</f>
        <v>#N/A</v>
      </c>
      <c r="AW23" s="95" t="e">
        <f ca="true">+IF(AND(ISNUMBER(OFFSET('Sanitation Data'!$I$10,0,10*ROW('Sanitation Data'!I17))),'Data Summary'!DL23="Yes"),OFFSET('Sanitation Data'!$I$10,0,10*ROW('Sanitation Data'!I17)),NA())</f>
        <v>#N/A</v>
      </c>
      <c r="AX23" s="95" t="e">
        <f ca="true">+IF(AND(ISNUMBER(OFFSET('Sanitation Data'!$I$11,0,10*ROW('Sanitation Data'!I17))),'Data Summary'!DM23="Yes"),OFFSET('Sanitation Data'!$I$11,0,10*ROW('Sanitation Data'!I17)),NA())</f>
        <v>#N/A</v>
      </c>
      <c r="AY23" s="95" t="e">
        <f ca="true">+IF(AND(ISNUMBER(OFFSET('Sanitation Data'!$I$12,0,10*ROW('Sanitation Data'!I17))),'Data Summary'!DN23="Yes"),OFFSET('Sanitation Data'!$I$12,0,10*ROW('Sanitation Data'!I17)),NA())</f>
        <v>#N/A</v>
      </c>
      <c r="AZ23" s="96" t="e">
        <f ca="true">+IF(AND(ISNUMBER(OFFSET('Hygiene Data'!$D$5,0,10*ROW('Hygiene Data'!D17))),'Data Summary'!DO23="Yes"),OFFSET('Hygiene Data'!$D$5,0,10*ROW('Hygiene Data'!D17)),NA())</f>
        <v>#N/A</v>
      </c>
      <c r="BA23" s="96" t="e">
        <f ca="true">+IF(AND(ISNUMBER(OFFSET('Hygiene Data'!$D$7,0,10*ROW('Hygiene Data'!D17))),'Data Summary'!DP23="Yes"),OFFSET('Hygiene Data'!$D$7,0,10*ROW('Hygiene Data'!D17)),NA())</f>
        <v>#N/A</v>
      </c>
      <c r="BB23" s="96" t="e">
        <f ca="true">+IF(AND(ISNUMBER(OFFSET('Hygiene Data'!$D$9,0,10*ROW('Hygiene Data'!D17))),'Data Summary'!DQ23="Yes"),OFFSET('Hygiene Data'!$D$9,0,10*ROW('Hygiene Data'!D17)),NA())</f>
        <v>#N/A</v>
      </c>
      <c r="BC23" s="96" t="e">
        <f ca="true">+IF(AND(ISNUMBER(OFFSET('Hygiene Data'!$E$5,0,10*ROW('Hygiene Data'!E17))),'Data Summary'!DR23="Yes"),OFFSET('Hygiene Data'!$E$5,0,10*ROW('Hygiene Data'!E17)),NA())</f>
        <v>#N/A</v>
      </c>
      <c r="BD23" s="96" t="e">
        <f ca="true">+IF(AND(ISNUMBER(OFFSET('Hygiene Data'!$E$7,0,10*ROW('Hygiene Data'!E17))),'Data Summary'!DS23="Yes"),OFFSET('Hygiene Data'!$E$7,0,10*ROW('Hygiene Data'!E17)),NA())</f>
        <v>#N/A</v>
      </c>
      <c r="BE23" s="96" t="e">
        <f ca="true">+IF(AND(ISNUMBER(OFFSET('Hygiene Data'!$E$9,0,10*ROW('Hygiene Data'!E17))),'Data Summary'!DT23="Yes"),OFFSET('Hygiene Data'!$E$9,0,10*ROW('Hygiene Data'!E17)),NA())</f>
        <v>#N/A</v>
      </c>
      <c r="BF23" s="96" t="e">
        <f ca="true">+IF(AND(ISNUMBER(OFFSET('Hygiene Data'!$F$5,0,10*ROW('Hygiene Data'!F17))),'Data Summary'!DU23="Yes"),OFFSET('Hygiene Data'!$F$5,0,10*ROW('Hygiene Data'!F17)),NA())</f>
        <v>#N/A</v>
      </c>
      <c r="BG23" s="96" t="e">
        <f ca="true">+IF(AND(ISNUMBER(OFFSET('Hygiene Data'!$F$7,0,10*ROW('Hygiene Data'!F17))),'Data Summary'!DV23="Yes"),OFFSET('Hygiene Data'!$F$7,0,10*ROW('Hygiene Data'!F17)),NA())</f>
        <v>#N/A</v>
      </c>
      <c r="BH23" s="96" t="e">
        <f ca="true">+IF(AND(ISNUMBER(OFFSET('Hygiene Data'!$F$9,0,10*ROW('Hygiene Data'!F17))),'Data Summary'!DW23="Yes"),OFFSET('Hygiene Data'!$F$9,0,10*ROW('Hygiene Data'!F17)),NA())</f>
        <v>#N/A</v>
      </c>
      <c r="BI23" s="96" t="e">
        <f ca="true">+IF(AND(ISNUMBER(OFFSET('Hygiene Data'!$G$5,0,10*ROW('Hygiene Data'!G17))),'Data Summary'!DX23="Yes"),OFFSET('Hygiene Data'!$G$5,0,10*ROW('Hygiene Data'!G17)),NA())</f>
        <v>#N/A</v>
      </c>
      <c r="BJ23" s="96" t="e">
        <f ca="true">+IF(AND(ISNUMBER(OFFSET('Hygiene Data'!$G$7,0,10*ROW('Hygiene Data'!G17))),'Data Summary'!DY23="Yes"),OFFSET('Hygiene Data'!$G$7,0,10*ROW('Hygiene Data'!G17)),NA())</f>
        <v>#N/A</v>
      </c>
      <c r="BK23" s="96" t="e">
        <f ca="true">+IF(AND(ISNUMBER(OFFSET('Hygiene Data'!$G$9,0,10*ROW('Hygiene Data'!G17))),'Data Summary'!DZ23="Yes"),OFFSET('Hygiene Data'!$G$9,0,10*ROW('Hygiene Data'!G17)),NA())</f>
        <v>#N/A</v>
      </c>
      <c r="BL23" s="96" t="e">
        <f ca="true">+IF(AND(ISNUMBER(OFFSET('Hygiene Data'!$H$5,0,10*ROW('Hygiene Data'!H17))),'Data Summary'!EA23="Yes"),OFFSET('Hygiene Data'!$H$5,0,10*ROW('Hygiene Data'!H17)),NA())</f>
        <v>#N/A</v>
      </c>
      <c r="BM23" s="96" t="e">
        <f ca="true">+IF(AND(ISNUMBER(OFFSET('Hygiene Data'!$H$7,0,10*ROW('Hygiene Data'!H17))),'Data Summary'!EB23="Yes"),OFFSET('Hygiene Data'!$H$7,0,10*ROW('Hygiene Data'!H17)),NA())</f>
        <v>#N/A</v>
      </c>
      <c r="BN23" s="96" t="e">
        <f ca="true">+IF(AND(ISNUMBER(OFFSET('Hygiene Data'!$H$9,0,10*ROW('Hygiene Data'!H17))),'Data Summary'!EC23="Yes"),OFFSET('Hygiene Data'!$H$9,0,10*ROW('Hygiene Data'!H17)),NA())</f>
        <v>#N/A</v>
      </c>
      <c r="BO23" s="96" t="e">
        <f ca="true">+IF(AND(ISNUMBER(OFFSET('Hygiene Data'!$I$5,0,10*ROW('Hygiene Data'!I17))),'Data Summary'!ED23="Yes"),OFFSET('Hygiene Data'!$I$5,0,10*ROW('Hygiene Data'!I17)),NA())</f>
        <v>#N/A</v>
      </c>
      <c r="BP23" s="96" t="e">
        <f ca="true">+IF(AND(ISNUMBER(OFFSET('Hygiene Data'!$I$7,0,10*ROW('Hygiene Data'!I17))),'Data Summary'!EE23="Yes"),OFFSET('Hygiene Data'!$I$7,0,10*ROW('Hygiene Data'!I17)),NA())</f>
        <v>#N/A</v>
      </c>
      <c r="BQ23" s="96" t="e">
        <f ca="true">+IF(AND(ISNUMBER(OFFSET('Hygiene Data'!$I$9,0,10*ROW('Hygiene Data'!I17))),'Data Summary'!EF23="Yes"),OFFSET('Hygiene Data'!$I$9,0,10*ROW('Hygiene Data'!I17)),NA())</f>
        <v>#N/A</v>
      </c>
    </row>
    <row xmlns:x14ac="http://schemas.microsoft.com/office/spreadsheetml/2009/9/ac" r="24" x14ac:dyDescent="0.2">
      <c r="A24" s="332" t="e">
        <f ca="true">+RIGHT('Data Summary'!A24,LEN('Data Summary'!A24)-9)</f>
        <v>#VALUE!</v>
      </c>
      <c r="B24" s="37" t="str">
        <f ca="true">+IF(ISTEXT('Data Summary'!B24),'Data Summary'!B24,"")</f>
        <v/>
      </c>
      <c r="C24" s="331" t="e">
        <f ca="true">+VALUE('Data Summary'!C24)</f>
        <v>#VALUE!</v>
      </c>
      <c r="D24" s="94" t="e">
        <f ca="true">+IF(AND(ISNUMBER(OFFSET('Water Data'!$D$4,0,10*ROW('Water Data'!D18))),'Data Summary'!BS24="Yes"),100-OFFSET('Water Data'!$D$4,0,10*ROW('Water Data'!D18)),NA())</f>
        <v>#N/A</v>
      </c>
      <c r="E24" s="94" t="e">
        <f ca="true">+IF(AND(ISNUMBER(OFFSET('Water Data'!$D$6,0,10*ROW('Water Data'!D18))),'Data Summary'!BT24="Yes"),OFFSET('Water Data'!$D$6,0,10*ROW('Water Data'!D18)),NA())</f>
        <v>#N/A</v>
      </c>
      <c r="F24" s="94" t="e">
        <f ca="true">+IF(AND(ISNUMBER(OFFSET('Water Data'!$D$9,0,10*ROW('Water Data'!D18))),'Data Summary'!BU24="Yes"),OFFSET('Water Data'!$D$9,0,10*ROW('Water Data'!D18)),NA())</f>
        <v>#N/A</v>
      </c>
      <c r="G24" s="94" t="e">
        <f ca="true">+IF(AND(ISNUMBER(OFFSET('Water Data'!$E$4,0,10*ROW('Water Data'!E18))),'Data Summary'!BV24="Yes"),100-OFFSET('Water Data'!$E$4,0,10*ROW('Water Data'!E18)),NA())</f>
        <v>#N/A</v>
      </c>
      <c r="H24" s="94" t="e">
        <f ca="true">+IF(AND(ISNUMBER(OFFSET('Water Data'!$E$6,0,10*ROW('Water Data'!E18))),'Data Summary'!BW24="Yes"),OFFSET('Water Data'!$E$6,0,10*ROW('Water Data'!E18)),NA())</f>
        <v>#N/A</v>
      </c>
      <c r="I24" s="94" t="e">
        <f ca="true">+IF(AND(ISNUMBER(OFFSET('Water Data'!$E$9,0,10*ROW('Water Data'!E18))),'Data Summary'!BX24="Yes"),OFFSET('Water Data'!$E$9,0,10*ROW('Water Data'!E18)),NA())</f>
        <v>#N/A</v>
      </c>
      <c r="J24" s="94" t="e">
        <f ca="true">+IF(AND(ISNUMBER(OFFSET('Water Data'!$F$4,0,10*ROW('Water Data'!F18))),'Data Summary'!BY24="Yes"),100-OFFSET('Water Data'!$F$4,0,10*ROW('Water Data'!F18)),NA())</f>
        <v>#N/A</v>
      </c>
      <c r="K24" s="94" t="e">
        <f ca="true">+IF(AND(ISNUMBER(OFFSET('Water Data'!$F$6,0,10*ROW('Water Data'!F18))),'Data Summary'!BZ24="Yes"),OFFSET('Water Data'!$F$6,0,10*ROW('Water Data'!F18)),NA())</f>
        <v>#N/A</v>
      </c>
      <c r="L24" s="94" t="e">
        <f ca="true">+IF(AND(ISNUMBER(OFFSET('Water Data'!$F$9,0,10*ROW('Water Data'!F18))),'Data Summary'!CA24="Yes"),OFFSET('Water Data'!$F$9,0,10*ROW('Water Data'!F18)),NA())</f>
        <v>#N/A</v>
      </c>
      <c r="M24" s="94" t="e">
        <f ca="true">+IF(AND(ISNUMBER(OFFSET('Water Data'!$G$4,0,10*ROW('Water Data'!G18))),'Data Summary'!CB24="Yes"),100-OFFSET('Water Data'!$G$4,0,10*ROW('Water Data'!G18)),NA())</f>
        <v>#N/A</v>
      </c>
      <c r="N24" s="94" t="e">
        <f ca="true">+IF(AND(ISNUMBER(OFFSET('Water Data'!$G$6,0,10*ROW('Water Data'!G18))),'Data Summary'!CC24="Yes"),OFFSET('Water Data'!$G$6,0,10*ROW('Water Data'!G18)),NA())</f>
        <v>#N/A</v>
      </c>
      <c r="O24" s="94" t="e">
        <f ca="true">+IF(AND(ISNUMBER(OFFSET('Water Data'!$G$9,0,10*ROW('Water Data'!G18))),'Data Summary'!CD24="Yes"),OFFSET('Water Data'!$G$9,0,10*ROW('Water Data'!G18)),NA())</f>
        <v>#N/A</v>
      </c>
      <c r="P24" s="94" t="e">
        <f ca="true">+IF(AND(ISNUMBER(OFFSET('Water Data'!$H$4,0,10*ROW('Water Data'!H18))),'Data Summary'!CE24="Yes"),100-OFFSET('Water Data'!$H$4,0,10*ROW('Water Data'!H18)),NA())</f>
        <v>#N/A</v>
      </c>
      <c r="Q24" s="94" t="e">
        <f ca="true">+IF(AND(ISNUMBER(OFFSET('Water Data'!$H$6,0,10*ROW('Water Data'!H18))),'Data Summary'!CF24="Yes"),OFFSET('Water Data'!$H$6,0,10*ROW('Water Data'!H18)),NA())</f>
        <v>#N/A</v>
      </c>
      <c r="R24" s="94" t="e">
        <f ca="true">+IF(AND(ISNUMBER(OFFSET('Water Data'!$H$9,0,10*ROW('Water Data'!H18))),'Data Summary'!CG24="Yes"),OFFSET('Water Data'!$H$9,0,10*ROW('Water Data'!H18)),NA())</f>
        <v>#N/A</v>
      </c>
      <c r="S24" s="94" t="e">
        <f ca="true">+IF(AND(ISNUMBER(OFFSET('Water Data'!$I$4,0,10*ROW('Water Data'!I18))),'Data Summary'!CH24="Yes"),100-OFFSET('Water Data'!$I$4,0,10*ROW('Water Data'!I18)),NA())</f>
        <v>#N/A</v>
      </c>
      <c r="T24" s="94" t="e">
        <f ca="true">+IF(AND(ISNUMBER(OFFSET('Water Data'!$I$6,0,10*ROW('Water Data'!I18))),'Data Summary'!CI24="Yes"),OFFSET('Water Data'!$I$6,0,10*ROW('Water Data'!I18)),NA())</f>
        <v>#N/A</v>
      </c>
      <c r="U24" s="94" t="e">
        <f ca="true">+IF(AND(ISNUMBER(OFFSET('Water Data'!$I$9,0,10*ROW('Water Data'!I18))),'Data Summary'!CJ24="Yes"),OFFSET('Water Data'!$I$9,0,10*ROW('Water Data'!I18)),NA())</f>
        <v>#N/A</v>
      </c>
      <c r="V24" s="95" t="e">
        <f ca="true">+IF(AND(ISNUMBER(OFFSET('Sanitation Data'!$D$4,0,10*ROW('Sanitation Data'!D18))),'Data Summary'!CK24="Yes"),100-OFFSET('Sanitation Data'!$D$4,0,10*ROW('Sanitation Data'!D18)),NA())</f>
        <v>#N/A</v>
      </c>
      <c r="W24" s="95" t="e">
        <f ca="true">+IF(AND(ISNUMBER(OFFSET('Sanitation Data'!$D$6,0,10*ROW('Sanitation Data'!D18))),'Data Summary'!CL24="Yes"),OFFSET('Sanitation Data'!$D$6,0,10*ROW('Sanitation Data'!D18)),NA())</f>
        <v>#N/A</v>
      </c>
      <c r="X24" s="95" t="e">
        <f ca="true">+IF(AND(ISNUMBER(OFFSET('Sanitation Data'!$D$10,0,10*ROW('Sanitation Data'!D18))),'Data Summary'!CM24="Yes"),OFFSET('Sanitation Data'!$D$10,0,10*ROW('Sanitation Data'!D18)),NA())</f>
        <v>#N/A</v>
      </c>
      <c r="Y24" s="95" t="e">
        <f ca="true">+IF(AND(ISNUMBER(OFFSET('Sanitation Data'!$D$11,0,10*ROW('Sanitation Data'!D18))),'Data Summary'!CN24="Yes"),OFFSET('Sanitation Data'!$D$11,0,10*ROW('Sanitation Data'!D18)),NA())</f>
        <v>#N/A</v>
      </c>
      <c r="Z24" s="95" t="e">
        <f ca="true">+IF(AND(ISNUMBER(OFFSET('Sanitation Data'!$D$12,0,10*ROW('Sanitation Data'!D18))),'Data Summary'!CO24="Yes"),OFFSET('Sanitation Data'!$D$12,0,10*ROW('Sanitation Data'!D18)),NA())</f>
        <v>#N/A</v>
      </c>
      <c r="AA24" s="95" t="e">
        <f ca="true">+IF(AND(ISNUMBER(OFFSET('Sanitation Data'!$E$4,0,10*ROW('Sanitation Data'!E18))),'Data Summary'!CP24="Yes"),100-OFFSET('Sanitation Data'!$E$4,0,10*ROW('Sanitation Data'!E18)),NA())</f>
        <v>#N/A</v>
      </c>
      <c r="AB24" s="95" t="e">
        <f ca="true">+IF(AND(ISNUMBER(OFFSET('Sanitation Data'!$E$6,0,10*ROW('Sanitation Data'!E18))),'Data Summary'!CQ24="Yes"),OFFSET('Sanitation Data'!$E$6,0,10*ROW('Sanitation Data'!E18)),NA())</f>
        <v>#N/A</v>
      </c>
      <c r="AC24" s="95" t="e">
        <f ca="true">+IF(AND(ISNUMBER(OFFSET('Sanitation Data'!$E$10,0,10*ROW('Sanitation Data'!E18))),'Data Summary'!CR24="Yes"),OFFSET('Sanitation Data'!$E$10,0,10*ROW('Sanitation Data'!E18)),NA())</f>
        <v>#N/A</v>
      </c>
      <c r="AD24" s="95" t="e">
        <f ca="true">+IF(AND(ISNUMBER(OFFSET('Sanitation Data'!$E$11,0,10*ROW('Sanitation Data'!E18))),'Data Summary'!CS24="Yes"),OFFSET('Sanitation Data'!$E$11,0,10*ROW('Sanitation Data'!E18)),NA())</f>
        <v>#N/A</v>
      </c>
      <c r="AE24" s="95" t="e">
        <f ca="true">+IF(AND(ISNUMBER(OFFSET('Sanitation Data'!$E$12,0,10*ROW('Sanitation Data'!E18))),'Data Summary'!CT24="Yes"),OFFSET('Sanitation Data'!$E$12,0,10*ROW('Sanitation Data'!E18)),NA())</f>
        <v>#N/A</v>
      </c>
      <c r="AF24" s="95" t="e">
        <f ca="true">+IF(AND(ISNUMBER(OFFSET('Sanitation Data'!$F$4,0,10*ROW('Sanitation Data'!F18))),'Data Summary'!CU24="Yes"),100-OFFSET('Sanitation Data'!$F$4,0,10*ROW('Sanitation Data'!F18)),NA())</f>
        <v>#N/A</v>
      </c>
      <c r="AG24" s="95" t="e">
        <f ca="true">+IF(AND(ISNUMBER(OFFSET('Sanitation Data'!$F$6,0,10*ROW('Sanitation Data'!F18))),'Data Summary'!CV24="Yes"),OFFSET('Sanitation Data'!$F$6,0,10*ROW('Sanitation Data'!F18)),NA())</f>
        <v>#N/A</v>
      </c>
      <c r="AH24" s="95" t="e">
        <f ca="true">+IF(AND(ISNUMBER(OFFSET('Sanitation Data'!$F$10,0,10*ROW('Sanitation Data'!F18))),'Data Summary'!CW24="Yes"),OFFSET('Sanitation Data'!$F$10,0,10*ROW('Sanitation Data'!F18)),NA())</f>
        <v>#N/A</v>
      </c>
      <c r="AI24" s="95" t="e">
        <f ca="true">+IF(AND(ISNUMBER(OFFSET('Sanitation Data'!$F$11,0,10*ROW('Sanitation Data'!F18))),'Data Summary'!CX24="Yes"),OFFSET('Sanitation Data'!$F$11,0,10*ROW('Sanitation Data'!F18)),NA())</f>
        <v>#N/A</v>
      </c>
      <c r="AJ24" s="95" t="e">
        <f ca="true">+IF(AND(ISNUMBER(OFFSET('Sanitation Data'!$F$12,0,10*ROW('Sanitation Data'!F18))),'Data Summary'!CY24="Yes"),OFFSET('Sanitation Data'!$F$12,0,10*ROW('Sanitation Data'!F18)),NA())</f>
        <v>#N/A</v>
      </c>
      <c r="AK24" s="95" t="e">
        <f ca="true">+IF(AND(ISNUMBER(OFFSET('Sanitation Data'!$G$4,0,10*ROW('Sanitation Data'!G18))),'Data Summary'!CZ24="Yes"),100-OFFSET('Sanitation Data'!$G$4,0,10*ROW('Sanitation Data'!G18)),NA())</f>
        <v>#N/A</v>
      </c>
      <c r="AL24" s="95" t="e">
        <f ca="true">+IF(AND(ISNUMBER(OFFSET('Sanitation Data'!$G$6,0,10*ROW('Sanitation Data'!G18))),'Data Summary'!DA24="Yes"),OFFSET('Sanitation Data'!$G$6,0,10*ROW('Sanitation Data'!G18)),NA())</f>
        <v>#N/A</v>
      </c>
      <c r="AM24" s="95" t="e">
        <f ca="true">+IF(AND(ISNUMBER(OFFSET('Sanitation Data'!$G$10,0,10*ROW('Sanitation Data'!G18))),'Data Summary'!DB24="Yes"),OFFSET('Sanitation Data'!$G$10,0,10*ROW('Sanitation Data'!G18)),NA())</f>
        <v>#N/A</v>
      </c>
      <c r="AN24" s="95" t="e">
        <f ca="true">+IF(AND(ISNUMBER(OFFSET('Sanitation Data'!$G$11,0,10*ROW('Sanitation Data'!G18))),'Data Summary'!DC24="Yes"),OFFSET('Sanitation Data'!$G$11,0,10*ROW('Sanitation Data'!G18)),NA())</f>
        <v>#N/A</v>
      </c>
      <c r="AO24" s="95" t="e">
        <f ca="true">+IF(AND(ISNUMBER(OFFSET('Sanitation Data'!$G$12,0,10*ROW('Sanitation Data'!G18))),'Data Summary'!DD24="Yes"),OFFSET('Sanitation Data'!$G$12,0,10*ROW('Sanitation Data'!G18)),NA())</f>
        <v>#N/A</v>
      </c>
      <c r="AP24" s="95" t="e">
        <f ca="true">+IF(AND(ISNUMBER(OFFSET('Sanitation Data'!$H$4,0,10*ROW('Sanitation Data'!H18))),'Data Summary'!DE24="Yes"),100-OFFSET('Sanitation Data'!$H$4,0,10*ROW('Sanitation Data'!H18)),NA())</f>
        <v>#N/A</v>
      </c>
      <c r="AQ24" s="95" t="e">
        <f ca="true">+IF(AND(ISNUMBER(OFFSET('Sanitation Data'!$H$6,0,10*ROW('Sanitation Data'!H18))),'Data Summary'!DF24="Yes"),OFFSET('Sanitation Data'!$H$6,0,10*ROW('Sanitation Data'!H18)),NA())</f>
        <v>#N/A</v>
      </c>
      <c r="AR24" s="95" t="e">
        <f ca="true">+IF(AND(ISNUMBER(OFFSET('Sanitation Data'!$H$10,0,10*ROW('Sanitation Data'!H18))),'Data Summary'!DG24="Yes"),OFFSET('Sanitation Data'!$H$10,0,10*ROW('Sanitation Data'!H18)),NA())</f>
        <v>#N/A</v>
      </c>
      <c r="AS24" s="95" t="e">
        <f ca="true">+IF(AND(ISNUMBER(OFFSET('Sanitation Data'!$H$11,0,10*ROW('Sanitation Data'!H18))),'Data Summary'!DH24="Yes"),OFFSET('Sanitation Data'!$H$11,0,10*ROW('Sanitation Data'!H18)),NA())</f>
        <v>#N/A</v>
      </c>
      <c r="AT24" s="95" t="e">
        <f ca="true">+IF(AND(ISNUMBER(OFFSET('Sanitation Data'!$H$12,0,10*ROW('Sanitation Data'!H18))),'Data Summary'!DI24="Yes"),OFFSET('Sanitation Data'!$H$12,0,10*ROW('Sanitation Data'!H18)),NA())</f>
        <v>#N/A</v>
      </c>
      <c r="AU24" s="95" t="e">
        <f ca="true">+IF(AND(ISNUMBER(OFFSET('Sanitation Data'!$I$4,0,10*ROW('Sanitation Data'!I18))),'Data Summary'!DJ24="Yes"),100-OFFSET('Sanitation Data'!$I$4,0,10*ROW('Sanitation Data'!I18)),NA())</f>
        <v>#N/A</v>
      </c>
      <c r="AV24" s="95" t="e">
        <f ca="true">+IF(AND(ISNUMBER(OFFSET('Sanitation Data'!$I$6,0,10*ROW('Sanitation Data'!I18))),'Data Summary'!DK24="Yes"),OFFSET('Sanitation Data'!$I$6,0,10*ROW('Sanitation Data'!I18)),NA())</f>
        <v>#N/A</v>
      </c>
      <c r="AW24" s="95" t="e">
        <f ca="true">+IF(AND(ISNUMBER(OFFSET('Sanitation Data'!$I$10,0,10*ROW('Sanitation Data'!I18))),'Data Summary'!DL24="Yes"),OFFSET('Sanitation Data'!$I$10,0,10*ROW('Sanitation Data'!I18)),NA())</f>
        <v>#N/A</v>
      </c>
      <c r="AX24" s="95" t="e">
        <f ca="true">+IF(AND(ISNUMBER(OFFSET('Sanitation Data'!$I$11,0,10*ROW('Sanitation Data'!I18))),'Data Summary'!DM24="Yes"),OFFSET('Sanitation Data'!$I$11,0,10*ROW('Sanitation Data'!I18)),NA())</f>
        <v>#N/A</v>
      </c>
      <c r="AY24" s="95" t="e">
        <f ca="true">+IF(AND(ISNUMBER(OFFSET('Sanitation Data'!$I$12,0,10*ROW('Sanitation Data'!I18))),'Data Summary'!DN24="Yes"),OFFSET('Sanitation Data'!$I$12,0,10*ROW('Sanitation Data'!I18)),NA())</f>
        <v>#N/A</v>
      </c>
      <c r="AZ24" s="96" t="e">
        <f ca="true">+IF(AND(ISNUMBER(OFFSET('Hygiene Data'!$D$5,0,10*ROW('Hygiene Data'!D18))),'Data Summary'!DO24="Yes"),OFFSET('Hygiene Data'!$D$5,0,10*ROW('Hygiene Data'!D18)),NA())</f>
        <v>#N/A</v>
      </c>
      <c r="BA24" s="96" t="e">
        <f ca="true">+IF(AND(ISNUMBER(OFFSET('Hygiene Data'!$D$7,0,10*ROW('Hygiene Data'!D18))),'Data Summary'!DP24="Yes"),OFFSET('Hygiene Data'!$D$7,0,10*ROW('Hygiene Data'!D18)),NA())</f>
        <v>#N/A</v>
      </c>
      <c r="BB24" s="96" t="e">
        <f ca="true">+IF(AND(ISNUMBER(OFFSET('Hygiene Data'!$D$9,0,10*ROW('Hygiene Data'!D18))),'Data Summary'!DQ24="Yes"),OFFSET('Hygiene Data'!$D$9,0,10*ROW('Hygiene Data'!D18)),NA())</f>
        <v>#N/A</v>
      </c>
      <c r="BC24" s="96" t="e">
        <f ca="true">+IF(AND(ISNUMBER(OFFSET('Hygiene Data'!$E$5,0,10*ROW('Hygiene Data'!E18))),'Data Summary'!DR24="Yes"),OFFSET('Hygiene Data'!$E$5,0,10*ROW('Hygiene Data'!E18)),NA())</f>
        <v>#N/A</v>
      </c>
      <c r="BD24" s="96" t="e">
        <f ca="true">+IF(AND(ISNUMBER(OFFSET('Hygiene Data'!$E$7,0,10*ROW('Hygiene Data'!E18))),'Data Summary'!DS24="Yes"),OFFSET('Hygiene Data'!$E$7,0,10*ROW('Hygiene Data'!E18)),NA())</f>
        <v>#N/A</v>
      </c>
      <c r="BE24" s="96" t="e">
        <f ca="true">+IF(AND(ISNUMBER(OFFSET('Hygiene Data'!$E$9,0,10*ROW('Hygiene Data'!E18))),'Data Summary'!DT24="Yes"),OFFSET('Hygiene Data'!$E$9,0,10*ROW('Hygiene Data'!E18)),NA())</f>
        <v>#N/A</v>
      </c>
      <c r="BF24" s="96" t="e">
        <f ca="true">+IF(AND(ISNUMBER(OFFSET('Hygiene Data'!$F$5,0,10*ROW('Hygiene Data'!F18))),'Data Summary'!DU24="Yes"),OFFSET('Hygiene Data'!$F$5,0,10*ROW('Hygiene Data'!F18)),NA())</f>
        <v>#N/A</v>
      </c>
      <c r="BG24" s="96" t="e">
        <f ca="true">+IF(AND(ISNUMBER(OFFSET('Hygiene Data'!$F$7,0,10*ROW('Hygiene Data'!F18))),'Data Summary'!DV24="Yes"),OFFSET('Hygiene Data'!$F$7,0,10*ROW('Hygiene Data'!F18)),NA())</f>
        <v>#N/A</v>
      </c>
      <c r="BH24" s="96" t="e">
        <f ca="true">+IF(AND(ISNUMBER(OFFSET('Hygiene Data'!$F$9,0,10*ROW('Hygiene Data'!F18))),'Data Summary'!DW24="Yes"),OFFSET('Hygiene Data'!$F$9,0,10*ROW('Hygiene Data'!F18)),NA())</f>
        <v>#N/A</v>
      </c>
      <c r="BI24" s="96" t="e">
        <f ca="true">+IF(AND(ISNUMBER(OFFSET('Hygiene Data'!$G$5,0,10*ROW('Hygiene Data'!G18))),'Data Summary'!DX24="Yes"),OFFSET('Hygiene Data'!$G$5,0,10*ROW('Hygiene Data'!G18)),NA())</f>
        <v>#N/A</v>
      </c>
      <c r="BJ24" s="96" t="e">
        <f ca="true">+IF(AND(ISNUMBER(OFFSET('Hygiene Data'!$G$7,0,10*ROW('Hygiene Data'!G18))),'Data Summary'!DY24="Yes"),OFFSET('Hygiene Data'!$G$7,0,10*ROW('Hygiene Data'!G18)),NA())</f>
        <v>#N/A</v>
      </c>
      <c r="BK24" s="96" t="e">
        <f ca="true">+IF(AND(ISNUMBER(OFFSET('Hygiene Data'!$G$9,0,10*ROW('Hygiene Data'!G18))),'Data Summary'!DZ24="Yes"),OFFSET('Hygiene Data'!$G$9,0,10*ROW('Hygiene Data'!G18)),NA())</f>
        <v>#N/A</v>
      </c>
      <c r="BL24" s="96" t="e">
        <f ca="true">+IF(AND(ISNUMBER(OFFSET('Hygiene Data'!$H$5,0,10*ROW('Hygiene Data'!H18))),'Data Summary'!EA24="Yes"),OFFSET('Hygiene Data'!$H$5,0,10*ROW('Hygiene Data'!H18)),NA())</f>
        <v>#N/A</v>
      </c>
      <c r="BM24" s="96" t="e">
        <f ca="true">+IF(AND(ISNUMBER(OFFSET('Hygiene Data'!$H$7,0,10*ROW('Hygiene Data'!H18))),'Data Summary'!EB24="Yes"),OFFSET('Hygiene Data'!$H$7,0,10*ROW('Hygiene Data'!H18)),NA())</f>
        <v>#N/A</v>
      </c>
      <c r="BN24" s="96" t="e">
        <f ca="true">+IF(AND(ISNUMBER(OFFSET('Hygiene Data'!$H$9,0,10*ROW('Hygiene Data'!H18))),'Data Summary'!EC24="Yes"),OFFSET('Hygiene Data'!$H$9,0,10*ROW('Hygiene Data'!H18)),NA())</f>
        <v>#N/A</v>
      </c>
      <c r="BO24" s="96" t="e">
        <f ca="true">+IF(AND(ISNUMBER(OFFSET('Hygiene Data'!$I$5,0,10*ROW('Hygiene Data'!I18))),'Data Summary'!ED24="Yes"),OFFSET('Hygiene Data'!$I$5,0,10*ROW('Hygiene Data'!I18)),NA())</f>
        <v>#N/A</v>
      </c>
      <c r="BP24" s="96" t="e">
        <f ca="true">+IF(AND(ISNUMBER(OFFSET('Hygiene Data'!$I$7,0,10*ROW('Hygiene Data'!I18))),'Data Summary'!EE24="Yes"),OFFSET('Hygiene Data'!$I$7,0,10*ROW('Hygiene Data'!I18)),NA())</f>
        <v>#N/A</v>
      </c>
      <c r="BQ24" s="96" t="e">
        <f ca="true">+IF(AND(ISNUMBER(OFFSET('Hygiene Data'!$I$9,0,10*ROW('Hygiene Data'!I18))),'Data Summary'!EF24="Yes"),OFFSET('Hygiene Data'!$I$9,0,10*ROW('Hygiene Data'!I18)),NA())</f>
        <v>#N/A</v>
      </c>
    </row>
    <row xmlns:x14ac="http://schemas.microsoft.com/office/spreadsheetml/2009/9/ac" r="25" x14ac:dyDescent="0.2">
      <c r="A25" s="332" t="e">
        <f ca="true">+RIGHT('Data Summary'!A25,LEN('Data Summary'!A25)-9)</f>
        <v>#VALUE!</v>
      </c>
      <c r="B25" s="37" t="str">
        <f ca="true">+IF(ISTEXT('Data Summary'!B25),'Data Summary'!B25,"")</f>
        <v/>
      </c>
      <c r="C25" s="331" t="e">
        <f ca="true">+VALUE('Data Summary'!C25)</f>
        <v>#VALUE!</v>
      </c>
      <c r="D25" s="94" t="e">
        <f ca="true">+IF(AND(ISNUMBER(OFFSET('Water Data'!$D$4,0,10*ROW('Water Data'!D19))),'Data Summary'!BS25="Yes"),100-OFFSET('Water Data'!$D$4,0,10*ROW('Water Data'!D19)),NA())</f>
        <v>#N/A</v>
      </c>
      <c r="E25" s="94" t="e">
        <f ca="true">+IF(AND(ISNUMBER(OFFSET('Water Data'!$D$6,0,10*ROW('Water Data'!D19))),'Data Summary'!BT25="Yes"),OFFSET('Water Data'!$D$6,0,10*ROW('Water Data'!D19)),NA())</f>
        <v>#N/A</v>
      </c>
      <c r="F25" s="94" t="e">
        <f ca="true">+IF(AND(ISNUMBER(OFFSET('Water Data'!$D$9,0,10*ROW('Water Data'!D19))),'Data Summary'!BU25="Yes"),OFFSET('Water Data'!$D$9,0,10*ROW('Water Data'!D19)),NA())</f>
        <v>#N/A</v>
      </c>
      <c r="G25" s="94" t="e">
        <f ca="true">+IF(AND(ISNUMBER(OFFSET('Water Data'!$E$4,0,10*ROW('Water Data'!E19))),'Data Summary'!BV25="Yes"),100-OFFSET('Water Data'!$E$4,0,10*ROW('Water Data'!E19)),NA())</f>
        <v>#N/A</v>
      </c>
      <c r="H25" s="94" t="e">
        <f ca="true">+IF(AND(ISNUMBER(OFFSET('Water Data'!$E$6,0,10*ROW('Water Data'!E19))),'Data Summary'!BW25="Yes"),OFFSET('Water Data'!$E$6,0,10*ROW('Water Data'!E19)),NA())</f>
        <v>#N/A</v>
      </c>
      <c r="I25" s="94" t="e">
        <f ca="true">+IF(AND(ISNUMBER(OFFSET('Water Data'!$E$9,0,10*ROW('Water Data'!E19))),'Data Summary'!BX25="Yes"),OFFSET('Water Data'!$E$9,0,10*ROW('Water Data'!E19)),NA())</f>
        <v>#N/A</v>
      </c>
      <c r="J25" s="94" t="e">
        <f ca="true">+IF(AND(ISNUMBER(OFFSET('Water Data'!$F$4,0,10*ROW('Water Data'!F19))),'Data Summary'!BY25="Yes"),100-OFFSET('Water Data'!$F$4,0,10*ROW('Water Data'!F19)),NA())</f>
        <v>#N/A</v>
      </c>
      <c r="K25" s="94" t="e">
        <f ca="true">+IF(AND(ISNUMBER(OFFSET('Water Data'!$F$6,0,10*ROW('Water Data'!F19))),'Data Summary'!BZ25="Yes"),OFFSET('Water Data'!$F$6,0,10*ROW('Water Data'!F19)),NA())</f>
        <v>#N/A</v>
      </c>
      <c r="L25" s="94" t="e">
        <f ca="true">+IF(AND(ISNUMBER(OFFSET('Water Data'!$F$9,0,10*ROW('Water Data'!F19))),'Data Summary'!CA25="Yes"),OFFSET('Water Data'!$F$9,0,10*ROW('Water Data'!F19)),NA())</f>
        <v>#N/A</v>
      </c>
      <c r="M25" s="94" t="e">
        <f ca="true">+IF(AND(ISNUMBER(OFFSET('Water Data'!$G$4,0,10*ROW('Water Data'!G19))),'Data Summary'!CB25="Yes"),100-OFFSET('Water Data'!$G$4,0,10*ROW('Water Data'!G19)),NA())</f>
        <v>#N/A</v>
      </c>
      <c r="N25" s="94" t="e">
        <f ca="true">+IF(AND(ISNUMBER(OFFSET('Water Data'!$G$6,0,10*ROW('Water Data'!G19))),'Data Summary'!CC25="Yes"),OFFSET('Water Data'!$G$6,0,10*ROW('Water Data'!G19)),NA())</f>
        <v>#N/A</v>
      </c>
      <c r="O25" s="94" t="e">
        <f ca="true">+IF(AND(ISNUMBER(OFFSET('Water Data'!$G$9,0,10*ROW('Water Data'!G19))),'Data Summary'!CD25="Yes"),OFFSET('Water Data'!$G$9,0,10*ROW('Water Data'!G19)),NA())</f>
        <v>#N/A</v>
      </c>
      <c r="P25" s="94" t="e">
        <f ca="true">+IF(AND(ISNUMBER(OFFSET('Water Data'!$H$4,0,10*ROW('Water Data'!H19))),'Data Summary'!CE25="Yes"),100-OFFSET('Water Data'!$H$4,0,10*ROW('Water Data'!H19)),NA())</f>
        <v>#N/A</v>
      </c>
      <c r="Q25" s="94" t="e">
        <f ca="true">+IF(AND(ISNUMBER(OFFSET('Water Data'!$H$6,0,10*ROW('Water Data'!H19))),'Data Summary'!CF25="Yes"),OFFSET('Water Data'!$H$6,0,10*ROW('Water Data'!H19)),NA())</f>
        <v>#N/A</v>
      </c>
      <c r="R25" s="94" t="e">
        <f ca="true">+IF(AND(ISNUMBER(OFFSET('Water Data'!$H$9,0,10*ROW('Water Data'!H19))),'Data Summary'!CG25="Yes"),OFFSET('Water Data'!$H$9,0,10*ROW('Water Data'!H19)),NA())</f>
        <v>#N/A</v>
      </c>
      <c r="S25" s="94" t="e">
        <f ca="true">+IF(AND(ISNUMBER(OFFSET('Water Data'!$I$4,0,10*ROW('Water Data'!I19))),'Data Summary'!CH25="Yes"),100-OFFSET('Water Data'!$I$4,0,10*ROW('Water Data'!I19)),NA())</f>
        <v>#N/A</v>
      </c>
      <c r="T25" s="94" t="e">
        <f ca="true">+IF(AND(ISNUMBER(OFFSET('Water Data'!$I$6,0,10*ROW('Water Data'!I19))),'Data Summary'!CI25="Yes"),OFFSET('Water Data'!$I$6,0,10*ROW('Water Data'!I19)),NA())</f>
        <v>#N/A</v>
      </c>
      <c r="U25" s="94" t="e">
        <f ca="true">+IF(AND(ISNUMBER(OFFSET('Water Data'!$I$9,0,10*ROW('Water Data'!I19))),'Data Summary'!CJ25="Yes"),OFFSET('Water Data'!$I$9,0,10*ROW('Water Data'!I19)),NA())</f>
        <v>#N/A</v>
      </c>
      <c r="V25" s="95" t="e">
        <f ca="true">+IF(AND(ISNUMBER(OFFSET('Sanitation Data'!$D$4,0,10*ROW('Sanitation Data'!D19))),'Data Summary'!CK25="Yes"),100-OFFSET('Sanitation Data'!$D$4,0,10*ROW('Sanitation Data'!D19)),NA())</f>
        <v>#N/A</v>
      </c>
      <c r="W25" s="95" t="e">
        <f ca="true">+IF(AND(ISNUMBER(OFFSET('Sanitation Data'!$D$6,0,10*ROW('Sanitation Data'!D19))),'Data Summary'!CL25="Yes"),OFFSET('Sanitation Data'!$D$6,0,10*ROW('Sanitation Data'!D19)),NA())</f>
        <v>#N/A</v>
      </c>
      <c r="X25" s="95" t="e">
        <f ca="true">+IF(AND(ISNUMBER(OFFSET('Sanitation Data'!$D$10,0,10*ROW('Sanitation Data'!D19))),'Data Summary'!CM25="Yes"),OFFSET('Sanitation Data'!$D$10,0,10*ROW('Sanitation Data'!D19)),NA())</f>
        <v>#N/A</v>
      </c>
      <c r="Y25" s="95" t="e">
        <f ca="true">+IF(AND(ISNUMBER(OFFSET('Sanitation Data'!$D$11,0,10*ROW('Sanitation Data'!D19))),'Data Summary'!CN25="Yes"),OFFSET('Sanitation Data'!$D$11,0,10*ROW('Sanitation Data'!D19)),NA())</f>
        <v>#N/A</v>
      </c>
      <c r="Z25" s="95" t="e">
        <f ca="true">+IF(AND(ISNUMBER(OFFSET('Sanitation Data'!$D$12,0,10*ROW('Sanitation Data'!D19))),'Data Summary'!CO25="Yes"),OFFSET('Sanitation Data'!$D$12,0,10*ROW('Sanitation Data'!D19)),NA())</f>
        <v>#N/A</v>
      </c>
      <c r="AA25" s="95" t="e">
        <f ca="true">+IF(AND(ISNUMBER(OFFSET('Sanitation Data'!$E$4,0,10*ROW('Sanitation Data'!E19))),'Data Summary'!CP25="Yes"),100-OFFSET('Sanitation Data'!$E$4,0,10*ROW('Sanitation Data'!E19)),NA())</f>
        <v>#N/A</v>
      </c>
      <c r="AB25" s="95" t="e">
        <f ca="true">+IF(AND(ISNUMBER(OFFSET('Sanitation Data'!$E$6,0,10*ROW('Sanitation Data'!E19))),'Data Summary'!CQ25="Yes"),OFFSET('Sanitation Data'!$E$6,0,10*ROW('Sanitation Data'!E19)),NA())</f>
        <v>#N/A</v>
      </c>
      <c r="AC25" s="95" t="e">
        <f ca="true">+IF(AND(ISNUMBER(OFFSET('Sanitation Data'!$E$10,0,10*ROW('Sanitation Data'!E19))),'Data Summary'!CR25="Yes"),OFFSET('Sanitation Data'!$E$10,0,10*ROW('Sanitation Data'!E19)),NA())</f>
        <v>#N/A</v>
      </c>
      <c r="AD25" s="95" t="e">
        <f ca="true">+IF(AND(ISNUMBER(OFFSET('Sanitation Data'!$E$11,0,10*ROW('Sanitation Data'!E19))),'Data Summary'!CS25="Yes"),OFFSET('Sanitation Data'!$E$11,0,10*ROW('Sanitation Data'!E19)),NA())</f>
        <v>#N/A</v>
      </c>
      <c r="AE25" s="95" t="e">
        <f ca="true">+IF(AND(ISNUMBER(OFFSET('Sanitation Data'!$E$12,0,10*ROW('Sanitation Data'!E19))),'Data Summary'!CT25="Yes"),OFFSET('Sanitation Data'!$E$12,0,10*ROW('Sanitation Data'!E19)),NA())</f>
        <v>#N/A</v>
      </c>
      <c r="AF25" s="95" t="e">
        <f ca="true">+IF(AND(ISNUMBER(OFFSET('Sanitation Data'!$F$4,0,10*ROW('Sanitation Data'!F19))),'Data Summary'!CU25="Yes"),100-OFFSET('Sanitation Data'!$F$4,0,10*ROW('Sanitation Data'!F19)),NA())</f>
        <v>#N/A</v>
      </c>
      <c r="AG25" s="95" t="e">
        <f ca="true">+IF(AND(ISNUMBER(OFFSET('Sanitation Data'!$F$6,0,10*ROW('Sanitation Data'!F19))),'Data Summary'!CV25="Yes"),OFFSET('Sanitation Data'!$F$6,0,10*ROW('Sanitation Data'!F19)),NA())</f>
        <v>#N/A</v>
      </c>
      <c r="AH25" s="95" t="e">
        <f ca="true">+IF(AND(ISNUMBER(OFFSET('Sanitation Data'!$F$10,0,10*ROW('Sanitation Data'!F19))),'Data Summary'!CW25="Yes"),OFFSET('Sanitation Data'!$F$10,0,10*ROW('Sanitation Data'!F19)),NA())</f>
        <v>#N/A</v>
      </c>
      <c r="AI25" s="95" t="e">
        <f ca="true">+IF(AND(ISNUMBER(OFFSET('Sanitation Data'!$F$11,0,10*ROW('Sanitation Data'!F19))),'Data Summary'!CX25="Yes"),OFFSET('Sanitation Data'!$F$11,0,10*ROW('Sanitation Data'!F19)),NA())</f>
        <v>#N/A</v>
      </c>
      <c r="AJ25" s="95" t="e">
        <f ca="true">+IF(AND(ISNUMBER(OFFSET('Sanitation Data'!$F$12,0,10*ROW('Sanitation Data'!F19))),'Data Summary'!CY25="Yes"),OFFSET('Sanitation Data'!$F$12,0,10*ROW('Sanitation Data'!F19)),NA())</f>
        <v>#N/A</v>
      </c>
      <c r="AK25" s="95" t="e">
        <f ca="true">+IF(AND(ISNUMBER(OFFSET('Sanitation Data'!$G$4,0,10*ROW('Sanitation Data'!G19))),'Data Summary'!CZ25="Yes"),100-OFFSET('Sanitation Data'!$G$4,0,10*ROW('Sanitation Data'!G19)),NA())</f>
        <v>#N/A</v>
      </c>
      <c r="AL25" s="95" t="e">
        <f ca="true">+IF(AND(ISNUMBER(OFFSET('Sanitation Data'!$G$6,0,10*ROW('Sanitation Data'!G19))),'Data Summary'!DA25="Yes"),OFFSET('Sanitation Data'!$G$6,0,10*ROW('Sanitation Data'!G19)),NA())</f>
        <v>#N/A</v>
      </c>
      <c r="AM25" s="95" t="e">
        <f ca="true">+IF(AND(ISNUMBER(OFFSET('Sanitation Data'!$G$10,0,10*ROW('Sanitation Data'!G19))),'Data Summary'!DB25="Yes"),OFFSET('Sanitation Data'!$G$10,0,10*ROW('Sanitation Data'!G19)),NA())</f>
        <v>#N/A</v>
      </c>
      <c r="AN25" s="95" t="e">
        <f ca="true">+IF(AND(ISNUMBER(OFFSET('Sanitation Data'!$G$11,0,10*ROW('Sanitation Data'!G19))),'Data Summary'!DC25="Yes"),OFFSET('Sanitation Data'!$G$11,0,10*ROW('Sanitation Data'!G19)),NA())</f>
        <v>#N/A</v>
      </c>
      <c r="AO25" s="95" t="e">
        <f ca="true">+IF(AND(ISNUMBER(OFFSET('Sanitation Data'!$G$12,0,10*ROW('Sanitation Data'!G19))),'Data Summary'!DD25="Yes"),OFFSET('Sanitation Data'!$G$12,0,10*ROW('Sanitation Data'!G19)),NA())</f>
        <v>#N/A</v>
      </c>
      <c r="AP25" s="95" t="e">
        <f ca="true">+IF(AND(ISNUMBER(OFFSET('Sanitation Data'!$H$4,0,10*ROW('Sanitation Data'!H19))),'Data Summary'!DE25="Yes"),100-OFFSET('Sanitation Data'!$H$4,0,10*ROW('Sanitation Data'!H19)),NA())</f>
        <v>#N/A</v>
      </c>
      <c r="AQ25" s="95" t="e">
        <f ca="true">+IF(AND(ISNUMBER(OFFSET('Sanitation Data'!$H$6,0,10*ROW('Sanitation Data'!H19))),'Data Summary'!DF25="Yes"),OFFSET('Sanitation Data'!$H$6,0,10*ROW('Sanitation Data'!H19)),NA())</f>
        <v>#N/A</v>
      </c>
      <c r="AR25" s="95" t="e">
        <f ca="true">+IF(AND(ISNUMBER(OFFSET('Sanitation Data'!$H$10,0,10*ROW('Sanitation Data'!H19))),'Data Summary'!DG25="Yes"),OFFSET('Sanitation Data'!$H$10,0,10*ROW('Sanitation Data'!H19)),NA())</f>
        <v>#N/A</v>
      </c>
      <c r="AS25" s="95" t="e">
        <f ca="true">+IF(AND(ISNUMBER(OFFSET('Sanitation Data'!$H$11,0,10*ROW('Sanitation Data'!H19))),'Data Summary'!DH25="Yes"),OFFSET('Sanitation Data'!$H$11,0,10*ROW('Sanitation Data'!H19)),NA())</f>
        <v>#N/A</v>
      </c>
      <c r="AT25" s="95" t="e">
        <f ca="true">+IF(AND(ISNUMBER(OFFSET('Sanitation Data'!$H$12,0,10*ROW('Sanitation Data'!H19))),'Data Summary'!DI25="Yes"),OFFSET('Sanitation Data'!$H$12,0,10*ROW('Sanitation Data'!H19)),NA())</f>
        <v>#N/A</v>
      </c>
      <c r="AU25" s="95" t="e">
        <f ca="true">+IF(AND(ISNUMBER(OFFSET('Sanitation Data'!$I$4,0,10*ROW('Sanitation Data'!I19))),'Data Summary'!DJ25="Yes"),100-OFFSET('Sanitation Data'!$I$4,0,10*ROW('Sanitation Data'!I19)),NA())</f>
        <v>#N/A</v>
      </c>
      <c r="AV25" s="95" t="e">
        <f ca="true">+IF(AND(ISNUMBER(OFFSET('Sanitation Data'!$I$6,0,10*ROW('Sanitation Data'!I19))),'Data Summary'!DK25="Yes"),OFFSET('Sanitation Data'!$I$6,0,10*ROW('Sanitation Data'!I19)),NA())</f>
        <v>#N/A</v>
      </c>
      <c r="AW25" s="95" t="e">
        <f ca="true">+IF(AND(ISNUMBER(OFFSET('Sanitation Data'!$I$10,0,10*ROW('Sanitation Data'!I19))),'Data Summary'!DL25="Yes"),OFFSET('Sanitation Data'!$I$10,0,10*ROW('Sanitation Data'!I19)),NA())</f>
        <v>#N/A</v>
      </c>
      <c r="AX25" s="95" t="e">
        <f ca="true">+IF(AND(ISNUMBER(OFFSET('Sanitation Data'!$I$11,0,10*ROW('Sanitation Data'!I19))),'Data Summary'!DM25="Yes"),OFFSET('Sanitation Data'!$I$11,0,10*ROW('Sanitation Data'!I19)),NA())</f>
        <v>#N/A</v>
      </c>
      <c r="AY25" s="95" t="e">
        <f ca="true">+IF(AND(ISNUMBER(OFFSET('Sanitation Data'!$I$12,0,10*ROW('Sanitation Data'!I19))),'Data Summary'!DN25="Yes"),OFFSET('Sanitation Data'!$I$12,0,10*ROW('Sanitation Data'!I19)),NA())</f>
        <v>#N/A</v>
      </c>
      <c r="AZ25" s="96" t="e">
        <f ca="true">+IF(AND(ISNUMBER(OFFSET('Hygiene Data'!$D$5,0,10*ROW('Hygiene Data'!D19))),'Data Summary'!DO25="Yes"),OFFSET('Hygiene Data'!$D$5,0,10*ROW('Hygiene Data'!D19)),NA())</f>
        <v>#N/A</v>
      </c>
      <c r="BA25" s="96" t="e">
        <f ca="true">+IF(AND(ISNUMBER(OFFSET('Hygiene Data'!$D$7,0,10*ROW('Hygiene Data'!D19))),'Data Summary'!DP25="Yes"),OFFSET('Hygiene Data'!$D$7,0,10*ROW('Hygiene Data'!D19)),NA())</f>
        <v>#N/A</v>
      </c>
      <c r="BB25" s="96" t="e">
        <f ca="true">+IF(AND(ISNUMBER(OFFSET('Hygiene Data'!$D$9,0,10*ROW('Hygiene Data'!D19))),'Data Summary'!DQ25="Yes"),OFFSET('Hygiene Data'!$D$9,0,10*ROW('Hygiene Data'!D19)),NA())</f>
        <v>#N/A</v>
      </c>
      <c r="BC25" s="96" t="e">
        <f ca="true">+IF(AND(ISNUMBER(OFFSET('Hygiene Data'!$E$5,0,10*ROW('Hygiene Data'!E19))),'Data Summary'!DR25="Yes"),OFFSET('Hygiene Data'!$E$5,0,10*ROW('Hygiene Data'!E19)),NA())</f>
        <v>#N/A</v>
      </c>
      <c r="BD25" s="96" t="e">
        <f ca="true">+IF(AND(ISNUMBER(OFFSET('Hygiene Data'!$E$7,0,10*ROW('Hygiene Data'!E19))),'Data Summary'!DS25="Yes"),OFFSET('Hygiene Data'!$E$7,0,10*ROW('Hygiene Data'!E19)),NA())</f>
        <v>#N/A</v>
      </c>
      <c r="BE25" s="96" t="e">
        <f ca="true">+IF(AND(ISNUMBER(OFFSET('Hygiene Data'!$E$9,0,10*ROW('Hygiene Data'!E19))),'Data Summary'!DT25="Yes"),OFFSET('Hygiene Data'!$E$9,0,10*ROW('Hygiene Data'!E19)),NA())</f>
        <v>#N/A</v>
      </c>
      <c r="BF25" s="96" t="e">
        <f ca="true">+IF(AND(ISNUMBER(OFFSET('Hygiene Data'!$F$5,0,10*ROW('Hygiene Data'!F19))),'Data Summary'!DU25="Yes"),OFFSET('Hygiene Data'!$F$5,0,10*ROW('Hygiene Data'!F19)),NA())</f>
        <v>#N/A</v>
      </c>
      <c r="BG25" s="96" t="e">
        <f ca="true">+IF(AND(ISNUMBER(OFFSET('Hygiene Data'!$F$7,0,10*ROW('Hygiene Data'!F19))),'Data Summary'!DV25="Yes"),OFFSET('Hygiene Data'!$F$7,0,10*ROW('Hygiene Data'!F19)),NA())</f>
        <v>#N/A</v>
      </c>
      <c r="BH25" s="96" t="e">
        <f ca="true">+IF(AND(ISNUMBER(OFFSET('Hygiene Data'!$F$9,0,10*ROW('Hygiene Data'!F19))),'Data Summary'!DW25="Yes"),OFFSET('Hygiene Data'!$F$9,0,10*ROW('Hygiene Data'!F19)),NA())</f>
        <v>#N/A</v>
      </c>
      <c r="BI25" s="96" t="e">
        <f ca="true">+IF(AND(ISNUMBER(OFFSET('Hygiene Data'!$G$5,0,10*ROW('Hygiene Data'!G19))),'Data Summary'!DX25="Yes"),OFFSET('Hygiene Data'!$G$5,0,10*ROW('Hygiene Data'!G19)),NA())</f>
        <v>#N/A</v>
      </c>
      <c r="BJ25" s="96" t="e">
        <f ca="true">+IF(AND(ISNUMBER(OFFSET('Hygiene Data'!$G$7,0,10*ROW('Hygiene Data'!G19))),'Data Summary'!DY25="Yes"),OFFSET('Hygiene Data'!$G$7,0,10*ROW('Hygiene Data'!G19)),NA())</f>
        <v>#N/A</v>
      </c>
      <c r="BK25" s="96" t="e">
        <f ca="true">+IF(AND(ISNUMBER(OFFSET('Hygiene Data'!$G$9,0,10*ROW('Hygiene Data'!G19))),'Data Summary'!DZ25="Yes"),OFFSET('Hygiene Data'!$G$9,0,10*ROW('Hygiene Data'!G19)),NA())</f>
        <v>#N/A</v>
      </c>
      <c r="BL25" s="96" t="e">
        <f ca="true">+IF(AND(ISNUMBER(OFFSET('Hygiene Data'!$H$5,0,10*ROW('Hygiene Data'!H19))),'Data Summary'!EA25="Yes"),OFFSET('Hygiene Data'!$H$5,0,10*ROW('Hygiene Data'!H19)),NA())</f>
        <v>#N/A</v>
      </c>
      <c r="BM25" s="96" t="e">
        <f ca="true">+IF(AND(ISNUMBER(OFFSET('Hygiene Data'!$H$7,0,10*ROW('Hygiene Data'!H19))),'Data Summary'!EB25="Yes"),OFFSET('Hygiene Data'!$H$7,0,10*ROW('Hygiene Data'!H19)),NA())</f>
        <v>#N/A</v>
      </c>
      <c r="BN25" s="96" t="e">
        <f ca="true">+IF(AND(ISNUMBER(OFFSET('Hygiene Data'!$H$9,0,10*ROW('Hygiene Data'!H19))),'Data Summary'!EC25="Yes"),OFFSET('Hygiene Data'!$H$9,0,10*ROW('Hygiene Data'!H19)),NA())</f>
        <v>#N/A</v>
      </c>
      <c r="BO25" s="96" t="e">
        <f ca="true">+IF(AND(ISNUMBER(OFFSET('Hygiene Data'!$I$5,0,10*ROW('Hygiene Data'!I19))),'Data Summary'!ED25="Yes"),OFFSET('Hygiene Data'!$I$5,0,10*ROW('Hygiene Data'!I19)),NA())</f>
        <v>#N/A</v>
      </c>
      <c r="BP25" s="96" t="e">
        <f ca="true">+IF(AND(ISNUMBER(OFFSET('Hygiene Data'!$I$7,0,10*ROW('Hygiene Data'!I19))),'Data Summary'!EE25="Yes"),OFFSET('Hygiene Data'!$I$7,0,10*ROW('Hygiene Data'!I19)),NA())</f>
        <v>#N/A</v>
      </c>
      <c r="BQ25" s="96" t="e">
        <f ca="true">+IF(AND(ISNUMBER(OFFSET('Hygiene Data'!$I$9,0,10*ROW('Hygiene Data'!I19))),'Data Summary'!EF25="Yes"),OFFSET('Hygiene Data'!$I$9,0,10*ROW('Hygiene Data'!I19)),NA())</f>
        <v>#N/A</v>
      </c>
    </row>
    <row xmlns:x14ac="http://schemas.microsoft.com/office/spreadsheetml/2009/9/ac" r="26" x14ac:dyDescent="0.2">
      <c r="A26" s="332" t="e">
        <f ca="true">+RIGHT('Data Summary'!A26,LEN('Data Summary'!A26)-9)</f>
        <v>#VALUE!</v>
      </c>
      <c r="B26" s="37" t="str">
        <f ca="true">+IF(ISTEXT('Data Summary'!B26),'Data Summary'!B26,"")</f>
        <v/>
      </c>
      <c r="C26" s="331" t="e">
        <f ca="true">+VALUE('Data Summary'!C26)</f>
        <v>#VALUE!</v>
      </c>
      <c r="D26" s="94" t="e">
        <f ca="true">+IF(AND(ISNUMBER(OFFSET('Water Data'!$D$4,0,10*ROW('Water Data'!D20))),'Data Summary'!BS26="Yes"),100-OFFSET('Water Data'!$D$4,0,10*ROW('Water Data'!D20)),NA())</f>
        <v>#N/A</v>
      </c>
      <c r="E26" s="94" t="e">
        <f ca="true">+IF(AND(ISNUMBER(OFFSET('Water Data'!$D$6,0,10*ROW('Water Data'!D20))),'Data Summary'!BT26="Yes"),OFFSET('Water Data'!$D$6,0,10*ROW('Water Data'!D20)),NA())</f>
        <v>#N/A</v>
      </c>
      <c r="F26" s="94" t="e">
        <f ca="true">+IF(AND(ISNUMBER(OFFSET('Water Data'!$D$9,0,10*ROW('Water Data'!D20))),'Data Summary'!BU26="Yes"),OFFSET('Water Data'!$D$9,0,10*ROW('Water Data'!D20)),NA())</f>
        <v>#N/A</v>
      </c>
      <c r="G26" s="94" t="e">
        <f ca="true">+IF(AND(ISNUMBER(OFFSET('Water Data'!$E$4,0,10*ROW('Water Data'!E20))),'Data Summary'!BV26="Yes"),100-OFFSET('Water Data'!$E$4,0,10*ROW('Water Data'!E20)),NA())</f>
        <v>#N/A</v>
      </c>
      <c r="H26" s="94" t="e">
        <f ca="true">+IF(AND(ISNUMBER(OFFSET('Water Data'!$E$6,0,10*ROW('Water Data'!E20))),'Data Summary'!BW26="Yes"),OFFSET('Water Data'!$E$6,0,10*ROW('Water Data'!E20)),NA())</f>
        <v>#N/A</v>
      </c>
      <c r="I26" s="94" t="e">
        <f ca="true">+IF(AND(ISNUMBER(OFFSET('Water Data'!$E$9,0,10*ROW('Water Data'!E20))),'Data Summary'!BX26="Yes"),OFFSET('Water Data'!$E$9,0,10*ROW('Water Data'!E20)),NA())</f>
        <v>#N/A</v>
      </c>
      <c r="J26" s="94" t="e">
        <f ca="true">+IF(AND(ISNUMBER(OFFSET('Water Data'!$F$4,0,10*ROW('Water Data'!F20))),'Data Summary'!BY26="Yes"),100-OFFSET('Water Data'!$F$4,0,10*ROW('Water Data'!F20)),NA())</f>
        <v>#N/A</v>
      </c>
      <c r="K26" s="94" t="e">
        <f ca="true">+IF(AND(ISNUMBER(OFFSET('Water Data'!$F$6,0,10*ROW('Water Data'!F20))),'Data Summary'!BZ26="Yes"),OFFSET('Water Data'!$F$6,0,10*ROW('Water Data'!F20)),NA())</f>
        <v>#N/A</v>
      </c>
      <c r="L26" s="94" t="e">
        <f ca="true">+IF(AND(ISNUMBER(OFFSET('Water Data'!$F$9,0,10*ROW('Water Data'!F20))),'Data Summary'!CA26="Yes"),OFFSET('Water Data'!$F$9,0,10*ROW('Water Data'!F20)),NA())</f>
        <v>#N/A</v>
      </c>
      <c r="M26" s="94" t="e">
        <f ca="true">+IF(AND(ISNUMBER(OFFSET('Water Data'!$G$4,0,10*ROW('Water Data'!G20))),'Data Summary'!CB26="Yes"),100-OFFSET('Water Data'!$G$4,0,10*ROW('Water Data'!G20)),NA())</f>
        <v>#N/A</v>
      </c>
      <c r="N26" s="94" t="e">
        <f ca="true">+IF(AND(ISNUMBER(OFFSET('Water Data'!$G$6,0,10*ROW('Water Data'!G20))),'Data Summary'!CC26="Yes"),OFFSET('Water Data'!$G$6,0,10*ROW('Water Data'!G20)),NA())</f>
        <v>#N/A</v>
      </c>
      <c r="O26" s="94" t="e">
        <f ca="true">+IF(AND(ISNUMBER(OFFSET('Water Data'!$G$9,0,10*ROW('Water Data'!G20))),'Data Summary'!CD26="Yes"),OFFSET('Water Data'!$G$9,0,10*ROW('Water Data'!G20)),NA())</f>
        <v>#N/A</v>
      </c>
      <c r="P26" s="94" t="e">
        <f ca="true">+IF(AND(ISNUMBER(OFFSET('Water Data'!$H$4,0,10*ROW('Water Data'!H20))),'Data Summary'!CE26="Yes"),100-OFFSET('Water Data'!$H$4,0,10*ROW('Water Data'!H20)),NA())</f>
        <v>#N/A</v>
      </c>
      <c r="Q26" s="94" t="e">
        <f ca="true">+IF(AND(ISNUMBER(OFFSET('Water Data'!$H$6,0,10*ROW('Water Data'!H20))),'Data Summary'!CF26="Yes"),OFFSET('Water Data'!$H$6,0,10*ROW('Water Data'!H20)),NA())</f>
        <v>#N/A</v>
      </c>
      <c r="R26" s="94" t="e">
        <f ca="true">+IF(AND(ISNUMBER(OFFSET('Water Data'!$H$9,0,10*ROW('Water Data'!H20))),'Data Summary'!CG26="Yes"),OFFSET('Water Data'!$H$9,0,10*ROW('Water Data'!H20)),NA())</f>
        <v>#N/A</v>
      </c>
      <c r="S26" s="94" t="e">
        <f ca="true">+IF(AND(ISNUMBER(OFFSET('Water Data'!$I$4,0,10*ROW('Water Data'!I20))),'Data Summary'!CH26="Yes"),100-OFFSET('Water Data'!$I$4,0,10*ROW('Water Data'!I20)),NA())</f>
        <v>#N/A</v>
      </c>
      <c r="T26" s="94" t="e">
        <f ca="true">+IF(AND(ISNUMBER(OFFSET('Water Data'!$I$6,0,10*ROW('Water Data'!I20))),'Data Summary'!CI26="Yes"),OFFSET('Water Data'!$I$6,0,10*ROW('Water Data'!I20)),NA())</f>
        <v>#N/A</v>
      </c>
      <c r="U26" s="94" t="e">
        <f ca="true">+IF(AND(ISNUMBER(OFFSET('Water Data'!$I$9,0,10*ROW('Water Data'!I20))),'Data Summary'!CJ26="Yes"),OFFSET('Water Data'!$I$9,0,10*ROW('Water Data'!I20)),NA())</f>
        <v>#N/A</v>
      </c>
      <c r="V26" s="95" t="e">
        <f ca="true">+IF(AND(ISNUMBER(OFFSET('Sanitation Data'!$D$4,0,10*ROW('Sanitation Data'!D20))),'Data Summary'!CK26="Yes"),100-OFFSET('Sanitation Data'!$D$4,0,10*ROW('Sanitation Data'!D20)),NA())</f>
        <v>#N/A</v>
      </c>
      <c r="W26" s="95" t="e">
        <f ca="true">+IF(AND(ISNUMBER(OFFSET('Sanitation Data'!$D$6,0,10*ROW('Sanitation Data'!D20))),'Data Summary'!CL26="Yes"),OFFSET('Sanitation Data'!$D$6,0,10*ROW('Sanitation Data'!D20)),NA())</f>
        <v>#N/A</v>
      </c>
      <c r="X26" s="95" t="e">
        <f ca="true">+IF(AND(ISNUMBER(OFFSET('Sanitation Data'!$D$10,0,10*ROW('Sanitation Data'!D20))),'Data Summary'!CM26="Yes"),OFFSET('Sanitation Data'!$D$10,0,10*ROW('Sanitation Data'!D20)),NA())</f>
        <v>#N/A</v>
      </c>
      <c r="Y26" s="95" t="e">
        <f ca="true">+IF(AND(ISNUMBER(OFFSET('Sanitation Data'!$D$11,0,10*ROW('Sanitation Data'!D20))),'Data Summary'!CN26="Yes"),OFFSET('Sanitation Data'!$D$11,0,10*ROW('Sanitation Data'!D20)),NA())</f>
        <v>#N/A</v>
      </c>
      <c r="Z26" s="95" t="e">
        <f ca="true">+IF(AND(ISNUMBER(OFFSET('Sanitation Data'!$D$12,0,10*ROW('Sanitation Data'!D20))),'Data Summary'!CO26="Yes"),OFFSET('Sanitation Data'!$D$12,0,10*ROW('Sanitation Data'!D20)),NA())</f>
        <v>#N/A</v>
      </c>
      <c r="AA26" s="95" t="e">
        <f ca="true">+IF(AND(ISNUMBER(OFFSET('Sanitation Data'!$E$4,0,10*ROW('Sanitation Data'!E20))),'Data Summary'!CP26="Yes"),100-OFFSET('Sanitation Data'!$E$4,0,10*ROW('Sanitation Data'!E20)),NA())</f>
        <v>#N/A</v>
      </c>
      <c r="AB26" s="95" t="e">
        <f ca="true">+IF(AND(ISNUMBER(OFFSET('Sanitation Data'!$E$6,0,10*ROW('Sanitation Data'!E20))),'Data Summary'!CQ26="Yes"),OFFSET('Sanitation Data'!$E$6,0,10*ROW('Sanitation Data'!E20)),NA())</f>
        <v>#N/A</v>
      </c>
      <c r="AC26" s="95" t="e">
        <f ca="true">+IF(AND(ISNUMBER(OFFSET('Sanitation Data'!$E$10,0,10*ROW('Sanitation Data'!E20))),'Data Summary'!CR26="Yes"),OFFSET('Sanitation Data'!$E$10,0,10*ROW('Sanitation Data'!E20)),NA())</f>
        <v>#N/A</v>
      </c>
      <c r="AD26" s="95" t="e">
        <f ca="true">+IF(AND(ISNUMBER(OFFSET('Sanitation Data'!$E$11,0,10*ROW('Sanitation Data'!E20))),'Data Summary'!CS26="Yes"),OFFSET('Sanitation Data'!$E$11,0,10*ROW('Sanitation Data'!E20)),NA())</f>
        <v>#N/A</v>
      </c>
      <c r="AE26" s="95" t="e">
        <f ca="true">+IF(AND(ISNUMBER(OFFSET('Sanitation Data'!$E$12,0,10*ROW('Sanitation Data'!E20))),'Data Summary'!CT26="Yes"),OFFSET('Sanitation Data'!$E$12,0,10*ROW('Sanitation Data'!E20)),NA())</f>
        <v>#N/A</v>
      </c>
      <c r="AF26" s="95" t="e">
        <f ca="true">+IF(AND(ISNUMBER(OFFSET('Sanitation Data'!$F$4,0,10*ROW('Sanitation Data'!F20))),'Data Summary'!CU26="Yes"),100-OFFSET('Sanitation Data'!$F$4,0,10*ROW('Sanitation Data'!F20)),NA())</f>
        <v>#N/A</v>
      </c>
      <c r="AG26" s="95" t="e">
        <f ca="true">+IF(AND(ISNUMBER(OFFSET('Sanitation Data'!$F$6,0,10*ROW('Sanitation Data'!F20))),'Data Summary'!CV26="Yes"),OFFSET('Sanitation Data'!$F$6,0,10*ROW('Sanitation Data'!F20)),NA())</f>
        <v>#N/A</v>
      </c>
      <c r="AH26" s="95" t="e">
        <f ca="true">+IF(AND(ISNUMBER(OFFSET('Sanitation Data'!$F$10,0,10*ROW('Sanitation Data'!F20))),'Data Summary'!CW26="Yes"),OFFSET('Sanitation Data'!$F$10,0,10*ROW('Sanitation Data'!F20)),NA())</f>
        <v>#N/A</v>
      </c>
      <c r="AI26" s="95" t="e">
        <f ca="true">+IF(AND(ISNUMBER(OFFSET('Sanitation Data'!$F$11,0,10*ROW('Sanitation Data'!F20))),'Data Summary'!CX26="Yes"),OFFSET('Sanitation Data'!$F$11,0,10*ROW('Sanitation Data'!F20)),NA())</f>
        <v>#N/A</v>
      </c>
      <c r="AJ26" s="95" t="e">
        <f ca="true">+IF(AND(ISNUMBER(OFFSET('Sanitation Data'!$F$12,0,10*ROW('Sanitation Data'!F20))),'Data Summary'!CY26="Yes"),OFFSET('Sanitation Data'!$F$12,0,10*ROW('Sanitation Data'!F20)),NA())</f>
        <v>#N/A</v>
      </c>
      <c r="AK26" s="95" t="e">
        <f ca="true">+IF(AND(ISNUMBER(OFFSET('Sanitation Data'!$G$4,0,10*ROW('Sanitation Data'!G20))),'Data Summary'!CZ26="Yes"),100-OFFSET('Sanitation Data'!$G$4,0,10*ROW('Sanitation Data'!G20)),NA())</f>
        <v>#N/A</v>
      </c>
      <c r="AL26" s="95" t="e">
        <f ca="true">+IF(AND(ISNUMBER(OFFSET('Sanitation Data'!$G$6,0,10*ROW('Sanitation Data'!G20))),'Data Summary'!DA26="Yes"),OFFSET('Sanitation Data'!$G$6,0,10*ROW('Sanitation Data'!G20)),NA())</f>
        <v>#N/A</v>
      </c>
      <c r="AM26" s="95" t="e">
        <f ca="true">+IF(AND(ISNUMBER(OFFSET('Sanitation Data'!$G$10,0,10*ROW('Sanitation Data'!G20))),'Data Summary'!DB26="Yes"),OFFSET('Sanitation Data'!$G$10,0,10*ROW('Sanitation Data'!G20)),NA())</f>
        <v>#N/A</v>
      </c>
      <c r="AN26" s="95" t="e">
        <f ca="true">+IF(AND(ISNUMBER(OFFSET('Sanitation Data'!$G$11,0,10*ROW('Sanitation Data'!G20))),'Data Summary'!DC26="Yes"),OFFSET('Sanitation Data'!$G$11,0,10*ROW('Sanitation Data'!G20)),NA())</f>
        <v>#N/A</v>
      </c>
      <c r="AO26" s="95" t="e">
        <f ca="true">+IF(AND(ISNUMBER(OFFSET('Sanitation Data'!$G$12,0,10*ROW('Sanitation Data'!G20))),'Data Summary'!DD26="Yes"),OFFSET('Sanitation Data'!$G$12,0,10*ROW('Sanitation Data'!G20)),NA())</f>
        <v>#N/A</v>
      </c>
      <c r="AP26" s="95" t="e">
        <f ca="true">+IF(AND(ISNUMBER(OFFSET('Sanitation Data'!$H$4,0,10*ROW('Sanitation Data'!H20))),'Data Summary'!DE26="Yes"),100-OFFSET('Sanitation Data'!$H$4,0,10*ROW('Sanitation Data'!H20)),NA())</f>
        <v>#N/A</v>
      </c>
      <c r="AQ26" s="95" t="e">
        <f ca="true">+IF(AND(ISNUMBER(OFFSET('Sanitation Data'!$H$6,0,10*ROW('Sanitation Data'!H20))),'Data Summary'!DF26="Yes"),OFFSET('Sanitation Data'!$H$6,0,10*ROW('Sanitation Data'!H20)),NA())</f>
        <v>#N/A</v>
      </c>
      <c r="AR26" s="95" t="e">
        <f ca="true">+IF(AND(ISNUMBER(OFFSET('Sanitation Data'!$H$10,0,10*ROW('Sanitation Data'!H20))),'Data Summary'!DG26="Yes"),OFFSET('Sanitation Data'!$H$10,0,10*ROW('Sanitation Data'!H20)),NA())</f>
        <v>#N/A</v>
      </c>
      <c r="AS26" s="95" t="e">
        <f ca="true">+IF(AND(ISNUMBER(OFFSET('Sanitation Data'!$H$11,0,10*ROW('Sanitation Data'!H20))),'Data Summary'!DH26="Yes"),OFFSET('Sanitation Data'!$H$11,0,10*ROW('Sanitation Data'!H20)),NA())</f>
        <v>#N/A</v>
      </c>
      <c r="AT26" s="95" t="e">
        <f ca="true">+IF(AND(ISNUMBER(OFFSET('Sanitation Data'!$H$12,0,10*ROW('Sanitation Data'!H20))),'Data Summary'!DI26="Yes"),OFFSET('Sanitation Data'!$H$12,0,10*ROW('Sanitation Data'!H20)),NA())</f>
        <v>#N/A</v>
      </c>
      <c r="AU26" s="95" t="e">
        <f ca="true">+IF(AND(ISNUMBER(OFFSET('Sanitation Data'!$I$4,0,10*ROW('Sanitation Data'!I20))),'Data Summary'!DJ26="Yes"),100-OFFSET('Sanitation Data'!$I$4,0,10*ROW('Sanitation Data'!I20)),NA())</f>
        <v>#N/A</v>
      </c>
      <c r="AV26" s="95" t="e">
        <f ca="true">+IF(AND(ISNUMBER(OFFSET('Sanitation Data'!$I$6,0,10*ROW('Sanitation Data'!I20))),'Data Summary'!DK26="Yes"),OFFSET('Sanitation Data'!$I$6,0,10*ROW('Sanitation Data'!I20)),NA())</f>
        <v>#N/A</v>
      </c>
      <c r="AW26" s="95" t="e">
        <f ca="true">+IF(AND(ISNUMBER(OFFSET('Sanitation Data'!$I$10,0,10*ROW('Sanitation Data'!I20))),'Data Summary'!DL26="Yes"),OFFSET('Sanitation Data'!$I$10,0,10*ROW('Sanitation Data'!I20)),NA())</f>
        <v>#N/A</v>
      </c>
      <c r="AX26" s="95" t="e">
        <f ca="true">+IF(AND(ISNUMBER(OFFSET('Sanitation Data'!$I$11,0,10*ROW('Sanitation Data'!I20))),'Data Summary'!DM26="Yes"),OFFSET('Sanitation Data'!$I$11,0,10*ROW('Sanitation Data'!I20)),NA())</f>
        <v>#N/A</v>
      </c>
      <c r="AY26" s="95" t="e">
        <f ca="true">+IF(AND(ISNUMBER(OFFSET('Sanitation Data'!$I$12,0,10*ROW('Sanitation Data'!I20))),'Data Summary'!DN26="Yes"),OFFSET('Sanitation Data'!$I$12,0,10*ROW('Sanitation Data'!I20)),NA())</f>
        <v>#N/A</v>
      </c>
      <c r="AZ26" s="96" t="e">
        <f ca="true">+IF(AND(ISNUMBER(OFFSET('Hygiene Data'!$D$5,0,10*ROW('Hygiene Data'!D20))),'Data Summary'!DO26="Yes"),OFFSET('Hygiene Data'!$D$5,0,10*ROW('Hygiene Data'!D20)),NA())</f>
        <v>#N/A</v>
      </c>
      <c r="BA26" s="96" t="e">
        <f ca="true">+IF(AND(ISNUMBER(OFFSET('Hygiene Data'!$D$7,0,10*ROW('Hygiene Data'!D20))),'Data Summary'!DP26="Yes"),OFFSET('Hygiene Data'!$D$7,0,10*ROW('Hygiene Data'!D20)),NA())</f>
        <v>#N/A</v>
      </c>
      <c r="BB26" s="96" t="e">
        <f ca="true">+IF(AND(ISNUMBER(OFFSET('Hygiene Data'!$D$9,0,10*ROW('Hygiene Data'!D20))),'Data Summary'!DQ26="Yes"),OFFSET('Hygiene Data'!$D$9,0,10*ROW('Hygiene Data'!D20)),NA())</f>
        <v>#N/A</v>
      </c>
      <c r="BC26" s="96" t="e">
        <f ca="true">+IF(AND(ISNUMBER(OFFSET('Hygiene Data'!$E$5,0,10*ROW('Hygiene Data'!E20))),'Data Summary'!DR26="Yes"),OFFSET('Hygiene Data'!$E$5,0,10*ROW('Hygiene Data'!E20)),NA())</f>
        <v>#N/A</v>
      </c>
      <c r="BD26" s="96" t="e">
        <f ca="true">+IF(AND(ISNUMBER(OFFSET('Hygiene Data'!$E$7,0,10*ROW('Hygiene Data'!E20))),'Data Summary'!DS26="Yes"),OFFSET('Hygiene Data'!$E$7,0,10*ROW('Hygiene Data'!E20)),NA())</f>
        <v>#N/A</v>
      </c>
      <c r="BE26" s="96" t="e">
        <f ca="true">+IF(AND(ISNUMBER(OFFSET('Hygiene Data'!$E$9,0,10*ROW('Hygiene Data'!E20))),'Data Summary'!DT26="Yes"),OFFSET('Hygiene Data'!$E$9,0,10*ROW('Hygiene Data'!E20)),NA())</f>
        <v>#N/A</v>
      </c>
      <c r="BF26" s="96" t="e">
        <f ca="true">+IF(AND(ISNUMBER(OFFSET('Hygiene Data'!$F$5,0,10*ROW('Hygiene Data'!F20))),'Data Summary'!DU26="Yes"),OFFSET('Hygiene Data'!$F$5,0,10*ROW('Hygiene Data'!F20)),NA())</f>
        <v>#N/A</v>
      </c>
      <c r="BG26" s="96" t="e">
        <f ca="true">+IF(AND(ISNUMBER(OFFSET('Hygiene Data'!$F$7,0,10*ROW('Hygiene Data'!F20))),'Data Summary'!DV26="Yes"),OFFSET('Hygiene Data'!$F$7,0,10*ROW('Hygiene Data'!F20)),NA())</f>
        <v>#N/A</v>
      </c>
      <c r="BH26" s="96" t="e">
        <f ca="true">+IF(AND(ISNUMBER(OFFSET('Hygiene Data'!$F$9,0,10*ROW('Hygiene Data'!F20))),'Data Summary'!DW26="Yes"),OFFSET('Hygiene Data'!$F$9,0,10*ROW('Hygiene Data'!F20)),NA())</f>
        <v>#N/A</v>
      </c>
      <c r="BI26" s="96" t="e">
        <f ca="true">+IF(AND(ISNUMBER(OFFSET('Hygiene Data'!$G$5,0,10*ROW('Hygiene Data'!G20))),'Data Summary'!DX26="Yes"),OFFSET('Hygiene Data'!$G$5,0,10*ROW('Hygiene Data'!G20)),NA())</f>
        <v>#N/A</v>
      </c>
      <c r="BJ26" s="96" t="e">
        <f ca="true">+IF(AND(ISNUMBER(OFFSET('Hygiene Data'!$G$7,0,10*ROW('Hygiene Data'!G20))),'Data Summary'!DY26="Yes"),OFFSET('Hygiene Data'!$G$7,0,10*ROW('Hygiene Data'!G20)),NA())</f>
        <v>#N/A</v>
      </c>
      <c r="BK26" s="96" t="e">
        <f ca="true">+IF(AND(ISNUMBER(OFFSET('Hygiene Data'!$G$9,0,10*ROW('Hygiene Data'!G20))),'Data Summary'!DZ26="Yes"),OFFSET('Hygiene Data'!$G$9,0,10*ROW('Hygiene Data'!G20)),NA())</f>
        <v>#N/A</v>
      </c>
      <c r="BL26" s="96" t="e">
        <f ca="true">+IF(AND(ISNUMBER(OFFSET('Hygiene Data'!$H$5,0,10*ROW('Hygiene Data'!H20))),'Data Summary'!EA26="Yes"),OFFSET('Hygiene Data'!$H$5,0,10*ROW('Hygiene Data'!H20)),NA())</f>
        <v>#N/A</v>
      </c>
      <c r="BM26" s="96" t="e">
        <f ca="true">+IF(AND(ISNUMBER(OFFSET('Hygiene Data'!$H$7,0,10*ROW('Hygiene Data'!H20))),'Data Summary'!EB26="Yes"),OFFSET('Hygiene Data'!$H$7,0,10*ROW('Hygiene Data'!H20)),NA())</f>
        <v>#N/A</v>
      </c>
      <c r="BN26" s="96" t="e">
        <f ca="true">+IF(AND(ISNUMBER(OFFSET('Hygiene Data'!$H$9,0,10*ROW('Hygiene Data'!H20))),'Data Summary'!EC26="Yes"),OFFSET('Hygiene Data'!$H$9,0,10*ROW('Hygiene Data'!H20)),NA())</f>
        <v>#N/A</v>
      </c>
      <c r="BO26" s="96" t="e">
        <f ca="true">+IF(AND(ISNUMBER(OFFSET('Hygiene Data'!$I$5,0,10*ROW('Hygiene Data'!I20))),'Data Summary'!ED26="Yes"),OFFSET('Hygiene Data'!$I$5,0,10*ROW('Hygiene Data'!I20)),NA())</f>
        <v>#N/A</v>
      </c>
      <c r="BP26" s="96" t="e">
        <f ca="true">+IF(AND(ISNUMBER(OFFSET('Hygiene Data'!$I$7,0,10*ROW('Hygiene Data'!I20))),'Data Summary'!EE26="Yes"),OFFSET('Hygiene Data'!$I$7,0,10*ROW('Hygiene Data'!I20)),NA())</f>
        <v>#N/A</v>
      </c>
      <c r="BQ26" s="96" t="e">
        <f ca="true">+IF(AND(ISNUMBER(OFFSET('Hygiene Data'!$I$9,0,10*ROW('Hygiene Data'!I20))),'Data Summary'!EF26="Yes"),OFFSET('Hygiene Data'!$I$9,0,10*ROW('Hygiene Data'!I20)),NA())</f>
        <v>#N/A</v>
      </c>
    </row>
    <row xmlns:x14ac="http://schemas.microsoft.com/office/spreadsheetml/2009/9/ac" r="27" x14ac:dyDescent="0.2">
      <c r="A27" s="332" t="e">
        <f ca="true">+RIGHT('Data Summary'!A27,LEN('Data Summary'!A27)-9)</f>
        <v>#VALUE!</v>
      </c>
      <c r="B27" s="37" t="str">
        <f ca="true">+IF(ISTEXT('Data Summary'!B27),'Data Summary'!B27,"")</f>
        <v/>
      </c>
      <c r="C27" s="331" t="e">
        <f ca="true">+VALUE('Data Summary'!C27)</f>
        <v>#VALUE!</v>
      </c>
      <c r="D27" s="94" t="e">
        <f ca="true">+IF(AND(ISNUMBER(OFFSET('Water Data'!$D$4,0,10*ROW('Water Data'!D21))),'Data Summary'!BS27="Yes"),100-OFFSET('Water Data'!$D$4,0,10*ROW('Water Data'!D21)),NA())</f>
        <v>#N/A</v>
      </c>
      <c r="E27" s="94" t="e">
        <f ca="true">+IF(AND(ISNUMBER(OFFSET('Water Data'!$D$6,0,10*ROW('Water Data'!D21))),'Data Summary'!BT27="Yes"),OFFSET('Water Data'!$D$6,0,10*ROW('Water Data'!D21)),NA())</f>
        <v>#N/A</v>
      </c>
      <c r="F27" s="94" t="e">
        <f ca="true">+IF(AND(ISNUMBER(OFFSET('Water Data'!$D$9,0,10*ROW('Water Data'!D21))),'Data Summary'!BU27="Yes"),OFFSET('Water Data'!$D$9,0,10*ROW('Water Data'!D21)),NA())</f>
        <v>#N/A</v>
      </c>
      <c r="G27" s="94" t="e">
        <f ca="true">+IF(AND(ISNUMBER(OFFSET('Water Data'!$E$4,0,10*ROW('Water Data'!E21))),'Data Summary'!BV27="Yes"),100-OFFSET('Water Data'!$E$4,0,10*ROW('Water Data'!E21)),NA())</f>
        <v>#N/A</v>
      </c>
      <c r="H27" s="94" t="e">
        <f ca="true">+IF(AND(ISNUMBER(OFFSET('Water Data'!$E$6,0,10*ROW('Water Data'!E21))),'Data Summary'!BW27="Yes"),OFFSET('Water Data'!$E$6,0,10*ROW('Water Data'!E21)),NA())</f>
        <v>#N/A</v>
      </c>
      <c r="I27" s="94" t="e">
        <f ca="true">+IF(AND(ISNUMBER(OFFSET('Water Data'!$E$9,0,10*ROW('Water Data'!E21))),'Data Summary'!BX27="Yes"),OFFSET('Water Data'!$E$9,0,10*ROW('Water Data'!E21)),NA())</f>
        <v>#N/A</v>
      </c>
      <c r="J27" s="94" t="e">
        <f ca="true">+IF(AND(ISNUMBER(OFFSET('Water Data'!$F$4,0,10*ROW('Water Data'!F21))),'Data Summary'!BY27="Yes"),100-OFFSET('Water Data'!$F$4,0,10*ROW('Water Data'!F21)),NA())</f>
        <v>#N/A</v>
      </c>
      <c r="K27" s="94" t="e">
        <f ca="true">+IF(AND(ISNUMBER(OFFSET('Water Data'!$F$6,0,10*ROW('Water Data'!F21))),'Data Summary'!BZ27="Yes"),OFFSET('Water Data'!$F$6,0,10*ROW('Water Data'!F21)),NA())</f>
        <v>#N/A</v>
      </c>
      <c r="L27" s="94" t="e">
        <f ca="true">+IF(AND(ISNUMBER(OFFSET('Water Data'!$F$9,0,10*ROW('Water Data'!F21))),'Data Summary'!CA27="Yes"),OFFSET('Water Data'!$F$9,0,10*ROW('Water Data'!F21)),NA())</f>
        <v>#N/A</v>
      </c>
      <c r="M27" s="94" t="e">
        <f ca="true">+IF(AND(ISNUMBER(OFFSET('Water Data'!$G$4,0,10*ROW('Water Data'!G21))),'Data Summary'!CB27="Yes"),100-OFFSET('Water Data'!$G$4,0,10*ROW('Water Data'!G21)),NA())</f>
        <v>#N/A</v>
      </c>
      <c r="N27" s="94" t="e">
        <f ca="true">+IF(AND(ISNUMBER(OFFSET('Water Data'!$G$6,0,10*ROW('Water Data'!G21))),'Data Summary'!CC27="Yes"),OFFSET('Water Data'!$G$6,0,10*ROW('Water Data'!G21)),NA())</f>
        <v>#N/A</v>
      </c>
      <c r="O27" s="94" t="e">
        <f ca="true">+IF(AND(ISNUMBER(OFFSET('Water Data'!$G$9,0,10*ROW('Water Data'!G21))),'Data Summary'!CD27="Yes"),OFFSET('Water Data'!$G$9,0,10*ROW('Water Data'!G21)),NA())</f>
        <v>#N/A</v>
      </c>
      <c r="P27" s="94" t="e">
        <f ca="true">+IF(AND(ISNUMBER(OFFSET('Water Data'!$H$4,0,10*ROW('Water Data'!H21))),'Data Summary'!CE27="Yes"),100-OFFSET('Water Data'!$H$4,0,10*ROW('Water Data'!H21)),NA())</f>
        <v>#N/A</v>
      </c>
      <c r="Q27" s="94" t="e">
        <f ca="true">+IF(AND(ISNUMBER(OFFSET('Water Data'!$H$6,0,10*ROW('Water Data'!H21))),'Data Summary'!CF27="Yes"),OFFSET('Water Data'!$H$6,0,10*ROW('Water Data'!H21)),NA())</f>
        <v>#N/A</v>
      </c>
      <c r="R27" s="94" t="e">
        <f ca="true">+IF(AND(ISNUMBER(OFFSET('Water Data'!$H$9,0,10*ROW('Water Data'!H21))),'Data Summary'!CG27="Yes"),OFFSET('Water Data'!$H$9,0,10*ROW('Water Data'!H21)),NA())</f>
        <v>#N/A</v>
      </c>
      <c r="S27" s="94" t="e">
        <f ca="true">+IF(AND(ISNUMBER(OFFSET('Water Data'!$I$4,0,10*ROW('Water Data'!I21))),'Data Summary'!CH27="Yes"),100-OFFSET('Water Data'!$I$4,0,10*ROW('Water Data'!I21)),NA())</f>
        <v>#N/A</v>
      </c>
      <c r="T27" s="94" t="e">
        <f ca="true">+IF(AND(ISNUMBER(OFFSET('Water Data'!$I$6,0,10*ROW('Water Data'!I21))),'Data Summary'!CI27="Yes"),OFFSET('Water Data'!$I$6,0,10*ROW('Water Data'!I21)),NA())</f>
        <v>#N/A</v>
      </c>
      <c r="U27" s="94" t="e">
        <f ca="true">+IF(AND(ISNUMBER(OFFSET('Water Data'!$I$9,0,10*ROW('Water Data'!I21))),'Data Summary'!CJ27="Yes"),OFFSET('Water Data'!$I$9,0,10*ROW('Water Data'!I21)),NA())</f>
        <v>#N/A</v>
      </c>
      <c r="V27" s="95" t="e">
        <f ca="true">+IF(AND(ISNUMBER(OFFSET('Sanitation Data'!$D$4,0,10*ROW('Sanitation Data'!D21))),'Data Summary'!CK27="Yes"),100-OFFSET('Sanitation Data'!$D$4,0,10*ROW('Sanitation Data'!D21)),NA())</f>
        <v>#N/A</v>
      </c>
      <c r="W27" s="95" t="e">
        <f ca="true">+IF(AND(ISNUMBER(OFFSET('Sanitation Data'!$D$6,0,10*ROW('Sanitation Data'!D21))),'Data Summary'!CL27="Yes"),OFFSET('Sanitation Data'!$D$6,0,10*ROW('Sanitation Data'!D21)),NA())</f>
        <v>#N/A</v>
      </c>
      <c r="X27" s="95" t="e">
        <f ca="true">+IF(AND(ISNUMBER(OFFSET('Sanitation Data'!$D$10,0,10*ROW('Sanitation Data'!D21))),'Data Summary'!CM27="Yes"),OFFSET('Sanitation Data'!$D$10,0,10*ROW('Sanitation Data'!D21)),NA())</f>
        <v>#N/A</v>
      </c>
      <c r="Y27" s="95" t="e">
        <f ca="true">+IF(AND(ISNUMBER(OFFSET('Sanitation Data'!$D$11,0,10*ROW('Sanitation Data'!D21))),'Data Summary'!CN27="Yes"),OFFSET('Sanitation Data'!$D$11,0,10*ROW('Sanitation Data'!D21)),NA())</f>
        <v>#N/A</v>
      </c>
      <c r="Z27" s="95" t="e">
        <f ca="true">+IF(AND(ISNUMBER(OFFSET('Sanitation Data'!$D$12,0,10*ROW('Sanitation Data'!D21))),'Data Summary'!CO27="Yes"),OFFSET('Sanitation Data'!$D$12,0,10*ROW('Sanitation Data'!D21)),NA())</f>
        <v>#N/A</v>
      </c>
      <c r="AA27" s="95" t="e">
        <f ca="true">+IF(AND(ISNUMBER(OFFSET('Sanitation Data'!$E$4,0,10*ROW('Sanitation Data'!E21))),'Data Summary'!CP27="Yes"),100-OFFSET('Sanitation Data'!$E$4,0,10*ROW('Sanitation Data'!E21)),NA())</f>
        <v>#N/A</v>
      </c>
      <c r="AB27" s="95" t="e">
        <f ca="true">+IF(AND(ISNUMBER(OFFSET('Sanitation Data'!$E$6,0,10*ROW('Sanitation Data'!E21))),'Data Summary'!CQ27="Yes"),OFFSET('Sanitation Data'!$E$6,0,10*ROW('Sanitation Data'!E21)),NA())</f>
        <v>#N/A</v>
      </c>
      <c r="AC27" s="95" t="e">
        <f ca="true">+IF(AND(ISNUMBER(OFFSET('Sanitation Data'!$E$10,0,10*ROW('Sanitation Data'!E21))),'Data Summary'!CR27="Yes"),OFFSET('Sanitation Data'!$E$10,0,10*ROW('Sanitation Data'!E21)),NA())</f>
        <v>#N/A</v>
      </c>
      <c r="AD27" s="95" t="e">
        <f ca="true">+IF(AND(ISNUMBER(OFFSET('Sanitation Data'!$E$11,0,10*ROW('Sanitation Data'!E21))),'Data Summary'!CS27="Yes"),OFFSET('Sanitation Data'!$E$11,0,10*ROW('Sanitation Data'!E21)),NA())</f>
        <v>#N/A</v>
      </c>
      <c r="AE27" s="95" t="e">
        <f ca="true">+IF(AND(ISNUMBER(OFFSET('Sanitation Data'!$E$12,0,10*ROW('Sanitation Data'!E21))),'Data Summary'!CT27="Yes"),OFFSET('Sanitation Data'!$E$12,0,10*ROW('Sanitation Data'!E21)),NA())</f>
        <v>#N/A</v>
      </c>
      <c r="AF27" s="95" t="e">
        <f ca="true">+IF(AND(ISNUMBER(OFFSET('Sanitation Data'!$F$4,0,10*ROW('Sanitation Data'!F21))),'Data Summary'!CU27="Yes"),100-OFFSET('Sanitation Data'!$F$4,0,10*ROW('Sanitation Data'!F21)),NA())</f>
        <v>#N/A</v>
      </c>
      <c r="AG27" s="95" t="e">
        <f ca="true">+IF(AND(ISNUMBER(OFFSET('Sanitation Data'!$F$6,0,10*ROW('Sanitation Data'!F21))),'Data Summary'!CV27="Yes"),OFFSET('Sanitation Data'!$F$6,0,10*ROW('Sanitation Data'!F21)),NA())</f>
        <v>#N/A</v>
      </c>
      <c r="AH27" s="95" t="e">
        <f ca="true">+IF(AND(ISNUMBER(OFFSET('Sanitation Data'!$F$10,0,10*ROW('Sanitation Data'!F21))),'Data Summary'!CW27="Yes"),OFFSET('Sanitation Data'!$F$10,0,10*ROW('Sanitation Data'!F21)),NA())</f>
        <v>#N/A</v>
      </c>
      <c r="AI27" s="95" t="e">
        <f ca="true">+IF(AND(ISNUMBER(OFFSET('Sanitation Data'!$F$11,0,10*ROW('Sanitation Data'!F21))),'Data Summary'!CX27="Yes"),OFFSET('Sanitation Data'!$F$11,0,10*ROW('Sanitation Data'!F21)),NA())</f>
        <v>#N/A</v>
      </c>
      <c r="AJ27" s="95" t="e">
        <f ca="true">+IF(AND(ISNUMBER(OFFSET('Sanitation Data'!$F$12,0,10*ROW('Sanitation Data'!F21))),'Data Summary'!CY27="Yes"),OFFSET('Sanitation Data'!$F$12,0,10*ROW('Sanitation Data'!F21)),NA())</f>
        <v>#N/A</v>
      </c>
      <c r="AK27" s="95" t="e">
        <f ca="true">+IF(AND(ISNUMBER(OFFSET('Sanitation Data'!$G$4,0,10*ROW('Sanitation Data'!G21))),'Data Summary'!CZ27="Yes"),100-OFFSET('Sanitation Data'!$G$4,0,10*ROW('Sanitation Data'!G21)),NA())</f>
        <v>#N/A</v>
      </c>
      <c r="AL27" s="95" t="e">
        <f ca="true">+IF(AND(ISNUMBER(OFFSET('Sanitation Data'!$G$6,0,10*ROW('Sanitation Data'!G21))),'Data Summary'!DA27="Yes"),OFFSET('Sanitation Data'!$G$6,0,10*ROW('Sanitation Data'!G21)),NA())</f>
        <v>#N/A</v>
      </c>
      <c r="AM27" s="95" t="e">
        <f ca="true">+IF(AND(ISNUMBER(OFFSET('Sanitation Data'!$G$10,0,10*ROW('Sanitation Data'!G21))),'Data Summary'!DB27="Yes"),OFFSET('Sanitation Data'!$G$10,0,10*ROW('Sanitation Data'!G21)),NA())</f>
        <v>#N/A</v>
      </c>
      <c r="AN27" s="95" t="e">
        <f ca="true">+IF(AND(ISNUMBER(OFFSET('Sanitation Data'!$G$11,0,10*ROW('Sanitation Data'!G21))),'Data Summary'!DC27="Yes"),OFFSET('Sanitation Data'!$G$11,0,10*ROW('Sanitation Data'!G21)),NA())</f>
        <v>#N/A</v>
      </c>
      <c r="AO27" s="95" t="e">
        <f ca="true">+IF(AND(ISNUMBER(OFFSET('Sanitation Data'!$G$12,0,10*ROW('Sanitation Data'!G21))),'Data Summary'!DD27="Yes"),OFFSET('Sanitation Data'!$G$12,0,10*ROW('Sanitation Data'!G21)),NA())</f>
        <v>#N/A</v>
      </c>
      <c r="AP27" s="95" t="e">
        <f ca="true">+IF(AND(ISNUMBER(OFFSET('Sanitation Data'!$H$4,0,10*ROW('Sanitation Data'!H21))),'Data Summary'!DE27="Yes"),100-OFFSET('Sanitation Data'!$H$4,0,10*ROW('Sanitation Data'!H21)),NA())</f>
        <v>#N/A</v>
      </c>
      <c r="AQ27" s="95" t="e">
        <f ca="true">+IF(AND(ISNUMBER(OFFSET('Sanitation Data'!$H$6,0,10*ROW('Sanitation Data'!H21))),'Data Summary'!DF27="Yes"),OFFSET('Sanitation Data'!$H$6,0,10*ROW('Sanitation Data'!H21)),NA())</f>
        <v>#N/A</v>
      </c>
      <c r="AR27" s="95" t="e">
        <f ca="true">+IF(AND(ISNUMBER(OFFSET('Sanitation Data'!$H$10,0,10*ROW('Sanitation Data'!H21))),'Data Summary'!DG27="Yes"),OFFSET('Sanitation Data'!$H$10,0,10*ROW('Sanitation Data'!H21)),NA())</f>
        <v>#N/A</v>
      </c>
      <c r="AS27" s="95" t="e">
        <f ca="true">+IF(AND(ISNUMBER(OFFSET('Sanitation Data'!$H$11,0,10*ROW('Sanitation Data'!H21))),'Data Summary'!DH27="Yes"),OFFSET('Sanitation Data'!$H$11,0,10*ROW('Sanitation Data'!H21)),NA())</f>
        <v>#N/A</v>
      </c>
      <c r="AT27" s="95" t="e">
        <f ca="true">+IF(AND(ISNUMBER(OFFSET('Sanitation Data'!$H$12,0,10*ROW('Sanitation Data'!H21))),'Data Summary'!DI27="Yes"),OFFSET('Sanitation Data'!$H$12,0,10*ROW('Sanitation Data'!H21)),NA())</f>
        <v>#N/A</v>
      </c>
      <c r="AU27" s="95" t="e">
        <f ca="true">+IF(AND(ISNUMBER(OFFSET('Sanitation Data'!$I$4,0,10*ROW('Sanitation Data'!I21))),'Data Summary'!DJ27="Yes"),100-OFFSET('Sanitation Data'!$I$4,0,10*ROW('Sanitation Data'!I21)),NA())</f>
        <v>#N/A</v>
      </c>
      <c r="AV27" s="95" t="e">
        <f ca="true">+IF(AND(ISNUMBER(OFFSET('Sanitation Data'!$I$6,0,10*ROW('Sanitation Data'!I21))),'Data Summary'!DK27="Yes"),OFFSET('Sanitation Data'!$I$6,0,10*ROW('Sanitation Data'!I21)),NA())</f>
        <v>#N/A</v>
      </c>
      <c r="AW27" s="95" t="e">
        <f ca="true">+IF(AND(ISNUMBER(OFFSET('Sanitation Data'!$I$10,0,10*ROW('Sanitation Data'!I21))),'Data Summary'!DL27="Yes"),OFFSET('Sanitation Data'!$I$10,0,10*ROW('Sanitation Data'!I21)),NA())</f>
        <v>#N/A</v>
      </c>
      <c r="AX27" s="95" t="e">
        <f ca="true">+IF(AND(ISNUMBER(OFFSET('Sanitation Data'!$I$11,0,10*ROW('Sanitation Data'!I21))),'Data Summary'!DM27="Yes"),OFFSET('Sanitation Data'!$I$11,0,10*ROW('Sanitation Data'!I21)),NA())</f>
        <v>#N/A</v>
      </c>
      <c r="AY27" s="95" t="e">
        <f ca="true">+IF(AND(ISNUMBER(OFFSET('Sanitation Data'!$I$12,0,10*ROW('Sanitation Data'!I21))),'Data Summary'!DN27="Yes"),OFFSET('Sanitation Data'!$I$12,0,10*ROW('Sanitation Data'!I21)),NA())</f>
        <v>#N/A</v>
      </c>
      <c r="AZ27" s="96" t="e">
        <f ca="true">+IF(AND(ISNUMBER(OFFSET('Hygiene Data'!$D$5,0,10*ROW('Hygiene Data'!D21))),'Data Summary'!DO27="Yes"),OFFSET('Hygiene Data'!$D$5,0,10*ROW('Hygiene Data'!D21)),NA())</f>
        <v>#N/A</v>
      </c>
      <c r="BA27" s="96" t="e">
        <f ca="true">+IF(AND(ISNUMBER(OFFSET('Hygiene Data'!$D$7,0,10*ROW('Hygiene Data'!D21))),'Data Summary'!DP27="Yes"),OFFSET('Hygiene Data'!$D$7,0,10*ROW('Hygiene Data'!D21)),NA())</f>
        <v>#N/A</v>
      </c>
      <c r="BB27" s="96" t="e">
        <f ca="true">+IF(AND(ISNUMBER(OFFSET('Hygiene Data'!$D$9,0,10*ROW('Hygiene Data'!D21))),'Data Summary'!DQ27="Yes"),OFFSET('Hygiene Data'!$D$9,0,10*ROW('Hygiene Data'!D21)),NA())</f>
        <v>#N/A</v>
      </c>
      <c r="BC27" s="96" t="e">
        <f ca="true">+IF(AND(ISNUMBER(OFFSET('Hygiene Data'!$E$5,0,10*ROW('Hygiene Data'!E21))),'Data Summary'!DR27="Yes"),OFFSET('Hygiene Data'!$E$5,0,10*ROW('Hygiene Data'!E21)),NA())</f>
        <v>#N/A</v>
      </c>
      <c r="BD27" s="96" t="e">
        <f ca="true">+IF(AND(ISNUMBER(OFFSET('Hygiene Data'!$E$7,0,10*ROW('Hygiene Data'!E21))),'Data Summary'!DS27="Yes"),OFFSET('Hygiene Data'!$E$7,0,10*ROW('Hygiene Data'!E21)),NA())</f>
        <v>#N/A</v>
      </c>
      <c r="BE27" s="96" t="e">
        <f ca="true">+IF(AND(ISNUMBER(OFFSET('Hygiene Data'!$E$9,0,10*ROW('Hygiene Data'!E21))),'Data Summary'!DT27="Yes"),OFFSET('Hygiene Data'!$E$9,0,10*ROW('Hygiene Data'!E21)),NA())</f>
        <v>#N/A</v>
      </c>
      <c r="BF27" s="96" t="e">
        <f ca="true">+IF(AND(ISNUMBER(OFFSET('Hygiene Data'!$F$5,0,10*ROW('Hygiene Data'!F21))),'Data Summary'!DU27="Yes"),OFFSET('Hygiene Data'!$F$5,0,10*ROW('Hygiene Data'!F21)),NA())</f>
        <v>#N/A</v>
      </c>
      <c r="BG27" s="96" t="e">
        <f ca="true">+IF(AND(ISNUMBER(OFFSET('Hygiene Data'!$F$7,0,10*ROW('Hygiene Data'!F21))),'Data Summary'!DV27="Yes"),OFFSET('Hygiene Data'!$F$7,0,10*ROW('Hygiene Data'!F21)),NA())</f>
        <v>#N/A</v>
      </c>
      <c r="BH27" s="96" t="e">
        <f ca="true">+IF(AND(ISNUMBER(OFFSET('Hygiene Data'!$F$9,0,10*ROW('Hygiene Data'!F21))),'Data Summary'!DW27="Yes"),OFFSET('Hygiene Data'!$F$9,0,10*ROW('Hygiene Data'!F21)),NA())</f>
        <v>#N/A</v>
      </c>
      <c r="BI27" s="96" t="e">
        <f ca="true">+IF(AND(ISNUMBER(OFFSET('Hygiene Data'!$G$5,0,10*ROW('Hygiene Data'!G21))),'Data Summary'!DX27="Yes"),OFFSET('Hygiene Data'!$G$5,0,10*ROW('Hygiene Data'!G21)),NA())</f>
        <v>#N/A</v>
      </c>
      <c r="BJ27" s="96" t="e">
        <f ca="true">+IF(AND(ISNUMBER(OFFSET('Hygiene Data'!$G$7,0,10*ROW('Hygiene Data'!G21))),'Data Summary'!DY27="Yes"),OFFSET('Hygiene Data'!$G$7,0,10*ROW('Hygiene Data'!G21)),NA())</f>
        <v>#N/A</v>
      </c>
      <c r="BK27" s="96" t="e">
        <f ca="true">+IF(AND(ISNUMBER(OFFSET('Hygiene Data'!$G$9,0,10*ROW('Hygiene Data'!G21))),'Data Summary'!DZ27="Yes"),OFFSET('Hygiene Data'!$G$9,0,10*ROW('Hygiene Data'!G21)),NA())</f>
        <v>#N/A</v>
      </c>
      <c r="BL27" s="96" t="e">
        <f ca="true">+IF(AND(ISNUMBER(OFFSET('Hygiene Data'!$H$5,0,10*ROW('Hygiene Data'!H21))),'Data Summary'!EA27="Yes"),OFFSET('Hygiene Data'!$H$5,0,10*ROW('Hygiene Data'!H21)),NA())</f>
        <v>#N/A</v>
      </c>
      <c r="BM27" s="96" t="e">
        <f ca="true">+IF(AND(ISNUMBER(OFFSET('Hygiene Data'!$H$7,0,10*ROW('Hygiene Data'!H21))),'Data Summary'!EB27="Yes"),OFFSET('Hygiene Data'!$H$7,0,10*ROW('Hygiene Data'!H21)),NA())</f>
        <v>#N/A</v>
      </c>
      <c r="BN27" s="96" t="e">
        <f ca="true">+IF(AND(ISNUMBER(OFFSET('Hygiene Data'!$H$9,0,10*ROW('Hygiene Data'!H21))),'Data Summary'!EC27="Yes"),OFFSET('Hygiene Data'!$H$9,0,10*ROW('Hygiene Data'!H21)),NA())</f>
        <v>#N/A</v>
      </c>
      <c r="BO27" s="96" t="e">
        <f ca="true">+IF(AND(ISNUMBER(OFFSET('Hygiene Data'!$I$5,0,10*ROW('Hygiene Data'!I21))),'Data Summary'!ED27="Yes"),OFFSET('Hygiene Data'!$I$5,0,10*ROW('Hygiene Data'!I21)),NA())</f>
        <v>#N/A</v>
      </c>
      <c r="BP27" s="96" t="e">
        <f ca="true">+IF(AND(ISNUMBER(OFFSET('Hygiene Data'!$I$7,0,10*ROW('Hygiene Data'!I21))),'Data Summary'!EE27="Yes"),OFFSET('Hygiene Data'!$I$7,0,10*ROW('Hygiene Data'!I21)),NA())</f>
        <v>#N/A</v>
      </c>
      <c r="BQ27" s="96" t="e">
        <f ca="true">+IF(AND(ISNUMBER(OFFSET('Hygiene Data'!$I$9,0,10*ROW('Hygiene Data'!I21))),'Data Summary'!EF27="Yes"),OFFSET('Hygiene Data'!$I$9,0,10*ROW('Hygiene Data'!I21)),NA())</f>
        <v>#N/A</v>
      </c>
    </row>
    <row xmlns:x14ac="http://schemas.microsoft.com/office/spreadsheetml/2009/9/ac" r="28" x14ac:dyDescent="0.2">
      <c r="A28" s="332" t="e">
        <f ca="true">+RIGHT('Data Summary'!A28,LEN('Data Summary'!A28)-9)</f>
        <v>#VALUE!</v>
      </c>
      <c r="B28" s="37" t="str">
        <f ca="true">+IF(ISTEXT('Data Summary'!B28),'Data Summary'!B28,"")</f>
        <v/>
      </c>
      <c r="C28" s="331" t="e">
        <f ca="true">+VALUE('Data Summary'!C28)</f>
        <v>#VALUE!</v>
      </c>
      <c r="D28" s="94" t="e">
        <f ca="true">+IF(AND(ISNUMBER(OFFSET('Water Data'!$D$4,0,10*ROW('Water Data'!D22))),'Data Summary'!BS28="Yes"),100-OFFSET('Water Data'!$D$4,0,10*ROW('Water Data'!D22)),NA())</f>
        <v>#N/A</v>
      </c>
      <c r="E28" s="94" t="e">
        <f ca="true">+IF(AND(ISNUMBER(OFFSET('Water Data'!$D$6,0,10*ROW('Water Data'!D22))),'Data Summary'!BT28="Yes"),OFFSET('Water Data'!$D$6,0,10*ROW('Water Data'!D22)),NA())</f>
        <v>#N/A</v>
      </c>
      <c r="F28" s="94" t="e">
        <f ca="true">+IF(AND(ISNUMBER(OFFSET('Water Data'!$D$9,0,10*ROW('Water Data'!D22))),'Data Summary'!BU28="Yes"),OFFSET('Water Data'!$D$9,0,10*ROW('Water Data'!D22)),NA())</f>
        <v>#N/A</v>
      </c>
      <c r="G28" s="94" t="e">
        <f ca="true">+IF(AND(ISNUMBER(OFFSET('Water Data'!$E$4,0,10*ROW('Water Data'!E22))),'Data Summary'!BV28="Yes"),100-OFFSET('Water Data'!$E$4,0,10*ROW('Water Data'!E22)),NA())</f>
        <v>#N/A</v>
      </c>
      <c r="H28" s="94" t="e">
        <f ca="true">+IF(AND(ISNUMBER(OFFSET('Water Data'!$E$6,0,10*ROW('Water Data'!E22))),'Data Summary'!BW28="Yes"),OFFSET('Water Data'!$E$6,0,10*ROW('Water Data'!E22)),NA())</f>
        <v>#N/A</v>
      </c>
      <c r="I28" s="94" t="e">
        <f ca="true">+IF(AND(ISNUMBER(OFFSET('Water Data'!$E$9,0,10*ROW('Water Data'!E22))),'Data Summary'!BX28="Yes"),OFFSET('Water Data'!$E$9,0,10*ROW('Water Data'!E22)),NA())</f>
        <v>#N/A</v>
      </c>
      <c r="J28" s="94" t="e">
        <f ca="true">+IF(AND(ISNUMBER(OFFSET('Water Data'!$F$4,0,10*ROW('Water Data'!F22))),'Data Summary'!BY28="Yes"),100-OFFSET('Water Data'!$F$4,0,10*ROW('Water Data'!F22)),NA())</f>
        <v>#N/A</v>
      </c>
      <c r="K28" s="94" t="e">
        <f ca="true">+IF(AND(ISNUMBER(OFFSET('Water Data'!$F$6,0,10*ROW('Water Data'!F22))),'Data Summary'!BZ28="Yes"),OFFSET('Water Data'!$F$6,0,10*ROW('Water Data'!F22)),NA())</f>
        <v>#N/A</v>
      </c>
      <c r="L28" s="94" t="e">
        <f ca="true">+IF(AND(ISNUMBER(OFFSET('Water Data'!$F$9,0,10*ROW('Water Data'!F22))),'Data Summary'!CA28="Yes"),OFFSET('Water Data'!$F$9,0,10*ROW('Water Data'!F22)),NA())</f>
        <v>#N/A</v>
      </c>
      <c r="M28" s="94" t="e">
        <f ca="true">+IF(AND(ISNUMBER(OFFSET('Water Data'!$G$4,0,10*ROW('Water Data'!G22))),'Data Summary'!CB28="Yes"),100-OFFSET('Water Data'!$G$4,0,10*ROW('Water Data'!G22)),NA())</f>
        <v>#N/A</v>
      </c>
      <c r="N28" s="94" t="e">
        <f ca="true">+IF(AND(ISNUMBER(OFFSET('Water Data'!$G$6,0,10*ROW('Water Data'!G22))),'Data Summary'!CC28="Yes"),OFFSET('Water Data'!$G$6,0,10*ROW('Water Data'!G22)),NA())</f>
        <v>#N/A</v>
      </c>
      <c r="O28" s="94" t="e">
        <f ca="true">+IF(AND(ISNUMBER(OFFSET('Water Data'!$G$9,0,10*ROW('Water Data'!G22))),'Data Summary'!CD28="Yes"),OFFSET('Water Data'!$G$9,0,10*ROW('Water Data'!G22)),NA())</f>
        <v>#N/A</v>
      </c>
      <c r="P28" s="94" t="e">
        <f ca="true">+IF(AND(ISNUMBER(OFFSET('Water Data'!$H$4,0,10*ROW('Water Data'!H22))),'Data Summary'!CE28="Yes"),100-OFFSET('Water Data'!$H$4,0,10*ROW('Water Data'!H22)),NA())</f>
        <v>#N/A</v>
      </c>
      <c r="Q28" s="94" t="e">
        <f ca="true">+IF(AND(ISNUMBER(OFFSET('Water Data'!$H$6,0,10*ROW('Water Data'!H22))),'Data Summary'!CF28="Yes"),OFFSET('Water Data'!$H$6,0,10*ROW('Water Data'!H22)),NA())</f>
        <v>#N/A</v>
      </c>
      <c r="R28" s="94" t="e">
        <f ca="true">+IF(AND(ISNUMBER(OFFSET('Water Data'!$H$9,0,10*ROW('Water Data'!H22))),'Data Summary'!CG28="Yes"),OFFSET('Water Data'!$H$9,0,10*ROW('Water Data'!H22)),NA())</f>
        <v>#N/A</v>
      </c>
      <c r="S28" s="94" t="e">
        <f ca="true">+IF(AND(ISNUMBER(OFFSET('Water Data'!$I$4,0,10*ROW('Water Data'!I22))),'Data Summary'!CH28="Yes"),100-OFFSET('Water Data'!$I$4,0,10*ROW('Water Data'!I22)),NA())</f>
        <v>#N/A</v>
      </c>
      <c r="T28" s="94" t="e">
        <f ca="true">+IF(AND(ISNUMBER(OFFSET('Water Data'!$I$6,0,10*ROW('Water Data'!I22))),'Data Summary'!CI28="Yes"),OFFSET('Water Data'!$I$6,0,10*ROW('Water Data'!I22)),NA())</f>
        <v>#N/A</v>
      </c>
      <c r="U28" s="94" t="e">
        <f ca="true">+IF(AND(ISNUMBER(OFFSET('Water Data'!$I$9,0,10*ROW('Water Data'!I22))),'Data Summary'!CJ28="Yes"),OFFSET('Water Data'!$I$9,0,10*ROW('Water Data'!I22)),NA())</f>
        <v>#N/A</v>
      </c>
      <c r="V28" s="95" t="e">
        <f ca="true">+IF(AND(ISNUMBER(OFFSET('Sanitation Data'!$D$4,0,10*ROW('Sanitation Data'!D22))),'Data Summary'!CK28="Yes"),100-OFFSET('Sanitation Data'!$D$4,0,10*ROW('Sanitation Data'!D22)),NA())</f>
        <v>#N/A</v>
      </c>
      <c r="W28" s="95" t="e">
        <f ca="true">+IF(AND(ISNUMBER(OFFSET('Sanitation Data'!$D$6,0,10*ROW('Sanitation Data'!D22))),'Data Summary'!CL28="Yes"),OFFSET('Sanitation Data'!$D$6,0,10*ROW('Sanitation Data'!D22)),NA())</f>
        <v>#N/A</v>
      </c>
      <c r="X28" s="95" t="e">
        <f ca="true">+IF(AND(ISNUMBER(OFFSET('Sanitation Data'!$D$10,0,10*ROW('Sanitation Data'!D22))),'Data Summary'!CM28="Yes"),OFFSET('Sanitation Data'!$D$10,0,10*ROW('Sanitation Data'!D22)),NA())</f>
        <v>#N/A</v>
      </c>
      <c r="Y28" s="95" t="e">
        <f ca="true">+IF(AND(ISNUMBER(OFFSET('Sanitation Data'!$D$11,0,10*ROW('Sanitation Data'!D22))),'Data Summary'!CN28="Yes"),OFFSET('Sanitation Data'!$D$11,0,10*ROW('Sanitation Data'!D22)),NA())</f>
        <v>#N/A</v>
      </c>
      <c r="Z28" s="95" t="e">
        <f ca="true">+IF(AND(ISNUMBER(OFFSET('Sanitation Data'!$D$12,0,10*ROW('Sanitation Data'!D22))),'Data Summary'!CO28="Yes"),OFFSET('Sanitation Data'!$D$12,0,10*ROW('Sanitation Data'!D22)),NA())</f>
        <v>#N/A</v>
      </c>
      <c r="AA28" s="95" t="e">
        <f ca="true">+IF(AND(ISNUMBER(OFFSET('Sanitation Data'!$E$4,0,10*ROW('Sanitation Data'!E22))),'Data Summary'!CP28="Yes"),100-OFFSET('Sanitation Data'!$E$4,0,10*ROW('Sanitation Data'!E22)),NA())</f>
        <v>#N/A</v>
      </c>
      <c r="AB28" s="95" t="e">
        <f ca="true">+IF(AND(ISNUMBER(OFFSET('Sanitation Data'!$E$6,0,10*ROW('Sanitation Data'!E22))),'Data Summary'!CQ28="Yes"),OFFSET('Sanitation Data'!$E$6,0,10*ROW('Sanitation Data'!E22)),NA())</f>
        <v>#N/A</v>
      </c>
      <c r="AC28" s="95" t="e">
        <f ca="true">+IF(AND(ISNUMBER(OFFSET('Sanitation Data'!$E$10,0,10*ROW('Sanitation Data'!E22))),'Data Summary'!CR28="Yes"),OFFSET('Sanitation Data'!$E$10,0,10*ROW('Sanitation Data'!E22)),NA())</f>
        <v>#N/A</v>
      </c>
      <c r="AD28" s="95" t="e">
        <f ca="true">+IF(AND(ISNUMBER(OFFSET('Sanitation Data'!$E$11,0,10*ROW('Sanitation Data'!E22))),'Data Summary'!CS28="Yes"),OFFSET('Sanitation Data'!$E$11,0,10*ROW('Sanitation Data'!E22)),NA())</f>
        <v>#N/A</v>
      </c>
      <c r="AE28" s="95" t="e">
        <f ca="true">+IF(AND(ISNUMBER(OFFSET('Sanitation Data'!$E$12,0,10*ROW('Sanitation Data'!E22))),'Data Summary'!CT28="Yes"),OFFSET('Sanitation Data'!$E$12,0,10*ROW('Sanitation Data'!E22)),NA())</f>
        <v>#N/A</v>
      </c>
      <c r="AF28" s="95" t="e">
        <f ca="true">+IF(AND(ISNUMBER(OFFSET('Sanitation Data'!$F$4,0,10*ROW('Sanitation Data'!F22))),'Data Summary'!CU28="Yes"),100-OFFSET('Sanitation Data'!$F$4,0,10*ROW('Sanitation Data'!F22)),NA())</f>
        <v>#N/A</v>
      </c>
      <c r="AG28" s="95" t="e">
        <f ca="true">+IF(AND(ISNUMBER(OFFSET('Sanitation Data'!$F$6,0,10*ROW('Sanitation Data'!F22))),'Data Summary'!CV28="Yes"),OFFSET('Sanitation Data'!$F$6,0,10*ROW('Sanitation Data'!F22)),NA())</f>
        <v>#N/A</v>
      </c>
      <c r="AH28" s="95" t="e">
        <f ca="true">+IF(AND(ISNUMBER(OFFSET('Sanitation Data'!$F$10,0,10*ROW('Sanitation Data'!F22))),'Data Summary'!CW28="Yes"),OFFSET('Sanitation Data'!$F$10,0,10*ROW('Sanitation Data'!F22)),NA())</f>
        <v>#N/A</v>
      </c>
      <c r="AI28" s="95" t="e">
        <f ca="true">+IF(AND(ISNUMBER(OFFSET('Sanitation Data'!$F$11,0,10*ROW('Sanitation Data'!F22))),'Data Summary'!CX28="Yes"),OFFSET('Sanitation Data'!$F$11,0,10*ROW('Sanitation Data'!F22)),NA())</f>
        <v>#N/A</v>
      </c>
      <c r="AJ28" s="95" t="e">
        <f ca="true">+IF(AND(ISNUMBER(OFFSET('Sanitation Data'!$F$12,0,10*ROW('Sanitation Data'!F22))),'Data Summary'!CY28="Yes"),OFFSET('Sanitation Data'!$F$12,0,10*ROW('Sanitation Data'!F22)),NA())</f>
        <v>#N/A</v>
      </c>
      <c r="AK28" s="95" t="e">
        <f ca="true">+IF(AND(ISNUMBER(OFFSET('Sanitation Data'!$G$4,0,10*ROW('Sanitation Data'!G22))),'Data Summary'!CZ28="Yes"),100-OFFSET('Sanitation Data'!$G$4,0,10*ROW('Sanitation Data'!G22)),NA())</f>
        <v>#N/A</v>
      </c>
      <c r="AL28" s="95" t="e">
        <f ca="true">+IF(AND(ISNUMBER(OFFSET('Sanitation Data'!$G$6,0,10*ROW('Sanitation Data'!G22))),'Data Summary'!DA28="Yes"),OFFSET('Sanitation Data'!$G$6,0,10*ROW('Sanitation Data'!G22)),NA())</f>
        <v>#N/A</v>
      </c>
      <c r="AM28" s="95" t="e">
        <f ca="true">+IF(AND(ISNUMBER(OFFSET('Sanitation Data'!$G$10,0,10*ROW('Sanitation Data'!G22))),'Data Summary'!DB28="Yes"),OFFSET('Sanitation Data'!$G$10,0,10*ROW('Sanitation Data'!G22)),NA())</f>
        <v>#N/A</v>
      </c>
      <c r="AN28" s="95" t="e">
        <f ca="true">+IF(AND(ISNUMBER(OFFSET('Sanitation Data'!$G$11,0,10*ROW('Sanitation Data'!G22))),'Data Summary'!DC28="Yes"),OFFSET('Sanitation Data'!$G$11,0,10*ROW('Sanitation Data'!G22)),NA())</f>
        <v>#N/A</v>
      </c>
      <c r="AO28" s="95" t="e">
        <f ca="true">+IF(AND(ISNUMBER(OFFSET('Sanitation Data'!$G$12,0,10*ROW('Sanitation Data'!G22))),'Data Summary'!DD28="Yes"),OFFSET('Sanitation Data'!$G$12,0,10*ROW('Sanitation Data'!G22)),NA())</f>
        <v>#N/A</v>
      </c>
      <c r="AP28" s="95" t="e">
        <f ca="true">+IF(AND(ISNUMBER(OFFSET('Sanitation Data'!$H$4,0,10*ROW('Sanitation Data'!H22))),'Data Summary'!DE28="Yes"),100-OFFSET('Sanitation Data'!$H$4,0,10*ROW('Sanitation Data'!H22)),NA())</f>
        <v>#N/A</v>
      </c>
      <c r="AQ28" s="95" t="e">
        <f ca="true">+IF(AND(ISNUMBER(OFFSET('Sanitation Data'!$H$6,0,10*ROW('Sanitation Data'!H22))),'Data Summary'!DF28="Yes"),OFFSET('Sanitation Data'!$H$6,0,10*ROW('Sanitation Data'!H22)),NA())</f>
        <v>#N/A</v>
      </c>
      <c r="AR28" s="95" t="e">
        <f ca="true">+IF(AND(ISNUMBER(OFFSET('Sanitation Data'!$H$10,0,10*ROW('Sanitation Data'!H22))),'Data Summary'!DG28="Yes"),OFFSET('Sanitation Data'!$H$10,0,10*ROW('Sanitation Data'!H22)),NA())</f>
        <v>#N/A</v>
      </c>
      <c r="AS28" s="95" t="e">
        <f ca="true">+IF(AND(ISNUMBER(OFFSET('Sanitation Data'!$H$11,0,10*ROW('Sanitation Data'!H22))),'Data Summary'!DH28="Yes"),OFFSET('Sanitation Data'!$H$11,0,10*ROW('Sanitation Data'!H22)),NA())</f>
        <v>#N/A</v>
      </c>
      <c r="AT28" s="95" t="e">
        <f ca="true">+IF(AND(ISNUMBER(OFFSET('Sanitation Data'!$H$12,0,10*ROW('Sanitation Data'!H22))),'Data Summary'!DI28="Yes"),OFFSET('Sanitation Data'!$H$12,0,10*ROW('Sanitation Data'!H22)),NA())</f>
        <v>#N/A</v>
      </c>
      <c r="AU28" s="95" t="e">
        <f ca="true">+IF(AND(ISNUMBER(OFFSET('Sanitation Data'!$I$4,0,10*ROW('Sanitation Data'!I22))),'Data Summary'!DJ28="Yes"),100-OFFSET('Sanitation Data'!$I$4,0,10*ROW('Sanitation Data'!I22)),NA())</f>
        <v>#N/A</v>
      </c>
      <c r="AV28" s="95" t="e">
        <f ca="true">+IF(AND(ISNUMBER(OFFSET('Sanitation Data'!$I$6,0,10*ROW('Sanitation Data'!I22))),'Data Summary'!DK28="Yes"),OFFSET('Sanitation Data'!$I$6,0,10*ROW('Sanitation Data'!I22)),NA())</f>
        <v>#N/A</v>
      </c>
      <c r="AW28" s="95" t="e">
        <f ca="true">+IF(AND(ISNUMBER(OFFSET('Sanitation Data'!$I$10,0,10*ROW('Sanitation Data'!I22))),'Data Summary'!DL28="Yes"),OFFSET('Sanitation Data'!$I$10,0,10*ROW('Sanitation Data'!I22)),NA())</f>
        <v>#N/A</v>
      </c>
      <c r="AX28" s="95" t="e">
        <f ca="true">+IF(AND(ISNUMBER(OFFSET('Sanitation Data'!$I$11,0,10*ROW('Sanitation Data'!I22))),'Data Summary'!DM28="Yes"),OFFSET('Sanitation Data'!$I$11,0,10*ROW('Sanitation Data'!I22)),NA())</f>
        <v>#N/A</v>
      </c>
      <c r="AY28" s="95" t="e">
        <f ca="true">+IF(AND(ISNUMBER(OFFSET('Sanitation Data'!$I$12,0,10*ROW('Sanitation Data'!I22))),'Data Summary'!DN28="Yes"),OFFSET('Sanitation Data'!$I$12,0,10*ROW('Sanitation Data'!I22)),NA())</f>
        <v>#N/A</v>
      </c>
      <c r="AZ28" s="96" t="e">
        <f ca="true">+IF(AND(ISNUMBER(OFFSET('Hygiene Data'!$D$5,0,10*ROW('Hygiene Data'!D22))),'Data Summary'!DO28="Yes"),OFFSET('Hygiene Data'!$D$5,0,10*ROW('Hygiene Data'!D22)),NA())</f>
        <v>#N/A</v>
      </c>
      <c r="BA28" s="96" t="e">
        <f ca="true">+IF(AND(ISNUMBER(OFFSET('Hygiene Data'!$D$7,0,10*ROW('Hygiene Data'!D22))),'Data Summary'!DP28="Yes"),OFFSET('Hygiene Data'!$D$7,0,10*ROW('Hygiene Data'!D22)),NA())</f>
        <v>#N/A</v>
      </c>
      <c r="BB28" s="96" t="e">
        <f ca="true">+IF(AND(ISNUMBER(OFFSET('Hygiene Data'!$D$9,0,10*ROW('Hygiene Data'!D22))),'Data Summary'!DQ28="Yes"),OFFSET('Hygiene Data'!$D$9,0,10*ROW('Hygiene Data'!D22)),NA())</f>
        <v>#N/A</v>
      </c>
      <c r="BC28" s="96" t="e">
        <f ca="true">+IF(AND(ISNUMBER(OFFSET('Hygiene Data'!$E$5,0,10*ROW('Hygiene Data'!E22))),'Data Summary'!DR28="Yes"),OFFSET('Hygiene Data'!$E$5,0,10*ROW('Hygiene Data'!E22)),NA())</f>
        <v>#N/A</v>
      </c>
      <c r="BD28" s="96" t="e">
        <f ca="true">+IF(AND(ISNUMBER(OFFSET('Hygiene Data'!$E$7,0,10*ROW('Hygiene Data'!E22))),'Data Summary'!DS28="Yes"),OFFSET('Hygiene Data'!$E$7,0,10*ROW('Hygiene Data'!E22)),NA())</f>
        <v>#N/A</v>
      </c>
      <c r="BE28" s="96" t="e">
        <f ca="true">+IF(AND(ISNUMBER(OFFSET('Hygiene Data'!$E$9,0,10*ROW('Hygiene Data'!E22))),'Data Summary'!DT28="Yes"),OFFSET('Hygiene Data'!$E$9,0,10*ROW('Hygiene Data'!E22)),NA())</f>
        <v>#N/A</v>
      </c>
      <c r="BF28" s="96" t="e">
        <f ca="true">+IF(AND(ISNUMBER(OFFSET('Hygiene Data'!$F$5,0,10*ROW('Hygiene Data'!F22))),'Data Summary'!DU28="Yes"),OFFSET('Hygiene Data'!$F$5,0,10*ROW('Hygiene Data'!F22)),NA())</f>
        <v>#N/A</v>
      </c>
      <c r="BG28" s="96" t="e">
        <f ca="true">+IF(AND(ISNUMBER(OFFSET('Hygiene Data'!$F$7,0,10*ROW('Hygiene Data'!F22))),'Data Summary'!DV28="Yes"),OFFSET('Hygiene Data'!$F$7,0,10*ROW('Hygiene Data'!F22)),NA())</f>
        <v>#N/A</v>
      </c>
      <c r="BH28" s="96" t="e">
        <f ca="true">+IF(AND(ISNUMBER(OFFSET('Hygiene Data'!$F$9,0,10*ROW('Hygiene Data'!F22))),'Data Summary'!DW28="Yes"),OFFSET('Hygiene Data'!$F$9,0,10*ROW('Hygiene Data'!F22)),NA())</f>
        <v>#N/A</v>
      </c>
      <c r="BI28" s="96" t="e">
        <f ca="true">+IF(AND(ISNUMBER(OFFSET('Hygiene Data'!$G$5,0,10*ROW('Hygiene Data'!G22))),'Data Summary'!DX28="Yes"),OFFSET('Hygiene Data'!$G$5,0,10*ROW('Hygiene Data'!G22)),NA())</f>
        <v>#N/A</v>
      </c>
      <c r="BJ28" s="96" t="e">
        <f ca="true">+IF(AND(ISNUMBER(OFFSET('Hygiene Data'!$G$7,0,10*ROW('Hygiene Data'!G22))),'Data Summary'!DY28="Yes"),OFFSET('Hygiene Data'!$G$7,0,10*ROW('Hygiene Data'!G22)),NA())</f>
        <v>#N/A</v>
      </c>
      <c r="BK28" s="96" t="e">
        <f ca="true">+IF(AND(ISNUMBER(OFFSET('Hygiene Data'!$G$9,0,10*ROW('Hygiene Data'!G22))),'Data Summary'!DZ28="Yes"),OFFSET('Hygiene Data'!$G$9,0,10*ROW('Hygiene Data'!G22)),NA())</f>
        <v>#N/A</v>
      </c>
      <c r="BL28" s="96" t="e">
        <f ca="true">+IF(AND(ISNUMBER(OFFSET('Hygiene Data'!$H$5,0,10*ROW('Hygiene Data'!H22))),'Data Summary'!EA28="Yes"),OFFSET('Hygiene Data'!$H$5,0,10*ROW('Hygiene Data'!H22)),NA())</f>
        <v>#N/A</v>
      </c>
      <c r="BM28" s="96" t="e">
        <f ca="true">+IF(AND(ISNUMBER(OFFSET('Hygiene Data'!$H$7,0,10*ROW('Hygiene Data'!H22))),'Data Summary'!EB28="Yes"),OFFSET('Hygiene Data'!$H$7,0,10*ROW('Hygiene Data'!H22)),NA())</f>
        <v>#N/A</v>
      </c>
      <c r="BN28" s="96" t="e">
        <f ca="true">+IF(AND(ISNUMBER(OFFSET('Hygiene Data'!$H$9,0,10*ROW('Hygiene Data'!H22))),'Data Summary'!EC28="Yes"),OFFSET('Hygiene Data'!$H$9,0,10*ROW('Hygiene Data'!H22)),NA())</f>
        <v>#N/A</v>
      </c>
      <c r="BO28" s="96" t="e">
        <f ca="true">+IF(AND(ISNUMBER(OFFSET('Hygiene Data'!$I$5,0,10*ROW('Hygiene Data'!I22))),'Data Summary'!ED28="Yes"),OFFSET('Hygiene Data'!$I$5,0,10*ROW('Hygiene Data'!I22)),NA())</f>
        <v>#N/A</v>
      </c>
      <c r="BP28" s="96" t="e">
        <f ca="true">+IF(AND(ISNUMBER(OFFSET('Hygiene Data'!$I$7,0,10*ROW('Hygiene Data'!I22))),'Data Summary'!EE28="Yes"),OFFSET('Hygiene Data'!$I$7,0,10*ROW('Hygiene Data'!I22)),NA())</f>
        <v>#N/A</v>
      </c>
      <c r="BQ28" s="96" t="e">
        <f ca="true">+IF(AND(ISNUMBER(OFFSET('Hygiene Data'!$I$9,0,10*ROW('Hygiene Data'!I22))),'Data Summary'!EF28="Yes"),OFFSET('Hygiene Data'!$I$9,0,10*ROW('Hygiene Data'!I22)),NA())</f>
        <v>#N/A</v>
      </c>
    </row>
    <row xmlns:x14ac="http://schemas.microsoft.com/office/spreadsheetml/2009/9/ac" r="29" x14ac:dyDescent="0.2">
      <c r="A29" s="332" t="e">
        <f ca="true">+RIGHT('Data Summary'!A29,LEN('Data Summary'!A29)-9)</f>
        <v>#VALUE!</v>
      </c>
      <c r="B29" s="37" t="str">
        <f ca="true">+IF(ISTEXT('Data Summary'!B29),'Data Summary'!B29,"")</f>
        <v/>
      </c>
      <c r="C29" s="331" t="e">
        <f ca="true">+VALUE('Data Summary'!C29)</f>
        <v>#VALUE!</v>
      </c>
      <c r="D29" s="94" t="e">
        <f ca="true">+IF(AND(ISNUMBER(OFFSET('Water Data'!$D$4,0,10*ROW('Water Data'!D23))),'Data Summary'!BS29="Yes"),100-OFFSET('Water Data'!$D$4,0,10*ROW('Water Data'!D23)),NA())</f>
        <v>#N/A</v>
      </c>
      <c r="E29" s="94" t="e">
        <f ca="true">+IF(AND(ISNUMBER(OFFSET('Water Data'!$D$6,0,10*ROW('Water Data'!D23))),'Data Summary'!BT29="Yes"),OFFSET('Water Data'!$D$6,0,10*ROW('Water Data'!D23)),NA())</f>
        <v>#N/A</v>
      </c>
      <c r="F29" s="94" t="e">
        <f ca="true">+IF(AND(ISNUMBER(OFFSET('Water Data'!$D$9,0,10*ROW('Water Data'!D23))),'Data Summary'!BU29="Yes"),OFFSET('Water Data'!$D$9,0,10*ROW('Water Data'!D23)),NA())</f>
        <v>#N/A</v>
      </c>
      <c r="G29" s="94" t="e">
        <f ca="true">+IF(AND(ISNUMBER(OFFSET('Water Data'!$E$4,0,10*ROW('Water Data'!E23))),'Data Summary'!BV29="Yes"),100-OFFSET('Water Data'!$E$4,0,10*ROW('Water Data'!E23)),NA())</f>
        <v>#N/A</v>
      </c>
      <c r="H29" s="94" t="e">
        <f ca="true">+IF(AND(ISNUMBER(OFFSET('Water Data'!$E$6,0,10*ROW('Water Data'!E23))),'Data Summary'!BW29="Yes"),OFFSET('Water Data'!$E$6,0,10*ROW('Water Data'!E23)),NA())</f>
        <v>#N/A</v>
      </c>
      <c r="I29" s="94" t="e">
        <f ca="true">+IF(AND(ISNUMBER(OFFSET('Water Data'!$E$9,0,10*ROW('Water Data'!E23))),'Data Summary'!BX29="Yes"),OFFSET('Water Data'!$E$9,0,10*ROW('Water Data'!E23)),NA())</f>
        <v>#N/A</v>
      </c>
      <c r="J29" s="94" t="e">
        <f ca="true">+IF(AND(ISNUMBER(OFFSET('Water Data'!$F$4,0,10*ROW('Water Data'!F23))),'Data Summary'!BY29="Yes"),100-OFFSET('Water Data'!$F$4,0,10*ROW('Water Data'!F23)),NA())</f>
        <v>#N/A</v>
      </c>
      <c r="K29" s="94" t="e">
        <f ca="true">+IF(AND(ISNUMBER(OFFSET('Water Data'!$F$6,0,10*ROW('Water Data'!F23))),'Data Summary'!BZ29="Yes"),OFFSET('Water Data'!$F$6,0,10*ROW('Water Data'!F23)),NA())</f>
        <v>#N/A</v>
      </c>
      <c r="L29" s="94" t="e">
        <f ca="true">+IF(AND(ISNUMBER(OFFSET('Water Data'!$F$9,0,10*ROW('Water Data'!F23))),'Data Summary'!CA29="Yes"),OFFSET('Water Data'!$F$9,0,10*ROW('Water Data'!F23)),NA())</f>
        <v>#N/A</v>
      </c>
      <c r="M29" s="94" t="e">
        <f ca="true">+IF(AND(ISNUMBER(OFFSET('Water Data'!$G$4,0,10*ROW('Water Data'!G23))),'Data Summary'!CB29="Yes"),100-OFFSET('Water Data'!$G$4,0,10*ROW('Water Data'!G23)),NA())</f>
        <v>#N/A</v>
      </c>
      <c r="N29" s="94" t="e">
        <f ca="true">+IF(AND(ISNUMBER(OFFSET('Water Data'!$G$6,0,10*ROW('Water Data'!G23))),'Data Summary'!CC29="Yes"),OFFSET('Water Data'!$G$6,0,10*ROW('Water Data'!G23)),NA())</f>
        <v>#N/A</v>
      </c>
      <c r="O29" s="94" t="e">
        <f ca="true">+IF(AND(ISNUMBER(OFFSET('Water Data'!$G$9,0,10*ROW('Water Data'!G23))),'Data Summary'!CD29="Yes"),OFFSET('Water Data'!$G$9,0,10*ROW('Water Data'!G23)),NA())</f>
        <v>#N/A</v>
      </c>
      <c r="P29" s="94" t="e">
        <f ca="true">+IF(AND(ISNUMBER(OFFSET('Water Data'!$H$4,0,10*ROW('Water Data'!H23))),'Data Summary'!CE29="Yes"),100-OFFSET('Water Data'!$H$4,0,10*ROW('Water Data'!H23)),NA())</f>
        <v>#N/A</v>
      </c>
      <c r="Q29" s="94" t="e">
        <f ca="true">+IF(AND(ISNUMBER(OFFSET('Water Data'!$H$6,0,10*ROW('Water Data'!H23))),'Data Summary'!CF29="Yes"),OFFSET('Water Data'!$H$6,0,10*ROW('Water Data'!H23)),NA())</f>
        <v>#N/A</v>
      </c>
      <c r="R29" s="94" t="e">
        <f ca="true">+IF(AND(ISNUMBER(OFFSET('Water Data'!$H$9,0,10*ROW('Water Data'!H23))),'Data Summary'!CG29="Yes"),OFFSET('Water Data'!$H$9,0,10*ROW('Water Data'!H23)),NA())</f>
        <v>#N/A</v>
      </c>
      <c r="S29" s="94" t="e">
        <f ca="true">+IF(AND(ISNUMBER(OFFSET('Water Data'!$I$4,0,10*ROW('Water Data'!I23))),'Data Summary'!CH29="Yes"),100-OFFSET('Water Data'!$I$4,0,10*ROW('Water Data'!I23)),NA())</f>
        <v>#N/A</v>
      </c>
      <c r="T29" s="94" t="e">
        <f ca="true">+IF(AND(ISNUMBER(OFFSET('Water Data'!$I$6,0,10*ROW('Water Data'!I23))),'Data Summary'!CI29="Yes"),OFFSET('Water Data'!$I$6,0,10*ROW('Water Data'!I23)),NA())</f>
        <v>#N/A</v>
      </c>
      <c r="U29" s="94" t="e">
        <f ca="true">+IF(AND(ISNUMBER(OFFSET('Water Data'!$I$9,0,10*ROW('Water Data'!I23))),'Data Summary'!CJ29="Yes"),OFFSET('Water Data'!$I$9,0,10*ROW('Water Data'!I23)),NA())</f>
        <v>#N/A</v>
      </c>
      <c r="V29" s="95" t="e">
        <f ca="true">+IF(AND(ISNUMBER(OFFSET('Sanitation Data'!$D$4,0,10*ROW('Sanitation Data'!D23))),'Data Summary'!CK29="Yes"),100-OFFSET('Sanitation Data'!$D$4,0,10*ROW('Sanitation Data'!D23)),NA())</f>
        <v>#N/A</v>
      </c>
      <c r="W29" s="95" t="e">
        <f ca="true">+IF(AND(ISNUMBER(OFFSET('Sanitation Data'!$D$6,0,10*ROW('Sanitation Data'!D23))),'Data Summary'!CL29="Yes"),OFFSET('Sanitation Data'!$D$6,0,10*ROW('Sanitation Data'!D23)),NA())</f>
        <v>#N/A</v>
      </c>
      <c r="X29" s="95" t="e">
        <f ca="true">+IF(AND(ISNUMBER(OFFSET('Sanitation Data'!$D$10,0,10*ROW('Sanitation Data'!D23))),'Data Summary'!CM29="Yes"),OFFSET('Sanitation Data'!$D$10,0,10*ROW('Sanitation Data'!D23)),NA())</f>
        <v>#N/A</v>
      </c>
      <c r="Y29" s="95" t="e">
        <f ca="true">+IF(AND(ISNUMBER(OFFSET('Sanitation Data'!$D$11,0,10*ROW('Sanitation Data'!D23))),'Data Summary'!CN29="Yes"),OFFSET('Sanitation Data'!$D$11,0,10*ROW('Sanitation Data'!D23)),NA())</f>
        <v>#N/A</v>
      </c>
      <c r="Z29" s="95" t="e">
        <f ca="true">+IF(AND(ISNUMBER(OFFSET('Sanitation Data'!$D$12,0,10*ROW('Sanitation Data'!D23))),'Data Summary'!CO29="Yes"),OFFSET('Sanitation Data'!$D$12,0,10*ROW('Sanitation Data'!D23)),NA())</f>
        <v>#N/A</v>
      </c>
      <c r="AA29" s="95" t="e">
        <f ca="true">+IF(AND(ISNUMBER(OFFSET('Sanitation Data'!$E$4,0,10*ROW('Sanitation Data'!E23))),'Data Summary'!CP29="Yes"),100-OFFSET('Sanitation Data'!$E$4,0,10*ROW('Sanitation Data'!E23)),NA())</f>
        <v>#N/A</v>
      </c>
      <c r="AB29" s="95" t="e">
        <f ca="true">+IF(AND(ISNUMBER(OFFSET('Sanitation Data'!$E$6,0,10*ROW('Sanitation Data'!E23))),'Data Summary'!CQ29="Yes"),OFFSET('Sanitation Data'!$E$6,0,10*ROW('Sanitation Data'!E23)),NA())</f>
        <v>#N/A</v>
      </c>
      <c r="AC29" s="95" t="e">
        <f ca="true">+IF(AND(ISNUMBER(OFFSET('Sanitation Data'!$E$10,0,10*ROW('Sanitation Data'!E23))),'Data Summary'!CR29="Yes"),OFFSET('Sanitation Data'!$E$10,0,10*ROW('Sanitation Data'!E23)),NA())</f>
        <v>#N/A</v>
      </c>
      <c r="AD29" s="95" t="e">
        <f ca="true">+IF(AND(ISNUMBER(OFFSET('Sanitation Data'!$E$11,0,10*ROW('Sanitation Data'!E23))),'Data Summary'!CS29="Yes"),OFFSET('Sanitation Data'!$E$11,0,10*ROW('Sanitation Data'!E23)),NA())</f>
        <v>#N/A</v>
      </c>
      <c r="AE29" s="95" t="e">
        <f ca="true">+IF(AND(ISNUMBER(OFFSET('Sanitation Data'!$E$12,0,10*ROW('Sanitation Data'!E23))),'Data Summary'!CT29="Yes"),OFFSET('Sanitation Data'!$E$12,0,10*ROW('Sanitation Data'!E23)),NA())</f>
        <v>#N/A</v>
      </c>
      <c r="AF29" s="95" t="e">
        <f ca="true">+IF(AND(ISNUMBER(OFFSET('Sanitation Data'!$F$4,0,10*ROW('Sanitation Data'!F23))),'Data Summary'!CU29="Yes"),100-OFFSET('Sanitation Data'!$F$4,0,10*ROW('Sanitation Data'!F23)),NA())</f>
        <v>#N/A</v>
      </c>
      <c r="AG29" s="95" t="e">
        <f ca="true">+IF(AND(ISNUMBER(OFFSET('Sanitation Data'!$F$6,0,10*ROW('Sanitation Data'!F23))),'Data Summary'!CV29="Yes"),OFFSET('Sanitation Data'!$F$6,0,10*ROW('Sanitation Data'!F23)),NA())</f>
        <v>#N/A</v>
      </c>
      <c r="AH29" s="95" t="e">
        <f ca="true">+IF(AND(ISNUMBER(OFFSET('Sanitation Data'!$F$10,0,10*ROW('Sanitation Data'!F23))),'Data Summary'!CW29="Yes"),OFFSET('Sanitation Data'!$F$10,0,10*ROW('Sanitation Data'!F23)),NA())</f>
        <v>#N/A</v>
      </c>
      <c r="AI29" s="95" t="e">
        <f ca="true">+IF(AND(ISNUMBER(OFFSET('Sanitation Data'!$F$11,0,10*ROW('Sanitation Data'!F23))),'Data Summary'!CX29="Yes"),OFFSET('Sanitation Data'!$F$11,0,10*ROW('Sanitation Data'!F23)),NA())</f>
        <v>#N/A</v>
      </c>
      <c r="AJ29" s="95" t="e">
        <f ca="true">+IF(AND(ISNUMBER(OFFSET('Sanitation Data'!$F$12,0,10*ROW('Sanitation Data'!F23))),'Data Summary'!CY29="Yes"),OFFSET('Sanitation Data'!$F$12,0,10*ROW('Sanitation Data'!F23)),NA())</f>
        <v>#N/A</v>
      </c>
      <c r="AK29" s="95" t="e">
        <f ca="true">+IF(AND(ISNUMBER(OFFSET('Sanitation Data'!$G$4,0,10*ROW('Sanitation Data'!G23))),'Data Summary'!CZ29="Yes"),100-OFFSET('Sanitation Data'!$G$4,0,10*ROW('Sanitation Data'!G23)),NA())</f>
        <v>#N/A</v>
      </c>
      <c r="AL29" s="95" t="e">
        <f ca="true">+IF(AND(ISNUMBER(OFFSET('Sanitation Data'!$G$6,0,10*ROW('Sanitation Data'!G23))),'Data Summary'!DA29="Yes"),OFFSET('Sanitation Data'!$G$6,0,10*ROW('Sanitation Data'!G23)),NA())</f>
        <v>#N/A</v>
      </c>
      <c r="AM29" s="95" t="e">
        <f ca="true">+IF(AND(ISNUMBER(OFFSET('Sanitation Data'!$G$10,0,10*ROW('Sanitation Data'!G23))),'Data Summary'!DB29="Yes"),OFFSET('Sanitation Data'!$G$10,0,10*ROW('Sanitation Data'!G23)),NA())</f>
        <v>#N/A</v>
      </c>
      <c r="AN29" s="95" t="e">
        <f ca="true">+IF(AND(ISNUMBER(OFFSET('Sanitation Data'!$G$11,0,10*ROW('Sanitation Data'!G23))),'Data Summary'!DC29="Yes"),OFFSET('Sanitation Data'!$G$11,0,10*ROW('Sanitation Data'!G23)),NA())</f>
        <v>#N/A</v>
      </c>
      <c r="AO29" s="95" t="e">
        <f ca="true">+IF(AND(ISNUMBER(OFFSET('Sanitation Data'!$G$12,0,10*ROW('Sanitation Data'!G23))),'Data Summary'!DD29="Yes"),OFFSET('Sanitation Data'!$G$12,0,10*ROW('Sanitation Data'!G23)),NA())</f>
        <v>#N/A</v>
      </c>
      <c r="AP29" s="95" t="e">
        <f ca="true">+IF(AND(ISNUMBER(OFFSET('Sanitation Data'!$H$4,0,10*ROW('Sanitation Data'!H23))),'Data Summary'!DE29="Yes"),100-OFFSET('Sanitation Data'!$H$4,0,10*ROW('Sanitation Data'!H23)),NA())</f>
        <v>#N/A</v>
      </c>
      <c r="AQ29" s="95" t="e">
        <f ca="true">+IF(AND(ISNUMBER(OFFSET('Sanitation Data'!$H$6,0,10*ROW('Sanitation Data'!H23))),'Data Summary'!DF29="Yes"),OFFSET('Sanitation Data'!$H$6,0,10*ROW('Sanitation Data'!H23)),NA())</f>
        <v>#N/A</v>
      </c>
      <c r="AR29" s="95" t="e">
        <f ca="true">+IF(AND(ISNUMBER(OFFSET('Sanitation Data'!$H$10,0,10*ROW('Sanitation Data'!H23))),'Data Summary'!DG29="Yes"),OFFSET('Sanitation Data'!$H$10,0,10*ROW('Sanitation Data'!H23)),NA())</f>
        <v>#N/A</v>
      </c>
      <c r="AS29" s="95" t="e">
        <f ca="true">+IF(AND(ISNUMBER(OFFSET('Sanitation Data'!$H$11,0,10*ROW('Sanitation Data'!H23))),'Data Summary'!DH29="Yes"),OFFSET('Sanitation Data'!$H$11,0,10*ROW('Sanitation Data'!H23)),NA())</f>
        <v>#N/A</v>
      </c>
      <c r="AT29" s="95" t="e">
        <f ca="true">+IF(AND(ISNUMBER(OFFSET('Sanitation Data'!$H$12,0,10*ROW('Sanitation Data'!H23))),'Data Summary'!DI29="Yes"),OFFSET('Sanitation Data'!$H$12,0,10*ROW('Sanitation Data'!H23)),NA())</f>
        <v>#N/A</v>
      </c>
      <c r="AU29" s="95" t="e">
        <f ca="true">+IF(AND(ISNUMBER(OFFSET('Sanitation Data'!$I$4,0,10*ROW('Sanitation Data'!I23))),'Data Summary'!DJ29="Yes"),100-OFFSET('Sanitation Data'!$I$4,0,10*ROW('Sanitation Data'!I23)),NA())</f>
        <v>#N/A</v>
      </c>
      <c r="AV29" s="95" t="e">
        <f ca="true">+IF(AND(ISNUMBER(OFFSET('Sanitation Data'!$I$6,0,10*ROW('Sanitation Data'!I23))),'Data Summary'!DK29="Yes"),OFFSET('Sanitation Data'!$I$6,0,10*ROW('Sanitation Data'!I23)),NA())</f>
        <v>#N/A</v>
      </c>
      <c r="AW29" s="95" t="e">
        <f ca="true">+IF(AND(ISNUMBER(OFFSET('Sanitation Data'!$I$10,0,10*ROW('Sanitation Data'!I23))),'Data Summary'!DL29="Yes"),OFFSET('Sanitation Data'!$I$10,0,10*ROW('Sanitation Data'!I23)),NA())</f>
        <v>#N/A</v>
      </c>
      <c r="AX29" s="95" t="e">
        <f ca="true">+IF(AND(ISNUMBER(OFFSET('Sanitation Data'!$I$11,0,10*ROW('Sanitation Data'!I23))),'Data Summary'!DM29="Yes"),OFFSET('Sanitation Data'!$I$11,0,10*ROW('Sanitation Data'!I23)),NA())</f>
        <v>#N/A</v>
      </c>
      <c r="AY29" s="95" t="e">
        <f ca="true">+IF(AND(ISNUMBER(OFFSET('Sanitation Data'!$I$12,0,10*ROW('Sanitation Data'!I23))),'Data Summary'!DN29="Yes"),OFFSET('Sanitation Data'!$I$12,0,10*ROW('Sanitation Data'!I23)),NA())</f>
        <v>#N/A</v>
      </c>
      <c r="AZ29" s="96" t="e">
        <f ca="true">+IF(AND(ISNUMBER(OFFSET('Hygiene Data'!$D$5,0,10*ROW('Hygiene Data'!D23))),'Data Summary'!DO29="Yes"),OFFSET('Hygiene Data'!$D$5,0,10*ROW('Hygiene Data'!D23)),NA())</f>
        <v>#N/A</v>
      </c>
      <c r="BA29" s="96" t="e">
        <f ca="true">+IF(AND(ISNUMBER(OFFSET('Hygiene Data'!$D$7,0,10*ROW('Hygiene Data'!D23))),'Data Summary'!DP29="Yes"),OFFSET('Hygiene Data'!$D$7,0,10*ROW('Hygiene Data'!D23)),NA())</f>
        <v>#N/A</v>
      </c>
      <c r="BB29" s="96" t="e">
        <f ca="true">+IF(AND(ISNUMBER(OFFSET('Hygiene Data'!$D$9,0,10*ROW('Hygiene Data'!D23))),'Data Summary'!DQ29="Yes"),OFFSET('Hygiene Data'!$D$9,0,10*ROW('Hygiene Data'!D23)),NA())</f>
        <v>#N/A</v>
      </c>
      <c r="BC29" s="96" t="e">
        <f ca="true">+IF(AND(ISNUMBER(OFFSET('Hygiene Data'!$E$5,0,10*ROW('Hygiene Data'!E23))),'Data Summary'!DR29="Yes"),OFFSET('Hygiene Data'!$E$5,0,10*ROW('Hygiene Data'!E23)),NA())</f>
        <v>#N/A</v>
      </c>
      <c r="BD29" s="96" t="e">
        <f ca="true">+IF(AND(ISNUMBER(OFFSET('Hygiene Data'!$E$7,0,10*ROW('Hygiene Data'!E23))),'Data Summary'!DS29="Yes"),OFFSET('Hygiene Data'!$E$7,0,10*ROW('Hygiene Data'!E23)),NA())</f>
        <v>#N/A</v>
      </c>
      <c r="BE29" s="96" t="e">
        <f ca="true">+IF(AND(ISNUMBER(OFFSET('Hygiene Data'!$E$9,0,10*ROW('Hygiene Data'!E23))),'Data Summary'!DT29="Yes"),OFFSET('Hygiene Data'!$E$9,0,10*ROW('Hygiene Data'!E23)),NA())</f>
        <v>#N/A</v>
      </c>
      <c r="BF29" s="96" t="e">
        <f ca="true">+IF(AND(ISNUMBER(OFFSET('Hygiene Data'!$F$5,0,10*ROW('Hygiene Data'!F23))),'Data Summary'!DU29="Yes"),OFFSET('Hygiene Data'!$F$5,0,10*ROW('Hygiene Data'!F23)),NA())</f>
        <v>#N/A</v>
      </c>
      <c r="BG29" s="96" t="e">
        <f ca="true">+IF(AND(ISNUMBER(OFFSET('Hygiene Data'!$F$7,0,10*ROW('Hygiene Data'!F23))),'Data Summary'!DV29="Yes"),OFFSET('Hygiene Data'!$F$7,0,10*ROW('Hygiene Data'!F23)),NA())</f>
        <v>#N/A</v>
      </c>
      <c r="BH29" s="96" t="e">
        <f ca="true">+IF(AND(ISNUMBER(OFFSET('Hygiene Data'!$F$9,0,10*ROW('Hygiene Data'!F23))),'Data Summary'!DW29="Yes"),OFFSET('Hygiene Data'!$F$9,0,10*ROW('Hygiene Data'!F23)),NA())</f>
        <v>#N/A</v>
      </c>
      <c r="BI29" s="96" t="e">
        <f ca="true">+IF(AND(ISNUMBER(OFFSET('Hygiene Data'!$G$5,0,10*ROW('Hygiene Data'!G23))),'Data Summary'!DX29="Yes"),OFFSET('Hygiene Data'!$G$5,0,10*ROW('Hygiene Data'!G23)),NA())</f>
        <v>#N/A</v>
      </c>
      <c r="BJ29" s="96" t="e">
        <f ca="true">+IF(AND(ISNUMBER(OFFSET('Hygiene Data'!$G$7,0,10*ROW('Hygiene Data'!G23))),'Data Summary'!DY29="Yes"),OFFSET('Hygiene Data'!$G$7,0,10*ROW('Hygiene Data'!G23)),NA())</f>
        <v>#N/A</v>
      </c>
      <c r="BK29" s="96" t="e">
        <f ca="true">+IF(AND(ISNUMBER(OFFSET('Hygiene Data'!$G$9,0,10*ROW('Hygiene Data'!G23))),'Data Summary'!DZ29="Yes"),OFFSET('Hygiene Data'!$G$9,0,10*ROW('Hygiene Data'!G23)),NA())</f>
        <v>#N/A</v>
      </c>
      <c r="BL29" s="96" t="e">
        <f ca="true">+IF(AND(ISNUMBER(OFFSET('Hygiene Data'!$H$5,0,10*ROW('Hygiene Data'!H23))),'Data Summary'!EA29="Yes"),OFFSET('Hygiene Data'!$H$5,0,10*ROW('Hygiene Data'!H23)),NA())</f>
        <v>#N/A</v>
      </c>
      <c r="BM29" s="96" t="e">
        <f ca="true">+IF(AND(ISNUMBER(OFFSET('Hygiene Data'!$H$7,0,10*ROW('Hygiene Data'!H23))),'Data Summary'!EB29="Yes"),OFFSET('Hygiene Data'!$H$7,0,10*ROW('Hygiene Data'!H23)),NA())</f>
        <v>#N/A</v>
      </c>
      <c r="BN29" s="96" t="e">
        <f ca="true">+IF(AND(ISNUMBER(OFFSET('Hygiene Data'!$H$9,0,10*ROW('Hygiene Data'!H23))),'Data Summary'!EC29="Yes"),OFFSET('Hygiene Data'!$H$9,0,10*ROW('Hygiene Data'!H23)),NA())</f>
        <v>#N/A</v>
      </c>
      <c r="BO29" s="96" t="e">
        <f ca="true">+IF(AND(ISNUMBER(OFFSET('Hygiene Data'!$I$5,0,10*ROW('Hygiene Data'!I23))),'Data Summary'!ED29="Yes"),OFFSET('Hygiene Data'!$I$5,0,10*ROW('Hygiene Data'!I23)),NA())</f>
        <v>#N/A</v>
      </c>
      <c r="BP29" s="96" t="e">
        <f ca="true">+IF(AND(ISNUMBER(OFFSET('Hygiene Data'!$I$7,0,10*ROW('Hygiene Data'!I23))),'Data Summary'!EE29="Yes"),OFFSET('Hygiene Data'!$I$7,0,10*ROW('Hygiene Data'!I23)),NA())</f>
        <v>#N/A</v>
      </c>
      <c r="BQ29" s="96" t="e">
        <f ca="true">+IF(AND(ISNUMBER(OFFSET('Hygiene Data'!$I$9,0,10*ROW('Hygiene Data'!I23))),'Data Summary'!EF29="Yes"),OFFSET('Hygiene Data'!$I$9,0,10*ROW('Hygiene Data'!I23)),NA())</f>
        <v>#N/A</v>
      </c>
    </row>
    <row xmlns:x14ac="http://schemas.microsoft.com/office/spreadsheetml/2009/9/ac" r="30" x14ac:dyDescent="0.2">
      <c r="A30" s="332" t="e">
        <f ca="true">+RIGHT('Data Summary'!A30,LEN('Data Summary'!A30)-9)</f>
        <v>#VALUE!</v>
      </c>
      <c r="B30" s="37" t="str">
        <f ca="true">+IF(ISTEXT('Data Summary'!B30),'Data Summary'!B30,"")</f>
        <v/>
      </c>
      <c r="C30" s="331" t="e">
        <f ca="true">+VALUE('Data Summary'!C30)</f>
        <v>#VALUE!</v>
      </c>
      <c r="D30" s="94" t="e">
        <f ca="true">+IF(AND(ISNUMBER(OFFSET('Water Data'!$D$4,0,10*ROW('Water Data'!D24))),'Data Summary'!BS30="Yes"),100-OFFSET('Water Data'!$D$4,0,10*ROW('Water Data'!D24)),NA())</f>
        <v>#N/A</v>
      </c>
      <c r="E30" s="94" t="e">
        <f ca="true">+IF(AND(ISNUMBER(OFFSET('Water Data'!$D$6,0,10*ROW('Water Data'!D24))),'Data Summary'!BT30="Yes"),OFFSET('Water Data'!$D$6,0,10*ROW('Water Data'!D24)),NA())</f>
        <v>#N/A</v>
      </c>
      <c r="F30" s="94" t="e">
        <f ca="true">+IF(AND(ISNUMBER(OFFSET('Water Data'!$D$9,0,10*ROW('Water Data'!D24))),'Data Summary'!BU30="Yes"),OFFSET('Water Data'!$D$9,0,10*ROW('Water Data'!D24)),NA())</f>
        <v>#N/A</v>
      </c>
      <c r="G30" s="94" t="e">
        <f ca="true">+IF(AND(ISNUMBER(OFFSET('Water Data'!$E$4,0,10*ROW('Water Data'!E24))),'Data Summary'!BV30="Yes"),100-OFFSET('Water Data'!$E$4,0,10*ROW('Water Data'!E24)),NA())</f>
        <v>#N/A</v>
      </c>
      <c r="H30" s="94" t="e">
        <f ca="true">+IF(AND(ISNUMBER(OFFSET('Water Data'!$E$6,0,10*ROW('Water Data'!E24))),'Data Summary'!BW30="Yes"),OFFSET('Water Data'!$E$6,0,10*ROW('Water Data'!E24)),NA())</f>
        <v>#N/A</v>
      </c>
      <c r="I30" s="94" t="e">
        <f ca="true">+IF(AND(ISNUMBER(OFFSET('Water Data'!$E$9,0,10*ROW('Water Data'!E24))),'Data Summary'!BX30="Yes"),OFFSET('Water Data'!$E$9,0,10*ROW('Water Data'!E24)),NA())</f>
        <v>#N/A</v>
      </c>
      <c r="J30" s="94" t="e">
        <f ca="true">+IF(AND(ISNUMBER(OFFSET('Water Data'!$F$4,0,10*ROW('Water Data'!F24))),'Data Summary'!BY30="Yes"),100-OFFSET('Water Data'!$F$4,0,10*ROW('Water Data'!F24)),NA())</f>
        <v>#N/A</v>
      </c>
      <c r="K30" s="94" t="e">
        <f ca="true">+IF(AND(ISNUMBER(OFFSET('Water Data'!$F$6,0,10*ROW('Water Data'!F24))),'Data Summary'!BZ30="Yes"),OFFSET('Water Data'!$F$6,0,10*ROW('Water Data'!F24)),NA())</f>
        <v>#N/A</v>
      </c>
      <c r="L30" s="94" t="e">
        <f ca="true">+IF(AND(ISNUMBER(OFFSET('Water Data'!$F$9,0,10*ROW('Water Data'!F24))),'Data Summary'!CA30="Yes"),OFFSET('Water Data'!$F$9,0,10*ROW('Water Data'!F24)),NA())</f>
        <v>#N/A</v>
      </c>
      <c r="M30" s="94" t="e">
        <f ca="true">+IF(AND(ISNUMBER(OFFSET('Water Data'!$G$4,0,10*ROW('Water Data'!G24))),'Data Summary'!CB30="Yes"),100-OFFSET('Water Data'!$G$4,0,10*ROW('Water Data'!G24)),NA())</f>
        <v>#N/A</v>
      </c>
      <c r="N30" s="94" t="e">
        <f ca="true">+IF(AND(ISNUMBER(OFFSET('Water Data'!$G$6,0,10*ROW('Water Data'!G24))),'Data Summary'!CC30="Yes"),OFFSET('Water Data'!$G$6,0,10*ROW('Water Data'!G24)),NA())</f>
        <v>#N/A</v>
      </c>
      <c r="O30" s="94" t="e">
        <f ca="true">+IF(AND(ISNUMBER(OFFSET('Water Data'!$G$9,0,10*ROW('Water Data'!G24))),'Data Summary'!CD30="Yes"),OFFSET('Water Data'!$G$9,0,10*ROW('Water Data'!G24)),NA())</f>
        <v>#N/A</v>
      </c>
      <c r="P30" s="94" t="e">
        <f ca="true">+IF(AND(ISNUMBER(OFFSET('Water Data'!$H$4,0,10*ROW('Water Data'!H24))),'Data Summary'!CE30="Yes"),100-OFFSET('Water Data'!$H$4,0,10*ROW('Water Data'!H24)),NA())</f>
        <v>#N/A</v>
      </c>
      <c r="Q30" s="94" t="e">
        <f ca="true">+IF(AND(ISNUMBER(OFFSET('Water Data'!$H$6,0,10*ROW('Water Data'!H24))),'Data Summary'!CF30="Yes"),OFFSET('Water Data'!$H$6,0,10*ROW('Water Data'!H24)),NA())</f>
        <v>#N/A</v>
      </c>
      <c r="R30" s="94" t="e">
        <f ca="true">+IF(AND(ISNUMBER(OFFSET('Water Data'!$H$9,0,10*ROW('Water Data'!H24))),'Data Summary'!CG30="Yes"),OFFSET('Water Data'!$H$9,0,10*ROW('Water Data'!H24)),NA())</f>
        <v>#N/A</v>
      </c>
      <c r="S30" s="94" t="e">
        <f ca="true">+IF(AND(ISNUMBER(OFFSET('Water Data'!$I$4,0,10*ROW('Water Data'!I24))),'Data Summary'!CH30="Yes"),100-OFFSET('Water Data'!$I$4,0,10*ROW('Water Data'!I24)),NA())</f>
        <v>#N/A</v>
      </c>
      <c r="T30" s="94" t="e">
        <f ca="true">+IF(AND(ISNUMBER(OFFSET('Water Data'!$I$6,0,10*ROW('Water Data'!I24))),'Data Summary'!CI30="Yes"),OFFSET('Water Data'!$I$6,0,10*ROW('Water Data'!I24)),NA())</f>
        <v>#N/A</v>
      </c>
      <c r="U30" s="94" t="e">
        <f ca="true">+IF(AND(ISNUMBER(OFFSET('Water Data'!$I$9,0,10*ROW('Water Data'!I24))),'Data Summary'!CJ30="Yes"),OFFSET('Water Data'!$I$9,0,10*ROW('Water Data'!I24)),NA())</f>
        <v>#N/A</v>
      </c>
      <c r="V30" s="95" t="e">
        <f ca="true">+IF(AND(ISNUMBER(OFFSET('Sanitation Data'!$D$4,0,10*ROW('Sanitation Data'!D24))),'Data Summary'!CK30="Yes"),100-OFFSET('Sanitation Data'!$D$4,0,10*ROW('Sanitation Data'!D24)),NA())</f>
        <v>#N/A</v>
      </c>
      <c r="W30" s="95" t="e">
        <f ca="true">+IF(AND(ISNUMBER(OFFSET('Sanitation Data'!$D$6,0,10*ROW('Sanitation Data'!D24))),'Data Summary'!CL30="Yes"),OFFSET('Sanitation Data'!$D$6,0,10*ROW('Sanitation Data'!D24)),NA())</f>
        <v>#N/A</v>
      </c>
      <c r="X30" s="95" t="e">
        <f ca="true">+IF(AND(ISNUMBER(OFFSET('Sanitation Data'!$D$10,0,10*ROW('Sanitation Data'!D24))),'Data Summary'!CM30="Yes"),OFFSET('Sanitation Data'!$D$10,0,10*ROW('Sanitation Data'!D24)),NA())</f>
        <v>#N/A</v>
      </c>
      <c r="Y30" s="95" t="e">
        <f ca="true">+IF(AND(ISNUMBER(OFFSET('Sanitation Data'!$D$11,0,10*ROW('Sanitation Data'!D24))),'Data Summary'!CN30="Yes"),OFFSET('Sanitation Data'!$D$11,0,10*ROW('Sanitation Data'!D24)),NA())</f>
        <v>#N/A</v>
      </c>
      <c r="Z30" s="95" t="e">
        <f ca="true">+IF(AND(ISNUMBER(OFFSET('Sanitation Data'!$D$12,0,10*ROW('Sanitation Data'!D24))),'Data Summary'!CO30="Yes"),OFFSET('Sanitation Data'!$D$12,0,10*ROW('Sanitation Data'!D24)),NA())</f>
        <v>#N/A</v>
      </c>
      <c r="AA30" s="95" t="e">
        <f ca="true">+IF(AND(ISNUMBER(OFFSET('Sanitation Data'!$E$4,0,10*ROW('Sanitation Data'!E24))),'Data Summary'!CP30="Yes"),100-OFFSET('Sanitation Data'!$E$4,0,10*ROW('Sanitation Data'!E24)),NA())</f>
        <v>#N/A</v>
      </c>
      <c r="AB30" s="95" t="e">
        <f ca="true">+IF(AND(ISNUMBER(OFFSET('Sanitation Data'!$E$6,0,10*ROW('Sanitation Data'!E24))),'Data Summary'!CQ30="Yes"),OFFSET('Sanitation Data'!$E$6,0,10*ROW('Sanitation Data'!E24)),NA())</f>
        <v>#N/A</v>
      </c>
      <c r="AC30" s="95" t="e">
        <f ca="true">+IF(AND(ISNUMBER(OFFSET('Sanitation Data'!$E$10,0,10*ROW('Sanitation Data'!E24))),'Data Summary'!CR30="Yes"),OFFSET('Sanitation Data'!$E$10,0,10*ROW('Sanitation Data'!E24)),NA())</f>
        <v>#N/A</v>
      </c>
      <c r="AD30" s="95" t="e">
        <f ca="true">+IF(AND(ISNUMBER(OFFSET('Sanitation Data'!$E$11,0,10*ROW('Sanitation Data'!E24))),'Data Summary'!CS30="Yes"),OFFSET('Sanitation Data'!$E$11,0,10*ROW('Sanitation Data'!E24)),NA())</f>
        <v>#N/A</v>
      </c>
      <c r="AE30" s="95" t="e">
        <f ca="true">+IF(AND(ISNUMBER(OFFSET('Sanitation Data'!$E$12,0,10*ROW('Sanitation Data'!E24))),'Data Summary'!CT30="Yes"),OFFSET('Sanitation Data'!$E$12,0,10*ROW('Sanitation Data'!E24)),NA())</f>
        <v>#N/A</v>
      </c>
      <c r="AF30" s="95" t="e">
        <f ca="true">+IF(AND(ISNUMBER(OFFSET('Sanitation Data'!$F$4,0,10*ROW('Sanitation Data'!F24))),'Data Summary'!CU30="Yes"),100-OFFSET('Sanitation Data'!$F$4,0,10*ROW('Sanitation Data'!F24)),NA())</f>
        <v>#N/A</v>
      </c>
      <c r="AG30" s="95" t="e">
        <f ca="true">+IF(AND(ISNUMBER(OFFSET('Sanitation Data'!$F$6,0,10*ROW('Sanitation Data'!F24))),'Data Summary'!CV30="Yes"),OFFSET('Sanitation Data'!$F$6,0,10*ROW('Sanitation Data'!F24)),NA())</f>
        <v>#N/A</v>
      </c>
      <c r="AH30" s="95" t="e">
        <f ca="true">+IF(AND(ISNUMBER(OFFSET('Sanitation Data'!$F$10,0,10*ROW('Sanitation Data'!F24))),'Data Summary'!CW30="Yes"),OFFSET('Sanitation Data'!$F$10,0,10*ROW('Sanitation Data'!F24)),NA())</f>
        <v>#N/A</v>
      </c>
      <c r="AI30" s="95" t="e">
        <f ca="true">+IF(AND(ISNUMBER(OFFSET('Sanitation Data'!$F$11,0,10*ROW('Sanitation Data'!F24))),'Data Summary'!CX30="Yes"),OFFSET('Sanitation Data'!$F$11,0,10*ROW('Sanitation Data'!F24)),NA())</f>
        <v>#N/A</v>
      </c>
      <c r="AJ30" s="95" t="e">
        <f ca="true">+IF(AND(ISNUMBER(OFFSET('Sanitation Data'!$F$12,0,10*ROW('Sanitation Data'!F24))),'Data Summary'!CY30="Yes"),OFFSET('Sanitation Data'!$F$12,0,10*ROW('Sanitation Data'!F24)),NA())</f>
        <v>#N/A</v>
      </c>
      <c r="AK30" s="95" t="e">
        <f ca="true">+IF(AND(ISNUMBER(OFFSET('Sanitation Data'!$G$4,0,10*ROW('Sanitation Data'!G24))),'Data Summary'!CZ30="Yes"),100-OFFSET('Sanitation Data'!$G$4,0,10*ROW('Sanitation Data'!G24)),NA())</f>
        <v>#N/A</v>
      </c>
      <c r="AL30" s="95" t="e">
        <f ca="true">+IF(AND(ISNUMBER(OFFSET('Sanitation Data'!$G$6,0,10*ROW('Sanitation Data'!G24))),'Data Summary'!DA30="Yes"),OFFSET('Sanitation Data'!$G$6,0,10*ROW('Sanitation Data'!G24)),NA())</f>
        <v>#N/A</v>
      </c>
      <c r="AM30" s="95" t="e">
        <f ca="true">+IF(AND(ISNUMBER(OFFSET('Sanitation Data'!$G$10,0,10*ROW('Sanitation Data'!G24))),'Data Summary'!DB30="Yes"),OFFSET('Sanitation Data'!$G$10,0,10*ROW('Sanitation Data'!G24)),NA())</f>
        <v>#N/A</v>
      </c>
      <c r="AN30" s="95" t="e">
        <f ca="true">+IF(AND(ISNUMBER(OFFSET('Sanitation Data'!$G$11,0,10*ROW('Sanitation Data'!G24))),'Data Summary'!DC30="Yes"),OFFSET('Sanitation Data'!$G$11,0,10*ROW('Sanitation Data'!G24)),NA())</f>
        <v>#N/A</v>
      </c>
      <c r="AO30" s="95" t="e">
        <f ca="true">+IF(AND(ISNUMBER(OFFSET('Sanitation Data'!$G$12,0,10*ROW('Sanitation Data'!G24))),'Data Summary'!DD30="Yes"),OFFSET('Sanitation Data'!$G$12,0,10*ROW('Sanitation Data'!G24)),NA())</f>
        <v>#N/A</v>
      </c>
      <c r="AP30" s="95" t="e">
        <f ca="true">+IF(AND(ISNUMBER(OFFSET('Sanitation Data'!$H$4,0,10*ROW('Sanitation Data'!H24))),'Data Summary'!DE30="Yes"),100-OFFSET('Sanitation Data'!$H$4,0,10*ROW('Sanitation Data'!H24)),NA())</f>
        <v>#N/A</v>
      </c>
      <c r="AQ30" s="95" t="e">
        <f ca="true">+IF(AND(ISNUMBER(OFFSET('Sanitation Data'!$H$6,0,10*ROW('Sanitation Data'!H24))),'Data Summary'!DF30="Yes"),OFFSET('Sanitation Data'!$H$6,0,10*ROW('Sanitation Data'!H24)),NA())</f>
        <v>#N/A</v>
      </c>
      <c r="AR30" s="95" t="e">
        <f ca="true">+IF(AND(ISNUMBER(OFFSET('Sanitation Data'!$H$10,0,10*ROW('Sanitation Data'!H24))),'Data Summary'!DG30="Yes"),OFFSET('Sanitation Data'!$H$10,0,10*ROW('Sanitation Data'!H24)),NA())</f>
        <v>#N/A</v>
      </c>
      <c r="AS30" s="95" t="e">
        <f ca="true">+IF(AND(ISNUMBER(OFFSET('Sanitation Data'!$H$11,0,10*ROW('Sanitation Data'!H24))),'Data Summary'!DH30="Yes"),OFFSET('Sanitation Data'!$H$11,0,10*ROW('Sanitation Data'!H24)),NA())</f>
        <v>#N/A</v>
      </c>
      <c r="AT30" s="95" t="e">
        <f ca="true">+IF(AND(ISNUMBER(OFFSET('Sanitation Data'!$H$12,0,10*ROW('Sanitation Data'!H24))),'Data Summary'!DI30="Yes"),OFFSET('Sanitation Data'!$H$12,0,10*ROW('Sanitation Data'!H24)),NA())</f>
        <v>#N/A</v>
      </c>
      <c r="AU30" s="95" t="e">
        <f ca="true">+IF(AND(ISNUMBER(OFFSET('Sanitation Data'!$I$4,0,10*ROW('Sanitation Data'!I24))),'Data Summary'!DJ30="Yes"),100-OFFSET('Sanitation Data'!$I$4,0,10*ROW('Sanitation Data'!I24)),NA())</f>
        <v>#N/A</v>
      </c>
      <c r="AV30" s="95" t="e">
        <f ca="true">+IF(AND(ISNUMBER(OFFSET('Sanitation Data'!$I$6,0,10*ROW('Sanitation Data'!I24))),'Data Summary'!DK30="Yes"),OFFSET('Sanitation Data'!$I$6,0,10*ROW('Sanitation Data'!I24)),NA())</f>
        <v>#N/A</v>
      </c>
      <c r="AW30" s="95" t="e">
        <f ca="true">+IF(AND(ISNUMBER(OFFSET('Sanitation Data'!$I$10,0,10*ROW('Sanitation Data'!I24))),'Data Summary'!DL30="Yes"),OFFSET('Sanitation Data'!$I$10,0,10*ROW('Sanitation Data'!I24)),NA())</f>
        <v>#N/A</v>
      </c>
      <c r="AX30" s="95" t="e">
        <f ca="true">+IF(AND(ISNUMBER(OFFSET('Sanitation Data'!$I$11,0,10*ROW('Sanitation Data'!I24))),'Data Summary'!DM30="Yes"),OFFSET('Sanitation Data'!$I$11,0,10*ROW('Sanitation Data'!I24)),NA())</f>
        <v>#N/A</v>
      </c>
      <c r="AY30" s="95" t="e">
        <f ca="true">+IF(AND(ISNUMBER(OFFSET('Sanitation Data'!$I$12,0,10*ROW('Sanitation Data'!I24))),'Data Summary'!DN30="Yes"),OFFSET('Sanitation Data'!$I$12,0,10*ROW('Sanitation Data'!I24)),NA())</f>
        <v>#N/A</v>
      </c>
      <c r="AZ30" s="96" t="e">
        <f ca="true">+IF(AND(ISNUMBER(OFFSET('Hygiene Data'!$D$5,0,10*ROW('Hygiene Data'!D24))),'Data Summary'!DO30="Yes"),OFFSET('Hygiene Data'!$D$5,0,10*ROW('Hygiene Data'!D24)),NA())</f>
        <v>#N/A</v>
      </c>
      <c r="BA30" s="96" t="e">
        <f ca="true">+IF(AND(ISNUMBER(OFFSET('Hygiene Data'!$D$7,0,10*ROW('Hygiene Data'!D24))),'Data Summary'!DP30="Yes"),OFFSET('Hygiene Data'!$D$7,0,10*ROW('Hygiene Data'!D24)),NA())</f>
        <v>#N/A</v>
      </c>
      <c r="BB30" s="96" t="e">
        <f ca="true">+IF(AND(ISNUMBER(OFFSET('Hygiene Data'!$D$9,0,10*ROW('Hygiene Data'!D24))),'Data Summary'!DQ30="Yes"),OFFSET('Hygiene Data'!$D$9,0,10*ROW('Hygiene Data'!D24)),NA())</f>
        <v>#N/A</v>
      </c>
      <c r="BC30" s="96" t="e">
        <f ca="true">+IF(AND(ISNUMBER(OFFSET('Hygiene Data'!$E$5,0,10*ROW('Hygiene Data'!E24))),'Data Summary'!DR30="Yes"),OFFSET('Hygiene Data'!$E$5,0,10*ROW('Hygiene Data'!E24)),NA())</f>
        <v>#N/A</v>
      </c>
      <c r="BD30" s="96" t="e">
        <f ca="true">+IF(AND(ISNUMBER(OFFSET('Hygiene Data'!$E$7,0,10*ROW('Hygiene Data'!E24))),'Data Summary'!DS30="Yes"),OFFSET('Hygiene Data'!$E$7,0,10*ROW('Hygiene Data'!E24)),NA())</f>
        <v>#N/A</v>
      </c>
      <c r="BE30" s="96" t="e">
        <f ca="true">+IF(AND(ISNUMBER(OFFSET('Hygiene Data'!$E$9,0,10*ROW('Hygiene Data'!E24))),'Data Summary'!DT30="Yes"),OFFSET('Hygiene Data'!$E$9,0,10*ROW('Hygiene Data'!E24)),NA())</f>
        <v>#N/A</v>
      </c>
      <c r="BF30" s="96" t="e">
        <f ca="true">+IF(AND(ISNUMBER(OFFSET('Hygiene Data'!$F$5,0,10*ROW('Hygiene Data'!F24))),'Data Summary'!DU30="Yes"),OFFSET('Hygiene Data'!$F$5,0,10*ROW('Hygiene Data'!F24)),NA())</f>
        <v>#N/A</v>
      </c>
      <c r="BG30" s="96" t="e">
        <f ca="true">+IF(AND(ISNUMBER(OFFSET('Hygiene Data'!$F$7,0,10*ROW('Hygiene Data'!F24))),'Data Summary'!DV30="Yes"),OFFSET('Hygiene Data'!$F$7,0,10*ROW('Hygiene Data'!F24)),NA())</f>
        <v>#N/A</v>
      </c>
      <c r="BH30" s="96" t="e">
        <f ca="true">+IF(AND(ISNUMBER(OFFSET('Hygiene Data'!$F$9,0,10*ROW('Hygiene Data'!F24))),'Data Summary'!DW30="Yes"),OFFSET('Hygiene Data'!$F$9,0,10*ROW('Hygiene Data'!F24)),NA())</f>
        <v>#N/A</v>
      </c>
      <c r="BI30" s="96" t="e">
        <f ca="true">+IF(AND(ISNUMBER(OFFSET('Hygiene Data'!$G$5,0,10*ROW('Hygiene Data'!G24))),'Data Summary'!DX30="Yes"),OFFSET('Hygiene Data'!$G$5,0,10*ROW('Hygiene Data'!G24)),NA())</f>
        <v>#N/A</v>
      </c>
      <c r="BJ30" s="96" t="e">
        <f ca="true">+IF(AND(ISNUMBER(OFFSET('Hygiene Data'!$G$7,0,10*ROW('Hygiene Data'!G24))),'Data Summary'!DY30="Yes"),OFFSET('Hygiene Data'!$G$7,0,10*ROW('Hygiene Data'!G24)),NA())</f>
        <v>#N/A</v>
      </c>
      <c r="BK30" s="96" t="e">
        <f ca="true">+IF(AND(ISNUMBER(OFFSET('Hygiene Data'!$G$9,0,10*ROW('Hygiene Data'!G24))),'Data Summary'!DZ30="Yes"),OFFSET('Hygiene Data'!$G$9,0,10*ROW('Hygiene Data'!G24)),NA())</f>
        <v>#N/A</v>
      </c>
      <c r="BL30" s="96" t="e">
        <f ca="true">+IF(AND(ISNUMBER(OFFSET('Hygiene Data'!$H$5,0,10*ROW('Hygiene Data'!H24))),'Data Summary'!EA30="Yes"),OFFSET('Hygiene Data'!$H$5,0,10*ROW('Hygiene Data'!H24)),NA())</f>
        <v>#N/A</v>
      </c>
      <c r="BM30" s="96" t="e">
        <f ca="true">+IF(AND(ISNUMBER(OFFSET('Hygiene Data'!$H$7,0,10*ROW('Hygiene Data'!H24))),'Data Summary'!EB30="Yes"),OFFSET('Hygiene Data'!$H$7,0,10*ROW('Hygiene Data'!H24)),NA())</f>
        <v>#N/A</v>
      </c>
      <c r="BN30" s="96" t="e">
        <f ca="true">+IF(AND(ISNUMBER(OFFSET('Hygiene Data'!$H$9,0,10*ROW('Hygiene Data'!H24))),'Data Summary'!EC30="Yes"),OFFSET('Hygiene Data'!$H$9,0,10*ROW('Hygiene Data'!H24)),NA())</f>
        <v>#N/A</v>
      </c>
      <c r="BO30" s="96" t="e">
        <f ca="true">+IF(AND(ISNUMBER(OFFSET('Hygiene Data'!$I$5,0,10*ROW('Hygiene Data'!I24))),'Data Summary'!ED30="Yes"),OFFSET('Hygiene Data'!$I$5,0,10*ROW('Hygiene Data'!I24)),NA())</f>
        <v>#N/A</v>
      </c>
      <c r="BP30" s="96" t="e">
        <f ca="true">+IF(AND(ISNUMBER(OFFSET('Hygiene Data'!$I$7,0,10*ROW('Hygiene Data'!I24))),'Data Summary'!EE30="Yes"),OFFSET('Hygiene Data'!$I$7,0,10*ROW('Hygiene Data'!I24)),NA())</f>
        <v>#N/A</v>
      </c>
      <c r="BQ30" s="96" t="e">
        <f ca="true">+IF(AND(ISNUMBER(OFFSET('Hygiene Data'!$I$9,0,10*ROW('Hygiene Data'!I24))),'Data Summary'!EF30="Yes"),OFFSET('Hygiene Data'!$I$9,0,10*ROW('Hygiene Data'!I24)),NA())</f>
        <v>#N/A</v>
      </c>
    </row>
    <row xmlns:x14ac="http://schemas.microsoft.com/office/spreadsheetml/2009/9/ac" r="31" x14ac:dyDescent="0.2">
      <c r="A31" s="332" t="e">
        <f ca="true">+RIGHT('Data Summary'!A31,LEN('Data Summary'!A31)-9)</f>
        <v>#VALUE!</v>
      </c>
      <c r="B31" s="37" t="str">
        <f ca="true">+IF(ISTEXT('Data Summary'!B31),'Data Summary'!B31,"")</f>
        <v/>
      </c>
      <c r="C31" s="331" t="e">
        <f ca="true">+VALUE('Data Summary'!C31)</f>
        <v>#VALUE!</v>
      </c>
      <c r="D31" s="94" t="e">
        <f ca="true">+IF(AND(ISNUMBER(OFFSET('Water Data'!$D$4,0,10*ROW('Water Data'!D25))),'Data Summary'!BS31="Yes"),100-OFFSET('Water Data'!$D$4,0,10*ROW('Water Data'!D25)),NA())</f>
        <v>#N/A</v>
      </c>
      <c r="E31" s="94" t="e">
        <f ca="true">+IF(AND(ISNUMBER(OFFSET('Water Data'!$D$6,0,10*ROW('Water Data'!D25))),'Data Summary'!BT31="Yes"),OFFSET('Water Data'!$D$6,0,10*ROW('Water Data'!D25)),NA())</f>
        <v>#N/A</v>
      </c>
      <c r="F31" s="94" t="e">
        <f ca="true">+IF(AND(ISNUMBER(OFFSET('Water Data'!$D$9,0,10*ROW('Water Data'!D25))),'Data Summary'!BU31="Yes"),OFFSET('Water Data'!$D$9,0,10*ROW('Water Data'!D25)),NA())</f>
        <v>#N/A</v>
      </c>
      <c r="G31" s="94" t="e">
        <f ca="true">+IF(AND(ISNUMBER(OFFSET('Water Data'!$E$4,0,10*ROW('Water Data'!E25))),'Data Summary'!BV31="Yes"),100-OFFSET('Water Data'!$E$4,0,10*ROW('Water Data'!E25)),NA())</f>
        <v>#N/A</v>
      </c>
      <c r="H31" s="94" t="e">
        <f ca="true">+IF(AND(ISNUMBER(OFFSET('Water Data'!$E$6,0,10*ROW('Water Data'!E25))),'Data Summary'!BW31="Yes"),OFFSET('Water Data'!$E$6,0,10*ROW('Water Data'!E25)),NA())</f>
        <v>#N/A</v>
      </c>
      <c r="I31" s="94" t="e">
        <f ca="true">+IF(AND(ISNUMBER(OFFSET('Water Data'!$E$9,0,10*ROW('Water Data'!E25))),'Data Summary'!BX31="Yes"),OFFSET('Water Data'!$E$9,0,10*ROW('Water Data'!E25)),NA())</f>
        <v>#N/A</v>
      </c>
      <c r="J31" s="94" t="e">
        <f ca="true">+IF(AND(ISNUMBER(OFFSET('Water Data'!$F$4,0,10*ROW('Water Data'!F25))),'Data Summary'!BY31="Yes"),100-OFFSET('Water Data'!$F$4,0,10*ROW('Water Data'!F25)),NA())</f>
        <v>#N/A</v>
      </c>
      <c r="K31" s="94" t="e">
        <f ca="true">+IF(AND(ISNUMBER(OFFSET('Water Data'!$F$6,0,10*ROW('Water Data'!F25))),'Data Summary'!BZ31="Yes"),OFFSET('Water Data'!$F$6,0,10*ROW('Water Data'!F25)),NA())</f>
        <v>#N/A</v>
      </c>
      <c r="L31" s="94" t="e">
        <f ca="true">+IF(AND(ISNUMBER(OFFSET('Water Data'!$F$9,0,10*ROW('Water Data'!F25))),'Data Summary'!CA31="Yes"),OFFSET('Water Data'!$F$9,0,10*ROW('Water Data'!F25)),NA())</f>
        <v>#N/A</v>
      </c>
      <c r="M31" s="94" t="e">
        <f ca="true">+IF(AND(ISNUMBER(OFFSET('Water Data'!$G$4,0,10*ROW('Water Data'!G25))),'Data Summary'!CB31="Yes"),100-OFFSET('Water Data'!$G$4,0,10*ROW('Water Data'!G25)),NA())</f>
        <v>#N/A</v>
      </c>
      <c r="N31" s="94" t="e">
        <f ca="true">+IF(AND(ISNUMBER(OFFSET('Water Data'!$G$6,0,10*ROW('Water Data'!G25))),'Data Summary'!CC31="Yes"),OFFSET('Water Data'!$G$6,0,10*ROW('Water Data'!G25)),NA())</f>
        <v>#N/A</v>
      </c>
      <c r="O31" s="94" t="e">
        <f ca="true">+IF(AND(ISNUMBER(OFFSET('Water Data'!$G$9,0,10*ROW('Water Data'!G25))),'Data Summary'!CD31="Yes"),OFFSET('Water Data'!$G$9,0,10*ROW('Water Data'!G25)),NA())</f>
        <v>#N/A</v>
      </c>
      <c r="P31" s="94" t="e">
        <f ca="true">+IF(AND(ISNUMBER(OFFSET('Water Data'!$H$4,0,10*ROW('Water Data'!H25))),'Data Summary'!CE31="Yes"),100-OFFSET('Water Data'!$H$4,0,10*ROW('Water Data'!H25)),NA())</f>
        <v>#N/A</v>
      </c>
      <c r="Q31" s="94" t="e">
        <f ca="true">+IF(AND(ISNUMBER(OFFSET('Water Data'!$H$6,0,10*ROW('Water Data'!H25))),'Data Summary'!CF31="Yes"),OFFSET('Water Data'!$H$6,0,10*ROW('Water Data'!H25)),NA())</f>
        <v>#N/A</v>
      </c>
      <c r="R31" s="94" t="e">
        <f ca="true">+IF(AND(ISNUMBER(OFFSET('Water Data'!$H$9,0,10*ROW('Water Data'!H25))),'Data Summary'!CG31="Yes"),OFFSET('Water Data'!$H$9,0,10*ROW('Water Data'!H25)),NA())</f>
        <v>#N/A</v>
      </c>
      <c r="S31" s="94" t="e">
        <f ca="true">+IF(AND(ISNUMBER(OFFSET('Water Data'!$I$4,0,10*ROW('Water Data'!I25))),'Data Summary'!CH31="Yes"),100-OFFSET('Water Data'!$I$4,0,10*ROW('Water Data'!I25)),NA())</f>
        <v>#N/A</v>
      </c>
      <c r="T31" s="94" t="e">
        <f ca="true">+IF(AND(ISNUMBER(OFFSET('Water Data'!$I$6,0,10*ROW('Water Data'!I25))),'Data Summary'!CI31="Yes"),OFFSET('Water Data'!$I$6,0,10*ROW('Water Data'!I25)),NA())</f>
        <v>#N/A</v>
      </c>
      <c r="U31" s="94" t="e">
        <f ca="true">+IF(AND(ISNUMBER(OFFSET('Water Data'!$I$9,0,10*ROW('Water Data'!I25))),'Data Summary'!CJ31="Yes"),OFFSET('Water Data'!$I$9,0,10*ROW('Water Data'!I25)),NA())</f>
        <v>#N/A</v>
      </c>
      <c r="V31" s="95" t="e">
        <f ca="true">+IF(AND(ISNUMBER(OFFSET('Sanitation Data'!$D$4,0,10*ROW('Sanitation Data'!D25))),'Data Summary'!CK31="Yes"),100-OFFSET('Sanitation Data'!$D$4,0,10*ROW('Sanitation Data'!D25)),NA())</f>
        <v>#N/A</v>
      </c>
      <c r="W31" s="95" t="e">
        <f ca="true">+IF(AND(ISNUMBER(OFFSET('Sanitation Data'!$D$6,0,10*ROW('Sanitation Data'!D25))),'Data Summary'!CL31="Yes"),OFFSET('Sanitation Data'!$D$6,0,10*ROW('Sanitation Data'!D25)),NA())</f>
        <v>#N/A</v>
      </c>
      <c r="X31" s="95" t="e">
        <f ca="true">+IF(AND(ISNUMBER(OFFSET('Sanitation Data'!$D$10,0,10*ROW('Sanitation Data'!D25))),'Data Summary'!CM31="Yes"),OFFSET('Sanitation Data'!$D$10,0,10*ROW('Sanitation Data'!D25)),NA())</f>
        <v>#N/A</v>
      </c>
      <c r="Y31" s="95" t="e">
        <f ca="true">+IF(AND(ISNUMBER(OFFSET('Sanitation Data'!$D$11,0,10*ROW('Sanitation Data'!D25))),'Data Summary'!CN31="Yes"),OFFSET('Sanitation Data'!$D$11,0,10*ROW('Sanitation Data'!D25)),NA())</f>
        <v>#N/A</v>
      </c>
      <c r="Z31" s="95" t="e">
        <f ca="true">+IF(AND(ISNUMBER(OFFSET('Sanitation Data'!$D$12,0,10*ROW('Sanitation Data'!D25))),'Data Summary'!CO31="Yes"),OFFSET('Sanitation Data'!$D$12,0,10*ROW('Sanitation Data'!D25)),NA())</f>
        <v>#N/A</v>
      </c>
      <c r="AA31" s="95" t="e">
        <f ca="true">+IF(AND(ISNUMBER(OFFSET('Sanitation Data'!$E$4,0,10*ROW('Sanitation Data'!E25))),'Data Summary'!CP31="Yes"),100-OFFSET('Sanitation Data'!$E$4,0,10*ROW('Sanitation Data'!E25)),NA())</f>
        <v>#N/A</v>
      </c>
      <c r="AB31" s="95" t="e">
        <f ca="true">+IF(AND(ISNUMBER(OFFSET('Sanitation Data'!$E$6,0,10*ROW('Sanitation Data'!E25))),'Data Summary'!CQ31="Yes"),OFFSET('Sanitation Data'!$E$6,0,10*ROW('Sanitation Data'!E25)),NA())</f>
        <v>#N/A</v>
      </c>
      <c r="AC31" s="95" t="e">
        <f ca="true">+IF(AND(ISNUMBER(OFFSET('Sanitation Data'!$E$10,0,10*ROW('Sanitation Data'!E25))),'Data Summary'!CR31="Yes"),OFFSET('Sanitation Data'!$E$10,0,10*ROW('Sanitation Data'!E25)),NA())</f>
        <v>#N/A</v>
      </c>
      <c r="AD31" s="95" t="e">
        <f ca="true">+IF(AND(ISNUMBER(OFFSET('Sanitation Data'!$E$11,0,10*ROW('Sanitation Data'!E25))),'Data Summary'!CS31="Yes"),OFFSET('Sanitation Data'!$E$11,0,10*ROW('Sanitation Data'!E25)),NA())</f>
        <v>#N/A</v>
      </c>
      <c r="AE31" s="95" t="e">
        <f ca="true">+IF(AND(ISNUMBER(OFFSET('Sanitation Data'!$E$12,0,10*ROW('Sanitation Data'!E25))),'Data Summary'!CT31="Yes"),OFFSET('Sanitation Data'!$E$12,0,10*ROW('Sanitation Data'!E25)),NA())</f>
        <v>#N/A</v>
      </c>
      <c r="AF31" s="95" t="e">
        <f ca="true">+IF(AND(ISNUMBER(OFFSET('Sanitation Data'!$F$4,0,10*ROW('Sanitation Data'!F25))),'Data Summary'!CU31="Yes"),100-OFFSET('Sanitation Data'!$F$4,0,10*ROW('Sanitation Data'!F25)),NA())</f>
        <v>#N/A</v>
      </c>
      <c r="AG31" s="95" t="e">
        <f ca="true">+IF(AND(ISNUMBER(OFFSET('Sanitation Data'!$F$6,0,10*ROW('Sanitation Data'!F25))),'Data Summary'!CV31="Yes"),OFFSET('Sanitation Data'!$F$6,0,10*ROW('Sanitation Data'!F25)),NA())</f>
        <v>#N/A</v>
      </c>
      <c r="AH31" s="95" t="e">
        <f ca="true">+IF(AND(ISNUMBER(OFFSET('Sanitation Data'!$F$10,0,10*ROW('Sanitation Data'!F25))),'Data Summary'!CW31="Yes"),OFFSET('Sanitation Data'!$F$10,0,10*ROW('Sanitation Data'!F25)),NA())</f>
        <v>#N/A</v>
      </c>
      <c r="AI31" s="95" t="e">
        <f ca="true">+IF(AND(ISNUMBER(OFFSET('Sanitation Data'!$F$11,0,10*ROW('Sanitation Data'!F25))),'Data Summary'!CX31="Yes"),OFFSET('Sanitation Data'!$F$11,0,10*ROW('Sanitation Data'!F25)),NA())</f>
        <v>#N/A</v>
      </c>
      <c r="AJ31" s="95" t="e">
        <f ca="true">+IF(AND(ISNUMBER(OFFSET('Sanitation Data'!$F$12,0,10*ROW('Sanitation Data'!F25))),'Data Summary'!CY31="Yes"),OFFSET('Sanitation Data'!$F$12,0,10*ROW('Sanitation Data'!F25)),NA())</f>
        <v>#N/A</v>
      </c>
      <c r="AK31" s="95" t="e">
        <f ca="true">+IF(AND(ISNUMBER(OFFSET('Sanitation Data'!$G$4,0,10*ROW('Sanitation Data'!G25))),'Data Summary'!CZ31="Yes"),100-OFFSET('Sanitation Data'!$G$4,0,10*ROW('Sanitation Data'!G25)),NA())</f>
        <v>#N/A</v>
      </c>
      <c r="AL31" s="95" t="e">
        <f ca="true">+IF(AND(ISNUMBER(OFFSET('Sanitation Data'!$G$6,0,10*ROW('Sanitation Data'!G25))),'Data Summary'!DA31="Yes"),OFFSET('Sanitation Data'!$G$6,0,10*ROW('Sanitation Data'!G25)),NA())</f>
        <v>#N/A</v>
      </c>
      <c r="AM31" s="95" t="e">
        <f ca="true">+IF(AND(ISNUMBER(OFFSET('Sanitation Data'!$G$10,0,10*ROW('Sanitation Data'!G25))),'Data Summary'!DB31="Yes"),OFFSET('Sanitation Data'!$G$10,0,10*ROW('Sanitation Data'!G25)),NA())</f>
        <v>#N/A</v>
      </c>
      <c r="AN31" s="95" t="e">
        <f ca="true">+IF(AND(ISNUMBER(OFFSET('Sanitation Data'!$G$11,0,10*ROW('Sanitation Data'!G25))),'Data Summary'!DC31="Yes"),OFFSET('Sanitation Data'!$G$11,0,10*ROW('Sanitation Data'!G25)),NA())</f>
        <v>#N/A</v>
      </c>
      <c r="AO31" s="95" t="e">
        <f ca="true">+IF(AND(ISNUMBER(OFFSET('Sanitation Data'!$G$12,0,10*ROW('Sanitation Data'!G25))),'Data Summary'!DD31="Yes"),OFFSET('Sanitation Data'!$G$12,0,10*ROW('Sanitation Data'!G25)),NA())</f>
        <v>#N/A</v>
      </c>
      <c r="AP31" s="95" t="e">
        <f ca="true">+IF(AND(ISNUMBER(OFFSET('Sanitation Data'!$H$4,0,10*ROW('Sanitation Data'!H25))),'Data Summary'!DE31="Yes"),100-OFFSET('Sanitation Data'!$H$4,0,10*ROW('Sanitation Data'!H25)),NA())</f>
        <v>#N/A</v>
      </c>
      <c r="AQ31" s="95" t="e">
        <f ca="true">+IF(AND(ISNUMBER(OFFSET('Sanitation Data'!$H$6,0,10*ROW('Sanitation Data'!H25))),'Data Summary'!DF31="Yes"),OFFSET('Sanitation Data'!$H$6,0,10*ROW('Sanitation Data'!H25)),NA())</f>
        <v>#N/A</v>
      </c>
      <c r="AR31" s="95" t="e">
        <f ca="true">+IF(AND(ISNUMBER(OFFSET('Sanitation Data'!$H$10,0,10*ROW('Sanitation Data'!H25))),'Data Summary'!DG31="Yes"),OFFSET('Sanitation Data'!$H$10,0,10*ROW('Sanitation Data'!H25)),NA())</f>
        <v>#N/A</v>
      </c>
      <c r="AS31" s="95" t="e">
        <f ca="true">+IF(AND(ISNUMBER(OFFSET('Sanitation Data'!$H$11,0,10*ROW('Sanitation Data'!H25))),'Data Summary'!DH31="Yes"),OFFSET('Sanitation Data'!$H$11,0,10*ROW('Sanitation Data'!H25)),NA())</f>
        <v>#N/A</v>
      </c>
      <c r="AT31" s="95" t="e">
        <f ca="true">+IF(AND(ISNUMBER(OFFSET('Sanitation Data'!$H$12,0,10*ROW('Sanitation Data'!H25))),'Data Summary'!DI31="Yes"),OFFSET('Sanitation Data'!$H$12,0,10*ROW('Sanitation Data'!H25)),NA())</f>
        <v>#N/A</v>
      </c>
      <c r="AU31" s="95" t="e">
        <f ca="true">+IF(AND(ISNUMBER(OFFSET('Sanitation Data'!$I$4,0,10*ROW('Sanitation Data'!I25))),'Data Summary'!DJ31="Yes"),100-OFFSET('Sanitation Data'!$I$4,0,10*ROW('Sanitation Data'!I25)),NA())</f>
        <v>#N/A</v>
      </c>
      <c r="AV31" s="95" t="e">
        <f ca="true">+IF(AND(ISNUMBER(OFFSET('Sanitation Data'!$I$6,0,10*ROW('Sanitation Data'!I25))),'Data Summary'!DK31="Yes"),OFFSET('Sanitation Data'!$I$6,0,10*ROW('Sanitation Data'!I25)),NA())</f>
        <v>#N/A</v>
      </c>
      <c r="AW31" s="95" t="e">
        <f ca="true">+IF(AND(ISNUMBER(OFFSET('Sanitation Data'!$I$10,0,10*ROW('Sanitation Data'!I25))),'Data Summary'!DL31="Yes"),OFFSET('Sanitation Data'!$I$10,0,10*ROW('Sanitation Data'!I25)),NA())</f>
        <v>#N/A</v>
      </c>
      <c r="AX31" s="95" t="e">
        <f ca="true">+IF(AND(ISNUMBER(OFFSET('Sanitation Data'!$I$11,0,10*ROW('Sanitation Data'!I25))),'Data Summary'!DM31="Yes"),OFFSET('Sanitation Data'!$I$11,0,10*ROW('Sanitation Data'!I25)),NA())</f>
        <v>#N/A</v>
      </c>
      <c r="AY31" s="95" t="e">
        <f ca="true">+IF(AND(ISNUMBER(OFFSET('Sanitation Data'!$I$12,0,10*ROW('Sanitation Data'!I25))),'Data Summary'!DN31="Yes"),OFFSET('Sanitation Data'!$I$12,0,10*ROW('Sanitation Data'!I25)),NA())</f>
        <v>#N/A</v>
      </c>
      <c r="AZ31" s="96" t="e">
        <f ca="true">+IF(AND(ISNUMBER(OFFSET('Hygiene Data'!$D$5,0,10*ROW('Hygiene Data'!D25))),'Data Summary'!DO31="Yes"),OFFSET('Hygiene Data'!$D$5,0,10*ROW('Hygiene Data'!D25)),NA())</f>
        <v>#N/A</v>
      </c>
      <c r="BA31" s="96" t="e">
        <f ca="true">+IF(AND(ISNUMBER(OFFSET('Hygiene Data'!$D$7,0,10*ROW('Hygiene Data'!D25))),'Data Summary'!DP31="Yes"),OFFSET('Hygiene Data'!$D$7,0,10*ROW('Hygiene Data'!D25)),NA())</f>
        <v>#N/A</v>
      </c>
      <c r="BB31" s="96" t="e">
        <f ca="true">+IF(AND(ISNUMBER(OFFSET('Hygiene Data'!$D$9,0,10*ROW('Hygiene Data'!D25))),'Data Summary'!DQ31="Yes"),OFFSET('Hygiene Data'!$D$9,0,10*ROW('Hygiene Data'!D25)),NA())</f>
        <v>#N/A</v>
      </c>
      <c r="BC31" s="96" t="e">
        <f ca="true">+IF(AND(ISNUMBER(OFFSET('Hygiene Data'!$E$5,0,10*ROW('Hygiene Data'!E25))),'Data Summary'!DR31="Yes"),OFFSET('Hygiene Data'!$E$5,0,10*ROW('Hygiene Data'!E25)),NA())</f>
        <v>#N/A</v>
      </c>
      <c r="BD31" s="96" t="e">
        <f ca="true">+IF(AND(ISNUMBER(OFFSET('Hygiene Data'!$E$7,0,10*ROW('Hygiene Data'!E25))),'Data Summary'!DS31="Yes"),OFFSET('Hygiene Data'!$E$7,0,10*ROW('Hygiene Data'!E25)),NA())</f>
        <v>#N/A</v>
      </c>
      <c r="BE31" s="96" t="e">
        <f ca="true">+IF(AND(ISNUMBER(OFFSET('Hygiene Data'!$E$9,0,10*ROW('Hygiene Data'!E25))),'Data Summary'!DT31="Yes"),OFFSET('Hygiene Data'!$E$9,0,10*ROW('Hygiene Data'!E25)),NA())</f>
        <v>#N/A</v>
      </c>
      <c r="BF31" s="96" t="e">
        <f ca="true">+IF(AND(ISNUMBER(OFFSET('Hygiene Data'!$F$5,0,10*ROW('Hygiene Data'!F25))),'Data Summary'!DU31="Yes"),OFFSET('Hygiene Data'!$F$5,0,10*ROW('Hygiene Data'!F25)),NA())</f>
        <v>#N/A</v>
      </c>
      <c r="BG31" s="96" t="e">
        <f ca="true">+IF(AND(ISNUMBER(OFFSET('Hygiene Data'!$F$7,0,10*ROW('Hygiene Data'!F25))),'Data Summary'!DV31="Yes"),OFFSET('Hygiene Data'!$F$7,0,10*ROW('Hygiene Data'!F25)),NA())</f>
        <v>#N/A</v>
      </c>
      <c r="BH31" s="96" t="e">
        <f ca="true">+IF(AND(ISNUMBER(OFFSET('Hygiene Data'!$F$9,0,10*ROW('Hygiene Data'!F25))),'Data Summary'!DW31="Yes"),OFFSET('Hygiene Data'!$F$9,0,10*ROW('Hygiene Data'!F25)),NA())</f>
        <v>#N/A</v>
      </c>
      <c r="BI31" s="96" t="e">
        <f ca="true">+IF(AND(ISNUMBER(OFFSET('Hygiene Data'!$G$5,0,10*ROW('Hygiene Data'!G25))),'Data Summary'!DX31="Yes"),OFFSET('Hygiene Data'!$G$5,0,10*ROW('Hygiene Data'!G25)),NA())</f>
        <v>#N/A</v>
      </c>
      <c r="BJ31" s="96" t="e">
        <f ca="true">+IF(AND(ISNUMBER(OFFSET('Hygiene Data'!$G$7,0,10*ROW('Hygiene Data'!G25))),'Data Summary'!DY31="Yes"),OFFSET('Hygiene Data'!$G$7,0,10*ROW('Hygiene Data'!G25)),NA())</f>
        <v>#N/A</v>
      </c>
      <c r="BK31" s="96" t="e">
        <f ca="true">+IF(AND(ISNUMBER(OFFSET('Hygiene Data'!$G$9,0,10*ROW('Hygiene Data'!G25))),'Data Summary'!DZ31="Yes"),OFFSET('Hygiene Data'!$G$9,0,10*ROW('Hygiene Data'!G25)),NA())</f>
        <v>#N/A</v>
      </c>
      <c r="BL31" s="96" t="e">
        <f ca="true">+IF(AND(ISNUMBER(OFFSET('Hygiene Data'!$H$5,0,10*ROW('Hygiene Data'!H25))),'Data Summary'!EA31="Yes"),OFFSET('Hygiene Data'!$H$5,0,10*ROW('Hygiene Data'!H25)),NA())</f>
        <v>#N/A</v>
      </c>
      <c r="BM31" s="96" t="e">
        <f ca="true">+IF(AND(ISNUMBER(OFFSET('Hygiene Data'!$H$7,0,10*ROW('Hygiene Data'!H25))),'Data Summary'!EB31="Yes"),OFFSET('Hygiene Data'!$H$7,0,10*ROW('Hygiene Data'!H25)),NA())</f>
        <v>#N/A</v>
      </c>
      <c r="BN31" s="96" t="e">
        <f ca="true">+IF(AND(ISNUMBER(OFFSET('Hygiene Data'!$H$9,0,10*ROW('Hygiene Data'!H25))),'Data Summary'!EC31="Yes"),OFFSET('Hygiene Data'!$H$9,0,10*ROW('Hygiene Data'!H25)),NA())</f>
        <v>#N/A</v>
      </c>
      <c r="BO31" s="96" t="e">
        <f ca="true">+IF(AND(ISNUMBER(OFFSET('Hygiene Data'!$I$5,0,10*ROW('Hygiene Data'!I25))),'Data Summary'!ED31="Yes"),OFFSET('Hygiene Data'!$I$5,0,10*ROW('Hygiene Data'!I25)),NA())</f>
        <v>#N/A</v>
      </c>
      <c r="BP31" s="96" t="e">
        <f ca="true">+IF(AND(ISNUMBER(OFFSET('Hygiene Data'!$I$7,0,10*ROW('Hygiene Data'!I25))),'Data Summary'!EE31="Yes"),OFFSET('Hygiene Data'!$I$7,0,10*ROW('Hygiene Data'!I25)),NA())</f>
        <v>#N/A</v>
      </c>
      <c r="BQ31" s="96" t="e">
        <f ca="true">+IF(AND(ISNUMBER(OFFSET('Hygiene Data'!$I$9,0,10*ROW('Hygiene Data'!I25))),'Data Summary'!EF31="Yes"),OFFSET('Hygiene Data'!$I$9,0,10*ROW('Hygiene Data'!I25)),NA())</f>
        <v>#N/A</v>
      </c>
    </row>
    <row xmlns:x14ac="http://schemas.microsoft.com/office/spreadsheetml/2009/9/ac" r="32" x14ac:dyDescent="0.2">
      <c r="A32" s="332" t="e">
        <f ca="true">+RIGHT('Data Summary'!A32,LEN('Data Summary'!A32)-9)</f>
        <v>#VALUE!</v>
      </c>
      <c r="B32" s="37" t="str">
        <f ca="true">+IF(ISTEXT('Data Summary'!B32),'Data Summary'!B32,"")</f>
        <v/>
      </c>
      <c r="C32" s="331" t="e">
        <f ca="true">+VALUE('Data Summary'!C32)</f>
        <v>#VALUE!</v>
      </c>
      <c r="D32" s="94" t="e">
        <f ca="true">+IF(AND(ISNUMBER(OFFSET('Water Data'!$D$4,0,10*ROW('Water Data'!D26))),'Data Summary'!BS32="Yes"),100-OFFSET('Water Data'!$D$4,0,10*ROW('Water Data'!D26)),NA())</f>
        <v>#N/A</v>
      </c>
      <c r="E32" s="94" t="e">
        <f ca="true">+IF(AND(ISNUMBER(OFFSET('Water Data'!$D$6,0,10*ROW('Water Data'!D26))),'Data Summary'!BT32="Yes"),OFFSET('Water Data'!$D$6,0,10*ROW('Water Data'!D26)),NA())</f>
        <v>#N/A</v>
      </c>
      <c r="F32" s="94" t="e">
        <f ca="true">+IF(AND(ISNUMBER(OFFSET('Water Data'!$D$9,0,10*ROW('Water Data'!D26))),'Data Summary'!BU32="Yes"),OFFSET('Water Data'!$D$9,0,10*ROW('Water Data'!D26)),NA())</f>
        <v>#N/A</v>
      </c>
      <c r="G32" s="94" t="e">
        <f ca="true">+IF(AND(ISNUMBER(OFFSET('Water Data'!$E$4,0,10*ROW('Water Data'!E26))),'Data Summary'!BV32="Yes"),100-OFFSET('Water Data'!$E$4,0,10*ROW('Water Data'!E26)),NA())</f>
        <v>#N/A</v>
      </c>
      <c r="H32" s="94" t="e">
        <f ca="true">+IF(AND(ISNUMBER(OFFSET('Water Data'!$E$6,0,10*ROW('Water Data'!E26))),'Data Summary'!BW32="Yes"),OFFSET('Water Data'!$E$6,0,10*ROW('Water Data'!E26)),NA())</f>
        <v>#N/A</v>
      </c>
      <c r="I32" s="94" t="e">
        <f ca="true">+IF(AND(ISNUMBER(OFFSET('Water Data'!$E$9,0,10*ROW('Water Data'!E26))),'Data Summary'!BX32="Yes"),OFFSET('Water Data'!$E$9,0,10*ROW('Water Data'!E26)),NA())</f>
        <v>#N/A</v>
      </c>
      <c r="J32" s="94" t="e">
        <f ca="true">+IF(AND(ISNUMBER(OFFSET('Water Data'!$F$4,0,10*ROW('Water Data'!F26))),'Data Summary'!BY32="Yes"),100-OFFSET('Water Data'!$F$4,0,10*ROW('Water Data'!F26)),NA())</f>
        <v>#N/A</v>
      </c>
      <c r="K32" s="94" t="e">
        <f ca="true">+IF(AND(ISNUMBER(OFFSET('Water Data'!$F$6,0,10*ROW('Water Data'!F26))),'Data Summary'!BZ32="Yes"),OFFSET('Water Data'!$F$6,0,10*ROW('Water Data'!F26)),NA())</f>
        <v>#N/A</v>
      </c>
      <c r="L32" s="94" t="e">
        <f ca="true">+IF(AND(ISNUMBER(OFFSET('Water Data'!$F$9,0,10*ROW('Water Data'!F26))),'Data Summary'!CA32="Yes"),OFFSET('Water Data'!$F$9,0,10*ROW('Water Data'!F26)),NA())</f>
        <v>#N/A</v>
      </c>
      <c r="M32" s="94" t="e">
        <f ca="true">+IF(AND(ISNUMBER(OFFSET('Water Data'!$G$4,0,10*ROW('Water Data'!G26))),'Data Summary'!CB32="Yes"),100-OFFSET('Water Data'!$G$4,0,10*ROW('Water Data'!G26)),NA())</f>
        <v>#N/A</v>
      </c>
      <c r="N32" s="94" t="e">
        <f ca="true">+IF(AND(ISNUMBER(OFFSET('Water Data'!$G$6,0,10*ROW('Water Data'!G26))),'Data Summary'!CC32="Yes"),OFFSET('Water Data'!$G$6,0,10*ROW('Water Data'!G26)),NA())</f>
        <v>#N/A</v>
      </c>
      <c r="O32" s="94" t="e">
        <f ca="true">+IF(AND(ISNUMBER(OFFSET('Water Data'!$G$9,0,10*ROW('Water Data'!G26))),'Data Summary'!CD32="Yes"),OFFSET('Water Data'!$G$9,0,10*ROW('Water Data'!G26)),NA())</f>
        <v>#N/A</v>
      </c>
      <c r="P32" s="94" t="e">
        <f ca="true">+IF(AND(ISNUMBER(OFFSET('Water Data'!$H$4,0,10*ROW('Water Data'!H26))),'Data Summary'!CE32="Yes"),100-OFFSET('Water Data'!$H$4,0,10*ROW('Water Data'!H26)),NA())</f>
        <v>#N/A</v>
      </c>
      <c r="Q32" s="94" t="e">
        <f ca="true">+IF(AND(ISNUMBER(OFFSET('Water Data'!$H$6,0,10*ROW('Water Data'!H26))),'Data Summary'!CF32="Yes"),OFFSET('Water Data'!$H$6,0,10*ROW('Water Data'!H26)),NA())</f>
        <v>#N/A</v>
      </c>
      <c r="R32" s="94" t="e">
        <f ca="true">+IF(AND(ISNUMBER(OFFSET('Water Data'!$H$9,0,10*ROW('Water Data'!H26))),'Data Summary'!CG32="Yes"),OFFSET('Water Data'!$H$9,0,10*ROW('Water Data'!H26)),NA())</f>
        <v>#N/A</v>
      </c>
      <c r="S32" s="94" t="e">
        <f ca="true">+IF(AND(ISNUMBER(OFFSET('Water Data'!$I$4,0,10*ROW('Water Data'!I26))),'Data Summary'!CH32="Yes"),100-OFFSET('Water Data'!$I$4,0,10*ROW('Water Data'!I26)),NA())</f>
        <v>#N/A</v>
      </c>
      <c r="T32" s="94" t="e">
        <f ca="true">+IF(AND(ISNUMBER(OFFSET('Water Data'!$I$6,0,10*ROW('Water Data'!I26))),'Data Summary'!CI32="Yes"),OFFSET('Water Data'!$I$6,0,10*ROW('Water Data'!I26)),NA())</f>
        <v>#N/A</v>
      </c>
      <c r="U32" s="94" t="e">
        <f ca="true">+IF(AND(ISNUMBER(OFFSET('Water Data'!$I$9,0,10*ROW('Water Data'!I26))),'Data Summary'!CJ32="Yes"),OFFSET('Water Data'!$I$9,0,10*ROW('Water Data'!I26)),NA())</f>
        <v>#N/A</v>
      </c>
      <c r="V32" s="95" t="e">
        <f ca="true">+IF(AND(ISNUMBER(OFFSET('Sanitation Data'!$D$4,0,10*ROW('Sanitation Data'!D26))),'Data Summary'!CK32="Yes"),100-OFFSET('Sanitation Data'!$D$4,0,10*ROW('Sanitation Data'!D26)),NA())</f>
        <v>#N/A</v>
      </c>
      <c r="W32" s="95" t="e">
        <f ca="true">+IF(AND(ISNUMBER(OFFSET('Sanitation Data'!$D$6,0,10*ROW('Sanitation Data'!D26))),'Data Summary'!CL32="Yes"),OFFSET('Sanitation Data'!$D$6,0,10*ROW('Sanitation Data'!D26)),NA())</f>
        <v>#N/A</v>
      </c>
      <c r="X32" s="95" t="e">
        <f ca="true">+IF(AND(ISNUMBER(OFFSET('Sanitation Data'!$D$10,0,10*ROW('Sanitation Data'!D26))),'Data Summary'!CM32="Yes"),OFFSET('Sanitation Data'!$D$10,0,10*ROW('Sanitation Data'!D26)),NA())</f>
        <v>#N/A</v>
      </c>
      <c r="Y32" s="95" t="e">
        <f ca="true">+IF(AND(ISNUMBER(OFFSET('Sanitation Data'!$D$11,0,10*ROW('Sanitation Data'!D26))),'Data Summary'!CN32="Yes"),OFFSET('Sanitation Data'!$D$11,0,10*ROW('Sanitation Data'!D26)),NA())</f>
        <v>#N/A</v>
      </c>
      <c r="Z32" s="95" t="e">
        <f ca="true">+IF(AND(ISNUMBER(OFFSET('Sanitation Data'!$D$12,0,10*ROW('Sanitation Data'!D26))),'Data Summary'!CO32="Yes"),OFFSET('Sanitation Data'!$D$12,0,10*ROW('Sanitation Data'!D26)),NA())</f>
        <v>#N/A</v>
      </c>
      <c r="AA32" s="95" t="e">
        <f ca="true">+IF(AND(ISNUMBER(OFFSET('Sanitation Data'!$E$4,0,10*ROW('Sanitation Data'!E26))),'Data Summary'!CP32="Yes"),100-OFFSET('Sanitation Data'!$E$4,0,10*ROW('Sanitation Data'!E26)),NA())</f>
        <v>#N/A</v>
      </c>
      <c r="AB32" s="95" t="e">
        <f ca="true">+IF(AND(ISNUMBER(OFFSET('Sanitation Data'!$E$6,0,10*ROW('Sanitation Data'!E26))),'Data Summary'!CQ32="Yes"),OFFSET('Sanitation Data'!$E$6,0,10*ROW('Sanitation Data'!E26)),NA())</f>
        <v>#N/A</v>
      </c>
      <c r="AC32" s="95" t="e">
        <f ca="true">+IF(AND(ISNUMBER(OFFSET('Sanitation Data'!$E$10,0,10*ROW('Sanitation Data'!E26))),'Data Summary'!CR32="Yes"),OFFSET('Sanitation Data'!$E$10,0,10*ROW('Sanitation Data'!E26)),NA())</f>
        <v>#N/A</v>
      </c>
      <c r="AD32" s="95" t="e">
        <f ca="true">+IF(AND(ISNUMBER(OFFSET('Sanitation Data'!$E$11,0,10*ROW('Sanitation Data'!E26))),'Data Summary'!CS32="Yes"),OFFSET('Sanitation Data'!$E$11,0,10*ROW('Sanitation Data'!E26)),NA())</f>
        <v>#N/A</v>
      </c>
      <c r="AE32" s="95" t="e">
        <f ca="true">+IF(AND(ISNUMBER(OFFSET('Sanitation Data'!$E$12,0,10*ROW('Sanitation Data'!E26))),'Data Summary'!CT32="Yes"),OFFSET('Sanitation Data'!$E$12,0,10*ROW('Sanitation Data'!E26)),NA())</f>
        <v>#N/A</v>
      </c>
      <c r="AF32" s="95" t="e">
        <f ca="true">+IF(AND(ISNUMBER(OFFSET('Sanitation Data'!$F$4,0,10*ROW('Sanitation Data'!F26))),'Data Summary'!CU32="Yes"),100-OFFSET('Sanitation Data'!$F$4,0,10*ROW('Sanitation Data'!F26)),NA())</f>
        <v>#N/A</v>
      </c>
      <c r="AG32" s="95" t="e">
        <f ca="true">+IF(AND(ISNUMBER(OFFSET('Sanitation Data'!$F$6,0,10*ROW('Sanitation Data'!F26))),'Data Summary'!CV32="Yes"),OFFSET('Sanitation Data'!$F$6,0,10*ROW('Sanitation Data'!F26)),NA())</f>
        <v>#N/A</v>
      </c>
      <c r="AH32" s="95" t="e">
        <f ca="true">+IF(AND(ISNUMBER(OFFSET('Sanitation Data'!$F$10,0,10*ROW('Sanitation Data'!F26))),'Data Summary'!CW32="Yes"),OFFSET('Sanitation Data'!$F$10,0,10*ROW('Sanitation Data'!F26)),NA())</f>
        <v>#N/A</v>
      </c>
      <c r="AI32" s="95" t="e">
        <f ca="true">+IF(AND(ISNUMBER(OFFSET('Sanitation Data'!$F$11,0,10*ROW('Sanitation Data'!F26))),'Data Summary'!CX32="Yes"),OFFSET('Sanitation Data'!$F$11,0,10*ROW('Sanitation Data'!F26)),NA())</f>
        <v>#N/A</v>
      </c>
      <c r="AJ32" s="95" t="e">
        <f ca="true">+IF(AND(ISNUMBER(OFFSET('Sanitation Data'!$F$12,0,10*ROW('Sanitation Data'!F26))),'Data Summary'!CY32="Yes"),OFFSET('Sanitation Data'!$F$12,0,10*ROW('Sanitation Data'!F26)),NA())</f>
        <v>#N/A</v>
      </c>
      <c r="AK32" s="95" t="e">
        <f ca="true">+IF(AND(ISNUMBER(OFFSET('Sanitation Data'!$G$4,0,10*ROW('Sanitation Data'!G26))),'Data Summary'!CZ32="Yes"),100-OFFSET('Sanitation Data'!$G$4,0,10*ROW('Sanitation Data'!G26)),NA())</f>
        <v>#N/A</v>
      </c>
      <c r="AL32" s="95" t="e">
        <f ca="true">+IF(AND(ISNUMBER(OFFSET('Sanitation Data'!$G$6,0,10*ROW('Sanitation Data'!G26))),'Data Summary'!DA32="Yes"),OFFSET('Sanitation Data'!$G$6,0,10*ROW('Sanitation Data'!G26)),NA())</f>
        <v>#N/A</v>
      </c>
      <c r="AM32" s="95" t="e">
        <f ca="true">+IF(AND(ISNUMBER(OFFSET('Sanitation Data'!$G$10,0,10*ROW('Sanitation Data'!G26))),'Data Summary'!DB32="Yes"),OFFSET('Sanitation Data'!$G$10,0,10*ROW('Sanitation Data'!G26)),NA())</f>
        <v>#N/A</v>
      </c>
      <c r="AN32" s="95" t="e">
        <f ca="true">+IF(AND(ISNUMBER(OFFSET('Sanitation Data'!$G$11,0,10*ROW('Sanitation Data'!G26))),'Data Summary'!DC32="Yes"),OFFSET('Sanitation Data'!$G$11,0,10*ROW('Sanitation Data'!G26)),NA())</f>
        <v>#N/A</v>
      </c>
      <c r="AO32" s="95" t="e">
        <f ca="true">+IF(AND(ISNUMBER(OFFSET('Sanitation Data'!$G$12,0,10*ROW('Sanitation Data'!G26))),'Data Summary'!DD32="Yes"),OFFSET('Sanitation Data'!$G$12,0,10*ROW('Sanitation Data'!G26)),NA())</f>
        <v>#N/A</v>
      </c>
      <c r="AP32" s="95" t="e">
        <f ca="true">+IF(AND(ISNUMBER(OFFSET('Sanitation Data'!$H$4,0,10*ROW('Sanitation Data'!H26))),'Data Summary'!DE32="Yes"),100-OFFSET('Sanitation Data'!$H$4,0,10*ROW('Sanitation Data'!H26)),NA())</f>
        <v>#N/A</v>
      </c>
      <c r="AQ32" s="95" t="e">
        <f ca="true">+IF(AND(ISNUMBER(OFFSET('Sanitation Data'!$H$6,0,10*ROW('Sanitation Data'!H26))),'Data Summary'!DF32="Yes"),OFFSET('Sanitation Data'!$H$6,0,10*ROW('Sanitation Data'!H26)),NA())</f>
        <v>#N/A</v>
      </c>
      <c r="AR32" s="95" t="e">
        <f ca="true">+IF(AND(ISNUMBER(OFFSET('Sanitation Data'!$H$10,0,10*ROW('Sanitation Data'!H26))),'Data Summary'!DG32="Yes"),OFFSET('Sanitation Data'!$H$10,0,10*ROW('Sanitation Data'!H26)),NA())</f>
        <v>#N/A</v>
      </c>
      <c r="AS32" s="95" t="e">
        <f ca="true">+IF(AND(ISNUMBER(OFFSET('Sanitation Data'!$H$11,0,10*ROW('Sanitation Data'!H26))),'Data Summary'!DH32="Yes"),OFFSET('Sanitation Data'!$H$11,0,10*ROW('Sanitation Data'!H26)),NA())</f>
        <v>#N/A</v>
      </c>
      <c r="AT32" s="95" t="e">
        <f ca="true">+IF(AND(ISNUMBER(OFFSET('Sanitation Data'!$H$12,0,10*ROW('Sanitation Data'!H26))),'Data Summary'!DI32="Yes"),OFFSET('Sanitation Data'!$H$12,0,10*ROW('Sanitation Data'!H26)),NA())</f>
        <v>#N/A</v>
      </c>
      <c r="AU32" s="95" t="e">
        <f ca="true">+IF(AND(ISNUMBER(OFFSET('Sanitation Data'!$I$4,0,10*ROW('Sanitation Data'!I26))),'Data Summary'!DJ32="Yes"),100-OFFSET('Sanitation Data'!$I$4,0,10*ROW('Sanitation Data'!I26)),NA())</f>
        <v>#N/A</v>
      </c>
      <c r="AV32" s="95" t="e">
        <f ca="true">+IF(AND(ISNUMBER(OFFSET('Sanitation Data'!$I$6,0,10*ROW('Sanitation Data'!I26))),'Data Summary'!DK32="Yes"),OFFSET('Sanitation Data'!$I$6,0,10*ROW('Sanitation Data'!I26)),NA())</f>
        <v>#N/A</v>
      </c>
      <c r="AW32" s="95" t="e">
        <f ca="true">+IF(AND(ISNUMBER(OFFSET('Sanitation Data'!$I$10,0,10*ROW('Sanitation Data'!I26))),'Data Summary'!DL32="Yes"),OFFSET('Sanitation Data'!$I$10,0,10*ROW('Sanitation Data'!I26)),NA())</f>
        <v>#N/A</v>
      </c>
      <c r="AX32" s="95" t="e">
        <f ca="true">+IF(AND(ISNUMBER(OFFSET('Sanitation Data'!$I$11,0,10*ROW('Sanitation Data'!I26))),'Data Summary'!DM32="Yes"),OFFSET('Sanitation Data'!$I$11,0,10*ROW('Sanitation Data'!I26)),NA())</f>
        <v>#N/A</v>
      </c>
      <c r="AY32" s="95" t="e">
        <f ca="true">+IF(AND(ISNUMBER(OFFSET('Sanitation Data'!$I$12,0,10*ROW('Sanitation Data'!I26))),'Data Summary'!DN32="Yes"),OFFSET('Sanitation Data'!$I$12,0,10*ROW('Sanitation Data'!I26)),NA())</f>
        <v>#N/A</v>
      </c>
      <c r="AZ32" s="96" t="e">
        <f ca="true">+IF(AND(ISNUMBER(OFFSET('Hygiene Data'!$D$5,0,10*ROW('Hygiene Data'!D26))),'Data Summary'!DO32="Yes"),OFFSET('Hygiene Data'!$D$5,0,10*ROW('Hygiene Data'!D26)),NA())</f>
        <v>#N/A</v>
      </c>
      <c r="BA32" s="96" t="e">
        <f ca="true">+IF(AND(ISNUMBER(OFFSET('Hygiene Data'!$D$7,0,10*ROW('Hygiene Data'!D26))),'Data Summary'!DP32="Yes"),OFFSET('Hygiene Data'!$D$7,0,10*ROW('Hygiene Data'!D26)),NA())</f>
        <v>#N/A</v>
      </c>
      <c r="BB32" s="96" t="e">
        <f ca="true">+IF(AND(ISNUMBER(OFFSET('Hygiene Data'!$D$9,0,10*ROW('Hygiene Data'!D26))),'Data Summary'!DQ32="Yes"),OFFSET('Hygiene Data'!$D$9,0,10*ROW('Hygiene Data'!D26)),NA())</f>
        <v>#N/A</v>
      </c>
      <c r="BC32" s="96" t="e">
        <f ca="true">+IF(AND(ISNUMBER(OFFSET('Hygiene Data'!$E$5,0,10*ROW('Hygiene Data'!E26))),'Data Summary'!DR32="Yes"),OFFSET('Hygiene Data'!$E$5,0,10*ROW('Hygiene Data'!E26)),NA())</f>
        <v>#N/A</v>
      </c>
      <c r="BD32" s="96" t="e">
        <f ca="true">+IF(AND(ISNUMBER(OFFSET('Hygiene Data'!$E$7,0,10*ROW('Hygiene Data'!E26))),'Data Summary'!DS32="Yes"),OFFSET('Hygiene Data'!$E$7,0,10*ROW('Hygiene Data'!E26)),NA())</f>
        <v>#N/A</v>
      </c>
      <c r="BE32" s="96" t="e">
        <f ca="true">+IF(AND(ISNUMBER(OFFSET('Hygiene Data'!$E$9,0,10*ROW('Hygiene Data'!E26))),'Data Summary'!DT32="Yes"),OFFSET('Hygiene Data'!$E$9,0,10*ROW('Hygiene Data'!E26)),NA())</f>
        <v>#N/A</v>
      </c>
      <c r="BF32" s="96" t="e">
        <f ca="true">+IF(AND(ISNUMBER(OFFSET('Hygiene Data'!$F$5,0,10*ROW('Hygiene Data'!F26))),'Data Summary'!DU32="Yes"),OFFSET('Hygiene Data'!$F$5,0,10*ROW('Hygiene Data'!F26)),NA())</f>
        <v>#N/A</v>
      </c>
      <c r="BG32" s="96" t="e">
        <f ca="true">+IF(AND(ISNUMBER(OFFSET('Hygiene Data'!$F$7,0,10*ROW('Hygiene Data'!F26))),'Data Summary'!DV32="Yes"),OFFSET('Hygiene Data'!$F$7,0,10*ROW('Hygiene Data'!F26)),NA())</f>
        <v>#N/A</v>
      </c>
      <c r="BH32" s="96" t="e">
        <f ca="true">+IF(AND(ISNUMBER(OFFSET('Hygiene Data'!$F$9,0,10*ROW('Hygiene Data'!F26))),'Data Summary'!DW32="Yes"),OFFSET('Hygiene Data'!$F$9,0,10*ROW('Hygiene Data'!F26)),NA())</f>
        <v>#N/A</v>
      </c>
      <c r="BI32" s="96" t="e">
        <f ca="true">+IF(AND(ISNUMBER(OFFSET('Hygiene Data'!$G$5,0,10*ROW('Hygiene Data'!G26))),'Data Summary'!DX32="Yes"),OFFSET('Hygiene Data'!$G$5,0,10*ROW('Hygiene Data'!G26)),NA())</f>
        <v>#N/A</v>
      </c>
      <c r="BJ32" s="96" t="e">
        <f ca="true">+IF(AND(ISNUMBER(OFFSET('Hygiene Data'!$G$7,0,10*ROW('Hygiene Data'!G26))),'Data Summary'!DY32="Yes"),OFFSET('Hygiene Data'!$G$7,0,10*ROW('Hygiene Data'!G26)),NA())</f>
        <v>#N/A</v>
      </c>
      <c r="BK32" s="96" t="e">
        <f ca="true">+IF(AND(ISNUMBER(OFFSET('Hygiene Data'!$G$9,0,10*ROW('Hygiene Data'!G26))),'Data Summary'!DZ32="Yes"),OFFSET('Hygiene Data'!$G$9,0,10*ROW('Hygiene Data'!G26)),NA())</f>
        <v>#N/A</v>
      </c>
      <c r="BL32" s="96" t="e">
        <f ca="true">+IF(AND(ISNUMBER(OFFSET('Hygiene Data'!$H$5,0,10*ROW('Hygiene Data'!H26))),'Data Summary'!EA32="Yes"),OFFSET('Hygiene Data'!$H$5,0,10*ROW('Hygiene Data'!H26)),NA())</f>
        <v>#N/A</v>
      </c>
      <c r="BM32" s="96" t="e">
        <f ca="true">+IF(AND(ISNUMBER(OFFSET('Hygiene Data'!$H$7,0,10*ROW('Hygiene Data'!H26))),'Data Summary'!EB32="Yes"),OFFSET('Hygiene Data'!$H$7,0,10*ROW('Hygiene Data'!H26)),NA())</f>
        <v>#N/A</v>
      </c>
      <c r="BN32" s="96" t="e">
        <f ca="true">+IF(AND(ISNUMBER(OFFSET('Hygiene Data'!$H$9,0,10*ROW('Hygiene Data'!H26))),'Data Summary'!EC32="Yes"),OFFSET('Hygiene Data'!$H$9,0,10*ROW('Hygiene Data'!H26)),NA())</f>
        <v>#N/A</v>
      </c>
      <c r="BO32" s="96" t="e">
        <f ca="true">+IF(AND(ISNUMBER(OFFSET('Hygiene Data'!$I$5,0,10*ROW('Hygiene Data'!I26))),'Data Summary'!ED32="Yes"),OFFSET('Hygiene Data'!$I$5,0,10*ROW('Hygiene Data'!I26)),NA())</f>
        <v>#N/A</v>
      </c>
      <c r="BP32" s="96" t="e">
        <f ca="true">+IF(AND(ISNUMBER(OFFSET('Hygiene Data'!$I$7,0,10*ROW('Hygiene Data'!I26))),'Data Summary'!EE32="Yes"),OFFSET('Hygiene Data'!$I$7,0,10*ROW('Hygiene Data'!I26)),NA())</f>
        <v>#N/A</v>
      </c>
      <c r="BQ32" s="96" t="e">
        <f ca="true">+IF(AND(ISNUMBER(OFFSET('Hygiene Data'!$I$9,0,10*ROW('Hygiene Data'!I26))),'Data Summary'!EF32="Yes"),OFFSET('Hygiene Data'!$I$9,0,10*ROW('Hygiene Data'!I26)),NA())</f>
        <v>#N/A</v>
      </c>
    </row>
    <row xmlns:x14ac="http://schemas.microsoft.com/office/spreadsheetml/2009/9/ac" r="33" x14ac:dyDescent="0.2">
      <c r="A33" s="332" t="e">
        <f ca="true">+RIGHT('Data Summary'!A33,LEN('Data Summary'!A33)-9)</f>
        <v>#VALUE!</v>
      </c>
      <c r="B33" s="37" t="str">
        <f ca="true">+IF(ISTEXT('Data Summary'!B33),'Data Summary'!B33,"")</f>
        <v/>
      </c>
      <c r="C33" s="331" t="e">
        <f ca="true">+VALUE('Data Summary'!C33)</f>
        <v>#VALUE!</v>
      </c>
      <c r="D33" s="94" t="e">
        <f ca="true">+IF(AND(ISNUMBER(OFFSET('Water Data'!$D$4,0,10*ROW('Water Data'!D27))),'Data Summary'!BS33="Yes"),100-OFFSET('Water Data'!$D$4,0,10*ROW('Water Data'!D27)),NA())</f>
        <v>#N/A</v>
      </c>
      <c r="E33" s="94" t="e">
        <f ca="true">+IF(AND(ISNUMBER(OFFSET('Water Data'!$D$6,0,10*ROW('Water Data'!D27))),'Data Summary'!BT33="Yes"),OFFSET('Water Data'!$D$6,0,10*ROW('Water Data'!D27)),NA())</f>
        <v>#N/A</v>
      </c>
      <c r="F33" s="94" t="e">
        <f ca="true">+IF(AND(ISNUMBER(OFFSET('Water Data'!$D$9,0,10*ROW('Water Data'!D27))),'Data Summary'!BU33="Yes"),OFFSET('Water Data'!$D$9,0,10*ROW('Water Data'!D27)),NA())</f>
        <v>#N/A</v>
      </c>
      <c r="G33" s="94" t="e">
        <f ca="true">+IF(AND(ISNUMBER(OFFSET('Water Data'!$E$4,0,10*ROW('Water Data'!E27))),'Data Summary'!BV33="Yes"),100-OFFSET('Water Data'!$E$4,0,10*ROW('Water Data'!E27)),NA())</f>
        <v>#N/A</v>
      </c>
      <c r="H33" s="94" t="e">
        <f ca="true">+IF(AND(ISNUMBER(OFFSET('Water Data'!$E$6,0,10*ROW('Water Data'!E27))),'Data Summary'!BW33="Yes"),OFFSET('Water Data'!$E$6,0,10*ROW('Water Data'!E27)),NA())</f>
        <v>#N/A</v>
      </c>
      <c r="I33" s="94" t="e">
        <f ca="true">+IF(AND(ISNUMBER(OFFSET('Water Data'!$E$9,0,10*ROW('Water Data'!E27))),'Data Summary'!BX33="Yes"),OFFSET('Water Data'!$E$9,0,10*ROW('Water Data'!E27)),NA())</f>
        <v>#N/A</v>
      </c>
      <c r="J33" s="94" t="e">
        <f ca="true">+IF(AND(ISNUMBER(OFFSET('Water Data'!$F$4,0,10*ROW('Water Data'!F27))),'Data Summary'!BY33="Yes"),100-OFFSET('Water Data'!$F$4,0,10*ROW('Water Data'!F27)),NA())</f>
        <v>#N/A</v>
      </c>
      <c r="K33" s="94" t="e">
        <f ca="true">+IF(AND(ISNUMBER(OFFSET('Water Data'!$F$6,0,10*ROW('Water Data'!F27))),'Data Summary'!BZ33="Yes"),OFFSET('Water Data'!$F$6,0,10*ROW('Water Data'!F27)),NA())</f>
        <v>#N/A</v>
      </c>
      <c r="L33" s="94" t="e">
        <f ca="true">+IF(AND(ISNUMBER(OFFSET('Water Data'!$F$9,0,10*ROW('Water Data'!F27))),'Data Summary'!CA33="Yes"),OFFSET('Water Data'!$F$9,0,10*ROW('Water Data'!F27)),NA())</f>
        <v>#N/A</v>
      </c>
      <c r="M33" s="94" t="e">
        <f ca="true">+IF(AND(ISNUMBER(OFFSET('Water Data'!$G$4,0,10*ROW('Water Data'!G27))),'Data Summary'!CB33="Yes"),100-OFFSET('Water Data'!$G$4,0,10*ROW('Water Data'!G27)),NA())</f>
        <v>#N/A</v>
      </c>
      <c r="N33" s="94" t="e">
        <f ca="true">+IF(AND(ISNUMBER(OFFSET('Water Data'!$G$6,0,10*ROW('Water Data'!G27))),'Data Summary'!CC33="Yes"),OFFSET('Water Data'!$G$6,0,10*ROW('Water Data'!G27)),NA())</f>
        <v>#N/A</v>
      </c>
      <c r="O33" s="94" t="e">
        <f ca="true">+IF(AND(ISNUMBER(OFFSET('Water Data'!$G$9,0,10*ROW('Water Data'!G27))),'Data Summary'!CD33="Yes"),OFFSET('Water Data'!$G$9,0,10*ROW('Water Data'!G27)),NA())</f>
        <v>#N/A</v>
      </c>
      <c r="P33" s="94" t="e">
        <f ca="true">+IF(AND(ISNUMBER(OFFSET('Water Data'!$H$4,0,10*ROW('Water Data'!H27))),'Data Summary'!CE33="Yes"),100-OFFSET('Water Data'!$H$4,0,10*ROW('Water Data'!H27)),NA())</f>
        <v>#N/A</v>
      </c>
      <c r="Q33" s="94" t="e">
        <f ca="true">+IF(AND(ISNUMBER(OFFSET('Water Data'!$H$6,0,10*ROW('Water Data'!H27))),'Data Summary'!CF33="Yes"),OFFSET('Water Data'!$H$6,0,10*ROW('Water Data'!H27)),NA())</f>
        <v>#N/A</v>
      </c>
      <c r="R33" s="94" t="e">
        <f ca="true">+IF(AND(ISNUMBER(OFFSET('Water Data'!$H$9,0,10*ROW('Water Data'!H27))),'Data Summary'!CG33="Yes"),OFFSET('Water Data'!$H$9,0,10*ROW('Water Data'!H27)),NA())</f>
        <v>#N/A</v>
      </c>
      <c r="S33" s="94" t="e">
        <f ca="true">+IF(AND(ISNUMBER(OFFSET('Water Data'!$I$4,0,10*ROW('Water Data'!I27))),'Data Summary'!CH33="Yes"),100-OFFSET('Water Data'!$I$4,0,10*ROW('Water Data'!I27)),NA())</f>
        <v>#N/A</v>
      </c>
      <c r="T33" s="94" t="e">
        <f ca="true">+IF(AND(ISNUMBER(OFFSET('Water Data'!$I$6,0,10*ROW('Water Data'!I27))),'Data Summary'!CI33="Yes"),OFFSET('Water Data'!$I$6,0,10*ROW('Water Data'!I27)),NA())</f>
        <v>#N/A</v>
      </c>
      <c r="U33" s="94" t="e">
        <f ca="true">+IF(AND(ISNUMBER(OFFSET('Water Data'!$I$9,0,10*ROW('Water Data'!I27))),'Data Summary'!CJ33="Yes"),OFFSET('Water Data'!$I$9,0,10*ROW('Water Data'!I27)),NA())</f>
        <v>#N/A</v>
      </c>
      <c r="V33" s="95" t="e">
        <f ca="true">+IF(AND(ISNUMBER(OFFSET('Sanitation Data'!$D$4,0,10*ROW('Sanitation Data'!D27))),'Data Summary'!CK33="Yes"),100-OFFSET('Sanitation Data'!$D$4,0,10*ROW('Sanitation Data'!D27)),NA())</f>
        <v>#N/A</v>
      </c>
      <c r="W33" s="95" t="e">
        <f ca="true">+IF(AND(ISNUMBER(OFFSET('Sanitation Data'!$D$6,0,10*ROW('Sanitation Data'!D27))),'Data Summary'!CL33="Yes"),OFFSET('Sanitation Data'!$D$6,0,10*ROW('Sanitation Data'!D27)),NA())</f>
        <v>#N/A</v>
      </c>
      <c r="X33" s="95" t="e">
        <f ca="true">+IF(AND(ISNUMBER(OFFSET('Sanitation Data'!$D$10,0,10*ROW('Sanitation Data'!D27))),'Data Summary'!CM33="Yes"),OFFSET('Sanitation Data'!$D$10,0,10*ROW('Sanitation Data'!D27)),NA())</f>
        <v>#N/A</v>
      </c>
      <c r="Y33" s="95" t="e">
        <f ca="true">+IF(AND(ISNUMBER(OFFSET('Sanitation Data'!$D$11,0,10*ROW('Sanitation Data'!D27))),'Data Summary'!CN33="Yes"),OFFSET('Sanitation Data'!$D$11,0,10*ROW('Sanitation Data'!D27)),NA())</f>
        <v>#N/A</v>
      </c>
      <c r="Z33" s="95" t="e">
        <f ca="true">+IF(AND(ISNUMBER(OFFSET('Sanitation Data'!$D$12,0,10*ROW('Sanitation Data'!D27))),'Data Summary'!CO33="Yes"),OFFSET('Sanitation Data'!$D$12,0,10*ROW('Sanitation Data'!D27)),NA())</f>
        <v>#N/A</v>
      </c>
      <c r="AA33" s="95" t="e">
        <f ca="true">+IF(AND(ISNUMBER(OFFSET('Sanitation Data'!$E$4,0,10*ROW('Sanitation Data'!E27))),'Data Summary'!CP33="Yes"),100-OFFSET('Sanitation Data'!$E$4,0,10*ROW('Sanitation Data'!E27)),NA())</f>
        <v>#N/A</v>
      </c>
      <c r="AB33" s="95" t="e">
        <f ca="true">+IF(AND(ISNUMBER(OFFSET('Sanitation Data'!$E$6,0,10*ROW('Sanitation Data'!E27))),'Data Summary'!CQ33="Yes"),OFFSET('Sanitation Data'!$E$6,0,10*ROW('Sanitation Data'!E27)),NA())</f>
        <v>#N/A</v>
      </c>
      <c r="AC33" s="95" t="e">
        <f ca="true">+IF(AND(ISNUMBER(OFFSET('Sanitation Data'!$E$10,0,10*ROW('Sanitation Data'!E27))),'Data Summary'!CR33="Yes"),OFFSET('Sanitation Data'!$E$10,0,10*ROW('Sanitation Data'!E27)),NA())</f>
        <v>#N/A</v>
      </c>
      <c r="AD33" s="95" t="e">
        <f ca="true">+IF(AND(ISNUMBER(OFFSET('Sanitation Data'!$E$11,0,10*ROW('Sanitation Data'!E27))),'Data Summary'!CS33="Yes"),OFFSET('Sanitation Data'!$E$11,0,10*ROW('Sanitation Data'!E27)),NA())</f>
        <v>#N/A</v>
      </c>
      <c r="AE33" s="95" t="e">
        <f ca="true">+IF(AND(ISNUMBER(OFFSET('Sanitation Data'!$E$12,0,10*ROW('Sanitation Data'!E27))),'Data Summary'!CT33="Yes"),OFFSET('Sanitation Data'!$E$12,0,10*ROW('Sanitation Data'!E27)),NA())</f>
        <v>#N/A</v>
      </c>
      <c r="AF33" s="95" t="e">
        <f ca="true">+IF(AND(ISNUMBER(OFFSET('Sanitation Data'!$F$4,0,10*ROW('Sanitation Data'!F27))),'Data Summary'!CU33="Yes"),100-OFFSET('Sanitation Data'!$F$4,0,10*ROW('Sanitation Data'!F27)),NA())</f>
        <v>#N/A</v>
      </c>
      <c r="AG33" s="95" t="e">
        <f ca="true">+IF(AND(ISNUMBER(OFFSET('Sanitation Data'!$F$6,0,10*ROW('Sanitation Data'!F27))),'Data Summary'!CV33="Yes"),OFFSET('Sanitation Data'!$F$6,0,10*ROW('Sanitation Data'!F27)),NA())</f>
        <v>#N/A</v>
      </c>
      <c r="AH33" s="95" t="e">
        <f ca="true">+IF(AND(ISNUMBER(OFFSET('Sanitation Data'!$F$10,0,10*ROW('Sanitation Data'!F27))),'Data Summary'!CW33="Yes"),OFFSET('Sanitation Data'!$F$10,0,10*ROW('Sanitation Data'!F27)),NA())</f>
        <v>#N/A</v>
      </c>
      <c r="AI33" s="95" t="e">
        <f ca="true">+IF(AND(ISNUMBER(OFFSET('Sanitation Data'!$F$11,0,10*ROW('Sanitation Data'!F27))),'Data Summary'!CX33="Yes"),OFFSET('Sanitation Data'!$F$11,0,10*ROW('Sanitation Data'!F27)),NA())</f>
        <v>#N/A</v>
      </c>
      <c r="AJ33" s="95" t="e">
        <f ca="true">+IF(AND(ISNUMBER(OFFSET('Sanitation Data'!$F$12,0,10*ROW('Sanitation Data'!F27))),'Data Summary'!CY33="Yes"),OFFSET('Sanitation Data'!$F$12,0,10*ROW('Sanitation Data'!F27)),NA())</f>
        <v>#N/A</v>
      </c>
      <c r="AK33" s="95" t="e">
        <f ca="true">+IF(AND(ISNUMBER(OFFSET('Sanitation Data'!$G$4,0,10*ROW('Sanitation Data'!G27))),'Data Summary'!CZ33="Yes"),100-OFFSET('Sanitation Data'!$G$4,0,10*ROW('Sanitation Data'!G27)),NA())</f>
        <v>#N/A</v>
      </c>
      <c r="AL33" s="95" t="e">
        <f ca="true">+IF(AND(ISNUMBER(OFFSET('Sanitation Data'!$G$6,0,10*ROW('Sanitation Data'!G27))),'Data Summary'!DA33="Yes"),OFFSET('Sanitation Data'!$G$6,0,10*ROW('Sanitation Data'!G27)),NA())</f>
        <v>#N/A</v>
      </c>
      <c r="AM33" s="95" t="e">
        <f ca="true">+IF(AND(ISNUMBER(OFFSET('Sanitation Data'!$G$10,0,10*ROW('Sanitation Data'!G27))),'Data Summary'!DB33="Yes"),OFFSET('Sanitation Data'!$G$10,0,10*ROW('Sanitation Data'!G27)),NA())</f>
        <v>#N/A</v>
      </c>
      <c r="AN33" s="95" t="e">
        <f ca="true">+IF(AND(ISNUMBER(OFFSET('Sanitation Data'!$G$11,0,10*ROW('Sanitation Data'!G27))),'Data Summary'!DC33="Yes"),OFFSET('Sanitation Data'!$G$11,0,10*ROW('Sanitation Data'!G27)),NA())</f>
        <v>#N/A</v>
      </c>
      <c r="AO33" s="95" t="e">
        <f ca="true">+IF(AND(ISNUMBER(OFFSET('Sanitation Data'!$G$12,0,10*ROW('Sanitation Data'!G27))),'Data Summary'!DD33="Yes"),OFFSET('Sanitation Data'!$G$12,0,10*ROW('Sanitation Data'!G27)),NA())</f>
        <v>#N/A</v>
      </c>
      <c r="AP33" s="95" t="e">
        <f ca="true">+IF(AND(ISNUMBER(OFFSET('Sanitation Data'!$H$4,0,10*ROW('Sanitation Data'!H27))),'Data Summary'!DE33="Yes"),100-OFFSET('Sanitation Data'!$H$4,0,10*ROW('Sanitation Data'!H27)),NA())</f>
        <v>#N/A</v>
      </c>
      <c r="AQ33" s="95" t="e">
        <f ca="true">+IF(AND(ISNUMBER(OFFSET('Sanitation Data'!$H$6,0,10*ROW('Sanitation Data'!H27))),'Data Summary'!DF33="Yes"),OFFSET('Sanitation Data'!$H$6,0,10*ROW('Sanitation Data'!H27)),NA())</f>
        <v>#N/A</v>
      </c>
      <c r="AR33" s="95" t="e">
        <f ca="true">+IF(AND(ISNUMBER(OFFSET('Sanitation Data'!$H$10,0,10*ROW('Sanitation Data'!H27))),'Data Summary'!DG33="Yes"),OFFSET('Sanitation Data'!$H$10,0,10*ROW('Sanitation Data'!H27)),NA())</f>
        <v>#N/A</v>
      </c>
      <c r="AS33" s="95" t="e">
        <f ca="true">+IF(AND(ISNUMBER(OFFSET('Sanitation Data'!$H$11,0,10*ROW('Sanitation Data'!H27))),'Data Summary'!DH33="Yes"),OFFSET('Sanitation Data'!$H$11,0,10*ROW('Sanitation Data'!H27)),NA())</f>
        <v>#N/A</v>
      </c>
      <c r="AT33" s="95" t="e">
        <f ca="true">+IF(AND(ISNUMBER(OFFSET('Sanitation Data'!$H$12,0,10*ROW('Sanitation Data'!H27))),'Data Summary'!DI33="Yes"),OFFSET('Sanitation Data'!$H$12,0,10*ROW('Sanitation Data'!H27)),NA())</f>
        <v>#N/A</v>
      </c>
      <c r="AU33" s="95" t="e">
        <f ca="true">+IF(AND(ISNUMBER(OFFSET('Sanitation Data'!$I$4,0,10*ROW('Sanitation Data'!I27))),'Data Summary'!DJ33="Yes"),100-OFFSET('Sanitation Data'!$I$4,0,10*ROW('Sanitation Data'!I27)),NA())</f>
        <v>#N/A</v>
      </c>
      <c r="AV33" s="95" t="e">
        <f ca="true">+IF(AND(ISNUMBER(OFFSET('Sanitation Data'!$I$6,0,10*ROW('Sanitation Data'!I27))),'Data Summary'!DK33="Yes"),OFFSET('Sanitation Data'!$I$6,0,10*ROW('Sanitation Data'!I27)),NA())</f>
        <v>#N/A</v>
      </c>
      <c r="AW33" s="95" t="e">
        <f ca="true">+IF(AND(ISNUMBER(OFFSET('Sanitation Data'!$I$10,0,10*ROW('Sanitation Data'!I27))),'Data Summary'!DL33="Yes"),OFFSET('Sanitation Data'!$I$10,0,10*ROW('Sanitation Data'!I27)),NA())</f>
        <v>#N/A</v>
      </c>
      <c r="AX33" s="95" t="e">
        <f ca="true">+IF(AND(ISNUMBER(OFFSET('Sanitation Data'!$I$11,0,10*ROW('Sanitation Data'!I27))),'Data Summary'!DM33="Yes"),OFFSET('Sanitation Data'!$I$11,0,10*ROW('Sanitation Data'!I27)),NA())</f>
        <v>#N/A</v>
      </c>
      <c r="AY33" s="95" t="e">
        <f ca="true">+IF(AND(ISNUMBER(OFFSET('Sanitation Data'!$I$12,0,10*ROW('Sanitation Data'!I27))),'Data Summary'!DN33="Yes"),OFFSET('Sanitation Data'!$I$12,0,10*ROW('Sanitation Data'!I27)),NA())</f>
        <v>#N/A</v>
      </c>
      <c r="AZ33" s="96" t="e">
        <f ca="true">+IF(AND(ISNUMBER(OFFSET('Hygiene Data'!$D$5,0,10*ROW('Hygiene Data'!D27))),'Data Summary'!DO33="Yes"),OFFSET('Hygiene Data'!$D$5,0,10*ROW('Hygiene Data'!D27)),NA())</f>
        <v>#N/A</v>
      </c>
      <c r="BA33" s="96" t="e">
        <f ca="true">+IF(AND(ISNUMBER(OFFSET('Hygiene Data'!$D$7,0,10*ROW('Hygiene Data'!D27))),'Data Summary'!DP33="Yes"),OFFSET('Hygiene Data'!$D$7,0,10*ROW('Hygiene Data'!D27)),NA())</f>
        <v>#N/A</v>
      </c>
      <c r="BB33" s="96" t="e">
        <f ca="true">+IF(AND(ISNUMBER(OFFSET('Hygiene Data'!$D$9,0,10*ROW('Hygiene Data'!D27))),'Data Summary'!DQ33="Yes"),OFFSET('Hygiene Data'!$D$9,0,10*ROW('Hygiene Data'!D27)),NA())</f>
        <v>#N/A</v>
      </c>
      <c r="BC33" s="96" t="e">
        <f ca="true">+IF(AND(ISNUMBER(OFFSET('Hygiene Data'!$E$5,0,10*ROW('Hygiene Data'!E27))),'Data Summary'!DR33="Yes"),OFFSET('Hygiene Data'!$E$5,0,10*ROW('Hygiene Data'!E27)),NA())</f>
        <v>#N/A</v>
      </c>
      <c r="BD33" s="96" t="e">
        <f ca="true">+IF(AND(ISNUMBER(OFFSET('Hygiene Data'!$E$7,0,10*ROW('Hygiene Data'!E27))),'Data Summary'!DS33="Yes"),OFFSET('Hygiene Data'!$E$7,0,10*ROW('Hygiene Data'!E27)),NA())</f>
        <v>#N/A</v>
      </c>
      <c r="BE33" s="96" t="e">
        <f ca="true">+IF(AND(ISNUMBER(OFFSET('Hygiene Data'!$E$9,0,10*ROW('Hygiene Data'!E27))),'Data Summary'!DT33="Yes"),OFFSET('Hygiene Data'!$E$9,0,10*ROW('Hygiene Data'!E27)),NA())</f>
        <v>#N/A</v>
      </c>
      <c r="BF33" s="96" t="e">
        <f ca="true">+IF(AND(ISNUMBER(OFFSET('Hygiene Data'!$F$5,0,10*ROW('Hygiene Data'!F27))),'Data Summary'!DU33="Yes"),OFFSET('Hygiene Data'!$F$5,0,10*ROW('Hygiene Data'!F27)),NA())</f>
        <v>#N/A</v>
      </c>
      <c r="BG33" s="96" t="e">
        <f ca="true">+IF(AND(ISNUMBER(OFFSET('Hygiene Data'!$F$7,0,10*ROW('Hygiene Data'!F27))),'Data Summary'!DV33="Yes"),OFFSET('Hygiene Data'!$F$7,0,10*ROW('Hygiene Data'!F27)),NA())</f>
        <v>#N/A</v>
      </c>
      <c r="BH33" s="96" t="e">
        <f ca="true">+IF(AND(ISNUMBER(OFFSET('Hygiene Data'!$F$9,0,10*ROW('Hygiene Data'!F27))),'Data Summary'!DW33="Yes"),OFFSET('Hygiene Data'!$F$9,0,10*ROW('Hygiene Data'!F27)),NA())</f>
        <v>#N/A</v>
      </c>
      <c r="BI33" s="96" t="e">
        <f ca="true">+IF(AND(ISNUMBER(OFFSET('Hygiene Data'!$G$5,0,10*ROW('Hygiene Data'!G27))),'Data Summary'!DX33="Yes"),OFFSET('Hygiene Data'!$G$5,0,10*ROW('Hygiene Data'!G27)),NA())</f>
        <v>#N/A</v>
      </c>
      <c r="BJ33" s="96" t="e">
        <f ca="true">+IF(AND(ISNUMBER(OFFSET('Hygiene Data'!$G$7,0,10*ROW('Hygiene Data'!G27))),'Data Summary'!DY33="Yes"),OFFSET('Hygiene Data'!$G$7,0,10*ROW('Hygiene Data'!G27)),NA())</f>
        <v>#N/A</v>
      </c>
      <c r="BK33" s="96" t="e">
        <f ca="true">+IF(AND(ISNUMBER(OFFSET('Hygiene Data'!$G$9,0,10*ROW('Hygiene Data'!G27))),'Data Summary'!DZ33="Yes"),OFFSET('Hygiene Data'!$G$9,0,10*ROW('Hygiene Data'!G27)),NA())</f>
        <v>#N/A</v>
      </c>
      <c r="BL33" s="96" t="e">
        <f ca="true">+IF(AND(ISNUMBER(OFFSET('Hygiene Data'!$H$5,0,10*ROW('Hygiene Data'!H27))),'Data Summary'!EA33="Yes"),OFFSET('Hygiene Data'!$H$5,0,10*ROW('Hygiene Data'!H27)),NA())</f>
        <v>#N/A</v>
      </c>
      <c r="BM33" s="96" t="e">
        <f ca="true">+IF(AND(ISNUMBER(OFFSET('Hygiene Data'!$H$7,0,10*ROW('Hygiene Data'!H27))),'Data Summary'!EB33="Yes"),OFFSET('Hygiene Data'!$H$7,0,10*ROW('Hygiene Data'!H27)),NA())</f>
        <v>#N/A</v>
      </c>
      <c r="BN33" s="96" t="e">
        <f ca="true">+IF(AND(ISNUMBER(OFFSET('Hygiene Data'!$H$9,0,10*ROW('Hygiene Data'!H27))),'Data Summary'!EC33="Yes"),OFFSET('Hygiene Data'!$H$9,0,10*ROW('Hygiene Data'!H27)),NA())</f>
        <v>#N/A</v>
      </c>
      <c r="BO33" s="96" t="e">
        <f ca="true">+IF(AND(ISNUMBER(OFFSET('Hygiene Data'!$I$5,0,10*ROW('Hygiene Data'!I27))),'Data Summary'!ED33="Yes"),OFFSET('Hygiene Data'!$I$5,0,10*ROW('Hygiene Data'!I27)),NA())</f>
        <v>#N/A</v>
      </c>
      <c r="BP33" s="96" t="e">
        <f ca="true">+IF(AND(ISNUMBER(OFFSET('Hygiene Data'!$I$7,0,10*ROW('Hygiene Data'!I27))),'Data Summary'!EE33="Yes"),OFFSET('Hygiene Data'!$I$7,0,10*ROW('Hygiene Data'!I27)),NA())</f>
        <v>#N/A</v>
      </c>
      <c r="BQ33" s="96" t="e">
        <f ca="true">+IF(AND(ISNUMBER(OFFSET('Hygiene Data'!$I$9,0,10*ROW('Hygiene Data'!I27))),'Data Summary'!EF33="Yes"),OFFSET('Hygiene Data'!$I$9,0,10*ROW('Hygiene Data'!I27)),NA())</f>
        <v>#N/A</v>
      </c>
    </row>
    <row xmlns:x14ac="http://schemas.microsoft.com/office/spreadsheetml/2009/9/ac" r="34" x14ac:dyDescent="0.2">
      <c r="A34" s="332" t="e">
        <f ca="true">+RIGHT('Data Summary'!A34,LEN('Data Summary'!A34)-9)</f>
        <v>#VALUE!</v>
      </c>
      <c r="B34" s="37" t="str">
        <f ca="true">+IF(ISTEXT('Data Summary'!B34),'Data Summary'!B34,"")</f>
        <v/>
      </c>
      <c r="C34" s="331" t="e">
        <f ca="true">+VALUE('Data Summary'!C34)</f>
        <v>#VALUE!</v>
      </c>
      <c r="D34" s="94" t="e">
        <f ca="true">+IF(AND(ISNUMBER(OFFSET('Water Data'!$D$4,0,10*ROW('Water Data'!D28))),'Data Summary'!BS34="Yes"),100-OFFSET('Water Data'!$D$4,0,10*ROW('Water Data'!D28)),NA())</f>
        <v>#N/A</v>
      </c>
      <c r="E34" s="94" t="e">
        <f ca="true">+IF(AND(ISNUMBER(OFFSET('Water Data'!$D$6,0,10*ROW('Water Data'!D28))),'Data Summary'!BT34="Yes"),OFFSET('Water Data'!$D$6,0,10*ROW('Water Data'!D28)),NA())</f>
        <v>#N/A</v>
      </c>
      <c r="F34" s="94" t="e">
        <f ca="true">+IF(AND(ISNUMBER(OFFSET('Water Data'!$D$9,0,10*ROW('Water Data'!D28))),'Data Summary'!BU34="Yes"),OFFSET('Water Data'!$D$9,0,10*ROW('Water Data'!D28)),NA())</f>
        <v>#N/A</v>
      </c>
      <c r="G34" s="94" t="e">
        <f ca="true">+IF(AND(ISNUMBER(OFFSET('Water Data'!$E$4,0,10*ROW('Water Data'!E28))),'Data Summary'!BV34="Yes"),100-OFFSET('Water Data'!$E$4,0,10*ROW('Water Data'!E28)),NA())</f>
        <v>#N/A</v>
      </c>
      <c r="H34" s="94" t="e">
        <f ca="true">+IF(AND(ISNUMBER(OFFSET('Water Data'!$E$6,0,10*ROW('Water Data'!E28))),'Data Summary'!BW34="Yes"),OFFSET('Water Data'!$E$6,0,10*ROW('Water Data'!E28)),NA())</f>
        <v>#N/A</v>
      </c>
      <c r="I34" s="94" t="e">
        <f ca="true">+IF(AND(ISNUMBER(OFFSET('Water Data'!$E$9,0,10*ROW('Water Data'!E28))),'Data Summary'!BX34="Yes"),OFFSET('Water Data'!$E$9,0,10*ROW('Water Data'!E28)),NA())</f>
        <v>#N/A</v>
      </c>
      <c r="J34" s="94" t="e">
        <f ca="true">+IF(AND(ISNUMBER(OFFSET('Water Data'!$F$4,0,10*ROW('Water Data'!F28))),'Data Summary'!BY34="Yes"),100-OFFSET('Water Data'!$F$4,0,10*ROW('Water Data'!F28)),NA())</f>
        <v>#N/A</v>
      </c>
      <c r="K34" s="94" t="e">
        <f ca="true">+IF(AND(ISNUMBER(OFFSET('Water Data'!$F$6,0,10*ROW('Water Data'!F28))),'Data Summary'!BZ34="Yes"),OFFSET('Water Data'!$F$6,0,10*ROW('Water Data'!F28)),NA())</f>
        <v>#N/A</v>
      </c>
      <c r="L34" s="94" t="e">
        <f ca="true">+IF(AND(ISNUMBER(OFFSET('Water Data'!$F$9,0,10*ROW('Water Data'!F28))),'Data Summary'!CA34="Yes"),OFFSET('Water Data'!$F$9,0,10*ROW('Water Data'!F28)),NA())</f>
        <v>#N/A</v>
      </c>
      <c r="M34" s="94" t="e">
        <f ca="true">+IF(AND(ISNUMBER(OFFSET('Water Data'!$G$4,0,10*ROW('Water Data'!G28))),'Data Summary'!CB34="Yes"),100-OFFSET('Water Data'!$G$4,0,10*ROW('Water Data'!G28)),NA())</f>
        <v>#N/A</v>
      </c>
      <c r="N34" s="94" t="e">
        <f ca="true">+IF(AND(ISNUMBER(OFFSET('Water Data'!$G$6,0,10*ROW('Water Data'!G28))),'Data Summary'!CC34="Yes"),OFFSET('Water Data'!$G$6,0,10*ROW('Water Data'!G28)),NA())</f>
        <v>#N/A</v>
      </c>
      <c r="O34" s="94" t="e">
        <f ca="true">+IF(AND(ISNUMBER(OFFSET('Water Data'!$G$9,0,10*ROW('Water Data'!G28))),'Data Summary'!CD34="Yes"),OFFSET('Water Data'!$G$9,0,10*ROW('Water Data'!G28)),NA())</f>
        <v>#N/A</v>
      </c>
      <c r="P34" s="94" t="e">
        <f ca="true">+IF(AND(ISNUMBER(OFFSET('Water Data'!$H$4,0,10*ROW('Water Data'!H28))),'Data Summary'!CE34="Yes"),100-OFFSET('Water Data'!$H$4,0,10*ROW('Water Data'!H28)),NA())</f>
        <v>#N/A</v>
      </c>
      <c r="Q34" s="94" t="e">
        <f ca="true">+IF(AND(ISNUMBER(OFFSET('Water Data'!$H$6,0,10*ROW('Water Data'!H28))),'Data Summary'!CF34="Yes"),OFFSET('Water Data'!$H$6,0,10*ROW('Water Data'!H28)),NA())</f>
        <v>#N/A</v>
      </c>
      <c r="R34" s="94" t="e">
        <f ca="true">+IF(AND(ISNUMBER(OFFSET('Water Data'!$H$9,0,10*ROW('Water Data'!H28))),'Data Summary'!CG34="Yes"),OFFSET('Water Data'!$H$9,0,10*ROW('Water Data'!H28)),NA())</f>
        <v>#N/A</v>
      </c>
      <c r="S34" s="94" t="e">
        <f ca="true">+IF(AND(ISNUMBER(OFFSET('Water Data'!$I$4,0,10*ROW('Water Data'!I28))),'Data Summary'!CH34="Yes"),100-OFFSET('Water Data'!$I$4,0,10*ROW('Water Data'!I28)),NA())</f>
        <v>#N/A</v>
      </c>
      <c r="T34" s="94" t="e">
        <f ca="true">+IF(AND(ISNUMBER(OFFSET('Water Data'!$I$6,0,10*ROW('Water Data'!I28))),'Data Summary'!CI34="Yes"),OFFSET('Water Data'!$I$6,0,10*ROW('Water Data'!I28)),NA())</f>
        <v>#N/A</v>
      </c>
      <c r="U34" s="94" t="e">
        <f ca="true">+IF(AND(ISNUMBER(OFFSET('Water Data'!$I$9,0,10*ROW('Water Data'!I28))),'Data Summary'!CJ34="Yes"),OFFSET('Water Data'!$I$9,0,10*ROW('Water Data'!I28)),NA())</f>
        <v>#N/A</v>
      </c>
      <c r="V34" s="95" t="e">
        <f ca="true">+IF(AND(ISNUMBER(OFFSET('Sanitation Data'!$D$4,0,10*ROW('Sanitation Data'!D28))),'Data Summary'!CK34="Yes"),100-OFFSET('Sanitation Data'!$D$4,0,10*ROW('Sanitation Data'!D28)),NA())</f>
        <v>#N/A</v>
      </c>
      <c r="W34" s="95" t="e">
        <f ca="true">+IF(AND(ISNUMBER(OFFSET('Sanitation Data'!$D$6,0,10*ROW('Sanitation Data'!D28))),'Data Summary'!CL34="Yes"),OFFSET('Sanitation Data'!$D$6,0,10*ROW('Sanitation Data'!D28)),NA())</f>
        <v>#N/A</v>
      </c>
      <c r="X34" s="95" t="e">
        <f ca="true">+IF(AND(ISNUMBER(OFFSET('Sanitation Data'!$D$10,0,10*ROW('Sanitation Data'!D28))),'Data Summary'!CM34="Yes"),OFFSET('Sanitation Data'!$D$10,0,10*ROW('Sanitation Data'!D28)),NA())</f>
        <v>#N/A</v>
      </c>
      <c r="Y34" s="95" t="e">
        <f ca="true">+IF(AND(ISNUMBER(OFFSET('Sanitation Data'!$D$11,0,10*ROW('Sanitation Data'!D28))),'Data Summary'!CN34="Yes"),OFFSET('Sanitation Data'!$D$11,0,10*ROW('Sanitation Data'!D28)),NA())</f>
        <v>#N/A</v>
      </c>
      <c r="Z34" s="95" t="e">
        <f ca="true">+IF(AND(ISNUMBER(OFFSET('Sanitation Data'!$D$12,0,10*ROW('Sanitation Data'!D28))),'Data Summary'!CO34="Yes"),OFFSET('Sanitation Data'!$D$12,0,10*ROW('Sanitation Data'!D28)),NA())</f>
        <v>#N/A</v>
      </c>
      <c r="AA34" s="95" t="e">
        <f ca="true">+IF(AND(ISNUMBER(OFFSET('Sanitation Data'!$E$4,0,10*ROW('Sanitation Data'!E28))),'Data Summary'!CP34="Yes"),100-OFFSET('Sanitation Data'!$E$4,0,10*ROW('Sanitation Data'!E28)),NA())</f>
        <v>#N/A</v>
      </c>
      <c r="AB34" s="95" t="e">
        <f ca="true">+IF(AND(ISNUMBER(OFFSET('Sanitation Data'!$E$6,0,10*ROW('Sanitation Data'!E28))),'Data Summary'!CQ34="Yes"),OFFSET('Sanitation Data'!$E$6,0,10*ROW('Sanitation Data'!E28)),NA())</f>
        <v>#N/A</v>
      </c>
      <c r="AC34" s="95" t="e">
        <f ca="true">+IF(AND(ISNUMBER(OFFSET('Sanitation Data'!$E$10,0,10*ROW('Sanitation Data'!E28))),'Data Summary'!CR34="Yes"),OFFSET('Sanitation Data'!$E$10,0,10*ROW('Sanitation Data'!E28)),NA())</f>
        <v>#N/A</v>
      </c>
      <c r="AD34" s="95" t="e">
        <f ca="true">+IF(AND(ISNUMBER(OFFSET('Sanitation Data'!$E$11,0,10*ROW('Sanitation Data'!E28))),'Data Summary'!CS34="Yes"),OFFSET('Sanitation Data'!$E$11,0,10*ROW('Sanitation Data'!E28)),NA())</f>
        <v>#N/A</v>
      </c>
      <c r="AE34" s="95" t="e">
        <f ca="true">+IF(AND(ISNUMBER(OFFSET('Sanitation Data'!$E$12,0,10*ROW('Sanitation Data'!E28))),'Data Summary'!CT34="Yes"),OFFSET('Sanitation Data'!$E$12,0,10*ROW('Sanitation Data'!E28)),NA())</f>
        <v>#N/A</v>
      </c>
      <c r="AF34" s="95" t="e">
        <f ca="true">+IF(AND(ISNUMBER(OFFSET('Sanitation Data'!$F$4,0,10*ROW('Sanitation Data'!F28))),'Data Summary'!CU34="Yes"),100-OFFSET('Sanitation Data'!$F$4,0,10*ROW('Sanitation Data'!F28)),NA())</f>
        <v>#N/A</v>
      </c>
      <c r="AG34" s="95" t="e">
        <f ca="true">+IF(AND(ISNUMBER(OFFSET('Sanitation Data'!$F$6,0,10*ROW('Sanitation Data'!F28))),'Data Summary'!CV34="Yes"),OFFSET('Sanitation Data'!$F$6,0,10*ROW('Sanitation Data'!F28)),NA())</f>
        <v>#N/A</v>
      </c>
      <c r="AH34" s="95" t="e">
        <f ca="true">+IF(AND(ISNUMBER(OFFSET('Sanitation Data'!$F$10,0,10*ROW('Sanitation Data'!F28))),'Data Summary'!CW34="Yes"),OFFSET('Sanitation Data'!$F$10,0,10*ROW('Sanitation Data'!F28)),NA())</f>
        <v>#N/A</v>
      </c>
      <c r="AI34" s="95" t="e">
        <f ca="true">+IF(AND(ISNUMBER(OFFSET('Sanitation Data'!$F$11,0,10*ROW('Sanitation Data'!F28))),'Data Summary'!CX34="Yes"),OFFSET('Sanitation Data'!$F$11,0,10*ROW('Sanitation Data'!F28)),NA())</f>
        <v>#N/A</v>
      </c>
      <c r="AJ34" s="95" t="e">
        <f ca="true">+IF(AND(ISNUMBER(OFFSET('Sanitation Data'!$F$12,0,10*ROW('Sanitation Data'!F28))),'Data Summary'!CY34="Yes"),OFFSET('Sanitation Data'!$F$12,0,10*ROW('Sanitation Data'!F28)),NA())</f>
        <v>#N/A</v>
      </c>
      <c r="AK34" s="95" t="e">
        <f ca="true">+IF(AND(ISNUMBER(OFFSET('Sanitation Data'!$G$4,0,10*ROW('Sanitation Data'!G28))),'Data Summary'!CZ34="Yes"),100-OFFSET('Sanitation Data'!$G$4,0,10*ROW('Sanitation Data'!G28)),NA())</f>
        <v>#N/A</v>
      </c>
      <c r="AL34" s="95" t="e">
        <f ca="true">+IF(AND(ISNUMBER(OFFSET('Sanitation Data'!$G$6,0,10*ROW('Sanitation Data'!G28))),'Data Summary'!DA34="Yes"),OFFSET('Sanitation Data'!$G$6,0,10*ROW('Sanitation Data'!G28)),NA())</f>
        <v>#N/A</v>
      </c>
      <c r="AM34" s="95" t="e">
        <f ca="true">+IF(AND(ISNUMBER(OFFSET('Sanitation Data'!$G$10,0,10*ROW('Sanitation Data'!G28))),'Data Summary'!DB34="Yes"),OFFSET('Sanitation Data'!$G$10,0,10*ROW('Sanitation Data'!G28)),NA())</f>
        <v>#N/A</v>
      </c>
      <c r="AN34" s="95" t="e">
        <f ca="true">+IF(AND(ISNUMBER(OFFSET('Sanitation Data'!$G$11,0,10*ROW('Sanitation Data'!G28))),'Data Summary'!DC34="Yes"),OFFSET('Sanitation Data'!$G$11,0,10*ROW('Sanitation Data'!G28)),NA())</f>
        <v>#N/A</v>
      </c>
      <c r="AO34" s="95" t="e">
        <f ca="true">+IF(AND(ISNUMBER(OFFSET('Sanitation Data'!$G$12,0,10*ROW('Sanitation Data'!G28))),'Data Summary'!DD34="Yes"),OFFSET('Sanitation Data'!$G$12,0,10*ROW('Sanitation Data'!G28)),NA())</f>
        <v>#N/A</v>
      </c>
      <c r="AP34" s="95" t="e">
        <f ca="true">+IF(AND(ISNUMBER(OFFSET('Sanitation Data'!$H$4,0,10*ROW('Sanitation Data'!H28))),'Data Summary'!DE34="Yes"),100-OFFSET('Sanitation Data'!$H$4,0,10*ROW('Sanitation Data'!H28)),NA())</f>
        <v>#N/A</v>
      </c>
      <c r="AQ34" s="95" t="e">
        <f ca="true">+IF(AND(ISNUMBER(OFFSET('Sanitation Data'!$H$6,0,10*ROW('Sanitation Data'!H28))),'Data Summary'!DF34="Yes"),OFFSET('Sanitation Data'!$H$6,0,10*ROW('Sanitation Data'!H28)),NA())</f>
        <v>#N/A</v>
      </c>
      <c r="AR34" s="95" t="e">
        <f ca="true">+IF(AND(ISNUMBER(OFFSET('Sanitation Data'!$H$10,0,10*ROW('Sanitation Data'!H28))),'Data Summary'!DG34="Yes"),OFFSET('Sanitation Data'!$H$10,0,10*ROW('Sanitation Data'!H28)),NA())</f>
        <v>#N/A</v>
      </c>
      <c r="AS34" s="95" t="e">
        <f ca="true">+IF(AND(ISNUMBER(OFFSET('Sanitation Data'!$H$11,0,10*ROW('Sanitation Data'!H28))),'Data Summary'!DH34="Yes"),OFFSET('Sanitation Data'!$H$11,0,10*ROW('Sanitation Data'!H28)),NA())</f>
        <v>#N/A</v>
      </c>
      <c r="AT34" s="95" t="e">
        <f ca="true">+IF(AND(ISNUMBER(OFFSET('Sanitation Data'!$H$12,0,10*ROW('Sanitation Data'!H28))),'Data Summary'!DI34="Yes"),OFFSET('Sanitation Data'!$H$12,0,10*ROW('Sanitation Data'!H28)),NA())</f>
        <v>#N/A</v>
      </c>
      <c r="AU34" s="95" t="e">
        <f ca="true">+IF(AND(ISNUMBER(OFFSET('Sanitation Data'!$I$4,0,10*ROW('Sanitation Data'!I28))),'Data Summary'!DJ34="Yes"),100-OFFSET('Sanitation Data'!$I$4,0,10*ROW('Sanitation Data'!I28)),NA())</f>
        <v>#N/A</v>
      </c>
      <c r="AV34" s="95" t="e">
        <f ca="true">+IF(AND(ISNUMBER(OFFSET('Sanitation Data'!$I$6,0,10*ROW('Sanitation Data'!I28))),'Data Summary'!DK34="Yes"),OFFSET('Sanitation Data'!$I$6,0,10*ROW('Sanitation Data'!I28)),NA())</f>
        <v>#N/A</v>
      </c>
      <c r="AW34" s="95" t="e">
        <f ca="true">+IF(AND(ISNUMBER(OFFSET('Sanitation Data'!$I$10,0,10*ROW('Sanitation Data'!I28))),'Data Summary'!DL34="Yes"),OFFSET('Sanitation Data'!$I$10,0,10*ROW('Sanitation Data'!I28)),NA())</f>
        <v>#N/A</v>
      </c>
      <c r="AX34" s="95" t="e">
        <f ca="true">+IF(AND(ISNUMBER(OFFSET('Sanitation Data'!$I$11,0,10*ROW('Sanitation Data'!I28))),'Data Summary'!DM34="Yes"),OFFSET('Sanitation Data'!$I$11,0,10*ROW('Sanitation Data'!I28)),NA())</f>
        <v>#N/A</v>
      </c>
      <c r="AY34" s="95" t="e">
        <f ca="true">+IF(AND(ISNUMBER(OFFSET('Sanitation Data'!$I$12,0,10*ROW('Sanitation Data'!I28))),'Data Summary'!DN34="Yes"),OFFSET('Sanitation Data'!$I$12,0,10*ROW('Sanitation Data'!I28)),NA())</f>
        <v>#N/A</v>
      </c>
      <c r="AZ34" s="96" t="e">
        <f ca="true">+IF(AND(ISNUMBER(OFFSET('Hygiene Data'!$D$5,0,10*ROW('Hygiene Data'!D28))),'Data Summary'!DO34="Yes"),OFFSET('Hygiene Data'!$D$5,0,10*ROW('Hygiene Data'!D28)),NA())</f>
        <v>#N/A</v>
      </c>
      <c r="BA34" s="96" t="e">
        <f ca="true">+IF(AND(ISNUMBER(OFFSET('Hygiene Data'!$D$7,0,10*ROW('Hygiene Data'!D28))),'Data Summary'!DP34="Yes"),OFFSET('Hygiene Data'!$D$7,0,10*ROW('Hygiene Data'!D28)),NA())</f>
        <v>#N/A</v>
      </c>
      <c r="BB34" s="96" t="e">
        <f ca="true">+IF(AND(ISNUMBER(OFFSET('Hygiene Data'!$D$9,0,10*ROW('Hygiene Data'!D28))),'Data Summary'!DQ34="Yes"),OFFSET('Hygiene Data'!$D$9,0,10*ROW('Hygiene Data'!D28)),NA())</f>
        <v>#N/A</v>
      </c>
      <c r="BC34" s="96" t="e">
        <f ca="true">+IF(AND(ISNUMBER(OFFSET('Hygiene Data'!$E$5,0,10*ROW('Hygiene Data'!E28))),'Data Summary'!DR34="Yes"),OFFSET('Hygiene Data'!$E$5,0,10*ROW('Hygiene Data'!E28)),NA())</f>
        <v>#N/A</v>
      </c>
      <c r="BD34" s="96" t="e">
        <f ca="true">+IF(AND(ISNUMBER(OFFSET('Hygiene Data'!$E$7,0,10*ROW('Hygiene Data'!E28))),'Data Summary'!DS34="Yes"),OFFSET('Hygiene Data'!$E$7,0,10*ROW('Hygiene Data'!E28)),NA())</f>
        <v>#N/A</v>
      </c>
      <c r="BE34" s="96" t="e">
        <f ca="true">+IF(AND(ISNUMBER(OFFSET('Hygiene Data'!$E$9,0,10*ROW('Hygiene Data'!E28))),'Data Summary'!DT34="Yes"),OFFSET('Hygiene Data'!$E$9,0,10*ROW('Hygiene Data'!E28)),NA())</f>
        <v>#N/A</v>
      </c>
      <c r="BF34" s="96" t="e">
        <f ca="true">+IF(AND(ISNUMBER(OFFSET('Hygiene Data'!$F$5,0,10*ROW('Hygiene Data'!F28))),'Data Summary'!DU34="Yes"),OFFSET('Hygiene Data'!$F$5,0,10*ROW('Hygiene Data'!F28)),NA())</f>
        <v>#N/A</v>
      </c>
      <c r="BG34" s="96" t="e">
        <f ca="true">+IF(AND(ISNUMBER(OFFSET('Hygiene Data'!$F$7,0,10*ROW('Hygiene Data'!F28))),'Data Summary'!DV34="Yes"),OFFSET('Hygiene Data'!$F$7,0,10*ROW('Hygiene Data'!F28)),NA())</f>
        <v>#N/A</v>
      </c>
      <c r="BH34" s="96" t="e">
        <f ca="true">+IF(AND(ISNUMBER(OFFSET('Hygiene Data'!$F$9,0,10*ROW('Hygiene Data'!F28))),'Data Summary'!DW34="Yes"),OFFSET('Hygiene Data'!$F$9,0,10*ROW('Hygiene Data'!F28)),NA())</f>
        <v>#N/A</v>
      </c>
      <c r="BI34" s="96" t="e">
        <f ca="true">+IF(AND(ISNUMBER(OFFSET('Hygiene Data'!$G$5,0,10*ROW('Hygiene Data'!G28))),'Data Summary'!DX34="Yes"),OFFSET('Hygiene Data'!$G$5,0,10*ROW('Hygiene Data'!G28)),NA())</f>
        <v>#N/A</v>
      </c>
      <c r="BJ34" s="96" t="e">
        <f ca="true">+IF(AND(ISNUMBER(OFFSET('Hygiene Data'!$G$7,0,10*ROW('Hygiene Data'!G28))),'Data Summary'!DY34="Yes"),OFFSET('Hygiene Data'!$G$7,0,10*ROW('Hygiene Data'!G28)),NA())</f>
        <v>#N/A</v>
      </c>
      <c r="BK34" s="96" t="e">
        <f ca="true">+IF(AND(ISNUMBER(OFFSET('Hygiene Data'!$G$9,0,10*ROW('Hygiene Data'!G28))),'Data Summary'!DZ34="Yes"),OFFSET('Hygiene Data'!$G$9,0,10*ROW('Hygiene Data'!G28)),NA())</f>
        <v>#N/A</v>
      </c>
      <c r="BL34" s="96" t="e">
        <f ca="true">+IF(AND(ISNUMBER(OFFSET('Hygiene Data'!$H$5,0,10*ROW('Hygiene Data'!H28))),'Data Summary'!EA34="Yes"),OFFSET('Hygiene Data'!$H$5,0,10*ROW('Hygiene Data'!H28)),NA())</f>
        <v>#N/A</v>
      </c>
      <c r="BM34" s="96" t="e">
        <f ca="true">+IF(AND(ISNUMBER(OFFSET('Hygiene Data'!$H$7,0,10*ROW('Hygiene Data'!H28))),'Data Summary'!EB34="Yes"),OFFSET('Hygiene Data'!$H$7,0,10*ROW('Hygiene Data'!H28)),NA())</f>
        <v>#N/A</v>
      </c>
      <c r="BN34" s="96" t="e">
        <f ca="true">+IF(AND(ISNUMBER(OFFSET('Hygiene Data'!$H$9,0,10*ROW('Hygiene Data'!H28))),'Data Summary'!EC34="Yes"),OFFSET('Hygiene Data'!$H$9,0,10*ROW('Hygiene Data'!H28)),NA())</f>
        <v>#N/A</v>
      </c>
      <c r="BO34" s="96" t="e">
        <f ca="true">+IF(AND(ISNUMBER(OFFSET('Hygiene Data'!$I$5,0,10*ROW('Hygiene Data'!I28))),'Data Summary'!ED34="Yes"),OFFSET('Hygiene Data'!$I$5,0,10*ROW('Hygiene Data'!I28)),NA())</f>
        <v>#N/A</v>
      </c>
      <c r="BP34" s="96" t="e">
        <f ca="true">+IF(AND(ISNUMBER(OFFSET('Hygiene Data'!$I$7,0,10*ROW('Hygiene Data'!I28))),'Data Summary'!EE34="Yes"),OFFSET('Hygiene Data'!$I$7,0,10*ROW('Hygiene Data'!I28)),NA())</f>
        <v>#N/A</v>
      </c>
      <c r="BQ34" s="96" t="e">
        <f ca="true">+IF(AND(ISNUMBER(OFFSET('Hygiene Data'!$I$9,0,10*ROW('Hygiene Data'!I28))),'Data Summary'!EF34="Yes"),OFFSET('Hygiene Data'!$I$9,0,10*ROW('Hygiene Data'!I28)),NA())</f>
        <v>#N/A</v>
      </c>
    </row>
    <row xmlns:x14ac="http://schemas.microsoft.com/office/spreadsheetml/2009/9/ac" r="35" x14ac:dyDescent="0.2">
      <c r="A35" s="332" t="e">
        <f ca="true">+RIGHT('Data Summary'!A35,LEN('Data Summary'!A35)-9)</f>
        <v>#VALUE!</v>
      </c>
      <c r="B35" s="37" t="str">
        <f ca="true">+IF(ISTEXT('Data Summary'!B35),'Data Summary'!B35,"")</f>
        <v/>
      </c>
      <c r="C35" s="331" t="e">
        <f ca="true">+VALUE('Data Summary'!C35)</f>
        <v>#VALUE!</v>
      </c>
      <c r="D35" s="94" t="e">
        <f ca="true">+IF(AND(ISNUMBER(OFFSET('Water Data'!$D$4,0,10*ROW('Water Data'!D29))),'Data Summary'!BS35="Yes"),100-OFFSET('Water Data'!$D$4,0,10*ROW('Water Data'!D29)),NA())</f>
        <v>#N/A</v>
      </c>
      <c r="E35" s="94" t="e">
        <f ca="true">+IF(AND(ISNUMBER(OFFSET('Water Data'!$D$6,0,10*ROW('Water Data'!D29))),'Data Summary'!BT35="Yes"),OFFSET('Water Data'!$D$6,0,10*ROW('Water Data'!D29)),NA())</f>
        <v>#N/A</v>
      </c>
      <c r="F35" s="94" t="e">
        <f ca="true">+IF(AND(ISNUMBER(OFFSET('Water Data'!$D$9,0,10*ROW('Water Data'!D29))),'Data Summary'!BU35="Yes"),OFFSET('Water Data'!$D$9,0,10*ROW('Water Data'!D29)),NA())</f>
        <v>#N/A</v>
      </c>
      <c r="G35" s="94" t="e">
        <f ca="true">+IF(AND(ISNUMBER(OFFSET('Water Data'!$E$4,0,10*ROW('Water Data'!E29))),'Data Summary'!BV35="Yes"),100-OFFSET('Water Data'!$E$4,0,10*ROW('Water Data'!E29)),NA())</f>
        <v>#N/A</v>
      </c>
      <c r="H35" s="94" t="e">
        <f ca="true">+IF(AND(ISNUMBER(OFFSET('Water Data'!$E$6,0,10*ROW('Water Data'!E29))),'Data Summary'!BW35="Yes"),OFFSET('Water Data'!$E$6,0,10*ROW('Water Data'!E29)),NA())</f>
        <v>#N/A</v>
      </c>
      <c r="I35" s="94" t="e">
        <f ca="true">+IF(AND(ISNUMBER(OFFSET('Water Data'!$E$9,0,10*ROW('Water Data'!E29))),'Data Summary'!BX35="Yes"),OFFSET('Water Data'!$E$9,0,10*ROW('Water Data'!E29)),NA())</f>
        <v>#N/A</v>
      </c>
      <c r="J35" s="94" t="e">
        <f ca="true">+IF(AND(ISNUMBER(OFFSET('Water Data'!$F$4,0,10*ROW('Water Data'!F29))),'Data Summary'!BY35="Yes"),100-OFFSET('Water Data'!$F$4,0,10*ROW('Water Data'!F29)),NA())</f>
        <v>#N/A</v>
      </c>
      <c r="K35" s="94" t="e">
        <f ca="true">+IF(AND(ISNUMBER(OFFSET('Water Data'!$F$6,0,10*ROW('Water Data'!F29))),'Data Summary'!BZ35="Yes"),OFFSET('Water Data'!$F$6,0,10*ROW('Water Data'!F29)),NA())</f>
        <v>#N/A</v>
      </c>
      <c r="L35" s="94" t="e">
        <f ca="true">+IF(AND(ISNUMBER(OFFSET('Water Data'!$F$9,0,10*ROW('Water Data'!F29))),'Data Summary'!CA35="Yes"),OFFSET('Water Data'!$F$9,0,10*ROW('Water Data'!F29)),NA())</f>
        <v>#N/A</v>
      </c>
      <c r="M35" s="94" t="e">
        <f ca="true">+IF(AND(ISNUMBER(OFFSET('Water Data'!$G$4,0,10*ROW('Water Data'!G29))),'Data Summary'!CB35="Yes"),100-OFFSET('Water Data'!$G$4,0,10*ROW('Water Data'!G29)),NA())</f>
        <v>#N/A</v>
      </c>
      <c r="N35" s="94" t="e">
        <f ca="true">+IF(AND(ISNUMBER(OFFSET('Water Data'!$G$6,0,10*ROW('Water Data'!G29))),'Data Summary'!CC35="Yes"),OFFSET('Water Data'!$G$6,0,10*ROW('Water Data'!G29)),NA())</f>
        <v>#N/A</v>
      </c>
      <c r="O35" s="94" t="e">
        <f ca="true">+IF(AND(ISNUMBER(OFFSET('Water Data'!$G$9,0,10*ROW('Water Data'!G29))),'Data Summary'!CD35="Yes"),OFFSET('Water Data'!$G$9,0,10*ROW('Water Data'!G29)),NA())</f>
        <v>#N/A</v>
      </c>
      <c r="P35" s="94" t="e">
        <f ca="true">+IF(AND(ISNUMBER(OFFSET('Water Data'!$H$4,0,10*ROW('Water Data'!H29))),'Data Summary'!CE35="Yes"),100-OFFSET('Water Data'!$H$4,0,10*ROW('Water Data'!H29)),NA())</f>
        <v>#N/A</v>
      </c>
      <c r="Q35" s="94" t="e">
        <f ca="true">+IF(AND(ISNUMBER(OFFSET('Water Data'!$H$6,0,10*ROW('Water Data'!H29))),'Data Summary'!CF35="Yes"),OFFSET('Water Data'!$H$6,0,10*ROW('Water Data'!H29)),NA())</f>
        <v>#N/A</v>
      </c>
      <c r="R35" s="94" t="e">
        <f ca="true">+IF(AND(ISNUMBER(OFFSET('Water Data'!$H$9,0,10*ROW('Water Data'!H29))),'Data Summary'!CG35="Yes"),OFFSET('Water Data'!$H$9,0,10*ROW('Water Data'!H29)),NA())</f>
        <v>#N/A</v>
      </c>
      <c r="S35" s="94" t="e">
        <f ca="true">+IF(AND(ISNUMBER(OFFSET('Water Data'!$I$4,0,10*ROW('Water Data'!I29))),'Data Summary'!CH35="Yes"),100-OFFSET('Water Data'!$I$4,0,10*ROW('Water Data'!I29)),NA())</f>
        <v>#N/A</v>
      </c>
      <c r="T35" s="94" t="e">
        <f ca="true">+IF(AND(ISNUMBER(OFFSET('Water Data'!$I$6,0,10*ROW('Water Data'!I29))),'Data Summary'!CI35="Yes"),OFFSET('Water Data'!$I$6,0,10*ROW('Water Data'!I29)),NA())</f>
        <v>#N/A</v>
      </c>
      <c r="U35" s="94" t="e">
        <f ca="true">+IF(AND(ISNUMBER(OFFSET('Water Data'!$I$9,0,10*ROW('Water Data'!I29))),'Data Summary'!CJ35="Yes"),OFFSET('Water Data'!$I$9,0,10*ROW('Water Data'!I29)),NA())</f>
        <v>#N/A</v>
      </c>
      <c r="V35" s="95" t="e">
        <f ca="true">+IF(AND(ISNUMBER(OFFSET('Sanitation Data'!$D$4,0,10*ROW('Sanitation Data'!D29))),'Data Summary'!CK35="Yes"),100-OFFSET('Sanitation Data'!$D$4,0,10*ROW('Sanitation Data'!D29)),NA())</f>
        <v>#N/A</v>
      </c>
      <c r="W35" s="95" t="e">
        <f ca="true">+IF(AND(ISNUMBER(OFFSET('Sanitation Data'!$D$6,0,10*ROW('Sanitation Data'!D29))),'Data Summary'!CL35="Yes"),OFFSET('Sanitation Data'!$D$6,0,10*ROW('Sanitation Data'!D29)),NA())</f>
        <v>#N/A</v>
      </c>
      <c r="X35" s="95" t="e">
        <f ca="true">+IF(AND(ISNUMBER(OFFSET('Sanitation Data'!$D$10,0,10*ROW('Sanitation Data'!D29))),'Data Summary'!CM35="Yes"),OFFSET('Sanitation Data'!$D$10,0,10*ROW('Sanitation Data'!D29)),NA())</f>
        <v>#N/A</v>
      </c>
      <c r="Y35" s="95" t="e">
        <f ca="true">+IF(AND(ISNUMBER(OFFSET('Sanitation Data'!$D$11,0,10*ROW('Sanitation Data'!D29))),'Data Summary'!CN35="Yes"),OFFSET('Sanitation Data'!$D$11,0,10*ROW('Sanitation Data'!D29)),NA())</f>
        <v>#N/A</v>
      </c>
      <c r="Z35" s="95" t="e">
        <f ca="true">+IF(AND(ISNUMBER(OFFSET('Sanitation Data'!$D$12,0,10*ROW('Sanitation Data'!D29))),'Data Summary'!CO35="Yes"),OFFSET('Sanitation Data'!$D$12,0,10*ROW('Sanitation Data'!D29)),NA())</f>
        <v>#N/A</v>
      </c>
      <c r="AA35" s="95" t="e">
        <f ca="true">+IF(AND(ISNUMBER(OFFSET('Sanitation Data'!$E$4,0,10*ROW('Sanitation Data'!E29))),'Data Summary'!CP35="Yes"),100-OFFSET('Sanitation Data'!$E$4,0,10*ROW('Sanitation Data'!E29)),NA())</f>
        <v>#N/A</v>
      </c>
      <c r="AB35" s="95" t="e">
        <f ca="true">+IF(AND(ISNUMBER(OFFSET('Sanitation Data'!$E$6,0,10*ROW('Sanitation Data'!E29))),'Data Summary'!CQ35="Yes"),OFFSET('Sanitation Data'!$E$6,0,10*ROW('Sanitation Data'!E29)),NA())</f>
        <v>#N/A</v>
      </c>
      <c r="AC35" s="95" t="e">
        <f ca="true">+IF(AND(ISNUMBER(OFFSET('Sanitation Data'!$E$10,0,10*ROW('Sanitation Data'!E29))),'Data Summary'!CR35="Yes"),OFFSET('Sanitation Data'!$E$10,0,10*ROW('Sanitation Data'!E29)),NA())</f>
        <v>#N/A</v>
      </c>
      <c r="AD35" s="95" t="e">
        <f ca="true">+IF(AND(ISNUMBER(OFFSET('Sanitation Data'!$E$11,0,10*ROW('Sanitation Data'!E29))),'Data Summary'!CS35="Yes"),OFFSET('Sanitation Data'!$E$11,0,10*ROW('Sanitation Data'!E29)),NA())</f>
        <v>#N/A</v>
      </c>
      <c r="AE35" s="95" t="e">
        <f ca="true">+IF(AND(ISNUMBER(OFFSET('Sanitation Data'!$E$12,0,10*ROW('Sanitation Data'!E29))),'Data Summary'!CT35="Yes"),OFFSET('Sanitation Data'!$E$12,0,10*ROW('Sanitation Data'!E29)),NA())</f>
        <v>#N/A</v>
      </c>
      <c r="AF35" s="95" t="e">
        <f ca="true">+IF(AND(ISNUMBER(OFFSET('Sanitation Data'!$F$4,0,10*ROW('Sanitation Data'!F29))),'Data Summary'!CU35="Yes"),100-OFFSET('Sanitation Data'!$F$4,0,10*ROW('Sanitation Data'!F29)),NA())</f>
        <v>#N/A</v>
      </c>
      <c r="AG35" s="95" t="e">
        <f ca="true">+IF(AND(ISNUMBER(OFFSET('Sanitation Data'!$F$6,0,10*ROW('Sanitation Data'!F29))),'Data Summary'!CV35="Yes"),OFFSET('Sanitation Data'!$F$6,0,10*ROW('Sanitation Data'!F29)),NA())</f>
        <v>#N/A</v>
      </c>
      <c r="AH35" s="95" t="e">
        <f ca="true">+IF(AND(ISNUMBER(OFFSET('Sanitation Data'!$F$10,0,10*ROW('Sanitation Data'!F29))),'Data Summary'!CW35="Yes"),OFFSET('Sanitation Data'!$F$10,0,10*ROW('Sanitation Data'!F29)),NA())</f>
        <v>#N/A</v>
      </c>
      <c r="AI35" s="95" t="e">
        <f ca="true">+IF(AND(ISNUMBER(OFFSET('Sanitation Data'!$F$11,0,10*ROW('Sanitation Data'!F29))),'Data Summary'!CX35="Yes"),OFFSET('Sanitation Data'!$F$11,0,10*ROW('Sanitation Data'!F29)),NA())</f>
        <v>#N/A</v>
      </c>
      <c r="AJ35" s="95" t="e">
        <f ca="true">+IF(AND(ISNUMBER(OFFSET('Sanitation Data'!$F$12,0,10*ROW('Sanitation Data'!F29))),'Data Summary'!CY35="Yes"),OFFSET('Sanitation Data'!$F$12,0,10*ROW('Sanitation Data'!F29)),NA())</f>
        <v>#N/A</v>
      </c>
      <c r="AK35" s="95" t="e">
        <f ca="true">+IF(AND(ISNUMBER(OFFSET('Sanitation Data'!$G$4,0,10*ROW('Sanitation Data'!G29))),'Data Summary'!CZ35="Yes"),100-OFFSET('Sanitation Data'!$G$4,0,10*ROW('Sanitation Data'!G29)),NA())</f>
        <v>#N/A</v>
      </c>
      <c r="AL35" s="95" t="e">
        <f ca="true">+IF(AND(ISNUMBER(OFFSET('Sanitation Data'!$G$6,0,10*ROW('Sanitation Data'!G29))),'Data Summary'!DA35="Yes"),OFFSET('Sanitation Data'!$G$6,0,10*ROW('Sanitation Data'!G29)),NA())</f>
        <v>#N/A</v>
      </c>
      <c r="AM35" s="95" t="e">
        <f ca="true">+IF(AND(ISNUMBER(OFFSET('Sanitation Data'!$G$10,0,10*ROW('Sanitation Data'!G29))),'Data Summary'!DB35="Yes"),OFFSET('Sanitation Data'!$G$10,0,10*ROW('Sanitation Data'!G29)),NA())</f>
        <v>#N/A</v>
      </c>
      <c r="AN35" s="95" t="e">
        <f ca="true">+IF(AND(ISNUMBER(OFFSET('Sanitation Data'!$G$11,0,10*ROW('Sanitation Data'!G29))),'Data Summary'!DC35="Yes"),OFFSET('Sanitation Data'!$G$11,0,10*ROW('Sanitation Data'!G29)),NA())</f>
        <v>#N/A</v>
      </c>
      <c r="AO35" s="95" t="e">
        <f ca="true">+IF(AND(ISNUMBER(OFFSET('Sanitation Data'!$G$12,0,10*ROW('Sanitation Data'!G29))),'Data Summary'!DD35="Yes"),OFFSET('Sanitation Data'!$G$12,0,10*ROW('Sanitation Data'!G29)),NA())</f>
        <v>#N/A</v>
      </c>
      <c r="AP35" s="95" t="e">
        <f ca="true">+IF(AND(ISNUMBER(OFFSET('Sanitation Data'!$H$4,0,10*ROW('Sanitation Data'!H29))),'Data Summary'!DE35="Yes"),100-OFFSET('Sanitation Data'!$H$4,0,10*ROW('Sanitation Data'!H29)),NA())</f>
        <v>#N/A</v>
      </c>
      <c r="AQ35" s="95" t="e">
        <f ca="true">+IF(AND(ISNUMBER(OFFSET('Sanitation Data'!$H$6,0,10*ROW('Sanitation Data'!H29))),'Data Summary'!DF35="Yes"),OFFSET('Sanitation Data'!$H$6,0,10*ROW('Sanitation Data'!H29)),NA())</f>
        <v>#N/A</v>
      </c>
      <c r="AR35" s="95" t="e">
        <f ca="true">+IF(AND(ISNUMBER(OFFSET('Sanitation Data'!$H$10,0,10*ROW('Sanitation Data'!H29))),'Data Summary'!DG35="Yes"),OFFSET('Sanitation Data'!$H$10,0,10*ROW('Sanitation Data'!H29)),NA())</f>
        <v>#N/A</v>
      </c>
      <c r="AS35" s="95" t="e">
        <f ca="true">+IF(AND(ISNUMBER(OFFSET('Sanitation Data'!$H$11,0,10*ROW('Sanitation Data'!H29))),'Data Summary'!DH35="Yes"),OFFSET('Sanitation Data'!$H$11,0,10*ROW('Sanitation Data'!H29)),NA())</f>
        <v>#N/A</v>
      </c>
      <c r="AT35" s="95" t="e">
        <f ca="true">+IF(AND(ISNUMBER(OFFSET('Sanitation Data'!$H$12,0,10*ROW('Sanitation Data'!H29))),'Data Summary'!DI35="Yes"),OFFSET('Sanitation Data'!$H$12,0,10*ROW('Sanitation Data'!H29)),NA())</f>
        <v>#N/A</v>
      </c>
      <c r="AU35" s="95" t="e">
        <f ca="true">+IF(AND(ISNUMBER(OFFSET('Sanitation Data'!$I$4,0,10*ROW('Sanitation Data'!I29))),'Data Summary'!DJ35="Yes"),100-OFFSET('Sanitation Data'!$I$4,0,10*ROW('Sanitation Data'!I29)),NA())</f>
        <v>#N/A</v>
      </c>
      <c r="AV35" s="95" t="e">
        <f ca="true">+IF(AND(ISNUMBER(OFFSET('Sanitation Data'!$I$6,0,10*ROW('Sanitation Data'!I29))),'Data Summary'!DK35="Yes"),OFFSET('Sanitation Data'!$I$6,0,10*ROW('Sanitation Data'!I29)),NA())</f>
        <v>#N/A</v>
      </c>
      <c r="AW35" s="95" t="e">
        <f ca="true">+IF(AND(ISNUMBER(OFFSET('Sanitation Data'!$I$10,0,10*ROW('Sanitation Data'!I29))),'Data Summary'!DL35="Yes"),OFFSET('Sanitation Data'!$I$10,0,10*ROW('Sanitation Data'!I29)),NA())</f>
        <v>#N/A</v>
      </c>
      <c r="AX35" s="95" t="e">
        <f ca="true">+IF(AND(ISNUMBER(OFFSET('Sanitation Data'!$I$11,0,10*ROW('Sanitation Data'!I29))),'Data Summary'!DM35="Yes"),OFFSET('Sanitation Data'!$I$11,0,10*ROW('Sanitation Data'!I29)),NA())</f>
        <v>#N/A</v>
      </c>
      <c r="AY35" s="95" t="e">
        <f ca="true">+IF(AND(ISNUMBER(OFFSET('Sanitation Data'!$I$12,0,10*ROW('Sanitation Data'!I29))),'Data Summary'!DN35="Yes"),OFFSET('Sanitation Data'!$I$12,0,10*ROW('Sanitation Data'!I29)),NA())</f>
        <v>#N/A</v>
      </c>
      <c r="AZ35" s="96" t="e">
        <f ca="true">+IF(AND(ISNUMBER(OFFSET('Hygiene Data'!$D$5,0,10*ROW('Hygiene Data'!D29))),'Data Summary'!DO35="Yes"),OFFSET('Hygiene Data'!$D$5,0,10*ROW('Hygiene Data'!D29)),NA())</f>
        <v>#N/A</v>
      </c>
      <c r="BA35" s="96" t="e">
        <f ca="true">+IF(AND(ISNUMBER(OFFSET('Hygiene Data'!$D$7,0,10*ROW('Hygiene Data'!D29))),'Data Summary'!DP35="Yes"),OFFSET('Hygiene Data'!$D$7,0,10*ROW('Hygiene Data'!D29)),NA())</f>
        <v>#N/A</v>
      </c>
      <c r="BB35" s="96" t="e">
        <f ca="true">+IF(AND(ISNUMBER(OFFSET('Hygiene Data'!$D$9,0,10*ROW('Hygiene Data'!D29))),'Data Summary'!DQ35="Yes"),OFFSET('Hygiene Data'!$D$9,0,10*ROW('Hygiene Data'!D29)),NA())</f>
        <v>#N/A</v>
      </c>
      <c r="BC35" s="96" t="e">
        <f ca="true">+IF(AND(ISNUMBER(OFFSET('Hygiene Data'!$E$5,0,10*ROW('Hygiene Data'!E29))),'Data Summary'!DR35="Yes"),OFFSET('Hygiene Data'!$E$5,0,10*ROW('Hygiene Data'!E29)),NA())</f>
        <v>#N/A</v>
      </c>
      <c r="BD35" s="96" t="e">
        <f ca="true">+IF(AND(ISNUMBER(OFFSET('Hygiene Data'!$E$7,0,10*ROW('Hygiene Data'!E29))),'Data Summary'!DS35="Yes"),OFFSET('Hygiene Data'!$E$7,0,10*ROW('Hygiene Data'!E29)),NA())</f>
        <v>#N/A</v>
      </c>
      <c r="BE35" s="96" t="e">
        <f ca="true">+IF(AND(ISNUMBER(OFFSET('Hygiene Data'!$E$9,0,10*ROW('Hygiene Data'!E29))),'Data Summary'!DT35="Yes"),OFFSET('Hygiene Data'!$E$9,0,10*ROW('Hygiene Data'!E29)),NA())</f>
        <v>#N/A</v>
      </c>
      <c r="BF35" s="96" t="e">
        <f ca="true">+IF(AND(ISNUMBER(OFFSET('Hygiene Data'!$F$5,0,10*ROW('Hygiene Data'!F29))),'Data Summary'!DU35="Yes"),OFFSET('Hygiene Data'!$F$5,0,10*ROW('Hygiene Data'!F29)),NA())</f>
        <v>#N/A</v>
      </c>
      <c r="BG35" s="96" t="e">
        <f ca="true">+IF(AND(ISNUMBER(OFFSET('Hygiene Data'!$F$7,0,10*ROW('Hygiene Data'!F29))),'Data Summary'!DV35="Yes"),OFFSET('Hygiene Data'!$F$7,0,10*ROW('Hygiene Data'!F29)),NA())</f>
        <v>#N/A</v>
      </c>
      <c r="BH35" s="96" t="e">
        <f ca="true">+IF(AND(ISNUMBER(OFFSET('Hygiene Data'!$F$9,0,10*ROW('Hygiene Data'!F29))),'Data Summary'!DW35="Yes"),OFFSET('Hygiene Data'!$F$9,0,10*ROW('Hygiene Data'!F29)),NA())</f>
        <v>#N/A</v>
      </c>
      <c r="BI35" s="96" t="e">
        <f ca="true">+IF(AND(ISNUMBER(OFFSET('Hygiene Data'!$G$5,0,10*ROW('Hygiene Data'!G29))),'Data Summary'!DX35="Yes"),OFFSET('Hygiene Data'!$G$5,0,10*ROW('Hygiene Data'!G29)),NA())</f>
        <v>#N/A</v>
      </c>
      <c r="BJ35" s="96" t="e">
        <f ca="true">+IF(AND(ISNUMBER(OFFSET('Hygiene Data'!$G$7,0,10*ROW('Hygiene Data'!G29))),'Data Summary'!DY35="Yes"),OFFSET('Hygiene Data'!$G$7,0,10*ROW('Hygiene Data'!G29)),NA())</f>
        <v>#N/A</v>
      </c>
      <c r="BK35" s="96" t="e">
        <f ca="true">+IF(AND(ISNUMBER(OFFSET('Hygiene Data'!$G$9,0,10*ROW('Hygiene Data'!G29))),'Data Summary'!DZ35="Yes"),OFFSET('Hygiene Data'!$G$9,0,10*ROW('Hygiene Data'!G29)),NA())</f>
        <v>#N/A</v>
      </c>
      <c r="BL35" s="96" t="e">
        <f ca="true">+IF(AND(ISNUMBER(OFFSET('Hygiene Data'!$H$5,0,10*ROW('Hygiene Data'!H29))),'Data Summary'!EA35="Yes"),OFFSET('Hygiene Data'!$H$5,0,10*ROW('Hygiene Data'!H29)),NA())</f>
        <v>#N/A</v>
      </c>
      <c r="BM35" s="96" t="e">
        <f ca="true">+IF(AND(ISNUMBER(OFFSET('Hygiene Data'!$H$7,0,10*ROW('Hygiene Data'!H29))),'Data Summary'!EB35="Yes"),OFFSET('Hygiene Data'!$H$7,0,10*ROW('Hygiene Data'!H29)),NA())</f>
        <v>#N/A</v>
      </c>
      <c r="BN35" s="96" t="e">
        <f ca="true">+IF(AND(ISNUMBER(OFFSET('Hygiene Data'!$H$9,0,10*ROW('Hygiene Data'!H29))),'Data Summary'!EC35="Yes"),OFFSET('Hygiene Data'!$H$9,0,10*ROW('Hygiene Data'!H29)),NA())</f>
        <v>#N/A</v>
      </c>
      <c r="BO35" s="96" t="e">
        <f ca="true">+IF(AND(ISNUMBER(OFFSET('Hygiene Data'!$I$5,0,10*ROW('Hygiene Data'!I29))),'Data Summary'!ED35="Yes"),OFFSET('Hygiene Data'!$I$5,0,10*ROW('Hygiene Data'!I29)),NA())</f>
        <v>#N/A</v>
      </c>
      <c r="BP35" s="96" t="e">
        <f ca="true">+IF(AND(ISNUMBER(OFFSET('Hygiene Data'!$I$7,0,10*ROW('Hygiene Data'!I29))),'Data Summary'!EE35="Yes"),OFFSET('Hygiene Data'!$I$7,0,10*ROW('Hygiene Data'!I29)),NA())</f>
        <v>#N/A</v>
      </c>
      <c r="BQ35" s="96" t="e">
        <f ca="true">+IF(AND(ISNUMBER(OFFSET('Hygiene Data'!$I$9,0,10*ROW('Hygiene Data'!I29))),'Data Summary'!EF35="Yes"),OFFSET('Hygiene Data'!$I$9,0,10*ROW('Hygiene Data'!I29)),NA())</f>
        <v>#N/A</v>
      </c>
    </row>
    <row xmlns:x14ac="http://schemas.microsoft.com/office/spreadsheetml/2009/9/ac" r="36" x14ac:dyDescent="0.2">
      <c r="A36" s="332" t="e">
        <f ca="true">+RIGHT('Data Summary'!A36,LEN('Data Summary'!A36)-9)</f>
        <v>#VALUE!</v>
      </c>
      <c r="B36" s="37" t="str">
        <f ca="true">+IF(ISTEXT('Data Summary'!B36),'Data Summary'!B36,"")</f>
        <v/>
      </c>
      <c r="C36" s="331" t="e">
        <f ca="true">+VALUE('Data Summary'!C36)</f>
        <v>#VALUE!</v>
      </c>
      <c r="D36" s="94" t="e">
        <f ca="true">+IF(AND(ISNUMBER(OFFSET('Water Data'!$D$4,0,10*ROW('Water Data'!D30))),'Data Summary'!BS36="Yes"),100-OFFSET('Water Data'!$D$4,0,10*ROW('Water Data'!D30)),NA())</f>
        <v>#N/A</v>
      </c>
      <c r="E36" s="94" t="e">
        <f ca="true">+IF(AND(ISNUMBER(OFFSET('Water Data'!$D$6,0,10*ROW('Water Data'!D30))),'Data Summary'!BT36="Yes"),OFFSET('Water Data'!$D$6,0,10*ROW('Water Data'!D30)),NA())</f>
        <v>#N/A</v>
      </c>
      <c r="F36" s="94" t="e">
        <f ca="true">+IF(AND(ISNUMBER(OFFSET('Water Data'!$D$9,0,10*ROW('Water Data'!D30))),'Data Summary'!BU36="Yes"),OFFSET('Water Data'!$D$9,0,10*ROW('Water Data'!D30)),NA())</f>
        <v>#N/A</v>
      </c>
      <c r="G36" s="94" t="e">
        <f ca="true">+IF(AND(ISNUMBER(OFFSET('Water Data'!$E$4,0,10*ROW('Water Data'!E30))),'Data Summary'!BV36="Yes"),100-OFFSET('Water Data'!$E$4,0,10*ROW('Water Data'!E30)),NA())</f>
        <v>#N/A</v>
      </c>
      <c r="H36" s="94" t="e">
        <f ca="true">+IF(AND(ISNUMBER(OFFSET('Water Data'!$E$6,0,10*ROW('Water Data'!E30))),'Data Summary'!BW36="Yes"),OFFSET('Water Data'!$E$6,0,10*ROW('Water Data'!E30)),NA())</f>
        <v>#N/A</v>
      </c>
      <c r="I36" s="94" t="e">
        <f ca="true">+IF(AND(ISNUMBER(OFFSET('Water Data'!$E$9,0,10*ROW('Water Data'!E30))),'Data Summary'!BX36="Yes"),OFFSET('Water Data'!$E$9,0,10*ROW('Water Data'!E30)),NA())</f>
        <v>#N/A</v>
      </c>
      <c r="J36" s="94" t="e">
        <f ca="true">+IF(AND(ISNUMBER(OFFSET('Water Data'!$F$4,0,10*ROW('Water Data'!F30))),'Data Summary'!BY36="Yes"),100-OFFSET('Water Data'!$F$4,0,10*ROW('Water Data'!F30)),NA())</f>
        <v>#N/A</v>
      </c>
      <c r="K36" s="94" t="e">
        <f ca="true">+IF(AND(ISNUMBER(OFFSET('Water Data'!$F$6,0,10*ROW('Water Data'!F30))),'Data Summary'!BZ36="Yes"),OFFSET('Water Data'!$F$6,0,10*ROW('Water Data'!F30)),NA())</f>
        <v>#N/A</v>
      </c>
      <c r="L36" s="94" t="e">
        <f ca="true">+IF(AND(ISNUMBER(OFFSET('Water Data'!$F$9,0,10*ROW('Water Data'!F30))),'Data Summary'!CA36="Yes"),OFFSET('Water Data'!$F$9,0,10*ROW('Water Data'!F30)),NA())</f>
        <v>#N/A</v>
      </c>
      <c r="M36" s="94" t="e">
        <f ca="true">+IF(AND(ISNUMBER(OFFSET('Water Data'!$G$4,0,10*ROW('Water Data'!G30))),'Data Summary'!CB36="Yes"),100-OFFSET('Water Data'!$G$4,0,10*ROW('Water Data'!G30)),NA())</f>
        <v>#N/A</v>
      </c>
      <c r="N36" s="94" t="e">
        <f ca="true">+IF(AND(ISNUMBER(OFFSET('Water Data'!$G$6,0,10*ROW('Water Data'!G30))),'Data Summary'!CC36="Yes"),OFFSET('Water Data'!$G$6,0,10*ROW('Water Data'!G30)),NA())</f>
        <v>#N/A</v>
      </c>
      <c r="O36" s="94" t="e">
        <f ca="true">+IF(AND(ISNUMBER(OFFSET('Water Data'!$G$9,0,10*ROW('Water Data'!G30))),'Data Summary'!CD36="Yes"),OFFSET('Water Data'!$G$9,0,10*ROW('Water Data'!G30)),NA())</f>
        <v>#N/A</v>
      </c>
      <c r="P36" s="94" t="e">
        <f ca="true">+IF(AND(ISNUMBER(OFFSET('Water Data'!$H$4,0,10*ROW('Water Data'!H30))),'Data Summary'!CE36="Yes"),100-OFFSET('Water Data'!$H$4,0,10*ROW('Water Data'!H30)),NA())</f>
        <v>#N/A</v>
      </c>
      <c r="Q36" s="94" t="e">
        <f ca="true">+IF(AND(ISNUMBER(OFFSET('Water Data'!$H$6,0,10*ROW('Water Data'!H30))),'Data Summary'!CF36="Yes"),OFFSET('Water Data'!$H$6,0,10*ROW('Water Data'!H30)),NA())</f>
        <v>#N/A</v>
      </c>
      <c r="R36" s="94" t="e">
        <f ca="true">+IF(AND(ISNUMBER(OFFSET('Water Data'!$H$9,0,10*ROW('Water Data'!H30))),'Data Summary'!CG36="Yes"),OFFSET('Water Data'!$H$9,0,10*ROW('Water Data'!H30)),NA())</f>
        <v>#N/A</v>
      </c>
      <c r="S36" s="94" t="e">
        <f ca="true">+IF(AND(ISNUMBER(OFFSET('Water Data'!$I$4,0,10*ROW('Water Data'!I30))),'Data Summary'!CH36="Yes"),100-OFFSET('Water Data'!$I$4,0,10*ROW('Water Data'!I30)),NA())</f>
        <v>#N/A</v>
      </c>
      <c r="T36" s="94" t="e">
        <f ca="true">+IF(AND(ISNUMBER(OFFSET('Water Data'!$I$6,0,10*ROW('Water Data'!I30))),'Data Summary'!CI36="Yes"),OFFSET('Water Data'!$I$6,0,10*ROW('Water Data'!I30)),NA())</f>
        <v>#N/A</v>
      </c>
      <c r="U36" s="94" t="e">
        <f ca="true">+IF(AND(ISNUMBER(OFFSET('Water Data'!$I$9,0,10*ROW('Water Data'!I30))),'Data Summary'!CJ36="Yes"),OFFSET('Water Data'!$I$9,0,10*ROW('Water Data'!I30)),NA())</f>
        <v>#N/A</v>
      </c>
      <c r="V36" s="95" t="e">
        <f ca="true">+IF(AND(ISNUMBER(OFFSET('Sanitation Data'!$D$4,0,10*ROW('Sanitation Data'!D30))),'Data Summary'!CK36="Yes"),100-OFFSET('Sanitation Data'!$D$4,0,10*ROW('Sanitation Data'!D30)),NA())</f>
        <v>#N/A</v>
      </c>
      <c r="W36" s="95" t="e">
        <f ca="true">+IF(AND(ISNUMBER(OFFSET('Sanitation Data'!$D$6,0,10*ROW('Sanitation Data'!D30))),'Data Summary'!CL36="Yes"),OFFSET('Sanitation Data'!$D$6,0,10*ROW('Sanitation Data'!D30)),NA())</f>
        <v>#N/A</v>
      </c>
      <c r="X36" s="95" t="e">
        <f ca="true">+IF(AND(ISNUMBER(OFFSET('Sanitation Data'!$D$10,0,10*ROW('Sanitation Data'!D30))),'Data Summary'!CM36="Yes"),OFFSET('Sanitation Data'!$D$10,0,10*ROW('Sanitation Data'!D30)),NA())</f>
        <v>#N/A</v>
      </c>
      <c r="Y36" s="95" t="e">
        <f ca="true">+IF(AND(ISNUMBER(OFFSET('Sanitation Data'!$D$11,0,10*ROW('Sanitation Data'!D30))),'Data Summary'!CN36="Yes"),OFFSET('Sanitation Data'!$D$11,0,10*ROW('Sanitation Data'!D30)),NA())</f>
        <v>#N/A</v>
      </c>
      <c r="Z36" s="95" t="e">
        <f ca="true">+IF(AND(ISNUMBER(OFFSET('Sanitation Data'!$D$12,0,10*ROW('Sanitation Data'!D30))),'Data Summary'!CO36="Yes"),OFFSET('Sanitation Data'!$D$12,0,10*ROW('Sanitation Data'!D30)),NA())</f>
        <v>#N/A</v>
      </c>
      <c r="AA36" s="95" t="e">
        <f ca="true">+IF(AND(ISNUMBER(OFFSET('Sanitation Data'!$E$4,0,10*ROW('Sanitation Data'!E30))),'Data Summary'!CP36="Yes"),100-OFFSET('Sanitation Data'!$E$4,0,10*ROW('Sanitation Data'!E30)),NA())</f>
        <v>#N/A</v>
      </c>
      <c r="AB36" s="95" t="e">
        <f ca="true">+IF(AND(ISNUMBER(OFFSET('Sanitation Data'!$E$6,0,10*ROW('Sanitation Data'!E30))),'Data Summary'!CQ36="Yes"),OFFSET('Sanitation Data'!$E$6,0,10*ROW('Sanitation Data'!E30)),NA())</f>
        <v>#N/A</v>
      </c>
      <c r="AC36" s="95" t="e">
        <f ca="true">+IF(AND(ISNUMBER(OFFSET('Sanitation Data'!$E$10,0,10*ROW('Sanitation Data'!E30))),'Data Summary'!CR36="Yes"),OFFSET('Sanitation Data'!$E$10,0,10*ROW('Sanitation Data'!E30)),NA())</f>
        <v>#N/A</v>
      </c>
      <c r="AD36" s="95" t="e">
        <f ca="true">+IF(AND(ISNUMBER(OFFSET('Sanitation Data'!$E$11,0,10*ROW('Sanitation Data'!E30))),'Data Summary'!CS36="Yes"),OFFSET('Sanitation Data'!$E$11,0,10*ROW('Sanitation Data'!E30)),NA())</f>
        <v>#N/A</v>
      </c>
      <c r="AE36" s="95" t="e">
        <f ca="true">+IF(AND(ISNUMBER(OFFSET('Sanitation Data'!$E$12,0,10*ROW('Sanitation Data'!E30))),'Data Summary'!CT36="Yes"),OFFSET('Sanitation Data'!$E$12,0,10*ROW('Sanitation Data'!E30)),NA())</f>
        <v>#N/A</v>
      </c>
      <c r="AF36" s="95" t="e">
        <f ca="true">+IF(AND(ISNUMBER(OFFSET('Sanitation Data'!$F$4,0,10*ROW('Sanitation Data'!F30))),'Data Summary'!CU36="Yes"),100-OFFSET('Sanitation Data'!$F$4,0,10*ROW('Sanitation Data'!F30)),NA())</f>
        <v>#N/A</v>
      </c>
      <c r="AG36" s="95" t="e">
        <f ca="true">+IF(AND(ISNUMBER(OFFSET('Sanitation Data'!$F$6,0,10*ROW('Sanitation Data'!F30))),'Data Summary'!CV36="Yes"),OFFSET('Sanitation Data'!$F$6,0,10*ROW('Sanitation Data'!F30)),NA())</f>
        <v>#N/A</v>
      </c>
      <c r="AH36" s="95" t="e">
        <f ca="true">+IF(AND(ISNUMBER(OFFSET('Sanitation Data'!$F$10,0,10*ROW('Sanitation Data'!F30))),'Data Summary'!CW36="Yes"),OFFSET('Sanitation Data'!$F$10,0,10*ROW('Sanitation Data'!F30)),NA())</f>
        <v>#N/A</v>
      </c>
      <c r="AI36" s="95" t="e">
        <f ca="true">+IF(AND(ISNUMBER(OFFSET('Sanitation Data'!$F$11,0,10*ROW('Sanitation Data'!F30))),'Data Summary'!CX36="Yes"),OFFSET('Sanitation Data'!$F$11,0,10*ROW('Sanitation Data'!F30)),NA())</f>
        <v>#N/A</v>
      </c>
      <c r="AJ36" s="95" t="e">
        <f ca="true">+IF(AND(ISNUMBER(OFFSET('Sanitation Data'!$F$12,0,10*ROW('Sanitation Data'!F30))),'Data Summary'!CY36="Yes"),OFFSET('Sanitation Data'!$F$12,0,10*ROW('Sanitation Data'!F30)),NA())</f>
        <v>#N/A</v>
      </c>
      <c r="AK36" s="95" t="e">
        <f ca="true">+IF(AND(ISNUMBER(OFFSET('Sanitation Data'!$G$4,0,10*ROW('Sanitation Data'!G30))),'Data Summary'!CZ36="Yes"),100-OFFSET('Sanitation Data'!$G$4,0,10*ROW('Sanitation Data'!G30)),NA())</f>
        <v>#N/A</v>
      </c>
      <c r="AL36" s="95" t="e">
        <f ca="true">+IF(AND(ISNUMBER(OFFSET('Sanitation Data'!$G$6,0,10*ROW('Sanitation Data'!G30))),'Data Summary'!DA36="Yes"),OFFSET('Sanitation Data'!$G$6,0,10*ROW('Sanitation Data'!G30)),NA())</f>
        <v>#N/A</v>
      </c>
      <c r="AM36" s="95" t="e">
        <f ca="true">+IF(AND(ISNUMBER(OFFSET('Sanitation Data'!$G$10,0,10*ROW('Sanitation Data'!G30))),'Data Summary'!DB36="Yes"),OFFSET('Sanitation Data'!$G$10,0,10*ROW('Sanitation Data'!G30)),NA())</f>
        <v>#N/A</v>
      </c>
      <c r="AN36" s="95" t="e">
        <f ca="true">+IF(AND(ISNUMBER(OFFSET('Sanitation Data'!$G$11,0,10*ROW('Sanitation Data'!G30))),'Data Summary'!DC36="Yes"),OFFSET('Sanitation Data'!$G$11,0,10*ROW('Sanitation Data'!G30)),NA())</f>
        <v>#N/A</v>
      </c>
      <c r="AO36" s="95" t="e">
        <f ca="true">+IF(AND(ISNUMBER(OFFSET('Sanitation Data'!$G$12,0,10*ROW('Sanitation Data'!G30))),'Data Summary'!DD36="Yes"),OFFSET('Sanitation Data'!$G$12,0,10*ROW('Sanitation Data'!G30)),NA())</f>
        <v>#N/A</v>
      </c>
      <c r="AP36" s="95" t="e">
        <f ca="true">+IF(AND(ISNUMBER(OFFSET('Sanitation Data'!$H$4,0,10*ROW('Sanitation Data'!H30))),'Data Summary'!DE36="Yes"),100-OFFSET('Sanitation Data'!$H$4,0,10*ROW('Sanitation Data'!H30)),NA())</f>
        <v>#N/A</v>
      </c>
      <c r="AQ36" s="95" t="e">
        <f ca="true">+IF(AND(ISNUMBER(OFFSET('Sanitation Data'!$H$6,0,10*ROW('Sanitation Data'!H30))),'Data Summary'!DF36="Yes"),OFFSET('Sanitation Data'!$H$6,0,10*ROW('Sanitation Data'!H30)),NA())</f>
        <v>#N/A</v>
      </c>
      <c r="AR36" s="95" t="e">
        <f ca="true">+IF(AND(ISNUMBER(OFFSET('Sanitation Data'!$H$10,0,10*ROW('Sanitation Data'!H30))),'Data Summary'!DG36="Yes"),OFFSET('Sanitation Data'!$H$10,0,10*ROW('Sanitation Data'!H30)),NA())</f>
        <v>#N/A</v>
      </c>
      <c r="AS36" s="95" t="e">
        <f ca="true">+IF(AND(ISNUMBER(OFFSET('Sanitation Data'!$H$11,0,10*ROW('Sanitation Data'!H30))),'Data Summary'!DH36="Yes"),OFFSET('Sanitation Data'!$H$11,0,10*ROW('Sanitation Data'!H30)),NA())</f>
        <v>#N/A</v>
      </c>
      <c r="AT36" s="95" t="e">
        <f ca="true">+IF(AND(ISNUMBER(OFFSET('Sanitation Data'!$H$12,0,10*ROW('Sanitation Data'!H30))),'Data Summary'!DI36="Yes"),OFFSET('Sanitation Data'!$H$12,0,10*ROW('Sanitation Data'!H30)),NA())</f>
        <v>#N/A</v>
      </c>
      <c r="AU36" s="95" t="e">
        <f ca="true">+IF(AND(ISNUMBER(OFFSET('Sanitation Data'!$I$4,0,10*ROW('Sanitation Data'!I30))),'Data Summary'!DJ36="Yes"),100-OFFSET('Sanitation Data'!$I$4,0,10*ROW('Sanitation Data'!I30)),NA())</f>
        <v>#N/A</v>
      </c>
      <c r="AV36" s="95" t="e">
        <f ca="true">+IF(AND(ISNUMBER(OFFSET('Sanitation Data'!$I$6,0,10*ROW('Sanitation Data'!I30))),'Data Summary'!DK36="Yes"),OFFSET('Sanitation Data'!$I$6,0,10*ROW('Sanitation Data'!I30)),NA())</f>
        <v>#N/A</v>
      </c>
      <c r="AW36" s="95" t="e">
        <f ca="true">+IF(AND(ISNUMBER(OFFSET('Sanitation Data'!$I$10,0,10*ROW('Sanitation Data'!I30))),'Data Summary'!DL36="Yes"),OFFSET('Sanitation Data'!$I$10,0,10*ROW('Sanitation Data'!I30)),NA())</f>
        <v>#N/A</v>
      </c>
      <c r="AX36" s="95" t="e">
        <f ca="true">+IF(AND(ISNUMBER(OFFSET('Sanitation Data'!$I$11,0,10*ROW('Sanitation Data'!I30))),'Data Summary'!DM36="Yes"),OFFSET('Sanitation Data'!$I$11,0,10*ROW('Sanitation Data'!I30)),NA())</f>
        <v>#N/A</v>
      </c>
      <c r="AY36" s="95" t="e">
        <f ca="true">+IF(AND(ISNUMBER(OFFSET('Sanitation Data'!$I$12,0,10*ROW('Sanitation Data'!I30))),'Data Summary'!DN36="Yes"),OFFSET('Sanitation Data'!$I$12,0,10*ROW('Sanitation Data'!I30)),NA())</f>
        <v>#N/A</v>
      </c>
      <c r="AZ36" s="96" t="e">
        <f ca="true">+IF(AND(ISNUMBER(OFFSET('Hygiene Data'!$D$5,0,10*ROW('Hygiene Data'!D30))),'Data Summary'!DO36="Yes"),OFFSET('Hygiene Data'!$D$5,0,10*ROW('Hygiene Data'!D30)),NA())</f>
        <v>#N/A</v>
      </c>
      <c r="BA36" s="96" t="e">
        <f ca="true">+IF(AND(ISNUMBER(OFFSET('Hygiene Data'!$D$7,0,10*ROW('Hygiene Data'!D30))),'Data Summary'!DP36="Yes"),OFFSET('Hygiene Data'!$D$7,0,10*ROW('Hygiene Data'!D30)),NA())</f>
        <v>#N/A</v>
      </c>
      <c r="BB36" s="96" t="e">
        <f ca="true">+IF(AND(ISNUMBER(OFFSET('Hygiene Data'!$D$9,0,10*ROW('Hygiene Data'!D30))),'Data Summary'!DQ36="Yes"),OFFSET('Hygiene Data'!$D$9,0,10*ROW('Hygiene Data'!D30)),NA())</f>
        <v>#N/A</v>
      </c>
      <c r="BC36" s="96" t="e">
        <f ca="true">+IF(AND(ISNUMBER(OFFSET('Hygiene Data'!$E$5,0,10*ROW('Hygiene Data'!E30))),'Data Summary'!DR36="Yes"),OFFSET('Hygiene Data'!$E$5,0,10*ROW('Hygiene Data'!E30)),NA())</f>
        <v>#N/A</v>
      </c>
      <c r="BD36" s="96" t="e">
        <f ca="true">+IF(AND(ISNUMBER(OFFSET('Hygiene Data'!$E$7,0,10*ROW('Hygiene Data'!E30))),'Data Summary'!DS36="Yes"),OFFSET('Hygiene Data'!$E$7,0,10*ROW('Hygiene Data'!E30)),NA())</f>
        <v>#N/A</v>
      </c>
      <c r="BE36" s="96" t="e">
        <f ca="true">+IF(AND(ISNUMBER(OFFSET('Hygiene Data'!$E$9,0,10*ROW('Hygiene Data'!E30))),'Data Summary'!DT36="Yes"),OFFSET('Hygiene Data'!$E$9,0,10*ROW('Hygiene Data'!E30)),NA())</f>
        <v>#N/A</v>
      </c>
      <c r="BF36" s="96" t="e">
        <f ca="true">+IF(AND(ISNUMBER(OFFSET('Hygiene Data'!$F$5,0,10*ROW('Hygiene Data'!F30))),'Data Summary'!DU36="Yes"),OFFSET('Hygiene Data'!$F$5,0,10*ROW('Hygiene Data'!F30)),NA())</f>
        <v>#N/A</v>
      </c>
      <c r="BG36" s="96" t="e">
        <f ca="true">+IF(AND(ISNUMBER(OFFSET('Hygiene Data'!$F$7,0,10*ROW('Hygiene Data'!F30))),'Data Summary'!DV36="Yes"),OFFSET('Hygiene Data'!$F$7,0,10*ROW('Hygiene Data'!F30)),NA())</f>
        <v>#N/A</v>
      </c>
      <c r="BH36" s="96" t="e">
        <f ca="true">+IF(AND(ISNUMBER(OFFSET('Hygiene Data'!$F$9,0,10*ROW('Hygiene Data'!F30))),'Data Summary'!DW36="Yes"),OFFSET('Hygiene Data'!$F$9,0,10*ROW('Hygiene Data'!F30)),NA())</f>
        <v>#N/A</v>
      </c>
      <c r="BI36" s="96" t="e">
        <f ca="true">+IF(AND(ISNUMBER(OFFSET('Hygiene Data'!$G$5,0,10*ROW('Hygiene Data'!G30))),'Data Summary'!DX36="Yes"),OFFSET('Hygiene Data'!$G$5,0,10*ROW('Hygiene Data'!G30)),NA())</f>
        <v>#N/A</v>
      </c>
      <c r="BJ36" s="96" t="e">
        <f ca="true">+IF(AND(ISNUMBER(OFFSET('Hygiene Data'!$G$7,0,10*ROW('Hygiene Data'!G30))),'Data Summary'!DY36="Yes"),OFFSET('Hygiene Data'!$G$7,0,10*ROW('Hygiene Data'!G30)),NA())</f>
        <v>#N/A</v>
      </c>
      <c r="BK36" s="96" t="e">
        <f ca="true">+IF(AND(ISNUMBER(OFFSET('Hygiene Data'!$G$9,0,10*ROW('Hygiene Data'!G30))),'Data Summary'!DZ36="Yes"),OFFSET('Hygiene Data'!$G$9,0,10*ROW('Hygiene Data'!G30)),NA())</f>
        <v>#N/A</v>
      </c>
      <c r="BL36" s="96" t="e">
        <f ca="true">+IF(AND(ISNUMBER(OFFSET('Hygiene Data'!$H$5,0,10*ROW('Hygiene Data'!H30))),'Data Summary'!EA36="Yes"),OFFSET('Hygiene Data'!$H$5,0,10*ROW('Hygiene Data'!H30)),NA())</f>
        <v>#N/A</v>
      </c>
      <c r="BM36" s="96" t="e">
        <f ca="true">+IF(AND(ISNUMBER(OFFSET('Hygiene Data'!$H$7,0,10*ROW('Hygiene Data'!H30))),'Data Summary'!EB36="Yes"),OFFSET('Hygiene Data'!$H$7,0,10*ROW('Hygiene Data'!H30)),NA())</f>
        <v>#N/A</v>
      </c>
      <c r="BN36" s="96" t="e">
        <f ca="true">+IF(AND(ISNUMBER(OFFSET('Hygiene Data'!$H$9,0,10*ROW('Hygiene Data'!H30))),'Data Summary'!EC36="Yes"),OFFSET('Hygiene Data'!$H$9,0,10*ROW('Hygiene Data'!H30)),NA())</f>
        <v>#N/A</v>
      </c>
      <c r="BO36" s="96" t="e">
        <f ca="true">+IF(AND(ISNUMBER(OFFSET('Hygiene Data'!$I$5,0,10*ROW('Hygiene Data'!I30))),'Data Summary'!ED36="Yes"),OFFSET('Hygiene Data'!$I$5,0,10*ROW('Hygiene Data'!I30)),NA())</f>
        <v>#N/A</v>
      </c>
      <c r="BP36" s="96" t="e">
        <f ca="true">+IF(AND(ISNUMBER(OFFSET('Hygiene Data'!$I$7,0,10*ROW('Hygiene Data'!I30))),'Data Summary'!EE36="Yes"),OFFSET('Hygiene Data'!$I$7,0,10*ROW('Hygiene Data'!I30)),NA())</f>
        <v>#N/A</v>
      </c>
      <c r="BQ36" s="96" t="e">
        <f ca="true">+IF(AND(ISNUMBER(OFFSET('Hygiene Data'!$I$9,0,10*ROW('Hygiene Data'!I30))),'Data Summary'!EF36="Yes"),OFFSET('Hygiene Data'!$I$9,0,10*ROW('Hygiene Data'!I30)),NA())</f>
        <v>#N/A</v>
      </c>
    </row>
    <row xmlns:x14ac="http://schemas.microsoft.com/office/spreadsheetml/2009/9/ac" r="37" x14ac:dyDescent="0.2">
      <c r="A37" s="332" t="e">
        <f ca="true">+RIGHT('Data Summary'!A37,LEN('Data Summary'!A37)-9)</f>
        <v>#VALUE!</v>
      </c>
      <c r="B37" s="37" t="str">
        <f ca="true">+IF(ISTEXT('Data Summary'!B37),'Data Summary'!B37,"")</f>
        <v/>
      </c>
      <c r="C37" s="331" t="e">
        <f ca="true">+VALUE('Data Summary'!C37)</f>
        <v>#VALUE!</v>
      </c>
      <c r="D37" s="94" t="e">
        <f ca="true">+IF(AND(ISNUMBER(OFFSET('Water Data'!$D$4,0,10*ROW('Water Data'!D31))),'Data Summary'!BS37="Yes"),100-OFFSET('Water Data'!$D$4,0,10*ROW('Water Data'!D31)),NA())</f>
        <v>#N/A</v>
      </c>
      <c r="E37" s="94" t="e">
        <f ca="true">+IF(AND(ISNUMBER(OFFSET('Water Data'!$D$6,0,10*ROW('Water Data'!D31))),'Data Summary'!BT37="Yes"),OFFSET('Water Data'!$D$6,0,10*ROW('Water Data'!D31)),NA())</f>
        <v>#N/A</v>
      </c>
      <c r="F37" s="94" t="e">
        <f ca="true">+IF(AND(ISNUMBER(OFFSET('Water Data'!$D$9,0,10*ROW('Water Data'!D31))),'Data Summary'!BU37="Yes"),OFFSET('Water Data'!$D$9,0,10*ROW('Water Data'!D31)),NA())</f>
        <v>#N/A</v>
      </c>
      <c r="G37" s="94" t="e">
        <f ca="true">+IF(AND(ISNUMBER(OFFSET('Water Data'!$E$4,0,10*ROW('Water Data'!E31))),'Data Summary'!BV37="Yes"),100-OFFSET('Water Data'!$E$4,0,10*ROW('Water Data'!E31)),NA())</f>
        <v>#N/A</v>
      </c>
      <c r="H37" s="94" t="e">
        <f ca="true">+IF(AND(ISNUMBER(OFFSET('Water Data'!$E$6,0,10*ROW('Water Data'!E31))),'Data Summary'!BW37="Yes"),OFFSET('Water Data'!$E$6,0,10*ROW('Water Data'!E31)),NA())</f>
        <v>#N/A</v>
      </c>
      <c r="I37" s="94" t="e">
        <f ca="true">+IF(AND(ISNUMBER(OFFSET('Water Data'!$E$9,0,10*ROW('Water Data'!E31))),'Data Summary'!BX37="Yes"),OFFSET('Water Data'!$E$9,0,10*ROW('Water Data'!E31)),NA())</f>
        <v>#N/A</v>
      </c>
      <c r="J37" s="94" t="e">
        <f ca="true">+IF(AND(ISNUMBER(OFFSET('Water Data'!$F$4,0,10*ROW('Water Data'!F31))),'Data Summary'!BY37="Yes"),100-OFFSET('Water Data'!$F$4,0,10*ROW('Water Data'!F31)),NA())</f>
        <v>#N/A</v>
      </c>
      <c r="K37" s="94" t="e">
        <f ca="true">+IF(AND(ISNUMBER(OFFSET('Water Data'!$F$6,0,10*ROW('Water Data'!F31))),'Data Summary'!BZ37="Yes"),OFFSET('Water Data'!$F$6,0,10*ROW('Water Data'!F31)),NA())</f>
        <v>#N/A</v>
      </c>
      <c r="L37" s="94" t="e">
        <f ca="true">+IF(AND(ISNUMBER(OFFSET('Water Data'!$F$9,0,10*ROW('Water Data'!F31))),'Data Summary'!CA37="Yes"),OFFSET('Water Data'!$F$9,0,10*ROW('Water Data'!F31)),NA())</f>
        <v>#N/A</v>
      </c>
      <c r="M37" s="94" t="e">
        <f ca="true">+IF(AND(ISNUMBER(OFFSET('Water Data'!$G$4,0,10*ROW('Water Data'!G31))),'Data Summary'!CB37="Yes"),100-OFFSET('Water Data'!$G$4,0,10*ROW('Water Data'!G31)),NA())</f>
        <v>#N/A</v>
      </c>
      <c r="N37" s="94" t="e">
        <f ca="true">+IF(AND(ISNUMBER(OFFSET('Water Data'!$G$6,0,10*ROW('Water Data'!G31))),'Data Summary'!CC37="Yes"),OFFSET('Water Data'!$G$6,0,10*ROW('Water Data'!G31)),NA())</f>
        <v>#N/A</v>
      </c>
      <c r="O37" s="94" t="e">
        <f ca="true">+IF(AND(ISNUMBER(OFFSET('Water Data'!$G$9,0,10*ROW('Water Data'!G31))),'Data Summary'!CD37="Yes"),OFFSET('Water Data'!$G$9,0,10*ROW('Water Data'!G31)),NA())</f>
        <v>#N/A</v>
      </c>
      <c r="P37" s="94" t="e">
        <f ca="true">+IF(AND(ISNUMBER(OFFSET('Water Data'!$H$4,0,10*ROW('Water Data'!H31))),'Data Summary'!CE37="Yes"),100-OFFSET('Water Data'!$H$4,0,10*ROW('Water Data'!H31)),NA())</f>
        <v>#N/A</v>
      </c>
      <c r="Q37" s="94" t="e">
        <f ca="true">+IF(AND(ISNUMBER(OFFSET('Water Data'!$H$6,0,10*ROW('Water Data'!H31))),'Data Summary'!CF37="Yes"),OFFSET('Water Data'!$H$6,0,10*ROW('Water Data'!H31)),NA())</f>
        <v>#N/A</v>
      </c>
      <c r="R37" s="94" t="e">
        <f ca="true">+IF(AND(ISNUMBER(OFFSET('Water Data'!$H$9,0,10*ROW('Water Data'!H31))),'Data Summary'!CG37="Yes"),OFFSET('Water Data'!$H$9,0,10*ROW('Water Data'!H31)),NA())</f>
        <v>#N/A</v>
      </c>
      <c r="S37" s="94" t="e">
        <f ca="true">+IF(AND(ISNUMBER(OFFSET('Water Data'!$I$4,0,10*ROW('Water Data'!I31))),'Data Summary'!CH37="Yes"),100-OFFSET('Water Data'!$I$4,0,10*ROW('Water Data'!I31)),NA())</f>
        <v>#N/A</v>
      </c>
      <c r="T37" s="94" t="e">
        <f ca="true">+IF(AND(ISNUMBER(OFFSET('Water Data'!$I$6,0,10*ROW('Water Data'!I31))),'Data Summary'!CI37="Yes"),OFFSET('Water Data'!$I$6,0,10*ROW('Water Data'!I31)),NA())</f>
        <v>#N/A</v>
      </c>
      <c r="U37" s="94" t="e">
        <f ca="true">+IF(AND(ISNUMBER(OFFSET('Water Data'!$I$9,0,10*ROW('Water Data'!I31))),'Data Summary'!CJ37="Yes"),OFFSET('Water Data'!$I$9,0,10*ROW('Water Data'!I31)),NA())</f>
        <v>#N/A</v>
      </c>
      <c r="V37" s="95" t="e">
        <f ca="true">+IF(AND(ISNUMBER(OFFSET('Sanitation Data'!$D$4,0,10*ROW('Sanitation Data'!D31))),'Data Summary'!CK37="Yes"),100-OFFSET('Sanitation Data'!$D$4,0,10*ROW('Sanitation Data'!D31)),NA())</f>
        <v>#N/A</v>
      </c>
      <c r="W37" s="95" t="e">
        <f ca="true">+IF(AND(ISNUMBER(OFFSET('Sanitation Data'!$D$6,0,10*ROW('Sanitation Data'!D31))),'Data Summary'!CL37="Yes"),OFFSET('Sanitation Data'!$D$6,0,10*ROW('Sanitation Data'!D31)),NA())</f>
        <v>#N/A</v>
      </c>
      <c r="X37" s="95" t="e">
        <f ca="true">+IF(AND(ISNUMBER(OFFSET('Sanitation Data'!$D$10,0,10*ROW('Sanitation Data'!D31))),'Data Summary'!CM37="Yes"),OFFSET('Sanitation Data'!$D$10,0,10*ROW('Sanitation Data'!D31)),NA())</f>
        <v>#N/A</v>
      </c>
      <c r="Y37" s="95" t="e">
        <f ca="true">+IF(AND(ISNUMBER(OFFSET('Sanitation Data'!$D$11,0,10*ROW('Sanitation Data'!D31))),'Data Summary'!CN37="Yes"),OFFSET('Sanitation Data'!$D$11,0,10*ROW('Sanitation Data'!D31)),NA())</f>
        <v>#N/A</v>
      </c>
      <c r="Z37" s="95" t="e">
        <f ca="true">+IF(AND(ISNUMBER(OFFSET('Sanitation Data'!$D$12,0,10*ROW('Sanitation Data'!D31))),'Data Summary'!CO37="Yes"),OFFSET('Sanitation Data'!$D$12,0,10*ROW('Sanitation Data'!D31)),NA())</f>
        <v>#N/A</v>
      </c>
      <c r="AA37" s="95" t="e">
        <f ca="true">+IF(AND(ISNUMBER(OFFSET('Sanitation Data'!$E$4,0,10*ROW('Sanitation Data'!E31))),'Data Summary'!CP37="Yes"),100-OFFSET('Sanitation Data'!$E$4,0,10*ROW('Sanitation Data'!E31)),NA())</f>
        <v>#N/A</v>
      </c>
      <c r="AB37" s="95" t="e">
        <f ca="true">+IF(AND(ISNUMBER(OFFSET('Sanitation Data'!$E$6,0,10*ROW('Sanitation Data'!E31))),'Data Summary'!CQ37="Yes"),OFFSET('Sanitation Data'!$E$6,0,10*ROW('Sanitation Data'!E31)),NA())</f>
        <v>#N/A</v>
      </c>
      <c r="AC37" s="95" t="e">
        <f ca="true">+IF(AND(ISNUMBER(OFFSET('Sanitation Data'!$E$10,0,10*ROW('Sanitation Data'!E31))),'Data Summary'!CR37="Yes"),OFFSET('Sanitation Data'!$E$10,0,10*ROW('Sanitation Data'!E31)),NA())</f>
        <v>#N/A</v>
      </c>
      <c r="AD37" s="95" t="e">
        <f ca="true">+IF(AND(ISNUMBER(OFFSET('Sanitation Data'!$E$11,0,10*ROW('Sanitation Data'!E31))),'Data Summary'!CS37="Yes"),OFFSET('Sanitation Data'!$E$11,0,10*ROW('Sanitation Data'!E31)),NA())</f>
        <v>#N/A</v>
      </c>
      <c r="AE37" s="95" t="e">
        <f ca="true">+IF(AND(ISNUMBER(OFFSET('Sanitation Data'!$E$12,0,10*ROW('Sanitation Data'!E31))),'Data Summary'!CT37="Yes"),OFFSET('Sanitation Data'!$E$12,0,10*ROW('Sanitation Data'!E31)),NA())</f>
        <v>#N/A</v>
      </c>
      <c r="AF37" s="95" t="e">
        <f ca="true">+IF(AND(ISNUMBER(OFFSET('Sanitation Data'!$F$4,0,10*ROW('Sanitation Data'!F31))),'Data Summary'!CU37="Yes"),100-OFFSET('Sanitation Data'!$F$4,0,10*ROW('Sanitation Data'!F31)),NA())</f>
        <v>#N/A</v>
      </c>
      <c r="AG37" s="95" t="e">
        <f ca="true">+IF(AND(ISNUMBER(OFFSET('Sanitation Data'!$F$6,0,10*ROW('Sanitation Data'!F31))),'Data Summary'!CV37="Yes"),OFFSET('Sanitation Data'!$F$6,0,10*ROW('Sanitation Data'!F31)),NA())</f>
        <v>#N/A</v>
      </c>
      <c r="AH37" s="95" t="e">
        <f ca="true">+IF(AND(ISNUMBER(OFFSET('Sanitation Data'!$F$10,0,10*ROW('Sanitation Data'!F31))),'Data Summary'!CW37="Yes"),OFFSET('Sanitation Data'!$F$10,0,10*ROW('Sanitation Data'!F31)),NA())</f>
        <v>#N/A</v>
      </c>
      <c r="AI37" s="95" t="e">
        <f ca="true">+IF(AND(ISNUMBER(OFFSET('Sanitation Data'!$F$11,0,10*ROW('Sanitation Data'!F31))),'Data Summary'!CX37="Yes"),OFFSET('Sanitation Data'!$F$11,0,10*ROW('Sanitation Data'!F31)),NA())</f>
        <v>#N/A</v>
      </c>
      <c r="AJ37" s="95" t="e">
        <f ca="true">+IF(AND(ISNUMBER(OFFSET('Sanitation Data'!$F$12,0,10*ROW('Sanitation Data'!F31))),'Data Summary'!CY37="Yes"),OFFSET('Sanitation Data'!$F$12,0,10*ROW('Sanitation Data'!F31)),NA())</f>
        <v>#N/A</v>
      </c>
      <c r="AK37" s="95" t="e">
        <f ca="true">+IF(AND(ISNUMBER(OFFSET('Sanitation Data'!$G$4,0,10*ROW('Sanitation Data'!G31))),'Data Summary'!CZ37="Yes"),100-OFFSET('Sanitation Data'!$G$4,0,10*ROW('Sanitation Data'!G31)),NA())</f>
        <v>#N/A</v>
      </c>
      <c r="AL37" s="95" t="e">
        <f ca="true">+IF(AND(ISNUMBER(OFFSET('Sanitation Data'!$G$6,0,10*ROW('Sanitation Data'!G31))),'Data Summary'!DA37="Yes"),OFFSET('Sanitation Data'!$G$6,0,10*ROW('Sanitation Data'!G31)),NA())</f>
        <v>#N/A</v>
      </c>
      <c r="AM37" s="95" t="e">
        <f ca="true">+IF(AND(ISNUMBER(OFFSET('Sanitation Data'!$G$10,0,10*ROW('Sanitation Data'!G31))),'Data Summary'!DB37="Yes"),OFFSET('Sanitation Data'!$G$10,0,10*ROW('Sanitation Data'!G31)),NA())</f>
        <v>#N/A</v>
      </c>
      <c r="AN37" s="95" t="e">
        <f ca="true">+IF(AND(ISNUMBER(OFFSET('Sanitation Data'!$G$11,0,10*ROW('Sanitation Data'!G31))),'Data Summary'!DC37="Yes"),OFFSET('Sanitation Data'!$G$11,0,10*ROW('Sanitation Data'!G31)),NA())</f>
        <v>#N/A</v>
      </c>
      <c r="AO37" s="95" t="e">
        <f ca="true">+IF(AND(ISNUMBER(OFFSET('Sanitation Data'!$G$12,0,10*ROW('Sanitation Data'!G31))),'Data Summary'!DD37="Yes"),OFFSET('Sanitation Data'!$G$12,0,10*ROW('Sanitation Data'!G31)),NA())</f>
        <v>#N/A</v>
      </c>
      <c r="AP37" s="95" t="e">
        <f ca="true">+IF(AND(ISNUMBER(OFFSET('Sanitation Data'!$H$4,0,10*ROW('Sanitation Data'!H31))),'Data Summary'!DE37="Yes"),100-OFFSET('Sanitation Data'!$H$4,0,10*ROW('Sanitation Data'!H31)),NA())</f>
        <v>#N/A</v>
      </c>
      <c r="AQ37" s="95" t="e">
        <f ca="true">+IF(AND(ISNUMBER(OFFSET('Sanitation Data'!$H$6,0,10*ROW('Sanitation Data'!H31))),'Data Summary'!DF37="Yes"),OFFSET('Sanitation Data'!$H$6,0,10*ROW('Sanitation Data'!H31)),NA())</f>
        <v>#N/A</v>
      </c>
      <c r="AR37" s="95" t="e">
        <f ca="true">+IF(AND(ISNUMBER(OFFSET('Sanitation Data'!$H$10,0,10*ROW('Sanitation Data'!H31))),'Data Summary'!DG37="Yes"),OFFSET('Sanitation Data'!$H$10,0,10*ROW('Sanitation Data'!H31)),NA())</f>
        <v>#N/A</v>
      </c>
      <c r="AS37" s="95" t="e">
        <f ca="true">+IF(AND(ISNUMBER(OFFSET('Sanitation Data'!$H$11,0,10*ROW('Sanitation Data'!H31))),'Data Summary'!DH37="Yes"),OFFSET('Sanitation Data'!$H$11,0,10*ROW('Sanitation Data'!H31)),NA())</f>
        <v>#N/A</v>
      </c>
      <c r="AT37" s="95" t="e">
        <f ca="true">+IF(AND(ISNUMBER(OFFSET('Sanitation Data'!$H$12,0,10*ROW('Sanitation Data'!H31))),'Data Summary'!DI37="Yes"),OFFSET('Sanitation Data'!$H$12,0,10*ROW('Sanitation Data'!H31)),NA())</f>
        <v>#N/A</v>
      </c>
      <c r="AU37" s="95" t="e">
        <f ca="true">+IF(AND(ISNUMBER(OFFSET('Sanitation Data'!$I$4,0,10*ROW('Sanitation Data'!I31))),'Data Summary'!DJ37="Yes"),100-OFFSET('Sanitation Data'!$I$4,0,10*ROW('Sanitation Data'!I31)),NA())</f>
        <v>#N/A</v>
      </c>
      <c r="AV37" s="95" t="e">
        <f ca="true">+IF(AND(ISNUMBER(OFFSET('Sanitation Data'!$I$6,0,10*ROW('Sanitation Data'!I31))),'Data Summary'!DK37="Yes"),OFFSET('Sanitation Data'!$I$6,0,10*ROW('Sanitation Data'!I31)),NA())</f>
        <v>#N/A</v>
      </c>
      <c r="AW37" s="95" t="e">
        <f ca="true">+IF(AND(ISNUMBER(OFFSET('Sanitation Data'!$I$10,0,10*ROW('Sanitation Data'!I31))),'Data Summary'!DL37="Yes"),OFFSET('Sanitation Data'!$I$10,0,10*ROW('Sanitation Data'!I31)),NA())</f>
        <v>#N/A</v>
      </c>
      <c r="AX37" s="95" t="e">
        <f ca="true">+IF(AND(ISNUMBER(OFFSET('Sanitation Data'!$I$11,0,10*ROW('Sanitation Data'!I31))),'Data Summary'!DM37="Yes"),OFFSET('Sanitation Data'!$I$11,0,10*ROW('Sanitation Data'!I31)),NA())</f>
        <v>#N/A</v>
      </c>
      <c r="AY37" s="95" t="e">
        <f ca="true">+IF(AND(ISNUMBER(OFFSET('Sanitation Data'!$I$12,0,10*ROW('Sanitation Data'!I31))),'Data Summary'!DN37="Yes"),OFFSET('Sanitation Data'!$I$12,0,10*ROW('Sanitation Data'!I31)),NA())</f>
        <v>#N/A</v>
      </c>
      <c r="AZ37" s="96" t="e">
        <f ca="true">+IF(AND(ISNUMBER(OFFSET('Hygiene Data'!$D$5,0,10*ROW('Hygiene Data'!D31))),'Data Summary'!DO37="Yes"),OFFSET('Hygiene Data'!$D$5,0,10*ROW('Hygiene Data'!D31)),NA())</f>
        <v>#N/A</v>
      </c>
      <c r="BA37" s="96" t="e">
        <f ca="true">+IF(AND(ISNUMBER(OFFSET('Hygiene Data'!$D$7,0,10*ROW('Hygiene Data'!D31))),'Data Summary'!DP37="Yes"),OFFSET('Hygiene Data'!$D$7,0,10*ROW('Hygiene Data'!D31)),NA())</f>
        <v>#N/A</v>
      </c>
      <c r="BB37" s="96" t="e">
        <f ca="true">+IF(AND(ISNUMBER(OFFSET('Hygiene Data'!$D$9,0,10*ROW('Hygiene Data'!D31))),'Data Summary'!DQ37="Yes"),OFFSET('Hygiene Data'!$D$9,0,10*ROW('Hygiene Data'!D31)),NA())</f>
        <v>#N/A</v>
      </c>
      <c r="BC37" s="96" t="e">
        <f ca="true">+IF(AND(ISNUMBER(OFFSET('Hygiene Data'!$E$5,0,10*ROW('Hygiene Data'!E31))),'Data Summary'!DR37="Yes"),OFFSET('Hygiene Data'!$E$5,0,10*ROW('Hygiene Data'!E31)),NA())</f>
        <v>#N/A</v>
      </c>
      <c r="BD37" s="96" t="e">
        <f ca="true">+IF(AND(ISNUMBER(OFFSET('Hygiene Data'!$E$7,0,10*ROW('Hygiene Data'!E31))),'Data Summary'!DS37="Yes"),OFFSET('Hygiene Data'!$E$7,0,10*ROW('Hygiene Data'!E31)),NA())</f>
        <v>#N/A</v>
      </c>
      <c r="BE37" s="96" t="e">
        <f ca="true">+IF(AND(ISNUMBER(OFFSET('Hygiene Data'!$E$9,0,10*ROW('Hygiene Data'!E31))),'Data Summary'!DT37="Yes"),OFFSET('Hygiene Data'!$E$9,0,10*ROW('Hygiene Data'!E31)),NA())</f>
        <v>#N/A</v>
      </c>
      <c r="BF37" s="96" t="e">
        <f ca="true">+IF(AND(ISNUMBER(OFFSET('Hygiene Data'!$F$5,0,10*ROW('Hygiene Data'!F31))),'Data Summary'!DU37="Yes"),OFFSET('Hygiene Data'!$F$5,0,10*ROW('Hygiene Data'!F31)),NA())</f>
        <v>#N/A</v>
      </c>
      <c r="BG37" s="96" t="e">
        <f ca="true">+IF(AND(ISNUMBER(OFFSET('Hygiene Data'!$F$7,0,10*ROW('Hygiene Data'!F31))),'Data Summary'!DV37="Yes"),OFFSET('Hygiene Data'!$F$7,0,10*ROW('Hygiene Data'!F31)),NA())</f>
        <v>#N/A</v>
      </c>
      <c r="BH37" s="96" t="e">
        <f ca="true">+IF(AND(ISNUMBER(OFFSET('Hygiene Data'!$F$9,0,10*ROW('Hygiene Data'!F31))),'Data Summary'!DW37="Yes"),OFFSET('Hygiene Data'!$F$9,0,10*ROW('Hygiene Data'!F31)),NA())</f>
        <v>#N/A</v>
      </c>
      <c r="BI37" s="96" t="e">
        <f ca="true">+IF(AND(ISNUMBER(OFFSET('Hygiene Data'!$G$5,0,10*ROW('Hygiene Data'!G31))),'Data Summary'!DX37="Yes"),OFFSET('Hygiene Data'!$G$5,0,10*ROW('Hygiene Data'!G31)),NA())</f>
        <v>#N/A</v>
      </c>
      <c r="BJ37" s="96" t="e">
        <f ca="true">+IF(AND(ISNUMBER(OFFSET('Hygiene Data'!$G$7,0,10*ROW('Hygiene Data'!G31))),'Data Summary'!DY37="Yes"),OFFSET('Hygiene Data'!$G$7,0,10*ROW('Hygiene Data'!G31)),NA())</f>
        <v>#N/A</v>
      </c>
      <c r="BK37" s="96" t="e">
        <f ca="true">+IF(AND(ISNUMBER(OFFSET('Hygiene Data'!$G$9,0,10*ROW('Hygiene Data'!G31))),'Data Summary'!DZ37="Yes"),OFFSET('Hygiene Data'!$G$9,0,10*ROW('Hygiene Data'!G31)),NA())</f>
        <v>#N/A</v>
      </c>
      <c r="BL37" s="96" t="e">
        <f ca="true">+IF(AND(ISNUMBER(OFFSET('Hygiene Data'!$H$5,0,10*ROW('Hygiene Data'!H31))),'Data Summary'!EA37="Yes"),OFFSET('Hygiene Data'!$H$5,0,10*ROW('Hygiene Data'!H31)),NA())</f>
        <v>#N/A</v>
      </c>
      <c r="BM37" s="96" t="e">
        <f ca="true">+IF(AND(ISNUMBER(OFFSET('Hygiene Data'!$H$7,0,10*ROW('Hygiene Data'!H31))),'Data Summary'!EB37="Yes"),OFFSET('Hygiene Data'!$H$7,0,10*ROW('Hygiene Data'!H31)),NA())</f>
        <v>#N/A</v>
      </c>
      <c r="BN37" s="96" t="e">
        <f ca="true">+IF(AND(ISNUMBER(OFFSET('Hygiene Data'!$H$9,0,10*ROW('Hygiene Data'!H31))),'Data Summary'!EC37="Yes"),OFFSET('Hygiene Data'!$H$9,0,10*ROW('Hygiene Data'!H31)),NA())</f>
        <v>#N/A</v>
      </c>
      <c r="BO37" s="96" t="e">
        <f ca="true">+IF(AND(ISNUMBER(OFFSET('Hygiene Data'!$I$5,0,10*ROW('Hygiene Data'!I31))),'Data Summary'!ED37="Yes"),OFFSET('Hygiene Data'!$I$5,0,10*ROW('Hygiene Data'!I31)),NA())</f>
        <v>#N/A</v>
      </c>
      <c r="BP37" s="96" t="e">
        <f ca="true">+IF(AND(ISNUMBER(OFFSET('Hygiene Data'!$I$7,0,10*ROW('Hygiene Data'!I31))),'Data Summary'!EE37="Yes"),OFFSET('Hygiene Data'!$I$7,0,10*ROW('Hygiene Data'!I31)),NA())</f>
        <v>#N/A</v>
      </c>
      <c r="BQ37" s="96" t="e">
        <f ca="true">+IF(AND(ISNUMBER(OFFSET('Hygiene Data'!$I$9,0,10*ROW('Hygiene Data'!I31))),'Data Summary'!EF37="Yes"),OFFSET('Hygiene Data'!$I$9,0,10*ROW('Hygiene Data'!I31)),NA())</f>
        <v>#N/A</v>
      </c>
    </row>
    <row xmlns:x14ac="http://schemas.microsoft.com/office/spreadsheetml/2009/9/ac" r="38" x14ac:dyDescent="0.2">
      <c r="A38" s="332" t="e">
        <f ca="true">+RIGHT('Data Summary'!A38,LEN('Data Summary'!A38)-9)</f>
        <v>#VALUE!</v>
      </c>
      <c r="B38" s="37" t="str">
        <f ca="true">+IF(ISTEXT('Data Summary'!B38),'Data Summary'!B38,"")</f>
        <v/>
      </c>
      <c r="C38" s="331" t="e">
        <f ca="true">+VALUE('Data Summary'!C38)</f>
        <v>#VALUE!</v>
      </c>
      <c r="D38" s="94" t="e">
        <f ca="true">+IF(AND(ISNUMBER(OFFSET('Water Data'!$D$4,0,10*ROW('Water Data'!D32))),'Data Summary'!BS38="Yes"),100-OFFSET('Water Data'!$D$4,0,10*ROW('Water Data'!D32)),NA())</f>
        <v>#N/A</v>
      </c>
      <c r="E38" s="94" t="e">
        <f ca="true">+IF(AND(ISNUMBER(OFFSET('Water Data'!$D$6,0,10*ROW('Water Data'!D32))),'Data Summary'!BT38="Yes"),OFFSET('Water Data'!$D$6,0,10*ROW('Water Data'!D32)),NA())</f>
        <v>#N/A</v>
      </c>
      <c r="F38" s="94" t="e">
        <f ca="true">+IF(AND(ISNUMBER(OFFSET('Water Data'!$D$9,0,10*ROW('Water Data'!D32))),'Data Summary'!BU38="Yes"),OFFSET('Water Data'!$D$9,0,10*ROW('Water Data'!D32)),NA())</f>
        <v>#N/A</v>
      </c>
      <c r="G38" s="94" t="e">
        <f ca="true">+IF(AND(ISNUMBER(OFFSET('Water Data'!$E$4,0,10*ROW('Water Data'!E32))),'Data Summary'!BV38="Yes"),100-OFFSET('Water Data'!$E$4,0,10*ROW('Water Data'!E32)),NA())</f>
        <v>#N/A</v>
      </c>
      <c r="H38" s="94" t="e">
        <f ca="true">+IF(AND(ISNUMBER(OFFSET('Water Data'!$E$6,0,10*ROW('Water Data'!E32))),'Data Summary'!BW38="Yes"),OFFSET('Water Data'!$E$6,0,10*ROW('Water Data'!E32)),NA())</f>
        <v>#N/A</v>
      </c>
      <c r="I38" s="94" t="e">
        <f ca="true">+IF(AND(ISNUMBER(OFFSET('Water Data'!$E$9,0,10*ROW('Water Data'!E32))),'Data Summary'!BX38="Yes"),OFFSET('Water Data'!$E$9,0,10*ROW('Water Data'!E32)),NA())</f>
        <v>#N/A</v>
      </c>
      <c r="J38" s="94" t="e">
        <f ca="true">+IF(AND(ISNUMBER(OFFSET('Water Data'!$F$4,0,10*ROW('Water Data'!F32))),'Data Summary'!BY38="Yes"),100-OFFSET('Water Data'!$F$4,0,10*ROW('Water Data'!F32)),NA())</f>
        <v>#N/A</v>
      </c>
      <c r="K38" s="94" t="e">
        <f ca="true">+IF(AND(ISNUMBER(OFFSET('Water Data'!$F$6,0,10*ROW('Water Data'!F32))),'Data Summary'!BZ38="Yes"),OFFSET('Water Data'!$F$6,0,10*ROW('Water Data'!F32)),NA())</f>
        <v>#N/A</v>
      </c>
      <c r="L38" s="94" t="e">
        <f ca="true">+IF(AND(ISNUMBER(OFFSET('Water Data'!$F$9,0,10*ROW('Water Data'!F32))),'Data Summary'!CA38="Yes"),OFFSET('Water Data'!$F$9,0,10*ROW('Water Data'!F32)),NA())</f>
        <v>#N/A</v>
      </c>
      <c r="M38" s="94" t="e">
        <f ca="true">+IF(AND(ISNUMBER(OFFSET('Water Data'!$G$4,0,10*ROW('Water Data'!G32))),'Data Summary'!CB38="Yes"),100-OFFSET('Water Data'!$G$4,0,10*ROW('Water Data'!G32)),NA())</f>
        <v>#N/A</v>
      </c>
      <c r="N38" s="94" t="e">
        <f ca="true">+IF(AND(ISNUMBER(OFFSET('Water Data'!$G$6,0,10*ROW('Water Data'!G32))),'Data Summary'!CC38="Yes"),OFFSET('Water Data'!$G$6,0,10*ROW('Water Data'!G32)),NA())</f>
        <v>#N/A</v>
      </c>
      <c r="O38" s="94" t="e">
        <f ca="true">+IF(AND(ISNUMBER(OFFSET('Water Data'!$G$9,0,10*ROW('Water Data'!G32))),'Data Summary'!CD38="Yes"),OFFSET('Water Data'!$G$9,0,10*ROW('Water Data'!G32)),NA())</f>
        <v>#N/A</v>
      </c>
      <c r="P38" s="94" t="e">
        <f ca="true">+IF(AND(ISNUMBER(OFFSET('Water Data'!$H$4,0,10*ROW('Water Data'!H32))),'Data Summary'!CE38="Yes"),100-OFFSET('Water Data'!$H$4,0,10*ROW('Water Data'!H32)),NA())</f>
        <v>#N/A</v>
      </c>
      <c r="Q38" s="94" t="e">
        <f ca="true">+IF(AND(ISNUMBER(OFFSET('Water Data'!$H$6,0,10*ROW('Water Data'!H32))),'Data Summary'!CF38="Yes"),OFFSET('Water Data'!$H$6,0,10*ROW('Water Data'!H32)),NA())</f>
        <v>#N/A</v>
      </c>
      <c r="R38" s="94" t="e">
        <f ca="true">+IF(AND(ISNUMBER(OFFSET('Water Data'!$H$9,0,10*ROW('Water Data'!H32))),'Data Summary'!CG38="Yes"),OFFSET('Water Data'!$H$9,0,10*ROW('Water Data'!H32)),NA())</f>
        <v>#N/A</v>
      </c>
      <c r="S38" s="94" t="e">
        <f ca="true">+IF(AND(ISNUMBER(OFFSET('Water Data'!$I$4,0,10*ROW('Water Data'!I32))),'Data Summary'!CH38="Yes"),100-OFFSET('Water Data'!$I$4,0,10*ROW('Water Data'!I32)),NA())</f>
        <v>#N/A</v>
      </c>
      <c r="T38" s="94" t="e">
        <f ca="true">+IF(AND(ISNUMBER(OFFSET('Water Data'!$I$6,0,10*ROW('Water Data'!I32))),'Data Summary'!CI38="Yes"),OFFSET('Water Data'!$I$6,0,10*ROW('Water Data'!I32)),NA())</f>
        <v>#N/A</v>
      </c>
      <c r="U38" s="94" t="e">
        <f ca="true">+IF(AND(ISNUMBER(OFFSET('Water Data'!$I$9,0,10*ROW('Water Data'!I32))),'Data Summary'!CJ38="Yes"),OFFSET('Water Data'!$I$9,0,10*ROW('Water Data'!I32)),NA())</f>
        <v>#N/A</v>
      </c>
      <c r="V38" s="95" t="e">
        <f ca="true">+IF(AND(ISNUMBER(OFFSET('Sanitation Data'!$D$4,0,10*ROW('Sanitation Data'!D32))),'Data Summary'!CK38="Yes"),100-OFFSET('Sanitation Data'!$D$4,0,10*ROW('Sanitation Data'!D32)),NA())</f>
        <v>#N/A</v>
      </c>
      <c r="W38" s="95" t="e">
        <f ca="true">+IF(AND(ISNUMBER(OFFSET('Sanitation Data'!$D$6,0,10*ROW('Sanitation Data'!D32))),'Data Summary'!CL38="Yes"),OFFSET('Sanitation Data'!$D$6,0,10*ROW('Sanitation Data'!D32)),NA())</f>
        <v>#N/A</v>
      </c>
      <c r="X38" s="95" t="e">
        <f ca="true">+IF(AND(ISNUMBER(OFFSET('Sanitation Data'!$D$10,0,10*ROW('Sanitation Data'!D32))),'Data Summary'!CM38="Yes"),OFFSET('Sanitation Data'!$D$10,0,10*ROW('Sanitation Data'!D32)),NA())</f>
        <v>#N/A</v>
      </c>
      <c r="Y38" s="95" t="e">
        <f ca="true">+IF(AND(ISNUMBER(OFFSET('Sanitation Data'!$D$11,0,10*ROW('Sanitation Data'!D32))),'Data Summary'!CN38="Yes"),OFFSET('Sanitation Data'!$D$11,0,10*ROW('Sanitation Data'!D32)),NA())</f>
        <v>#N/A</v>
      </c>
      <c r="Z38" s="95" t="e">
        <f ca="true">+IF(AND(ISNUMBER(OFFSET('Sanitation Data'!$D$12,0,10*ROW('Sanitation Data'!D32))),'Data Summary'!CO38="Yes"),OFFSET('Sanitation Data'!$D$12,0,10*ROW('Sanitation Data'!D32)),NA())</f>
        <v>#N/A</v>
      </c>
      <c r="AA38" s="95" t="e">
        <f ca="true">+IF(AND(ISNUMBER(OFFSET('Sanitation Data'!$E$4,0,10*ROW('Sanitation Data'!E32))),'Data Summary'!CP38="Yes"),100-OFFSET('Sanitation Data'!$E$4,0,10*ROW('Sanitation Data'!E32)),NA())</f>
        <v>#N/A</v>
      </c>
      <c r="AB38" s="95" t="e">
        <f ca="true">+IF(AND(ISNUMBER(OFFSET('Sanitation Data'!$E$6,0,10*ROW('Sanitation Data'!E32))),'Data Summary'!CQ38="Yes"),OFFSET('Sanitation Data'!$E$6,0,10*ROW('Sanitation Data'!E32)),NA())</f>
        <v>#N/A</v>
      </c>
      <c r="AC38" s="95" t="e">
        <f ca="true">+IF(AND(ISNUMBER(OFFSET('Sanitation Data'!$E$10,0,10*ROW('Sanitation Data'!E32))),'Data Summary'!CR38="Yes"),OFFSET('Sanitation Data'!$E$10,0,10*ROW('Sanitation Data'!E32)),NA())</f>
        <v>#N/A</v>
      </c>
      <c r="AD38" s="95" t="e">
        <f ca="true">+IF(AND(ISNUMBER(OFFSET('Sanitation Data'!$E$11,0,10*ROW('Sanitation Data'!E32))),'Data Summary'!CS38="Yes"),OFFSET('Sanitation Data'!$E$11,0,10*ROW('Sanitation Data'!E32)),NA())</f>
        <v>#N/A</v>
      </c>
      <c r="AE38" s="95" t="e">
        <f ca="true">+IF(AND(ISNUMBER(OFFSET('Sanitation Data'!$E$12,0,10*ROW('Sanitation Data'!E32))),'Data Summary'!CT38="Yes"),OFFSET('Sanitation Data'!$E$12,0,10*ROW('Sanitation Data'!E32)),NA())</f>
        <v>#N/A</v>
      </c>
      <c r="AF38" s="95" t="e">
        <f ca="true">+IF(AND(ISNUMBER(OFFSET('Sanitation Data'!$F$4,0,10*ROW('Sanitation Data'!F32))),'Data Summary'!CU38="Yes"),100-OFFSET('Sanitation Data'!$F$4,0,10*ROW('Sanitation Data'!F32)),NA())</f>
        <v>#N/A</v>
      </c>
      <c r="AG38" s="95" t="e">
        <f ca="true">+IF(AND(ISNUMBER(OFFSET('Sanitation Data'!$F$6,0,10*ROW('Sanitation Data'!F32))),'Data Summary'!CV38="Yes"),OFFSET('Sanitation Data'!$F$6,0,10*ROW('Sanitation Data'!F32)),NA())</f>
        <v>#N/A</v>
      </c>
      <c r="AH38" s="95" t="e">
        <f ca="true">+IF(AND(ISNUMBER(OFFSET('Sanitation Data'!$F$10,0,10*ROW('Sanitation Data'!F32))),'Data Summary'!CW38="Yes"),OFFSET('Sanitation Data'!$F$10,0,10*ROW('Sanitation Data'!F32)),NA())</f>
        <v>#N/A</v>
      </c>
      <c r="AI38" s="95" t="e">
        <f ca="true">+IF(AND(ISNUMBER(OFFSET('Sanitation Data'!$F$11,0,10*ROW('Sanitation Data'!F32))),'Data Summary'!CX38="Yes"),OFFSET('Sanitation Data'!$F$11,0,10*ROW('Sanitation Data'!F32)),NA())</f>
        <v>#N/A</v>
      </c>
      <c r="AJ38" s="95" t="e">
        <f ca="true">+IF(AND(ISNUMBER(OFFSET('Sanitation Data'!$F$12,0,10*ROW('Sanitation Data'!F32))),'Data Summary'!CY38="Yes"),OFFSET('Sanitation Data'!$F$12,0,10*ROW('Sanitation Data'!F32)),NA())</f>
        <v>#N/A</v>
      </c>
      <c r="AK38" s="95" t="e">
        <f ca="true">+IF(AND(ISNUMBER(OFFSET('Sanitation Data'!$G$4,0,10*ROW('Sanitation Data'!G32))),'Data Summary'!CZ38="Yes"),100-OFFSET('Sanitation Data'!$G$4,0,10*ROW('Sanitation Data'!G32)),NA())</f>
        <v>#N/A</v>
      </c>
      <c r="AL38" s="95" t="e">
        <f ca="true">+IF(AND(ISNUMBER(OFFSET('Sanitation Data'!$G$6,0,10*ROW('Sanitation Data'!G32))),'Data Summary'!DA38="Yes"),OFFSET('Sanitation Data'!$G$6,0,10*ROW('Sanitation Data'!G32)),NA())</f>
        <v>#N/A</v>
      </c>
      <c r="AM38" s="95" t="e">
        <f ca="true">+IF(AND(ISNUMBER(OFFSET('Sanitation Data'!$G$10,0,10*ROW('Sanitation Data'!G32))),'Data Summary'!DB38="Yes"),OFFSET('Sanitation Data'!$G$10,0,10*ROW('Sanitation Data'!G32)),NA())</f>
        <v>#N/A</v>
      </c>
      <c r="AN38" s="95" t="e">
        <f ca="true">+IF(AND(ISNUMBER(OFFSET('Sanitation Data'!$G$11,0,10*ROW('Sanitation Data'!G32))),'Data Summary'!DC38="Yes"),OFFSET('Sanitation Data'!$G$11,0,10*ROW('Sanitation Data'!G32)),NA())</f>
        <v>#N/A</v>
      </c>
      <c r="AO38" s="95" t="e">
        <f ca="true">+IF(AND(ISNUMBER(OFFSET('Sanitation Data'!$G$12,0,10*ROW('Sanitation Data'!G32))),'Data Summary'!DD38="Yes"),OFFSET('Sanitation Data'!$G$12,0,10*ROW('Sanitation Data'!G32)),NA())</f>
        <v>#N/A</v>
      </c>
      <c r="AP38" s="95" t="e">
        <f ca="true">+IF(AND(ISNUMBER(OFFSET('Sanitation Data'!$H$4,0,10*ROW('Sanitation Data'!H32))),'Data Summary'!DE38="Yes"),100-OFFSET('Sanitation Data'!$H$4,0,10*ROW('Sanitation Data'!H32)),NA())</f>
        <v>#N/A</v>
      </c>
      <c r="AQ38" s="95" t="e">
        <f ca="true">+IF(AND(ISNUMBER(OFFSET('Sanitation Data'!$H$6,0,10*ROW('Sanitation Data'!H32))),'Data Summary'!DF38="Yes"),OFFSET('Sanitation Data'!$H$6,0,10*ROW('Sanitation Data'!H32)),NA())</f>
        <v>#N/A</v>
      </c>
      <c r="AR38" s="95" t="e">
        <f ca="true">+IF(AND(ISNUMBER(OFFSET('Sanitation Data'!$H$10,0,10*ROW('Sanitation Data'!H32))),'Data Summary'!DG38="Yes"),OFFSET('Sanitation Data'!$H$10,0,10*ROW('Sanitation Data'!H32)),NA())</f>
        <v>#N/A</v>
      </c>
      <c r="AS38" s="95" t="e">
        <f ca="true">+IF(AND(ISNUMBER(OFFSET('Sanitation Data'!$H$11,0,10*ROW('Sanitation Data'!H32))),'Data Summary'!DH38="Yes"),OFFSET('Sanitation Data'!$H$11,0,10*ROW('Sanitation Data'!H32)),NA())</f>
        <v>#N/A</v>
      </c>
      <c r="AT38" s="95" t="e">
        <f ca="true">+IF(AND(ISNUMBER(OFFSET('Sanitation Data'!$H$12,0,10*ROW('Sanitation Data'!H32))),'Data Summary'!DI38="Yes"),OFFSET('Sanitation Data'!$H$12,0,10*ROW('Sanitation Data'!H32)),NA())</f>
        <v>#N/A</v>
      </c>
      <c r="AU38" s="95" t="e">
        <f ca="true">+IF(AND(ISNUMBER(OFFSET('Sanitation Data'!$I$4,0,10*ROW('Sanitation Data'!I32))),'Data Summary'!DJ38="Yes"),100-OFFSET('Sanitation Data'!$I$4,0,10*ROW('Sanitation Data'!I32)),NA())</f>
        <v>#N/A</v>
      </c>
      <c r="AV38" s="95" t="e">
        <f ca="true">+IF(AND(ISNUMBER(OFFSET('Sanitation Data'!$I$6,0,10*ROW('Sanitation Data'!I32))),'Data Summary'!DK38="Yes"),OFFSET('Sanitation Data'!$I$6,0,10*ROW('Sanitation Data'!I32)),NA())</f>
        <v>#N/A</v>
      </c>
      <c r="AW38" s="95" t="e">
        <f ca="true">+IF(AND(ISNUMBER(OFFSET('Sanitation Data'!$I$10,0,10*ROW('Sanitation Data'!I32))),'Data Summary'!DL38="Yes"),OFFSET('Sanitation Data'!$I$10,0,10*ROW('Sanitation Data'!I32)),NA())</f>
        <v>#N/A</v>
      </c>
      <c r="AX38" s="95" t="e">
        <f ca="true">+IF(AND(ISNUMBER(OFFSET('Sanitation Data'!$I$11,0,10*ROW('Sanitation Data'!I32))),'Data Summary'!DM38="Yes"),OFFSET('Sanitation Data'!$I$11,0,10*ROW('Sanitation Data'!I32)),NA())</f>
        <v>#N/A</v>
      </c>
      <c r="AY38" s="95" t="e">
        <f ca="true">+IF(AND(ISNUMBER(OFFSET('Sanitation Data'!$I$12,0,10*ROW('Sanitation Data'!I32))),'Data Summary'!DN38="Yes"),OFFSET('Sanitation Data'!$I$12,0,10*ROW('Sanitation Data'!I32)),NA())</f>
        <v>#N/A</v>
      </c>
      <c r="AZ38" s="96" t="e">
        <f ca="true">+IF(AND(ISNUMBER(OFFSET('Hygiene Data'!$D$5,0,10*ROW('Hygiene Data'!D32))),'Data Summary'!DO38="Yes"),OFFSET('Hygiene Data'!$D$5,0,10*ROW('Hygiene Data'!D32)),NA())</f>
        <v>#N/A</v>
      </c>
      <c r="BA38" s="96" t="e">
        <f ca="true">+IF(AND(ISNUMBER(OFFSET('Hygiene Data'!$D$7,0,10*ROW('Hygiene Data'!D32))),'Data Summary'!DP38="Yes"),OFFSET('Hygiene Data'!$D$7,0,10*ROW('Hygiene Data'!D32)),NA())</f>
        <v>#N/A</v>
      </c>
      <c r="BB38" s="96" t="e">
        <f ca="true">+IF(AND(ISNUMBER(OFFSET('Hygiene Data'!$D$9,0,10*ROW('Hygiene Data'!D32))),'Data Summary'!DQ38="Yes"),OFFSET('Hygiene Data'!$D$9,0,10*ROW('Hygiene Data'!D32)),NA())</f>
        <v>#N/A</v>
      </c>
      <c r="BC38" s="96" t="e">
        <f ca="true">+IF(AND(ISNUMBER(OFFSET('Hygiene Data'!$E$5,0,10*ROW('Hygiene Data'!E32))),'Data Summary'!DR38="Yes"),OFFSET('Hygiene Data'!$E$5,0,10*ROW('Hygiene Data'!E32)),NA())</f>
        <v>#N/A</v>
      </c>
      <c r="BD38" s="96" t="e">
        <f ca="true">+IF(AND(ISNUMBER(OFFSET('Hygiene Data'!$E$7,0,10*ROW('Hygiene Data'!E32))),'Data Summary'!DS38="Yes"),OFFSET('Hygiene Data'!$E$7,0,10*ROW('Hygiene Data'!E32)),NA())</f>
        <v>#N/A</v>
      </c>
      <c r="BE38" s="96" t="e">
        <f ca="true">+IF(AND(ISNUMBER(OFFSET('Hygiene Data'!$E$9,0,10*ROW('Hygiene Data'!E32))),'Data Summary'!DT38="Yes"),OFFSET('Hygiene Data'!$E$9,0,10*ROW('Hygiene Data'!E32)),NA())</f>
        <v>#N/A</v>
      </c>
      <c r="BF38" s="96" t="e">
        <f ca="true">+IF(AND(ISNUMBER(OFFSET('Hygiene Data'!$F$5,0,10*ROW('Hygiene Data'!F32))),'Data Summary'!DU38="Yes"),OFFSET('Hygiene Data'!$F$5,0,10*ROW('Hygiene Data'!F32)),NA())</f>
        <v>#N/A</v>
      </c>
      <c r="BG38" s="96" t="e">
        <f ca="true">+IF(AND(ISNUMBER(OFFSET('Hygiene Data'!$F$7,0,10*ROW('Hygiene Data'!F32))),'Data Summary'!DV38="Yes"),OFFSET('Hygiene Data'!$F$7,0,10*ROW('Hygiene Data'!F32)),NA())</f>
        <v>#N/A</v>
      </c>
      <c r="BH38" s="96" t="e">
        <f ca="true">+IF(AND(ISNUMBER(OFFSET('Hygiene Data'!$F$9,0,10*ROW('Hygiene Data'!F32))),'Data Summary'!DW38="Yes"),OFFSET('Hygiene Data'!$F$9,0,10*ROW('Hygiene Data'!F32)),NA())</f>
        <v>#N/A</v>
      </c>
      <c r="BI38" s="96" t="e">
        <f ca="true">+IF(AND(ISNUMBER(OFFSET('Hygiene Data'!$G$5,0,10*ROW('Hygiene Data'!G32))),'Data Summary'!DX38="Yes"),OFFSET('Hygiene Data'!$G$5,0,10*ROW('Hygiene Data'!G32)),NA())</f>
        <v>#N/A</v>
      </c>
      <c r="BJ38" s="96" t="e">
        <f ca="true">+IF(AND(ISNUMBER(OFFSET('Hygiene Data'!$G$7,0,10*ROW('Hygiene Data'!G32))),'Data Summary'!DY38="Yes"),OFFSET('Hygiene Data'!$G$7,0,10*ROW('Hygiene Data'!G32)),NA())</f>
        <v>#N/A</v>
      </c>
      <c r="BK38" s="96" t="e">
        <f ca="true">+IF(AND(ISNUMBER(OFFSET('Hygiene Data'!$G$9,0,10*ROW('Hygiene Data'!G32))),'Data Summary'!DZ38="Yes"),OFFSET('Hygiene Data'!$G$9,0,10*ROW('Hygiene Data'!G32)),NA())</f>
        <v>#N/A</v>
      </c>
      <c r="BL38" s="96" t="e">
        <f ca="true">+IF(AND(ISNUMBER(OFFSET('Hygiene Data'!$H$5,0,10*ROW('Hygiene Data'!H32))),'Data Summary'!EA38="Yes"),OFFSET('Hygiene Data'!$H$5,0,10*ROW('Hygiene Data'!H32)),NA())</f>
        <v>#N/A</v>
      </c>
      <c r="BM38" s="96" t="e">
        <f ca="true">+IF(AND(ISNUMBER(OFFSET('Hygiene Data'!$H$7,0,10*ROW('Hygiene Data'!H32))),'Data Summary'!EB38="Yes"),OFFSET('Hygiene Data'!$H$7,0,10*ROW('Hygiene Data'!H32)),NA())</f>
        <v>#N/A</v>
      </c>
      <c r="BN38" s="96" t="e">
        <f ca="true">+IF(AND(ISNUMBER(OFFSET('Hygiene Data'!$H$9,0,10*ROW('Hygiene Data'!H32))),'Data Summary'!EC38="Yes"),OFFSET('Hygiene Data'!$H$9,0,10*ROW('Hygiene Data'!H32)),NA())</f>
        <v>#N/A</v>
      </c>
      <c r="BO38" s="96" t="e">
        <f ca="true">+IF(AND(ISNUMBER(OFFSET('Hygiene Data'!$I$5,0,10*ROW('Hygiene Data'!I32))),'Data Summary'!ED38="Yes"),OFFSET('Hygiene Data'!$I$5,0,10*ROW('Hygiene Data'!I32)),NA())</f>
        <v>#N/A</v>
      </c>
      <c r="BP38" s="96" t="e">
        <f ca="true">+IF(AND(ISNUMBER(OFFSET('Hygiene Data'!$I$7,0,10*ROW('Hygiene Data'!I32))),'Data Summary'!EE38="Yes"),OFFSET('Hygiene Data'!$I$7,0,10*ROW('Hygiene Data'!I32)),NA())</f>
        <v>#N/A</v>
      </c>
      <c r="BQ38" s="96" t="e">
        <f ca="true">+IF(AND(ISNUMBER(OFFSET('Hygiene Data'!$I$9,0,10*ROW('Hygiene Data'!I32))),'Data Summary'!EF38="Yes"),OFFSET('Hygiene Data'!$I$9,0,10*ROW('Hygiene Data'!I32)),NA())</f>
        <v>#N/A</v>
      </c>
    </row>
    <row xmlns:x14ac="http://schemas.microsoft.com/office/spreadsheetml/2009/9/ac" r="39" x14ac:dyDescent="0.2">
      <c r="A39" s="332" t="e">
        <f ca="true">+RIGHT('Data Summary'!A39,LEN('Data Summary'!A39)-9)</f>
        <v>#VALUE!</v>
      </c>
      <c r="B39" s="37" t="str">
        <f ca="true">+IF(ISTEXT('Data Summary'!B39),'Data Summary'!B39,"")</f>
        <v/>
      </c>
      <c r="C39" s="331" t="e">
        <f ca="true">+VALUE('Data Summary'!C39)</f>
        <v>#VALUE!</v>
      </c>
      <c r="D39" s="94" t="e">
        <f ca="true">+IF(AND(ISNUMBER(OFFSET('Water Data'!$D$4,0,10*ROW('Water Data'!D33))),'Data Summary'!BS39="Yes"),100-OFFSET('Water Data'!$D$4,0,10*ROW('Water Data'!D33)),NA())</f>
        <v>#N/A</v>
      </c>
      <c r="E39" s="94" t="e">
        <f ca="true">+IF(AND(ISNUMBER(OFFSET('Water Data'!$D$6,0,10*ROW('Water Data'!D33))),'Data Summary'!BT39="Yes"),OFFSET('Water Data'!$D$6,0,10*ROW('Water Data'!D33)),NA())</f>
        <v>#N/A</v>
      </c>
      <c r="F39" s="94" t="e">
        <f ca="true">+IF(AND(ISNUMBER(OFFSET('Water Data'!$D$9,0,10*ROW('Water Data'!D33))),'Data Summary'!BU39="Yes"),OFFSET('Water Data'!$D$9,0,10*ROW('Water Data'!D33)),NA())</f>
        <v>#N/A</v>
      </c>
      <c r="G39" s="94" t="e">
        <f ca="true">+IF(AND(ISNUMBER(OFFSET('Water Data'!$E$4,0,10*ROW('Water Data'!E33))),'Data Summary'!BV39="Yes"),100-OFFSET('Water Data'!$E$4,0,10*ROW('Water Data'!E33)),NA())</f>
        <v>#N/A</v>
      </c>
      <c r="H39" s="94" t="e">
        <f ca="true">+IF(AND(ISNUMBER(OFFSET('Water Data'!$E$6,0,10*ROW('Water Data'!E33))),'Data Summary'!BW39="Yes"),OFFSET('Water Data'!$E$6,0,10*ROW('Water Data'!E33)),NA())</f>
        <v>#N/A</v>
      </c>
      <c r="I39" s="94" t="e">
        <f ca="true">+IF(AND(ISNUMBER(OFFSET('Water Data'!$E$9,0,10*ROW('Water Data'!E33))),'Data Summary'!BX39="Yes"),OFFSET('Water Data'!$E$9,0,10*ROW('Water Data'!E33)),NA())</f>
        <v>#N/A</v>
      </c>
      <c r="J39" s="94" t="e">
        <f ca="true">+IF(AND(ISNUMBER(OFFSET('Water Data'!$F$4,0,10*ROW('Water Data'!F33))),'Data Summary'!BY39="Yes"),100-OFFSET('Water Data'!$F$4,0,10*ROW('Water Data'!F33)),NA())</f>
        <v>#N/A</v>
      </c>
      <c r="K39" s="94" t="e">
        <f ca="true">+IF(AND(ISNUMBER(OFFSET('Water Data'!$F$6,0,10*ROW('Water Data'!F33))),'Data Summary'!BZ39="Yes"),OFFSET('Water Data'!$F$6,0,10*ROW('Water Data'!F33)),NA())</f>
        <v>#N/A</v>
      </c>
      <c r="L39" s="94" t="e">
        <f ca="true">+IF(AND(ISNUMBER(OFFSET('Water Data'!$F$9,0,10*ROW('Water Data'!F33))),'Data Summary'!CA39="Yes"),OFFSET('Water Data'!$F$9,0,10*ROW('Water Data'!F33)),NA())</f>
        <v>#N/A</v>
      </c>
      <c r="M39" s="94" t="e">
        <f ca="true">+IF(AND(ISNUMBER(OFFSET('Water Data'!$G$4,0,10*ROW('Water Data'!G33))),'Data Summary'!CB39="Yes"),100-OFFSET('Water Data'!$G$4,0,10*ROW('Water Data'!G33)),NA())</f>
        <v>#N/A</v>
      </c>
      <c r="N39" s="94" t="e">
        <f ca="true">+IF(AND(ISNUMBER(OFFSET('Water Data'!$G$6,0,10*ROW('Water Data'!G33))),'Data Summary'!CC39="Yes"),OFFSET('Water Data'!$G$6,0,10*ROW('Water Data'!G33)),NA())</f>
        <v>#N/A</v>
      </c>
      <c r="O39" s="94" t="e">
        <f ca="true">+IF(AND(ISNUMBER(OFFSET('Water Data'!$G$9,0,10*ROW('Water Data'!G33))),'Data Summary'!CD39="Yes"),OFFSET('Water Data'!$G$9,0,10*ROW('Water Data'!G33)),NA())</f>
        <v>#N/A</v>
      </c>
      <c r="P39" s="94" t="e">
        <f ca="true">+IF(AND(ISNUMBER(OFFSET('Water Data'!$H$4,0,10*ROW('Water Data'!H33))),'Data Summary'!CE39="Yes"),100-OFFSET('Water Data'!$H$4,0,10*ROW('Water Data'!H33)),NA())</f>
        <v>#N/A</v>
      </c>
      <c r="Q39" s="94" t="e">
        <f ca="true">+IF(AND(ISNUMBER(OFFSET('Water Data'!$H$6,0,10*ROW('Water Data'!H33))),'Data Summary'!CF39="Yes"),OFFSET('Water Data'!$H$6,0,10*ROW('Water Data'!H33)),NA())</f>
        <v>#N/A</v>
      </c>
      <c r="R39" s="94" t="e">
        <f ca="true">+IF(AND(ISNUMBER(OFFSET('Water Data'!$H$9,0,10*ROW('Water Data'!H33))),'Data Summary'!CG39="Yes"),OFFSET('Water Data'!$H$9,0,10*ROW('Water Data'!H33)),NA())</f>
        <v>#N/A</v>
      </c>
      <c r="S39" s="94" t="e">
        <f ca="true">+IF(AND(ISNUMBER(OFFSET('Water Data'!$I$4,0,10*ROW('Water Data'!I33))),'Data Summary'!CH39="Yes"),100-OFFSET('Water Data'!$I$4,0,10*ROW('Water Data'!I33)),NA())</f>
        <v>#N/A</v>
      </c>
      <c r="T39" s="94" t="e">
        <f ca="true">+IF(AND(ISNUMBER(OFFSET('Water Data'!$I$6,0,10*ROW('Water Data'!I33))),'Data Summary'!CI39="Yes"),OFFSET('Water Data'!$I$6,0,10*ROW('Water Data'!I33)),NA())</f>
        <v>#N/A</v>
      </c>
      <c r="U39" s="94" t="e">
        <f ca="true">+IF(AND(ISNUMBER(OFFSET('Water Data'!$I$9,0,10*ROW('Water Data'!I33))),'Data Summary'!CJ39="Yes"),OFFSET('Water Data'!$I$9,0,10*ROW('Water Data'!I33)),NA())</f>
        <v>#N/A</v>
      </c>
      <c r="V39" s="95" t="e">
        <f ca="true">+IF(AND(ISNUMBER(OFFSET('Sanitation Data'!$D$4,0,10*ROW('Sanitation Data'!D33))),'Data Summary'!CK39="Yes"),100-OFFSET('Sanitation Data'!$D$4,0,10*ROW('Sanitation Data'!D33)),NA())</f>
        <v>#N/A</v>
      </c>
      <c r="W39" s="95" t="e">
        <f ca="true">+IF(AND(ISNUMBER(OFFSET('Sanitation Data'!$D$6,0,10*ROW('Sanitation Data'!D33))),'Data Summary'!CL39="Yes"),OFFSET('Sanitation Data'!$D$6,0,10*ROW('Sanitation Data'!D33)),NA())</f>
        <v>#N/A</v>
      </c>
      <c r="X39" s="95" t="e">
        <f ca="true">+IF(AND(ISNUMBER(OFFSET('Sanitation Data'!$D$10,0,10*ROW('Sanitation Data'!D33))),'Data Summary'!CM39="Yes"),OFFSET('Sanitation Data'!$D$10,0,10*ROW('Sanitation Data'!D33)),NA())</f>
        <v>#N/A</v>
      </c>
      <c r="Y39" s="95" t="e">
        <f ca="true">+IF(AND(ISNUMBER(OFFSET('Sanitation Data'!$D$11,0,10*ROW('Sanitation Data'!D33))),'Data Summary'!CN39="Yes"),OFFSET('Sanitation Data'!$D$11,0,10*ROW('Sanitation Data'!D33)),NA())</f>
        <v>#N/A</v>
      </c>
      <c r="Z39" s="95" t="e">
        <f ca="true">+IF(AND(ISNUMBER(OFFSET('Sanitation Data'!$D$12,0,10*ROW('Sanitation Data'!D33))),'Data Summary'!CO39="Yes"),OFFSET('Sanitation Data'!$D$12,0,10*ROW('Sanitation Data'!D33)),NA())</f>
        <v>#N/A</v>
      </c>
      <c r="AA39" s="95" t="e">
        <f ca="true">+IF(AND(ISNUMBER(OFFSET('Sanitation Data'!$E$4,0,10*ROW('Sanitation Data'!E33))),'Data Summary'!CP39="Yes"),100-OFFSET('Sanitation Data'!$E$4,0,10*ROW('Sanitation Data'!E33)),NA())</f>
        <v>#N/A</v>
      </c>
      <c r="AB39" s="95" t="e">
        <f ca="true">+IF(AND(ISNUMBER(OFFSET('Sanitation Data'!$E$6,0,10*ROW('Sanitation Data'!E33))),'Data Summary'!CQ39="Yes"),OFFSET('Sanitation Data'!$E$6,0,10*ROW('Sanitation Data'!E33)),NA())</f>
        <v>#N/A</v>
      </c>
      <c r="AC39" s="95" t="e">
        <f ca="true">+IF(AND(ISNUMBER(OFFSET('Sanitation Data'!$E$10,0,10*ROW('Sanitation Data'!E33))),'Data Summary'!CR39="Yes"),OFFSET('Sanitation Data'!$E$10,0,10*ROW('Sanitation Data'!E33)),NA())</f>
        <v>#N/A</v>
      </c>
      <c r="AD39" s="95" t="e">
        <f ca="true">+IF(AND(ISNUMBER(OFFSET('Sanitation Data'!$E$11,0,10*ROW('Sanitation Data'!E33))),'Data Summary'!CS39="Yes"),OFFSET('Sanitation Data'!$E$11,0,10*ROW('Sanitation Data'!E33)),NA())</f>
        <v>#N/A</v>
      </c>
      <c r="AE39" s="95" t="e">
        <f ca="true">+IF(AND(ISNUMBER(OFFSET('Sanitation Data'!$E$12,0,10*ROW('Sanitation Data'!E33))),'Data Summary'!CT39="Yes"),OFFSET('Sanitation Data'!$E$12,0,10*ROW('Sanitation Data'!E33)),NA())</f>
        <v>#N/A</v>
      </c>
      <c r="AF39" s="95" t="e">
        <f ca="true">+IF(AND(ISNUMBER(OFFSET('Sanitation Data'!$F$4,0,10*ROW('Sanitation Data'!F33))),'Data Summary'!CU39="Yes"),100-OFFSET('Sanitation Data'!$F$4,0,10*ROW('Sanitation Data'!F33)),NA())</f>
        <v>#N/A</v>
      </c>
      <c r="AG39" s="95" t="e">
        <f ca="true">+IF(AND(ISNUMBER(OFFSET('Sanitation Data'!$F$6,0,10*ROW('Sanitation Data'!F33))),'Data Summary'!CV39="Yes"),OFFSET('Sanitation Data'!$F$6,0,10*ROW('Sanitation Data'!F33)),NA())</f>
        <v>#N/A</v>
      </c>
      <c r="AH39" s="95" t="e">
        <f ca="true">+IF(AND(ISNUMBER(OFFSET('Sanitation Data'!$F$10,0,10*ROW('Sanitation Data'!F33))),'Data Summary'!CW39="Yes"),OFFSET('Sanitation Data'!$F$10,0,10*ROW('Sanitation Data'!F33)),NA())</f>
        <v>#N/A</v>
      </c>
      <c r="AI39" s="95" t="e">
        <f ca="true">+IF(AND(ISNUMBER(OFFSET('Sanitation Data'!$F$11,0,10*ROW('Sanitation Data'!F33))),'Data Summary'!CX39="Yes"),OFFSET('Sanitation Data'!$F$11,0,10*ROW('Sanitation Data'!F33)),NA())</f>
        <v>#N/A</v>
      </c>
      <c r="AJ39" s="95" t="e">
        <f ca="true">+IF(AND(ISNUMBER(OFFSET('Sanitation Data'!$F$12,0,10*ROW('Sanitation Data'!F33))),'Data Summary'!CY39="Yes"),OFFSET('Sanitation Data'!$F$12,0,10*ROW('Sanitation Data'!F33)),NA())</f>
        <v>#N/A</v>
      </c>
      <c r="AK39" s="95" t="e">
        <f ca="true">+IF(AND(ISNUMBER(OFFSET('Sanitation Data'!$G$4,0,10*ROW('Sanitation Data'!G33))),'Data Summary'!CZ39="Yes"),100-OFFSET('Sanitation Data'!$G$4,0,10*ROW('Sanitation Data'!G33)),NA())</f>
        <v>#N/A</v>
      </c>
      <c r="AL39" s="95" t="e">
        <f ca="true">+IF(AND(ISNUMBER(OFFSET('Sanitation Data'!$G$6,0,10*ROW('Sanitation Data'!G33))),'Data Summary'!DA39="Yes"),OFFSET('Sanitation Data'!$G$6,0,10*ROW('Sanitation Data'!G33)),NA())</f>
        <v>#N/A</v>
      </c>
      <c r="AM39" s="95" t="e">
        <f ca="true">+IF(AND(ISNUMBER(OFFSET('Sanitation Data'!$G$10,0,10*ROW('Sanitation Data'!G33))),'Data Summary'!DB39="Yes"),OFFSET('Sanitation Data'!$G$10,0,10*ROW('Sanitation Data'!G33)),NA())</f>
        <v>#N/A</v>
      </c>
      <c r="AN39" s="95" t="e">
        <f ca="true">+IF(AND(ISNUMBER(OFFSET('Sanitation Data'!$G$11,0,10*ROW('Sanitation Data'!G33))),'Data Summary'!DC39="Yes"),OFFSET('Sanitation Data'!$G$11,0,10*ROW('Sanitation Data'!G33)),NA())</f>
        <v>#N/A</v>
      </c>
      <c r="AO39" s="95" t="e">
        <f ca="true">+IF(AND(ISNUMBER(OFFSET('Sanitation Data'!$G$12,0,10*ROW('Sanitation Data'!G33))),'Data Summary'!DD39="Yes"),OFFSET('Sanitation Data'!$G$12,0,10*ROW('Sanitation Data'!G33)),NA())</f>
        <v>#N/A</v>
      </c>
      <c r="AP39" s="95" t="e">
        <f ca="true">+IF(AND(ISNUMBER(OFFSET('Sanitation Data'!$H$4,0,10*ROW('Sanitation Data'!H33))),'Data Summary'!DE39="Yes"),100-OFFSET('Sanitation Data'!$H$4,0,10*ROW('Sanitation Data'!H33)),NA())</f>
        <v>#N/A</v>
      </c>
      <c r="AQ39" s="95" t="e">
        <f ca="true">+IF(AND(ISNUMBER(OFFSET('Sanitation Data'!$H$6,0,10*ROW('Sanitation Data'!H33))),'Data Summary'!DF39="Yes"),OFFSET('Sanitation Data'!$H$6,0,10*ROW('Sanitation Data'!H33)),NA())</f>
        <v>#N/A</v>
      </c>
      <c r="AR39" s="95" t="e">
        <f ca="true">+IF(AND(ISNUMBER(OFFSET('Sanitation Data'!$H$10,0,10*ROW('Sanitation Data'!H33))),'Data Summary'!DG39="Yes"),OFFSET('Sanitation Data'!$H$10,0,10*ROW('Sanitation Data'!H33)),NA())</f>
        <v>#N/A</v>
      </c>
      <c r="AS39" s="95" t="e">
        <f ca="true">+IF(AND(ISNUMBER(OFFSET('Sanitation Data'!$H$11,0,10*ROW('Sanitation Data'!H33))),'Data Summary'!DH39="Yes"),OFFSET('Sanitation Data'!$H$11,0,10*ROW('Sanitation Data'!H33)),NA())</f>
        <v>#N/A</v>
      </c>
      <c r="AT39" s="95" t="e">
        <f ca="true">+IF(AND(ISNUMBER(OFFSET('Sanitation Data'!$H$12,0,10*ROW('Sanitation Data'!H33))),'Data Summary'!DI39="Yes"),OFFSET('Sanitation Data'!$H$12,0,10*ROW('Sanitation Data'!H33)),NA())</f>
        <v>#N/A</v>
      </c>
      <c r="AU39" s="95" t="e">
        <f ca="true">+IF(AND(ISNUMBER(OFFSET('Sanitation Data'!$I$4,0,10*ROW('Sanitation Data'!I33))),'Data Summary'!DJ39="Yes"),100-OFFSET('Sanitation Data'!$I$4,0,10*ROW('Sanitation Data'!I33)),NA())</f>
        <v>#N/A</v>
      </c>
      <c r="AV39" s="95" t="e">
        <f ca="true">+IF(AND(ISNUMBER(OFFSET('Sanitation Data'!$I$6,0,10*ROW('Sanitation Data'!I33))),'Data Summary'!DK39="Yes"),OFFSET('Sanitation Data'!$I$6,0,10*ROW('Sanitation Data'!I33)),NA())</f>
        <v>#N/A</v>
      </c>
      <c r="AW39" s="95" t="e">
        <f ca="true">+IF(AND(ISNUMBER(OFFSET('Sanitation Data'!$I$10,0,10*ROW('Sanitation Data'!I33))),'Data Summary'!DL39="Yes"),OFFSET('Sanitation Data'!$I$10,0,10*ROW('Sanitation Data'!I33)),NA())</f>
        <v>#N/A</v>
      </c>
      <c r="AX39" s="95" t="e">
        <f ca="true">+IF(AND(ISNUMBER(OFFSET('Sanitation Data'!$I$11,0,10*ROW('Sanitation Data'!I33))),'Data Summary'!DM39="Yes"),OFFSET('Sanitation Data'!$I$11,0,10*ROW('Sanitation Data'!I33)),NA())</f>
        <v>#N/A</v>
      </c>
      <c r="AY39" s="95" t="e">
        <f ca="true">+IF(AND(ISNUMBER(OFFSET('Sanitation Data'!$I$12,0,10*ROW('Sanitation Data'!I33))),'Data Summary'!DN39="Yes"),OFFSET('Sanitation Data'!$I$12,0,10*ROW('Sanitation Data'!I33)),NA())</f>
        <v>#N/A</v>
      </c>
      <c r="AZ39" s="96" t="e">
        <f ca="true">+IF(AND(ISNUMBER(OFFSET('Hygiene Data'!$D$5,0,10*ROW('Hygiene Data'!D33))),'Data Summary'!DO39="Yes"),OFFSET('Hygiene Data'!$D$5,0,10*ROW('Hygiene Data'!D33)),NA())</f>
        <v>#N/A</v>
      </c>
      <c r="BA39" s="96" t="e">
        <f ca="true">+IF(AND(ISNUMBER(OFFSET('Hygiene Data'!$D$7,0,10*ROW('Hygiene Data'!D33))),'Data Summary'!DP39="Yes"),OFFSET('Hygiene Data'!$D$7,0,10*ROW('Hygiene Data'!D33)),NA())</f>
        <v>#N/A</v>
      </c>
      <c r="BB39" s="96" t="e">
        <f ca="true">+IF(AND(ISNUMBER(OFFSET('Hygiene Data'!$D$9,0,10*ROW('Hygiene Data'!D33))),'Data Summary'!DQ39="Yes"),OFFSET('Hygiene Data'!$D$9,0,10*ROW('Hygiene Data'!D33)),NA())</f>
        <v>#N/A</v>
      </c>
      <c r="BC39" s="96" t="e">
        <f ca="true">+IF(AND(ISNUMBER(OFFSET('Hygiene Data'!$E$5,0,10*ROW('Hygiene Data'!E33))),'Data Summary'!DR39="Yes"),OFFSET('Hygiene Data'!$E$5,0,10*ROW('Hygiene Data'!E33)),NA())</f>
        <v>#N/A</v>
      </c>
      <c r="BD39" s="96" t="e">
        <f ca="true">+IF(AND(ISNUMBER(OFFSET('Hygiene Data'!$E$7,0,10*ROW('Hygiene Data'!E33))),'Data Summary'!DS39="Yes"),OFFSET('Hygiene Data'!$E$7,0,10*ROW('Hygiene Data'!E33)),NA())</f>
        <v>#N/A</v>
      </c>
      <c r="BE39" s="96" t="e">
        <f ca="true">+IF(AND(ISNUMBER(OFFSET('Hygiene Data'!$E$9,0,10*ROW('Hygiene Data'!E33))),'Data Summary'!DT39="Yes"),OFFSET('Hygiene Data'!$E$9,0,10*ROW('Hygiene Data'!E33)),NA())</f>
        <v>#N/A</v>
      </c>
      <c r="BF39" s="96" t="e">
        <f ca="true">+IF(AND(ISNUMBER(OFFSET('Hygiene Data'!$F$5,0,10*ROW('Hygiene Data'!F33))),'Data Summary'!DU39="Yes"),OFFSET('Hygiene Data'!$F$5,0,10*ROW('Hygiene Data'!F33)),NA())</f>
        <v>#N/A</v>
      </c>
      <c r="BG39" s="96" t="e">
        <f ca="true">+IF(AND(ISNUMBER(OFFSET('Hygiene Data'!$F$7,0,10*ROW('Hygiene Data'!F33))),'Data Summary'!DV39="Yes"),OFFSET('Hygiene Data'!$F$7,0,10*ROW('Hygiene Data'!F33)),NA())</f>
        <v>#N/A</v>
      </c>
      <c r="BH39" s="96" t="e">
        <f ca="true">+IF(AND(ISNUMBER(OFFSET('Hygiene Data'!$F$9,0,10*ROW('Hygiene Data'!F33))),'Data Summary'!DW39="Yes"),OFFSET('Hygiene Data'!$F$9,0,10*ROW('Hygiene Data'!F33)),NA())</f>
        <v>#N/A</v>
      </c>
      <c r="BI39" s="96" t="e">
        <f ca="true">+IF(AND(ISNUMBER(OFFSET('Hygiene Data'!$G$5,0,10*ROW('Hygiene Data'!G33))),'Data Summary'!DX39="Yes"),OFFSET('Hygiene Data'!$G$5,0,10*ROW('Hygiene Data'!G33)),NA())</f>
        <v>#N/A</v>
      </c>
      <c r="BJ39" s="96" t="e">
        <f ca="true">+IF(AND(ISNUMBER(OFFSET('Hygiene Data'!$G$7,0,10*ROW('Hygiene Data'!G33))),'Data Summary'!DY39="Yes"),OFFSET('Hygiene Data'!$G$7,0,10*ROW('Hygiene Data'!G33)),NA())</f>
        <v>#N/A</v>
      </c>
      <c r="BK39" s="96" t="e">
        <f ca="true">+IF(AND(ISNUMBER(OFFSET('Hygiene Data'!$G$9,0,10*ROW('Hygiene Data'!G33))),'Data Summary'!DZ39="Yes"),OFFSET('Hygiene Data'!$G$9,0,10*ROW('Hygiene Data'!G33)),NA())</f>
        <v>#N/A</v>
      </c>
      <c r="BL39" s="96" t="e">
        <f ca="true">+IF(AND(ISNUMBER(OFFSET('Hygiene Data'!$H$5,0,10*ROW('Hygiene Data'!H33))),'Data Summary'!EA39="Yes"),OFFSET('Hygiene Data'!$H$5,0,10*ROW('Hygiene Data'!H33)),NA())</f>
        <v>#N/A</v>
      </c>
      <c r="BM39" s="96" t="e">
        <f ca="true">+IF(AND(ISNUMBER(OFFSET('Hygiene Data'!$H$7,0,10*ROW('Hygiene Data'!H33))),'Data Summary'!EB39="Yes"),OFFSET('Hygiene Data'!$H$7,0,10*ROW('Hygiene Data'!H33)),NA())</f>
        <v>#N/A</v>
      </c>
      <c r="BN39" s="96" t="e">
        <f ca="true">+IF(AND(ISNUMBER(OFFSET('Hygiene Data'!$H$9,0,10*ROW('Hygiene Data'!H33))),'Data Summary'!EC39="Yes"),OFFSET('Hygiene Data'!$H$9,0,10*ROW('Hygiene Data'!H33)),NA())</f>
        <v>#N/A</v>
      </c>
      <c r="BO39" s="96" t="e">
        <f ca="true">+IF(AND(ISNUMBER(OFFSET('Hygiene Data'!$I$5,0,10*ROW('Hygiene Data'!I33))),'Data Summary'!ED39="Yes"),OFFSET('Hygiene Data'!$I$5,0,10*ROW('Hygiene Data'!I33)),NA())</f>
        <v>#N/A</v>
      </c>
      <c r="BP39" s="96" t="e">
        <f ca="true">+IF(AND(ISNUMBER(OFFSET('Hygiene Data'!$I$7,0,10*ROW('Hygiene Data'!I33))),'Data Summary'!EE39="Yes"),OFFSET('Hygiene Data'!$I$7,0,10*ROW('Hygiene Data'!I33)),NA())</f>
        <v>#N/A</v>
      </c>
      <c r="BQ39" s="96" t="e">
        <f ca="true">+IF(AND(ISNUMBER(OFFSET('Hygiene Data'!$I$9,0,10*ROW('Hygiene Data'!I33))),'Data Summary'!EF39="Yes"),OFFSET('Hygiene Data'!$I$9,0,10*ROW('Hygiene Data'!I33)),NA())</f>
        <v>#N/A</v>
      </c>
    </row>
    <row xmlns:x14ac="http://schemas.microsoft.com/office/spreadsheetml/2009/9/ac" r="40" x14ac:dyDescent="0.2">
      <c r="A40" s="332" t="e">
        <f ca="true">+RIGHT('Data Summary'!A40,LEN('Data Summary'!A40)-9)</f>
        <v>#VALUE!</v>
      </c>
      <c r="B40" s="37" t="str">
        <f ca="true">+IF(ISTEXT('Data Summary'!B40),'Data Summary'!B40,"")</f>
        <v/>
      </c>
      <c r="C40" s="331" t="e">
        <f ca="true">+VALUE('Data Summary'!C40)</f>
        <v>#VALUE!</v>
      </c>
      <c r="D40" s="94" t="e">
        <f ca="true">+IF(AND(ISNUMBER(OFFSET('Water Data'!$D$4,0,10*ROW('Water Data'!D34))),'Data Summary'!BS40="Yes"),100-OFFSET('Water Data'!$D$4,0,10*ROW('Water Data'!D34)),NA())</f>
        <v>#N/A</v>
      </c>
      <c r="E40" s="94" t="e">
        <f ca="true">+IF(AND(ISNUMBER(OFFSET('Water Data'!$D$6,0,10*ROW('Water Data'!D34))),'Data Summary'!BT40="Yes"),OFFSET('Water Data'!$D$6,0,10*ROW('Water Data'!D34)),NA())</f>
        <v>#N/A</v>
      </c>
      <c r="F40" s="94" t="e">
        <f ca="true">+IF(AND(ISNUMBER(OFFSET('Water Data'!$D$9,0,10*ROW('Water Data'!D34))),'Data Summary'!BU40="Yes"),OFFSET('Water Data'!$D$9,0,10*ROW('Water Data'!D34)),NA())</f>
        <v>#N/A</v>
      </c>
      <c r="G40" s="94" t="e">
        <f ca="true">+IF(AND(ISNUMBER(OFFSET('Water Data'!$E$4,0,10*ROW('Water Data'!E34))),'Data Summary'!BV40="Yes"),100-OFFSET('Water Data'!$E$4,0,10*ROW('Water Data'!E34)),NA())</f>
        <v>#N/A</v>
      </c>
      <c r="H40" s="94" t="e">
        <f ca="true">+IF(AND(ISNUMBER(OFFSET('Water Data'!$E$6,0,10*ROW('Water Data'!E34))),'Data Summary'!BW40="Yes"),OFFSET('Water Data'!$E$6,0,10*ROW('Water Data'!E34)),NA())</f>
        <v>#N/A</v>
      </c>
      <c r="I40" s="94" t="e">
        <f ca="true">+IF(AND(ISNUMBER(OFFSET('Water Data'!$E$9,0,10*ROW('Water Data'!E34))),'Data Summary'!BX40="Yes"),OFFSET('Water Data'!$E$9,0,10*ROW('Water Data'!E34)),NA())</f>
        <v>#N/A</v>
      </c>
      <c r="J40" s="94" t="e">
        <f ca="true">+IF(AND(ISNUMBER(OFFSET('Water Data'!$F$4,0,10*ROW('Water Data'!F34))),'Data Summary'!BY40="Yes"),100-OFFSET('Water Data'!$F$4,0,10*ROW('Water Data'!F34)),NA())</f>
        <v>#N/A</v>
      </c>
      <c r="K40" s="94" t="e">
        <f ca="true">+IF(AND(ISNUMBER(OFFSET('Water Data'!$F$6,0,10*ROW('Water Data'!F34))),'Data Summary'!BZ40="Yes"),OFFSET('Water Data'!$F$6,0,10*ROW('Water Data'!F34)),NA())</f>
        <v>#N/A</v>
      </c>
      <c r="L40" s="94" t="e">
        <f ca="true">+IF(AND(ISNUMBER(OFFSET('Water Data'!$F$9,0,10*ROW('Water Data'!F34))),'Data Summary'!CA40="Yes"),OFFSET('Water Data'!$F$9,0,10*ROW('Water Data'!F34)),NA())</f>
        <v>#N/A</v>
      </c>
      <c r="M40" s="94" t="e">
        <f ca="true">+IF(AND(ISNUMBER(OFFSET('Water Data'!$G$4,0,10*ROW('Water Data'!G34))),'Data Summary'!CB40="Yes"),100-OFFSET('Water Data'!$G$4,0,10*ROW('Water Data'!G34)),NA())</f>
        <v>#N/A</v>
      </c>
      <c r="N40" s="94" t="e">
        <f ca="true">+IF(AND(ISNUMBER(OFFSET('Water Data'!$G$6,0,10*ROW('Water Data'!G34))),'Data Summary'!CC40="Yes"),OFFSET('Water Data'!$G$6,0,10*ROW('Water Data'!G34)),NA())</f>
        <v>#N/A</v>
      </c>
      <c r="O40" s="94" t="e">
        <f ca="true">+IF(AND(ISNUMBER(OFFSET('Water Data'!$G$9,0,10*ROW('Water Data'!G34))),'Data Summary'!CD40="Yes"),OFFSET('Water Data'!$G$9,0,10*ROW('Water Data'!G34)),NA())</f>
        <v>#N/A</v>
      </c>
      <c r="P40" s="94" t="e">
        <f ca="true">+IF(AND(ISNUMBER(OFFSET('Water Data'!$H$4,0,10*ROW('Water Data'!H34))),'Data Summary'!CE40="Yes"),100-OFFSET('Water Data'!$H$4,0,10*ROW('Water Data'!H34)),NA())</f>
        <v>#N/A</v>
      </c>
      <c r="Q40" s="94" t="e">
        <f ca="true">+IF(AND(ISNUMBER(OFFSET('Water Data'!$H$6,0,10*ROW('Water Data'!H34))),'Data Summary'!CF40="Yes"),OFFSET('Water Data'!$H$6,0,10*ROW('Water Data'!H34)),NA())</f>
        <v>#N/A</v>
      </c>
      <c r="R40" s="94" t="e">
        <f ca="true">+IF(AND(ISNUMBER(OFFSET('Water Data'!$H$9,0,10*ROW('Water Data'!H34))),'Data Summary'!CG40="Yes"),OFFSET('Water Data'!$H$9,0,10*ROW('Water Data'!H34)),NA())</f>
        <v>#N/A</v>
      </c>
      <c r="S40" s="94" t="e">
        <f ca="true">+IF(AND(ISNUMBER(OFFSET('Water Data'!$I$4,0,10*ROW('Water Data'!I34))),'Data Summary'!CH40="Yes"),100-OFFSET('Water Data'!$I$4,0,10*ROW('Water Data'!I34)),NA())</f>
        <v>#N/A</v>
      </c>
      <c r="T40" s="94" t="e">
        <f ca="true">+IF(AND(ISNUMBER(OFFSET('Water Data'!$I$6,0,10*ROW('Water Data'!I34))),'Data Summary'!CI40="Yes"),OFFSET('Water Data'!$I$6,0,10*ROW('Water Data'!I34)),NA())</f>
        <v>#N/A</v>
      </c>
      <c r="U40" s="94" t="e">
        <f ca="true">+IF(AND(ISNUMBER(OFFSET('Water Data'!$I$9,0,10*ROW('Water Data'!I34))),'Data Summary'!CJ40="Yes"),OFFSET('Water Data'!$I$9,0,10*ROW('Water Data'!I34)),NA())</f>
        <v>#N/A</v>
      </c>
      <c r="V40" s="95" t="e">
        <f ca="true">+IF(AND(ISNUMBER(OFFSET('Sanitation Data'!$D$4,0,10*ROW('Sanitation Data'!D34))),'Data Summary'!CK40="Yes"),100-OFFSET('Sanitation Data'!$D$4,0,10*ROW('Sanitation Data'!D34)),NA())</f>
        <v>#N/A</v>
      </c>
      <c r="W40" s="95" t="e">
        <f ca="true">+IF(AND(ISNUMBER(OFFSET('Sanitation Data'!$D$6,0,10*ROW('Sanitation Data'!D34))),'Data Summary'!CL40="Yes"),OFFSET('Sanitation Data'!$D$6,0,10*ROW('Sanitation Data'!D34)),NA())</f>
        <v>#N/A</v>
      </c>
      <c r="X40" s="95" t="e">
        <f ca="true">+IF(AND(ISNUMBER(OFFSET('Sanitation Data'!$D$10,0,10*ROW('Sanitation Data'!D34))),'Data Summary'!CM40="Yes"),OFFSET('Sanitation Data'!$D$10,0,10*ROW('Sanitation Data'!D34)),NA())</f>
        <v>#N/A</v>
      </c>
      <c r="Y40" s="95" t="e">
        <f ca="true">+IF(AND(ISNUMBER(OFFSET('Sanitation Data'!$D$11,0,10*ROW('Sanitation Data'!D34))),'Data Summary'!CN40="Yes"),OFFSET('Sanitation Data'!$D$11,0,10*ROW('Sanitation Data'!D34)),NA())</f>
        <v>#N/A</v>
      </c>
      <c r="Z40" s="95" t="e">
        <f ca="true">+IF(AND(ISNUMBER(OFFSET('Sanitation Data'!$D$12,0,10*ROW('Sanitation Data'!D34))),'Data Summary'!CO40="Yes"),OFFSET('Sanitation Data'!$D$12,0,10*ROW('Sanitation Data'!D34)),NA())</f>
        <v>#N/A</v>
      </c>
      <c r="AA40" s="95" t="e">
        <f ca="true">+IF(AND(ISNUMBER(OFFSET('Sanitation Data'!$E$4,0,10*ROW('Sanitation Data'!E34))),'Data Summary'!CP40="Yes"),100-OFFSET('Sanitation Data'!$E$4,0,10*ROW('Sanitation Data'!E34)),NA())</f>
        <v>#N/A</v>
      </c>
      <c r="AB40" s="95" t="e">
        <f ca="true">+IF(AND(ISNUMBER(OFFSET('Sanitation Data'!$E$6,0,10*ROW('Sanitation Data'!E34))),'Data Summary'!CQ40="Yes"),OFFSET('Sanitation Data'!$E$6,0,10*ROW('Sanitation Data'!E34)),NA())</f>
        <v>#N/A</v>
      </c>
      <c r="AC40" s="95" t="e">
        <f ca="true">+IF(AND(ISNUMBER(OFFSET('Sanitation Data'!$E$10,0,10*ROW('Sanitation Data'!E34))),'Data Summary'!CR40="Yes"),OFFSET('Sanitation Data'!$E$10,0,10*ROW('Sanitation Data'!E34)),NA())</f>
        <v>#N/A</v>
      </c>
      <c r="AD40" s="95" t="e">
        <f ca="true">+IF(AND(ISNUMBER(OFFSET('Sanitation Data'!$E$11,0,10*ROW('Sanitation Data'!E34))),'Data Summary'!CS40="Yes"),OFFSET('Sanitation Data'!$E$11,0,10*ROW('Sanitation Data'!E34)),NA())</f>
        <v>#N/A</v>
      </c>
      <c r="AE40" s="95" t="e">
        <f ca="true">+IF(AND(ISNUMBER(OFFSET('Sanitation Data'!$E$12,0,10*ROW('Sanitation Data'!E34))),'Data Summary'!CT40="Yes"),OFFSET('Sanitation Data'!$E$12,0,10*ROW('Sanitation Data'!E34)),NA())</f>
        <v>#N/A</v>
      </c>
      <c r="AF40" s="95" t="e">
        <f ca="true">+IF(AND(ISNUMBER(OFFSET('Sanitation Data'!$F$4,0,10*ROW('Sanitation Data'!F34))),'Data Summary'!CU40="Yes"),100-OFFSET('Sanitation Data'!$F$4,0,10*ROW('Sanitation Data'!F34)),NA())</f>
        <v>#N/A</v>
      </c>
      <c r="AG40" s="95" t="e">
        <f ca="true">+IF(AND(ISNUMBER(OFFSET('Sanitation Data'!$F$6,0,10*ROW('Sanitation Data'!F34))),'Data Summary'!CV40="Yes"),OFFSET('Sanitation Data'!$F$6,0,10*ROW('Sanitation Data'!F34)),NA())</f>
        <v>#N/A</v>
      </c>
      <c r="AH40" s="95" t="e">
        <f ca="true">+IF(AND(ISNUMBER(OFFSET('Sanitation Data'!$F$10,0,10*ROW('Sanitation Data'!F34))),'Data Summary'!CW40="Yes"),OFFSET('Sanitation Data'!$F$10,0,10*ROW('Sanitation Data'!F34)),NA())</f>
        <v>#N/A</v>
      </c>
      <c r="AI40" s="95" t="e">
        <f ca="true">+IF(AND(ISNUMBER(OFFSET('Sanitation Data'!$F$11,0,10*ROW('Sanitation Data'!F34))),'Data Summary'!CX40="Yes"),OFFSET('Sanitation Data'!$F$11,0,10*ROW('Sanitation Data'!F34)),NA())</f>
        <v>#N/A</v>
      </c>
      <c r="AJ40" s="95" t="e">
        <f ca="true">+IF(AND(ISNUMBER(OFFSET('Sanitation Data'!$F$12,0,10*ROW('Sanitation Data'!F34))),'Data Summary'!CY40="Yes"),OFFSET('Sanitation Data'!$F$12,0,10*ROW('Sanitation Data'!F34)),NA())</f>
        <v>#N/A</v>
      </c>
      <c r="AK40" s="95" t="e">
        <f ca="true">+IF(AND(ISNUMBER(OFFSET('Sanitation Data'!$G$4,0,10*ROW('Sanitation Data'!G34))),'Data Summary'!CZ40="Yes"),100-OFFSET('Sanitation Data'!$G$4,0,10*ROW('Sanitation Data'!G34)),NA())</f>
        <v>#N/A</v>
      </c>
      <c r="AL40" s="95" t="e">
        <f ca="true">+IF(AND(ISNUMBER(OFFSET('Sanitation Data'!$G$6,0,10*ROW('Sanitation Data'!G34))),'Data Summary'!DA40="Yes"),OFFSET('Sanitation Data'!$G$6,0,10*ROW('Sanitation Data'!G34)),NA())</f>
        <v>#N/A</v>
      </c>
      <c r="AM40" s="95" t="e">
        <f ca="true">+IF(AND(ISNUMBER(OFFSET('Sanitation Data'!$G$10,0,10*ROW('Sanitation Data'!G34))),'Data Summary'!DB40="Yes"),OFFSET('Sanitation Data'!$G$10,0,10*ROW('Sanitation Data'!G34)),NA())</f>
        <v>#N/A</v>
      </c>
      <c r="AN40" s="95" t="e">
        <f ca="true">+IF(AND(ISNUMBER(OFFSET('Sanitation Data'!$G$11,0,10*ROW('Sanitation Data'!G34))),'Data Summary'!DC40="Yes"),OFFSET('Sanitation Data'!$G$11,0,10*ROW('Sanitation Data'!G34)),NA())</f>
        <v>#N/A</v>
      </c>
      <c r="AO40" s="95" t="e">
        <f ca="true">+IF(AND(ISNUMBER(OFFSET('Sanitation Data'!$G$12,0,10*ROW('Sanitation Data'!G34))),'Data Summary'!DD40="Yes"),OFFSET('Sanitation Data'!$G$12,0,10*ROW('Sanitation Data'!G34)),NA())</f>
        <v>#N/A</v>
      </c>
      <c r="AP40" s="95" t="e">
        <f ca="true">+IF(AND(ISNUMBER(OFFSET('Sanitation Data'!$H$4,0,10*ROW('Sanitation Data'!H34))),'Data Summary'!DE40="Yes"),100-OFFSET('Sanitation Data'!$H$4,0,10*ROW('Sanitation Data'!H34)),NA())</f>
        <v>#N/A</v>
      </c>
      <c r="AQ40" s="95" t="e">
        <f ca="true">+IF(AND(ISNUMBER(OFFSET('Sanitation Data'!$H$6,0,10*ROW('Sanitation Data'!H34))),'Data Summary'!DF40="Yes"),OFFSET('Sanitation Data'!$H$6,0,10*ROW('Sanitation Data'!H34)),NA())</f>
        <v>#N/A</v>
      </c>
      <c r="AR40" s="95" t="e">
        <f ca="true">+IF(AND(ISNUMBER(OFFSET('Sanitation Data'!$H$10,0,10*ROW('Sanitation Data'!H34))),'Data Summary'!DG40="Yes"),OFFSET('Sanitation Data'!$H$10,0,10*ROW('Sanitation Data'!H34)),NA())</f>
        <v>#N/A</v>
      </c>
      <c r="AS40" s="95" t="e">
        <f ca="true">+IF(AND(ISNUMBER(OFFSET('Sanitation Data'!$H$11,0,10*ROW('Sanitation Data'!H34))),'Data Summary'!DH40="Yes"),OFFSET('Sanitation Data'!$H$11,0,10*ROW('Sanitation Data'!H34)),NA())</f>
        <v>#N/A</v>
      </c>
      <c r="AT40" s="95" t="e">
        <f ca="true">+IF(AND(ISNUMBER(OFFSET('Sanitation Data'!$H$12,0,10*ROW('Sanitation Data'!H34))),'Data Summary'!DI40="Yes"),OFFSET('Sanitation Data'!$H$12,0,10*ROW('Sanitation Data'!H34)),NA())</f>
        <v>#N/A</v>
      </c>
      <c r="AU40" s="95" t="e">
        <f ca="true">+IF(AND(ISNUMBER(OFFSET('Sanitation Data'!$I$4,0,10*ROW('Sanitation Data'!I34))),'Data Summary'!DJ40="Yes"),100-OFFSET('Sanitation Data'!$I$4,0,10*ROW('Sanitation Data'!I34)),NA())</f>
        <v>#N/A</v>
      </c>
      <c r="AV40" s="95" t="e">
        <f ca="true">+IF(AND(ISNUMBER(OFFSET('Sanitation Data'!$I$6,0,10*ROW('Sanitation Data'!I34))),'Data Summary'!DK40="Yes"),OFFSET('Sanitation Data'!$I$6,0,10*ROW('Sanitation Data'!I34)),NA())</f>
        <v>#N/A</v>
      </c>
      <c r="AW40" s="95" t="e">
        <f ca="true">+IF(AND(ISNUMBER(OFFSET('Sanitation Data'!$I$10,0,10*ROW('Sanitation Data'!I34))),'Data Summary'!DL40="Yes"),OFFSET('Sanitation Data'!$I$10,0,10*ROW('Sanitation Data'!I34)),NA())</f>
        <v>#N/A</v>
      </c>
      <c r="AX40" s="95" t="e">
        <f ca="true">+IF(AND(ISNUMBER(OFFSET('Sanitation Data'!$I$11,0,10*ROW('Sanitation Data'!I34))),'Data Summary'!DM40="Yes"),OFFSET('Sanitation Data'!$I$11,0,10*ROW('Sanitation Data'!I34)),NA())</f>
        <v>#N/A</v>
      </c>
      <c r="AY40" s="95" t="e">
        <f ca="true">+IF(AND(ISNUMBER(OFFSET('Sanitation Data'!$I$12,0,10*ROW('Sanitation Data'!I34))),'Data Summary'!DN40="Yes"),OFFSET('Sanitation Data'!$I$12,0,10*ROW('Sanitation Data'!I34)),NA())</f>
        <v>#N/A</v>
      </c>
      <c r="AZ40" s="96" t="e">
        <f ca="true">+IF(AND(ISNUMBER(OFFSET('Hygiene Data'!$D$5,0,10*ROW('Hygiene Data'!D34))),'Data Summary'!DO40="Yes"),OFFSET('Hygiene Data'!$D$5,0,10*ROW('Hygiene Data'!D34)),NA())</f>
        <v>#N/A</v>
      </c>
      <c r="BA40" s="96" t="e">
        <f ca="true">+IF(AND(ISNUMBER(OFFSET('Hygiene Data'!$D$7,0,10*ROW('Hygiene Data'!D34))),'Data Summary'!DP40="Yes"),OFFSET('Hygiene Data'!$D$7,0,10*ROW('Hygiene Data'!D34)),NA())</f>
        <v>#N/A</v>
      </c>
      <c r="BB40" s="96" t="e">
        <f ca="true">+IF(AND(ISNUMBER(OFFSET('Hygiene Data'!$D$9,0,10*ROW('Hygiene Data'!D34))),'Data Summary'!DQ40="Yes"),OFFSET('Hygiene Data'!$D$9,0,10*ROW('Hygiene Data'!D34)),NA())</f>
        <v>#N/A</v>
      </c>
      <c r="BC40" s="96" t="e">
        <f ca="true">+IF(AND(ISNUMBER(OFFSET('Hygiene Data'!$E$5,0,10*ROW('Hygiene Data'!E34))),'Data Summary'!DR40="Yes"),OFFSET('Hygiene Data'!$E$5,0,10*ROW('Hygiene Data'!E34)),NA())</f>
        <v>#N/A</v>
      </c>
      <c r="BD40" s="96" t="e">
        <f ca="true">+IF(AND(ISNUMBER(OFFSET('Hygiene Data'!$E$7,0,10*ROW('Hygiene Data'!E34))),'Data Summary'!DS40="Yes"),OFFSET('Hygiene Data'!$E$7,0,10*ROW('Hygiene Data'!E34)),NA())</f>
        <v>#N/A</v>
      </c>
      <c r="BE40" s="96" t="e">
        <f ca="true">+IF(AND(ISNUMBER(OFFSET('Hygiene Data'!$E$9,0,10*ROW('Hygiene Data'!E34))),'Data Summary'!DT40="Yes"),OFFSET('Hygiene Data'!$E$9,0,10*ROW('Hygiene Data'!E34)),NA())</f>
        <v>#N/A</v>
      </c>
      <c r="BF40" s="96" t="e">
        <f ca="true">+IF(AND(ISNUMBER(OFFSET('Hygiene Data'!$F$5,0,10*ROW('Hygiene Data'!F34))),'Data Summary'!DU40="Yes"),OFFSET('Hygiene Data'!$F$5,0,10*ROW('Hygiene Data'!F34)),NA())</f>
        <v>#N/A</v>
      </c>
      <c r="BG40" s="96" t="e">
        <f ca="true">+IF(AND(ISNUMBER(OFFSET('Hygiene Data'!$F$7,0,10*ROW('Hygiene Data'!F34))),'Data Summary'!DV40="Yes"),OFFSET('Hygiene Data'!$F$7,0,10*ROW('Hygiene Data'!F34)),NA())</f>
        <v>#N/A</v>
      </c>
      <c r="BH40" s="96" t="e">
        <f ca="true">+IF(AND(ISNUMBER(OFFSET('Hygiene Data'!$F$9,0,10*ROW('Hygiene Data'!F34))),'Data Summary'!DW40="Yes"),OFFSET('Hygiene Data'!$F$9,0,10*ROW('Hygiene Data'!F34)),NA())</f>
        <v>#N/A</v>
      </c>
      <c r="BI40" s="96" t="e">
        <f ca="true">+IF(AND(ISNUMBER(OFFSET('Hygiene Data'!$G$5,0,10*ROW('Hygiene Data'!G34))),'Data Summary'!DX40="Yes"),OFFSET('Hygiene Data'!$G$5,0,10*ROW('Hygiene Data'!G34)),NA())</f>
        <v>#N/A</v>
      </c>
      <c r="BJ40" s="96" t="e">
        <f ca="true">+IF(AND(ISNUMBER(OFFSET('Hygiene Data'!$G$7,0,10*ROW('Hygiene Data'!G34))),'Data Summary'!DY40="Yes"),OFFSET('Hygiene Data'!$G$7,0,10*ROW('Hygiene Data'!G34)),NA())</f>
        <v>#N/A</v>
      </c>
      <c r="BK40" s="96" t="e">
        <f ca="true">+IF(AND(ISNUMBER(OFFSET('Hygiene Data'!$G$9,0,10*ROW('Hygiene Data'!G34))),'Data Summary'!DZ40="Yes"),OFFSET('Hygiene Data'!$G$9,0,10*ROW('Hygiene Data'!G34)),NA())</f>
        <v>#N/A</v>
      </c>
      <c r="BL40" s="96" t="e">
        <f ca="true">+IF(AND(ISNUMBER(OFFSET('Hygiene Data'!$H$5,0,10*ROW('Hygiene Data'!H34))),'Data Summary'!EA40="Yes"),OFFSET('Hygiene Data'!$H$5,0,10*ROW('Hygiene Data'!H34)),NA())</f>
        <v>#N/A</v>
      </c>
      <c r="BM40" s="96" t="e">
        <f ca="true">+IF(AND(ISNUMBER(OFFSET('Hygiene Data'!$H$7,0,10*ROW('Hygiene Data'!H34))),'Data Summary'!EB40="Yes"),OFFSET('Hygiene Data'!$H$7,0,10*ROW('Hygiene Data'!H34)),NA())</f>
        <v>#N/A</v>
      </c>
      <c r="BN40" s="96" t="e">
        <f ca="true">+IF(AND(ISNUMBER(OFFSET('Hygiene Data'!$H$9,0,10*ROW('Hygiene Data'!H34))),'Data Summary'!EC40="Yes"),OFFSET('Hygiene Data'!$H$9,0,10*ROW('Hygiene Data'!H34)),NA())</f>
        <v>#N/A</v>
      </c>
      <c r="BO40" s="96" t="e">
        <f ca="true">+IF(AND(ISNUMBER(OFFSET('Hygiene Data'!$I$5,0,10*ROW('Hygiene Data'!I34))),'Data Summary'!ED40="Yes"),OFFSET('Hygiene Data'!$I$5,0,10*ROW('Hygiene Data'!I34)),NA())</f>
        <v>#N/A</v>
      </c>
      <c r="BP40" s="96" t="e">
        <f ca="true">+IF(AND(ISNUMBER(OFFSET('Hygiene Data'!$I$7,0,10*ROW('Hygiene Data'!I34))),'Data Summary'!EE40="Yes"),OFFSET('Hygiene Data'!$I$7,0,10*ROW('Hygiene Data'!I34)),NA())</f>
        <v>#N/A</v>
      </c>
      <c r="BQ40" s="96" t="e">
        <f ca="true">+IF(AND(ISNUMBER(OFFSET('Hygiene Data'!$I$9,0,10*ROW('Hygiene Data'!I34))),'Data Summary'!EF40="Yes"),OFFSET('Hygiene Data'!$I$9,0,10*ROW('Hygiene Data'!I34)),NA())</f>
        <v>#N/A</v>
      </c>
    </row>
    <row xmlns:x14ac="http://schemas.microsoft.com/office/spreadsheetml/2009/9/ac" r="41" x14ac:dyDescent="0.2">
      <c r="A41" s="332" t="e">
        <f ca="true">+RIGHT('Data Summary'!A41,LEN('Data Summary'!A41)-9)</f>
        <v>#VALUE!</v>
      </c>
      <c r="B41" s="37" t="str">
        <f ca="true">+IF(ISTEXT('Data Summary'!B41),'Data Summary'!B41,"")</f>
        <v/>
      </c>
      <c r="C41" s="331" t="e">
        <f ca="true">+VALUE('Data Summary'!C41)</f>
        <v>#VALUE!</v>
      </c>
      <c r="D41" s="94" t="e">
        <f ca="true">+IF(AND(ISNUMBER(OFFSET('Water Data'!$D$4,0,10*ROW('Water Data'!D35))),'Data Summary'!BS41="Yes"),100-OFFSET('Water Data'!$D$4,0,10*ROW('Water Data'!D35)),NA())</f>
        <v>#N/A</v>
      </c>
      <c r="E41" s="94" t="e">
        <f ca="true">+IF(AND(ISNUMBER(OFFSET('Water Data'!$D$6,0,10*ROW('Water Data'!D35))),'Data Summary'!BT41="Yes"),OFFSET('Water Data'!$D$6,0,10*ROW('Water Data'!D35)),NA())</f>
        <v>#N/A</v>
      </c>
      <c r="F41" s="94" t="e">
        <f ca="true">+IF(AND(ISNUMBER(OFFSET('Water Data'!$D$9,0,10*ROW('Water Data'!D35))),'Data Summary'!BU41="Yes"),OFFSET('Water Data'!$D$9,0,10*ROW('Water Data'!D35)),NA())</f>
        <v>#N/A</v>
      </c>
      <c r="G41" s="94" t="e">
        <f ca="true">+IF(AND(ISNUMBER(OFFSET('Water Data'!$E$4,0,10*ROW('Water Data'!E35))),'Data Summary'!BV41="Yes"),100-OFFSET('Water Data'!$E$4,0,10*ROW('Water Data'!E35)),NA())</f>
        <v>#N/A</v>
      </c>
      <c r="H41" s="94" t="e">
        <f ca="true">+IF(AND(ISNUMBER(OFFSET('Water Data'!$E$6,0,10*ROW('Water Data'!E35))),'Data Summary'!BW41="Yes"),OFFSET('Water Data'!$E$6,0,10*ROW('Water Data'!E35)),NA())</f>
        <v>#N/A</v>
      </c>
      <c r="I41" s="94" t="e">
        <f ca="true">+IF(AND(ISNUMBER(OFFSET('Water Data'!$E$9,0,10*ROW('Water Data'!E35))),'Data Summary'!BX41="Yes"),OFFSET('Water Data'!$E$9,0,10*ROW('Water Data'!E35)),NA())</f>
        <v>#N/A</v>
      </c>
      <c r="J41" s="94" t="e">
        <f ca="true">+IF(AND(ISNUMBER(OFFSET('Water Data'!$F$4,0,10*ROW('Water Data'!F35))),'Data Summary'!BY41="Yes"),100-OFFSET('Water Data'!$F$4,0,10*ROW('Water Data'!F35)),NA())</f>
        <v>#N/A</v>
      </c>
      <c r="K41" s="94" t="e">
        <f ca="true">+IF(AND(ISNUMBER(OFFSET('Water Data'!$F$6,0,10*ROW('Water Data'!F35))),'Data Summary'!BZ41="Yes"),OFFSET('Water Data'!$F$6,0,10*ROW('Water Data'!F35)),NA())</f>
        <v>#N/A</v>
      </c>
      <c r="L41" s="94" t="e">
        <f ca="true">+IF(AND(ISNUMBER(OFFSET('Water Data'!$F$9,0,10*ROW('Water Data'!F35))),'Data Summary'!CA41="Yes"),OFFSET('Water Data'!$F$9,0,10*ROW('Water Data'!F35)),NA())</f>
        <v>#N/A</v>
      </c>
      <c r="M41" s="94" t="e">
        <f ca="true">+IF(AND(ISNUMBER(OFFSET('Water Data'!$G$4,0,10*ROW('Water Data'!G35))),'Data Summary'!CB41="Yes"),100-OFFSET('Water Data'!$G$4,0,10*ROW('Water Data'!G35)),NA())</f>
        <v>#N/A</v>
      </c>
      <c r="N41" s="94" t="e">
        <f ca="true">+IF(AND(ISNUMBER(OFFSET('Water Data'!$G$6,0,10*ROW('Water Data'!G35))),'Data Summary'!CC41="Yes"),OFFSET('Water Data'!$G$6,0,10*ROW('Water Data'!G35)),NA())</f>
        <v>#N/A</v>
      </c>
      <c r="O41" s="94" t="e">
        <f ca="true">+IF(AND(ISNUMBER(OFFSET('Water Data'!$G$9,0,10*ROW('Water Data'!G35))),'Data Summary'!CD41="Yes"),OFFSET('Water Data'!$G$9,0,10*ROW('Water Data'!G35)),NA())</f>
        <v>#N/A</v>
      </c>
      <c r="P41" s="94" t="e">
        <f ca="true">+IF(AND(ISNUMBER(OFFSET('Water Data'!$H$4,0,10*ROW('Water Data'!H35))),'Data Summary'!CE41="Yes"),100-OFFSET('Water Data'!$H$4,0,10*ROW('Water Data'!H35)),NA())</f>
        <v>#N/A</v>
      </c>
      <c r="Q41" s="94" t="e">
        <f ca="true">+IF(AND(ISNUMBER(OFFSET('Water Data'!$H$6,0,10*ROW('Water Data'!H35))),'Data Summary'!CF41="Yes"),OFFSET('Water Data'!$H$6,0,10*ROW('Water Data'!H35)),NA())</f>
        <v>#N/A</v>
      </c>
      <c r="R41" s="94" t="e">
        <f ca="true">+IF(AND(ISNUMBER(OFFSET('Water Data'!$H$9,0,10*ROW('Water Data'!H35))),'Data Summary'!CG41="Yes"),OFFSET('Water Data'!$H$9,0,10*ROW('Water Data'!H35)),NA())</f>
        <v>#N/A</v>
      </c>
      <c r="S41" s="94" t="e">
        <f ca="true">+IF(AND(ISNUMBER(OFFSET('Water Data'!$I$4,0,10*ROW('Water Data'!I35))),'Data Summary'!CH41="Yes"),100-OFFSET('Water Data'!$I$4,0,10*ROW('Water Data'!I35)),NA())</f>
        <v>#N/A</v>
      </c>
      <c r="T41" s="94" t="e">
        <f ca="true">+IF(AND(ISNUMBER(OFFSET('Water Data'!$I$6,0,10*ROW('Water Data'!I35))),'Data Summary'!CI41="Yes"),OFFSET('Water Data'!$I$6,0,10*ROW('Water Data'!I35)),NA())</f>
        <v>#N/A</v>
      </c>
      <c r="U41" s="94" t="e">
        <f ca="true">+IF(AND(ISNUMBER(OFFSET('Water Data'!$I$9,0,10*ROW('Water Data'!I35))),'Data Summary'!CJ41="Yes"),OFFSET('Water Data'!$I$9,0,10*ROW('Water Data'!I35)),NA())</f>
        <v>#N/A</v>
      </c>
      <c r="V41" s="95" t="e">
        <f ca="true">+IF(AND(ISNUMBER(OFFSET('Sanitation Data'!$D$4,0,10*ROW('Sanitation Data'!D35))),'Data Summary'!CK41="Yes"),100-OFFSET('Sanitation Data'!$D$4,0,10*ROW('Sanitation Data'!D35)),NA())</f>
        <v>#N/A</v>
      </c>
      <c r="W41" s="95" t="e">
        <f ca="true">+IF(AND(ISNUMBER(OFFSET('Sanitation Data'!$D$6,0,10*ROW('Sanitation Data'!D35))),'Data Summary'!CL41="Yes"),OFFSET('Sanitation Data'!$D$6,0,10*ROW('Sanitation Data'!D35)),NA())</f>
        <v>#N/A</v>
      </c>
      <c r="X41" s="95" t="e">
        <f ca="true">+IF(AND(ISNUMBER(OFFSET('Sanitation Data'!$D$10,0,10*ROW('Sanitation Data'!D35))),'Data Summary'!CM41="Yes"),OFFSET('Sanitation Data'!$D$10,0,10*ROW('Sanitation Data'!D35)),NA())</f>
        <v>#N/A</v>
      </c>
      <c r="Y41" s="95" t="e">
        <f ca="true">+IF(AND(ISNUMBER(OFFSET('Sanitation Data'!$D$11,0,10*ROW('Sanitation Data'!D35))),'Data Summary'!CN41="Yes"),OFFSET('Sanitation Data'!$D$11,0,10*ROW('Sanitation Data'!D35)),NA())</f>
        <v>#N/A</v>
      </c>
      <c r="Z41" s="95" t="e">
        <f ca="true">+IF(AND(ISNUMBER(OFFSET('Sanitation Data'!$D$12,0,10*ROW('Sanitation Data'!D35))),'Data Summary'!CO41="Yes"),OFFSET('Sanitation Data'!$D$12,0,10*ROW('Sanitation Data'!D35)),NA())</f>
        <v>#N/A</v>
      </c>
      <c r="AA41" s="95" t="e">
        <f ca="true">+IF(AND(ISNUMBER(OFFSET('Sanitation Data'!$E$4,0,10*ROW('Sanitation Data'!E35))),'Data Summary'!CP41="Yes"),100-OFFSET('Sanitation Data'!$E$4,0,10*ROW('Sanitation Data'!E35)),NA())</f>
        <v>#N/A</v>
      </c>
      <c r="AB41" s="95" t="e">
        <f ca="true">+IF(AND(ISNUMBER(OFFSET('Sanitation Data'!$E$6,0,10*ROW('Sanitation Data'!E35))),'Data Summary'!CQ41="Yes"),OFFSET('Sanitation Data'!$E$6,0,10*ROW('Sanitation Data'!E35)),NA())</f>
        <v>#N/A</v>
      </c>
      <c r="AC41" s="95" t="e">
        <f ca="true">+IF(AND(ISNUMBER(OFFSET('Sanitation Data'!$E$10,0,10*ROW('Sanitation Data'!E35))),'Data Summary'!CR41="Yes"),OFFSET('Sanitation Data'!$E$10,0,10*ROW('Sanitation Data'!E35)),NA())</f>
        <v>#N/A</v>
      </c>
      <c r="AD41" s="95" t="e">
        <f ca="true">+IF(AND(ISNUMBER(OFFSET('Sanitation Data'!$E$11,0,10*ROW('Sanitation Data'!E35))),'Data Summary'!CS41="Yes"),OFFSET('Sanitation Data'!$E$11,0,10*ROW('Sanitation Data'!E35)),NA())</f>
        <v>#N/A</v>
      </c>
      <c r="AE41" s="95" t="e">
        <f ca="true">+IF(AND(ISNUMBER(OFFSET('Sanitation Data'!$E$12,0,10*ROW('Sanitation Data'!E35))),'Data Summary'!CT41="Yes"),OFFSET('Sanitation Data'!$E$12,0,10*ROW('Sanitation Data'!E35)),NA())</f>
        <v>#N/A</v>
      </c>
      <c r="AF41" s="95" t="e">
        <f ca="true">+IF(AND(ISNUMBER(OFFSET('Sanitation Data'!$F$4,0,10*ROW('Sanitation Data'!F35))),'Data Summary'!CU41="Yes"),100-OFFSET('Sanitation Data'!$F$4,0,10*ROW('Sanitation Data'!F35)),NA())</f>
        <v>#N/A</v>
      </c>
      <c r="AG41" s="95" t="e">
        <f ca="true">+IF(AND(ISNUMBER(OFFSET('Sanitation Data'!$F$6,0,10*ROW('Sanitation Data'!F35))),'Data Summary'!CV41="Yes"),OFFSET('Sanitation Data'!$F$6,0,10*ROW('Sanitation Data'!F35)),NA())</f>
        <v>#N/A</v>
      </c>
      <c r="AH41" s="95" t="e">
        <f ca="true">+IF(AND(ISNUMBER(OFFSET('Sanitation Data'!$F$10,0,10*ROW('Sanitation Data'!F35))),'Data Summary'!CW41="Yes"),OFFSET('Sanitation Data'!$F$10,0,10*ROW('Sanitation Data'!F35)),NA())</f>
        <v>#N/A</v>
      </c>
      <c r="AI41" s="95" t="e">
        <f ca="true">+IF(AND(ISNUMBER(OFFSET('Sanitation Data'!$F$11,0,10*ROW('Sanitation Data'!F35))),'Data Summary'!CX41="Yes"),OFFSET('Sanitation Data'!$F$11,0,10*ROW('Sanitation Data'!F35)),NA())</f>
        <v>#N/A</v>
      </c>
      <c r="AJ41" s="95" t="e">
        <f ca="true">+IF(AND(ISNUMBER(OFFSET('Sanitation Data'!$F$12,0,10*ROW('Sanitation Data'!F35))),'Data Summary'!CY41="Yes"),OFFSET('Sanitation Data'!$F$12,0,10*ROW('Sanitation Data'!F35)),NA())</f>
        <v>#N/A</v>
      </c>
      <c r="AK41" s="95" t="e">
        <f ca="true">+IF(AND(ISNUMBER(OFFSET('Sanitation Data'!$G$4,0,10*ROW('Sanitation Data'!G35))),'Data Summary'!CZ41="Yes"),100-OFFSET('Sanitation Data'!$G$4,0,10*ROW('Sanitation Data'!G35)),NA())</f>
        <v>#N/A</v>
      </c>
      <c r="AL41" s="95" t="e">
        <f ca="true">+IF(AND(ISNUMBER(OFFSET('Sanitation Data'!$G$6,0,10*ROW('Sanitation Data'!G35))),'Data Summary'!DA41="Yes"),OFFSET('Sanitation Data'!$G$6,0,10*ROW('Sanitation Data'!G35)),NA())</f>
        <v>#N/A</v>
      </c>
      <c r="AM41" s="95" t="e">
        <f ca="true">+IF(AND(ISNUMBER(OFFSET('Sanitation Data'!$G$10,0,10*ROW('Sanitation Data'!G35))),'Data Summary'!DB41="Yes"),OFFSET('Sanitation Data'!$G$10,0,10*ROW('Sanitation Data'!G35)),NA())</f>
        <v>#N/A</v>
      </c>
      <c r="AN41" s="95" t="e">
        <f ca="true">+IF(AND(ISNUMBER(OFFSET('Sanitation Data'!$G$11,0,10*ROW('Sanitation Data'!G35))),'Data Summary'!DC41="Yes"),OFFSET('Sanitation Data'!$G$11,0,10*ROW('Sanitation Data'!G35)),NA())</f>
        <v>#N/A</v>
      </c>
      <c r="AO41" s="95" t="e">
        <f ca="true">+IF(AND(ISNUMBER(OFFSET('Sanitation Data'!$G$12,0,10*ROW('Sanitation Data'!G35))),'Data Summary'!DD41="Yes"),OFFSET('Sanitation Data'!$G$12,0,10*ROW('Sanitation Data'!G35)),NA())</f>
        <v>#N/A</v>
      </c>
      <c r="AP41" s="95" t="e">
        <f ca="true">+IF(AND(ISNUMBER(OFFSET('Sanitation Data'!$H$4,0,10*ROW('Sanitation Data'!H35))),'Data Summary'!DE41="Yes"),100-OFFSET('Sanitation Data'!$H$4,0,10*ROW('Sanitation Data'!H35)),NA())</f>
        <v>#N/A</v>
      </c>
      <c r="AQ41" s="95" t="e">
        <f ca="true">+IF(AND(ISNUMBER(OFFSET('Sanitation Data'!$H$6,0,10*ROW('Sanitation Data'!H35))),'Data Summary'!DF41="Yes"),OFFSET('Sanitation Data'!$H$6,0,10*ROW('Sanitation Data'!H35)),NA())</f>
        <v>#N/A</v>
      </c>
      <c r="AR41" s="95" t="e">
        <f ca="true">+IF(AND(ISNUMBER(OFFSET('Sanitation Data'!$H$10,0,10*ROW('Sanitation Data'!H35))),'Data Summary'!DG41="Yes"),OFFSET('Sanitation Data'!$H$10,0,10*ROW('Sanitation Data'!H35)),NA())</f>
        <v>#N/A</v>
      </c>
      <c r="AS41" s="95" t="e">
        <f ca="true">+IF(AND(ISNUMBER(OFFSET('Sanitation Data'!$H$11,0,10*ROW('Sanitation Data'!H35))),'Data Summary'!DH41="Yes"),OFFSET('Sanitation Data'!$H$11,0,10*ROW('Sanitation Data'!H35)),NA())</f>
        <v>#N/A</v>
      </c>
      <c r="AT41" s="95" t="e">
        <f ca="true">+IF(AND(ISNUMBER(OFFSET('Sanitation Data'!$H$12,0,10*ROW('Sanitation Data'!H35))),'Data Summary'!DI41="Yes"),OFFSET('Sanitation Data'!$H$12,0,10*ROW('Sanitation Data'!H35)),NA())</f>
        <v>#N/A</v>
      </c>
      <c r="AU41" s="95" t="e">
        <f ca="true">+IF(AND(ISNUMBER(OFFSET('Sanitation Data'!$I$4,0,10*ROW('Sanitation Data'!I35))),'Data Summary'!DJ41="Yes"),100-OFFSET('Sanitation Data'!$I$4,0,10*ROW('Sanitation Data'!I35)),NA())</f>
        <v>#N/A</v>
      </c>
      <c r="AV41" s="95" t="e">
        <f ca="true">+IF(AND(ISNUMBER(OFFSET('Sanitation Data'!$I$6,0,10*ROW('Sanitation Data'!I35))),'Data Summary'!DK41="Yes"),OFFSET('Sanitation Data'!$I$6,0,10*ROW('Sanitation Data'!I35)),NA())</f>
        <v>#N/A</v>
      </c>
      <c r="AW41" s="95" t="e">
        <f ca="true">+IF(AND(ISNUMBER(OFFSET('Sanitation Data'!$I$10,0,10*ROW('Sanitation Data'!I35))),'Data Summary'!DL41="Yes"),OFFSET('Sanitation Data'!$I$10,0,10*ROW('Sanitation Data'!I35)),NA())</f>
        <v>#N/A</v>
      </c>
      <c r="AX41" s="95" t="e">
        <f ca="true">+IF(AND(ISNUMBER(OFFSET('Sanitation Data'!$I$11,0,10*ROW('Sanitation Data'!I35))),'Data Summary'!DM41="Yes"),OFFSET('Sanitation Data'!$I$11,0,10*ROW('Sanitation Data'!I35)),NA())</f>
        <v>#N/A</v>
      </c>
      <c r="AY41" s="95" t="e">
        <f ca="true">+IF(AND(ISNUMBER(OFFSET('Sanitation Data'!$I$12,0,10*ROW('Sanitation Data'!I35))),'Data Summary'!DN41="Yes"),OFFSET('Sanitation Data'!$I$12,0,10*ROW('Sanitation Data'!I35)),NA())</f>
        <v>#N/A</v>
      </c>
      <c r="AZ41" s="96" t="e">
        <f ca="true">+IF(AND(ISNUMBER(OFFSET('Hygiene Data'!$D$5,0,10*ROW('Hygiene Data'!D35))),'Data Summary'!DO41="Yes"),OFFSET('Hygiene Data'!$D$5,0,10*ROW('Hygiene Data'!D35)),NA())</f>
        <v>#N/A</v>
      </c>
      <c r="BA41" s="96" t="e">
        <f ca="true">+IF(AND(ISNUMBER(OFFSET('Hygiene Data'!$D$7,0,10*ROW('Hygiene Data'!D35))),'Data Summary'!DP41="Yes"),OFFSET('Hygiene Data'!$D$7,0,10*ROW('Hygiene Data'!D35)),NA())</f>
        <v>#N/A</v>
      </c>
      <c r="BB41" s="96" t="e">
        <f ca="true">+IF(AND(ISNUMBER(OFFSET('Hygiene Data'!$D$9,0,10*ROW('Hygiene Data'!D35))),'Data Summary'!DQ41="Yes"),OFFSET('Hygiene Data'!$D$9,0,10*ROW('Hygiene Data'!D35)),NA())</f>
        <v>#N/A</v>
      </c>
      <c r="BC41" s="96" t="e">
        <f ca="true">+IF(AND(ISNUMBER(OFFSET('Hygiene Data'!$E$5,0,10*ROW('Hygiene Data'!E35))),'Data Summary'!DR41="Yes"),OFFSET('Hygiene Data'!$E$5,0,10*ROW('Hygiene Data'!E35)),NA())</f>
        <v>#N/A</v>
      </c>
      <c r="BD41" s="96" t="e">
        <f ca="true">+IF(AND(ISNUMBER(OFFSET('Hygiene Data'!$E$7,0,10*ROW('Hygiene Data'!E35))),'Data Summary'!DS41="Yes"),OFFSET('Hygiene Data'!$E$7,0,10*ROW('Hygiene Data'!E35)),NA())</f>
        <v>#N/A</v>
      </c>
      <c r="BE41" s="96" t="e">
        <f ca="true">+IF(AND(ISNUMBER(OFFSET('Hygiene Data'!$E$9,0,10*ROW('Hygiene Data'!E35))),'Data Summary'!DT41="Yes"),OFFSET('Hygiene Data'!$E$9,0,10*ROW('Hygiene Data'!E35)),NA())</f>
        <v>#N/A</v>
      </c>
      <c r="BF41" s="96" t="e">
        <f ca="true">+IF(AND(ISNUMBER(OFFSET('Hygiene Data'!$F$5,0,10*ROW('Hygiene Data'!F35))),'Data Summary'!DU41="Yes"),OFFSET('Hygiene Data'!$F$5,0,10*ROW('Hygiene Data'!F35)),NA())</f>
        <v>#N/A</v>
      </c>
      <c r="BG41" s="96" t="e">
        <f ca="true">+IF(AND(ISNUMBER(OFFSET('Hygiene Data'!$F$7,0,10*ROW('Hygiene Data'!F35))),'Data Summary'!DV41="Yes"),OFFSET('Hygiene Data'!$F$7,0,10*ROW('Hygiene Data'!F35)),NA())</f>
        <v>#N/A</v>
      </c>
      <c r="BH41" s="96" t="e">
        <f ca="true">+IF(AND(ISNUMBER(OFFSET('Hygiene Data'!$F$9,0,10*ROW('Hygiene Data'!F35))),'Data Summary'!DW41="Yes"),OFFSET('Hygiene Data'!$F$9,0,10*ROW('Hygiene Data'!F35)),NA())</f>
        <v>#N/A</v>
      </c>
      <c r="BI41" s="96" t="e">
        <f ca="true">+IF(AND(ISNUMBER(OFFSET('Hygiene Data'!$G$5,0,10*ROW('Hygiene Data'!G35))),'Data Summary'!DX41="Yes"),OFFSET('Hygiene Data'!$G$5,0,10*ROW('Hygiene Data'!G35)),NA())</f>
        <v>#N/A</v>
      </c>
      <c r="BJ41" s="96" t="e">
        <f ca="true">+IF(AND(ISNUMBER(OFFSET('Hygiene Data'!$G$7,0,10*ROW('Hygiene Data'!G35))),'Data Summary'!DY41="Yes"),OFFSET('Hygiene Data'!$G$7,0,10*ROW('Hygiene Data'!G35)),NA())</f>
        <v>#N/A</v>
      </c>
      <c r="BK41" s="96" t="e">
        <f ca="true">+IF(AND(ISNUMBER(OFFSET('Hygiene Data'!$G$9,0,10*ROW('Hygiene Data'!G35))),'Data Summary'!DZ41="Yes"),OFFSET('Hygiene Data'!$G$9,0,10*ROW('Hygiene Data'!G35)),NA())</f>
        <v>#N/A</v>
      </c>
      <c r="BL41" s="96" t="e">
        <f ca="true">+IF(AND(ISNUMBER(OFFSET('Hygiene Data'!$H$5,0,10*ROW('Hygiene Data'!H35))),'Data Summary'!EA41="Yes"),OFFSET('Hygiene Data'!$H$5,0,10*ROW('Hygiene Data'!H35)),NA())</f>
        <v>#N/A</v>
      </c>
      <c r="BM41" s="96" t="e">
        <f ca="true">+IF(AND(ISNUMBER(OFFSET('Hygiene Data'!$H$7,0,10*ROW('Hygiene Data'!H35))),'Data Summary'!EB41="Yes"),OFFSET('Hygiene Data'!$H$7,0,10*ROW('Hygiene Data'!H35)),NA())</f>
        <v>#N/A</v>
      </c>
      <c r="BN41" s="96" t="e">
        <f ca="true">+IF(AND(ISNUMBER(OFFSET('Hygiene Data'!$H$9,0,10*ROW('Hygiene Data'!H35))),'Data Summary'!EC41="Yes"),OFFSET('Hygiene Data'!$H$9,0,10*ROW('Hygiene Data'!H35)),NA())</f>
        <v>#N/A</v>
      </c>
      <c r="BO41" s="96" t="e">
        <f ca="true">+IF(AND(ISNUMBER(OFFSET('Hygiene Data'!$I$5,0,10*ROW('Hygiene Data'!I35))),'Data Summary'!ED41="Yes"),OFFSET('Hygiene Data'!$I$5,0,10*ROW('Hygiene Data'!I35)),NA())</f>
        <v>#N/A</v>
      </c>
      <c r="BP41" s="96" t="e">
        <f ca="true">+IF(AND(ISNUMBER(OFFSET('Hygiene Data'!$I$7,0,10*ROW('Hygiene Data'!I35))),'Data Summary'!EE41="Yes"),OFFSET('Hygiene Data'!$I$7,0,10*ROW('Hygiene Data'!I35)),NA())</f>
        <v>#N/A</v>
      </c>
      <c r="BQ41" s="96" t="e">
        <f ca="true">+IF(AND(ISNUMBER(OFFSET('Hygiene Data'!$I$9,0,10*ROW('Hygiene Data'!I35))),'Data Summary'!EF41="Yes"),OFFSET('Hygiene Data'!$I$9,0,10*ROW('Hygiene Data'!I35)),NA())</f>
        <v>#N/A</v>
      </c>
    </row>
    <row xmlns:x14ac="http://schemas.microsoft.com/office/spreadsheetml/2009/9/ac" r="42" x14ac:dyDescent="0.2">
      <c r="A42" s="332" t="e">
        <f ca="true">+RIGHT('Data Summary'!A42,LEN('Data Summary'!A42)-9)</f>
        <v>#VALUE!</v>
      </c>
      <c r="B42" s="37" t="str">
        <f ca="true">+IF(ISTEXT('Data Summary'!B42),'Data Summary'!B42,"")</f>
        <v/>
      </c>
      <c r="C42" s="331" t="e">
        <f ca="true">+VALUE('Data Summary'!C42)</f>
        <v>#VALUE!</v>
      </c>
      <c r="D42" s="94" t="e">
        <f ca="true">+IF(AND(ISNUMBER(OFFSET('Water Data'!$D$4,0,10*ROW('Water Data'!D36))),'Data Summary'!BS42="Yes"),100-OFFSET('Water Data'!$D$4,0,10*ROW('Water Data'!D36)),NA())</f>
        <v>#N/A</v>
      </c>
      <c r="E42" s="94" t="e">
        <f ca="true">+IF(AND(ISNUMBER(OFFSET('Water Data'!$D$6,0,10*ROW('Water Data'!D36))),'Data Summary'!BT42="Yes"),OFFSET('Water Data'!$D$6,0,10*ROW('Water Data'!D36)),NA())</f>
        <v>#N/A</v>
      </c>
      <c r="F42" s="94" t="e">
        <f ca="true">+IF(AND(ISNUMBER(OFFSET('Water Data'!$D$9,0,10*ROW('Water Data'!D36))),'Data Summary'!BU42="Yes"),OFFSET('Water Data'!$D$9,0,10*ROW('Water Data'!D36)),NA())</f>
        <v>#N/A</v>
      </c>
      <c r="G42" s="94" t="e">
        <f ca="true">+IF(AND(ISNUMBER(OFFSET('Water Data'!$E$4,0,10*ROW('Water Data'!E36))),'Data Summary'!BV42="Yes"),100-OFFSET('Water Data'!$E$4,0,10*ROW('Water Data'!E36)),NA())</f>
        <v>#N/A</v>
      </c>
      <c r="H42" s="94" t="e">
        <f ca="true">+IF(AND(ISNUMBER(OFFSET('Water Data'!$E$6,0,10*ROW('Water Data'!E36))),'Data Summary'!BW42="Yes"),OFFSET('Water Data'!$E$6,0,10*ROW('Water Data'!E36)),NA())</f>
        <v>#N/A</v>
      </c>
      <c r="I42" s="94" t="e">
        <f ca="true">+IF(AND(ISNUMBER(OFFSET('Water Data'!$E$9,0,10*ROW('Water Data'!E36))),'Data Summary'!BX42="Yes"),OFFSET('Water Data'!$E$9,0,10*ROW('Water Data'!E36)),NA())</f>
        <v>#N/A</v>
      </c>
      <c r="J42" s="94" t="e">
        <f ca="true">+IF(AND(ISNUMBER(OFFSET('Water Data'!$F$4,0,10*ROW('Water Data'!F36))),'Data Summary'!BY42="Yes"),100-OFFSET('Water Data'!$F$4,0,10*ROW('Water Data'!F36)),NA())</f>
        <v>#N/A</v>
      </c>
      <c r="K42" s="94" t="e">
        <f ca="true">+IF(AND(ISNUMBER(OFFSET('Water Data'!$F$6,0,10*ROW('Water Data'!F36))),'Data Summary'!BZ42="Yes"),OFFSET('Water Data'!$F$6,0,10*ROW('Water Data'!F36)),NA())</f>
        <v>#N/A</v>
      </c>
      <c r="L42" s="94" t="e">
        <f ca="true">+IF(AND(ISNUMBER(OFFSET('Water Data'!$F$9,0,10*ROW('Water Data'!F36))),'Data Summary'!CA42="Yes"),OFFSET('Water Data'!$F$9,0,10*ROW('Water Data'!F36)),NA())</f>
        <v>#N/A</v>
      </c>
      <c r="M42" s="94" t="e">
        <f ca="true">+IF(AND(ISNUMBER(OFFSET('Water Data'!$G$4,0,10*ROW('Water Data'!G36))),'Data Summary'!CB42="Yes"),100-OFFSET('Water Data'!$G$4,0,10*ROW('Water Data'!G36)),NA())</f>
        <v>#N/A</v>
      </c>
      <c r="N42" s="94" t="e">
        <f ca="true">+IF(AND(ISNUMBER(OFFSET('Water Data'!$G$6,0,10*ROW('Water Data'!G36))),'Data Summary'!CC42="Yes"),OFFSET('Water Data'!$G$6,0,10*ROW('Water Data'!G36)),NA())</f>
        <v>#N/A</v>
      </c>
      <c r="O42" s="94" t="e">
        <f ca="true">+IF(AND(ISNUMBER(OFFSET('Water Data'!$G$9,0,10*ROW('Water Data'!G36))),'Data Summary'!CD42="Yes"),OFFSET('Water Data'!$G$9,0,10*ROW('Water Data'!G36)),NA())</f>
        <v>#N/A</v>
      </c>
      <c r="P42" s="94" t="e">
        <f ca="true">+IF(AND(ISNUMBER(OFFSET('Water Data'!$H$4,0,10*ROW('Water Data'!H36))),'Data Summary'!CE42="Yes"),100-OFFSET('Water Data'!$H$4,0,10*ROW('Water Data'!H36)),NA())</f>
        <v>#N/A</v>
      </c>
      <c r="Q42" s="94" t="e">
        <f ca="true">+IF(AND(ISNUMBER(OFFSET('Water Data'!$H$6,0,10*ROW('Water Data'!H36))),'Data Summary'!CF42="Yes"),OFFSET('Water Data'!$H$6,0,10*ROW('Water Data'!H36)),NA())</f>
        <v>#N/A</v>
      </c>
      <c r="R42" s="94" t="e">
        <f ca="true">+IF(AND(ISNUMBER(OFFSET('Water Data'!$H$9,0,10*ROW('Water Data'!H36))),'Data Summary'!CG42="Yes"),OFFSET('Water Data'!$H$9,0,10*ROW('Water Data'!H36)),NA())</f>
        <v>#N/A</v>
      </c>
      <c r="S42" s="94" t="e">
        <f ca="true">+IF(AND(ISNUMBER(OFFSET('Water Data'!$I$4,0,10*ROW('Water Data'!I36))),'Data Summary'!CH42="Yes"),100-OFFSET('Water Data'!$I$4,0,10*ROW('Water Data'!I36)),NA())</f>
        <v>#N/A</v>
      </c>
      <c r="T42" s="94" t="e">
        <f ca="true">+IF(AND(ISNUMBER(OFFSET('Water Data'!$I$6,0,10*ROW('Water Data'!I36))),'Data Summary'!CI42="Yes"),OFFSET('Water Data'!$I$6,0,10*ROW('Water Data'!I36)),NA())</f>
        <v>#N/A</v>
      </c>
      <c r="U42" s="94" t="e">
        <f ca="true">+IF(AND(ISNUMBER(OFFSET('Water Data'!$I$9,0,10*ROW('Water Data'!I36))),'Data Summary'!CJ42="Yes"),OFFSET('Water Data'!$I$9,0,10*ROW('Water Data'!I36)),NA())</f>
        <v>#N/A</v>
      </c>
      <c r="V42" s="95" t="e">
        <f ca="true">+IF(AND(ISNUMBER(OFFSET('Sanitation Data'!$D$4,0,10*ROW('Sanitation Data'!D36))),'Data Summary'!CK42="Yes"),100-OFFSET('Sanitation Data'!$D$4,0,10*ROW('Sanitation Data'!D36)),NA())</f>
        <v>#N/A</v>
      </c>
      <c r="W42" s="95" t="e">
        <f ca="true">+IF(AND(ISNUMBER(OFFSET('Sanitation Data'!$D$6,0,10*ROW('Sanitation Data'!D36))),'Data Summary'!CL42="Yes"),OFFSET('Sanitation Data'!$D$6,0,10*ROW('Sanitation Data'!D36)),NA())</f>
        <v>#N/A</v>
      </c>
      <c r="X42" s="95" t="e">
        <f ca="true">+IF(AND(ISNUMBER(OFFSET('Sanitation Data'!$D$10,0,10*ROW('Sanitation Data'!D36))),'Data Summary'!CM42="Yes"),OFFSET('Sanitation Data'!$D$10,0,10*ROW('Sanitation Data'!D36)),NA())</f>
        <v>#N/A</v>
      </c>
      <c r="Y42" s="95" t="e">
        <f ca="true">+IF(AND(ISNUMBER(OFFSET('Sanitation Data'!$D$11,0,10*ROW('Sanitation Data'!D36))),'Data Summary'!CN42="Yes"),OFFSET('Sanitation Data'!$D$11,0,10*ROW('Sanitation Data'!D36)),NA())</f>
        <v>#N/A</v>
      </c>
      <c r="Z42" s="95" t="e">
        <f ca="true">+IF(AND(ISNUMBER(OFFSET('Sanitation Data'!$D$12,0,10*ROW('Sanitation Data'!D36))),'Data Summary'!CO42="Yes"),OFFSET('Sanitation Data'!$D$12,0,10*ROW('Sanitation Data'!D36)),NA())</f>
        <v>#N/A</v>
      </c>
      <c r="AA42" s="95" t="e">
        <f ca="true">+IF(AND(ISNUMBER(OFFSET('Sanitation Data'!$E$4,0,10*ROW('Sanitation Data'!E36))),'Data Summary'!CP42="Yes"),100-OFFSET('Sanitation Data'!$E$4,0,10*ROW('Sanitation Data'!E36)),NA())</f>
        <v>#N/A</v>
      </c>
      <c r="AB42" s="95" t="e">
        <f ca="true">+IF(AND(ISNUMBER(OFFSET('Sanitation Data'!$E$6,0,10*ROW('Sanitation Data'!E36))),'Data Summary'!CQ42="Yes"),OFFSET('Sanitation Data'!$E$6,0,10*ROW('Sanitation Data'!E36)),NA())</f>
        <v>#N/A</v>
      </c>
      <c r="AC42" s="95" t="e">
        <f ca="true">+IF(AND(ISNUMBER(OFFSET('Sanitation Data'!$E$10,0,10*ROW('Sanitation Data'!E36))),'Data Summary'!CR42="Yes"),OFFSET('Sanitation Data'!$E$10,0,10*ROW('Sanitation Data'!E36)),NA())</f>
        <v>#N/A</v>
      </c>
      <c r="AD42" s="95" t="e">
        <f ca="true">+IF(AND(ISNUMBER(OFFSET('Sanitation Data'!$E$11,0,10*ROW('Sanitation Data'!E36))),'Data Summary'!CS42="Yes"),OFFSET('Sanitation Data'!$E$11,0,10*ROW('Sanitation Data'!E36)),NA())</f>
        <v>#N/A</v>
      </c>
      <c r="AE42" s="95" t="e">
        <f ca="true">+IF(AND(ISNUMBER(OFFSET('Sanitation Data'!$E$12,0,10*ROW('Sanitation Data'!E36))),'Data Summary'!CT42="Yes"),OFFSET('Sanitation Data'!$E$12,0,10*ROW('Sanitation Data'!E36)),NA())</f>
        <v>#N/A</v>
      </c>
      <c r="AF42" s="95" t="e">
        <f ca="true">+IF(AND(ISNUMBER(OFFSET('Sanitation Data'!$F$4,0,10*ROW('Sanitation Data'!F36))),'Data Summary'!CU42="Yes"),100-OFFSET('Sanitation Data'!$F$4,0,10*ROW('Sanitation Data'!F36)),NA())</f>
        <v>#N/A</v>
      </c>
      <c r="AG42" s="95" t="e">
        <f ca="true">+IF(AND(ISNUMBER(OFFSET('Sanitation Data'!$F$6,0,10*ROW('Sanitation Data'!F36))),'Data Summary'!CV42="Yes"),OFFSET('Sanitation Data'!$F$6,0,10*ROW('Sanitation Data'!F36)),NA())</f>
        <v>#N/A</v>
      </c>
      <c r="AH42" s="95" t="e">
        <f ca="true">+IF(AND(ISNUMBER(OFFSET('Sanitation Data'!$F$10,0,10*ROW('Sanitation Data'!F36))),'Data Summary'!CW42="Yes"),OFFSET('Sanitation Data'!$F$10,0,10*ROW('Sanitation Data'!F36)),NA())</f>
        <v>#N/A</v>
      </c>
      <c r="AI42" s="95" t="e">
        <f ca="true">+IF(AND(ISNUMBER(OFFSET('Sanitation Data'!$F$11,0,10*ROW('Sanitation Data'!F36))),'Data Summary'!CX42="Yes"),OFFSET('Sanitation Data'!$F$11,0,10*ROW('Sanitation Data'!F36)),NA())</f>
        <v>#N/A</v>
      </c>
      <c r="AJ42" s="95" t="e">
        <f ca="true">+IF(AND(ISNUMBER(OFFSET('Sanitation Data'!$F$12,0,10*ROW('Sanitation Data'!F36))),'Data Summary'!CY42="Yes"),OFFSET('Sanitation Data'!$F$12,0,10*ROW('Sanitation Data'!F36)),NA())</f>
        <v>#N/A</v>
      </c>
      <c r="AK42" s="95" t="e">
        <f ca="true">+IF(AND(ISNUMBER(OFFSET('Sanitation Data'!$G$4,0,10*ROW('Sanitation Data'!G36))),'Data Summary'!CZ42="Yes"),100-OFFSET('Sanitation Data'!$G$4,0,10*ROW('Sanitation Data'!G36)),NA())</f>
        <v>#N/A</v>
      </c>
      <c r="AL42" s="95" t="e">
        <f ca="true">+IF(AND(ISNUMBER(OFFSET('Sanitation Data'!$G$6,0,10*ROW('Sanitation Data'!G36))),'Data Summary'!DA42="Yes"),OFFSET('Sanitation Data'!$G$6,0,10*ROW('Sanitation Data'!G36)),NA())</f>
        <v>#N/A</v>
      </c>
      <c r="AM42" s="95" t="e">
        <f ca="true">+IF(AND(ISNUMBER(OFFSET('Sanitation Data'!$G$10,0,10*ROW('Sanitation Data'!G36))),'Data Summary'!DB42="Yes"),OFFSET('Sanitation Data'!$G$10,0,10*ROW('Sanitation Data'!G36)),NA())</f>
        <v>#N/A</v>
      </c>
      <c r="AN42" s="95" t="e">
        <f ca="true">+IF(AND(ISNUMBER(OFFSET('Sanitation Data'!$G$11,0,10*ROW('Sanitation Data'!G36))),'Data Summary'!DC42="Yes"),OFFSET('Sanitation Data'!$G$11,0,10*ROW('Sanitation Data'!G36)),NA())</f>
        <v>#N/A</v>
      </c>
      <c r="AO42" s="95" t="e">
        <f ca="true">+IF(AND(ISNUMBER(OFFSET('Sanitation Data'!$G$12,0,10*ROW('Sanitation Data'!G36))),'Data Summary'!DD42="Yes"),OFFSET('Sanitation Data'!$G$12,0,10*ROW('Sanitation Data'!G36)),NA())</f>
        <v>#N/A</v>
      </c>
      <c r="AP42" s="95" t="e">
        <f ca="true">+IF(AND(ISNUMBER(OFFSET('Sanitation Data'!$H$4,0,10*ROW('Sanitation Data'!H36))),'Data Summary'!DE42="Yes"),100-OFFSET('Sanitation Data'!$H$4,0,10*ROW('Sanitation Data'!H36)),NA())</f>
        <v>#N/A</v>
      </c>
      <c r="AQ42" s="95" t="e">
        <f ca="true">+IF(AND(ISNUMBER(OFFSET('Sanitation Data'!$H$6,0,10*ROW('Sanitation Data'!H36))),'Data Summary'!DF42="Yes"),OFFSET('Sanitation Data'!$H$6,0,10*ROW('Sanitation Data'!H36)),NA())</f>
        <v>#N/A</v>
      </c>
      <c r="AR42" s="95" t="e">
        <f ca="true">+IF(AND(ISNUMBER(OFFSET('Sanitation Data'!$H$10,0,10*ROW('Sanitation Data'!H36))),'Data Summary'!DG42="Yes"),OFFSET('Sanitation Data'!$H$10,0,10*ROW('Sanitation Data'!H36)),NA())</f>
        <v>#N/A</v>
      </c>
      <c r="AS42" s="95" t="e">
        <f ca="true">+IF(AND(ISNUMBER(OFFSET('Sanitation Data'!$H$11,0,10*ROW('Sanitation Data'!H36))),'Data Summary'!DH42="Yes"),OFFSET('Sanitation Data'!$H$11,0,10*ROW('Sanitation Data'!H36)),NA())</f>
        <v>#N/A</v>
      </c>
      <c r="AT42" s="95" t="e">
        <f ca="true">+IF(AND(ISNUMBER(OFFSET('Sanitation Data'!$H$12,0,10*ROW('Sanitation Data'!H36))),'Data Summary'!DI42="Yes"),OFFSET('Sanitation Data'!$H$12,0,10*ROW('Sanitation Data'!H36)),NA())</f>
        <v>#N/A</v>
      </c>
      <c r="AU42" s="95" t="e">
        <f ca="true">+IF(AND(ISNUMBER(OFFSET('Sanitation Data'!$I$4,0,10*ROW('Sanitation Data'!I36))),'Data Summary'!DJ42="Yes"),100-OFFSET('Sanitation Data'!$I$4,0,10*ROW('Sanitation Data'!I36)),NA())</f>
        <v>#N/A</v>
      </c>
      <c r="AV42" s="95" t="e">
        <f ca="true">+IF(AND(ISNUMBER(OFFSET('Sanitation Data'!$I$6,0,10*ROW('Sanitation Data'!I36))),'Data Summary'!DK42="Yes"),OFFSET('Sanitation Data'!$I$6,0,10*ROW('Sanitation Data'!I36)),NA())</f>
        <v>#N/A</v>
      </c>
      <c r="AW42" s="95" t="e">
        <f ca="true">+IF(AND(ISNUMBER(OFFSET('Sanitation Data'!$I$10,0,10*ROW('Sanitation Data'!I36))),'Data Summary'!DL42="Yes"),OFFSET('Sanitation Data'!$I$10,0,10*ROW('Sanitation Data'!I36)),NA())</f>
        <v>#N/A</v>
      </c>
      <c r="AX42" s="95" t="e">
        <f ca="true">+IF(AND(ISNUMBER(OFFSET('Sanitation Data'!$I$11,0,10*ROW('Sanitation Data'!I36))),'Data Summary'!DM42="Yes"),OFFSET('Sanitation Data'!$I$11,0,10*ROW('Sanitation Data'!I36)),NA())</f>
        <v>#N/A</v>
      </c>
      <c r="AY42" s="95" t="e">
        <f ca="true">+IF(AND(ISNUMBER(OFFSET('Sanitation Data'!$I$12,0,10*ROW('Sanitation Data'!I36))),'Data Summary'!DN42="Yes"),OFFSET('Sanitation Data'!$I$12,0,10*ROW('Sanitation Data'!I36)),NA())</f>
        <v>#N/A</v>
      </c>
      <c r="AZ42" s="96" t="e">
        <f ca="true">+IF(AND(ISNUMBER(OFFSET('Hygiene Data'!$D$5,0,10*ROW('Hygiene Data'!D36))),'Data Summary'!DO42="Yes"),OFFSET('Hygiene Data'!$D$5,0,10*ROW('Hygiene Data'!D36)),NA())</f>
        <v>#N/A</v>
      </c>
      <c r="BA42" s="96" t="e">
        <f ca="true">+IF(AND(ISNUMBER(OFFSET('Hygiene Data'!$D$7,0,10*ROW('Hygiene Data'!D36))),'Data Summary'!DP42="Yes"),OFFSET('Hygiene Data'!$D$7,0,10*ROW('Hygiene Data'!D36)),NA())</f>
        <v>#N/A</v>
      </c>
      <c r="BB42" s="96" t="e">
        <f ca="true">+IF(AND(ISNUMBER(OFFSET('Hygiene Data'!$D$9,0,10*ROW('Hygiene Data'!D36))),'Data Summary'!DQ42="Yes"),OFFSET('Hygiene Data'!$D$9,0,10*ROW('Hygiene Data'!D36)),NA())</f>
        <v>#N/A</v>
      </c>
      <c r="BC42" s="96" t="e">
        <f ca="true">+IF(AND(ISNUMBER(OFFSET('Hygiene Data'!$E$5,0,10*ROW('Hygiene Data'!E36))),'Data Summary'!DR42="Yes"),OFFSET('Hygiene Data'!$E$5,0,10*ROW('Hygiene Data'!E36)),NA())</f>
        <v>#N/A</v>
      </c>
      <c r="BD42" s="96" t="e">
        <f ca="true">+IF(AND(ISNUMBER(OFFSET('Hygiene Data'!$E$7,0,10*ROW('Hygiene Data'!E36))),'Data Summary'!DS42="Yes"),OFFSET('Hygiene Data'!$E$7,0,10*ROW('Hygiene Data'!E36)),NA())</f>
        <v>#N/A</v>
      </c>
      <c r="BE42" s="96" t="e">
        <f ca="true">+IF(AND(ISNUMBER(OFFSET('Hygiene Data'!$E$9,0,10*ROW('Hygiene Data'!E36))),'Data Summary'!DT42="Yes"),OFFSET('Hygiene Data'!$E$9,0,10*ROW('Hygiene Data'!E36)),NA())</f>
        <v>#N/A</v>
      </c>
      <c r="BF42" s="96" t="e">
        <f ca="true">+IF(AND(ISNUMBER(OFFSET('Hygiene Data'!$F$5,0,10*ROW('Hygiene Data'!F36))),'Data Summary'!DU42="Yes"),OFFSET('Hygiene Data'!$F$5,0,10*ROW('Hygiene Data'!F36)),NA())</f>
        <v>#N/A</v>
      </c>
      <c r="BG42" s="96" t="e">
        <f ca="true">+IF(AND(ISNUMBER(OFFSET('Hygiene Data'!$F$7,0,10*ROW('Hygiene Data'!F36))),'Data Summary'!DV42="Yes"),OFFSET('Hygiene Data'!$F$7,0,10*ROW('Hygiene Data'!F36)),NA())</f>
        <v>#N/A</v>
      </c>
      <c r="BH42" s="96" t="e">
        <f ca="true">+IF(AND(ISNUMBER(OFFSET('Hygiene Data'!$F$9,0,10*ROW('Hygiene Data'!F36))),'Data Summary'!DW42="Yes"),OFFSET('Hygiene Data'!$F$9,0,10*ROW('Hygiene Data'!F36)),NA())</f>
        <v>#N/A</v>
      </c>
      <c r="BI42" s="96" t="e">
        <f ca="true">+IF(AND(ISNUMBER(OFFSET('Hygiene Data'!$G$5,0,10*ROW('Hygiene Data'!G36))),'Data Summary'!DX42="Yes"),OFFSET('Hygiene Data'!$G$5,0,10*ROW('Hygiene Data'!G36)),NA())</f>
        <v>#N/A</v>
      </c>
      <c r="BJ42" s="96" t="e">
        <f ca="true">+IF(AND(ISNUMBER(OFFSET('Hygiene Data'!$G$7,0,10*ROW('Hygiene Data'!G36))),'Data Summary'!DY42="Yes"),OFFSET('Hygiene Data'!$G$7,0,10*ROW('Hygiene Data'!G36)),NA())</f>
        <v>#N/A</v>
      </c>
      <c r="BK42" s="96" t="e">
        <f ca="true">+IF(AND(ISNUMBER(OFFSET('Hygiene Data'!$G$9,0,10*ROW('Hygiene Data'!G36))),'Data Summary'!DZ42="Yes"),OFFSET('Hygiene Data'!$G$9,0,10*ROW('Hygiene Data'!G36)),NA())</f>
        <v>#N/A</v>
      </c>
      <c r="BL42" s="96" t="e">
        <f ca="true">+IF(AND(ISNUMBER(OFFSET('Hygiene Data'!$H$5,0,10*ROW('Hygiene Data'!H36))),'Data Summary'!EA42="Yes"),OFFSET('Hygiene Data'!$H$5,0,10*ROW('Hygiene Data'!H36)),NA())</f>
        <v>#N/A</v>
      </c>
      <c r="BM42" s="96" t="e">
        <f ca="true">+IF(AND(ISNUMBER(OFFSET('Hygiene Data'!$H$7,0,10*ROW('Hygiene Data'!H36))),'Data Summary'!EB42="Yes"),OFFSET('Hygiene Data'!$H$7,0,10*ROW('Hygiene Data'!H36)),NA())</f>
        <v>#N/A</v>
      </c>
      <c r="BN42" s="96" t="e">
        <f ca="true">+IF(AND(ISNUMBER(OFFSET('Hygiene Data'!$H$9,0,10*ROW('Hygiene Data'!H36))),'Data Summary'!EC42="Yes"),OFFSET('Hygiene Data'!$H$9,0,10*ROW('Hygiene Data'!H36)),NA())</f>
        <v>#N/A</v>
      </c>
      <c r="BO42" s="96" t="e">
        <f ca="true">+IF(AND(ISNUMBER(OFFSET('Hygiene Data'!$I$5,0,10*ROW('Hygiene Data'!I36))),'Data Summary'!ED42="Yes"),OFFSET('Hygiene Data'!$I$5,0,10*ROW('Hygiene Data'!I36)),NA())</f>
        <v>#N/A</v>
      </c>
      <c r="BP42" s="96" t="e">
        <f ca="true">+IF(AND(ISNUMBER(OFFSET('Hygiene Data'!$I$7,0,10*ROW('Hygiene Data'!I36))),'Data Summary'!EE42="Yes"),OFFSET('Hygiene Data'!$I$7,0,10*ROW('Hygiene Data'!I36)),NA())</f>
        <v>#N/A</v>
      </c>
      <c r="BQ42" s="96" t="e">
        <f ca="true">+IF(AND(ISNUMBER(OFFSET('Hygiene Data'!$I$9,0,10*ROW('Hygiene Data'!I36))),'Data Summary'!EF42="Yes"),OFFSET('Hygiene Data'!$I$9,0,10*ROW('Hygiene Data'!I36)),NA())</f>
        <v>#N/A</v>
      </c>
    </row>
    <row xmlns:x14ac="http://schemas.microsoft.com/office/spreadsheetml/2009/9/ac" r="43" x14ac:dyDescent="0.2">
      <c r="A43" s="332" t="e">
        <f ca="true">+RIGHT('Data Summary'!A43,LEN('Data Summary'!A43)-9)</f>
        <v>#VALUE!</v>
      </c>
      <c r="B43" s="37" t="str">
        <f ca="true">+IF(ISTEXT('Data Summary'!B43),'Data Summary'!B43,"")</f>
        <v/>
      </c>
      <c r="C43" s="331" t="e">
        <f ca="true">+VALUE('Data Summary'!C43)</f>
        <v>#VALUE!</v>
      </c>
      <c r="D43" s="94" t="e">
        <f ca="true">+IF(AND(ISNUMBER(OFFSET('Water Data'!$D$4,0,10*ROW('Water Data'!D37))),'Data Summary'!BS43="Yes"),100-OFFSET('Water Data'!$D$4,0,10*ROW('Water Data'!D37)),NA())</f>
        <v>#N/A</v>
      </c>
      <c r="E43" s="94" t="e">
        <f ca="true">+IF(AND(ISNUMBER(OFFSET('Water Data'!$D$6,0,10*ROW('Water Data'!D37))),'Data Summary'!BT43="Yes"),OFFSET('Water Data'!$D$6,0,10*ROW('Water Data'!D37)),NA())</f>
        <v>#N/A</v>
      </c>
      <c r="F43" s="94" t="e">
        <f ca="true">+IF(AND(ISNUMBER(OFFSET('Water Data'!$D$9,0,10*ROW('Water Data'!D37))),'Data Summary'!BU43="Yes"),OFFSET('Water Data'!$D$9,0,10*ROW('Water Data'!D37)),NA())</f>
        <v>#N/A</v>
      </c>
      <c r="G43" s="94" t="e">
        <f ca="true">+IF(AND(ISNUMBER(OFFSET('Water Data'!$E$4,0,10*ROW('Water Data'!E37))),'Data Summary'!BV43="Yes"),100-OFFSET('Water Data'!$E$4,0,10*ROW('Water Data'!E37)),NA())</f>
        <v>#N/A</v>
      </c>
      <c r="H43" s="94" t="e">
        <f ca="true">+IF(AND(ISNUMBER(OFFSET('Water Data'!$E$6,0,10*ROW('Water Data'!E37))),'Data Summary'!BW43="Yes"),OFFSET('Water Data'!$E$6,0,10*ROW('Water Data'!E37)),NA())</f>
        <v>#N/A</v>
      </c>
      <c r="I43" s="94" t="e">
        <f ca="true">+IF(AND(ISNUMBER(OFFSET('Water Data'!$E$9,0,10*ROW('Water Data'!E37))),'Data Summary'!BX43="Yes"),OFFSET('Water Data'!$E$9,0,10*ROW('Water Data'!E37)),NA())</f>
        <v>#N/A</v>
      </c>
      <c r="J43" s="94" t="e">
        <f ca="true">+IF(AND(ISNUMBER(OFFSET('Water Data'!$F$4,0,10*ROW('Water Data'!F37))),'Data Summary'!BY43="Yes"),100-OFFSET('Water Data'!$F$4,0,10*ROW('Water Data'!F37)),NA())</f>
        <v>#N/A</v>
      </c>
      <c r="K43" s="94" t="e">
        <f ca="true">+IF(AND(ISNUMBER(OFFSET('Water Data'!$F$6,0,10*ROW('Water Data'!F37))),'Data Summary'!BZ43="Yes"),OFFSET('Water Data'!$F$6,0,10*ROW('Water Data'!F37)),NA())</f>
        <v>#N/A</v>
      </c>
      <c r="L43" s="94" t="e">
        <f ca="true">+IF(AND(ISNUMBER(OFFSET('Water Data'!$F$9,0,10*ROW('Water Data'!F37))),'Data Summary'!CA43="Yes"),OFFSET('Water Data'!$F$9,0,10*ROW('Water Data'!F37)),NA())</f>
        <v>#N/A</v>
      </c>
      <c r="M43" s="94" t="e">
        <f ca="true">+IF(AND(ISNUMBER(OFFSET('Water Data'!$G$4,0,10*ROW('Water Data'!G37))),'Data Summary'!CB43="Yes"),100-OFFSET('Water Data'!$G$4,0,10*ROW('Water Data'!G37)),NA())</f>
        <v>#N/A</v>
      </c>
      <c r="N43" s="94" t="e">
        <f ca="true">+IF(AND(ISNUMBER(OFFSET('Water Data'!$G$6,0,10*ROW('Water Data'!G37))),'Data Summary'!CC43="Yes"),OFFSET('Water Data'!$G$6,0,10*ROW('Water Data'!G37)),NA())</f>
        <v>#N/A</v>
      </c>
      <c r="O43" s="94" t="e">
        <f ca="true">+IF(AND(ISNUMBER(OFFSET('Water Data'!$G$9,0,10*ROW('Water Data'!G37))),'Data Summary'!CD43="Yes"),OFFSET('Water Data'!$G$9,0,10*ROW('Water Data'!G37)),NA())</f>
        <v>#N/A</v>
      </c>
      <c r="P43" s="94" t="e">
        <f ca="true">+IF(AND(ISNUMBER(OFFSET('Water Data'!$H$4,0,10*ROW('Water Data'!H37))),'Data Summary'!CE43="Yes"),100-OFFSET('Water Data'!$H$4,0,10*ROW('Water Data'!H37)),NA())</f>
        <v>#N/A</v>
      </c>
      <c r="Q43" s="94" t="e">
        <f ca="true">+IF(AND(ISNUMBER(OFFSET('Water Data'!$H$6,0,10*ROW('Water Data'!H37))),'Data Summary'!CF43="Yes"),OFFSET('Water Data'!$H$6,0,10*ROW('Water Data'!H37)),NA())</f>
        <v>#N/A</v>
      </c>
      <c r="R43" s="94" t="e">
        <f ca="true">+IF(AND(ISNUMBER(OFFSET('Water Data'!$H$9,0,10*ROW('Water Data'!H37))),'Data Summary'!CG43="Yes"),OFFSET('Water Data'!$H$9,0,10*ROW('Water Data'!H37)),NA())</f>
        <v>#N/A</v>
      </c>
      <c r="S43" s="94" t="e">
        <f ca="true">+IF(AND(ISNUMBER(OFFSET('Water Data'!$I$4,0,10*ROW('Water Data'!I37))),'Data Summary'!CH43="Yes"),100-OFFSET('Water Data'!$I$4,0,10*ROW('Water Data'!I37)),NA())</f>
        <v>#N/A</v>
      </c>
      <c r="T43" s="94" t="e">
        <f ca="true">+IF(AND(ISNUMBER(OFFSET('Water Data'!$I$6,0,10*ROW('Water Data'!I37))),'Data Summary'!CI43="Yes"),OFFSET('Water Data'!$I$6,0,10*ROW('Water Data'!I37)),NA())</f>
        <v>#N/A</v>
      </c>
      <c r="U43" s="94" t="e">
        <f ca="true">+IF(AND(ISNUMBER(OFFSET('Water Data'!$I$9,0,10*ROW('Water Data'!I37))),'Data Summary'!CJ43="Yes"),OFFSET('Water Data'!$I$9,0,10*ROW('Water Data'!I37)),NA())</f>
        <v>#N/A</v>
      </c>
      <c r="V43" s="95" t="e">
        <f ca="true">+IF(AND(ISNUMBER(OFFSET('Sanitation Data'!$D$4,0,10*ROW('Sanitation Data'!D37))),'Data Summary'!CK43="Yes"),100-OFFSET('Sanitation Data'!$D$4,0,10*ROW('Sanitation Data'!D37)),NA())</f>
        <v>#N/A</v>
      </c>
      <c r="W43" s="95" t="e">
        <f ca="true">+IF(AND(ISNUMBER(OFFSET('Sanitation Data'!$D$6,0,10*ROW('Sanitation Data'!D37))),'Data Summary'!CL43="Yes"),OFFSET('Sanitation Data'!$D$6,0,10*ROW('Sanitation Data'!D37)),NA())</f>
        <v>#N/A</v>
      </c>
      <c r="X43" s="95" t="e">
        <f ca="true">+IF(AND(ISNUMBER(OFFSET('Sanitation Data'!$D$10,0,10*ROW('Sanitation Data'!D37))),'Data Summary'!CM43="Yes"),OFFSET('Sanitation Data'!$D$10,0,10*ROW('Sanitation Data'!D37)),NA())</f>
        <v>#N/A</v>
      </c>
      <c r="Y43" s="95" t="e">
        <f ca="true">+IF(AND(ISNUMBER(OFFSET('Sanitation Data'!$D$11,0,10*ROW('Sanitation Data'!D37))),'Data Summary'!CN43="Yes"),OFFSET('Sanitation Data'!$D$11,0,10*ROW('Sanitation Data'!D37)),NA())</f>
        <v>#N/A</v>
      </c>
      <c r="Z43" s="95" t="e">
        <f ca="true">+IF(AND(ISNUMBER(OFFSET('Sanitation Data'!$D$12,0,10*ROW('Sanitation Data'!D37))),'Data Summary'!CO43="Yes"),OFFSET('Sanitation Data'!$D$12,0,10*ROW('Sanitation Data'!D37)),NA())</f>
        <v>#N/A</v>
      </c>
      <c r="AA43" s="95" t="e">
        <f ca="true">+IF(AND(ISNUMBER(OFFSET('Sanitation Data'!$E$4,0,10*ROW('Sanitation Data'!E37))),'Data Summary'!CP43="Yes"),100-OFFSET('Sanitation Data'!$E$4,0,10*ROW('Sanitation Data'!E37)),NA())</f>
        <v>#N/A</v>
      </c>
      <c r="AB43" s="95" t="e">
        <f ca="true">+IF(AND(ISNUMBER(OFFSET('Sanitation Data'!$E$6,0,10*ROW('Sanitation Data'!E37))),'Data Summary'!CQ43="Yes"),OFFSET('Sanitation Data'!$E$6,0,10*ROW('Sanitation Data'!E37)),NA())</f>
        <v>#N/A</v>
      </c>
      <c r="AC43" s="95" t="e">
        <f ca="true">+IF(AND(ISNUMBER(OFFSET('Sanitation Data'!$E$10,0,10*ROW('Sanitation Data'!E37))),'Data Summary'!CR43="Yes"),OFFSET('Sanitation Data'!$E$10,0,10*ROW('Sanitation Data'!E37)),NA())</f>
        <v>#N/A</v>
      </c>
      <c r="AD43" s="95" t="e">
        <f ca="true">+IF(AND(ISNUMBER(OFFSET('Sanitation Data'!$E$11,0,10*ROW('Sanitation Data'!E37))),'Data Summary'!CS43="Yes"),OFFSET('Sanitation Data'!$E$11,0,10*ROW('Sanitation Data'!E37)),NA())</f>
        <v>#N/A</v>
      </c>
      <c r="AE43" s="95" t="e">
        <f ca="true">+IF(AND(ISNUMBER(OFFSET('Sanitation Data'!$E$12,0,10*ROW('Sanitation Data'!E37))),'Data Summary'!CT43="Yes"),OFFSET('Sanitation Data'!$E$12,0,10*ROW('Sanitation Data'!E37)),NA())</f>
        <v>#N/A</v>
      </c>
      <c r="AF43" s="95" t="e">
        <f ca="true">+IF(AND(ISNUMBER(OFFSET('Sanitation Data'!$F$4,0,10*ROW('Sanitation Data'!F37))),'Data Summary'!CU43="Yes"),100-OFFSET('Sanitation Data'!$F$4,0,10*ROW('Sanitation Data'!F37)),NA())</f>
        <v>#N/A</v>
      </c>
      <c r="AG43" s="95" t="e">
        <f ca="true">+IF(AND(ISNUMBER(OFFSET('Sanitation Data'!$F$6,0,10*ROW('Sanitation Data'!F37))),'Data Summary'!CV43="Yes"),OFFSET('Sanitation Data'!$F$6,0,10*ROW('Sanitation Data'!F37)),NA())</f>
        <v>#N/A</v>
      </c>
      <c r="AH43" s="95" t="e">
        <f ca="true">+IF(AND(ISNUMBER(OFFSET('Sanitation Data'!$F$10,0,10*ROW('Sanitation Data'!F37))),'Data Summary'!CW43="Yes"),OFFSET('Sanitation Data'!$F$10,0,10*ROW('Sanitation Data'!F37)),NA())</f>
        <v>#N/A</v>
      </c>
      <c r="AI43" s="95" t="e">
        <f ca="true">+IF(AND(ISNUMBER(OFFSET('Sanitation Data'!$F$11,0,10*ROW('Sanitation Data'!F37))),'Data Summary'!CX43="Yes"),OFFSET('Sanitation Data'!$F$11,0,10*ROW('Sanitation Data'!F37)),NA())</f>
        <v>#N/A</v>
      </c>
      <c r="AJ43" s="95" t="e">
        <f ca="true">+IF(AND(ISNUMBER(OFFSET('Sanitation Data'!$F$12,0,10*ROW('Sanitation Data'!F37))),'Data Summary'!CY43="Yes"),OFFSET('Sanitation Data'!$F$12,0,10*ROW('Sanitation Data'!F37)),NA())</f>
        <v>#N/A</v>
      </c>
      <c r="AK43" s="95" t="e">
        <f ca="true">+IF(AND(ISNUMBER(OFFSET('Sanitation Data'!$G$4,0,10*ROW('Sanitation Data'!G37))),'Data Summary'!CZ43="Yes"),100-OFFSET('Sanitation Data'!$G$4,0,10*ROW('Sanitation Data'!G37)),NA())</f>
        <v>#N/A</v>
      </c>
      <c r="AL43" s="95" t="e">
        <f ca="true">+IF(AND(ISNUMBER(OFFSET('Sanitation Data'!$G$6,0,10*ROW('Sanitation Data'!G37))),'Data Summary'!DA43="Yes"),OFFSET('Sanitation Data'!$G$6,0,10*ROW('Sanitation Data'!G37)),NA())</f>
        <v>#N/A</v>
      </c>
      <c r="AM43" s="95" t="e">
        <f ca="true">+IF(AND(ISNUMBER(OFFSET('Sanitation Data'!$G$10,0,10*ROW('Sanitation Data'!G37))),'Data Summary'!DB43="Yes"),OFFSET('Sanitation Data'!$G$10,0,10*ROW('Sanitation Data'!G37)),NA())</f>
        <v>#N/A</v>
      </c>
      <c r="AN43" s="95" t="e">
        <f ca="true">+IF(AND(ISNUMBER(OFFSET('Sanitation Data'!$G$11,0,10*ROW('Sanitation Data'!G37))),'Data Summary'!DC43="Yes"),OFFSET('Sanitation Data'!$G$11,0,10*ROW('Sanitation Data'!G37)),NA())</f>
        <v>#N/A</v>
      </c>
      <c r="AO43" s="95" t="e">
        <f ca="true">+IF(AND(ISNUMBER(OFFSET('Sanitation Data'!$G$12,0,10*ROW('Sanitation Data'!G37))),'Data Summary'!DD43="Yes"),OFFSET('Sanitation Data'!$G$12,0,10*ROW('Sanitation Data'!G37)),NA())</f>
        <v>#N/A</v>
      </c>
      <c r="AP43" s="95" t="e">
        <f ca="true">+IF(AND(ISNUMBER(OFFSET('Sanitation Data'!$H$4,0,10*ROW('Sanitation Data'!H37))),'Data Summary'!DE43="Yes"),100-OFFSET('Sanitation Data'!$H$4,0,10*ROW('Sanitation Data'!H37)),NA())</f>
        <v>#N/A</v>
      </c>
      <c r="AQ43" s="95" t="e">
        <f ca="true">+IF(AND(ISNUMBER(OFFSET('Sanitation Data'!$H$6,0,10*ROW('Sanitation Data'!H37))),'Data Summary'!DF43="Yes"),OFFSET('Sanitation Data'!$H$6,0,10*ROW('Sanitation Data'!H37)),NA())</f>
        <v>#N/A</v>
      </c>
      <c r="AR43" s="95" t="e">
        <f ca="true">+IF(AND(ISNUMBER(OFFSET('Sanitation Data'!$H$10,0,10*ROW('Sanitation Data'!H37))),'Data Summary'!DG43="Yes"),OFFSET('Sanitation Data'!$H$10,0,10*ROW('Sanitation Data'!H37)),NA())</f>
        <v>#N/A</v>
      </c>
      <c r="AS43" s="95" t="e">
        <f ca="true">+IF(AND(ISNUMBER(OFFSET('Sanitation Data'!$H$11,0,10*ROW('Sanitation Data'!H37))),'Data Summary'!DH43="Yes"),OFFSET('Sanitation Data'!$H$11,0,10*ROW('Sanitation Data'!H37)),NA())</f>
        <v>#N/A</v>
      </c>
      <c r="AT43" s="95" t="e">
        <f ca="true">+IF(AND(ISNUMBER(OFFSET('Sanitation Data'!$H$12,0,10*ROW('Sanitation Data'!H37))),'Data Summary'!DI43="Yes"),OFFSET('Sanitation Data'!$H$12,0,10*ROW('Sanitation Data'!H37)),NA())</f>
        <v>#N/A</v>
      </c>
      <c r="AU43" s="95" t="e">
        <f ca="true">+IF(AND(ISNUMBER(OFFSET('Sanitation Data'!$I$4,0,10*ROW('Sanitation Data'!I37))),'Data Summary'!DJ43="Yes"),100-OFFSET('Sanitation Data'!$I$4,0,10*ROW('Sanitation Data'!I37)),NA())</f>
        <v>#N/A</v>
      </c>
      <c r="AV43" s="95" t="e">
        <f ca="true">+IF(AND(ISNUMBER(OFFSET('Sanitation Data'!$I$6,0,10*ROW('Sanitation Data'!I37))),'Data Summary'!DK43="Yes"),OFFSET('Sanitation Data'!$I$6,0,10*ROW('Sanitation Data'!I37)),NA())</f>
        <v>#N/A</v>
      </c>
      <c r="AW43" s="95" t="e">
        <f ca="true">+IF(AND(ISNUMBER(OFFSET('Sanitation Data'!$I$10,0,10*ROW('Sanitation Data'!I37))),'Data Summary'!DL43="Yes"),OFFSET('Sanitation Data'!$I$10,0,10*ROW('Sanitation Data'!I37)),NA())</f>
        <v>#N/A</v>
      </c>
      <c r="AX43" s="95" t="e">
        <f ca="true">+IF(AND(ISNUMBER(OFFSET('Sanitation Data'!$I$11,0,10*ROW('Sanitation Data'!I37))),'Data Summary'!DM43="Yes"),OFFSET('Sanitation Data'!$I$11,0,10*ROW('Sanitation Data'!I37)),NA())</f>
        <v>#N/A</v>
      </c>
      <c r="AY43" s="95" t="e">
        <f ca="true">+IF(AND(ISNUMBER(OFFSET('Sanitation Data'!$I$12,0,10*ROW('Sanitation Data'!I37))),'Data Summary'!DN43="Yes"),OFFSET('Sanitation Data'!$I$12,0,10*ROW('Sanitation Data'!I37)),NA())</f>
        <v>#N/A</v>
      </c>
      <c r="AZ43" s="96" t="e">
        <f ca="true">+IF(AND(ISNUMBER(OFFSET('Hygiene Data'!$D$5,0,10*ROW('Hygiene Data'!D37))),'Data Summary'!DO43="Yes"),OFFSET('Hygiene Data'!$D$5,0,10*ROW('Hygiene Data'!D37)),NA())</f>
        <v>#N/A</v>
      </c>
      <c r="BA43" s="96" t="e">
        <f ca="true">+IF(AND(ISNUMBER(OFFSET('Hygiene Data'!$D$7,0,10*ROW('Hygiene Data'!D37))),'Data Summary'!DP43="Yes"),OFFSET('Hygiene Data'!$D$7,0,10*ROW('Hygiene Data'!D37)),NA())</f>
        <v>#N/A</v>
      </c>
      <c r="BB43" s="96" t="e">
        <f ca="true">+IF(AND(ISNUMBER(OFFSET('Hygiene Data'!$D$9,0,10*ROW('Hygiene Data'!D37))),'Data Summary'!DQ43="Yes"),OFFSET('Hygiene Data'!$D$9,0,10*ROW('Hygiene Data'!D37)),NA())</f>
        <v>#N/A</v>
      </c>
      <c r="BC43" s="96" t="e">
        <f ca="true">+IF(AND(ISNUMBER(OFFSET('Hygiene Data'!$E$5,0,10*ROW('Hygiene Data'!E37))),'Data Summary'!DR43="Yes"),OFFSET('Hygiene Data'!$E$5,0,10*ROW('Hygiene Data'!E37)),NA())</f>
        <v>#N/A</v>
      </c>
      <c r="BD43" s="96" t="e">
        <f ca="true">+IF(AND(ISNUMBER(OFFSET('Hygiene Data'!$E$7,0,10*ROW('Hygiene Data'!E37))),'Data Summary'!DS43="Yes"),OFFSET('Hygiene Data'!$E$7,0,10*ROW('Hygiene Data'!E37)),NA())</f>
        <v>#N/A</v>
      </c>
      <c r="BE43" s="96" t="e">
        <f ca="true">+IF(AND(ISNUMBER(OFFSET('Hygiene Data'!$E$9,0,10*ROW('Hygiene Data'!E37))),'Data Summary'!DT43="Yes"),OFFSET('Hygiene Data'!$E$9,0,10*ROW('Hygiene Data'!E37)),NA())</f>
        <v>#N/A</v>
      </c>
      <c r="BF43" s="96" t="e">
        <f ca="true">+IF(AND(ISNUMBER(OFFSET('Hygiene Data'!$F$5,0,10*ROW('Hygiene Data'!F37))),'Data Summary'!DU43="Yes"),OFFSET('Hygiene Data'!$F$5,0,10*ROW('Hygiene Data'!F37)),NA())</f>
        <v>#N/A</v>
      </c>
      <c r="BG43" s="96" t="e">
        <f ca="true">+IF(AND(ISNUMBER(OFFSET('Hygiene Data'!$F$7,0,10*ROW('Hygiene Data'!F37))),'Data Summary'!DV43="Yes"),OFFSET('Hygiene Data'!$F$7,0,10*ROW('Hygiene Data'!F37)),NA())</f>
        <v>#N/A</v>
      </c>
      <c r="BH43" s="96" t="e">
        <f ca="true">+IF(AND(ISNUMBER(OFFSET('Hygiene Data'!$F$9,0,10*ROW('Hygiene Data'!F37))),'Data Summary'!DW43="Yes"),OFFSET('Hygiene Data'!$F$9,0,10*ROW('Hygiene Data'!F37)),NA())</f>
        <v>#N/A</v>
      </c>
      <c r="BI43" s="96" t="e">
        <f ca="true">+IF(AND(ISNUMBER(OFFSET('Hygiene Data'!$G$5,0,10*ROW('Hygiene Data'!G37))),'Data Summary'!DX43="Yes"),OFFSET('Hygiene Data'!$G$5,0,10*ROW('Hygiene Data'!G37)),NA())</f>
        <v>#N/A</v>
      </c>
      <c r="BJ43" s="96" t="e">
        <f ca="true">+IF(AND(ISNUMBER(OFFSET('Hygiene Data'!$G$7,0,10*ROW('Hygiene Data'!G37))),'Data Summary'!DY43="Yes"),OFFSET('Hygiene Data'!$G$7,0,10*ROW('Hygiene Data'!G37)),NA())</f>
        <v>#N/A</v>
      </c>
      <c r="BK43" s="96" t="e">
        <f ca="true">+IF(AND(ISNUMBER(OFFSET('Hygiene Data'!$G$9,0,10*ROW('Hygiene Data'!G37))),'Data Summary'!DZ43="Yes"),OFFSET('Hygiene Data'!$G$9,0,10*ROW('Hygiene Data'!G37)),NA())</f>
        <v>#N/A</v>
      </c>
      <c r="BL43" s="96" t="e">
        <f ca="true">+IF(AND(ISNUMBER(OFFSET('Hygiene Data'!$H$5,0,10*ROW('Hygiene Data'!H37))),'Data Summary'!EA43="Yes"),OFFSET('Hygiene Data'!$H$5,0,10*ROW('Hygiene Data'!H37)),NA())</f>
        <v>#N/A</v>
      </c>
      <c r="BM43" s="96" t="e">
        <f ca="true">+IF(AND(ISNUMBER(OFFSET('Hygiene Data'!$H$7,0,10*ROW('Hygiene Data'!H37))),'Data Summary'!EB43="Yes"),OFFSET('Hygiene Data'!$H$7,0,10*ROW('Hygiene Data'!H37)),NA())</f>
        <v>#N/A</v>
      </c>
      <c r="BN43" s="96" t="e">
        <f ca="true">+IF(AND(ISNUMBER(OFFSET('Hygiene Data'!$H$9,0,10*ROW('Hygiene Data'!H37))),'Data Summary'!EC43="Yes"),OFFSET('Hygiene Data'!$H$9,0,10*ROW('Hygiene Data'!H37)),NA())</f>
        <v>#N/A</v>
      </c>
      <c r="BO43" s="96" t="e">
        <f ca="true">+IF(AND(ISNUMBER(OFFSET('Hygiene Data'!$I$5,0,10*ROW('Hygiene Data'!I37))),'Data Summary'!ED43="Yes"),OFFSET('Hygiene Data'!$I$5,0,10*ROW('Hygiene Data'!I37)),NA())</f>
        <v>#N/A</v>
      </c>
      <c r="BP43" s="96" t="e">
        <f ca="true">+IF(AND(ISNUMBER(OFFSET('Hygiene Data'!$I$7,0,10*ROW('Hygiene Data'!I37))),'Data Summary'!EE43="Yes"),OFFSET('Hygiene Data'!$I$7,0,10*ROW('Hygiene Data'!I37)),NA())</f>
        <v>#N/A</v>
      </c>
      <c r="BQ43" s="96" t="e">
        <f ca="true">+IF(AND(ISNUMBER(OFFSET('Hygiene Data'!$I$9,0,10*ROW('Hygiene Data'!I37))),'Data Summary'!EF43="Yes"),OFFSET('Hygiene Data'!$I$9,0,10*ROW('Hygiene Data'!I37)),NA())</f>
        <v>#N/A</v>
      </c>
    </row>
    <row xmlns:x14ac="http://schemas.microsoft.com/office/spreadsheetml/2009/9/ac" r="44" x14ac:dyDescent="0.2">
      <c r="A44" s="332" t="e">
        <f ca="true">+RIGHT('Data Summary'!A44,LEN('Data Summary'!A44)-9)</f>
        <v>#VALUE!</v>
      </c>
      <c r="B44" s="37" t="str">
        <f ca="true">+IF(ISTEXT('Data Summary'!B44),'Data Summary'!B44,"")</f>
        <v/>
      </c>
      <c r="C44" s="331" t="e">
        <f ca="true">+VALUE('Data Summary'!C44)</f>
        <v>#VALUE!</v>
      </c>
      <c r="D44" s="94" t="e">
        <f ca="true">+IF(AND(ISNUMBER(OFFSET('Water Data'!$D$4,0,10*ROW('Water Data'!D38))),'Data Summary'!BS44="Yes"),100-OFFSET('Water Data'!$D$4,0,10*ROW('Water Data'!D38)),NA())</f>
        <v>#N/A</v>
      </c>
      <c r="E44" s="94" t="e">
        <f ca="true">+IF(AND(ISNUMBER(OFFSET('Water Data'!$D$6,0,10*ROW('Water Data'!D38))),'Data Summary'!BT44="Yes"),OFFSET('Water Data'!$D$6,0,10*ROW('Water Data'!D38)),NA())</f>
        <v>#N/A</v>
      </c>
      <c r="F44" s="94" t="e">
        <f ca="true">+IF(AND(ISNUMBER(OFFSET('Water Data'!$D$9,0,10*ROW('Water Data'!D38))),'Data Summary'!BU44="Yes"),OFFSET('Water Data'!$D$9,0,10*ROW('Water Data'!D38)),NA())</f>
        <v>#N/A</v>
      </c>
      <c r="G44" s="94" t="e">
        <f ca="true">+IF(AND(ISNUMBER(OFFSET('Water Data'!$E$4,0,10*ROW('Water Data'!E38))),'Data Summary'!BV44="Yes"),100-OFFSET('Water Data'!$E$4,0,10*ROW('Water Data'!E38)),NA())</f>
        <v>#N/A</v>
      </c>
      <c r="H44" s="94" t="e">
        <f ca="true">+IF(AND(ISNUMBER(OFFSET('Water Data'!$E$6,0,10*ROW('Water Data'!E38))),'Data Summary'!BW44="Yes"),OFFSET('Water Data'!$E$6,0,10*ROW('Water Data'!E38)),NA())</f>
        <v>#N/A</v>
      </c>
      <c r="I44" s="94" t="e">
        <f ca="true">+IF(AND(ISNUMBER(OFFSET('Water Data'!$E$9,0,10*ROW('Water Data'!E38))),'Data Summary'!BX44="Yes"),OFFSET('Water Data'!$E$9,0,10*ROW('Water Data'!E38)),NA())</f>
        <v>#N/A</v>
      </c>
      <c r="J44" s="94" t="e">
        <f ca="true">+IF(AND(ISNUMBER(OFFSET('Water Data'!$F$4,0,10*ROW('Water Data'!F38))),'Data Summary'!BY44="Yes"),100-OFFSET('Water Data'!$F$4,0,10*ROW('Water Data'!F38)),NA())</f>
        <v>#N/A</v>
      </c>
      <c r="K44" s="94" t="e">
        <f ca="true">+IF(AND(ISNUMBER(OFFSET('Water Data'!$F$6,0,10*ROW('Water Data'!F38))),'Data Summary'!BZ44="Yes"),OFFSET('Water Data'!$F$6,0,10*ROW('Water Data'!F38)),NA())</f>
        <v>#N/A</v>
      </c>
      <c r="L44" s="94" t="e">
        <f ca="true">+IF(AND(ISNUMBER(OFFSET('Water Data'!$F$9,0,10*ROW('Water Data'!F38))),'Data Summary'!CA44="Yes"),OFFSET('Water Data'!$F$9,0,10*ROW('Water Data'!F38)),NA())</f>
        <v>#N/A</v>
      </c>
      <c r="M44" s="94" t="e">
        <f ca="true">+IF(AND(ISNUMBER(OFFSET('Water Data'!$G$4,0,10*ROW('Water Data'!G38))),'Data Summary'!CB44="Yes"),100-OFFSET('Water Data'!$G$4,0,10*ROW('Water Data'!G38)),NA())</f>
        <v>#N/A</v>
      </c>
      <c r="N44" s="94" t="e">
        <f ca="true">+IF(AND(ISNUMBER(OFFSET('Water Data'!$G$6,0,10*ROW('Water Data'!G38))),'Data Summary'!CC44="Yes"),OFFSET('Water Data'!$G$6,0,10*ROW('Water Data'!G38)),NA())</f>
        <v>#N/A</v>
      </c>
      <c r="O44" s="94" t="e">
        <f ca="true">+IF(AND(ISNUMBER(OFFSET('Water Data'!$G$9,0,10*ROW('Water Data'!G38))),'Data Summary'!CD44="Yes"),OFFSET('Water Data'!$G$9,0,10*ROW('Water Data'!G38)),NA())</f>
        <v>#N/A</v>
      </c>
      <c r="P44" s="94" t="e">
        <f ca="true">+IF(AND(ISNUMBER(OFFSET('Water Data'!$H$4,0,10*ROW('Water Data'!H38))),'Data Summary'!CE44="Yes"),100-OFFSET('Water Data'!$H$4,0,10*ROW('Water Data'!H38)),NA())</f>
        <v>#N/A</v>
      </c>
      <c r="Q44" s="94" t="e">
        <f ca="true">+IF(AND(ISNUMBER(OFFSET('Water Data'!$H$6,0,10*ROW('Water Data'!H38))),'Data Summary'!CF44="Yes"),OFFSET('Water Data'!$H$6,0,10*ROW('Water Data'!H38)),NA())</f>
        <v>#N/A</v>
      </c>
      <c r="R44" s="94" t="e">
        <f ca="true">+IF(AND(ISNUMBER(OFFSET('Water Data'!$H$9,0,10*ROW('Water Data'!H38))),'Data Summary'!CG44="Yes"),OFFSET('Water Data'!$H$9,0,10*ROW('Water Data'!H38)),NA())</f>
        <v>#N/A</v>
      </c>
      <c r="S44" s="94" t="e">
        <f ca="true">+IF(AND(ISNUMBER(OFFSET('Water Data'!$I$4,0,10*ROW('Water Data'!I38))),'Data Summary'!CH44="Yes"),100-OFFSET('Water Data'!$I$4,0,10*ROW('Water Data'!I38)),NA())</f>
        <v>#N/A</v>
      </c>
      <c r="T44" s="94" t="e">
        <f ca="true">+IF(AND(ISNUMBER(OFFSET('Water Data'!$I$6,0,10*ROW('Water Data'!I38))),'Data Summary'!CI44="Yes"),OFFSET('Water Data'!$I$6,0,10*ROW('Water Data'!I38)),NA())</f>
        <v>#N/A</v>
      </c>
      <c r="U44" s="94" t="e">
        <f ca="true">+IF(AND(ISNUMBER(OFFSET('Water Data'!$I$9,0,10*ROW('Water Data'!I38))),'Data Summary'!CJ44="Yes"),OFFSET('Water Data'!$I$9,0,10*ROW('Water Data'!I38)),NA())</f>
        <v>#N/A</v>
      </c>
      <c r="V44" s="95" t="e">
        <f ca="true">+IF(AND(ISNUMBER(OFFSET('Sanitation Data'!$D$4,0,10*ROW('Sanitation Data'!D38))),'Data Summary'!CK44="Yes"),100-OFFSET('Sanitation Data'!$D$4,0,10*ROW('Sanitation Data'!D38)),NA())</f>
        <v>#N/A</v>
      </c>
      <c r="W44" s="95" t="e">
        <f ca="true">+IF(AND(ISNUMBER(OFFSET('Sanitation Data'!$D$6,0,10*ROW('Sanitation Data'!D38))),'Data Summary'!CL44="Yes"),OFFSET('Sanitation Data'!$D$6,0,10*ROW('Sanitation Data'!D38)),NA())</f>
        <v>#N/A</v>
      </c>
      <c r="X44" s="95" t="e">
        <f ca="true">+IF(AND(ISNUMBER(OFFSET('Sanitation Data'!$D$10,0,10*ROW('Sanitation Data'!D38))),'Data Summary'!CM44="Yes"),OFFSET('Sanitation Data'!$D$10,0,10*ROW('Sanitation Data'!D38)),NA())</f>
        <v>#N/A</v>
      </c>
      <c r="Y44" s="95" t="e">
        <f ca="true">+IF(AND(ISNUMBER(OFFSET('Sanitation Data'!$D$11,0,10*ROW('Sanitation Data'!D38))),'Data Summary'!CN44="Yes"),OFFSET('Sanitation Data'!$D$11,0,10*ROW('Sanitation Data'!D38)),NA())</f>
        <v>#N/A</v>
      </c>
      <c r="Z44" s="95" t="e">
        <f ca="true">+IF(AND(ISNUMBER(OFFSET('Sanitation Data'!$D$12,0,10*ROW('Sanitation Data'!D38))),'Data Summary'!CO44="Yes"),OFFSET('Sanitation Data'!$D$12,0,10*ROW('Sanitation Data'!D38)),NA())</f>
        <v>#N/A</v>
      </c>
      <c r="AA44" s="95" t="e">
        <f ca="true">+IF(AND(ISNUMBER(OFFSET('Sanitation Data'!$E$4,0,10*ROW('Sanitation Data'!E38))),'Data Summary'!CP44="Yes"),100-OFFSET('Sanitation Data'!$E$4,0,10*ROW('Sanitation Data'!E38)),NA())</f>
        <v>#N/A</v>
      </c>
      <c r="AB44" s="95" t="e">
        <f ca="true">+IF(AND(ISNUMBER(OFFSET('Sanitation Data'!$E$6,0,10*ROW('Sanitation Data'!E38))),'Data Summary'!CQ44="Yes"),OFFSET('Sanitation Data'!$E$6,0,10*ROW('Sanitation Data'!E38)),NA())</f>
        <v>#N/A</v>
      </c>
      <c r="AC44" s="95" t="e">
        <f ca="true">+IF(AND(ISNUMBER(OFFSET('Sanitation Data'!$E$10,0,10*ROW('Sanitation Data'!E38))),'Data Summary'!CR44="Yes"),OFFSET('Sanitation Data'!$E$10,0,10*ROW('Sanitation Data'!E38)),NA())</f>
        <v>#N/A</v>
      </c>
      <c r="AD44" s="95" t="e">
        <f ca="true">+IF(AND(ISNUMBER(OFFSET('Sanitation Data'!$E$11,0,10*ROW('Sanitation Data'!E38))),'Data Summary'!CS44="Yes"),OFFSET('Sanitation Data'!$E$11,0,10*ROW('Sanitation Data'!E38)),NA())</f>
        <v>#N/A</v>
      </c>
      <c r="AE44" s="95" t="e">
        <f ca="true">+IF(AND(ISNUMBER(OFFSET('Sanitation Data'!$E$12,0,10*ROW('Sanitation Data'!E38))),'Data Summary'!CT44="Yes"),OFFSET('Sanitation Data'!$E$12,0,10*ROW('Sanitation Data'!E38)),NA())</f>
        <v>#N/A</v>
      </c>
      <c r="AF44" s="95" t="e">
        <f ca="true">+IF(AND(ISNUMBER(OFFSET('Sanitation Data'!$F$4,0,10*ROW('Sanitation Data'!F38))),'Data Summary'!CU44="Yes"),100-OFFSET('Sanitation Data'!$F$4,0,10*ROW('Sanitation Data'!F38)),NA())</f>
        <v>#N/A</v>
      </c>
      <c r="AG44" s="95" t="e">
        <f ca="true">+IF(AND(ISNUMBER(OFFSET('Sanitation Data'!$F$6,0,10*ROW('Sanitation Data'!F38))),'Data Summary'!CV44="Yes"),OFFSET('Sanitation Data'!$F$6,0,10*ROW('Sanitation Data'!F38)),NA())</f>
        <v>#N/A</v>
      </c>
      <c r="AH44" s="95" t="e">
        <f ca="true">+IF(AND(ISNUMBER(OFFSET('Sanitation Data'!$F$10,0,10*ROW('Sanitation Data'!F38))),'Data Summary'!CW44="Yes"),OFFSET('Sanitation Data'!$F$10,0,10*ROW('Sanitation Data'!F38)),NA())</f>
        <v>#N/A</v>
      </c>
      <c r="AI44" s="95" t="e">
        <f ca="true">+IF(AND(ISNUMBER(OFFSET('Sanitation Data'!$F$11,0,10*ROW('Sanitation Data'!F38))),'Data Summary'!CX44="Yes"),OFFSET('Sanitation Data'!$F$11,0,10*ROW('Sanitation Data'!F38)),NA())</f>
        <v>#N/A</v>
      </c>
      <c r="AJ44" s="95" t="e">
        <f ca="true">+IF(AND(ISNUMBER(OFFSET('Sanitation Data'!$F$12,0,10*ROW('Sanitation Data'!F38))),'Data Summary'!CY44="Yes"),OFFSET('Sanitation Data'!$F$12,0,10*ROW('Sanitation Data'!F38)),NA())</f>
        <v>#N/A</v>
      </c>
      <c r="AK44" s="95" t="e">
        <f ca="true">+IF(AND(ISNUMBER(OFFSET('Sanitation Data'!$G$4,0,10*ROW('Sanitation Data'!G38))),'Data Summary'!CZ44="Yes"),100-OFFSET('Sanitation Data'!$G$4,0,10*ROW('Sanitation Data'!G38)),NA())</f>
        <v>#N/A</v>
      </c>
      <c r="AL44" s="95" t="e">
        <f ca="true">+IF(AND(ISNUMBER(OFFSET('Sanitation Data'!$G$6,0,10*ROW('Sanitation Data'!G38))),'Data Summary'!DA44="Yes"),OFFSET('Sanitation Data'!$G$6,0,10*ROW('Sanitation Data'!G38)),NA())</f>
        <v>#N/A</v>
      </c>
      <c r="AM44" s="95" t="e">
        <f ca="true">+IF(AND(ISNUMBER(OFFSET('Sanitation Data'!$G$10,0,10*ROW('Sanitation Data'!G38))),'Data Summary'!DB44="Yes"),OFFSET('Sanitation Data'!$G$10,0,10*ROW('Sanitation Data'!G38)),NA())</f>
        <v>#N/A</v>
      </c>
      <c r="AN44" s="95" t="e">
        <f ca="true">+IF(AND(ISNUMBER(OFFSET('Sanitation Data'!$G$11,0,10*ROW('Sanitation Data'!G38))),'Data Summary'!DC44="Yes"),OFFSET('Sanitation Data'!$G$11,0,10*ROW('Sanitation Data'!G38)),NA())</f>
        <v>#N/A</v>
      </c>
      <c r="AO44" s="95" t="e">
        <f ca="true">+IF(AND(ISNUMBER(OFFSET('Sanitation Data'!$G$12,0,10*ROW('Sanitation Data'!G38))),'Data Summary'!DD44="Yes"),OFFSET('Sanitation Data'!$G$12,0,10*ROW('Sanitation Data'!G38)),NA())</f>
        <v>#N/A</v>
      </c>
      <c r="AP44" s="95" t="e">
        <f ca="true">+IF(AND(ISNUMBER(OFFSET('Sanitation Data'!$H$4,0,10*ROW('Sanitation Data'!H38))),'Data Summary'!DE44="Yes"),100-OFFSET('Sanitation Data'!$H$4,0,10*ROW('Sanitation Data'!H38)),NA())</f>
        <v>#N/A</v>
      </c>
      <c r="AQ44" s="95" t="e">
        <f ca="true">+IF(AND(ISNUMBER(OFFSET('Sanitation Data'!$H$6,0,10*ROW('Sanitation Data'!H38))),'Data Summary'!DF44="Yes"),OFFSET('Sanitation Data'!$H$6,0,10*ROW('Sanitation Data'!H38)),NA())</f>
        <v>#N/A</v>
      </c>
      <c r="AR44" s="95" t="e">
        <f ca="true">+IF(AND(ISNUMBER(OFFSET('Sanitation Data'!$H$10,0,10*ROW('Sanitation Data'!H38))),'Data Summary'!DG44="Yes"),OFFSET('Sanitation Data'!$H$10,0,10*ROW('Sanitation Data'!H38)),NA())</f>
        <v>#N/A</v>
      </c>
      <c r="AS44" s="95" t="e">
        <f ca="true">+IF(AND(ISNUMBER(OFFSET('Sanitation Data'!$H$11,0,10*ROW('Sanitation Data'!H38))),'Data Summary'!DH44="Yes"),OFFSET('Sanitation Data'!$H$11,0,10*ROW('Sanitation Data'!H38)),NA())</f>
        <v>#N/A</v>
      </c>
      <c r="AT44" s="95" t="e">
        <f ca="true">+IF(AND(ISNUMBER(OFFSET('Sanitation Data'!$H$12,0,10*ROW('Sanitation Data'!H38))),'Data Summary'!DI44="Yes"),OFFSET('Sanitation Data'!$H$12,0,10*ROW('Sanitation Data'!H38)),NA())</f>
        <v>#N/A</v>
      </c>
      <c r="AU44" s="95" t="e">
        <f ca="true">+IF(AND(ISNUMBER(OFFSET('Sanitation Data'!$I$4,0,10*ROW('Sanitation Data'!I38))),'Data Summary'!DJ44="Yes"),100-OFFSET('Sanitation Data'!$I$4,0,10*ROW('Sanitation Data'!I38)),NA())</f>
        <v>#N/A</v>
      </c>
      <c r="AV44" s="95" t="e">
        <f ca="true">+IF(AND(ISNUMBER(OFFSET('Sanitation Data'!$I$6,0,10*ROW('Sanitation Data'!I38))),'Data Summary'!DK44="Yes"),OFFSET('Sanitation Data'!$I$6,0,10*ROW('Sanitation Data'!I38)),NA())</f>
        <v>#N/A</v>
      </c>
      <c r="AW44" s="95" t="e">
        <f ca="true">+IF(AND(ISNUMBER(OFFSET('Sanitation Data'!$I$10,0,10*ROW('Sanitation Data'!I38))),'Data Summary'!DL44="Yes"),OFFSET('Sanitation Data'!$I$10,0,10*ROW('Sanitation Data'!I38)),NA())</f>
        <v>#N/A</v>
      </c>
      <c r="AX44" s="95" t="e">
        <f ca="true">+IF(AND(ISNUMBER(OFFSET('Sanitation Data'!$I$11,0,10*ROW('Sanitation Data'!I38))),'Data Summary'!DM44="Yes"),OFFSET('Sanitation Data'!$I$11,0,10*ROW('Sanitation Data'!I38)),NA())</f>
        <v>#N/A</v>
      </c>
      <c r="AY44" s="95" t="e">
        <f ca="true">+IF(AND(ISNUMBER(OFFSET('Sanitation Data'!$I$12,0,10*ROW('Sanitation Data'!I38))),'Data Summary'!DN44="Yes"),OFFSET('Sanitation Data'!$I$12,0,10*ROW('Sanitation Data'!I38)),NA())</f>
        <v>#N/A</v>
      </c>
      <c r="AZ44" s="96" t="e">
        <f ca="true">+IF(AND(ISNUMBER(OFFSET('Hygiene Data'!$D$5,0,10*ROW('Hygiene Data'!D38))),'Data Summary'!DO44="Yes"),OFFSET('Hygiene Data'!$D$5,0,10*ROW('Hygiene Data'!D38)),NA())</f>
        <v>#N/A</v>
      </c>
      <c r="BA44" s="96" t="e">
        <f ca="true">+IF(AND(ISNUMBER(OFFSET('Hygiene Data'!$D$7,0,10*ROW('Hygiene Data'!D38))),'Data Summary'!DP44="Yes"),OFFSET('Hygiene Data'!$D$7,0,10*ROW('Hygiene Data'!D38)),NA())</f>
        <v>#N/A</v>
      </c>
      <c r="BB44" s="96" t="e">
        <f ca="true">+IF(AND(ISNUMBER(OFFSET('Hygiene Data'!$D$9,0,10*ROW('Hygiene Data'!D38))),'Data Summary'!DQ44="Yes"),OFFSET('Hygiene Data'!$D$9,0,10*ROW('Hygiene Data'!D38)),NA())</f>
        <v>#N/A</v>
      </c>
      <c r="BC44" s="96" t="e">
        <f ca="true">+IF(AND(ISNUMBER(OFFSET('Hygiene Data'!$E$5,0,10*ROW('Hygiene Data'!E38))),'Data Summary'!DR44="Yes"),OFFSET('Hygiene Data'!$E$5,0,10*ROW('Hygiene Data'!E38)),NA())</f>
        <v>#N/A</v>
      </c>
      <c r="BD44" s="96" t="e">
        <f ca="true">+IF(AND(ISNUMBER(OFFSET('Hygiene Data'!$E$7,0,10*ROW('Hygiene Data'!E38))),'Data Summary'!DS44="Yes"),OFFSET('Hygiene Data'!$E$7,0,10*ROW('Hygiene Data'!E38)),NA())</f>
        <v>#N/A</v>
      </c>
      <c r="BE44" s="96" t="e">
        <f ca="true">+IF(AND(ISNUMBER(OFFSET('Hygiene Data'!$E$9,0,10*ROW('Hygiene Data'!E38))),'Data Summary'!DT44="Yes"),OFFSET('Hygiene Data'!$E$9,0,10*ROW('Hygiene Data'!E38)),NA())</f>
        <v>#N/A</v>
      </c>
      <c r="BF44" s="96" t="e">
        <f ca="true">+IF(AND(ISNUMBER(OFFSET('Hygiene Data'!$F$5,0,10*ROW('Hygiene Data'!F38))),'Data Summary'!DU44="Yes"),OFFSET('Hygiene Data'!$F$5,0,10*ROW('Hygiene Data'!F38)),NA())</f>
        <v>#N/A</v>
      </c>
      <c r="BG44" s="96" t="e">
        <f ca="true">+IF(AND(ISNUMBER(OFFSET('Hygiene Data'!$F$7,0,10*ROW('Hygiene Data'!F38))),'Data Summary'!DV44="Yes"),OFFSET('Hygiene Data'!$F$7,0,10*ROW('Hygiene Data'!F38)),NA())</f>
        <v>#N/A</v>
      </c>
      <c r="BH44" s="96" t="e">
        <f ca="true">+IF(AND(ISNUMBER(OFFSET('Hygiene Data'!$F$9,0,10*ROW('Hygiene Data'!F38))),'Data Summary'!DW44="Yes"),OFFSET('Hygiene Data'!$F$9,0,10*ROW('Hygiene Data'!F38)),NA())</f>
        <v>#N/A</v>
      </c>
      <c r="BI44" s="96" t="e">
        <f ca="true">+IF(AND(ISNUMBER(OFFSET('Hygiene Data'!$G$5,0,10*ROW('Hygiene Data'!G38))),'Data Summary'!DX44="Yes"),OFFSET('Hygiene Data'!$G$5,0,10*ROW('Hygiene Data'!G38)),NA())</f>
        <v>#N/A</v>
      </c>
      <c r="BJ44" s="96" t="e">
        <f ca="true">+IF(AND(ISNUMBER(OFFSET('Hygiene Data'!$G$7,0,10*ROW('Hygiene Data'!G38))),'Data Summary'!DY44="Yes"),OFFSET('Hygiene Data'!$G$7,0,10*ROW('Hygiene Data'!G38)),NA())</f>
        <v>#N/A</v>
      </c>
      <c r="BK44" s="96" t="e">
        <f ca="true">+IF(AND(ISNUMBER(OFFSET('Hygiene Data'!$G$9,0,10*ROW('Hygiene Data'!G38))),'Data Summary'!DZ44="Yes"),OFFSET('Hygiene Data'!$G$9,0,10*ROW('Hygiene Data'!G38)),NA())</f>
        <v>#N/A</v>
      </c>
      <c r="BL44" s="96" t="e">
        <f ca="true">+IF(AND(ISNUMBER(OFFSET('Hygiene Data'!$H$5,0,10*ROW('Hygiene Data'!H38))),'Data Summary'!EA44="Yes"),OFFSET('Hygiene Data'!$H$5,0,10*ROW('Hygiene Data'!H38)),NA())</f>
        <v>#N/A</v>
      </c>
      <c r="BM44" s="96" t="e">
        <f ca="true">+IF(AND(ISNUMBER(OFFSET('Hygiene Data'!$H$7,0,10*ROW('Hygiene Data'!H38))),'Data Summary'!EB44="Yes"),OFFSET('Hygiene Data'!$H$7,0,10*ROW('Hygiene Data'!H38)),NA())</f>
        <v>#N/A</v>
      </c>
      <c r="BN44" s="96" t="e">
        <f ca="true">+IF(AND(ISNUMBER(OFFSET('Hygiene Data'!$H$9,0,10*ROW('Hygiene Data'!H38))),'Data Summary'!EC44="Yes"),OFFSET('Hygiene Data'!$H$9,0,10*ROW('Hygiene Data'!H38)),NA())</f>
        <v>#N/A</v>
      </c>
      <c r="BO44" s="96" t="e">
        <f ca="true">+IF(AND(ISNUMBER(OFFSET('Hygiene Data'!$I$5,0,10*ROW('Hygiene Data'!I38))),'Data Summary'!ED44="Yes"),OFFSET('Hygiene Data'!$I$5,0,10*ROW('Hygiene Data'!I38)),NA())</f>
        <v>#N/A</v>
      </c>
      <c r="BP44" s="96" t="e">
        <f ca="true">+IF(AND(ISNUMBER(OFFSET('Hygiene Data'!$I$7,0,10*ROW('Hygiene Data'!I38))),'Data Summary'!EE44="Yes"),OFFSET('Hygiene Data'!$I$7,0,10*ROW('Hygiene Data'!I38)),NA())</f>
        <v>#N/A</v>
      </c>
      <c r="BQ44" s="96" t="e">
        <f ca="true">+IF(AND(ISNUMBER(OFFSET('Hygiene Data'!$I$9,0,10*ROW('Hygiene Data'!I38))),'Data Summary'!EF44="Yes"),OFFSET('Hygiene Data'!$I$9,0,10*ROW('Hygiene Data'!I38)),NA())</f>
        <v>#N/A</v>
      </c>
    </row>
    <row xmlns:x14ac="http://schemas.microsoft.com/office/spreadsheetml/2009/9/ac" r="45" x14ac:dyDescent="0.2">
      <c r="A45" s="332" t="e">
        <f ca="true">+RIGHT('Data Summary'!A45,LEN('Data Summary'!A45)-9)</f>
        <v>#VALUE!</v>
      </c>
      <c r="B45" s="37" t="str">
        <f ca="true">+IF(ISTEXT('Data Summary'!B45),'Data Summary'!B45,"")</f>
        <v/>
      </c>
      <c r="C45" s="331" t="e">
        <f ca="true">+VALUE('Data Summary'!C45)</f>
        <v>#VALUE!</v>
      </c>
      <c r="D45" s="94" t="e">
        <f ca="true">+IF(AND(ISNUMBER(OFFSET('Water Data'!$D$4,0,10*ROW('Water Data'!D39))),'Data Summary'!BS45="Yes"),100-OFFSET('Water Data'!$D$4,0,10*ROW('Water Data'!D39)),NA())</f>
        <v>#N/A</v>
      </c>
      <c r="E45" s="94" t="e">
        <f ca="true">+IF(AND(ISNUMBER(OFFSET('Water Data'!$D$6,0,10*ROW('Water Data'!D39))),'Data Summary'!BT45="Yes"),OFFSET('Water Data'!$D$6,0,10*ROW('Water Data'!D39)),NA())</f>
        <v>#N/A</v>
      </c>
      <c r="F45" s="94" t="e">
        <f ca="true">+IF(AND(ISNUMBER(OFFSET('Water Data'!$D$9,0,10*ROW('Water Data'!D39))),'Data Summary'!BU45="Yes"),OFFSET('Water Data'!$D$9,0,10*ROW('Water Data'!D39)),NA())</f>
        <v>#N/A</v>
      </c>
      <c r="G45" s="94" t="e">
        <f ca="true">+IF(AND(ISNUMBER(OFFSET('Water Data'!$E$4,0,10*ROW('Water Data'!E39))),'Data Summary'!BV45="Yes"),100-OFFSET('Water Data'!$E$4,0,10*ROW('Water Data'!E39)),NA())</f>
        <v>#N/A</v>
      </c>
      <c r="H45" s="94" t="e">
        <f ca="true">+IF(AND(ISNUMBER(OFFSET('Water Data'!$E$6,0,10*ROW('Water Data'!E39))),'Data Summary'!BW45="Yes"),OFFSET('Water Data'!$E$6,0,10*ROW('Water Data'!E39)),NA())</f>
        <v>#N/A</v>
      </c>
      <c r="I45" s="94" t="e">
        <f ca="true">+IF(AND(ISNUMBER(OFFSET('Water Data'!$E$9,0,10*ROW('Water Data'!E39))),'Data Summary'!BX45="Yes"),OFFSET('Water Data'!$E$9,0,10*ROW('Water Data'!E39)),NA())</f>
        <v>#N/A</v>
      </c>
      <c r="J45" s="94" t="e">
        <f ca="true">+IF(AND(ISNUMBER(OFFSET('Water Data'!$F$4,0,10*ROW('Water Data'!F39))),'Data Summary'!BY45="Yes"),100-OFFSET('Water Data'!$F$4,0,10*ROW('Water Data'!F39)),NA())</f>
        <v>#N/A</v>
      </c>
      <c r="K45" s="94" t="e">
        <f ca="true">+IF(AND(ISNUMBER(OFFSET('Water Data'!$F$6,0,10*ROW('Water Data'!F39))),'Data Summary'!BZ45="Yes"),OFFSET('Water Data'!$F$6,0,10*ROW('Water Data'!F39)),NA())</f>
        <v>#N/A</v>
      </c>
      <c r="L45" s="94" t="e">
        <f ca="true">+IF(AND(ISNUMBER(OFFSET('Water Data'!$F$9,0,10*ROW('Water Data'!F39))),'Data Summary'!CA45="Yes"),OFFSET('Water Data'!$F$9,0,10*ROW('Water Data'!F39)),NA())</f>
        <v>#N/A</v>
      </c>
      <c r="M45" s="94" t="e">
        <f ca="true">+IF(AND(ISNUMBER(OFFSET('Water Data'!$G$4,0,10*ROW('Water Data'!G39))),'Data Summary'!CB45="Yes"),100-OFFSET('Water Data'!$G$4,0,10*ROW('Water Data'!G39)),NA())</f>
        <v>#N/A</v>
      </c>
      <c r="N45" s="94" t="e">
        <f ca="true">+IF(AND(ISNUMBER(OFFSET('Water Data'!$G$6,0,10*ROW('Water Data'!G39))),'Data Summary'!CC45="Yes"),OFFSET('Water Data'!$G$6,0,10*ROW('Water Data'!G39)),NA())</f>
        <v>#N/A</v>
      </c>
      <c r="O45" s="94" t="e">
        <f ca="true">+IF(AND(ISNUMBER(OFFSET('Water Data'!$G$9,0,10*ROW('Water Data'!G39))),'Data Summary'!CD45="Yes"),OFFSET('Water Data'!$G$9,0,10*ROW('Water Data'!G39)),NA())</f>
        <v>#N/A</v>
      </c>
      <c r="P45" s="94" t="e">
        <f ca="true">+IF(AND(ISNUMBER(OFFSET('Water Data'!$H$4,0,10*ROW('Water Data'!H39))),'Data Summary'!CE45="Yes"),100-OFFSET('Water Data'!$H$4,0,10*ROW('Water Data'!H39)),NA())</f>
        <v>#N/A</v>
      </c>
      <c r="Q45" s="94" t="e">
        <f ca="true">+IF(AND(ISNUMBER(OFFSET('Water Data'!$H$6,0,10*ROW('Water Data'!H39))),'Data Summary'!CF45="Yes"),OFFSET('Water Data'!$H$6,0,10*ROW('Water Data'!H39)),NA())</f>
        <v>#N/A</v>
      </c>
      <c r="R45" s="94" t="e">
        <f ca="true">+IF(AND(ISNUMBER(OFFSET('Water Data'!$H$9,0,10*ROW('Water Data'!H39))),'Data Summary'!CG45="Yes"),OFFSET('Water Data'!$H$9,0,10*ROW('Water Data'!H39)),NA())</f>
        <v>#N/A</v>
      </c>
      <c r="S45" s="94" t="e">
        <f ca="true">+IF(AND(ISNUMBER(OFFSET('Water Data'!$I$4,0,10*ROW('Water Data'!I39))),'Data Summary'!CH45="Yes"),100-OFFSET('Water Data'!$I$4,0,10*ROW('Water Data'!I39)),NA())</f>
        <v>#N/A</v>
      </c>
      <c r="T45" s="94" t="e">
        <f ca="true">+IF(AND(ISNUMBER(OFFSET('Water Data'!$I$6,0,10*ROW('Water Data'!I39))),'Data Summary'!CI45="Yes"),OFFSET('Water Data'!$I$6,0,10*ROW('Water Data'!I39)),NA())</f>
        <v>#N/A</v>
      </c>
      <c r="U45" s="94" t="e">
        <f ca="true">+IF(AND(ISNUMBER(OFFSET('Water Data'!$I$9,0,10*ROW('Water Data'!I39))),'Data Summary'!CJ45="Yes"),OFFSET('Water Data'!$I$9,0,10*ROW('Water Data'!I39)),NA())</f>
        <v>#N/A</v>
      </c>
      <c r="V45" s="95" t="e">
        <f ca="true">+IF(AND(ISNUMBER(OFFSET('Sanitation Data'!$D$4,0,10*ROW('Sanitation Data'!D39))),'Data Summary'!CK45="Yes"),100-OFFSET('Sanitation Data'!$D$4,0,10*ROW('Sanitation Data'!D39)),NA())</f>
        <v>#N/A</v>
      </c>
      <c r="W45" s="95" t="e">
        <f ca="true">+IF(AND(ISNUMBER(OFFSET('Sanitation Data'!$D$6,0,10*ROW('Sanitation Data'!D39))),'Data Summary'!CL45="Yes"),OFFSET('Sanitation Data'!$D$6,0,10*ROW('Sanitation Data'!D39)),NA())</f>
        <v>#N/A</v>
      </c>
      <c r="X45" s="95" t="e">
        <f ca="true">+IF(AND(ISNUMBER(OFFSET('Sanitation Data'!$D$10,0,10*ROW('Sanitation Data'!D39))),'Data Summary'!CM45="Yes"),OFFSET('Sanitation Data'!$D$10,0,10*ROW('Sanitation Data'!D39)),NA())</f>
        <v>#N/A</v>
      </c>
      <c r="Y45" s="95" t="e">
        <f ca="true">+IF(AND(ISNUMBER(OFFSET('Sanitation Data'!$D$11,0,10*ROW('Sanitation Data'!D39))),'Data Summary'!CN45="Yes"),OFFSET('Sanitation Data'!$D$11,0,10*ROW('Sanitation Data'!D39)),NA())</f>
        <v>#N/A</v>
      </c>
      <c r="Z45" s="95" t="e">
        <f ca="true">+IF(AND(ISNUMBER(OFFSET('Sanitation Data'!$D$12,0,10*ROW('Sanitation Data'!D39))),'Data Summary'!CO45="Yes"),OFFSET('Sanitation Data'!$D$12,0,10*ROW('Sanitation Data'!D39)),NA())</f>
        <v>#N/A</v>
      </c>
      <c r="AA45" s="95" t="e">
        <f ca="true">+IF(AND(ISNUMBER(OFFSET('Sanitation Data'!$E$4,0,10*ROW('Sanitation Data'!E39))),'Data Summary'!CP45="Yes"),100-OFFSET('Sanitation Data'!$E$4,0,10*ROW('Sanitation Data'!E39)),NA())</f>
        <v>#N/A</v>
      </c>
      <c r="AB45" s="95" t="e">
        <f ca="true">+IF(AND(ISNUMBER(OFFSET('Sanitation Data'!$E$6,0,10*ROW('Sanitation Data'!E39))),'Data Summary'!CQ45="Yes"),OFFSET('Sanitation Data'!$E$6,0,10*ROW('Sanitation Data'!E39)),NA())</f>
        <v>#N/A</v>
      </c>
      <c r="AC45" s="95" t="e">
        <f ca="true">+IF(AND(ISNUMBER(OFFSET('Sanitation Data'!$E$10,0,10*ROW('Sanitation Data'!E39))),'Data Summary'!CR45="Yes"),OFFSET('Sanitation Data'!$E$10,0,10*ROW('Sanitation Data'!E39)),NA())</f>
        <v>#N/A</v>
      </c>
      <c r="AD45" s="95" t="e">
        <f ca="true">+IF(AND(ISNUMBER(OFFSET('Sanitation Data'!$E$11,0,10*ROW('Sanitation Data'!E39))),'Data Summary'!CS45="Yes"),OFFSET('Sanitation Data'!$E$11,0,10*ROW('Sanitation Data'!E39)),NA())</f>
        <v>#N/A</v>
      </c>
      <c r="AE45" s="95" t="e">
        <f ca="true">+IF(AND(ISNUMBER(OFFSET('Sanitation Data'!$E$12,0,10*ROW('Sanitation Data'!E39))),'Data Summary'!CT45="Yes"),OFFSET('Sanitation Data'!$E$12,0,10*ROW('Sanitation Data'!E39)),NA())</f>
        <v>#N/A</v>
      </c>
      <c r="AF45" s="95" t="e">
        <f ca="true">+IF(AND(ISNUMBER(OFFSET('Sanitation Data'!$F$4,0,10*ROW('Sanitation Data'!F39))),'Data Summary'!CU45="Yes"),100-OFFSET('Sanitation Data'!$F$4,0,10*ROW('Sanitation Data'!F39)),NA())</f>
        <v>#N/A</v>
      </c>
      <c r="AG45" s="95" t="e">
        <f ca="true">+IF(AND(ISNUMBER(OFFSET('Sanitation Data'!$F$6,0,10*ROW('Sanitation Data'!F39))),'Data Summary'!CV45="Yes"),OFFSET('Sanitation Data'!$F$6,0,10*ROW('Sanitation Data'!F39)),NA())</f>
        <v>#N/A</v>
      </c>
      <c r="AH45" s="95" t="e">
        <f ca="true">+IF(AND(ISNUMBER(OFFSET('Sanitation Data'!$F$10,0,10*ROW('Sanitation Data'!F39))),'Data Summary'!CW45="Yes"),OFFSET('Sanitation Data'!$F$10,0,10*ROW('Sanitation Data'!F39)),NA())</f>
        <v>#N/A</v>
      </c>
      <c r="AI45" s="95" t="e">
        <f ca="true">+IF(AND(ISNUMBER(OFFSET('Sanitation Data'!$F$11,0,10*ROW('Sanitation Data'!F39))),'Data Summary'!CX45="Yes"),OFFSET('Sanitation Data'!$F$11,0,10*ROW('Sanitation Data'!F39)),NA())</f>
        <v>#N/A</v>
      </c>
      <c r="AJ45" s="95" t="e">
        <f ca="true">+IF(AND(ISNUMBER(OFFSET('Sanitation Data'!$F$12,0,10*ROW('Sanitation Data'!F39))),'Data Summary'!CY45="Yes"),OFFSET('Sanitation Data'!$F$12,0,10*ROW('Sanitation Data'!F39)),NA())</f>
        <v>#N/A</v>
      </c>
      <c r="AK45" s="95" t="e">
        <f ca="true">+IF(AND(ISNUMBER(OFFSET('Sanitation Data'!$G$4,0,10*ROW('Sanitation Data'!G39))),'Data Summary'!CZ45="Yes"),100-OFFSET('Sanitation Data'!$G$4,0,10*ROW('Sanitation Data'!G39)),NA())</f>
        <v>#N/A</v>
      </c>
      <c r="AL45" s="95" t="e">
        <f ca="true">+IF(AND(ISNUMBER(OFFSET('Sanitation Data'!$G$6,0,10*ROW('Sanitation Data'!G39))),'Data Summary'!DA45="Yes"),OFFSET('Sanitation Data'!$G$6,0,10*ROW('Sanitation Data'!G39)),NA())</f>
        <v>#N/A</v>
      </c>
      <c r="AM45" s="95" t="e">
        <f ca="true">+IF(AND(ISNUMBER(OFFSET('Sanitation Data'!$G$10,0,10*ROW('Sanitation Data'!G39))),'Data Summary'!DB45="Yes"),OFFSET('Sanitation Data'!$G$10,0,10*ROW('Sanitation Data'!G39)),NA())</f>
        <v>#N/A</v>
      </c>
      <c r="AN45" s="95" t="e">
        <f ca="true">+IF(AND(ISNUMBER(OFFSET('Sanitation Data'!$G$11,0,10*ROW('Sanitation Data'!G39))),'Data Summary'!DC45="Yes"),OFFSET('Sanitation Data'!$G$11,0,10*ROW('Sanitation Data'!G39)),NA())</f>
        <v>#N/A</v>
      </c>
      <c r="AO45" s="95" t="e">
        <f ca="true">+IF(AND(ISNUMBER(OFFSET('Sanitation Data'!$G$12,0,10*ROW('Sanitation Data'!G39))),'Data Summary'!DD45="Yes"),OFFSET('Sanitation Data'!$G$12,0,10*ROW('Sanitation Data'!G39)),NA())</f>
        <v>#N/A</v>
      </c>
      <c r="AP45" s="95" t="e">
        <f ca="true">+IF(AND(ISNUMBER(OFFSET('Sanitation Data'!$H$4,0,10*ROW('Sanitation Data'!H39))),'Data Summary'!DE45="Yes"),100-OFFSET('Sanitation Data'!$H$4,0,10*ROW('Sanitation Data'!H39)),NA())</f>
        <v>#N/A</v>
      </c>
      <c r="AQ45" s="95" t="e">
        <f ca="true">+IF(AND(ISNUMBER(OFFSET('Sanitation Data'!$H$6,0,10*ROW('Sanitation Data'!H39))),'Data Summary'!DF45="Yes"),OFFSET('Sanitation Data'!$H$6,0,10*ROW('Sanitation Data'!H39)),NA())</f>
        <v>#N/A</v>
      </c>
      <c r="AR45" s="95" t="e">
        <f ca="true">+IF(AND(ISNUMBER(OFFSET('Sanitation Data'!$H$10,0,10*ROW('Sanitation Data'!H39))),'Data Summary'!DG45="Yes"),OFFSET('Sanitation Data'!$H$10,0,10*ROW('Sanitation Data'!H39)),NA())</f>
        <v>#N/A</v>
      </c>
      <c r="AS45" s="95" t="e">
        <f ca="true">+IF(AND(ISNUMBER(OFFSET('Sanitation Data'!$H$11,0,10*ROW('Sanitation Data'!H39))),'Data Summary'!DH45="Yes"),OFFSET('Sanitation Data'!$H$11,0,10*ROW('Sanitation Data'!H39)),NA())</f>
        <v>#N/A</v>
      </c>
      <c r="AT45" s="95" t="e">
        <f ca="true">+IF(AND(ISNUMBER(OFFSET('Sanitation Data'!$H$12,0,10*ROW('Sanitation Data'!H39))),'Data Summary'!DI45="Yes"),OFFSET('Sanitation Data'!$H$12,0,10*ROW('Sanitation Data'!H39)),NA())</f>
        <v>#N/A</v>
      </c>
      <c r="AU45" s="95" t="e">
        <f ca="true">+IF(AND(ISNUMBER(OFFSET('Sanitation Data'!$I$4,0,10*ROW('Sanitation Data'!I39))),'Data Summary'!DJ45="Yes"),100-OFFSET('Sanitation Data'!$I$4,0,10*ROW('Sanitation Data'!I39)),NA())</f>
        <v>#N/A</v>
      </c>
      <c r="AV45" s="95" t="e">
        <f ca="true">+IF(AND(ISNUMBER(OFFSET('Sanitation Data'!$I$6,0,10*ROW('Sanitation Data'!I39))),'Data Summary'!DK45="Yes"),OFFSET('Sanitation Data'!$I$6,0,10*ROW('Sanitation Data'!I39)),NA())</f>
        <v>#N/A</v>
      </c>
      <c r="AW45" s="95" t="e">
        <f ca="true">+IF(AND(ISNUMBER(OFFSET('Sanitation Data'!$I$10,0,10*ROW('Sanitation Data'!I39))),'Data Summary'!DL45="Yes"),OFFSET('Sanitation Data'!$I$10,0,10*ROW('Sanitation Data'!I39)),NA())</f>
        <v>#N/A</v>
      </c>
      <c r="AX45" s="95" t="e">
        <f ca="true">+IF(AND(ISNUMBER(OFFSET('Sanitation Data'!$I$11,0,10*ROW('Sanitation Data'!I39))),'Data Summary'!DM45="Yes"),OFFSET('Sanitation Data'!$I$11,0,10*ROW('Sanitation Data'!I39)),NA())</f>
        <v>#N/A</v>
      </c>
      <c r="AY45" s="95" t="e">
        <f ca="true">+IF(AND(ISNUMBER(OFFSET('Sanitation Data'!$I$12,0,10*ROW('Sanitation Data'!I39))),'Data Summary'!DN45="Yes"),OFFSET('Sanitation Data'!$I$12,0,10*ROW('Sanitation Data'!I39)),NA())</f>
        <v>#N/A</v>
      </c>
      <c r="AZ45" s="96" t="e">
        <f ca="true">+IF(AND(ISNUMBER(OFFSET('Hygiene Data'!$D$5,0,10*ROW('Hygiene Data'!D39))),'Data Summary'!DO45="Yes"),OFFSET('Hygiene Data'!$D$5,0,10*ROW('Hygiene Data'!D39)),NA())</f>
        <v>#N/A</v>
      </c>
      <c r="BA45" s="96" t="e">
        <f ca="true">+IF(AND(ISNUMBER(OFFSET('Hygiene Data'!$D$7,0,10*ROW('Hygiene Data'!D39))),'Data Summary'!DP45="Yes"),OFFSET('Hygiene Data'!$D$7,0,10*ROW('Hygiene Data'!D39)),NA())</f>
        <v>#N/A</v>
      </c>
      <c r="BB45" s="96" t="e">
        <f ca="true">+IF(AND(ISNUMBER(OFFSET('Hygiene Data'!$D$9,0,10*ROW('Hygiene Data'!D39))),'Data Summary'!DQ45="Yes"),OFFSET('Hygiene Data'!$D$9,0,10*ROW('Hygiene Data'!D39)),NA())</f>
        <v>#N/A</v>
      </c>
      <c r="BC45" s="96" t="e">
        <f ca="true">+IF(AND(ISNUMBER(OFFSET('Hygiene Data'!$E$5,0,10*ROW('Hygiene Data'!E39))),'Data Summary'!DR45="Yes"),OFFSET('Hygiene Data'!$E$5,0,10*ROW('Hygiene Data'!E39)),NA())</f>
        <v>#N/A</v>
      </c>
      <c r="BD45" s="96" t="e">
        <f ca="true">+IF(AND(ISNUMBER(OFFSET('Hygiene Data'!$E$7,0,10*ROW('Hygiene Data'!E39))),'Data Summary'!DS45="Yes"),OFFSET('Hygiene Data'!$E$7,0,10*ROW('Hygiene Data'!E39)),NA())</f>
        <v>#N/A</v>
      </c>
      <c r="BE45" s="96" t="e">
        <f ca="true">+IF(AND(ISNUMBER(OFFSET('Hygiene Data'!$E$9,0,10*ROW('Hygiene Data'!E39))),'Data Summary'!DT45="Yes"),OFFSET('Hygiene Data'!$E$9,0,10*ROW('Hygiene Data'!E39)),NA())</f>
        <v>#N/A</v>
      </c>
      <c r="BF45" s="96" t="e">
        <f ca="true">+IF(AND(ISNUMBER(OFFSET('Hygiene Data'!$F$5,0,10*ROW('Hygiene Data'!F39))),'Data Summary'!DU45="Yes"),OFFSET('Hygiene Data'!$F$5,0,10*ROW('Hygiene Data'!F39)),NA())</f>
        <v>#N/A</v>
      </c>
      <c r="BG45" s="96" t="e">
        <f ca="true">+IF(AND(ISNUMBER(OFFSET('Hygiene Data'!$F$7,0,10*ROW('Hygiene Data'!F39))),'Data Summary'!DV45="Yes"),OFFSET('Hygiene Data'!$F$7,0,10*ROW('Hygiene Data'!F39)),NA())</f>
        <v>#N/A</v>
      </c>
      <c r="BH45" s="96" t="e">
        <f ca="true">+IF(AND(ISNUMBER(OFFSET('Hygiene Data'!$F$9,0,10*ROW('Hygiene Data'!F39))),'Data Summary'!DW45="Yes"),OFFSET('Hygiene Data'!$F$9,0,10*ROW('Hygiene Data'!F39)),NA())</f>
        <v>#N/A</v>
      </c>
      <c r="BI45" s="96" t="e">
        <f ca="true">+IF(AND(ISNUMBER(OFFSET('Hygiene Data'!$G$5,0,10*ROW('Hygiene Data'!G39))),'Data Summary'!DX45="Yes"),OFFSET('Hygiene Data'!$G$5,0,10*ROW('Hygiene Data'!G39)),NA())</f>
        <v>#N/A</v>
      </c>
      <c r="BJ45" s="96" t="e">
        <f ca="true">+IF(AND(ISNUMBER(OFFSET('Hygiene Data'!$G$7,0,10*ROW('Hygiene Data'!G39))),'Data Summary'!DY45="Yes"),OFFSET('Hygiene Data'!$G$7,0,10*ROW('Hygiene Data'!G39)),NA())</f>
        <v>#N/A</v>
      </c>
      <c r="BK45" s="96" t="e">
        <f ca="true">+IF(AND(ISNUMBER(OFFSET('Hygiene Data'!$G$9,0,10*ROW('Hygiene Data'!G39))),'Data Summary'!DZ45="Yes"),OFFSET('Hygiene Data'!$G$9,0,10*ROW('Hygiene Data'!G39)),NA())</f>
        <v>#N/A</v>
      </c>
      <c r="BL45" s="96" t="e">
        <f ca="true">+IF(AND(ISNUMBER(OFFSET('Hygiene Data'!$H$5,0,10*ROW('Hygiene Data'!H39))),'Data Summary'!EA45="Yes"),OFFSET('Hygiene Data'!$H$5,0,10*ROW('Hygiene Data'!H39)),NA())</f>
        <v>#N/A</v>
      </c>
      <c r="BM45" s="96" t="e">
        <f ca="true">+IF(AND(ISNUMBER(OFFSET('Hygiene Data'!$H$7,0,10*ROW('Hygiene Data'!H39))),'Data Summary'!EB45="Yes"),OFFSET('Hygiene Data'!$H$7,0,10*ROW('Hygiene Data'!H39)),NA())</f>
        <v>#N/A</v>
      </c>
      <c r="BN45" s="96" t="e">
        <f ca="true">+IF(AND(ISNUMBER(OFFSET('Hygiene Data'!$H$9,0,10*ROW('Hygiene Data'!H39))),'Data Summary'!EC45="Yes"),OFFSET('Hygiene Data'!$H$9,0,10*ROW('Hygiene Data'!H39)),NA())</f>
        <v>#N/A</v>
      </c>
      <c r="BO45" s="96" t="e">
        <f ca="true">+IF(AND(ISNUMBER(OFFSET('Hygiene Data'!$I$5,0,10*ROW('Hygiene Data'!I39))),'Data Summary'!ED45="Yes"),OFFSET('Hygiene Data'!$I$5,0,10*ROW('Hygiene Data'!I39)),NA())</f>
        <v>#N/A</v>
      </c>
      <c r="BP45" s="96" t="e">
        <f ca="true">+IF(AND(ISNUMBER(OFFSET('Hygiene Data'!$I$7,0,10*ROW('Hygiene Data'!I39))),'Data Summary'!EE45="Yes"),OFFSET('Hygiene Data'!$I$7,0,10*ROW('Hygiene Data'!I39)),NA())</f>
        <v>#N/A</v>
      </c>
      <c r="BQ45" s="96" t="e">
        <f ca="true">+IF(AND(ISNUMBER(OFFSET('Hygiene Data'!$I$9,0,10*ROW('Hygiene Data'!I39))),'Data Summary'!EF45="Yes"),OFFSET('Hygiene Data'!$I$9,0,10*ROW('Hygiene Data'!I39)),NA())</f>
        <v>#N/A</v>
      </c>
    </row>
    <row xmlns:x14ac="http://schemas.microsoft.com/office/spreadsheetml/2009/9/ac" r="46" x14ac:dyDescent="0.2">
      <c r="A46" s="332" t="e">
        <f ca="true">+RIGHT('Data Summary'!A46,LEN('Data Summary'!A46)-9)</f>
        <v>#VALUE!</v>
      </c>
      <c r="B46" s="37" t="str">
        <f ca="true">+IF(ISTEXT('Data Summary'!B46),'Data Summary'!B46,"")</f>
        <v/>
      </c>
      <c r="C46" s="331" t="e">
        <f ca="true">+VALUE('Data Summary'!C46)</f>
        <v>#VALUE!</v>
      </c>
      <c r="D46" s="94" t="e">
        <f ca="true">+IF(AND(ISNUMBER(OFFSET('Water Data'!$D$4,0,10*ROW('Water Data'!D40))),'Data Summary'!BS46="Yes"),100-OFFSET('Water Data'!$D$4,0,10*ROW('Water Data'!D40)),NA())</f>
        <v>#N/A</v>
      </c>
      <c r="E46" s="94" t="e">
        <f ca="true">+IF(AND(ISNUMBER(OFFSET('Water Data'!$D$6,0,10*ROW('Water Data'!D40))),'Data Summary'!BT46="Yes"),OFFSET('Water Data'!$D$6,0,10*ROW('Water Data'!D40)),NA())</f>
        <v>#N/A</v>
      </c>
      <c r="F46" s="94" t="e">
        <f ca="true">+IF(AND(ISNUMBER(OFFSET('Water Data'!$D$9,0,10*ROW('Water Data'!D40))),'Data Summary'!BU46="Yes"),OFFSET('Water Data'!$D$9,0,10*ROW('Water Data'!D40)),NA())</f>
        <v>#N/A</v>
      </c>
      <c r="G46" s="94" t="e">
        <f ca="true">+IF(AND(ISNUMBER(OFFSET('Water Data'!$E$4,0,10*ROW('Water Data'!E40))),'Data Summary'!BV46="Yes"),100-OFFSET('Water Data'!$E$4,0,10*ROW('Water Data'!E40)),NA())</f>
        <v>#N/A</v>
      </c>
      <c r="H46" s="94" t="e">
        <f ca="true">+IF(AND(ISNUMBER(OFFSET('Water Data'!$E$6,0,10*ROW('Water Data'!E40))),'Data Summary'!BW46="Yes"),OFFSET('Water Data'!$E$6,0,10*ROW('Water Data'!E40)),NA())</f>
        <v>#N/A</v>
      </c>
      <c r="I46" s="94" t="e">
        <f ca="true">+IF(AND(ISNUMBER(OFFSET('Water Data'!$E$9,0,10*ROW('Water Data'!E40))),'Data Summary'!BX46="Yes"),OFFSET('Water Data'!$E$9,0,10*ROW('Water Data'!E40)),NA())</f>
        <v>#N/A</v>
      </c>
      <c r="J46" s="94" t="e">
        <f ca="true">+IF(AND(ISNUMBER(OFFSET('Water Data'!$F$4,0,10*ROW('Water Data'!F40))),'Data Summary'!BY46="Yes"),100-OFFSET('Water Data'!$F$4,0,10*ROW('Water Data'!F40)),NA())</f>
        <v>#N/A</v>
      </c>
      <c r="K46" s="94" t="e">
        <f ca="true">+IF(AND(ISNUMBER(OFFSET('Water Data'!$F$6,0,10*ROW('Water Data'!F40))),'Data Summary'!BZ46="Yes"),OFFSET('Water Data'!$F$6,0,10*ROW('Water Data'!F40)),NA())</f>
        <v>#N/A</v>
      </c>
      <c r="L46" s="94" t="e">
        <f ca="true">+IF(AND(ISNUMBER(OFFSET('Water Data'!$F$9,0,10*ROW('Water Data'!F40))),'Data Summary'!CA46="Yes"),OFFSET('Water Data'!$F$9,0,10*ROW('Water Data'!F40)),NA())</f>
        <v>#N/A</v>
      </c>
      <c r="M46" s="94" t="e">
        <f ca="true">+IF(AND(ISNUMBER(OFFSET('Water Data'!$G$4,0,10*ROW('Water Data'!G40))),'Data Summary'!CB46="Yes"),100-OFFSET('Water Data'!$G$4,0,10*ROW('Water Data'!G40)),NA())</f>
        <v>#N/A</v>
      </c>
      <c r="N46" s="94" t="e">
        <f ca="true">+IF(AND(ISNUMBER(OFFSET('Water Data'!$G$6,0,10*ROW('Water Data'!G40))),'Data Summary'!CC46="Yes"),OFFSET('Water Data'!$G$6,0,10*ROW('Water Data'!G40)),NA())</f>
        <v>#N/A</v>
      </c>
      <c r="O46" s="94" t="e">
        <f ca="true">+IF(AND(ISNUMBER(OFFSET('Water Data'!$G$9,0,10*ROW('Water Data'!G40))),'Data Summary'!CD46="Yes"),OFFSET('Water Data'!$G$9,0,10*ROW('Water Data'!G40)),NA())</f>
        <v>#N/A</v>
      </c>
      <c r="P46" s="94" t="e">
        <f ca="true">+IF(AND(ISNUMBER(OFFSET('Water Data'!$H$4,0,10*ROW('Water Data'!H40))),'Data Summary'!CE46="Yes"),100-OFFSET('Water Data'!$H$4,0,10*ROW('Water Data'!H40)),NA())</f>
        <v>#N/A</v>
      </c>
      <c r="Q46" s="94" t="e">
        <f ca="true">+IF(AND(ISNUMBER(OFFSET('Water Data'!$H$6,0,10*ROW('Water Data'!H40))),'Data Summary'!CF46="Yes"),OFFSET('Water Data'!$H$6,0,10*ROW('Water Data'!H40)),NA())</f>
        <v>#N/A</v>
      </c>
      <c r="R46" s="94" t="e">
        <f ca="true">+IF(AND(ISNUMBER(OFFSET('Water Data'!$H$9,0,10*ROW('Water Data'!H40))),'Data Summary'!CG46="Yes"),OFFSET('Water Data'!$H$9,0,10*ROW('Water Data'!H40)),NA())</f>
        <v>#N/A</v>
      </c>
      <c r="S46" s="94" t="e">
        <f ca="true">+IF(AND(ISNUMBER(OFFSET('Water Data'!$I$4,0,10*ROW('Water Data'!I40))),'Data Summary'!CH46="Yes"),100-OFFSET('Water Data'!$I$4,0,10*ROW('Water Data'!I40)),NA())</f>
        <v>#N/A</v>
      </c>
      <c r="T46" s="94" t="e">
        <f ca="true">+IF(AND(ISNUMBER(OFFSET('Water Data'!$I$6,0,10*ROW('Water Data'!I40))),'Data Summary'!CI46="Yes"),OFFSET('Water Data'!$I$6,0,10*ROW('Water Data'!I40)),NA())</f>
        <v>#N/A</v>
      </c>
      <c r="U46" s="94" t="e">
        <f ca="true">+IF(AND(ISNUMBER(OFFSET('Water Data'!$I$9,0,10*ROW('Water Data'!I40))),'Data Summary'!CJ46="Yes"),OFFSET('Water Data'!$I$9,0,10*ROW('Water Data'!I40)),NA())</f>
        <v>#N/A</v>
      </c>
      <c r="V46" s="95" t="e">
        <f ca="true">+IF(AND(ISNUMBER(OFFSET('Sanitation Data'!$D$4,0,10*ROW('Sanitation Data'!D40))),'Data Summary'!CK46="Yes"),100-OFFSET('Sanitation Data'!$D$4,0,10*ROW('Sanitation Data'!D40)),NA())</f>
        <v>#N/A</v>
      </c>
      <c r="W46" s="95" t="e">
        <f ca="true">+IF(AND(ISNUMBER(OFFSET('Sanitation Data'!$D$6,0,10*ROW('Sanitation Data'!D40))),'Data Summary'!CL46="Yes"),OFFSET('Sanitation Data'!$D$6,0,10*ROW('Sanitation Data'!D40)),NA())</f>
        <v>#N/A</v>
      </c>
      <c r="X46" s="95" t="e">
        <f ca="true">+IF(AND(ISNUMBER(OFFSET('Sanitation Data'!$D$10,0,10*ROW('Sanitation Data'!D40))),'Data Summary'!CM46="Yes"),OFFSET('Sanitation Data'!$D$10,0,10*ROW('Sanitation Data'!D40)),NA())</f>
        <v>#N/A</v>
      </c>
      <c r="Y46" s="95" t="e">
        <f ca="true">+IF(AND(ISNUMBER(OFFSET('Sanitation Data'!$D$11,0,10*ROW('Sanitation Data'!D40))),'Data Summary'!CN46="Yes"),OFFSET('Sanitation Data'!$D$11,0,10*ROW('Sanitation Data'!D40)),NA())</f>
        <v>#N/A</v>
      </c>
      <c r="Z46" s="95" t="e">
        <f ca="true">+IF(AND(ISNUMBER(OFFSET('Sanitation Data'!$D$12,0,10*ROW('Sanitation Data'!D40))),'Data Summary'!CO46="Yes"),OFFSET('Sanitation Data'!$D$12,0,10*ROW('Sanitation Data'!D40)),NA())</f>
        <v>#N/A</v>
      </c>
      <c r="AA46" s="95" t="e">
        <f ca="true">+IF(AND(ISNUMBER(OFFSET('Sanitation Data'!$E$4,0,10*ROW('Sanitation Data'!E40))),'Data Summary'!CP46="Yes"),100-OFFSET('Sanitation Data'!$E$4,0,10*ROW('Sanitation Data'!E40)),NA())</f>
        <v>#N/A</v>
      </c>
      <c r="AB46" s="95" t="e">
        <f ca="true">+IF(AND(ISNUMBER(OFFSET('Sanitation Data'!$E$6,0,10*ROW('Sanitation Data'!E40))),'Data Summary'!CQ46="Yes"),OFFSET('Sanitation Data'!$E$6,0,10*ROW('Sanitation Data'!E40)),NA())</f>
        <v>#N/A</v>
      </c>
      <c r="AC46" s="95" t="e">
        <f ca="true">+IF(AND(ISNUMBER(OFFSET('Sanitation Data'!$E$10,0,10*ROW('Sanitation Data'!E40))),'Data Summary'!CR46="Yes"),OFFSET('Sanitation Data'!$E$10,0,10*ROW('Sanitation Data'!E40)),NA())</f>
        <v>#N/A</v>
      </c>
      <c r="AD46" s="95" t="e">
        <f ca="true">+IF(AND(ISNUMBER(OFFSET('Sanitation Data'!$E$11,0,10*ROW('Sanitation Data'!E40))),'Data Summary'!CS46="Yes"),OFFSET('Sanitation Data'!$E$11,0,10*ROW('Sanitation Data'!E40)),NA())</f>
        <v>#N/A</v>
      </c>
      <c r="AE46" s="95" t="e">
        <f ca="true">+IF(AND(ISNUMBER(OFFSET('Sanitation Data'!$E$12,0,10*ROW('Sanitation Data'!E40))),'Data Summary'!CT46="Yes"),OFFSET('Sanitation Data'!$E$12,0,10*ROW('Sanitation Data'!E40)),NA())</f>
        <v>#N/A</v>
      </c>
      <c r="AF46" s="95" t="e">
        <f ca="true">+IF(AND(ISNUMBER(OFFSET('Sanitation Data'!$F$4,0,10*ROW('Sanitation Data'!F40))),'Data Summary'!CU46="Yes"),100-OFFSET('Sanitation Data'!$F$4,0,10*ROW('Sanitation Data'!F40)),NA())</f>
        <v>#N/A</v>
      </c>
      <c r="AG46" s="95" t="e">
        <f ca="true">+IF(AND(ISNUMBER(OFFSET('Sanitation Data'!$F$6,0,10*ROW('Sanitation Data'!F40))),'Data Summary'!CV46="Yes"),OFFSET('Sanitation Data'!$F$6,0,10*ROW('Sanitation Data'!F40)),NA())</f>
        <v>#N/A</v>
      </c>
      <c r="AH46" s="95" t="e">
        <f ca="true">+IF(AND(ISNUMBER(OFFSET('Sanitation Data'!$F$10,0,10*ROW('Sanitation Data'!F40))),'Data Summary'!CW46="Yes"),OFFSET('Sanitation Data'!$F$10,0,10*ROW('Sanitation Data'!F40)),NA())</f>
        <v>#N/A</v>
      </c>
      <c r="AI46" s="95" t="e">
        <f ca="true">+IF(AND(ISNUMBER(OFFSET('Sanitation Data'!$F$11,0,10*ROW('Sanitation Data'!F40))),'Data Summary'!CX46="Yes"),OFFSET('Sanitation Data'!$F$11,0,10*ROW('Sanitation Data'!F40)),NA())</f>
        <v>#N/A</v>
      </c>
      <c r="AJ46" s="95" t="e">
        <f ca="true">+IF(AND(ISNUMBER(OFFSET('Sanitation Data'!$F$12,0,10*ROW('Sanitation Data'!F40))),'Data Summary'!CY46="Yes"),OFFSET('Sanitation Data'!$F$12,0,10*ROW('Sanitation Data'!F40)),NA())</f>
        <v>#N/A</v>
      </c>
      <c r="AK46" s="95" t="e">
        <f ca="true">+IF(AND(ISNUMBER(OFFSET('Sanitation Data'!$G$4,0,10*ROW('Sanitation Data'!G40))),'Data Summary'!CZ46="Yes"),100-OFFSET('Sanitation Data'!$G$4,0,10*ROW('Sanitation Data'!G40)),NA())</f>
        <v>#N/A</v>
      </c>
      <c r="AL46" s="95" t="e">
        <f ca="true">+IF(AND(ISNUMBER(OFFSET('Sanitation Data'!$G$6,0,10*ROW('Sanitation Data'!G40))),'Data Summary'!DA46="Yes"),OFFSET('Sanitation Data'!$G$6,0,10*ROW('Sanitation Data'!G40)),NA())</f>
        <v>#N/A</v>
      </c>
      <c r="AM46" s="95" t="e">
        <f ca="true">+IF(AND(ISNUMBER(OFFSET('Sanitation Data'!$G$10,0,10*ROW('Sanitation Data'!G40))),'Data Summary'!DB46="Yes"),OFFSET('Sanitation Data'!$G$10,0,10*ROW('Sanitation Data'!G40)),NA())</f>
        <v>#N/A</v>
      </c>
      <c r="AN46" s="95" t="e">
        <f ca="true">+IF(AND(ISNUMBER(OFFSET('Sanitation Data'!$G$11,0,10*ROW('Sanitation Data'!G40))),'Data Summary'!DC46="Yes"),OFFSET('Sanitation Data'!$G$11,0,10*ROW('Sanitation Data'!G40)),NA())</f>
        <v>#N/A</v>
      </c>
      <c r="AO46" s="95" t="e">
        <f ca="true">+IF(AND(ISNUMBER(OFFSET('Sanitation Data'!$G$12,0,10*ROW('Sanitation Data'!G40))),'Data Summary'!DD46="Yes"),OFFSET('Sanitation Data'!$G$12,0,10*ROW('Sanitation Data'!G40)),NA())</f>
        <v>#N/A</v>
      </c>
      <c r="AP46" s="95" t="e">
        <f ca="true">+IF(AND(ISNUMBER(OFFSET('Sanitation Data'!$H$4,0,10*ROW('Sanitation Data'!H40))),'Data Summary'!DE46="Yes"),100-OFFSET('Sanitation Data'!$H$4,0,10*ROW('Sanitation Data'!H40)),NA())</f>
        <v>#N/A</v>
      </c>
      <c r="AQ46" s="95" t="e">
        <f ca="true">+IF(AND(ISNUMBER(OFFSET('Sanitation Data'!$H$6,0,10*ROW('Sanitation Data'!H40))),'Data Summary'!DF46="Yes"),OFFSET('Sanitation Data'!$H$6,0,10*ROW('Sanitation Data'!H40)),NA())</f>
        <v>#N/A</v>
      </c>
      <c r="AR46" s="95" t="e">
        <f ca="true">+IF(AND(ISNUMBER(OFFSET('Sanitation Data'!$H$10,0,10*ROW('Sanitation Data'!H40))),'Data Summary'!DG46="Yes"),OFFSET('Sanitation Data'!$H$10,0,10*ROW('Sanitation Data'!H40)),NA())</f>
        <v>#N/A</v>
      </c>
      <c r="AS46" s="95" t="e">
        <f ca="true">+IF(AND(ISNUMBER(OFFSET('Sanitation Data'!$H$11,0,10*ROW('Sanitation Data'!H40))),'Data Summary'!DH46="Yes"),OFFSET('Sanitation Data'!$H$11,0,10*ROW('Sanitation Data'!H40)),NA())</f>
        <v>#N/A</v>
      </c>
      <c r="AT46" s="95" t="e">
        <f ca="true">+IF(AND(ISNUMBER(OFFSET('Sanitation Data'!$H$12,0,10*ROW('Sanitation Data'!H40))),'Data Summary'!DI46="Yes"),OFFSET('Sanitation Data'!$H$12,0,10*ROW('Sanitation Data'!H40)),NA())</f>
        <v>#N/A</v>
      </c>
      <c r="AU46" s="95" t="e">
        <f ca="true">+IF(AND(ISNUMBER(OFFSET('Sanitation Data'!$I$4,0,10*ROW('Sanitation Data'!I40))),'Data Summary'!DJ46="Yes"),100-OFFSET('Sanitation Data'!$I$4,0,10*ROW('Sanitation Data'!I40)),NA())</f>
        <v>#N/A</v>
      </c>
      <c r="AV46" s="95" t="e">
        <f ca="true">+IF(AND(ISNUMBER(OFFSET('Sanitation Data'!$I$6,0,10*ROW('Sanitation Data'!I40))),'Data Summary'!DK46="Yes"),OFFSET('Sanitation Data'!$I$6,0,10*ROW('Sanitation Data'!I40)),NA())</f>
        <v>#N/A</v>
      </c>
      <c r="AW46" s="95" t="e">
        <f ca="true">+IF(AND(ISNUMBER(OFFSET('Sanitation Data'!$I$10,0,10*ROW('Sanitation Data'!I40))),'Data Summary'!DL46="Yes"),OFFSET('Sanitation Data'!$I$10,0,10*ROW('Sanitation Data'!I40)),NA())</f>
        <v>#N/A</v>
      </c>
      <c r="AX46" s="95" t="e">
        <f ca="true">+IF(AND(ISNUMBER(OFFSET('Sanitation Data'!$I$11,0,10*ROW('Sanitation Data'!I40))),'Data Summary'!DM46="Yes"),OFFSET('Sanitation Data'!$I$11,0,10*ROW('Sanitation Data'!I40)),NA())</f>
        <v>#N/A</v>
      </c>
      <c r="AY46" s="95" t="e">
        <f ca="true">+IF(AND(ISNUMBER(OFFSET('Sanitation Data'!$I$12,0,10*ROW('Sanitation Data'!I40))),'Data Summary'!DN46="Yes"),OFFSET('Sanitation Data'!$I$12,0,10*ROW('Sanitation Data'!I40)),NA())</f>
        <v>#N/A</v>
      </c>
      <c r="AZ46" s="96" t="e">
        <f ca="true">+IF(AND(ISNUMBER(OFFSET('Hygiene Data'!$D$5,0,10*ROW('Hygiene Data'!D40))),'Data Summary'!DO46="Yes"),OFFSET('Hygiene Data'!$D$5,0,10*ROW('Hygiene Data'!D40)),NA())</f>
        <v>#N/A</v>
      </c>
      <c r="BA46" s="96" t="e">
        <f ca="true">+IF(AND(ISNUMBER(OFFSET('Hygiene Data'!$D$7,0,10*ROW('Hygiene Data'!D40))),'Data Summary'!DP46="Yes"),OFFSET('Hygiene Data'!$D$7,0,10*ROW('Hygiene Data'!D40)),NA())</f>
        <v>#N/A</v>
      </c>
      <c r="BB46" s="96" t="e">
        <f ca="true">+IF(AND(ISNUMBER(OFFSET('Hygiene Data'!$D$9,0,10*ROW('Hygiene Data'!D40))),'Data Summary'!DQ46="Yes"),OFFSET('Hygiene Data'!$D$9,0,10*ROW('Hygiene Data'!D40)),NA())</f>
        <v>#N/A</v>
      </c>
      <c r="BC46" s="96" t="e">
        <f ca="true">+IF(AND(ISNUMBER(OFFSET('Hygiene Data'!$E$5,0,10*ROW('Hygiene Data'!E40))),'Data Summary'!DR46="Yes"),OFFSET('Hygiene Data'!$E$5,0,10*ROW('Hygiene Data'!E40)),NA())</f>
        <v>#N/A</v>
      </c>
      <c r="BD46" s="96" t="e">
        <f ca="true">+IF(AND(ISNUMBER(OFFSET('Hygiene Data'!$E$7,0,10*ROW('Hygiene Data'!E40))),'Data Summary'!DS46="Yes"),OFFSET('Hygiene Data'!$E$7,0,10*ROW('Hygiene Data'!E40)),NA())</f>
        <v>#N/A</v>
      </c>
      <c r="BE46" s="96" t="e">
        <f ca="true">+IF(AND(ISNUMBER(OFFSET('Hygiene Data'!$E$9,0,10*ROW('Hygiene Data'!E40))),'Data Summary'!DT46="Yes"),OFFSET('Hygiene Data'!$E$9,0,10*ROW('Hygiene Data'!E40)),NA())</f>
        <v>#N/A</v>
      </c>
      <c r="BF46" s="96" t="e">
        <f ca="true">+IF(AND(ISNUMBER(OFFSET('Hygiene Data'!$F$5,0,10*ROW('Hygiene Data'!F40))),'Data Summary'!DU46="Yes"),OFFSET('Hygiene Data'!$F$5,0,10*ROW('Hygiene Data'!F40)),NA())</f>
        <v>#N/A</v>
      </c>
      <c r="BG46" s="96" t="e">
        <f ca="true">+IF(AND(ISNUMBER(OFFSET('Hygiene Data'!$F$7,0,10*ROW('Hygiene Data'!F40))),'Data Summary'!DV46="Yes"),OFFSET('Hygiene Data'!$F$7,0,10*ROW('Hygiene Data'!F40)),NA())</f>
        <v>#N/A</v>
      </c>
      <c r="BH46" s="96" t="e">
        <f ca="true">+IF(AND(ISNUMBER(OFFSET('Hygiene Data'!$F$9,0,10*ROW('Hygiene Data'!F40))),'Data Summary'!DW46="Yes"),OFFSET('Hygiene Data'!$F$9,0,10*ROW('Hygiene Data'!F40)),NA())</f>
        <v>#N/A</v>
      </c>
      <c r="BI46" s="96" t="e">
        <f ca="true">+IF(AND(ISNUMBER(OFFSET('Hygiene Data'!$G$5,0,10*ROW('Hygiene Data'!G40))),'Data Summary'!DX46="Yes"),OFFSET('Hygiene Data'!$G$5,0,10*ROW('Hygiene Data'!G40)),NA())</f>
        <v>#N/A</v>
      </c>
      <c r="BJ46" s="96" t="e">
        <f ca="true">+IF(AND(ISNUMBER(OFFSET('Hygiene Data'!$G$7,0,10*ROW('Hygiene Data'!G40))),'Data Summary'!DY46="Yes"),OFFSET('Hygiene Data'!$G$7,0,10*ROW('Hygiene Data'!G40)),NA())</f>
        <v>#N/A</v>
      </c>
      <c r="BK46" s="96" t="e">
        <f ca="true">+IF(AND(ISNUMBER(OFFSET('Hygiene Data'!$G$9,0,10*ROW('Hygiene Data'!G40))),'Data Summary'!DZ46="Yes"),OFFSET('Hygiene Data'!$G$9,0,10*ROW('Hygiene Data'!G40)),NA())</f>
        <v>#N/A</v>
      </c>
      <c r="BL46" s="96" t="e">
        <f ca="true">+IF(AND(ISNUMBER(OFFSET('Hygiene Data'!$H$5,0,10*ROW('Hygiene Data'!H40))),'Data Summary'!EA46="Yes"),OFFSET('Hygiene Data'!$H$5,0,10*ROW('Hygiene Data'!H40)),NA())</f>
        <v>#N/A</v>
      </c>
      <c r="BM46" s="96" t="e">
        <f ca="true">+IF(AND(ISNUMBER(OFFSET('Hygiene Data'!$H$7,0,10*ROW('Hygiene Data'!H40))),'Data Summary'!EB46="Yes"),OFFSET('Hygiene Data'!$H$7,0,10*ROW('Hygiene Data'!H40)),NA())</f>
        <v>#N/A</v>
      </c>
      <c r="BN46" s="96" t="e">
        <f ca="true">+IF(AND(ISNUMBER(OFFSET('Hygiene Data'!$H$9,0,10*ROW('Hygiene Data'!H40))),'Data Summary'!EC46="Yes"),OFFSET('Hygiene Data'!$H$9,0,10*ROW('Hygiene Data'!H40)),NA())</f>
        <v>#N/A</v>
      </c>
      <c r="BO46" s="96" t="e">
        <f ca="true">+IF(AND(ISNUMBER(OFFSET('Hygiene Data'!$I$5,0,10*ROW('Hygiene Data'!I40))),'Data Summary'!ED46="Yes"),OFFSET('Hygiene Data'!$I$5,0,10*ROW('Hygiene Data'!I40)),NA())</f>
        <v>#N/A</v>
      </c>
      <c r="BP46" s="96" t="e">
        <f ca="true">+IF(AND(ISNUMBER(OFFSET('Hygiene Data'!$I$7,0,10*ROW('Hygiene Data'!I40))),'Data Summary'!EE46="Yes"),OFFSET('Hygiene Data'!$I$7,0,10*ROW('Hygiene Data'!I40)),NA())</f>
        <v>#N/A</v>
      </c>
      <c r="BQ46" s="96" t="e">
        <f ca="true">+IF(AND(ISNUMBER(OFFSET('Hygiene Data'!$I$9,0,10*ROW('Hygiene Data'!I40))),'Data Summary'!EF46="Yes"),OFFSET('Hygiene Data'!$I$9,0,10*ROW('Hygiene Data'!I40)),NA())</f>
        <v>#N/A</v>
      </c>
    </row>
    <row xmlns:x14ac="http://schemas.microsoft.com/office/spreadsheetml/2009/9/ac" r="47" x14ac:dyDescent="0.2">
      <c r="A47" s="332" t="e">
        <f ca="true">+RIGHT('Data Summary'!A47,LEN('Data Summary'!A47)-9)</f>
        <v>#VALUE!</v>
      </c>
      <c r="B47" s="37" t="str">
        <f ca="true">+IF(ISTEXT('Data Summary'!B47),'Data Summary'!B47,"")</f>
        <v/>
      </c>
      <c r="C47" s="331" t="e">
        <f ca="true">+VALUE('Data Summary'!C47)</f>
        <v>#VALUE!</v>
      </c>
      <c r="D47" s="94" t="e">
        <f ca="true">+IF(AND(ISNUMBER(OFFSET('Water Data'!$D$4,0,10*ROW('Water Data'!D41))),'Data Summary'!BS47="Yes"),100-OFFSET('Water Data'!$D$4,0,10*ROW('Water Data'!D41)),NA())</f>
        <v>#N/A</v>
      </c>
      <c r="E47" s="94" t="e">
        <f ca="true">+IF(AND(ISNUMBER(OFFSET('Water Data'!$D$6,0,10*ROW('Water Data'!D41))),'Data Summary'!BT47="Yes"),OFFSET('Water Data'!$D$6,0,10*ROW('Water Data'!D41)),NA())</f>
        <v>#N/A</v>
      </c>
      <c r="F47" s="94" t="e">
        <f ca="true">+IF(AND(ISNUMBER(OFFSET('Water Data'!$D$9,0,10*ROW('Water Data'!D41))),'Data Summary'!BU47="Yes"),OFFSET('Water Data'!$D$9,0,10*ROW('Water Data'!D41)),NA())</f>
        <v>#N/A</v>
      </c>
      <c r="G47" s="94" t="e">
        <f ca="true">+IF(AND(ISNUMBER(OFFSET('Water Data'!$E$4,0,10*ROW('Water Data'!E41))),'Data Summary'!BV47="Yes"),100-OFFSET('Water Data'!$E$4,0,10*ROW('Water Data'!E41)),NA())</f>
        <v>#N/A</v>
      </c>
      <c r="H47" s="94" t="e">
        <f ca="true">+IF(AND(ISNUMBER(OFFSET('Water Data'!$E$6,0,10*ROW('Water Data'!E41))),'Data Summary'!BW47="Yes"),OFFSET('Water Data'!$E$6,0,10*ROW('Water Data'!E41)),NA())</f>
        <v>#N/A</v>
      </c>
      <c r="I47" s="94" t="e">
        <f ca="true">+IF(AND(ISNUMBER(OFFSET('Water Data'!$E$9,0,10*ROW('Water Data'!E41))),'Data Summary'!BX47="Yes"),OFFSET('Water Data'!$E$9,0,10*ROW('Water Data'!E41)),NA())</f>
        <v>#N/A</v>
      </c>
      <c r="J47" s="94" t="e">
        <f ca="true">+IF(AND(ISNUMBER(OFFSET('Water Data'!$F$4,0,10*ROW('Water Data'!F41))),'Data Summary'!BY47="Yes"),100-OFFSET('Water Data'!$F$4,0,10*ROW('Water Data'!F41)),NA())</f>
        <v>#N/A</v>
      </c>
      <c r="K47" s="94" t="e">
        <f ca="true">+IF(AND(ISNUMBER(OFFSET('Water Data'!$F$6,0,10*ROW('Water Data'!F41))),'Data Summary'!BZ47="Yes"),OFFSET('Water Data'!$F$6,0,10*ROW('Water Data'!F41)),NA())</f>
        <v>#N/A</v>
      </c>
      <c r="L47" s="94" t="e">
        <f ca="true">+IF(AND(ISNUMBER(OFFSET('Water Data'!$F$9,0,10*ROW('Water Data'!F41))),'Data Summary'!CA47="Yes"),OFFSET('Water Data'!$F$9,0,10*ROW('Water Data'!F41)),NA())</f>
        <v>#N/A</v>
      </c>
      <c r="M47" s="94" t="e">
        <f ca="true">+IF(AND(ISNUMBER(OFFSET('Water Data'!$G$4,0,10*ROW('Water Data'!G41))),'Data Summary'!CB47="Yes"),100-OFFSET('Water Data'!$G$4,0,10*ROW('Water Data'!G41)),NA())</f>
        <v>#N/A</v>
      </c>
      <c r="N47" s="94" t="e">
        <f ca="true">+IF(AND(ISNUMBER(OFFSET('Water Data'!$G$6,0,10*ROW('Water Data'!G41))),'Data Summary'!CC47="Yes"),OFFSET('Water Data'!$G$6,0,10*ROW('Water Data'!G41)),NA())</f>
        <v>#N/A</v>
      </c>
      <c r="O47" s="94" t="e">
        <f ca="true">+IF(AND(ISNUMBER(OFFSET('Water Data'!$G$9,0,10*ROW('Water Data'!G41))),'Data Summary'!CD47="Yes"),OFFSET('Water Data'!$G$9,0,10*ROW('Water Data'!G41)),NA())</f>
        <v>#N/A</v>
      </c>
      <c r="P47" s="94" t="e">
        <f ca="true">+IF(AND(ISNUMBER(OFFSET('Water Data'!$H$4,0,10*ROW('Water Data'!H41))),'Data Summary'!CE47="Yes"),100-OFFSET('Water Data'!$H$4,0,10*ROW('Water Data'!H41)),NA())</f>
        <v>#N/A</v>
      </c>
      <c r="Q47" s="94" t="e">
        <f ca="true">+IF(AND(ISNUMBER(OFFSET('Water Data'!$H$6,0,10*ROW('Water Data'!H41))),'Data Summary'!CF47="Yes"),OFFSET('Water Data'!$H$6,0,10*ROW('Water Data'!H41)),NA())</f>
        <v>#N/A</v>
      </c>
      <c r="R47" s="94" t="e">
        <f ca="true">+IF(AND(ISNUMBER(OFFSET('Water Data'!$H$9,0,10*ROW('Water Data'!H41))),'Data Summary'!CG47="Yes"),OFFSET('Water Data'!$H$9,0,10*ROW('Water Data'!H41)),NA())</f>
        <v>#N/A</v>
      </c>
      <c r="S47" s="94" t="e">
        <f ca="true">+IF(AND(ISNUMBER(OFFSET('Water Data'!$I$4,0,10*ROW('Water Data'!I41))),'Data Summary'!CH47="Yes"),100-OFFSET('Water Data'!$I$4,0,10*ROW('Water Data'!I41)),NA())</f>
        <v>#N/A</v>
      </c>
      <c r="T47" s="94" t="e">
        <f ca="true">+IF(AND(ISNUMBER(OFFSET('Water Data'!$I$6,0,10*ROW('Water Data'!I41))),'Data Summary'!CI47="Yes"),OFFSET('Water Data'!$I$6,0,10*ROW('Water Data'!I41)),NA())</f>
        <v>#N/A</v>
      </c>
      <c r="U47" s="94" t="e">
        <f ca="true">+IF(AND(ISNUMBER(OFFSET('Water Data'!$I$9,0,10*ROW('Water Data'!I41))),'Data Summary'!CJ47="Yes"),OFFSET('Water Data'!$I$9,0,10*ROW('Water Data'!I41)),NA())</f>
        <v>#N/A</v>
      </c>
      <c r="V47" s="95" t="e">
        <f ca="true">+IF(AND(ISNUMBER(OFFSET('Sanitation Data'!$D$4,0,10*ROW('Sanitation Data'!D41))),'Data Summary'!CK47="Yes"),100-OFFSET('Sanitation Data'!$D$4,0,10*ROW('Sanitation Data'!D41)),NA())</f>
        <v>#N/A</v>
      </c>
      <c r="W47" s="95" t="e">
        <f ca="true">+IF(AND(ISNUMBER(OFFSET('Sanitation Data'!$D$6,0,10*ROW('Sanitation Data'!D41))),'Data Summary'!CL47="Yes"),OFFSET('Sanitation Data'!$D$6,0,10*ROW('Sanitation Data'!D41)),NA())</f>
        <v>#N/A</v>
      </c>
      <c r="X47" s="95" t="e">
        <f ca="true">+IF(AND(ISNUMBER(OFFSET('Sanitation Data'!$D$10,0,10*ROW('Sanitation Data'!D41))),'Data Summary'!CM47="Yes"),OFFSET('Sanitation Data'!$D$10,0,10*ROW('Sanitation Data'!D41)),NA())</f>
        <v>#N/A</v>
      </c>
      <c r="Y47" s="95" t="e">
        <f ca="true">+IF(AND(ISNUMBER(OFFSET('Sanitation Data'!$D$11,0,10*ROW('Sanitation Data'!D41))),'Data Summary'!CN47="Yes"),OFFSET('Sanitation Data'!$D$11,0,10*ROW('Sanitation Data'!D41)),NA())</f>
        <v>#N/A</v>
      </c>
      <c r="Z47" s="95" t="e">
        <f ca="true">+IF(AND(ISNUMBER(OFFSET('Sanitation Data'!$D$12,0,10*ROW('Sanitation Data'!D41))),'Data Summary'!CO47="Yes"),OFFSET('Sanitation Data'!$D$12,0,10*ROW('Sanitation Data'!D41)),NA())</f>
        <v>#N/A</v>
      </c>
      <c r="AA47" s="95" t="e">
        <f ca="true">+IF(AND(ISNUMBER(OFFSET('Sanitation Data'!$E$4,0,10*ROW('Sanitation Data'!E41))),'Data Summary'!CP47="Yes"),100-OFFSET('Sanitation Data'!$E$4,0,10*ROW('Sanitation Data'!E41)),NA())</f>
        <v>#N/A</v>
      </c>
      <c r="AB47" s="95" t="e">
        <f ca="true">+IF(AND(ISNUMBER(OFFSET('Sanitation Data'!$E$6,0,10*ROW('Sanitation Data'!E41))),'Data Summary'!CQ47="Yes"),OFFSET('Sanitation Data'!$E$6,0,10*ROW('Sanitation Data'!E41)),NA())</f>
        <v>#N/A</v>
      </c>
      <c r="AC47" s="95" t="e">
        <f ca="true">+IF(AND(ISNUMBER(OFFSET('Sanitation Data'!$E$10,0,10*ROW('Sanitation Data'!E41))),'Data Summary'!CR47="Yes"),OFFSET('Sanitation Data'!$E$10,0,10*ROW('Sanitation Data'!E41)),NA())</f>
        <v>#N/A</v>
      </c>
      <c r="AD47" s="95" t="e">
        <f ca="true">+IF(AND(ISNUMBER(OFFSET('Sanitation Data'!$E$11,0,10*ROW('Sanitation Data'!E41))),'Data Summary'!CS47="Yes"),OFFSET('Sanitation Data'!$E$11,0,10*ROW('Sanitation Data'!E41)),NA())</f>
        <v>#N/A</v>
      </c>
      <c r="AE47" s="95" t="e">
        <f ca="true">+IF(AND(ISNUMBER(OFFSET('Sanitation Data'!$E$12,0,10*ROW('Sanitation Data'!E41))),'Data Summary'!CT47="Yes"),OFFSET('Sanitation Data'!$E$12,0,10*ROW('Sanitation Data'!E41)),NA())</f>
        <v>#N/A</v>
      </c>
      <c r="AF47" s="95" t="e">
        <f ca="true">+IF(AND(ISNUMBER(OFFSET('Sanitation Data'!$F$4,0,10*ROW('Sanitation Data'!F41))),'Data Summary'!CU47="Yes"),100-OFFSET('Sanitation Data'!$F$4,0,10*ROW('Sanitation Data'!F41)),NA())</f>
        <v>#N/A</v>
      </c>
      <c r="AG47" s="95" t="e">
        <f ca="true">+IF(AND(ISNUMBER(OFFSET('Sanitation Data'!$F$6,0,10*ROW('Sanitation Data'!F41))),'Data Summary'!CV47="Yes"),OFFSET('Sanitation Data'!$F$6,0,10*ROW('Sanitation Data'!F41)),NA())</f>
        <v>#N/A</v>
      </c>
      <c r="AH47" s="95" t="e">
        <f ca="true">+IF(AND(ISNUMBER(OFFSET('Sanitation Data'!$F$10,0,10*ROW('Sanitation Data'!F41))),'Data Summary'!CW47="Yes"),OFFSET('Sanitation Data'!$F$10,0,10*ROW('Sanitation Data'!F41)),NA())</f>
        <v>#N/A</v>
      </c>
      <c r="AI47" s="95" t="e">
        <f ca="true">+IF(AND(ISNUMBER(OFFSET('Sanitation Data'!$F$11,0,10*ROW('Sanitation Data'!F41))),'Data Summary'!CX47="Yes"),OFFSET('Sanitation Data'!$F$11,0,10*ROW('Sanitation Data'!F41)),NA())</f>
        <v>#N/A</v>
      </c>
      <c r="AJ47" s="95" t="e">
        <f ca="true">+IF(AND(ISNUMBER(OFFSET('Sanitation Data'!$F$12,0,10*ROW('Sanitation Data'!F41))),'Data Summary'!CY47="Yes"),OFFSET('Sanitation Data'!$F$12,0,10*ROW('Sanitation Data'!F41)),NA())</f>
        <v>#N/A</v>
      </c>
      <c r="AK47" s="95" t="e">
        <f ca="true">+IF(AND(ISNUMBER(OFFSET('Sanitation Data'!$G$4,0,10*ROW('Sanitation Data'!G41))),'Data Summary'!CZ47="Yes"),100-OFFSET('Sanitation Data'!$G$4,0,10*ROW('Sanitation Data'!G41)),NA())</f>
        <v>#N/A</v>
      </c>
      <c r="AL47" s="95" t="e">
        <f ca="true">+IF(AND(ISNUMBER(OFFSET('Sanitation Data'!$G$6,0,10*ROW('Sanitation Data'!G41))),'Data Summary'!DA47="Yes"),OFFSET('Sanitation Data'!$G$6,0,10*ROW('Sanitation Data'!G41)),NA())</f>
        <v>#N/A</v>
      </c>
      <c r="AM47" s="95" t="e">
        <f ca="true">+IF(AND(ISNUMBER(OFFSET('Sanitation Data'!$G$10,0,10*ROW('Sanitation Data'!G41))),'Data Summary'!DB47="Yes"),OFFSET('Sanitation Data'!$G$10,0,10*ROW('Sanitation Data'!G41)),NA())</f>
        <v>#N/A</v>
      </c>
      <c r="AN47" s="95" t="e">
        <f ca="true">+IF(AND(ISNUMBER(OFFSET('Sanitation Data'!$G$11,0,10*ROW('Sanitation Data'!G41))),'Data Summary'!DC47="Yes"),OFFSET('Sanitation Data'!$G$11,0,10*ROW('Sanitation Data'!G41)),NA())</f>
        <v>#N/A</v>
      </c>
      <c r="AO47" s="95" t="e">
        <f ca="true">+IF(AND(ISNUMBER(OFFSET('Sanitation Data'!$G$12,0,10*ROW('Sanitation Data'!G41))),'Data Summary'!DD47="Yes"),OFFSET('Sanitation Data'!$G$12,0,10*ROW('Sanitation Data'!G41)),NA())</f>
        <v>#N/A</v>
      </c>
      <c r="AP47" s="95" t="e">
        <f ca="true">+IF(AND(ISNUMBER(OFFSET('Sanitation Data'!$H$4,0,10*ROW('Sanitation Data'!H41))),'Data Summary'!DE47="Yes"),100-OFFSET('Sanitation Data'!$H$4,0,10*ROW('Sanitation Data'!H41)),NA())</f>
        <v>#N/A</v>
      </c>
      <c r="AQ47" s="95" t="e">
        <f ca="true">+IF(AND(ISNUMBER(OFFSET('Sanitation Data'!$H$6,0,10*ROW('Sanitation Data'!H41))),'Data Summary'!DF47="Yes"),OFFSET('Sanitation Data'!$H$6,0,10*ROW('Sanitation Data'!H41)),NA())</f>
        <v>#N/A</v>
      </c>
      <c r="AR47" s="95" t="e">
        <f ca="true">+IF(AND(ISNUMBER(OFFSET('Sanitation Data'!$H$10,0,10*ROW('Sanitation Data'!H41))),'Data Summary'!DG47="Yes"),OFFSET('Sanitation Data'!$H$10,0,10*ROW('Sanitation Data'!H41)),NA())</f>
        <v>#N/A</v>
      </c>
      <c r="AS47" s="95" t="e">
        <f ca="true">+IF(AND(ISNUMBER(OFFSET('Sanitation Data'!$H$11,0,10*ROW('Sanitation Data'!H41))),'Data Summary'!DH47="Yes"),OFFSET('Sanitation Data'!$H$11,0,10*ROW('Sanitation Data'!H41)),NA())</f>
        <v>#N/A</v>
      </c>
      <c r="AT47" s="95" t="e">
        <f ca="true">+IF(AND(ISNUMBER(OFFSET('Sanitation Data'!$H$12,0,10*ROW('Sanitation Data'!H41))),'Data Summary'!DI47="Yes"),OFFSET('Sanitation Data'!$H$12,0,10*ROW('Sanitation Data'!H41)),NA())</f>
        <v>#N/A</v>
      </c>
      <c r="AU47" s="95" t="e">
        <f ca="true">+IF(AND(ISNUMBER(OFFSET('Sanitation Data'!$I$4,0,10*ROW('Sanitation Data'!I41))),'Data Summary'!DJ47="Yes"),100-OFFSET('Sanitation Data'!$I$4,0,10*ROW('Sanitation Data'!I41)),NA())</f>
        <v>#N/A</v>
      </c>
      <c r="AV47" s="95" t="e">
        <f ca="true">+IF(AND(ISNUMBER(OFFSET('Sanitation Data'!$I$6,0,10*ROW('Sanitation Data'!I41))),'Data Summary'!DK47="Yes"),OFFSET('Sanitation Data'!$I$6,0,10*ROW('Sanitation Data'!I41)),NA())</f>
        <v>#N/A</v>
      </c>
      <c r="AW47" s="95" t="e">
        <f ca="true">+IF(AND(ISNUMBER(OFFSET('Sanitation Data'!$I$10,0,10*ROW('Sanitation Data'!I41))),'Data Summary'!DL47="Yes"),OFFSET('Sanitation Data'!$I$10,0,10*ROW('Sanitation Data'!I41)),NA())</f>
        <v>#N/A</v>
      </c>
      <c r="AX47" s="95" t="e">
        <f ca="true">+IF(AND(ISNUMBER(OFFSET('Sanitation Data'!$I$11,0,10*ROW('Sanitation Data'!I41))),'Data Summary'!DM47="Yes"),OFFSET('Sanitation Data'!$I$11,0,10*ROW('Sanitation Data'!I41)),NA())</f>
        <v>#N/A</v>
      </c>
      <c r="AY47" s="95" t="e">
        <f ca="true">+IF(AND(ISNUMBER(OFFSET('Sanitation Data'!$I$12,0,10*ROW('Sanitation Data'!I41))),'Data Summary'!DN47="Yes"),OFFSET('Sanitation Data'!$I$12,0,10*ROW('Sanitation Data'!I41)),NA())</f>
        <v>#N/A</v>
      </c>
      <c r="AZ47" s="96" t="e">
        <f ca="true">+IF(AND(ISNUMBER(OFFSET('Hygiene Data'!$D$5,0,10*ROW('Hygiene Data'!D41))),'Data Summary'!DO47="Yes"),OFFSET('Hygiene Data'!$D$5,0,10*ROW('Hygiene Data'!D41)),NA())</f>
        <v>#N/A</v>
      </c>
      <c r="BA47" s="96" t="e">
        <f ca="true">+IF(AND(ISNUMBER(OFFSET('Hygiene Data'!$D$7,0,10*ROW('Hygiene Data'!D41))),'Data Summary'!DP47="Yes"),OFFSET('Hygiene Data'!$D$7,0,10*ROW('Hygiene Data'!D41)),NA())</f>
        <v>#N/A</v>
      </c>
      <c r="BB47" s="96" t="e">
        <f ca="true">+IF(AND(ISNUMBER(OFFSET('Hygiene Data'!$D$9,0,10*ROW('Hygiene Data'!D41))),'Data Summary'!DQ47="Yes"),OFFSET('Hygiene Data'!$D$9,0,10*ROW('Hygiene Data'!D41)),NA())</f>
        <v>#N/A</v>
      </c>
      <c r="BC47" s="96" t="e">
        <f ca="true">+IF(AND(ISNUMBER(OFFSET('Hygiene Data'!$E$5,0,10*ROW('Hygiene Data'!E41))),'Data Summary'!DR47="Yes"),OFFSET('Hygiene Data'!$E$5,0,10*ROW('Hygiene Data'!E41)),NA())</f>
        <v>#N/A</v>
      </c>
      <c r="BD47" s="96" t="e">
        <f ca="true">+IF(AND(ISNUMBER(OFFSET('Hygiene Data'!$E$7,0,10*ROW('Hygiene Data'!E41))),'Data Summary'!DS47="Yes"),OFFSET('Hygiene Data'!$E$7,0,10*ROW('Hygiene Data'!E41)),NA())</f>
        <v>#N/A</v>
      </c>
      <c r="BE47" s="96" t="e">
        <f ca="true">+IF(AND(ISNUMBER(OFFSET('Hygiene Data'!$E$9,0,10*ROW('Hygiene Data'!E41))),'Data Summary'!DT47="Yes"),OFFSET('Hygiene Data'!$E$9,0,10*ROW('Hygiene Data'!E41)),NA())</f>
        <v>#N/A</v>
      </c>
      <c r="BF47" s="96" t="e">
        <f ca="true">+IF(AND(ISNUMBER(OFFSET('Hygiene Data'!$F$5,0,10*ROW('Hygiene Data'!F41))),'Data Summary'!DU47="Yes"),OFFSET('Hygiene Data'!$F$5,0,10*ROW('Hygiene Data'!F41)),NA())</f>
        <v>#N/A</v>
      </c>
      <c r="BG47" s="96" t="e">
        <f ca="true">+IF(AND(ISNUMBER(OFFSET('Hygiene Data'!$F$7,0,10*ROW('Hygiene Data'!F41))),'Data Summary'!DV47="Yes"),OFFSET('Hygiene Data'!$F$7,0,10*ROW('Hygiene Data'!F41)),NA())</f>
        <v>#N/A</v>
      </c>
      <c r="BH47" s="96" t="e">
        <f ca="true">+IF(AND(ISNUMBER(OFFSET('Hygiene Data'!$F$9,0,10*ROW('Hygiene Data'!F41))),'Data Summary'!DW47="Yes"),OFFSET('Hygiene Data'!$F$9,0,10*ROW('Hygiene Data'!F41)),NA())</f>
        <v>#N/A</v>
      </c>
      <c r="BI47" s="96" t="e">
        <f ca="true">+IF(AND(ISNUMBER(OFFSET('Hygiene Data'!$G$5,0,10*ROW('Hygiene Data'!G41))),'Data Summary'!DX47="Yes"),OFFSET('Hygiene Data'!$G$5,0,10*ROW('Hygiene Data'!G41)),NA())</f>
        <v>#N/A</v>
      </c>
      <c r="BJ47" s="96" t="e">
        <f ca="true">+IF(AND(ISNUMBER(OFFSET('Hygiene Data'!$G$7,0,10*ROW('Hygiene Data'!G41))),'Data Summary'!DY47="Yes"),OFFSET('Hygiene Data'!$G$7,0,10*ROW('Hygiene Data'!G41)),NA())</f>
        <v>#N/A</v>
      </c>
      <c r="BK47" s="96" t="e">
        <f ca="true">+IF(AND(ISNUMBER(OFFSET('Hygiene Data'!$G$9,0,10*ROW('Hygiene Data'!G41))),'Data Summary'!DZ47="Yes"),OFFSET('Hygiene Data'!$G$9,0,10*ROW('Hygiene Data'!G41)),NA())</f>
        <v>#N/A</v>
      </c>
      <c r="BL47" s="96" t="e">
        <f ca="true">+IF(AND(ISNUMBER(OFFSET('Hygiene Data'!$H$5,0,10*ROW('Hygiene Data'!H41))),'Data Summary'!EA47="Yes"),OFFSET('Hygiene Data'!$H$5,0,10*ROW('Hygiene Data'!H41)),NA())</f>
        <v>#N/A</v>
      </c>
      <c r="BM47" s="96" t="e">
        <f ca="true">+IF(AND(ISNUMBER(OFFSET('Hygiene Data'!$H$7,0,10*ROW('Hygiene Data'!H41))),'Data Summary'!EB47="Yes"),OFFSET('Hygiene Data'!$H$7,0,10*ROW('Hygiene Data'!H41)),NA())</f>
        <v>#N/A</v>
      </c>
      <c r="BN47" s="96" t="e">
        <f ca="true">+IF(AND(ISNUMBER(OFFSET('Hygiene Data'!$H$9,0,10*ROW('Hygiene Data'!H41))),'Data Summary'!EC47="Yes"),OFFSET('Hygiene Data'!$H$9,0,10*ROW('Hygiene Data'!H41)),NA())</f>
        <v>#N/A</v>
      </c>
      <c r="BO47" s="96" t="e">
        <f ca="true">+IF(AND(ISNUMBER(OFFSET('Hygiene Data'!$I$5,0,10*ROW('Hygiene Data'!I41))),'Data Summary'!ED47="Yes"),OFFSET('Hygiene Data'!$I$5,0,10*ROW('Hygiene Data'!I41)),NA())</f>
        <v>#N/A</v>
      </c>
      <c r="BP47" s="96" t="e">
        <f ca="true">+IF(AND(ISNUMBER(OFFSET('Hygiene Data'!$I$7,0,10*ROW('Hygiene Data'!I41))),'Data Summary'!EE47="Yes"),OFFSET('Hygiene Data'!$I$7,0,10*ROW('Hygiene Data'!I41)),NA())</f>
        <v>#N/A</v>
      </c>
      <c r="BQ47" s="96" t="e">
        <f ca="true">+IF(AND(ISNUMBER(OFFSET('Hygiene Data'!$I$9,0,10*ROW('Hygiene Data'!I41))),'Data Summary'!EF47="Yes"),OFFSET('Hygiene Data'!$I$9,0,10*ROW('Hygiene Data'!I41)),NA())</f>
        <v>#N/A</v>
      </c>
    </row>
    <row xmlns:x14ac="http://schemas.microsoft.com/office/spreadsheetml/2009/9/ac" r="48" x14ac:dyDescent="0.2">
      <c r="A48" s="332" t="e">
        <f ca="true">+RIGHT('Data Summary'!A48,LEN('Data Summary'!A48)-9)</f>
        <v>#VALUE!</v>
      </c>
      <c r="B48" s="37" t="str">
        <f ca="true">+IF(ISTEXT('Data Summary'!B48),'Data Summary'!B48,"")</f>
        <v/>
      </c>
      <c r="C48" s="331" t="e">
        <f ca="true">+VALUE('Data Summary'!C48)</f>
        <v>#VALUE!</v>
      </c>
      <c r="D48" s="94" t="e">
        <f ca="true">+IF(AND(ISNUMBER(OFFSET('Water Data'!$D$4,0,10*ROW('Water Data'!D42))),'Data Summary'!BS48="Yes"),100-OFFSET('Water Data'!$D$4,0,10*ROW('Water Data'!D42)),NA())</f>
        <v>#N/A</v>
      </c>
      <c r="E48" s="94" t="e">
        <f ca="true">+IF(AND(ISNUMBER(OFFSET('Water Data'!$D$6,0,10*ROW('Water Data'!D42))),'Data Summary'!BT48="Yes"),OFFSET('Water Data'!$D$6,0,10*ROW('Water Data'!D42)),NA())</f>
        <v>#N/A</v>
      </c>
      <c r="F48" s="94" t="e">
        <f ca="true">+IF(AND(ISNUMBER(OFFSET('Water Data'!$D$9,0,10*ROW('Water Data'!D42))),'Data Summary'!BU48="Yes"),OFFSET('Water Data'!$D$9,0,10*ROW('Water Data'!D42)),NA())</f>
        <v>#N/A</v>
      </c>
      <c r="G48" s="94" t="e">
        <f ca="true">+IF(AND(ISNUMBER(OFFSET('Water Data'!$E$4,0,10*ROW('Water Data'!E42))),'Data Summary'!BV48="Yes"),100-OFFSET('Water Data'!$E$4,0,10*ROW('Water Data'!E42)),NA())</f>
        <v>#N/A</v>
      </c>
      <c r="H48" s="94" t="e">
        <f ca="true">+IF(AND(ISNUMBER(OFFSET('Water Data'!$E$6,0,10*ROW('Water Data'!E42))),'Data Summary'!BW48="Yes"),OFFSET('Water Data'!$E$6,0,10*ROW('Water Data'!E42)),NA())</f>
        <v>#N/A</v>
      </c>
      <c r="I48" s="94" t="e">
        <f ca="true">+IF(AND(ISNUMBER(OFFSET('Water Data'!$E$9,0,10*ROW('Water Data'!E42))),'Data Summary'!BX48="Yes"),OFFSET('Water Data'!$E$9,0,10*ROW('Water Data'!E42)),NA())</f>
        <v>#N/A</v>
      </c>
      <c r="J48" s="94" t="e">
        <f ca="true">+IF(AND(ISNUMBER(OFFSET('Water Data'!$F$4,0,10*ROW('Water Data'!F42))),'Data Summary'!BY48="Yes"),100-OFFSET('Water Data'!$F$4,0,10*ROW('Water Data'!F42)),NA())</f>
        <v>#N/A</v>
      </c>
      <c r="K48" s="94" t="e">
        <f ca="true">+IF(AND(ISNUMBER(OFFSET('Water Data'!$F$6,0,10*ROW('Water Data'!F42))),'Data Summary'!BZ48="Yes"),OFFSET('Water Data'!$F$6,0,10*ROW('Water Data'!F42)),NA())</f>
        <v>#N/A</v>
      </c>
      <c r="L48" s="94" t="e">
        <f ca="true">+IF(AND(ISNUMBER(OFFSET('Water Data'!$F$9,0,10*ROW('Water Data'!F42))),'Data Summary'!CA48="Yes"),OFFSET('Water Data'!$F$9,0,10*ROW('Water Data'!F42)),NA())</f>
        <v>#N/A</v>
      </c>
      <c r="M48" s="94" t="e">
        <f ca="true">+IF(AND(ISNUMBER(OFFSET('Water Data'!$G$4,0,10*ROW('Water Data'!G42))),'Data Summary'!CB48="Yes"),100-OFFSET('Water Data'!$G$4,0,10*ROW('Water Data'!G42)),NA())</f>
        <v>#N/A</v>
      </c>
      <c r="N48" s="94" t="e">
        <f ca="true">+IF(AND(ISNUMBER(OFFSET('Water Data'!$G$6,0,10*ROW('Water Data'!G42))),'Data Summary'!CC48="Yes"),OFFSET('Water Data'!$G$6,0,10*ROW('Water Data'!G42)),NA())</f>
        <v>#N/A</v>
      </c>
      <c r="O48" s="94" t="e">
        <f ca="true">+IF(AND(ISNUMBER(OFFSET('Water Data'!$G$9,0,10*ROW('Water Data'!G42))),'Data Summary'!CD48="Yes"),OFFSET('Water Data'!$G$9,0,10*ROW('Water Data'!G42)),NA())</f>
        <v>#N/A</v>
      </c>
      <c r="P48" s="94" t="e">
        <f ca="true">+IF(AND(ISNUMBER(OFFSET('Water Data'!$H$4,0,10*ROW('Water Data'!H42))),'Data Summary'!CE48="Yes"),100-OFFSET('Water Data'!$H$4,0,10*ROW('Water Data'!H42)),NA())</f>
        <v>#N/A</v>
      </c>
      <c r="Q48" s="94" t="e">
        <f ca="true">+IF(AND(ISNUMBER(OFFSET('Water Data'!$H$6,0,10*ROW('Water Data'!H42))),'Data Summary'!CF48="Yes"),OFFSET('Water Data'!$H$6,0,10*ROW('Water Data'!H42)),NA())</f>
        <v>#N/A</v>
      </c>
      <c r="R48" s="94" t="e">
        <f ca="true">+IF(AND(ISNUMBER(OFFSET('Water Data'!$H$9,0,10*ROW('Water Data'!H42))),'Data Summary'!CG48="Yes"),OFFSET('Water Data'!$H$9,0,10*ROW('Water Data'!H42)),NA())</f>
        <v>#N/A</v>
      </c>
      <c r="S48" s="94" t="e">
        <f ca="true">+IF(AND(ISNUMBER(OFFSET('Water Data'!$I$4,0,10*ROW('Water Data'!I42))),'Data Summary'!CH48="Yes"),100-OFFSET('Water Data'!$I$4,0,10*ROW('Water Data'!I42)),NA())</f>
        <v>#N/A</v>
      </c>
      <c r="T48" s="94" t="e">
        <f ca="true">+IF(AND(ISNUMBER(OFFSET('Water Data'!$I$6,0,10*ROW('Water Data'!I42))),'Data Summary'!CI48="Yes"),OFFSET('Water Data'!$I$6,0,10*ROW('Water Data'!I42)),NA())</f>
        <v>#N/A</v>
      </c>
      <c r="U48" s="94" t="e">
        <f ca="true">+IF(AND(ISNUMBER(OFFSET('Water Data'!$I$9,0,10*ROW('Water Data'!I42))),'Data Summary'!CJ48="Yes"),OFFSET('Water Data'!$I$9,0,10*ROW('Water Data'!I42)),NA())</f>
        <v>#N/A</v>
      </c>
      <c r="V48" s="95" t="e">
        <f ca="true">+IF(AND(ISNUMBER(OFFSET('Sanitation Data'!$D$4,0,10*ROW('Sanitation Data'!D42))),'Data Summary'!CK48="Yes"),100-OFFSET('Sanitation Data'!$D$4,0,10*ROW('Sanitation Data'!D42)),NA())</f>
        <v>#N/A</v>
      </c>
      <c r="W48" s="95" t="e">
        <f ca="true">+IF(AND(ISNUMBER(OFFSET('Sanitation Data'!$D$6,0,10*ROW('Sanitation Data'!D42))),'Data Summary'!CL48="Yes"),OFFSET('Sanitation Data'!$D$6,0,10*ROW('Sanitation Data'!D42)),NA())</f>
        <v>#N/A</v>
      </c>
      <c r="X48" s="95" t="e">
        <f ca="true">+IF(AND(ISNUMBER(OFFSET('Sanitation Data'!$D$10,0,10*ROW('Sanitation Data'!D42))),'Data Summary'!CM48="Yes"),OFFSET('Sanitation Data'!$D$10,0,10*ROW('Sanitation Data'!D42)),NA())</f>
        <v>#N/A</v>
      </c>
      <c r="Y48" s="95" t="e">
        <f ca="true">+IF(AND(ISNUMBER(OFFSET('Sanitation Data'!$D$11,0,10*ROW('Sanitation Data'!D42))),'Data Summary'!CN48="Yes"),OFFSET('Sanitation Data'!$D$11,0,10*ROW('Sanitation Data'!D42)),NA())</f>
        <v>#N/A</v>
      </c>
      <c r="Z48" s="95" t="e">
        <f ca="true">+IF(AND(ISNUMBER(OFFSET('Sanitation Data'!$D$12,0,10*ROW('Sanitation Data'!D42))),'Data Summary'!CO48="Yes"),OFFSET('Sanitation Data'!$D$12,0,10*ROW('Sanitation Data'!D42)),NA())</f>
        <v>#N/A</v>
      </c>
      <c r="AA48" s="95" t="e">
        <f ca="true">+IF(AND(ISNUMBER(OFFSET('Sanitation Data'!$E$4,0,10*ROW('Sanitation Data'!E42))),'Data Summary'!CP48="Yes"),100-OFFSET('Sanitation Data'!$E$4,0,10*ROW('Sanitation Data'!E42)),NA())</f>
        <v>#N/A</v>
      </c>
      <c r="AB48" s="95" t="e">
        <f ca="true">+IF(AND(ISNUMBER(OFFSET('Sanitation Data'!$E$6,0,10*ROW('Sanitation Data'!E42))),'Data Summary'!CQ48="Yes"),OFFSET('Sanitation Data'!$E$6,0,10*ROW('Sanitation Data'!E42)),NA())</f>
        <v>#N/A</v>
      </c>
      <c r="AC48" s="95" t="e">
        <f ca="true">+IF(AND(ISNUMBER(OFFSET('Sanitation Data'!$E$10,0,10*ROW('Sanitation Data'!E42))),'Data Summary'!CR48="Yes"),OFFSET('Sanitation Data'!$E$10,0,10*ROW('Sanitation Data'!E42)),NA())</f>
        <v>#N/A</v>
      </c>
      <c r="AD48" s="95" t="e">
        <f ca="true">+IF(AND(ISNUMBER(OFFSET('Sanitation Data'!$E$11,0,10*ROW('Sanitation Data'!E42))),'Data Summary'!CS48="Yes"),OFFSET('Sanitation Data'!$E$11,0,10*ROW('Sanitation Data'!E42)),NA())</f>
        <v>#N/A</v>
      </c>
      <c r="AE48" s="95" t="e">
        <f ca="true">+IF(AND(ISNUMBER(OFFSET('Sanitation Data'!$E$12,0,10*ROW('Sanitation Data'!E42))),'Data Summary'!CT48="Yes"),OFFSET('Sanitation Data'!$E$12,0,10*ROW('Sanitation Data'!E42)),NA())</f>
        <v>#N/A</v>
      </c>
      <c r="AF48" s="95" t="e">
        <f ca="true">+IF(AND(ISNUMBER(OFFSET('Sanitation Data'!$F$4,0,10*ROW('Sanitation Data'!F42))),'Data Summary'!CU48="Yes"),100-OFFSET('Sanitation Data'!$F$4,0,10*ROW('Sanitation Data'!F42)),NA())</f>
        <v>#N/A</v>
      </c>
      <c r="AG48" s="95" t="e">
        <f ca="true">+IF(AND(ISNUMBER(OFFSET('Sanitation Data'!$F$6,0,10*ROW('Sanitation Data'!F42))),'Data Summary'!CV48="Yes"),OFFSET('Sanitation Data'!$F$6,0,10*ROW('Sanitation Data'!F42)),NA())</f>
        <v>#N/A</v>
      </c>
      <c r="AH48" s="95" t="e">
        <f ca="true">+IF(AND(ISNUMBER(OFFSET('Sanitation Data'!$F$10,0,10*ROW('Sanitation Data'!F42))),'Data Summary'!CW48="Yes"),OFFSET('Sanitation Data'!$F$10,0,10*ROW('Sanitation Data'!F42)),NA())</f>
        <v>#N/A</v>
      </c>
      <c r="AI48" s="95" t="e">
        <f ca="true">+IF(AND(ISNUMBER(OFFSET('Sanitation Data'!$F$11,0,10*ROW('Sanitation Data'!F42))),'Data Summary'!CX48="Yes"),OFFSET('Sanitation Data'!$F$11,0,10*ROW('Sanitation Data'!F42)),NA())</f>
        <v>#N/A</v>
      </c>
      <c r="AJ48" s="95" t="e">
        <f ca="true">+IF(AND(ISNUMBER(OFFSET('Sanitation Data'!$F$12,0,10*ROW('Sanitation Data'!F42))),'Data Summary'!CY48="Yes"),OFFSET('Sanitation Data'!$F$12,0,10*ROW('Sanitation Data'!F42)),NA())</f>
        <v>#N/A</v>
      </c>
      <c r="AK48" s="95" t="e">
        <f ca="true">+IF(AND(ISNUMBER(OFFSET('Sanitation Data'!$G$4,0,10*ROW('Sanitation Data'!G42))),'Data Summary'!CZ48="Yes"),100-OFFSET('Sanitation Data'!$G$4,0,10*ROW('Sanitation Data'!G42)),NA())</f>
        <v>#N/A</v>
      </c>
      <c r="AL48" s="95" t="e">
        <f ca="true">+IF(AND(ISNUMBER(OFFSET('Sanitation Data'!$G$6,0,10*ROW('Sanitation Data'!G42))),'Data Summary'!DA48="Yes"),OFFSET('Sanitation Data'!$G$6,0,10*ROW('Sanitation Data'!G42)),NA())</f>
        <v>#N/A</v>
      </c>
      <c r="AM48" s="95" t="e">
        <f ca="true">+IF(AND(ISNUMBER(OFFSET('Sanitation Data'!$G$10,0,10*ROW('Sanitation Data'!G42))),'Data Summary'!DB48="Yes"),OFFSET('Sanitation Data'!$G$10,0,10*ROW('Sanitation Data'!G42)),NA())</f>
        <v>#N/A</v>
      </c>
      <c r="AN48" s="95" t="e">
        <f ca="true">+IF(AND(ISNUMBER(OFFSET('Sanitation Data'!$G$11,0,10*ROW('Sanitation Data'!G42))),'Data Summary'!DC48="Yes"),OFFSET('Sanitation Data'!$G$11,0,10*ROW('Sanitation Data'!G42)),NA())</f>
        <v>#N/A</v>
      </c>
      <c r="AO48" s="95" t="e">
        <f ca="true">+IF(AND(ISNUMBER(OFFSET('Sanitation Data'!$G$12,0,10*ROW('Sanitation Data'!G42))),'Data Summary'!DD48="Yes"),OFFSET('Sanitation Data'!$G$12,0,10*ROW('Sanitation Data'!G42)),NA())</f>
        <v>#N/A</v>
      </c>
      <c r="AP48" s="95" t="e">
        <f ca="true">+IF(AND(ISNUMBER(OFFSET('Sanitation Data'!$H$4,0,10*ROW('Sanitation Data'!H42))),'Data Summary'!DE48="Yes"),100-OFFSET('Sanitation Data'!$H$4,0,10*ROW('Sanitation Data'!H42)),NA())</f>
        <v>#N/A</v>
      </c>
      <c r="AQ48" s="95" t="e">
        <f ca="true">+IF(AND(ISNUMBER(OFFSET('Sanitation Data'!$H$6,0,10*ROW('Sanitation Data'!H42))),'Data Summary'!DF48="Yes"),OFFSET('Sanitation Data'!$H$6,0,10*ROW('Sanitation Data'!H42)),NA())</f>
        <v>#N/A</v>
      </c>
      <c r="AR48" s="95" t="e">
        <f ca="true">+IF(AND(ISNUMBER(OFFSET('Sanitation Data'!$H$10,0,10*ROW('Sanitation Data'!H42))),'Data Summary'!DG48="Yes"),OFFSET('Sanitation Data'!$H$10,0,10*ROW('Sanitation Data'!H42)),NA())</f>
        <v>#N/A</v>
      </c>
      <c r="AS48" s="95" t="e">
        <f ca="true">+IF(AND(ISNUMBER(OFFSET('Sanitation Data'!$H$11,0,10*ROW('Sanitation Data'!H42))),'Data Summary'!DH48="Yes"),OFFSET('Sanitation Data'!$H$11,0,10*ROW('Sanitation Data'!H42)),NA())</f>
        <v>#N/A</v>
      </c>
      <c r="AT48" s="95" t="e">
        <f ca="true">+IF(AND(ISNUMBER(OFFSET('Sanitation Data'!$H$12,0,10*ROW('Sanitation Data'!H42))),'Data Summary'!DI48="Yes"),OFFSET('Sanitation Data'!$H$12,0,10*ROW('Sanitation Data'!H42)),NA())</f>
        <v>#N/A</v>
      </c>
      <c r="AU48" s="95" t="e">
        <f ca="true">+IF(AND(ISNUMBER(OFFSET('Sanitation Data'!$I$4,0,10*ROW('Sanitation Data'!I42))),'Data Summary'!DJ48="Yes"),100-OFFSET('Sanitation Data'!$I$4,0,10*ROW('Sanitation Data'!I42)),NA())</f>
        <v>#N/A</v>
      </c>
      <c r="AV48" s="95" t="e">
        <f ca="true">+IF(AND(ISNUMBER(OFFSET('Sanitation Data'!$I$6,0,10*ROW('Sanitation Data'!I42))),'Data Summary'!DK48="Yes"),OFFSET('Sanitation Data'!$I$6,0,10*ROW('Sanitation Data'!I42)),NA())</f>
        <v>#N/A</v>
      </c>
      <c r="AW48" s="95" t="e">
        <f ca="true">+IF(AND(ISNUMBER(OFFSET('Sanitation Data'!$I$10,0,10*ROW('Sanitation Data'!I42))),'Data Summary'!DL48="Yes"),OFFSET('Sanitation Data'!$I$10,0,10*ROW('Sanitation Data'!I42)),NA())</f>
        <v>#N/A</v>
      </c>
      <c r="AX48" s="95" t="e">
        <f ca="true">+IF(AND(ISNUMBER(OFFSET('Sanitation Data'!$I$11,0,10*ROW('Sanitation Data'!I42))),'Data Summary'!DM48="Yes"),OFFSET('Sanitation Data'!$I$11,0,10*ROW('Sanitation Data'!I42)),NA())</f>
        <v>#N/A</v>
      </c>
      <c r="AY48" s="95" t="e">
        <f ca="true">+IF(AND(ISNUMBER(OFFSET('Sanitation Data'!$I$12,0,10*ROW('Sanitation Data'!I42))),'Data Summary'!DN48="Yes"),OFFSET('Sanitation Data'!$I$12,0,10*ROW('Sanitation Data'!I42)),NA())</f>
        <v>#N/A</v>
      </c>
      <c r="AZ48" s="96" t="e">
        <f ca="true">+IF(AND(ISNUMBER(OFFSET('Hygiene Data'!$D$5,0,10*ROW('Hygiene Data'!D42))),'Data Summary'!DO48="Yes"),OFFSET('Hygiene Data'!$D$5,0,10*ROW('Hygiene Data'!D42)),NA())</f>
        <v>#N/A</v>
      </c>
      <c r="BA48" s="96" t="e">
        <f ca="true">+IF(AND(ISNUMBER(OFFSET('Hygiene Data'!$D$7,0,10*ROW('Hygiene Data'!D42))),'Data Summary'!DP48="Yes"),OFFSET('Hygiene Data'!$D$7,0,10*ROW('Hygiene Data'!D42)),NA())</f>
        <v>#N/A</v>
      </c>
      <c r="BB48" s="96" t="e">
        <f ca="true">+IF(AND(ISNUMBER(OFFSET('Hygiene Data'!$D$9,0,10*ROW('Hygiene Data'!D42))),'Data Summary'!DQ48="Yes"),OFFSET('Hygiene Data'!$D$9,0,10*ROW('Hygiene Data'!D42)),NA())</f>
        <v>#N/A</v>
      </c>
      <c r="BC48" s="96" t="e">
        <f ca="true">+IF(AND(ISNUMBER(OFFSET('Hygiene Data'!$E$5,0,10*ROW('Hygiene Data'!E42))),'Data Summary'!DR48="Yes"),OFFSET('Hygiene Data'!$E$5,0,10*ROW('Hygiene Data'!E42)),NA())</f>
        <v>#N/A</v>
      </c>
      <c r="BD48" s="96" t="e">
        <f ca="true">+IF(AND(ISNUMBER(OFFSET('Hygiene Data'!$E$7,0,10*ROW('Hygiene Data'!E42))),'Data Summary'!DS48="Yes"),OFFSET('Hygiene Data'!$E$7,0,10*ROW('Hygiene Data'!E42)),NA())</f>
        <v>#N/A</v>
      </c>
      <c r="BE48" s="96" t="e">
        <f ca="true">+IF(AND(ISNUMBER(OFFSET('Hygiene Data'!$E$9,0,10*ROW('Hygiene Data'!E42))),'Data Summary'!DT48="Yes"),OFFSET('Hygiene Data'!$E$9,0,10*ROW('Hygiene Data'!E42)),NA())</f>
        <v>#N/A</v>
      </c>
      <c r="BF48" s="96" t="e">
        <f ca="true">+IF(AND(ISNUMBER(OFFSET('Hygiene Data'!$F$5,0,10*ROW('Hygiene Data'!F42))),'Data Summary'!DU48="Yes"),OFFSET('Hygiene Data'!$F$5,0,10*ROW('Hygiene Data'!F42)),NA())</f>
        <v>#N/A</v>
      </c>
      <c r="BG48" s="96" t="e">
        <f ca="true">+IF(AND(ISNUMBER(OFFSET('Hygiene Data'!$F$7,0,10*ROW('Hygiene Data'!F42))),'Data Summary'!DV48="Yes"),OFFSET('Hygiene Data'!$F$7,0,10*ROW('Hygiene Data'!F42)),NA())</f>
        <v>#N/A</v>
      </c>
      <c r="BH48" s="96" t="e">
        <f ca="true">+IF(AND(ISNUMBER(OFFSET('Hygiene Data'!$F$9,0,10*ROW('Hygiene Data'!F42))),'Data Summary'!DW48="Yes"),OFFSET('Hygiene Data'!$F$9,0,10*ROW('Hygiene Data'!F42)),NA())</f>
        <v>#N/A</v>
      </c>
      <c r="BI48" s="96" t="e">
        <f ca="true">+IF(AND(ISNUMBER(OFFSET('Hygiene Data'!$G$5,0,10*ROW('Hygiene Data'!G42))),'Data Summary'!DX48="Yes"),OFFSET('Hygiene Data'!$G$5,0,10*ROW('Hygiene Data'!G42)),NA())</f>
        <v>#N/A</v>
      </c>
      <c r="BJ48" s="96" t="e">
        <f ca="true">+IF(AND(ISNUMBER(OFFSET('Hygiene Data'!$G$7,0,10*ROW('Hygiene Data'!G42))),'Data Summary'!DY48="Yes"),OFFSET('Hygiene Data'!$G$7,0,10*ROW('Hygiene Data'!G42)),NA())</f>
        <v>#N/A</v>
      </c>
      <c r="BK48" s="96" t="e">
        <f ca="true">+IF(AND(ISNUMBER(OFFSET('Hygiene Data'!$G$9,0,10*ROW('Hygiene Data'!G42))),'Data Summary'!DZ48="Yes"),OFFSET('Hygiene Data'!$G$9,0,10*ROW('Hygiene Data'!G42)),NA())</f>
        <v>#N/A</v>
      </c>
      <c r="BL48" s="96" t="e">
        <f ca="true">+IF(AND(ISNUMBER(OFFSET('Hygiene Data'!$H$5,0,10*ROW('Hygiene Data'!H42))),'Data Summary'!EA48="Yes"),OFFSET('Hygiene Data'!$H$5,0,10*ROW('Hygiene Data'!H42)),NA())</f>
        <v>#N/A</v>
      </c>
      <c r="BM48" s="96" t="e">
        <f ca="true">+IF(AND(ISNUMBER(OFFSET('Hygiene Data'!$H$7,0,10*ROW('Hygiene Data'!H42))),'Data Summary'!EB48="Yes"),OFFSET('Hygiene Data'!$H$7,0,10*ROW('Hygiene Data'!H42)),NA())</f>
        <v>#N/A</v>
      </c>
      <c r="BN48" s="96" t="e">
        <f ca="true">+IF(AND(ISNUMBER(OFFSET('Hygiene Data'!$H$9,0,10*ROW('Hygiene Data'!H42))),'Data Summary'!EC48="Yes"),OFFSET('Hygiene Data'!$H$9,0,10*ROW('Hygiene Data'!H42)),NA())</f>
        <v>#N/A</v>
      </c>
      <c r="BO48" s="96" t="e">
        <f ca="true">+IF(AND(ISNUMBER(OFFSET('Hygiene Data'!$I$5,0,10*ROW('Hygiene Data'!I42))),'Data Summary'!ED48="Yes"),OFFSET('Hygiene Data'!$I$5,0,10*ROW('Hygiene Data'!I42)),NA())</f>
        <v>#N/A</v>
      </c>
      <c r="BP48" s="96" t="e">
        <f ca="true">+IF(AND(ISNUMBER(OFFSET('Hygiene Data'!$I$7,0,10*ROW('Hygiene Data'!I42))),'Data Summary'!EE48="Yes"),OFFSET('Hygiene Data'!$I$7,0,10*ROW('Hygiene Data'!I42)),NA())</f>
        <v>#N/A</v>
      </c>
      <c r="BQ48" s="96" t="e">
        <f ca="true">+IF(AND(ISNUMBER(OFFSET('Hygiene Data'!$I$9,0,10*ROW('Hygiene Data'!I42))),'Data Summary'!EF48="Yes"),OFFSET('Hygiene Data'!$I$9,0,10*ROW('Hygiene Data'!I42)),NA())</f>
        <v>#N/A</v>
      </c>
    </row>
    <row xmlns:x14ac="http://schemas.microsoft.com/office/spreadsheetml/2009/9/ac" r="49" x14ac:dyDescent="0.2">
      <c r="A49" s="332" t="e">
        <f ca="true">+RIGHT('Data Summary'!A49,LEN('Data Summary'!A49)-9)</f>
        <v>#VALUE!</v>
      </c>
      <c r="B49" s="37" t="str">
        <f ca="true">+IF(ISTEXT('Data Summary'!B49),'Data Summary'!B49,"")</f>
        <v/>
      </c>
      <c r="C49" s="331" t="e">
        <f ca="true">+VALUE('Data Summary'!C49)</f>
        <v>#VALUE!</v>
      </c>
      <c r="D49" s="94" t="e">
        <f ca="true">+IF(AND(ISNUMBER(OFFSET('Water Data'!$D$4,0,10*ROW('Water Data'!D43))),'Data Summary'!BS49="Yes"),100-OFFSET('Water Data'!$D$4,0,10*ROW('Water Data'!D43)),NA())</f>
        <v>#N/A</v>
      </c>
      <c r="E49" s="94" t="e">
        <f ca="true">+IF(AND(ISNUMBER(OFFSET('Water Data'!$D$6,0,10*ROW('Water Data'!D43))),'Data Summary'!BT49="Yes"),OFFSET('Water Data'!$D$6,0,10*ROW('Water Data'!D43)),NA())</f>
        <v>#N/A</v>
      </c>
      <c r="F49" s="94" t="e">
        <f ca="true">+IF(AND(ISNUMBER(OFFSET('Water Data'!$D$9,0,10*ROW('Water Data'!D43))),'Data Summary'!BU49="Yes"),OFFSET('Water Data'!$D$9,0,10*ROW('Water Data'!D43)),NA())</f>
        <v>#N/A</v>
      </c>
      <c r="G49" s="94" t="e">
        <f ca="true">+IF(AND(ISNUMBER(OFFSET('Water Data'!$E$4,0,10*ROW('Water Data'!E43))),'Data Summary'!BV49="Yes"),100-OFFSET('Water Data'!$E$4,0,10*ROW('Water Data'!E43)),NA())</f>
        <v>#N/A</v>
      </c>
      <c r="H49" s="94" t="e">
        <f ca="true">+IF(AND(ISNUMBER(OFFSET('Water Data'!$E$6,0,10*ROW('Water Data'!E43))),'Data Summary'!BW49="Yes"),OFFSET('Water Data'!$E$6,0,10*ROW('Water Data'!E43)),NA())</f>
        <v>#N/A</v>
      </c>
      <c r="I49" s="94" t="e">
        <f ca="true">+IF(AND(ISNUMBER(OFFSET('Water Data'!$E$9,0,10*ROW('Water Data'!E43))),'Data Summary'!BX49="Yes"),OFFSET('Water Data'!$E$9,0,10*ROW('Water Data'!E43)),NA())</f>
        <v>#N/A</v>
      </c>
      <c r="J49" s="94" t="e">
        <f ca="true">+IF(AND(ISNUMBER(OFFSET('Water Data'!$F$4,0,10*ROW('Water Data'!F43))),'Data Summary'!BY49="Yes"),100-OFFSET('Water Data'!$F$4,0,10*ROW('Water Data'!F43)),NA())</f>
        <v>#N/A</v>
      </c>
      <c r="K49" s="94" t="e">
        <f ca="true">+IF(AND(ISNUMBER(OFFSET('Water Data'!$F$6,0,10*ROW('Water Data'!F43))),'Data Summary'!BZ49="Yes"),OFFSET('Water Data'!$F$6,0,10*ROW('Water Data'!F43)),NA())</f>
        <v>#N/A</v>
      </c>
      <c r="L49" s="94" t="e">
        <f ca="true">+IF(AND(ISNUMBER(OFFSET('Water Data'!$F$9,0,10*ROW('Water Data'!F43))),'Data Summary'!CA49="Yes"),OFFSET('Water Data'!$F$9,0,10*ROW('Water Data'!F43)),NA())</f>
        <v>#N/A</v>
      </c>
      <c r="M49" s="94" t="e">
        <f ca="true">+IF(AND(ISNUMBER(OFFSET('Water Data'!$G$4,0,10*ROW('Water Data'!G43))),'Data Summary'!CB49="Yes"),100-OFFSET('Water Data'!$G$4,0,10*ROW('Water Data'!G43)),NA())</f>
        <v>#N/A</v>
      </c>
      <c r="N49" s="94" t="e">
        <f ca="true">+IF(AND(ISNUMBER(OFFSET('Water Data'!$G$6,0,10*ROW('Water Data'!G43))),'Data Summary'!CC49="Yes"),OFFSET('Water Data'!$G$6,0,10*ROW('Water Data'!G43)),NA())</f>
        <v>#N/A</v>
      </c>
      <c r="O49" s="94" t="e">
        <f ca="true">+IF(AND(ISNUMBER(OFFSET('Water Data'!$G$9,0,10*ROW('Water Data'!G43))),'Data Summary'!CD49="Yes"),OFFSET('Water Data'!$G$9,0,10*ROW('Water Data'!G43)),NA())</f>
        <v>#N/A</v>
      </c>
      <c r="P49" s="94" t="e">
        <f ca="true">+IF(AND(ISNUMBER(OFFSET('Water Data'!$H$4,0,10*ROW('Water Data'!H43))),'Data Summary'!CE49="Yes"),100-OFFSET('Water Data'!$H$4,0,10*ROW('Water Data'!H43)),NA())</f>
        <v>#N/A</v>
      </c>
      <c r="Q49" s="94" t="e">
        <f ca="true">+IF(AND(ISNUMBER(OFFSET('Water Data'!$H$6,0,10*ROW('Water Data'!H43))),'Data Summary'!CF49="Yes"),OFFSET('Water Data'!$H$6,0,10*ROW('Water Data'!H43)),NA())</f>
        <v>#N/A</v>
      </c>
      <c r="R49" s="94" t="e">
        <f ca="true">+IF(AND(ISNUMBER(OFFSET('Water Data'!$H$9,0,10*ROW('Water Data'!H43))),'Data Summary'!CG49="Yes"),OFFSET('Water Data'!$H$9,0,10*ROW('Water Data'!H43)),NA())</f>
        <v>#N/A</v>
      </c>
      <c r="S49" s="94" t="e">
        <f ca="true">+IF(AND(ISNUMBER(OFFSET('Water Data'!$I$4,0,10*ROW('Water Data'!I43))),'Data Summary'!CH49="Yes"),100-OFFSET('Water Data'!$I$4,0,10*ROW('Water Data'!I43)),NA())</f>
        <v>#N/A</v>
      </c>
      <c r="T49" s="94" t="e">
        <f ca="true">+IF(AND(ISNUMBER(OFFSET('Water Data'!$I$6,0,10*ROW('Water Data'!I43))),'Data Summary'!CI49="Yes"),OFFSET('Water Data'!$I$6,0,10*ROW('Water Data'!I43)),NA())</f>
        <v>#N/A</v>
      </c>
      <c r="U49" s="94" t="e">
        <f ca="true">+IF(AND(ISNUMBER(OFFSET('Water Data'!$I$9,0,10*ROW('Water Data'!I43))),'Data Summary'!CJ49="Yes"),OFFSET('Water Data'!$I$9,0,10*ROW('Water Data'!I43)),NA())</f>
        <v>#N/A</v>
      </c>
      <c r="V49" s="95" t="e">
        <f ca="true">+IF(AND(ISNUMBER(OFFSET('Sanitation Data'!$D$4,0,10*ROW('Sanitation Data'!D43))),'Data Summary'!CK49="Yes"),100-OFFSET('Sanitation Data'!$D$4,0,10*ROW('Sanitation Data'!D43)),NA())</f>
        <v>#N/A</v>
      </c>
      <c r="W49" s="95" t="e">
        <f ca="true">+IF(AND(ISNUMBER(OFFSET('Sanitation Data'!$D$6,0,10*ROW('Sanitation Data'!D43))),'Data Summary'!CL49="Yes"),OFFSET('Sanitation Data'!$D$6,0,10*ROW('Sanitation Data'!D43)),NA())</f>
        <v>#N/A</v>
      </c>
      <c r="X49" s="95" t="e">
        <f ca="true">+IF(AND(ISNUMBER(OFFSET('Sanitation Data'!$D$10,0,10*ROW('Sanitation Data'!D43))),'Data Summary'!CM49="Yes"),OFFSET('Sanitation Data'!$D$10,0,10*ROW('Sanitation Data'!D43)),NA())</f>
        <v>#N/A</v>
      </c>
      <c r="Y49" s="95" t="e">
        <f ca="true">+IF(AND(ISNUMBER(OFFSET('Sanitation Data'!$D$11,0,10*ROW('Sanitation Data'!D43))),'Data Summary'!CN49="Yes"),OFFSET('Sanitation Data'!$D$11,0,10*ROW('Sanitation Data'!D43)),NA())</f>
        <v>#N/A</v>
      </c>
      <c r="Z49" s="95" t="e">
        <f ca="true">+IF(AND(ISNUMBER(OFFSET('Sanitation Data'!$D$12,0,10*ROW('Sanitation Data'!D43))),'Data Summary'!CO49="Yes"),OFFSET('Sanitation Data'!$D$12,0,10*ROW('Sanitation Data'!D43)),NA())</f>
        <v>#N/A</v>
      </c>
      <c r="AA49" s="95" t="e">
        <f ca="true">+IF(AND(ISNUMBER(OFFSET('Sanitation Data'!$E$4,0,10*ROW('Sanitation Data'!E43))),'Data Summary'!CP49="Yes"),100-OFFSET('Sanitation Data'!$E$4,0,10*ROW('Sanitation Data'!E43)),NA())</f>
        <v>#N/A</v>
      </c>
      <c r="AB49" s="95" t="e">
        <f ca="true">+IF(AND(ISNUMBER(OFFSET('Sanitation Data'!$E$6,0,10*ROW('Sanitation Data'!E43))),'Data Summary'!CQ49="Yes"),OFFSET('Sanitation Data'!$E$6,0,10*ROW('Sanitation Data'!E43)),NA())</f>
        <v>#N/A</v>
      </c>
      <c r="AC49" s="95" t="e">
        <f ca="true">+IF(AND(ISNUMBER(OFFSET('Sanitation Data'!$E$10,0,10*ROW('Sanitation Data'!E43))),'Data Summary'!CR49="Yes"),OFFSET('Sanitation Data'!$E$10,0,10*ROW('Sanitation Data'!E43)),NA())</f>
        <v>#N/A</v>
      </c>
      <c r="AD49" s="95" t="e">
        <f ca="true">+IF(AND(ISNUMBER(OFFSET('Sanitation Data'!$E$11,0,10*ROW('Sanitation Data'!E43))),'Data Summary'!CS49="Yes"),OFFSET('Sanitation Data'!$E$11,0,10*ROW('Sanitation Data'!E43)),NA())</f>
        <v>#N/A</v>
      </c>
      <c r="AE49" s="95" t="e">
        <f ca="true">+IF(AND(ISNUMBER(OFFSET('Sanitation Data'!$E$12,0,10*ROW('Sanitation Data'!E43))),'Data Summary'!CT49="Yes"),OFFSET('Sanitation Data'!$E$12,0,10*ROW('Sanitation Data'!E43)),NA())</f>
        <v>#N/A</v>
      </c>
      <c r="AF49" s="95" t="e">
        <f ca="true">+IF(AND(ISNUMBER(OFFSET('Sanitation Data'!$F$4,0,10*ROW('Sanitation Data'!F43))),'Data Summary'!CU49="Yes"),100-OFFSET('Sanitation Data'!$F$4,0,10*ROW('Sanitation Data'!F43)),NA())</f>
        <v>#N/A</v>
      </c>
      <c r="AG49" s="95" t="e">
        <f ca="true">+IF(AND(ISNUMBER(OFFSET('Sanitation Data'!$F$6,0,10*ROW('Sanitation Data'!F43))),'Data Summary'!CV49="Yes"),OFFSET('Sanitation Data'!$F$6,0,10*ROW('Sanitation Data'!F43)),NA())</f>
        <v>#N/A</v>
      </c>
      <c r="AH49" s="95" t="e">
        <f ca="true">+IF(AND(ISNUMBER(OFFSET('Sanitation Data'!$F$10,0,10*ROW('Sanitation Data'!F43))),'Data Summary'!CW49="Yes"),OFFSET('Sanitation Data'!$F$10,0,10*ROW('Sanitation Data'!F43)),NA())</f>
        <v>#N/A</v>
      </c>
      <c r="AI49" s="95" t="e">
        <f ca="true">+IF(AND(ISNUMBER(OFFSET('Sanitation Data'!$F$11,0,10*ROW('Sanitation Data'!F43))),'Data Summary'!CX49="Yes"),OFFSET('Sanitation Data'!$F$11,0,10*ROW('Sanitation Data'!F43)),NA())</f>
        <v>#N/A</v>
      </c>
      <c r="AJ49" s="95" t="e">
        <f ca="true">+IF(AND(ISNUMBER(OFFSET('Sanitation Data'!$F$12,0,10*ROW('Sanitation Data'!F43))),'Data Summary'!CY49="Yes"),OFFSET('Sanitation Data'!$F$12,0,10*ROW('Sanitation Data'!F43)),NA())</f>
        <v>#N/A</v>
      </c>
      <c r="AK49" s="95" t="e">
        <f ca="true">+IF(AND(ISNUMBER(OFFSET('Sanitation Data'!$G$4,0,10*ROW('Sanitation Data'!G43))),'Data Summary'!CZ49="Yes"),100-OFFSET('Sanitation Data'!$G$4,0,10*ROW('Sanitation Data'!G43)),NA())</f>
        <v>#N/A</v>
      </c>
      <c r="AL49" s="95" t="e">
        <f ca="true">+IF(AND(ISNUMBER(OFFSET('Sanitation Data'!$G$6,0,10*ROW('Sanitation Data'!G43))),'Data Summary'!DA49="Yes"),OFFSET('Sanitation Data'!$G$6,0,10*ROW('Sanitation Data'!G43)),NA())</f>
        <v>#N/A</v>
      </c>
      <c r="AM49" s="95" t="e">
        <f ca="true">+IF(AND(ISNUMBER(OFFSET('Sanitation Data'!$G$10,0,10*ROW('Sanitation Data'!G43))),'Data Summary'!DB49="Yes"),OFFSET('Sanitation Data'!$G$10,0,10*ROW('Sanitation Data'!G43)),NA())</f>
        <v>#N/A</v>
      </c>
      <c r="AN49" s="95" t="e">
        <f ca="true">+IF(AND(ISNUMBER(OFFSET('Sanitation Data'!$G$11,0,10*ROW('Sanitation Data'!G43))),'Data Summary'!DC49="Yes"),OFFSET('Sanitation Data'!$G$11,0,10*ROW('Sanitation Data'!G43)),NA())</f>
        <v>#N/A</v>
      </c>
      <c r="AO49" s="95" t="e">
        <f ca="true">+IF(AND(ISNUMBER(OFFSET('Sanitation Data'!$G$12,0,10*ROW('Sanitation Data'!G43))),'Data Summary'!DD49="Yes"),OFFSET('Sanitation Data'!$G$12,0,10*ROW('Sanitation Data'!G43)),NA())</f>
        <v>#N/A</v>
      </c>
      <c r="AP49" s="95" t="e">
        <f ca="true">+IF(AND(ISNUMBER(OFFSET('Sanitation Data'!$H$4,0,10*ROW('Sanitation Data'!H43))),'Data Summary'!DE49="Yes"),100-OFFSET('Sanitation Data'!$H$4,0,10*ROW('Sanitation Data'!H43)),NA())</f>
        <v>#N/A</v>
      </c>
      <c r="AQ49" s="95" t="e">
        <f ca="true">+IF(AND(ISNUMBER(OFFSET('Sanitation Data'!$H$6,0,10*ROW('Sanitation Data'!H43))),'Data Summary'!DF49="Yes"),OFFSET('Sanitation Data'!$H$6,0,10*ROW('Sanitation Data'!H43)),NA())</f>
        <v>#N/A</v>
      </c>
      <c r="AR49" s="95" t="e">
        <f ca="true">+IF(AND(ISNUMBER(OFFSET('Sanitation Data'!$H$10,0,10*ROW('Sanitation Data'!H43))),'Data Summary'!DG49="Yes"),OFFSET('Sanitation Data'!$H$10,0,10*ROW('Sanitation Data'!H43)),NA())</f>
        <v>#N/A</v>
      </c>
      <c r="AS49" s="95" t="e">
        <f ca="true">+IF(AND(ISNUMBER(OFFSET('Sanitation Data'!$H$11,0,10*ROW('Sanitation Data'!H43))),'Data Summary'!DH49="Yes"),OFFSET('Sanitation Data'!$H$11,0,10*ROW('Sanitation Data'!H43)),NA())</f>
        <v>#N/A</v>
      </c>
      <c r="AT49" s="95" t="e">
        <f ca="true">+IF(AND(ISNUMBER(OFFSET('Sanitation Data'!$H$12,0,10*ROW('Sanitation Data'!H43))),'Data Summary'!DI49="Yes"),OFFSET('Sanitation Data'!$H$12,0,10*ROW('Sanitation Data'!H43)),NA())</f>
        <v>#N/A</v>
      </c>
      <c r="AU49" s="95" t="e">
        <f ca="true">+IF(AND(ISNUMBER(OFFSET('Sanitation Data'!$I$4,0,10*ROW('Sanitation Data'!I43))),'Data Summary'!DJ49="Yes"),100-OFFSET('Sanitation Data'!$I$4,0,10*ROW('Sanitation Data'!I43)),NA())</f>
        <v>#N/A</v>
      </c>
      <c r="AV49" s="95" t="e">
        <f ca="true">+IF(AND(ISNUMBER(OFFSET('Sanitation Data'!$I$6,0,10*ROW('Sanitation Data'!I43))),'Data Summary'!DK49="Yes"),OFFSET('Sanitation Data'!$I$6,0,10*ROW('Sanitation Data'!I43)),NA())</f>
        <v>#N/A</v>
      </c>
      <c r="AW49" s="95" t="e">
        <f ca="true">+IF(AND(ISNUMBER(OFFSET('Sanitation Data'!$I$10,0,10*ROW('Sanitation Data'!I43))),'Data Summary'!DL49="Yes"),OFFSET('Sanitation Data'!$I$10,0,10*ROW('Sanitation Data'!I43)),NA())</f>
        <v>#N/A</v>
      </c>
      <c r="AX49" s="95" t="e">
        <f ca="true">+IF(AND(ISNUMBER(OFFSET('Sanitation Data'!$I$11,0,10*ROW('Sanitation Data'!I43))),'Data Summary'!DM49="Yes"),OFFSET('Sanitation Data'!$I$11,0,10*ROW('Sanitation Data'!I43)),NA())</f>
        <v>#N/A</v>
      </c>
      <c r="AY49" s="95" t="e">
        <f ca="true">+IF(AND(ISNUMBER(OFFSET('Sanitation Data'!$I$12,0,10*ROW('Sanitation Data'!I43))),'Data Summary'!DN49="Yes"),OFFSET('Sanitation Data'!$I$12,0,10*ROW('Sanitation Data'!I43)),NA())</f>
        <v>#N/A</v>
      </c>
      <c r="AZ49" s="96" t="e">
        <f ca="true">+IF(AND(ISNUMBER(OFFSET('Hygiene Data'!$D$5,0,10*ROW('Hygiene Data'!D43))),'Data Summary'!DO49="Yes"),OFFSET('Hygiene Data'!$D$5,0,10*ROW('Hygiene Data'!D43)),NA())</f>
        <v>#N/A</v>
      </c>
      <c r="BA49" s="96" t="e">
        <f ca="true">+IF(AND(ISNUMBER(OFFSET('Hygiene Data'!$D$7,0,10*ROW('Hygiene Data'!D43))),'Data Summary'!DP49="Yes"),OFFSET('Hygiene Data'!$D$7,0,10*ROW('Hygiene Data'!D43)),NA())</f>
        <v>#N/A</v>
      </c>
      <c r="BB49" s="96" t="e">
        <f ca="true">+IF(AND(ISNUMBER(OFFSET('Hygiene Data'!$D$9,0,10*ROW('Hygiene Data'!D43))),'Data Summary'!DQ49="Yes"),OFFSET('Hygiene Data'!$D$9,0,10*ROW('Hygiene Data'!D43)),NA())</f>
        <v>#N/A</v>
      </c>
      <c r="BC49" s="96" t="e">
        <f ca="true">+IF(AND(ISNUMBER(OFFSET('Hygiene Data'!$E$5,0,10*ROW('Hygiene Data'!E43))),'Data Summary'!DR49="Yes"),OFFSET('Hygiene Data'!$E$5,0,10*ROW('Hygiene Data'!E43)),NA())</f>
        <v>#N/A</v>
      </c>
      <c r="BD49" s="96" t="e">
        <f ca="true">+IF(AND(ISNUMBER(OFFSET('Hygiene Data'!$E$7,0,10*ROW('Hygiene Data'!E43))),'Data Summary'!DS49="Yes"),OFFSET('Hygiene Data'!$E$7,0,10*ROW('Hygiene Data'!E43)),NA())</f>
        <v>#N/A</v>
      </c>
      <c r="BE49" s="96" t="e">
        <f ca="true">+IF(AND(ISNUMBER(OFFSET('Hygiene Data'!$E$9,0,10*ROW('Hygiene Data'!E43))),'Data Summary'!DT49="Yes"),OFFSET('Hygiene Data'!$E$9,0,10*ROW('Hygiene Data'!E43)),NA())</f>
        <v>#N/A</v>
      </c>
      <c r="BF49" s="96" t="e">
        <f ca="true">+IF(AND(ISNUMBER(OFFSET('Hygiene Data'!$F$5,0,10*ROW('Hygiene Data'!F43))),'Data Summary'!DU49="Yes"),OFFSET('Hygiene Data'!$F$5,0,10*ROW('Hygiene Data'!F43)),NA())</f>
        <v>#N/A</v>
      </c>
      <c r="BG49" s="96" t="e">
        <f ca="true">+IF(AND(ISNUMBER(OFFSET('Hygiene Data'!$F$7,0,10*ROW('Hygiene Data'!F43))),'Data Summary'!DV49="Yes"),OFFSET('Hygiene Data'!$F$7,0,10*ROW('Hygiene Data'!F43)),NA())</f>
        <v>#N/A</v>
      </c>
      <c r="BH49" s="96" t="e">
        <f ca="true">+IF(AND(ISNUMBER(OFFSET('Hygiene Data'!$F$9,0,10*ROW('Hygiene Data'!F43))),'Data Summary'!DW49="Yes"),OFFSET('Hygiene Data'!$F$9,0,10*ROW('Hygiene Data'!F43)),NA())</f>
        <v>#N/A</v>
      </c>
      <c r="BI49" s="96" t="e">
        <f ca="true">+IF(AND(ISNUMBER(OFFSET('Hygiene Data'!$G$5,0,10*ROW('Hygiene Data'!G43))),'Data Summary'!DX49="Yes"),OFFSET('Hygiene Data'!$G$5,0,10*ROW('Hygiene Data'!G43)),NA())</f>
        <v>#N/A</v>
      </c>
      <c r="BJ49" s="96" t="e">
        <f ca="true">+IF(AND(ISNUMBER(OFFSET('Hygiene Data'!$G$7,0,10*ROW('Hygiene Data'!G43))),'Data Summary'!DY49="Yes"),OFFSET('Hygiene Data'!$G$7,0,10*ROW('Hygiene Data'!G43)),NA())</f>
        <v>#N/A</v>
      </c>
      <c r="BK49" s="96" t="e">
        <f ca="true">+IF(AND(ISNUMBER(OFFSET('Hygiene Data'!$G$9,0,10*ROW('Hygiene Data'!G43))),'Data Summary'!DZ49="Yes"),OFFSET('Hygiene Data'!$G$9,0,10*ROW('Hygiene Data'!G43)),NA())</f>
        <v>#N/A</v>
      </c>
      <c r="BL49" s="96" t="e">
        <f ca="true">+IF(AND(ISNUMBER(OFFSET('Hygiene Data'!$H$5,0,10*ROW('Hygiene Data'!H43))),'Data Summary'!EA49="Yes"),OFFSET('Hygiene Data'!$H$5,0,10*ROW('Hygiene Data'!H43)),NA())</f>
        <v>#N/A</v>
      </c>
      <c r="BM49" s="96" t="e">
        <f ca="true">+IF(AND(ISNUMBER(OFFSET('Hygiene Data'!$H$7,0,10*ROW('Hygiene Data'!H43))),'Data Summary'!EB49="Yes"),OFFSET('Hygiene Data'!$H$7,0,10*ROW('Hygiene Data'!H43)),NA())</f>
        <v>#N/A</v>
      </c>
      <c r="BN49" s="96" t="e">
        <f ca="true">+IF(AND(ISNUMBER(OFFSET('Hygiene Data'!$H$9,0,10*ROW('Hygiene Data'!H43))),'Data Summary'!EC49="Yes"),OFFSET('Hygiene Data'!$H$9,0,10*ROW('Hygiene Data'!H43)),NA())</f>
        <v>#N/A</v>
      </c>
      <c r="BO49" s="96" t="e">
        <f ca="true">+IF(AND(ISNUMBER(OFFSET('Hygiene Data'!$I$5,0,10*ROW('Hygiene Data'!I43))),'Data Summary'!ED49="Yes"),OFFSET('Hygiene Data'!$I$5,0,10*ROW('Hygiene Data'!I43)),NA())</f>
        <v>#N/A</v>
      </c>
      <c r="BP49" s="96" t="e">
        <f ca="true">+IF(AND(ISNUMBER(OFFSET('Hygiene Data'!$I$7,0,10*ROW('Hygiene Data'!I43))),'Data Summary'!EE49="Yes"),OFFSET('Hygiene Data'!$I$7,0,10*ROW('Hygiene Data'!I43)),NA())</f>
        <v>#N/A</v>
      </c>
      <c r="BQ49" s="96" t="e">
        <f ca="true">+IF(AND(ISNUMBER(OFFSET('Hygiene Data'!$I$9,0,10*ROW('Hygiene Data'!I43))),'Data Summary'!EF49="Yes"),OFFSET('Hygiene Data'!$I$9,0,10*ROW('Hygiene Data'!I43)),NA())</f>
        <v>#N/A</v>
      </c>
    </row>
    <row xmlns:x14ac="http://schemas.microsoft.com/office/spreadsheetml/2009/9/ac" r="50" x14ac:dyDescent="0.2">
      <c r="A50" s="332" t="e">
        <f ca="true">+RIGHT('Data Summary'!A50,LEN('Data Summary'!A50)-9)</f>
        <v>#VALUE!</v>
      </c>
      <c r="B50" s="37" t="str">
        <f ca="true">+IF(ISTEXT('Data Summary'!B50),'Data Summary'!B50,"")</f>
        <v/>
      </c>
      <c r="C50" s="331" t="e">
        <f ca="true">+VALUE('Data Summary'!C50)</f>
        <v>#VALUE!</v>
      </c>
      <c r="D50" s="94" t="e">
        <f ca="true">+IF(AND(ISNUMBER(OFFSET('Water Data'!$D$4,0,10*ROW('Water Data'!D44))),'Data Summary'!BS50="Yes"),100-OFFSET('Water Data'!$D$4,0,10*ROW('Water Data'!D44)),NA())</f>
        <v>#N/A</v>
      </c>
      <c r="E50" s="94" t="e">
        <f ca="true">+IF(AND(ISNUMBER(OFFSET('Water Data'!$D$6,0,10*ROW('Water Data'!D44))),'Data Summary'!BT50="Yes"),OFFSET('Water Data'!$D$6,0,10*ROW('Water Data'!D44)),NA())</f>
        <v>#N/A</v>
      </c>
      <c r="F50" s="94" t="e">
        <f ca="true">+IF(AND(ISNUMBER(OFFSET('Water Data'!$D$9,0,10*ROW('Water Data'!D44))),'Data Summary'!BU50="Yes"),OFFSET('Water Data'!$D$9,0,10*ROW('Water Data'!D44)),NA())</f>
        <v>#N/A</v>
      </c>
      <c r="G50" s="94" t="e">
        <f ca="true">+IF(AND(ISNUMBER(OFFSET('Water Data'!$E$4,0,10*ROW('Water Data'!E44))),'Data Summary'!BV50="Yes"),100-OFFSET('Water Data'!$E$4,0,10*ROW('Water Data'!E44)),NA())</f>
        <v>#N/A</v>
      </c>
      <c r="H50" s="94" t="e">
        <f ca="true">+IF(AND(ISNUMBER(OFFSET('Water Data'!$E$6,0,10*ROW('Water Data'!E44))),'Data Summary'!BW50="Yes"),OFFSET('Water Data'!$E$6,0,10*ROW('Water Data'!E44)),NA())</f>
        <v>#N/A</v>
      </c>
      <c r="I50" s="94" t="e">
        <f ca="true">+IF(AND(ISNUMBER(OFFSET('Water Data'!$E$9,0,10*ROW('Water Data'!E44))),'Data Summary'!BX50="Yes"),OFFSET('Water Data'!$E$9,0,10*ROW('Water Data'!E44)),NA())</f>
        <v>#N/A</v>
      </c>
      <c r="J50" s="94" t="e">
        <f ca="true">+IF(AND(ISNUMBER(OFFSET('Water Data'!$F$4,0,10*ROW('Water Data'!F44))),'Data Summary'!BY50="Yes"),100-OFFSET('Water Data'!$F$4,0,10*ROW('Water Data'!F44)),NA())</f>
        <v>#N/A</v>
      </c>
      <c r="K50" s="94" t="e">
        <f ca="true">+IF(AND(ISNUMBER(OFFSET('Water Data'!$F$6,0,10*ROW('Water Data'!F44))),'Data Summary'!BZ50="Yes"),OFFSET('Water Data'!$F$6,0,10*ROW('Water Data'!F44)),NA())</f>
        <v>#N/A</v>
      </c>
      <c r="L50" s="94" t="e">
        <f ca="true">+IF(AND(ISNUMBER(OFFSET('Water Data'!$F$9,0,10*ROW('Water Data'!F44))),'Data Summary'!CA50="Yes"),OFFSET('Water Data'!$F$9,0,10*ROW('Water Data'!F44)),NA())</f>
        <v>#N/A</v>
      </c>
      <c r="M50" s="94" t="e">
        <f ca="true">+IF(AND(ISNUMBER(OFFSET('Water Data'!$G$4,0,10*ROW('Water Data'!G44))),'Data Summary'!CB50="Yes"),100-OFFSET('Water Data'!$G$4,0,10*ROW('Water Data'!G44)),NA())</f>
        <v>#N/A</v>
      </c>
      <c r="N50" s="94" t="e">
        <f ca="true">+IF(AND(ISNUMBER(OFFSET('Water Data'!$G$6,0,10*ROW('Water Data'!G44))),'Data Summary'!CC50="Yes"),OFFSET('Water Data'!$G$6,0,10*ROW('Water Data'!G44)),NA())</f>
        <v>#N/A</v>
      </c>
      <c r="O50" s="94" t="e">
        <f ca="true">+IF(AND(ISNUMBER(OFFSET('Water Data'!$G$9,0,10*ROW('Water Data'!G44))),'Data Summary'!CD50="Yes"),OFFSET('Water Data'!$G$9,0,10*ROW('Water Data'!G44)),NA())</f>
        <v>#N/A</v>
      </c>
      <c r="P50" s="94" t="e">
        <f ca="true">+IF(AND(ISNUMBER(OFFSET('Water Data'!$H$4,0,10*ROW('Water Data'!H44))),'Data Summary'!CE50="Yes"),100-OFFSET('Water Data'!$H$4,0,10*ROW('Water Data'!H44)),NA())</f>
        <v>#N/A</v>
      </c>
      <c r="Q50" s="94" t="e">
        <f ca="true">+IF(AND(ISNUMBER(OFFSET('Water Data'!$H$6,0,10*ROW('Water Data'!H44))),'Data Summary'!CF50="Yes"),OFFSET('Water Data'!$H$6,0,10*ROW('Water Data'!H44)),NA())</f>
        <v>#N/A</v>
      </c>
      <c r="R50" s="94" t="e">
        <f ca="true">+IF(AND(ISNUMBER(OFFSET('Water Data'!$H$9,0,10*ROW('Water Data'!H44))),'Data Summary'!CG50="Yes"),OFFSET('Water Data'!$H$9,0,10*ROW('Water Data'!H44)),NA())</f>
        <v>#N/A</v>
      </c>
      <c r="S50" s="94" t="e">
        <f ca="true">+IF(AND(ISNUMBER(OFFSET('Water Data'!$I$4,0,10*ROW('Water Data'!I44))),'Data Summary'!CH50="Yes"),100-OFFSET('Water Data'!$I$4,0,10*ROW('Water Data'!I44)),NA())</f>
        <v>#N/A</v>
      </c>
      <c r="T50" s="94" t="e">
        <f ca="true">+IF(AND(ISNUMBER(OFFSET('Water Data'!$I$6,0,10*ROW('Water Data'!I44))),'Data Summary'!CI50="Yes"),OFFSET('Water Data'!$I$6,0,10*ROW('Water Data'!I44)),NA())</f>
        <v>#N/A</v>
      </c>
      <c r="U50" s="94" t="e">
        <f ca="true">+IF(AND(ISNUMBER(OFFSET('Water Data'!$I$9,0,10*ROW('Water Data'!I44))),'Data Summary'!CJ50="Yes"),OFFSET('Water Data'!$I$9,0,10*ROW('Water Data'!I44)),NA())</f>
        <v>#N/A</v>
      </c>
      <c r="V50" s="95" t="e">
        <f ca="true">+IF(AND(ISNUMBER(OFFSET('Sanitation Data'!$D$4,0,10*ROW('Sanitation Data'!D44))),'Data Summary'!CK50="Yes"),100-OFFSET('Sanitation Data'!$D$4,0,10*ROW('Sanitation Data'!D44)),NA())</f>
        <v>#N/A</v>
      </c>
      <c r="W50" s="95" t="e">
        <f ca="true">+IF(AND(ISNUMBER(OFFSET('Sanitation Data'!$D$6,0,10*ROW('Sanitation Data'!D44))),'Data Summary'!CL50="Yes"),OFFSET('Sanitation Data'!$D$6,0,10*ROW('Sanitation Data'!D44)),NA())</f>
        <v>#N/A</v>
      </c>
      <c r="X50" s="95" t="e">
        <f ca="true">+IF(AND(ISNUMBER(OFFSET('Sanitation Data'!$D$10,0,10*ROW('Sanitation Data'!D44))),'Data Summary'!CM50="Yes"),OFFSET('Sanitation Data'!$D$10,0,10*ROW('Sanitation Data'!D44)),NA())</f>
        <v>#N/A</v>
      </c>
      <c r="Y50" s="95" t="e">
        <f ca="true">+IF(AND(ISNUMBER(OFFSET('Sanitation Data'!$D$11,0,10*ROW('Sanitation Data'!D44))),'Data Summary'!CN50="Yes"),OFFSET('Sanitation Data'!$D$11,0,10*ROW('Sanitation Data'!D44)),NA())</f>
        <v>#N/A</v>
      </c>
      <c r="Z50" s="95" t="e">
        <f ca="true">+IF(AND(ISNUMBER(OFFSET('Sanitation Data'!$D$12,0,10*ROW('Sanitation Data'!D44))),'Data Summary'!CO50="Yes"),OFFSET('Sanitation Data'!$D$12,0,10*ROW('Sanitation Data'!D44)),NA())</f>
        <v>#N/A</v>
      </c>
      <c r="AA50" s="95" t="e">
        <f ca="true">+IF(AND(ISNUMBER(OFFSET('Sanitation Data'!$E$4,0,10*ROW('Sanitation Data'!E44))),'Data Summary'!CP50="Yes"),100-OFFSET('Sanitation Data'!$E$4,0,10*ROW('Sanitation Data'!E44)),NA())</f>
        <v>#N/A</v>
      </c>
      <c r="AB50" s="95" t="e">
        <f ca="true">+IF(AND(ISNUMBER(OFFSET('Sanitation Data'!$E$6,0,10*ROW('Sanitation Data'!E44))),'Data Summary'!CQ50="Yes"),OFFSET('Sanitation Data'!$E$6,0,10*ROW('Sanitation Data'!E44)),NA())</f>
        <v>#N/A</v>
      </c>
      <c r="AC50" s="95" t="e">
        <f ca="true">+IF(AND(ISNUMBER(OFFSET('Sanitation Data'!$E$10,0,10*ROW('Sanitation Data'!E44))),'Data Summary'!CR50="Yes"),OFFSET('Sanitation Data'!$E$10,0,10*ROW('Sanitation Data'!E44)),NA())</f>
        <v>#N/A</v>
      </c>
      <c r="AD50" s="95" t="e">
        <f ca="true">+IF(AND(ISNUMBER(OFFSET('Sanitation Data'!$E$11,0,10*ROW('Sanitation Data'!E44))),'Data Summary'!CS50="Yes"),OFFSET('Sanitation Data'!$E$11,0,10*ROW('Sanitation Data'!E44)),NA())</f>
        <v>#N/A</v>
      </c>
      <c r="AE50" s="95" t="e">
        <f ca="true">+IF(AND(ISNUMBER(OFFSET('Sanitation Data'!$E$12,0,10*ROW('Sanitation Data'!E44))),'Data Summary'!CT50="Yes"),OFFSET('Sanitation Data'!$E$12,0,10*ROW('Sanitation Data'!E44)),NA())</f>
        <v>#N/A</v>
      </c>
      <c r="AF50" s="95" t="e">
        <f ca="true">+IF(AND(ISNUMBER(OFFSET('Sanitation Data'!$F$4,0,10*ROW('Sanitation Data'!F44))),'Data Summary'!CU50="Yes"),100-OFFSET('Sanitation Data'!$F$4,0,10*ROW('Sanitation Data'!F44)),NA())</f>
        <v>#N/A</v>
      </c>
      <c r="AG50" s="95" t="e">
        <f ca="true">+IF(AND(ISNUMBER(OFFSET('Sanitation Data'!$F$6,0,10*ROW('Sanitation Data'!F44))),'Data Summary'!CV50="Yes"),OFFSET('Sanitation Data'!$F$6,0,10*ROW('Sanitation Data'!F44)),NA())</f>
        <v>#N/A</v>
      </c>
      <c r="AH50" s="95" t="e">
        <f ca="true">+IF(AND(ISNUMBER(OFFSET('Sanitation Data'!$F$10,0,10*ROW('Sanitation Data'!F44))),'Data Summary'!CW50="Yes"),OFFSET('Sanitation Data'!$F$10,0,10*ROW('Sanitation Data'!F44)),NA())</f>
        <v>#N/A</v>
      </c>
      <c r="AI50" s="95" t="e">
        <f ca="true">+IF(AND(ISNUMBER(OFFSET('Sanitation Data'!$F$11,0,10*ROW('Sanitation Data'!F44))),'Data Summary'!CX50="Yes"),OFFSET('Sanitation Data'!$F$11,0,10*ROW('Sanitation Data'!F44)),NA())</f>
        <v>#N/A</v>
      </c>
      <c r="AJ50" s="95" t="e">
        <f ca="true">+IF(AND(ISNUMBER(OFFSET('Sanitation Data'!$F$12,0,10*ROW('Sanitation Data'!F44))),'Data Summary'!CY50="Yes"),OFFSET('Sanitation Data'!$F$12,0,10*ROW('Sanitation Data'!F44)),NA())</f>
        <v>#N/A</v>
      </c>
      <c r="AK50" s="95" t="e">
        <f ca="true">+IF(AND(ISNUMBER(OFFSET('Sanitation Data'!$G$4,0,10*ROW('Sanitation Data'!G44))),'Data Summary'!CZ50="Yes"),100-OFFSET('Sanitation Data'!$G$4,0,10*ROW('Sanitation Data'!G44)),NA())</f>
        <v>#N/A</v>
      </c>
      <c r="AL50" s="95" t="e">
        <f ca="true">+IF(AND(ISNUMBER(OFFSET('Sanitation Data'!$G$6,0,10*ROW('Sanitation Data'!G44))),'Data Summary'!DA50="Yes"),OFFSET('Sanitation Data'!$G$6,0,10*ROW('Sanitation Data'!G44)),NA())</f>
        <v>#N/A</v>
      </c>
      <c r="AM50" s="95" t="e">
        <f ca="true">+IF(AND(ISNUMBER(OFFSET('Sanitation Data'!$G$10,0,10*ROW('Sanitation Data'!G44))),'Data Summary'!DB50="Yes"),OFFSET('Sanitation Data'!$G$10,0,10*ROW('Sanitation Data'!G44)),NA())</f>
        <v>#N/A</v>
      </c>
      <c r="AN50" s="95" t="e">
        <f ca="true">+IF(AND(ISNUMBER(OFFSET('Sanitation Data'!$G$11,0,10*ROW('Sanitation Data'!G44))),'Data Summary'!DC50="Yes"),OFFSET('Sanitation Data'!$G$11,0,10*ROW('Sanitation Data'!G44)),NA())</f>
        <v>#N/A</v>
      </c>
      <c r="AO50" s="95" t="e">
        <f ca="true">+IF(AND(ISNUMBER(OFFSET('Sanitation Data'!$G$12,0,10*ROW('Sanitation Data'!G44))),'Data Summary'!DD50="Yes"),OFFSET('Sanitation Data'!$G$12,0,10*ROW('Sanitation Data'!G44)),NA())</f>
        <v>#N/A</v>
      </c>
      <c r="AP50" s="95" t="e">
        <f ca="true">+IF(AND(ISNUMBER(OFFSET('Sanitation Data'!$H$4,0,10*ROW('Sanitation Data'!H44))),'Data Summary'!DE50="Yes"),100-OFFSET('Sanitation Data'!$H$4,0,10*ROW('Sanitation Data'!H44)),NA())</f>
        <v>#N/A</v>
      </c>
      <c r="AQ50" s="95" t="e">
        <f ca="true">+IF(AND(ISNUMBER(OFFSET('Sanitation Data'!$H$6,0,10*ROW('Sanitation Data'!H44))),'Data Summary'!DF50="Yes"),OFFSET('Sanitation Data'!$H$6,0,10*ROW('Sanitation Data'!H44)),NA())</f>
        <v>#N/A</v>
      </c>
      <c r="AR50" s="95" t="e">
        <f ca="true">+IF(AND(ISNUMBER(OFFSET('Sanitation Data'!$H$10,0,10*ROW('Sanitation Data'!H44))),'Data Summary'!DG50="Yes"),OFFSET('Sanitation Data'!$H$10,0,10*ROW('Sanitation Data'!H44)),NA())</f>
        <v>#N/A</v>
      </c>
      <c r="AS50" s="95" t="e">
        <f ca="true">+IF(AND(ISNUMBER(OFFSET('Sanitation Data'!$H$11,0,10*ROW('Sanitation Data'!H44))),'Data Summary'!DH50="Yes"),OFFSET('Sanitation Data'!$H$11,0,10*ROW('Sanitation Data'!H44)),NA())</f>
        <v>#N/A</v>
      </c>
      <c r="AT50" s="95" t="e">
        <f ca="true">+IF(AND(ISNUMBER(OFFSET('Sanitation Data'!$H$12,0,10*ROW('Sanitation Data'!H44))),'Data Summary'!DI50="Yes"),OFFSET('Sanitation Data'!$H$12,0,10*ROW('Sanitation Data'!H44)),NA())</f>
        <v>#N/A</v>
      </c>
      <c r="AU50" s="95" t="e">
        <f ca="true">+IF(AND(ISNUMBER(OFFSET('Sanitation Data'!$I$4,0,10*ROW('Sanitation Data'!I44))),'Data Summary'!DJ50="Yes"),100-OFFSET('Sanitation Data'!$I$4,0,10*ROW('Sanitation Data'!I44)),NA())</f>
        <v>#N/A</v>
      </c>
      <c r="AV50" s="95" t="e">
        <f ca="true">+IF(AND(ISNUMBER(OFFSET('Sanitation Data'!$I$6,0,10*ROW('Sanitation Data'!I44))),'Data Summary'!DK50="Yes"),OFFSET('Sanitation Data'!$I$6,0,10*ROW('Sanitation Data'!I44)),NA())</f>
        <v>#N/A</v>
      </c>
      <c r="AW50" s="95" t="e">
        <f ca="true">+IF(AND(ISNUMBER(OFFSET('Sanitation Data'!$I$10,0,10*ROW('Sanitation Data'!I44))),'Data Summary'!DL50="Yes"),OFFSET('Sanitation Data'!$I$10,0,10*ROW('Sanitation Data'!I44)),NA())</f>
        <v>#N/A</v>
      </c>
      <c r="AX50" s="95" t="e">
        <f ca="true">+IF(AND(ISNUMBER(OFFSET('Sanitation Data'!$I$11,0,10*ROW('Sanitation Data'!I44))),'Data Summary'!DM50="Yes"),OFFSET('Sanitation Data'!$I$11,0,10*ROW('Sanitation Data'!I44)),NA())</f>
        <v>#N/A</v>
      </c>
      <c r="AY50" s="95" t="e">
        <f ca="true">+IF(AND(ISNUMBER(OFFSET('Sanitation Data'!$I$12,0,10*ROW('Sanitation Data'!I44))),'Data Summary'!DN50="Yes"),OFFSET('Sanitation Data'!$I$12,0,10*ROW('Sanitation Data'!I44)),NA())</f>
        <v>#N/A</v>
      </c>
      <c r="AZ50" s="96" t="e">
        <f ca="true">+IF(AND(ISNUMBER(OFFSET('Hygiene Data'!$D$5,0,10*ROW('Hygiene Data'!D44))),'Data Summary'!DO50="Yes"),OFFSET('Hygiene Data'!$D$5,0,10*ROW('Hygiene Data'!D44)),NA())</f>
        <v>#N/A</v>
      </c>
      <c r="BA50" s="96" t="e">
        <f ca="true">+IF(AND(ISNUMBER(OFFSET('Hygiene Data'!$D$7,0,10*ROW('Hygiene Data'!D44))),'Data Summary'!DP50="Yes"),OFFSET('Hygiene Data'!$D$7,0,10*ROW('Hygiene Data'!D44)),NA())</f>
        <v>#N/A</v>
      </c>
      <c r="BB50" s="96" t="e">
        <f ca="true">+IF(AND(ISNUMBER(OFFSET('Hygiene Data'!$D$9,0,10*ROW('Hygiene Data'!D44))),'Data Summary'!DQ50="Yes"),OFFSET('Hygiene Data'!$D$9,0,10*ROW('Hygiene Data'!D44)),NA())</f>
        <v>#N/A</v>
      </c>
      <c r="BC50" s="96" t="e">
        <f ca="true">+IF(AND(ISNUMBER(OFFSET('Hygiene Data'!$E$5,0,10*ROW('Hygiene Data'!E44))),'Data Summary'!DR50="Yes"),OFFSET('Hygiene Data'!$E$5,0,10*ROW('Hygiene Data'!E44)),NA())</f>
        <v>#N/A</v>
      </c>
      <c r="BD50" s="96" t="e">
        <f ca="true">+IF(AND(ISNUMBER(OFFSET('Hygiene Data'!$E$7,0,10*ROW('Hygiene Data'!E44))),'Data Summary'!DS50="Yes"),OFFSET('Hygiene Data'!$E$7,0,10*ROW('Hygiene Data'!E44)),NA())</f>
        <v>#N/A</v>
      </c>
      <c r="BE50" s="96" t="e">
        <f ca="true">+IF(AND(ISNUMBER(OFFSET('Hygiene Data'!$E$9,0,10*ROW('Hygiene Data'!E44))),'Data Summary'!DT50="Yes"),OFFSET('Hygiene Data'!$E$9,0,10*ROW('Hygiene Data'!E44)),NA())</f>
        <v>#N/A</v>
      </c>
      <c r="BF50" s="96" t="e">
        <f ca="true">+IF(AND(ISNUMBER(OFFSET('Hygiene Data'!$F$5,0,10*ROW('Hygiene Data'!F44))),'Data Summary'!DU50="Yes"),OFFSET('Hygiene Data'!$F$5,0,10*ROW('Hygiene Data'!F44)),NA())</f>
        <v>#N/A</v>
      </c>
      <c r="BG50" s="96" t="e">
        <f ca="true">+IF(AND(ISNUMBER(OFFSET('Hygiene Data'!$F$7,0,10*ROW('Hygiene Data'!F44))),'Data Summary'!DV50="Yes"),OFFSET('Hygiene Data'!$F$7,0,10*ROW('Hygiene Data'!F44)),NA())</f>
        <v>#N/A</v>
      </c>
      <c r="BH50" s="96" t="e">
        <f ca="true">+IF(AND(ISNUMBER(OFFSET('Hygiene Data'!$F$9,0,10*ROW('Hygiene Data'!F44))),'Data Summary'!DW50="Yes"),OFFSET('Hygiene Data'!$F$9,0,10*ROW('Hygiene Data'!F44)),NA())</f>
        <v>#N/A</v>
      </c>
      <c r="BI50" s="96" t="e">
        <f ca="true">+IF(AND(ISNUMBER(OFFSET('Hygiene Data'!$G$5,0,10*ROW('Hygiene Data'!G44))),'Data Summary'!DX50="Yes"),OFFSET('Hygiene Data'!$G$5,0,10*ROW('Hygiene Data'!G44)),NA())</f>
        <v>#N/A</v>
      </c>
      <c r="BJ50" s="96" t="e">
        <f ca="true">+IF(AND(ISNUMBER(OFFSET('Hygiene Data'!$G$7,0,10*ROW('Hygiene Data'!G44))),'Data Summary'!DY50="Yes"),OFFSET('Hygiene Data'!$G$7,0,10*ROW('Hygiene Data'!G44)),NA())</f>
        <v>#N/A</v>
      </c>
      <c r="BK50" s="96" t="e">
        <f ca="true">+IF(AND(ISNUMBER(OFFSET('Hygiene Data'!$G$9,0,10*ROW('Hygiene Data'!G44))),'Data Summary'!DZ50="Yes"),OFFSET('Hygiene Data'!$G$9,0,10*ROW('Hygiene Data'!G44)),NA())</f>
        <v>#N/A</v>
      </c>
      <c r="BL50" s="96" t="e">
        <f ca="true">+IF(AND(ISNUMBER(OFFSET('Hygiene Data'!$H$5,0,10*ROW('Hygiene Data'!H44))),'Data Summary'!EA50="Yes"),OFFSET('Hygiene Data'!$H$5,0,10*ROW('Hygiene Data'!H44)),NA())</f>
        <v>#N/A</v>
      </c>
      <c r="BM50" s="96" t="e">
        <f ca="true">+IF(AND(ISNUMBER(OFFSET('Hygiene Data'!$H$7,0,10*ROW('Hygiene Data'!H44))),'Data Summary'!EB50="Yes"),OFFSET('Hygiene Data'!$H$7,0,10*ROW('Hygiene Data'!H44)),NA())</f>
        <v>#N/A</v>
      </c>
      <c r="BN50" s="96" t="e">
        <f ca="true">+IF(AND(ISNUMBER(OFFSET('Hygiene Data'!$H$9,0,10*ROW('Hygiene Data'!H44))),'Data Summary'!EC50="Yes"),OFFSET('Hygiene Data'!$H$9,0,10*ROW('Hygiene Data'!H44)),NA())</f>
        <v>#N/A</v>
      </c>
      <c r="BO50" s="96" t="e">
        <f ca="true">+IF(AND(ISNUMBER(OFFSET('Hygiene Data'!$I$5,0,10*ROW('Hygiene Data'!I44))),'Data Summary'!ED50="Yes"),OFFSET('Hygiene Data'!$I$5,0,10*ROW('Hygiene Data'!I44)),NA())</f>
        <v>#N/A</v>
      </c>
      <c r="BP50" s="96" t="e">
        <f ca="true">+IF(AND(ISNUMBER(OFFSET('Hygiene Data'!$I$7,0,10*ROW('Hygiene Data'!I44))),'Data Summary'!EE50="Yes"),OFFSET('Hygiene Data'!$I$7,0,10*ROW('Hygiene Data'!I44)),NA())</f>
        <v>#N/A</v>
      </c>
      <c r="BQ50" s="96" t="e">
        <f ca="true">+IF(AND(ISNUMBER(OFFSET('Hygiene Data'!$I$9,0,10*ROW('Hygiene Data'!I44))),'Data Summary'!EF50="Yes"),OFFSET('Hygiene Data'!$I$9,0,10*ROW('Hygiene Data'!I44)),NA())</f>
        <v>#N/A</v>
      </c>
    </row>
    <row xmlns:x14ac="http://schemas.microsoft.com/office/spreadsheetml/2009/9/ac" r="51" x14ac:dyDescent="0.2">
      <c r="A51" s="332" t="e">
        <f ca="true">+RIGHT('Data Summary'!A51,LEN('Data Summary'!A51)-9)</f>
        <v>#VALUE!</v>
      </c>
      <c r="B51" s="37" t="str">
        <f ca="true">+IF(ISTEXT('Data Summary'!B51),'Data Summary'!B51,"")</f>
        <v/>
      </c>
      <c r="C51" s="331" t="e">
        <f ca="true">+VALUE('Data Summary'!C51)</f>
        <v>#VALUE!</v>
      </c>
      <c r="D51" s="94" t="e">
        <f ca="true">+IF(AND(ISNUMBER(OFFSET('Water Data'!$D$4,0,10*ROW('Water Data'!D45))),'Data Summary'!BS51="Yes"),100-OFFSET('Water Data'!$D$4,0,10*ROW('Water Data'!D45)),NA())</f>
        <v>#N/A</v>
      </c>
      <c r="E51" s="94" t="e">
        <f ca="true">+IF(AND(ISNUMBER(OFFSET('Water Data'!$D$6,0,10*ROW('Water Data'!D45))),'Data Summary'!BT51="Yes"),OFFSET('Water Data'!$D$6,0,10*ROW('Water Data'!D45)),NA())</f>
        <v>#N/A</v>
      </c>
      <c r="F51" s="94" t="e">
        <f ca="true">+IF(AND(ISNUMBER(OFFSET('Water Data'!$D$9,0,10*ROW('Water Data'!D45))),'Data Summary'!BU51="Yes"),OFFSET('Water Data'!$D$9,0,10*ROW('Water Data'!D45)),NA())</f>
        <v>#N/A</v>
      </c>
      <c r="G51" s="94" t="e">
        <f ca="true">+IF(AND(ISNUMBER(OFFSET('Water Data'!$E$4,0,10*ROW('Water Data'!E45))),'Data Summary'!BV51="Yes"),100-OFFSET('Water Data'!$E$4,0,10*ROW('Water Data'!E45)),NA())</f>
        <v>#N/A</v>
      </c>
      <c r="H51" s="94" t="e">
        <f ca="true">+IF(AND(ISNUMBER(OFFSET('Water Data'!$E$6,0,10*ROW('Water Data'!E45))),'Data Summary'!BW51="Yes"),OFFSET('Water Data'!$E$6,0,10*ROW('Water Data'!E45)),NA())</f>
        <v>#N/A</v>
      </c>
      <c r="I51" s="94" t="e">
        <f ca="true">+IF(AND(ISNUMBER(OFFSET('Water Data'!$E$9,0,10*ROW('Water Data'!E45))),'Data Summary'!BX51="Yes"),OFFSET('Water Data'!$E$9,0,10*ROW('Water Data'!E45)),NA())</f>
        <v>#N/A</v>
      </c>
      <c r="J51" s="94" t="e">
        <f ca="true">+IF(AND(ISNUMBER(OFFSET('Water Data'!$F$4,0,10*ROW('Water Data'!F45))),'Data Summary'!BY51="Yes"),100-OFFSET('Water Data'!$F$4,0,10*ROW('Water Data'!F45)),NA())</f>
        <v>#N/A</v>
      </c>
      <c r="K51" s="94" t="e">
        <f ca="true">+IF(AND(ISNUMBER(OFFSET('Water Data'!$F$6,0,10*ROW('Water Data'!F45))),'Data Summary'!BZ51="Yes"),OFFSET('Water Data'!$F$6,0,10*ROW('Water Data'!F45)),NA())</f>
        <v>#N/A</v>
      </c>
      <c r="L51" s="94" t="e">
        <f ca="true">+IF(AND(ISNUMBER(OFFSET('Water Data'!$F$9,0,10*ROW('Water Data'!F45))),'Data Summary'!CA51="Yes"),OFFSET('Water Data'!$F$9,0,10*ROW('Water Data'!F45)),NA())</f>
        <v>#N/A</v>
      </c>
      <c r="M51" s="94" t="e">
        <f ca="true">+IF(AND(ISNUMBER(OFFSET('Water Data'!$G$4,0,10*ROW('Water Data'!G45))),'Data Summary'!CB51="Yes"),100-OFFSET('Water Data'!$G$4,0,10*ROW('Water Data'!G45)),NA())</f>
        <v>#N/A</v>
      </c>
      <c r="N51" s="94" t="e">
        <f ca="true">+IF(AND(ISNUMBER(OFFSET('Water Data'!$G$6,0,10*ROW('Water Data'!G45))),'Data Summary'!CC51="Yes"),OFFSET('Water Data'!$G$6,0,10*ROW('Water Data'!G45)),NA())</f>
        <v>#N/A</v>
      </c>
      <c r="O51" s="94" t="e">
        <f ca="true">+IF(AND(ISNUMBER(OFFSET('Water Data'!$G$9,0,10*ROW('Water Data'!G45))),'Data Summary'!CD51="Yes"),OFFSET('Water Data'!$G$9,0,10*ROW('Water Data'!G45)),NA())</f>
        <v>#N/A</v>
      </c>
      <c r="P51" s="94" t="e">
        <f ca="true">+IF(AND(ISNUMBER(OFFSET('Water Data'!$H$4,0,10*ROW('Water Data'!H45))),'Data Summary'!CE51="Yes"),100-OFFSET('Water Data'!$H$4,0,10*ROW('Water Data'!H45)),NA())</f>
        <v>#N/A</v>
      </c>
      <c r="Q51" s="94" t="e">
        <f ca="true">+IF(AND(ISNUMBER(OFFSET('Water Data'!$H$6,0,10*ROW('Water Data'!H45))),'Data Summary'!CF51="Yes"),OFFSET('Water Data'!$H$6,0,10*ROW('Water Data'!H45)),NA())</f>
        <v>#N/A</v>
      </c>
      <c r="R51" s="94" t="e">
        <f ca="true">+IF(AND(ISNUMBER(OFFSET('Water Data'!$H$9,0,10*ROW('Water Data'!H45))),'Data Summary'!CG51="Yes"),OFFSET('Water Data'!$H$9,0,10*ROW('Water Data'!H45)),NA())</f>
        <v>#N/A</v>
      </c>
      <c r="S51" s="94" t="e">
        <f ca="true">+IF(AND(ISNUMBER(OFFSET('Water Data'!$I$4,0,10*ROW('Water Data'!I45))),'Data Summary'!CH51="Yes"),100-OFFSET('Water Data'!$I$4,0,10*ROW('Water Data'!I45)),NA())</f>
        <v>#N/A</v>
      </c>
      <c r="T51" s="94" t="e">
        <f ca="true">+IF(AND(ISNUMBER(OFFSET('Water Data'!$I$6,0,10*ROW('Water Data'!I45))),'Data Summary'!CI51="Yes"),OFFSET('Water Data'!$I$6,0,10*ROW('Water Data'!I45)),NA())</f>
        <v>#N/A</v>
      </c>
      <c r="U51" s="94" t="e">
        <f ca="true">+IF(AND(ISNUMBER(OFFSET('Water Data'!$I$9,0,10*ROW('Water Data'!I45))),'Data Summary'!CJ51="Yes"),OFFSET('Water Data'!$I$9,0,10*ROW('Water Data'!I45)),NA())</f>
        <v>#N/A</v>
      </c>
      <c r="V51" s="95" t="e">
        <f ca="true">+IF(AND(ISNUMBER(OFFSET('Sanitation Data'!$D$4,0,10*ROW('Sanitation Data'!D45))),'Data Summary'!CK51="Yes"),100-OFFSET('Sanitation Data'!$D$4,0,10*ROW('Sanitation Data'!D45)),NA())</f>
        <v>#N/A</v>
      </c>
      <c r="W51" s="95" t="e">
        <f ca="true">+IF(AND(ISNUMBER(OFFSET('Sanitation Data'!$D$6,0,10*ROW('Sanitation Data'!D45))),'Data Summary'!CL51="Yes"),OFFSET('Sanitation Data'!$D$6,0,10*ROW('Sanitation Data'!D45)),NA())</f>
        <v>#N/A</v>
      </c>
      <c r="X51" s="95" t="e">
        <f ca="true">+IF(AND(ISNUMBER(OFFSET('Sanitation Data'!$D$10,0,10*ROW('Sanitation Data'!D45))),'Data Summary'!CM51="Yes"),OFFSET('Sanitation Data'!$D$10,0,10*ROW('Sanitation Data'!D45)),NA())</f>
        <v>#N/A</v>
      </c>
      <c r="Y51" s="95" t="e">
        <f ca="true">+IF(AND(ISNUMBER(OFFSET('Sanitation Data'!$D$11,0,10*ROW('Sanitation Data'!D45))),'Data Summary'!CN51="Yes"),OFFSET('Sanitation Data'!$D$11,0,10*ROW('Sanitation Data'!D45)),NA())</f>
        <v>#N/A</v>
      </c>
      <c r="Z51" s="95" t="e">
        <f ca="true">+IF(AND(ISNUMBER(OFFSET('Sanitation Data'!$D$12,0,10*ROW('Sanitation Data'!D45))),'Data Summary'!CO51="Yes"),OFFSET('Sanitation Data'!$D$12,0,10*ROW('Sanitation Data'!D45)),NA())</f>
        <v>#N/A</v>
      </c>
      <c r="AA51" s="95" t="e">
        <f ca="true">+IF(AND(ISNUMBER(OFFSET('Sanitation Data'!$E$4,0,10*ROW('Sanitation Data'!E45))),'Data Summary'!CP51="Yes"),100-OFFSET('Sanitation Data'!$E$4,0,10*ROW('Sanitation Data'!E45)),NA())</f>
        <v>#N/A</v>
      </c>
      <c r="AB51" s="95" t="e">
        <f ca="true">+IF(AND(ISNUMBER(OFFSET('Sanitation Data'!$E$6,0,10*ROW('Sanitation Data'!E45))),'Data Summary'!CQ51="Yes"),OFFSET('Sanitation Data'!$E$6,0,10*ROW('Sanitation Data'!E45)),NA())</f>
        <v>#N/A</v>
      </c>
      <c r="AC51" s="95" t="e">
        <f ca="true">+IF(AND(ISNUMBER(OFFSET('Sanitation Data'!$E$10,0,10*ROW('Sanitation Data'!E45))),'Data Summary'!CR51="Yes"),OFFSET('Sanitation Data'!$E$10,0,10*ROW('Sanitation Data'!E45)),NA())</f>
        <v>#N/A</v>
      </c>
      <c r="AD51" s="95" t="e">
        <f ca="true">+IF(AND(ISNUMBER(OFFSET('Sanitation Data'!$E$11,0,10*ROW('Sanitation Data'!E45))),'Data Summary'!CS51="Yes"),OFFSET('Sanitation Data'!$E$11,0,10*ROW('Sanitation Data'!E45)),NA())</f>
        <v>#N/A</v>
      </c>
      <c r="AE51" s="95" t="e">
        <f ca="true">+IF(AND(ISNUMBER(OFFSET('Sanitation Data'!$E$12,0,10*ROW('Sanitation Data'!E45))),'Data Summary'!CT51="Yes"),OFFSET('Sanitation Data'!$E$12,0,10*ROW('Sanitation Data'!E45)),NA())</f>
        <v>#N/A</v>
      </c>
      <c r="AF51" s="95" t="e">
        <f ca="true">+IF(AND(ISNUMBER(OFFSET('Sanitation Data'!$F$4,0,10*ROW('Sanitation Data'!F45))),'Data Summary'!CU51="Yes"),100-OFFSET('Sanitation Data'!$F$4,0,10*ROW('Sanitation Data'!F45)),NA())</f>
        <v>#N/A</v>
      </c>
      <c r="AG51" s="95" t="e">
        <f ca="true">+IF(AND(ISNUMBER(OFFSET('Sanitation Data'!$F$6,0,10*ROW('Sanitation Data'!F45))),'Data Summary'!CV51="Yes"),OFFSET('Sanitation Data'!$F$6,0,10*ROW('Sanitation Data'!F45)),NA())</f>
        <v>#N/A</v>
      </c>
      <c r="AH51" s="95" t="e">
        <f ca="true">+IF(AND(ISNUMBER(OFFSET('Sanitation Data'!$F$10,0,10*ROW('Sanitation Data'!F45))),'Data Summary'!CW51="Yes"),OFFSET('Sanitation Data'!$F$10,0,10*ROW('Sanitation Data'!F45)),NA())</f>
        <v>#N/A</v>
      </c>
      <c r="AI51" s="95" t="e">
        <f ca="true">+IF(AND(ISNUMBER(OFFSET('Sanitation Data'!$F$11,0,10*ROW('Sanitation Data'!F45))),'Data Summary'!CX51="Yes"),OFFSET('Sanitation Data'!$F$11,0,10*ROW('Sanitation Data'!F45)),NA())</f>
        <v>#N/A</v>
      </c>
      <c r="AJ51" s="95" t="e">
        <f ca="true">+IF(AND(ISNUMBER(OFFSET('Sanitation Data'!$F$12,0,10*ROW('Sanitation Data'!F45))),'Data Summary'!CY51="Yes"),OFFSET('Sanitation Data'!$F$12,0,10*ROW('Sanitation Data'!F45)),NA())</f>
        <v>#N/A</v>
      </c>
      <c r="AK51" s="95" t="e">
        <f ca="true">+IF(AND(ISNUMBER(OFFSET('Sanitation Data'!$G$4,0,10*ROW('Sanitation Data'!G45))),'Data Summary'!CZ51="Yes"),100-OFFSET('Sanitation Data'!$G$4,0,10*ROW('Sanitation Data'!G45)),NA())</f>
        <v>#N/A</v>
      </c>
      <c r="AL51" s="95" t="e">
        <f ca="true">+IF(AND(ISNUMBER(OFFSET('Sanitation Data'!$G$6,0,10*ROW('Sanitation Data'!G45))),'Data Summary'!DA51="Yes"),OFFSET('Sanitation Data'!$G$6,0,10*ROW('Sanitation Data'!G45)),NA())</f>
        <v>#N/A</v>
      </c>
      <c r="AM51" s="95" t="e">
        <f ca="true">+IF(AND(ISNUMBER(OFFSET('Sanitation Data'!$G$10,0,10*ROW('Sanitation Data'!G45))),'Data Summary'!DB51="Yes"),OFFSET('Sanitation Data'!$G$10,0,10*ROW('Sanitation Data'!G45)),NA())</f>
        <v>#N/A</v>
      </c>
      <c r="AN51" s="95" t="e">
        <f ca="true">+IF(AND(ISNUMBER(OFFSET('Sanitation Data'!$G$11,0,10*ROW('Sanitation Data'!G45))),'Data Summary'!DC51="Yes"),OFFSET('Sanitation Data'!$G$11,0,10*ROW('Sanitation Data'!G45)),NA())</f>
        <v>#N/A</v>
      </c>
      <c r="AO51" s="95" t="e">
        <f ca="true">+IF(AND(ISNUMBER(OFFSET('Sanitation Data'!$G$12,0,10*ROW('Sanitation Data'!G45))),'Data Summary'!DD51="Yes"),OFFSET('Sanitation Data'!$G$12,0,10*ROW('Sanitation Data'!G45)),NA())</f>
        <v>#N/A</v>
      </c>
      <c r="AP51" s="95" t="e">
        <f ca="true">+IF(AND(ISNUMBER(OFFSET('Sanitation Data'!$H$4,0,10*ROW('Sanitation Data'!H45))),'Data Summary'!DE51="Yes"),100-OFFSET('Sanitation Data'!$H$4,0,10*ROW('Sanitation Data'!H45)),NA())</f>
        <v>#N/A</v>
      </c>
      <c r="AQ51" s="95" t="e">
        <f ca="true">+IF(AND(ISNUMBER(OFFSET('Sanitation Data'!$H$6,0,10*ROW('Sanitation Data'!H45))),'Data Summary'!DF51="Yes"),OFFSET('Sanitation Data'!$H$6,0,10*ROW('Sanitation Data'!H45)),NA())</f>
        <v>#N/A</v>
      </c>
      <c r="AR51" s="95" t="e">
        <f ca="true">+IF(AND(ISNUMBER(OFFSET('Sanitation Data'!$H$10,0,10*ROW('Sanitation Data'!H45))),'Data Summary'!DG51="Yes"),OFFSET('Sanitation Data'!$H$10,0,10*ROW('Sanitation Data'!H45)),NA())</f>
        <v>#N/A</v>
      </c>
      <c r="AS51" s="95" t="e">
        <f ca="true">+IF(AND(ISNUMBER(OFFSET('Sanitation Data'!$H$11,0,10*ROW('Sanitation Data'!H45))),'Data Summary'!DH51="Yes"),OFFSET('Sanitation Data'!$H$11,0,10*ROW('Sanitation Data'!H45)),NA())</f>
        <v>#N/A</v>
      </c>
      <c r="AT51" s="95" t="e">
        <f ca="true">+IF(AND(ISNUMBER(OFFSET('Sanitation Data'!$H$12,0,10*ROW('Sanitation Data'!H45))),'Data Summary'!DI51="Yes"),OFFSET('Sanitation Data'!$H$12,0,10*ROW('Sanitation Data'!H45)),NA())</f>
        <v>#N/A</v>
      </c>
      <c r="AU51" s="95" t="e">
        <f ca="true">+IF(AND(ISNUMBER(OFFSET('Sanitation Data'!$I$4,0,10*ROW('Sanitation Data'!I45))),'Data Summary'!DJ51="Yes"),100-OFFSET('Sanitation Data'!$I$4,0,10*ROW('Sanitation Data'!I45)),NA())</f>
        <v>#N/A</v>
      </c>
      <c r="AV51" s="95" t="e">
        <f ca="true">+IF(AND(ISNUMBER(OFFSET('Sanitation Data'!$I$6,0,10*ROW('Sanitation Data'!I45))),'Data Summary'!DK51="Yes"),OFFSET('Sanitation Data'!$I$6,0,10*ROW('Sanitation Data'!I45)),NA())</f>
        <v>#N/A</v>
      </c>
      <c r="AW51" s="95" t="e">
        <f ca="true">+IF(AND(ISNUMBER(OFFSET('Sanitation Data'!$I$10,0,10*ROW('Sanitation Data'!I45))),'Data Summary'!DL51="Yes"),OFFSET('Sanitation Data'!$I$10,0,10*ROW('Sanitation Data'!I45)),NA())</f>
        <v>#N/A</v>
      </c>
      <c r="AX51" s="95" t="e">
        <f ca="true">+IF(AND(ISNUMBER(OFFSET('Sanitation Data'!$I$11,0,10*ROW('Sanitation Data'!I45))),'Data Summary'!DM51="Yes"),OFFSET('Sanitation Data'!$I$11,0,10*ROW('Sanitation Data'!I45)),NA())</f>
        <v>#N/A</v>
      </c>
      <c r="AY51" s="95" t="e">
        <f ca="true">+IF(AND(ISNUMBER(OFFSET('Sanitation Data'!$I$12,0,10*ROW('Sanitation Data'!I45))),'Data Summary'!DN51="Yes"),OFFSET('Sanitation Data'!$I$12,0,10*ROW('Sanitation Data'!I45)),NA())</f>
        <v>#N/A</v>
      </c>
      <c r="AZ51" s="96" t="e">
        <f ca="true">+IF(AND(ISNUMBER(OFFSET('Hygiene Data'!$D$5,0,10*ROW('Hygiene Data'!D45))),'Data Summary'!DO51="Yes"),OFFSET('Hygiene Data'!$D$5,0,10*ROW('Hygiene Data'!D45)),NA())</f>
        <v>#N/A</v>
      </c>
      <c r="BA51" s="96" t="e">
        <f ca="true">+IF(AND(ISNUMBER(OFFSET('Hygiene Data'!$D$7,0,10*ROW('Hygiene Data'!D45))),'Data Summary'!DP51="Yes"),OFFSET('Hygiene Data'!$D$7,0,10*ROW('Hygiene Data'!D45)),NA())</f>
        <v>#N/A</v>
      </c>
      <c r="BB51" s="96" t="e">
        <f ca="true">+IF(AND(ISNUMBER(OFFSET('Hygiene Data'!$D$9,0,10*ROW('Hygiene Data'!D45))),'Data Summary'!DQ51="Yes"),OFFSET('Hygiene Data'!$D$9,0,10*ROW('Hygiene Data'!D45)),NA())</f>
        <v>#N/A</v>
      </c>
      <c r="BC51" s="96" t="e">
        <f ca="true">+IF(AND(ISNUMBER(OFFSET('Hygiene Data'!$E$5,0,10*ROW('Hygiene Data'!E45))),'Data Summary'!DR51="Yes"),OFFSET('Hygiene Data'!$E$5,0,10*ROW('Hygiene Data'!E45)),NA())</f>
        <v>#N/A</v>
      </c>
      <c r="BD51" s="96" t="e">
        <f ca="true">+IF(AND(ISNUMBER(OFFSET('Hygiene Data'!$E$7,0,10*ROW('Hygiene Data'!E45))),'Data Summary'!DS51="Yes"),OFFSET('Hygiene Data'!$E$7,0,10*ROW('Hygiene Data'!E45)),NA())</f>
        <v>#N/A</v>
      </c>
      <c r="BE51" s="96" t="e">
        <f ca="true">+IF(AND(ISNUMBER(OFFSET('Hygiene Data'!$E$9,0,10*ROW('Hygiene Data'!E45))),'Data Summary'!DT51="Yes"),OFFSET('Hygiene Data'!$E$9,0,10*ROW('Hygiene Data'!E45)),NA())</f>
        <v>#N/A</v>
      </c>
      <c r="BF51" s="96" t="e">
        <f ca="true">+IF(AND(ISNUMBER(OFFSET('Hygiene Data'!$F$5,0,10*ROW('Hygiene Data'!F45))),'Data Summary'!DU51="Yes"),OFFSET('Hygiene Data'!$F$5,0,10*ROW('Hygiene Data'!F45)),NA())</f>
        <v>#N/A</v>
      </c>
      <c r="BG51" s="96" t="e">
        <f ca="true">+IF(AND(ISNUMBER(OFFSET('Hygiene Data'!$F$7,0,10*ROW('Hygiene Data'!F45))),'Data Summary'!DV51="Yes"),OFFSET('Hygiene Data'!$F$7,0,10*ROW('Hygiene Data'!F45)),NA())</f>
        <v>#N/A</v>
      </c>
      <c r="BH51" s="96" t="e">
        <f ca="true">+IF(AND(ISNUMBER(OFFSET('Hygiene Data'!$F$9,0,10*ROW('Hygiene Data'!F45))),'Data Summary'!DW51="Yes"),OFFSET('Hygiene Data'!$F$9,0,10*ROW('Hygiene Data'!F45)),NA())</f>
        <v>#N/A</v>
      </c>
      <c r="BI51" s="96" t="e">
        <f ca="true">+IF(AND(ISNUMBER(OFFSET('Hygiene Data'!$G$5,0,10*ROW('Hygiene Data'!G45))),'Data Summary'!DX51="Yes"),OFFSET('Hygiene Data'!$G$5,0,10*ROW('Hygiene Data'!G45)),NA())</f>
        <v>#N/A</v>
      </c>
      <c r="BJ51" s="96" t="e">
        <f ca="true">+IF(AND(ISNUMBER(OFFSET('Hygiene Data'!$G$7,0,10*ROW('Hygiene Data'!G45))),'Data Summary'!DY51="Yes"),OFFSET('Hygiene Data'!$G$7,0,10*ROW('Hygiene Data'!G45)),NA())</f>
        <v>#N/A</v>
      </c>
      <c r="BK51" s="96" t="e">
        <f ca="true">+IF(AND(ISNUMBER(OFFSET('Hygiene Data'!$G$9,0,10*ROW('Hygiene Data'!G45))),'Data Summary'!DZ51="Yes"),OFFSET('Hygiene Data'!$G$9,0,10*ROW('Hygiene Data'!G45)),NA())</f>
        <v>#N/A</v>
      </c>
      <c r="BL51" s="96" t="e">
        <f ca="true">+IF(AND(ISNUMBER(OFFSET('Hygiene Data'!$H$5,0,10*ROW('Hygiene Data'!H45))),'Data Summary'!EA51="Yes"),OFFSET('Hygiene Data'!$H$5,0,10*ROW('Hygiene Data'!H45)),NA())</f>
        <v>#N/A</v>
      </c>
      <c r="BM51" s="96" t="e">
        <f ca="true">+IF(AND(ISNUMBER(OFFSET('Hygiene Data'!$H$7,0,10*ROW('Hygiene Data'!H45))),'Data Summary'!EB51="Yes"),OFFSET('Hygiene Data'!$H$7,0,10*ROW('Hygiene Data'!H45)),NA())</f>
        <v>#N/A</v>
      </c>
      <c r="BN51" s="96" t="e">
        <f ca="true">+IF(AND(ISNUMBER(OFFSET('Hygiene Data'!$H$9,0,10*ROW('Hygiene Data'!H45))),'Data Summary'!EC51="Yes"),OFFSET('Hygiene Data'!$H$9,0,10*ROW('Hygiene Data'!H45)),NA())</f>
        <v>#N/A</v>
      </c>
      <c r="BO51" s="96" t="e">
        <f ca="true">+IF(AND(ISNUMBER(OFFSET('Hygiene Data'!$I$5,0,10*ROW('Hygiene Data'!I45))),'Data Summary'!ED51="Yes"),OFFSET('Hygiene Data'!$I$5,0,10*ROW('Hygiene Data'!I45)),NA())</f>
        <v>#N/A</v>
      </c>
      <c r="BP51" s="96" t="e">
        <f ca="true">+IF(AND(ISNUMBER(OFFSET('Hygiene Data'!$I$7,0,10*ROW('Hygiene Data'!I45))),'Data Summary'!EE51="Yes"),OFFSET('Hygiene Data'!$I$7,0,10*ROW('Hygiene Data'!I45)),NA())</f>
        <v>#N/A</v>
      </c>
      <c r="BQ51" s="96" t="e">
        <f ca="true">+IF(AND(ISNUMBER(OFFSET('Hygiene Data'!$I$9,0,10*ROW('Hygiene Data'!I45))),'Data Summary'!EF51="Yes"),OFFSET('Hygiene Data'!$I$9,0,10*ROW('Hygiene Data'!I45)),NA())</f>
        <v>#N/A</v>
      </c>
    </row>
    <row xmlns:x14ac="http://schemas.microsoft.com/office/spreadsheetml/2009/9/ac" r="52" x14ac:dyDescent="0.2">
      <c r="A52" s="332" t="e">
        <f ca="true">+RIGHT('Data Summary'!A52,LEN('Data Summary'!A52)-9)</f>
        <v>#VALUE!</v>
      </c>
      <c r="B52" s="37" t="str">
        <f ca="true">+IF(ISTEXT('Data Summary'!B52),'Data Summary'!B52,"")</f>
        <v/>
      </c>
      <c r="C52" s="331" t="e">
        <f ca="true">+VALUE('Data Summary'!C52)</f>
        <v>#VALUE!</v>
      </c>
      <c r="D52" s="94" t="e">
        <f ca="true">+IF(AND(ISNUMBER(OFFSET('Water Data'!$D$4,0,10*ROW('Water Data'!D46))),'Data Summary'!BS52="Yes"),100-OFFSET('Water Data'!$D$4,0,10*ROW('Water Data'!D46)),NA())</f>
        <v>#N/A</v>
      </c>
      <c r="E52" s="94" t="e">
        <f ca="true">+IF(AND(ISNUMBER(OFFSET('Water Data'!$D$6,0,10*ROW('Water Data'!D46))),'Data Summary'!BT52="Yes"),OFFSET('Water Data'!$D$6,0,10*ROW('Water Data'!D46)),NA())</f>
        <v>#N/A</v>
      </c>
      <c r="F52" s="94" t="e">
        <f ca="true">+IF(AND(ISNUMBER(OFFSET('Water Data'!$D$9,0,10*ROW('Water Data'!D46))),'Data Summary'!BU52="Yes"),OFFSET('Water Data'!$D$9,0,10*ROW('Water Data'!D46)),NA())</f>
        <v>#N/A</v>
      </c>
      <c r="G52" s="94" t="e">
        <f ca="true">+IF(AND(ISNUMBER(OFFSET('Water Data'!$E$4,0,10*ROW('Water Data'!E46))),'Data Summary'!BV52="Yes"),100-OFFSET('Water Data'!$E$4,0,10*ROW('Water Data'!E46)),NA())</f>
        <v>#N/A</v>
      </c>
      <c r="H52" s="94" t="e">
        <f ca="true">+IF(AND(ISNUMBER(OFFSET('Water Data'!$E$6,0,10*ROW('Water Data'!E46))),'Data Summary'!BW52="Yes"),OFFSET('Water Data'!$E$6,0,10*ROW('Water Data'!E46)),NA())</f>
        <v>#N/A</v>
      </c>
      <c r="I52" s="94" t="e">
        <f ca="true">+IF(AND(ISNUMBER(OFFSET('Water Data'!$E$9,0,10*ROW('Water Data'!E46))),'Data Summary'!BX52="Yes"),OFFSET('Water Data'!$E$9,0,10*ROW('Water Data'!E46)),NA())</f>
        <v>#N/A</v>
      </c>
      <c r="J52" s="94" t="e">
        <f ca="true">+IF(AND(ISNUMBER(OFFSET('Water Data'!$F$4,0,10*ROW('Water Data'!F46))),'Data Summary'!BY52="Yes"),100-OFFSET('Water Data'!$F$4,0,10*ROW('Water Data'!F46)),NA())</f>
        <v>#N/A</v>
      </c>
      <c r="K52" s="94" t="e">
        <f ca="true">+IF(AND(ISNUMBER(OFFSET('Water Data'!$F$6,0,10*ROW('Water Data'!F46))),'Data Summary'!BZ52="Yes"),OFFSET('Water Data'!$F$6,0,10*ROW('Water Data'!F46)),NA())</f>
        <v>#N/A</v>
      </c>
      <c r="L52" s="94" t="e">
        <f ca="true">+IF(AND(ISNUMBER(OFFSET('Water Data'!$F$9,0,10*ROW('Water Data'!F46))),'Data Summary'!CA52="Yes"),OFFSET('Water Data'!$F$9,0,10*ROW('Water Data'!F46)),NA())</f>
        <v>#N/A</v>
      </c>
      <c r="M52" s="94" t="e">
        <f ca="true">+IF(AND(ISNUMBER(OFFSET('Water Data'!$G$4,0,10*ROW('Water Data'!G46))),'Data Summary'!CB52="Yes"),100-OFFSET('Water Data'!$G$4,0,10*ROW('Water Data'!G46)),NA())</f>
        <v>#N/A</v>
      </c>
      <c r="N52" s="94" t="e">
        <f ca="true">+IF(AND(ISNUMBER(OFFSET('Water Data'!$G$6,0,10*ROW('Water Data'!G46))),'Data Summary'!CC52="Yes"),OFFSET('Water Data'!$G$6,0,10*ROW('Water Data'!G46)),NA())</f>
        <v>#N/A</v>
      </c>
      <c r="O52" s="94" t="e">
        <f ca="true">+IF(AND(ISNUMBER(OFFSET('Water Data'!$G$9,0,10*ROW('Water Data'!G46))),'Data Summary'!CD52="Yes"),OFFSET('Water Data'!$G$9,0,10*ROW('Water Data'!G46)),NA())</f>
        <v>#N/A</v>
      </c>
      <c r="P52" s="94" t="e">
        <f ca="true">+IF(AND(ISNUMBER(OFFSET('Water Data'!$H$4,0,10*ROW('Water Data'!H46))),'Data Summary'!CE52="Yes"),100-OFFSET('Water Data'!$H$4,0,10*ROW('Water Data'!H46)),NA())</f>
        <v>#N/A</v>
      </c>
      <c r="Q52" s="94" t="e">
        <f ca="true">+IF(AND(ISNUMBER(OFFSET('Water Data'!$H$6,0,10*ROW('Water Data'!H46))),'Data Summary'!CF52="Yes"),OFFSET('Water Data'!$H$6,0,10*ROW('Water Data'!H46)),NA())</f>
        <v>#N/A</v>
      </c>
      <c r="R52" s="94" t="e">
        <f ca="true">+IF(AND(ISNUMBER(OFFSET('Water Data'!$H$9,0,10*ROW('Water Data'!H46))),'Data Summary'!CG52="Yes"),OFFSET('Water Data'!$H$9,0,10*ROW('Water Data'!H46)),NA())</f>
        <v>#N/A</v>
      </c>
      <c r="S52" s="94" t="e">
        <f ca="true">+IF(AND(ISNUMBER(OFFSET('Water Data'!$I$4,0,10*ROW('Water Data'!I46))),'Data Summary'!CH52="Yes"),100-OFFSET('Water Data'!$I$4,0,10*ROW('Water Data'!I46)),NA())</f>
        <v>#N/A</v>
      </c>
      <c r="T52" s="94" t="e">
        <f ca="true">+IF(AND(ISNUMBER(OFFSET('Water Data'!$I$6,0,10*ROW('Water Data'!I46))),'Data Summary'!CI52="Yes"),OFFSET('Water Data'!$I$6,0,10*ROW('Water Data'!I46)),NA())</f>
        <v>#N/A</v>
      </c>
      <c r="U52" s="94" t="e">
        <f ca="true">+IF(AND(ISNUMBER(OFFSET('Water Data'!$I$9,0,10*ROW('Water Data'!I46))),'Data Summary'!CJ52="Yes"),OFFSET('Water Data'!$I$9,0,10*ROW('Water Data'!I46)),NA())</f>
        <v>#N/A</v>
      </c>
      <c r="V52" s="95" t="e">
        <f ca="true">+IF(AND(ISNUMBER(OFFSET('Sanitation Data'!$D$4,0,10*ROW('Sanitation Data'!D46))),'Data Summary'!CK52="Yes"),100-OFFSET('Sanitation Data'!$D$4,0,10*ROW('Sanitation Data'!D46)),NA())</f>
        <v>#N/A</v>
      </c>
      <c r="W52" s="95" t="e">
        <f ca="true">+IF(AND(ISNUMBER(OFFSET('Sanitation Data'!$D$6,0,10*ROW('Sanitation Data'!D46))),'Data Summary'!CL52="Yes"),OFFSET('Sanitation Data'!$D$6,0,10*ROW('Sanitation Data'!D46)),NA())</f>
        <v>#N/A</v>
      </c>
      <c r="X52" s="95" t="e">
        <f ca="true">+IF(AND(ISNUMBER(OFFSET('Sanitation Data'!$D$10,0,10*ROW('Sanitation Data'!D46))),'Data Summary'!CM52="Yes"),OFFSET('Sanitation Data'!$D$10,0,10*ROW('Sanitation Data'!D46)),NA())</f>
        <v>#N/A</v>
      </c>
      <c r="Y52" s="95" t="e">
        <f ca="true">+IF(AND(ISNUMBER(OFFSET('Sanitation Data'!$D$11,0,10*ROW('Sanitation Data'!D46))),'Data Summary'!CN52="Yes"),OFFSET('Sanitation Data'!$D$11,0,10*ROW('Sanitation Data'!D46)),NA())</f>
        <v>#N/A</v>
      </c>
      <c r="Z52" s="95" t="e">
        <f ca="true">+IF(AND(ISNUMBER(OFFSET('Sanitation Data'!$D$12,0,10*ROW('Sanitation Data'!D46))),'Data Summary'!CO52="Yes"),OFFSET('Sanitation Data'!$D$12,0,10*ROW('Sanitation Data'!D46)),NA())</f>
        <v>#N/A</v>
      </c>
      <c r="AA52" s="95" t="e">
        <f ca="true">+IF(AND(ISNUMBER(OFFSET('Sanitation Data'!$E$4,0,10*ROW('Sanitation Data'!E46))),'Data Summary'!CP52="Yes"),100-OFFSET('Sanitation Data'!$E$4,0,10*ROW('Sanitation Data'!E46)),NA())</f>
        <v>#N/A</v>
      </c>
      <c r="AB52" s="95" t="e">
        <f ca="true">+IF(AND(ISNUMBER(OFFSET('Sanitation Data'!$E$6,0,10*ROW('Sanitation Data'!E46))),'Data Summary'!CQ52="Yes"),OFFSET('Sanitation Data'!$E$6,0,10*ROW('Sanitation Data'!E46)),NA())</f>
        <v>#N/A</v>
      </c>
      <c r="AC52" s="95" t="e">
        <f ca="true">+IF(AND(ISNUMBER(OFFSET('Sanitation Data'!$E$10,0,10*ROW('Sanitation Data'!E46))),'Data Summary'!CR52="Yes"),OFFSET('Sanitation Data'!$E$10,0,10*ROW('Sanitation Data'!E46)),NA())</f>
        <v>#N/A</v>
      </c>
      <c r="AD52" s="95" t="e">
        <f ca="true">+IF(AND(ISNUMBER(OFFSET('Sanitation Data'!$E$11,0,10*ROW('Sanitation Data'!E46))),'Data Summary'!CS52="Yes"),OFFSET('Sanitation Data'!$E$11,0,10*ROW('Sanitation Data'!E46)),NA())</f>
        <v>#N/A</v>
      </c>
      <c r="AE52" s="95" t="e">
        <f ca="true">+IF(AND(ISNUMBER(OFFSET('Sanitation Data'!$E$12,0,10*ROW('Sanitation Data'!E46))),'Data Summary'!CT52="Yes"),OFFSET('Sanitation Data'!$E$12,0,10*ROW('Sanitation Data'!E46)),NA())</f>
        <v>#N/A</v>
      </c>
      <c r="AF52" s="95" t="e">
        <f ca="true">+IF(AND(ISNUMBER(OFFSET('Sanitation Data'!$F$4,0,10*ROW('Sanitation Data'!F46))),'Data Summary'!CU52="Yes"),100-OFFSET('Sanitation Data'!$F$4,0,10*ROW('Sanitation Data'!F46)),NA())</f>
        <v>#N/A</v>
      </c>
      <c r="AG52" s="95" t="e">
        <f ca="true">+IF(AND(ISNUMBER(OFFSET('Sanitation Data'!$F$6,0,10*ROW('Sanitation Data'!F46))),'Data Summary'!CV52="Yes"),OFFSET('Sanitation Data'!$F$6,0,10*ROW('Sanitation Data'!F46)),NA())</f>
        <v>#N/A</v>
      </c>
      <c r="AH52" s="95" t="e">
        <f ca="true">+IF(AND(ISNUMBER(OFFSET('Sanitation Data'!$F$10,0,10*ROW('Sanitation Data'!F46))),'Data Summary'!CW52="Yes"),OFFSET('Sanitation Data'!$F$10,0,10*ROW('Sanitation Data'!F46)),NA())</f>
        <v>#N/A</v>
      </c>
      <c r="AI52" s="95" t="e">
        <f ca="true">+IF(AND(ISNUMBER(OFFSET('Sanitation Data'!$F$11,0,10*ROW('Sanitation Data'!F46))),'Data Summary'!CX52="Yes"),OFFSET('Sanitation Data'!$F$11,0,10*ROW('Sanitation Data'!F46)),NA())</f>
        <v>#N/A</v>
      </c>
      <c r="AJ52" s="95" t="e">
        <f ca="true">+IF(AND(ISNUMBER(OFFSET('Sanitation Data'!$F$12,0,10*ROW('Sanitation Data'!F46))),'Data Summary'!CY52="Yes"),OFFSET('Sanitation Data'!$F$12,0,10*ROW('Sanitation Data'!F46)),NA())</f>
        <v>#N/A</v>
      </c>
      <c r="AK52" s="95" t="e">
        <f ca="true">+IF(AND(ISNUMBER(OFFSET('Sanitation Data'!$G$4,0,10*ROW('Sanitation Data'!G46))),'Data Summary'!CZ52="Yes"),100-OFFSET('Sanitation Data'!$G$4,0,10*ROW('Sanitation Data'!G46)),NA())</f>
        <v>#N/A</v>
      </c>
      <c r="AL52" s="95" t="e">
        <f ca="true">+IF(AND(ISNUMBER(OFFSET('Sanitation Data'!$G$6,0,10*ROW('Sanitation Data'!G46))),'Data Summary'!DA52="Yes"),OFFSET('Sanitation Data'!$G$6,0,10*ROW('Sanitation Data'!G46)),NA())</f>
        <v>#N/A</v>
      </c>
      <c r="AM52" s="95" t="e">
        <f ca="true">+IF(AND(ISNUMBER(OFFSET('Sanitation Data'!$G$10,0,10*ROW('Sanitation Data'!G46))),'Data Summary'!DB52="Yes"),OFFSET('Sanitation Data'!$G$10,0,10*ROW('Sanitation Data'!G46)),NA())</f>
        <v>#N/A</v>
      </c>
      <c r="AN52" s="95" t="e">
        <f ca="true">+IF(AND(ISNUMBER(OFFSET('Sanitation Data'!$G$11,0,10*ROW('Sanitation Data'!G46))),'Data Summary'!DC52="Yes"),OFFSET('Sanitation Data'!$G$11,0,10*ROW('Sanitation Data'!G46)),NA())</f>
        <v>#N/A</v>
      </c>
      <c r="AO52" s="95" t="e">
        <f ca="true">+IF(AND(ISNUMBER(OFFSET('Sanitation Data'!$G$12,0,10*ROW('Sanitation Data'!G46))),'Data Summary'!DD52="Yes"),OFFSET('Sanitation Data'!$G$12,0,10*ROW('Sanitation Data'!G46)),NA())</f>
        <v>#N/A</v>
      </c>
      <c r="AP52" s="95" t="e">
        <f ca="true">+IF(AND(ISNUMBER(OFFSET('Sanitation Data'!$H$4,0,10*ROW('Sanitation Data'!H46))),'Data Summary'!DE52="Yes"),100-OFFSET('Sanitation Data'!$H$4,0,10*ROW('Sanitation Data'!H46)),NA())</f>
        <v>#N/A</v>
      </c>
      <c r="AQ52" s="95" t="e">
        <f ca="true">+IF(AND(ISNUMBER(OFFSET('Sanitation Data'!$H$6,0,10*ROW('Sanitation Data'!H46))),'Data Summary'!DF52="Yes"),OFFSET('Sanitation Data'!$H$6,0,10*ROW('Sanitation Data'!H46)),NA())</f>
        <v>#N/A</v>
      </c>
      <c r="AR52" s="95" t="e">
        <f ca="true">+IF(AND(ISNUMBER(OFFSET('Sanitation Data'!$H$10,0,10*ROW('Sanitation Data'!H46))),'Data Summary'!DG52="Yes"),OFFSET('Sanitation Data'!$H$10,0,10*ROW('Sanitation Data'!H46)),NA())</f>
        <v>#N/A</v>
      </c>
      <c r="AS52" s="95" t="e">
        <f ca="true">+IF(AND(ISNUMBER(OFFSET('Sanitation Data'!$H$11,0,10*ROW('Sanitation Data'!H46))),'Data Summary'!DH52="Yes"),OFFSET('Sanitation Data'!$H$11,0,10*ROW('Sanitation Data'!H46)),NA())</f>
        <v>#N/A</v>
      </c>
      <c r="AT52" s="95" t="e">
        <f ca="true">+IF(AND(ISNUMBER(OFFSET('Sanitation Data'!$H$12,0,10*ROW('Sanitation Data'!H46))),'Data Summary'!DI52="Yes"),OFFSET('Sanitation Data'!$H$12,0,10*ROW('Sanitation Data'!H46)),NA())</f>
        <v>#N/A</v>
      </c>
      <c r="AU52" s="95" t="e">
        <f ca="true">+IF(AND(ISNUMBER(OFFSET('Sanitation Data'!$I$4,0,10*ROW('Sanitation Data'!I46))),'Data Summary'!DJ52="Yes"),100-OFFSET('Sanitation Data'!$I$4,0,10*ROW('Sanitation Data'!I46)),NA())</f>
        <v>#N/A</v>
      </c>
      <c r="AV52" s="95" t="e">
        <f ca="true">+IF(AND(ISNUMBER(OFFSET('Sanitation Data'!$I$6,0,10*ROW('Sanitation Data'!I46))),'Data Summary'!DK52="Yes"),OFFSET('Sanitation Data'!$I$6,0,10*ROW('Sanitation Data'!I46)),NA())</f>
        <v>#N/A</v>
      </c>
      <c r="AW52" s="95" t="e">
        <f ca="true">+IF(AND(ISNUMBER(OFFSET('Sanitation Data'!$I$10,0,10*ROW('Sanitation Data'!I46))),'Data Summary'!DL52="Yes"),OFFSET('Sanitation Data'!$I$10,0,10*ROW('Sanitation Data'!I46)),NA())</f>
        <v>#N/A</v>
      </c>
      <c r="AX52" s="95" t="e">
        <f ca="true">+IF(AND(ISNUMBER(OFFSET('Sanitation Data'!$I$11,0,10*ROW('Sanitation Data'!I46))),'Data Summary'!DM52="Yes"),OFFSET('Sanitation Data'!$I$11,0,10*ROW('Sanitation Data'!I46)),NA())</f>
        <v>#N/A</v>
      </c>
      <c r="AY52" s="95" t="e">
        <f ca="true">+IF(AND(ISNUMBER(OFFSET('Sanitation Data'!$I$12,0,10*ROW('Sanitation Data'!I46))),'Data Summary'!DN52="Yes"),OFFSET('Sanitation Data'!$I$12,0,10*ROW('Sanitation Data'!I46)),NA())</f>
        <v>#N/A</v>
      </c>
      <c r="AZ52" s="96" t="e">
        <f ca="true">+IF(AND(ISNUMBER(OFFSET('Hygiene Data'!$D$5,0,10*ROW('Hygiene Data'!D46))),'Data Summary'!DO52="Yes"),OFFSET('Hygiene Data'!$D$5,0,10*ROW('Hygiene Data'!D46)),NA())</f>
        <v>#N/A</v>
      </c>
      <c r="BA52" s="96" t="e">
        <f ca="true">+IF(AND(ISNUMBER(OFFSET('Hygiene Data'!$D$7,0,10*ROW('Hygiene Data'!D46))),'Data Summary'!DP52="Yes"),OFFSET('Hygiene Data'!$D$7,0,10*ROW('Hygiene Data'!D46)),NA())</f>
        <v>#N/A</v>
      </c>
      <c r="BB52" s="96" t="e">
        <f ca="true">+IF(AND(ISNUMBER(OFFSET('Hygiene Data'!$D$9,0,10*ROW('Hygiene Data'!D46))),'Data Summary'!DQ52="Yes"),OFFSET('Hygiene Data'!$D$9,0,10*ROW('Hygiene Data'!D46)),NA())</f>
        <v>#N/A</v>
      </c>
      <c r="BC52" s="96" t="e">
        <f ca="true">+IF(AND(ISNUMBER(OFFSET('Hygiene Data'!$E$5,0,10*ROW('Hygiene Data'!E46))),'Data Summary'!DR52="Yes"),OFFSET('Hygiene Data'!$E$5,0,10*ROW('Hygiene Data'!E46)),NA())</f>
        <v>#N/A</v>
      </c>
      <c r="BD52" s="96" t="e">
        <f ca="true">+IF(AND(ISNUMBER(OFFSET('Hygiene Data'!$E$7,0,10*ROW('Hygiene Data'!E46))),'Data Summary'!DS52="Yes"),OFFSET('Hygiene Data'!$E$7,0,10*ROW('Hygiene Data'!E46)),NA())</f>
        <v>#N/A</v>
      </c>
      <c r="BE52" s="96" t="e">
        <f ca="true">+IF(AND(ISNUMBER(OFFSET('Hygiene Data'!$E$9,0,10*ROW('Hygiene Data'!E46))),'Data Summary'!DT52="Yes"),OFFSET('Hygiene Data'!$E$9,0,10*ROW('Hygiene Data'!E46)),NA())</f>
        <v>#N/A</v>
      </c>
      <c r="BF52" s="96" t="e">
        <f ca="true">+IF(AND(ISNUMBER(OFFSET('Hygiene Data'!$F$5,0,10*ROW('Hygiene Data'!F46))),'Data Summary'!DU52="Yes"),OFFSET('Hygiene Data'!$F$5,0,10*ROW('Hygiene Data'!F46)),NA())</f>
        <v>#N/A</v>
      </c>
      <c r="BG52" s="96" t="e">
        <f ca="true">+IF(AND(ISNUMBER(OFFSET('Hygiene Data'!$F$7,0,10*ROW('Hygiene Data'!F46))),'Data Summary'!DV52="Yes"),OFFSET('Hygiene Data'!$F$7,0,10*ROW('Hygiene Data'!F46)),NA())</f>
        <v>#N/A</v>
      </c>
      <c r="BH52" s="96" t="e">
        <f ca="true">+IF(AND(ISNUMBER(OFFSET('Hygiene Data'!$F$9,0,10*ROW('Hygiene Data'!F46))),'Data Summary'!DW52="Yes"),OFFSET('Hygiene Data'!$F$9,0,10*ROW('Hygiene Data'!F46)),NA())</f>
        <v>#N/A</v>
      </c>
      <c r="BI52" s="96" t="e">
        <f ca="true">+IF(AND(ISNUMBER(OFFSET('Hygiene Data'!$G$5,0,10*ROW('Hygiene Data'!G46))),'Data Summary'!DX52="Yes"),OFFSET('Hygiene Data'!$G$5,0,10*ROW('Hygiene Data'!G46)),NA())</f>
        <v>#N/A</v>
      </c>
      <c r="BJ52" s="96" t="e">
        <f ca="true">+IF(AND(ISNUMBER(OFFSET('Hygiene Data'!$G$7,0,10*ROW('Hygiene Data'!G46))),'Data Summary'!DY52="Yes"),OFFSET('Hygiene Data'!$G$7,0,10*ROW('Hygiene Data'!G46)),NA())</f>
        <v>#N/A</v>
      </c>
      <c r="BK52" s="96" t="e">
        <f ca="true">+IF(AND(ISNUMBER(OFFSET('Hygiene Data'!$G$9,0,10*ROW('Hygiene Data'!G46))),'Data Summary'!DZ52="Yes"),OFFSET('Hygiene Data'!$G$9,0,10*ROW('Hygiene Data'!G46)),NA())</f>
        <v>#N/A</v>
      </c>
      <c r="BL52" s="96" t="e">
        <f ca="true">+IF(AND(ISNUMBER(OFFSET('Hygiene Data'!$H$5,0,10*ROW('Hygiene Data'!H46))),'Data Summary'!EA52="Yes"),OFFSET('Hygiene Data'!$H$5,0,10*ROW('Hygiene Data'!H46)),NA())</f>
        <v>#N/A</v>
      </c>
      <c r="BM52" s="96" t="e">
        <f ca="true">+IF(AND(ISNUMBER(OFFSET('Hygiene Data'!$H$7,0,10*ROW('Hygiene Data'!H46))),'Data Summary'!EB52="Yes"),OFFSET('Hygiene Data'!$H$7,0,10*ROW('Hygiene Data'!H46)),NA())</f>
        <v>#N/A</v>
      </c>
      <c r="BN52" s="96" t="e">
        <f ca="true">+IF(AND(ISNUMBER(OFFSET('Hygiene Data'!$H$9,0,10*ROW('Hygiene Data'!H46))),'Data Summary'!EC52="Yes"),OFFSET('Hygiene Data'!$H$9,0,10*ROW('Hygiene Data'!H46)),NA())</f>
        <v>#N/A</v>
      </c>
      <c r="BO52" s="96" t="e">
        <f ca="true">+IF(AND(ISNUMBER(OFFSET('Hygiene Data'!$I$5,0,10*ROW('Hygiene Data'!I46))),'Data Summary'!ED52="Yes"),OFFSET('Hygiene Data'!$I$5,0,10*ROW('Hygiene Data'!I46)),NA())</f>
        <v>#N/A</v>
      </c>
      <c r="BP52" s="96" t="e">
        <f ca="true">+IF(AND(ISNUMBER(OFFSET('Hygiene Data'!$I$7,0,10*ROW('Hygiene Data'!I46))),'Data Summary'!EE52="Yes"),OFFSET('Hygiene Data'!$I$7,0,10*ROW('Hygiene Data'!I46)),NA())</f>
        <v>#N/A</v>
      </c>
      <c r="BQ52" s="96" t="e">
        <f ca="true">+IF(AND(ISNUMBER(OFFSET('Hygiene Data'!$I$9,0,10*ROW('Hygiene Data'!I46))),'Data Summary'!EF52="Yes"),OFFSET('Hygiene Data'!$I$9,0,10*ROW('Hygiene Data'!I46)),NA())</f>
        <v>#N/A</v>
      </c>
    </row>
    <row xmlns:x14ac="http://schemas.microsoft.com/office/spreadsheetml/2009/9/ac" r="53" x14ac:dyDescent="0.2">
      <c r="A53" s="332" t="e">
        <f ca="true">+RIGHT('Data Summary'!A53,LEN('Data Summary'!A53)-9)</f>
        <v>#VALUE!</v>
      </c>
      <c r="B53" s="37" t="str">
        <f ca="true">+IF(ISTEXT('Data Summary'!B53),'Data Summary'!B53,"")</f>
        <v/>
      </c>
      <c r="C53" s="331" t="e">
        <f ca="true">+VALUE('Data Summary'!C53)</f>
        <v>#VALUE!</v>
      </c>
      <c r="D53" s="94" t="e">
        <f ca="true">+IF(AND(ISNUMBER(OFFSET('Water Data'!$D$4,0,10*ROW('Water Data'!D47))),'Data Summary'!BS53="Yes"),100-OFFSET('Water Data'!$D$4,0,10*ROW('Water Data'!D47)),NA())</f>
        <v>#N/A</v>
      </c>
      <c r="E53" s="94" t="e">
        <f ca="true">+IF(AND(ISNUMBER(OFFSET('Water Data'!$D$6,0,10*ROW('Water Data'!D47))),'Data Summary'!BT53="Yes"),OFFSET('Water Data'!$D$6,0,10*ROW('Water Data'!D47)),NA())</f>
        <v>#N/A</v>
      </c>
      <c r="F53" s="94" t="e">
        <f ca="true">+IF(AND(ISNUMBER(OFFSET('Water Data'!$D$9,0,10*ROW('Water Data'!D47))),'Data Summary'!BU53="Yes"),OFFSET('Water Data'!$D$9,0,10*ROW('Water Data'!D47)),NA())</f>
        <v>#N/A</v>
      </c>
      <c r="G53" s="94" t="e">
        <f ca="true">+IF(AND(ISNUMBER(OFFSET('Water Data'!$E$4,0,10*ROW('Water Data'!E47))),'Data Summary'!BV53="Yes"),100-OFFSET('Water Data'!$E$4,0,10*ROW('Water Data'!E47)),NA())</f>
        <v>#N/A</v>
      </c>
      <c r="H53" s="94" t="e">
        <f ca="true">+IF(AND(ISNUMBER(OFFSET('Water Data'!$E$6,0,10*ROW('Water Data'!E47))),'Data Summary'!BW53="Yes"),OFFSET('Water Data'!$E$6,0,10*ROW('Water Data'!E47)),NA())</f>
        <v>#N/A</v>
      </c>
      <c r="I53" s="94" t="e">
        <f ca="true">+IF(AND(ISNUMBER(OFFSET('Water Data'!$E$9,0,10*ROW('Water Data'!E47))),'Data Summary'!BX53="Yes"),OFFSET('Water Data'!$E$9,0,10*ROW('Water Data'!E47)),NA())</f>
        <v>#N/A</v>
      </c>
      <c r="J53" s="94" t="e">
        <f ca="true">+IF(AND(ISNUMBER(OFFSET('Water Data'!$F$4,0,10*ROW('Water Data'!F47))),'Data Summary'!BY53="Yes"),100-OFFSET('Water Data'!$F$4,0,10*ROW('Water Data'!F47)),NA())</f>
        <v>#N/A</v>
      </c>
      <c r="K53" s="94" t="e">
        <f ca="true">+IF(AND(ISNUMBER(OFFSET('Water Data'!$F$6,0,10*ROW('Water Data'!F47))),'Data Summary'!BZ53="Yes"),OFFSET('Water Data'!$F$6,0,10*ROW('Water Data'!F47)),NA())</f>
        <v>#N/A</v>
      </c>
      <c r="L53" s="94" t="e">
        <f ca="true">+IF(AND(ISNUMBER(OFFSET('Water Data'!$F$9,0,10*ROW('Water Data'!F47))),'Data Summary'!CA53="Yes"),OFFSET('Water Data'!$F$9,0,10*ROW('Water Data'!F47)),NA())</f>
        <v>#N/A</v>
      </c>
      <c r="M53" s="94" t="e">
        <f ca="true">+IF(AND(ISNUMBER(OFFSET('Water Data'!$G$4,0,10*ROW('Water Data'!G47))),'Data Summary'!CB53="Yes"),100-OFFSET('Water Data'!$G$4,0,10*ROW('Water Data'!G47)),NA())</f>
        <v>#N/A</v>
      </c>
      <c r="N53" s="94" t="e">
        <f ca="true">+IF(AND(ISNUMBER(OFFSET('Water Data'!$G$6,0,10*ROW('Water Data'!G47))),'Data Summary'!CC53="Yes"),OFFSET('Water Data'!$G$6,0,10*ROW('Water Data'!G47)),NA())</f>
        <v>#N/A</v>
      </c>
      <c r="O53" s="94" t="e">
        <f ca="true">+IF(AND(ISNUMBER(OFFSET('Water Data'!$G$9,0,10*ROW('Water Data'!G47))),'Data Summary'!CD53="Yes"),OFFSET('Water Data'!$G$9,0,10*ROW('Water Data'!G47)),NA())</f>
        <v>#N/A</v>
      </c>
      <c r="P53" s="94" t="e">
        <f ca="true">+IF(AND(ISNUMBER(OFFSET('Water Data'!$H$4,0,10*ROW('Water Data'!H47))),'Data Summary'!CE53="Yes"),100-OFFSET('Water Data'!$H$4,0,10*ROW('Water Data'!H47)),NA())</f>
        <v>#N/A</v>
      </c>
      <c r="Q53" s="94" t="e">
        <f ca="true">+IF(AND(ISNUMBER(OFFSET('Water Data'!$H$6,0,10*ROW('Water Data'!H47))),'Data Summary'!CF53="Yes"),OFFSET('Water Data'!$H$6,0,10*ROW('Water Data'!H47)),NA())</f>
        <v>#N/A</v>
      </c>
      <c r="R53" s="94" t="e">
        <f ca="true">+IF(AND(ISNUMBER(OFFSET('Water Data'!$H$9,0,10*ROW('Water Data'!H47))),'Data Summary'!CG53="Yes"),OFFSET('Water Data'!$H$9,0,10*ROW('Water Data'!H47)),NA())</f>
        <v>#N/A</v>
      </c>
      <c r="S53" s="94" t="e">
        <f ca="true">+IF(AND(ISNUMBER(OFFSET('Water Data'!$I$4,0,10*ROW('Water Data'!I47))),'Data Summary'!CH53="Yes"),100-OFFSET('Water Data'!$I$4,0,10*ROW('Water Data'!I47)),NA())</f>
        <v>#N/A</v>
      </c>
      <c r="T53" s="94" t="e">
        <f ca="true">+IF(AND(ISNUMBER(OFFSET('Water Data'!$I$6,0,10*ROW('Water Data'!I47))),'Data Summary'!CI53="Yes"),OFFSET('Water Data'!$I$6,0,10*ROW('Water Data'!I47)),NA())</f>
        <v>#N/A</v>
      </c>
      <c r="U53" s="94" t="e">
        <f ca="true">+IF(AND(ISNUMBER(OFFSET('Water Data'!$I$9,0,10*ROW('Water Data'!I47))),'Data Summary'!CJ53="Yes"),OFFSET('Water Data'!$I$9,0,10*ROW('Water Data'!I47)),NA())</f>
        <v>#N/A</v>
      </c>
      <c r="V53" s="95" t="e">
        <f ca="true">+IF(AND(ISNUMBER(OFFSET('Sanitation Data'!$D$4,0,10*ROW('Sanitation Data'!D47))),'Data Summary'!CK53="Yes"),100-OFFSET('Sanitation Data'!$D$4,0,10*ROW('Sanitation Data'!D47)),NA())</f>
        <v>#N/A</v>
      </c>
      <c r="W53" s="95" t="e">
        <f ca="true">+IF(AND(ISNUMBER(OFFSET('Sanitation Data'!$D$6,0,10*ROW('Sanitation Data'!D47))),'Data Summary'!CL53="Yes"),OFFSET('Sanitation Data'!$D$6,0,10*ROW('Sanitation Data'!D47)),NA())</f>
        <v>#N/A</v>
      </c>
      <c r="X53" s="95" t="e">
        <f ca="true">+IF(AND(ISNUMBER(OFFSET('Sanitation Data'!$D$10,0,10*ROW('Sanitation Data'!D47))),'Data Summary'!CM53="Yes"),OFFSET('Sanitation Data'!$D$10,0,10*ROW('Sanitation Data'!D47)),NA())</f>
        <v>#N/A</v>
      </c>
      <c r="Y53" s="95" t="e">
        <f ca="true">+IF(AND(ISNUMBER(OFFSET('Sanitation Data'!$D$11,0,10*ROW('Sanitation Data'!D47))),'Data Summary'!CN53="Yes"),OFFSET('Sanitation Data'!$D$11,0,10*ROW('Sanitation Data'!D47)),NA())</f>
        <v>#N/A</v>
      </c>
      <c r="Z53" s="95" t="e">
        <f ca="true">+IF(AND(ISNUMBER(OFFSET('Sanitation Data'!$D$12,0,10*ROW('Sanitation Data'!D47))),'Data Summary'!CO53="Yes"),OFFSET('Sanitation Data'!$D$12,0,10*ROW('Sanitation Data'!D47)),NA())</f>
        <v>#N/A</v>
      </c>
      <c r="AA53" s="95" t="e">
        <f ca="true">+IF(AND(ISNUMBER(OFFSET('Sanitation Data'!$E$4,0,10*ROW('Sanitation Data'!E47))),'Data Summary'!CP53="Yes"),100-OFFSET('Sanitation Data'!$E$4,0,10*ROW('Sanitation Data'!E47)),NA())</f>
        <v>#N/A</v>
      </c>
      <c r="AB53" s="95" t="e">
        <f ca="true">+IF(AND(ISNUMBER(OFFSET('Sanitation Data'!$E$6,0,10*ROW('Sanitation Data'!E47))),'Data Summary'!CQ53="Yes"),OFFSET('Sanitation Data'!$E$6,0,10*ROW('Sanitation Data'!E47)),NA())</f>
        <v>#N/A</v>
      </c>
      <c r="AC53" s="95" t="e">
        <f ca="true">+IF(AND(ISNUMBER(OFFSET('Sanitation Data'!$E$10,0,10*ROW('Sanitation Data'!E47))),'Data Summary'!CR53="Yes"),OFFSET('Sanitation Data'!$E$10,0,10*ROW('Sanitation Data'!E47)),NA())</f>
        <v>#N/A</v>
      </c>
      <c r="AD53" s="95" t="e">
        <f ca="true">+IF(AND(ISNUMBER(OFFSET('Sanitation Data'!$E$11,0,10*ROW('Sanitation Data'!E47))),'Data Summary'!CS53="Yes"),OFFSET('Sanitation Data'!$E$11,0,10*ROW('Sanitation Data'!E47)),NA())</f>
        <v>#N/A</v>
      </c>
      <c r="AE53" s="95" t="e">
        <f ca="true">+IF(AND(ISNUMBER(OFFSET('Sanitation Data'!$E$12,0,10*ROW('Sanitation Data'!E47))),'Data Summary'!CT53="Yes"),OFFSET('Sanitation Data'!$E$12,0,10*ROW('Sanitation Data'!E47)),NA())</f>
        <v>#N/A</v>
      </c>
      <c r="AF53" s="95" t="e">
        <f ca="true">+IF(AND(ISNUMBER(OFFSET('Sanitation Data'!$F$4,0,10*ROW('Sanitation Data'!F47))),'Data Summary'!CU53="Yes"),100-OFFSET('Sanitation Data'!$F$4,0,10*ROW('Sanitation Data'!F47)),NA())</f>
        <v>#N/A</v>
      </c>
      <c r="AG53" s="95" t="e">
        <f ca="true">+IF(AND(ISNUMBER(OFFSET('Sanitation Data'!$F$6,0,10*ROW('Sanitation Data'!F47))),'Data Summary'!CV53="Yes"),OFFSET('Sanitation Data'!$F$6,0,10*ROW('Sanitation Data'!F47)),NA())</f>
        <v>#N/A</v>
      </c>
      <c r="AH53" s="95" t="e">
        <f ca="true">+IF(AND(ISNUMBER(OFFSET('Sanitation Data'!$F$10,0,10*ROW('Sanitation Data'!F47))),'Data Summary'!CW53="Yes"),OFFSET('Sanitation Data'!$F$10,0,10*ROW('Sanitation Data'!F47)),NA())</f>
        <v>#N/A</v>
      </c>
      <c r="AI53" s="95" t="e">
        <f ca="true">+IF(AND(ISNUMBER(OFFSET('Sanitation Data'!$F$11,0,10*ROW('Sanitation Data'!F47))),'Data Summary'!CX53="Yes"),OFFSET('Sanitation Data'!$F$11,0,10*ROW('Sanitation Data'!F47)),NA())</f>
        <v>#N/A</v>
      </c>
      <c r="AJ53" s="95" t="e">
        <f ca="true">+IF(AND(ISNUMBER(OFFSET('Sanitation Data'!$F$12,0,10*ROW('Sanitation Data'!F47))),'Data Summary'!CY53="Yes"),OFFSET('Sanitation Data'!$F$12,0,10*ROW('Sanitation Data'!F47)),NA())</f>
        <v>#N/A</v>
      </c>
      <c r="AK53" s="95" t="e">
        <f ca="true">+IF(AND(ISNUMBER(OFFSET('Sanitation Data'!$G$4,0,10*ROW('Sanitation Data'!G47))),'Data Summary'!CZ53="Yes"),100-OFFSET('Sanitation Data'!$G$4,0,10*ROW('Sanitation Data'!G47)),NA())</f>
        <v>#N/A</v>
      </c>
      <c r="AL53" s="95" t="e">
        <f ca="true">+IF(AND(ISNUMBER(OFFSET('Sanitation Data'!$G$6,0,10*ROW('Sanitation Data'!G47))),'Data Summary'!DA53="Yes"),OFFSET('Sanitation Data'!$G$6,0,10*ROW('Sanitation Data'!G47)),NA())</f>
        <v>#N/A</v>
      </c>
      <c r="AM53" s="95" t="e">
        <f ca="true">+IF(AND(ISNUMBER(OFFSET('Sanitation Data'!$G$10,0,10*ROW('Sanitation Data'!G47))),'Data Summary'!DB53="Yes"),OFFSET('Sanitation Data'!$G$10,0,10*ROW('Sanitation Data'!G47)),NA())</f>
        <v>#N/A</v>
      </c>
      <c r="AN53" s="95" t="e">
        <f ca="true">+IF(AND(ISNUMBER(OFFSET('Sanitation Data'!$G$11,0,10*ROW('Sanitation Data'!G47))),'Data Summary'!DC53="Yes"),OFFSET('Sanitation Data'!$G$11,0,10*ROW('Sanitation Data'!G47)),NA())</f>
        <v>#N/A</v>
      </c>
      <c r="AO53" s="95" t="e">
        <f ca="true">+IF(AND(ISNUMBER(OFFSET('Sanitation Data'!$G$12,0,10*ROW('Sanitation Data'!G47))),'Data Summary'!DD53="Yes"),OFFSET('Sanitation Data'!$G$12,0,10*ROW('Sanitation Data'!G47)),NA())</f>
        <v>#N/A</v>
      </c>
      <c r="AP53" s="95" t="e">
        <f ca="true">+IF(AND(ISNUMBER(OFFSET('Sanitation Data'!$H$4,0,10*ROW('Sanitation Data'!H47))),'Data Summary'!DE53="Yes"),100-OFFSET('Sanitation Data'!$H$4,0,10*ROW('Sanitation Data'!H47)),NA())</f>
        <v>#N/A</v>
      </c>
      <c r="AQ53" s="95" t="e">
        <f ca="true">+IF(AND(ISNUMBER(OFFSET('Sanitation Data'!$H$6,0,10*ROW('Sanitation Data'!H47))),'Data Summary'!DF53="Yes"),OFFSET('Sanitation Data'!$H$6,0,10*ROW('Sanitation Data'!H47)),NA())</f>
        <v>#N/A</v>
      </c>
      <c r="AR53" s="95" t="e">
        <f ca="true">+IF(AND(ISNUMBER(OFFSET('Sanitation Data'!$H$10,0,10*ROW('Sanitation Data'!H47))),'Data Summary'!DG53="Yes"),OFFSET('Sanitation Data'!$H$10,0,10*ROW('Sanitation Data'!H47)),NA())</f>
        <v>#N/A</v>
      </c>
      <c r="AS53" s="95" t="e">
        <f ca="true">+IF(AND(ISNUMBER(OFFSET('Sanitation Data'!$H$11,0,10*ROW('Sanitation Data'!H47))),'Data Summary'!DH53="Yes"),OFFSET('Sanitation Data'!$H$11,0,10*ROW('Sanitation Data'!H47)),NA())</f>
        <v>#N/A</v>
      </c>
      <c r="AT53" s="95" t="e">
        <f ca="true">+IF(AND(ISNUMBER(OFFSET('Sanitation Data'!$H$12,0,10*ROW('Sanitation Data'!H47))),'Data Summary'!DI53="Yes"),OFFSET('Sanitation Data'!$H$12,0,10*ROW('Sanitation Data'!H47)),NA())</f>
        <v>#N/A</v>
      </c>
      <c r="AU53" s="95" t="e">
        <f ca="true">+IF(AND(ISNUMBER(OFFSET('Sanitation Data'!$I$4,0,10*ROW('Sanitation Data'!I47))),'Data Summary'!DJ53="Yes"),100-OFFSET('Sanitation Data'!$I$4,0,10*ROW('Sanitation Data'!I47)),NA())</f>
        <v>#N/A</v>
      </c>
      <c r="AV53" s="95" t="e">
        <f ca="true">+IF(AND(ISNUMBER(OFFSET('Sanitation Data'!$I$6,0,10*ROW('Sanitation Data'!I47))),'Data Summary'!DK53="Yes"),OFFSET('Sanitation Data'!$I$6,0,10*ROW('Sanitation Data'!I47)),NA())</f>
        <v>#N/A</v>
      </c>
      <c r="AW53" s="95" t="e">
        <f ca="true">+IF(AND(ISNUMBER(OFFSET('Sanitation Data'!$I$10,0,10*ROW('Sanitation Data'!I47))),'Data Summary'!DL53="Yes"),OFFSET('Sanitation Data'!$I$10,0,10*ROW('Sanitation Data'!I47)),NA())</f>
        <v>#N/A</v>
      </c>
      <c r="AX53" s="95" t="e">
        <f ca="true">+IF(AND(ISNUMBER(OFFSET('Sanitation Data'!$I$11,0,10*ROW('Sanitation Data'!I47))),'Data Summary'!DM53="Yes"),OFFSET('Sanitation Data'!$I$11,0,10*ROW('Sanitation Data'!I47)),NA())</f>
        <v>#N/A</v>
      </c>
      <c r="AY53" s="95" t="e">
        <f ca="true">+IF(AND(ISNUMBER(OFFSET('Sanitation Data'!$I$12,0,10*ROW('Sanitation Data'!I47))),'Data Summary'!DN53="Yes"),OFFSET('Sanitation Data'!$I$12,0,10*ROW('Sanitation Data'!I47)),NA())</f>
        <v>#N/A</v>
      </c>
      <c r="AZ53" s="96" t="e">
        <f ca="true">+IF(AND(ISNUMBER(OFFSET('Hygiene Data'!$D$5,0,10*ROW('Hygiene Data'!D47))),'Data Summary'!DO53="Yes"),OFFSET('Hygiene Data'!$D$5,0,10*ROW('Hygiene Data'!D47)),NA())</f>
        <v>#N/A</v>
      </c>
      <c r="BA53" s="96" t="e">
        <f ca="true">+IF(AND(ISNUMBER(OFFSET('Hygiene Data'!$D$7,0,10*ROW('Hygiene Data'!D47))),'Data Summary'!DP53="Yes"),OFFSET('Hygiene Data'!$D$7,0,10*ROW('Hygiene Data'!D47)),NA())</f>
        <v>#N/A</v>
      </c>
      <c r="BB53" s="96" t="e">
        <f ca="true">+IF(AND(ISNUMBER(OFFSET('Hygiene Data'!$D$9,0,10*ROW('Hygiene Data'!D47))),'Data Summary'!DQ53="Yes"),OFFSET('Hygiene Data'!$D$9,0,10*ROW('Hygiene Data'!D47)),NA())</f>
        <v>#N/A</v>
      </c>
      <c r="BC53" s="96" t="e">
        <f ca="true">+IF(AND(ISNUMBER(OFFSET('Hygiene Data'!$E$5,0,10*ROW('Hygiene Data'!E47))),'Data Summary'!DR53="Yes"),OFFSET('Hygiene Data'!$E$5,0,10*ROW('Hygiene Data'!E47)),NA())</f>
        <v>#N/A</v>
      </c>
      <c r="BD53" s="96" t="e">
        <f ca="true">+IF(AND(ISNUMBER(OFFSET('Hygiene Data'!$E$7,0,10*ROW('Hygiene Data'!E47))),'Data Summary'!DS53="Yes"),OFFSET('Hygiene Data'!$E$7,0,10*ROW('Hygiene Data'!E47)),NA())</f>
        <v>#N/A</v>
      </c>
      <c r="BE53" s="96" t="e">
        <f ca="true">+IF(AND(ISNUMBER(OFFSET('Hygiene Data'!$E$9,0,10*ROW('Hygiene Data'!E47))),'Data Summary'!DT53="Yes"),OFFSET('Hygiene Data'!$E$9,0,10*ROW('Hygiene Data'!E47)),NA())</f>
        <v>#N/A</v>
      </c>
      <c r="BF53" s="96" t="e">
        <f ca="true">+IF(AND(ISNUMBER(OFFSET('Hygiene Data'!$F$5,0,10*ROW('Hygiene Data'!F47))),'Data Summary'!DU53="Yes"),OFFSET('Hygiene Data'!$F$5,0,10*ROW('Hygiene Data'!F47)),NA())</f>
        <v>#N/A</v>
      </c>
      <c r="BG53" s="96" t="e">
        <f ca="true">+IF(AND(ISNUMBER(OFFSET('Hygiene Data'!$F$7,0,10*ROW('Hygiene Data'!F47))),'Data Summary'!DV53="Yes"),OFFSET('Hygiene Data'!$F$7,0,10*ROW('Hygiene Data'!F47)),NA())</f>
        <v>#N/A</v>
      </c>
      <c r="BH53" s="96" t="e">
        <f ca="true">+IF(AND(ISNUMBER(OFFSET('Hygiene Data'!$F$9,0,10*ROW('Hygiene Data'!F47))),'Data Summary'!DW53="Yes"),OFFSET('Hygiene Data'!$F$9,0,10*ROW('Hygiene Data'!F47)),NA())</f>
        <v>#N/A</v>
      </c>
      <c r="BI53" s="96" t="e">
        <f ca="true">+IF(AND(ISNUMBER(OFFSET('Hygiene Data'!$G$5,0,10*ROW('Hygiene Data'!G47))),'Data Summary'!DX53="Yes"),OFFSET('Hygiene Data'!$G$5,0,10*ROW('Hygiene Data'!G47)),NA())</f>
        <v>#N/A</v>
      </c>
      <c r="BJ53" s="96" t="e">
        <f ca="true">+IF(AND(ISNUMBER(OFFSET('Hygiene Data'!$G$7,0,10*ROW('Hygiene Data'!G47))),'Data Summary'!DY53="Yes"),OFFSET('Hygiene Data'!$G$7,0,10*ROW('Hygiene Data'!G47)),NA())</f>
        <v>#N/A</v>
      </c>
      <c r="BK53" s="96" t="e">
        <f ca="true">+IF(AND(ISNUMBER(OFFSET('Hygiene Data'!$G$9,0,10*ROW('Hygiene Data'!G47))),'Data Summary'!DZ53="Yes"),OFFSET('Hygiene Data'!$G$9,0,10*ROW('Hygiene Data'!G47)),NA())</f>
        <v>#N/A</v>
      </c>
      <c r="BL53" s="96" t="e">
        <f ca="true">+IF(AND(ISNUMBER(OFFSET('Hygiene Data'!$H$5,0,10*ROW('Hygiene Data'!H47))),'Data Summary'!EA53="Yes"),OFFSET('Hygiene Data'!$H$5,0,10*ROW('Hygiene Data'!H47)),NA())</f>
        <v>#N/A</v>
      </c>
      <c r="BM53" s="96" t="e">
        <f ca="true">+IF(AND(ISNUMBER(OFFSET('Hygiene Data'!$H$7,0,10*ROW('Hygiene Data'!H47))),'Data Summary'!EB53="Yes"),OFFSET('Hygiene Data'!$H$7,0,10*ROW('Hygiene Data'!H47)),NA())</f>
        <v>#N/A</v>
      </c>
      <c r="BN53" s="96" t="e">
        <f ca="true">+IF(AND(ISNUMBER(OFFSET('Hygiene Data'!$H$9,0,10*ROW('Hygiene Data'!H47))),'Data Summary'!EC53="Yes"),OFFSET('Hygiene Data'!$H$9,0,10*ROW('Hygiene Data'!H47)),NA())</f>
        <v>#N/A</v>
      </c>
      <c r="BO53" s="96" t="e">
        <f ca="true">+IF(AND(ISNUMBER(OFFSET('Hygiene Data'!$I$5,0,10*ROW('Hygiene Data'!I47))),'Data Summary'!ED53="Yes"),OFFSET('Hygiene Data'!$I$5,0,10*ROW('Hygiene Data'!I47)),NA())</f>
        <v>#N/A</v>
      </c>
      <c r="BP53" s="96" t="e">
        <f ca="true">+IF(AND(ISNUMBER(OFFSET('Hygiene Data'!$I$7,0,10*ROW('Hygiene Data'!I47))),'Data Summary'!EE53="Yes"),OFFSET('Hygiene Data'!$I$7,0,10*ROW('Hygiene Data'!I47)),NA())</f>
        <v>#N/A</v>
      </c>
      <c r="BQ53" s="96" t="e">
        <f ca="true">+IF(AND(ISNUMBER(OFFSET('Hygiene Data'!$I$9,0,10*ROW('Hygiene Data'!I47))),'Data Summary'!EF53="Yes"),OFFSET('Hygiene Data'!$I$9,0,10*ROW('Hygiene Data'!I47)),NA())</f>
        <v>#N/A</v>
      </c>
    </row>
    <row xmlns:x14ac="http://schemas.microsoft.com/office/spreadsheetml/2009/9/ac" r="54" x14ac:dyDescent="0.2">
      <c r="A54" s="332" t="e">
        <f ca="true">+RIGHT('Data Summary'!A54,LEN('Data Summary'!A54)-9)</f>
        <v>#VALUE!</v>
      </c>
      <c r="B54" s="37" t="str">
        <f ca="true">+IF(ISTEXT('Data Summary'!B54),'Data Summary'!B54,"")</f>
        <v/>
      </c>
      <c r="C54" s="331" t="e">
        <f ca="true">+VALUE('Data Summary'!C54)</f>
        <v>#VALUE!</v>
      </c>
      <c r="D54" s="94" t="e">
        <f ca="true">+IF(AND(ISNUMBER(OFFSET('Water Data'!$D$4,0,10*ROW('Water Data'!D48))),'Data Summary'!BS54="Yes"),100-OFFSET('Water Data'!$D$4,0,10*ROW('Water Data'!D48)),NA())</f>
        <v>#N/A</v>
      </c>
      <c r="E54" s="94" t="e">
        <f ca="true">+IF(AND(ISNUMBER(OFFSET('Water Data'!$D$6,0,10*ROW('Water Data'!D48))),'Data Summary'!BT54="Yes"),OFFSET('Water Data'!$D$6,0,10*ROW('Water Data'!D48)),NA())</f>
        <v>#N/A</v>
      </c>
      <c r="F54" s="94" t="e">
        <f ca="true">+IF(AND(ISNUMBER(OFFSET('Water Data'!$D$9,0,10*ROW('Water Data'!D48))),'Data Summary'!BU54="Yes"),OFFSET('Water Data'!$D$9,0,10*ROW('Water Data'!D48)),NA())</f>
        <v>#N/A</v>
      </c>
      <c r="G54" s="94" t="e">
        <f ca="true">+IF(AND(ISNUMBER(OFFSET('Water Data'!$E$4,0,10*ROW('Water Data'!E48))),'Data Summary'!BV54="Yes"),100-OFFSET('Water Data'!$E$4,0,10*ROW('Water Data'!E48)),NA())</f>
        <v>#N/A</v>
      </c>
      <c r="H54" s="94" t="e">
        <f ca="true">+IF(AND(ISNUMBER(OFFSET('Water Data'!$E$6,0,10*ROW('Water Data'!E48))),'Data Summary'!BW54="Yes"),OFFSET('Water Data'!$E$6,0,10*ROW('Water Data'!E48)),NA())</f>
        <v>#N/A</v>
      </c>
      <c r="I54" s="94" t="e">
        <f ca="true">+IF(AND(ISNUMBER(OFFSET('Water Data'!$E$9,0,10*ROW('Water Data'!E48))),'Data Summary'!BX54="Yes"),OFFSET('Water Data'!$E$9,0,10*ROW('Water Data'!E48)),NA())</f>
        <v>#N/A</v>
      </c>
      <c r="J54" s="94" t="e">
        <f ca="true">+IF(AND(ISNUMBER(OFFSET('Water Data'!$F$4,0,10*ROW('Water Data'!F48))),'Data Summary'!BY54="Yes"),100-OFFSET('Water Data'!$F$4,0,10*ROW('Water Data'!F48)),NA())</f>
        <v>#N/A</v>
      </c>
      <c r="K54" s="94" t="e">
        <f ca="true">+IF(AND(ISNUMBER(OFFSET('Water Data'!$F$6,0,10*ROW('Water Data'!F48))),'Data Summary'!BZ54="Yes"),OFFSET('Water Data'!$F$6,0,10*ROW('Water Data'!F48)),NA())</f>
        <v>#N/A</v>
      </c>
      <c r="L54" s="94" t="e">
        <f ca="true">+IF(AND(ISNUMBER(OFFSET('Water Data'!$F$9,0,10*ROW('Water Data'!F48))),'Data Summary'!CA54="Yes"),OFFSET('Water Data'!$F$9,0,10*ROW('Water Data'!F48)),NA())</f>
        <v>#N/A</v>
      </c>
      <c r="M54" s="94" t="e">
        <f ca="true">+IF(AND(ISNUMBER(OFFSET('Water Data'!$G$4,0,10*ROW('Water Data'!G48))),'Data Summary'!CB54="Yes"),100-OFFSET('Water Data'!$G$4,0,10*ROW('Water Data'!G48)),NA())</f>
        <v>#N/A</v>
      </c>
      <c r="N54" s="94" t="e">
        <f ca="true">+IF(AND(ISNUMBER(OFFSET('Water Data'!$G$6,0,10*ROW('Water Data'!G48))),'Data Summary'!CC54="Yes"),OFFSET('Water Data'!$G$6,0,10*ROW('Water Data'!G48)),NA())</f>
        <v>#N/A</v>
      </c>
      <c r="O54" s="94" t="e">
        <f ca="true">+IF(AND(ISNUMBER(OFFSET('Water Data'!$G$9,0,10*ROW('Water Data'!G48))),'Data Summary'!CD54="Yes"),OFFSET('Water Data'!$G$9,0,10*ROW('Water Data'!G48)),NA())</f>
        <v>#N/A</v>
      </c>
      <c r="P54" s="94" t="e">
        <f ca="true">+IF(AND(ISNUMBER(OFFSET('Water Data'!$H$4,0,10*ROW('Water Data'!H48))),'Data Summary'!CE54="Yes"),100-OFFSET('Water Data'!$H$4,0,10*ROW('Water Data'!H48)),NA())</f>
        <v>#N/A</v>
      </c>
      <c r="Q54" s="94" t="e">
        <f ca="true">+IF(AND(ISNUMBER(OFFSET('Water Data'!$H$6,0,10*ROW('Water Data'!H48))),'Data Summary'!CF54="Yes"),OFFSET('Water Data'!$H$6,0,10*ROW('Water Data'!H48)),NA())</f>
        <v>#N/A</v>
      </c>
      <c r="R54" s="94" t="e">
        <f ca="true">+IF(AND(ISNUMBER(OFFSET('Water Data'!$H$9,0,10*ROW('Water Data'!H48))),'Data Summary'!CG54="Yes"),OFFSET('Water Data'!$H$9,0,10*ROW('Water Data'!H48)),NA())</f>
        <v>#N/A</v>
      </c>
      <c r="S54" s="94" t="e">
        <f ca="true">+IF(AND(ISNUMBER(OFFSET('Water Data'!$I$4,0,10*ROW('Water Data'!I48))),'Data Summary'!CH54="Yes"),100-OFFSET('Water Data'!$I$4,0,10*ROW('Water Data'!I48)),NA())</f>
        <v>#N/A</v>
      </c>
      <c r="T54" s="94" t="e">
        <f ca="true">+IF(AND(ISNUMBER(OFFSET('Water Data'!$I$6,0,10*ROW('Water Data'!I48))),'Data Summary'!CI54="Yes"),OFFSET('Water Data'!$I$6,0,10*ROW('Water Data'!I48)),NA())</f>
        <v>#N/A</v>
      </c>
      <c r="U54" s="94" t="e">
        <f ca="true">+IF(AND(ISNUMBER(OFFSET('Water Data'!$I$9,0,10*ROW('Water Data'!I48))),'Data Summary'!CJ54="Yes"),OFFSET('Water Data'!$I$9,0,10*ROW('Water Data'!I48)),NA())</f>
        <v>#N/A</v>
      </c>
      <c r="V54" s="95" t="e">
        <f ca="true">+IF(AND(ISNUMBER(OFFSET('Sanitation Data'!$D$4,0,10*ROW('Sanitation Data'!D48))),'Data Summary'!CK54="Yes"),100-OFFSET('Sanitation Data'!$D$4,0,10*ROW('Sanitation Data'!D48)),NA())</f>
        <v>#N/A</v>
      </c>
      <c r="W54" s="95" t="e">
        <f ca="true">+IF(AND(ISNUMBER(OFFSET('Sanitation Data'!$D$6,0,10*ROW('Sanitation Data'!D48))),'Data Summary'!CL54="Yes"),OFFSET('Sanitation Data'!$D$6,0,10*ROW('Sanitation Data'!D48)),NA())</f>
        <v>#N/A</v>
      </c>
      <c r="X54" s="95" t="e">
        <f ca="true">+IF(AND(ISNUMBER(OFFSET('Sanitation Data'!$D$10,0,10*ROW('Sanitation Data'!D48))),'Data Summary'!CM54="Yes"),OFFSET('Sanitation Data'!$D$10,0,10*ROW('Sanitation Data'!D48)),NA())</f>
        <v>#N/A</v>
      </c>
      <c r="Y54" s="95" t="e">
        <f ca="true">+IF(AND(ISNUMBER(OFFSET('Sanitation Data'!$D$11,0,10*ROW('Sanitation Data'!D48))),'Data Summary'!CN54="Yes"),OFFSET('Sanitation Data'!$D$11,0,10*ROW('Sanitation Data'!D48)),NA())</f>
        <v>#N/A</v>
      </c>
      <c r="Z54" s="95" t="e">
        <f ca="true">+IF(AND(ISNUMBER(OFFSET('Sanitation Data'!$D$12,0,10*ROW('Sanitation Data'!D48))),'Data Summary'!CO54="Yes"),OFFSET('Sanitation Data'!$D$12,0,10*ROW('Sanitation Data'!D48)),NA())</f>
        <v>#N/A</v>
      </c>
      <c r="AA54" s="95" t="e">
        <f ca="true">+IF(AND(ISNUMBER(OFFSET('Sanitation Data'!$E$4,0,10*ROW('Sanitation Data'!E48))),'Data Summary'!CP54="Yes"),100-OFFSET('Sanitation Data'!$E$4,0,10*ROW('Sanitation Data'!E48)),NA())</f>
        <v>#N/A</v>
      </c>
      <c r="AB54" s="95" t="e">
        <f ca="true">+IF(AND(ISNUMBER(OFFSET('Sanitation Data'!$E$6,0,10*ROW('Sanitation Data'!E48))),'Data Summary'!CQ54="Yes"),OFFSET('Sanitation Data'!$E$6,0,10*ROW('Sanitation Data'!E48)),NA())</f>
        <v>#N/A</v>
      </c>
      <c r="AC54" s="95" t="e">
        <f ca="true">+IF(AND(ISNUMBER(OFFSET('Sanitation Data'!$E$10,0,10*ROW('Sanitation Data'!E48))),'Data Summary'!CR54="Yes"),OFFSET('Sanitation Data'!$E$10,0,10*ROW('Sanitation Data'!E48)),NA())</f>
        <v>#N/A</v>
      </c>
      <c r="AD54" s="95" t="e">
        <f ca="true">+IF(AND(ISNUMBER(OFFSET('Sanitation Data'!$E$11,0,10*ROW('Sanitation Data'!E48))),'Data Summary'!CS54="Yes"),OFFSET('Sanitation Data'!$E$11,0,10*ROW('Sanitation Data'!E48)),NA())</f>
        <v>#N/A</v>
      </c>
      <c r="AE54" s="95" t="e">
        <f ca="true">+IF(AND(ISNUMBER(OFFSET('Sanitation Data'!$E$12,0,10*ROW('Sanitation Data'!E48))),'Data Summary'!CT54="Yes"),OFFSET('Sanitation Data'!$E$12,0,10*ROW('Sanitation Data'!E48)),NA())</f>
        <v>#N/A</v>
      </c>
      <c r="AF54" s="95" t="e">
        <f ca="true">+IF(AND(ISNUMBER(OFFSET('Sanitation Data'!$F$4,0,10*ROW('Sanitation Data'!F48))),'Data Summary'!CU54="Yes"),100-OFFSET('Sanitation Data'!$F$4,0,10*ROW('Sanitation Data'!F48)),NA())</f>
        <v>#N/A</v>
      </c>
      <c r="AG54" s="95" t="e">
        <f ca="true">+IF(AND(ISNUMBER(OFFSET('Sanitation Data'!$F$6,0,10*ROW('Sanitation Data'!F48))),'Data Summary'!CV54="Yes"),OFFSET('Sanitation Data'!$F$6,0,10*ROW('Sanitation Data'!F48)),NA())</f>
        <v>#N/A</v>
      </c>
      <c r="AH54" s="95" t="e">
        <f ca="true">+IF(AND(ISNUMBER(OFFSET('Sanitation Data'!$F$10,0,10*ROW('Sanitation Data'!F48))),'Data Summary'!CW54="Yes"),OFFSET('Sanitation Data'!$F$10,0,10*ROW('Sanitation Data'!F48)),NA())</f>
        <v>#N/A</v>
      </c>
      <c r="AI54" s="95" t="e">
        <f ca="true">+IF(AND(ISNUMBER(OFFSET('Sanitation Data'!$F$11,0,10*ROW('Sanitation Data'!F48))),'Data Summary'!CX54="Yes"),OFFSET('Sanitation Data'!$F$11,0,10*ROW('Sanitation Data'!F48)),NA())</f>
        <v>#N/A</v>
      </c>
      <c r="AJ54" s="95" t="e">
        <f ca="true">+IF(AND(ISNUMBER(OFFSET('Sanitation Data'!$F$12,0,10*ROW('Sanitation Data'!F48))),'Data Summary'!CY54="Yes"),OFFSET('Sanitation Data'!$F$12,0,10*ROW('Sanitation Data'!F48)),NA())</f>
        <v>#N/A</v>
      </c>
      <c r="AK54" s="95" t="e">
        <f ca="true">+IF(AND(ISNUMBER(OFFSET('Sanitation Data'!$G$4,0,10*ROW('Sanitation Data'!G48))),'Data Summary'!CZ54="Yes"),100-OFFSET('Sanitation Data'!$G$4,0,10*ROW('Sanitation Data'!G48)),NA())</f>
        <v>#N/A</v>
      </c>
      <c r="AL54" s="95" t="e">
        <f ca="true">+IF(AND(ISNUMBER(OFFSET('Sanitation Data'!$G$6,0,10*ROW('Sanitation Data'!G48))),'Data Summary'!DA54="Yes"),OFFSET('Sanitation Data'!$G$6,0,10*ROW('Sanitation Data'!G48)),NA())</f>
        <v>#N/A</v>
      </c>
      <c r="AM54" s="95" t="e">
        <f ca="true">+IF(AND(ISNUMBER(OFFSET('Sanitation Data'!$G$10,0,10*ROW('Sanitation Data'!G48))),'Data Summary'!DB54="Yes"),OFFSET('Sanitation Data'!$G$10,0,10*ROW('Sanitation Data'!G48)),NA())</f>
        <v>#N/A</v>
      </c>
      <c r="AN54" s="95" t="e">
        <f ca="true">+IF(AND(ISNUMBER(OFFSET('Sanitation Data'!$G$11,0,10*ROW('Sanitation Data'!G48))),'Data Summary'!DC54="Yes"),OFFSET('Sanitation Data'!$G$11,0,10*ROW('Sanitation Data'!G48)),NA())</f>
        <v>#N/A</v>
      </c>
      <c r="AO54" s="95" t="e">
        <f ca="true">+IF(AND(ISNUMBER(OFFSET('Sanitation Data'!$G$12,0,10*ROW('Sanitation Data'!G48))),'Data Summary'!DD54="Yes"),OFFSET('Sanitation Data'!$G$12,0,10*ROW('Sanitation Data'!G48)),NA())</f>
        <v>#N/A</v>
      </c>
      <c r="AP54" s="95" t="e">
        <f ca="true">+IF(AND(ISNUMBER(OFFSET('Sanitation Data'!$H$4,0,10*ROW('Sanitation Data'!H48))),'Data Summary'!DE54="Yes"),100-OFFSET('Sanitation Data'!$H$4,0,10*ROW('Sanitation Data'!H48)),NA())</f>
        <v>#N/A</v>
      </c>
      <c r="AQ54" s="95" t="e">
        <f ca="true">+IF(AND(ISNUMBER(OFFSET('Sanitation Data'!$H$6,0,10*ROW('Sanitation Data'!H48))),'Data Summary'!DF54="Yes"),OFFSET('Sanitation Data'!$H$6,0,10*ROW('Sanitation Data'!H48)),NA())</f>
        <v>#N/A</v>
      </c>
      <c r="AR54" s="95" t="e">
        <f ca="true">+IF(AND(ISNUMBER(OFFSET('Sanitation Data'!$H$10,0,10*ROW('Sanitation Data'!H48))),'Data Summary'!DG54="Yes"),OFFSET('Sanitation Data'!$H$10,0,10*ROW('Sanitation Data'!H48)),NA())</f>
        <v>#N/A</v>
      </c>
      <c r="AS54" s="95" t="e">
        <f ca="true">+IF(AND(ISNUMBER(OFFSET('Sanitation Data'!$H$11,0,10*ROW('Sanitation Data'!H48))),'Data Summary'!DH54="Yes"),OFFSET('Sanitation Data'!$H$11,0,10*ROW('Sanitation Data'!H48)),NA())</f>
        <v>#N/A</v>
      </c>
      <c r="AT54" s="95" t="e">
        <f ca="true">+IF(AND(ISNUMBER(OFFSET('Sanitation Data'!$H$12,0,10*ROW('Sanitation Data'!H48))),'Data Summary'!DI54="Yes"),OFFSET('Sanitation Data'!$H$12,0,10*ROW('Sanitation Data'!H48)),NA())</f>
        <v>#N/A</v>
      </c>
      <c r="AU54" s="95" t="e">
        <f ca="true">+IF(AND(ISNUMBER(OFFSET('Sanitation Data'!$I$4,0,10*ROW('Sanitation Data'!I48))),'Data Summary'!DJ54="Yes"),100-OFFSET('Sanitation Data'!$I$4,0,10*ROW('Sanitation Data'!I48)),NA())</f>
        <v>#N/A</v>
      </c>
      <c r="AV54" s="95" t="e">
        <f ca="true">+IF(AND(ISNUMBER(OFFSET('Sanitation Data'!$I$6,0,10*ROW('Sanitation Data'!I48))),'Data Summary'!DK54="Yes"),OFFSET('Sanitation Data'!$I$6,0,10*ROW('Sanitation Data'!I48)),NA())</f>
        <v>#N/A</v>
      </c>
      <c r="AW54" s="95" t="e">
        <f ca="true">+IF(AND(ISNUMBER(OFFSET('Sanitation Data'!$I$10,0,10*ROW('Sanitation Data'!I48))),'Data Summary'!DL54="Yes"),OFFSET('Sanitation Data'!$I$10,0,10*ROW('Sanitation Data'!I48)),NA())</f>
        <v>#N/A</v>
      </c>
      <c r="AX54" s="95" t="e">
        <f ca="true">+IF(AND(ISNUMBER(OFFSET('Sanitation Data'!$I$11,0,10*ROW('Sanitation Data'!I48))),'Data Summary'!DM54="Yes"),OFFSET('Sanitation Data'!$I$11,0,10*ROW('Sanitation Data'!I48)),NA())</f>
        <v>#N/A</v>
      </c>
      <c r="AY54" s="95" t="e">
        <f ca="true">+IF(AND(ISNUMBER(OFFSET('Sanitation Data'!$I$12,0,10*ROW('Sanitation Data'!I48))),'Data Summary'!DN54="Yes"),OFFSET('Sanitation Data'!$I$12,0,10*ROW('Sanitation Data'!I48)),NA())</f>
        <v>#N/A</v>
      </c>
      <c r="AZ54" s="96" t="e">
        <f ca="true">+IF(AND(ISNUMBER(OFFSET('Hygiene Data'!$D$5,0,10*ROW('Hygiene Data'!D48))),'Data Summary'!DO54="Yes"),OFFSET('Hygiene Data'!$D$5,0,10*ROW('Hygiene Data'!D48)),NA())</f>
        <v>#N/A</v>
      </c>
      <c r="BA54" s="96" t="e">
        <f ca="true">+IF(AND(ISNUMBER(OFFSET('Hygiene Data'!$D$7,0,10*ROW('Hygiene Data'!D48))),'Data Summary'!DP54="Yes"),OFFSET('Hygiene Data'!$D$7,0,10*ROW('Hygiene Data'!D48)),NA())</f>
        <v>#N/A</v>
      </c>
      <c r="BB54" s="96" t="e">
        <f ca="true">+IF(AND(ISNUMBER(OFFSET('Hygiene Data'!$D$9,0,10*ROW('Hygiene Data'!D48))),'Data Summary'!DQ54="Yes"),OFFSET('Hygiene Data'!$D$9,0,10*ROW('Hygiene Data'!D48)),NA())</f>
        <v>#N/A</v>
      </c>
      <c r="BC54" s="96" t="e">
        <f ca="true">+IF(AND(ISNUMBER(OFFSET('Hygiene Data'!$E$5,0,10*ROW('Hygiene Data'!E48))),'Data Summary'!DR54="Yes"),OFFSET('Hygiene Data'!$E$5,0,10*ROW('Hygiene Data'!E48)),NA())</f>
        <v>#N/A</v>
      </c>
      <c r="BD54" s="96" t="e">
        <f ca="true">+IF(AND(ISNUMBER(OFFSET('Hygiene Data'!$E$7,0,10*ROW('Hygiene Data'!E48))),'Data Summary'!DS54="Yes"),OFFSET('Hygiene Data'!$E$7,0,10*ROW('Hygiene Data'!E48)),NA())</f>
        <v>#N/A</v>
      </c>
      <c r="BE54" s="96" t="e">
        <f ca="true">+IF(AND(ISNUMBER(OFFSET('Hygiene Data'!$E$9,0,10*ROW('Hygiene Data'!E48))),'Data Summary'!DT54="Yes"),OFFSET('Hygiene Data'!$E$9,0,10*ROW('Hygiene Data'!E48)),NA())</f>
        <v>#N/A</v>
      </c>
      <c r="BF54" s="96" t="e">
        <f ca="true">+IF(AND(ISNUMBER(OFFSET('Hygiene Data'!$F$5,0,10*ROW('Hygiene Data'!F48))),'Data Summary'!DU54="Yes"),OFFSET('Hygiene Data'!$F$5,0,10*ROW('Hygiene Data'!F48)),NA())</f>
        <v>#N/A</v>
      </c>
      <c r="BG54" s="96" t="e">
        <f ca="true">+IF(AND(ISNUMBER(OFFSET('Hygiene Data'!$F$7,0,10*ROW('Hygiene Data'!F48))),'Data Summary'!DV54="Yes"),OFFSET('Hygiene Data'!$F$7,0,10*ROW('Hygiene Data'!F48)),NA())</f>
        <v>#N/A</v>
      </c>
      <c r="BH54" s="96" t="e">
        <f ca="true">+IF(AND(ISNUMBER(OFFSET('Hygiene Data'!$F$9,0,10*ROW('Hygiene Data'!F48))),'Data Summary'!DW54="Yes"),OFFSET('Hygiene Data'!$F$9,0,10*ROW('Hygiene Data'!F48)),NA())</f>
        <v>#N/A</v>
      </c>
      <c r="BI54" s="96" t="e">
        <f ca="true">+IF(AND(ISNUMBER(OFFSET('Hygiene Data'!$G$5,0,10*ROW('Hygiene Data'!G48))),'Data Summary'!DX54="Yes"),OFFSET('Hygiene Data'!$G$5,0,10*ROW('Hygiene Data'!G48)),NA())</f>
        <v>#N/A</v>
      </c>
      <c r="BJ54" s="96" t="e">
        <f ca="true">+IF(AND(ISNUMBER(OFFSET('Hygiene Data'!$G$7,0,10*ROW('Hygiene Data'!G48))),'Data Summary'!DY54="Yes"),OFFSET('Hygiene Data'!$G$7,0,10*ROW('Hygiene Data'!G48)),NA())</f>
        <v>#N/A</v>
      </c>
      <c r="BK54" s="96" t="e">
        <f ca="true">+IF(AND(ISNUMBER(OFFSET('Hygiene Data'!$G$9,0,10*ROW('Hygiene Data'!G48))),'Data Summary'!DZ54="Yes"),OFFSET('Hygiene Data'!$G$9,0,10*ROW('Hygiene Data'!G48)),NA())</f>
        <v>#N/A</v>
      </c>
      <c r="BL54" s="96" t="e">
        <f ca="true">+IF(AND(ISNUMBER(OFFSET('Hygiene Data'!$H$5,0,10*ROW('Hygiene Data'!H48))),'Data Summary'!EA54="Yes"),OFFSET('Hygiene Data'!$H$5,0,10*ROW('Hygiene Data'!H48)),NA())</f>
        <v>#N/A</v>
      </c>
      <c r="BM54" s="96" t="e">
        <f ca="true">+IF(AND(ISNUMBER(OFFSET('Hygiene Data'!$H$7,0,10*ROW('Hygiene Data'!H48))),'Data Summary'!EB54="Yes"),OFFSET('Hygiene Data'!$H$7,0,10*ROW('Hygiene Data'!H48)),NA())</f>
        <v>#N/A</v>
      </c>
      <c r="BN54" s="96" t="e">
        <f ca="true">+IF(AND(ISNUMBER(OFFSET('Hygiene Data'!$H$9,0,10*ROW('Hygiene Data'!H48))),'Data Summary'!EC54="Yes"),OFFSET('Hygiene Data'!$H$9,0,10*ROW('Hygiene Data'!H48)),NA())</f>
        <v>#N/A</v>
      </c>
      <c r="BO54" s="96" t="e">
        <f ca="true">+IF(AND(ISNUMBER(OFFSET('Hygiene Data'!$I$5,0,10*ROW('Hygiene Data'!I48))),'Data Summary'!ED54="Yes"),OFFSET('Hygiene Data'!$I$5,0,10*ROW('Hygiene Data'!I48)),NA())</f>
        <v>#N/A</v>
      </c>
      <c r="BP54" s="96" t="e">
        <f ca="true">+IF(AND(ISNUMBER(OFFSET('Hygiene Data'!$I$7,0,10*ROW('Hygiene Data'!I48))),'Data Summary'!EE54="Yes"),OFFSET('Hygiene Data'!$I$7,0,10*ROW('Hygiene Data'!I48)),NA())</f>
        <v>#N/A</v>
      </c>
      <c r="BQ54" s="96" t="e">
        <f ca="true">+IF(AND(ISNUMBER(OFFSET('Hygiene Data'!$I$9,0,10*ROW('Hygiene Data'!I48))),'Data Summary'!EF54="Yes"),OFFSET('Hygiene Data'!$I$9,0,10*ROW('Hygiene Data'!I48)),NA())</f>
        <v>#N/A</v>
      </c>
    </row>
    <row xmlns:x14ac="http://schemas.microsoft.com/office/spreadsheetml/2009/9/ac" r="55" x14ac:dyDescent="0.2">
      <c r="A55" s="332" t="e">
        <f ca="true">+RIGHT('Data Summary'!A55,LEN('Data Summary'!A55)-9)</f>
        <v>#VALUE!</v>
      </c>
      <c r="B55" s="37" t="str">
        <f ca="true">+IF(ISTEXT('Data Summary'!B55),'Data Summary'!B55,"")</f>
        <v/>
      </c>
      <c r="C55" s="331" t="e">
        <f ca="true">+VALUE('Data Summary'!C55)</f>
        <v>#VALUE!</v>
      </c>
      <c r="D55" s="94" t="e">
        <f ca="true">+IF(AND(ISNUMBER(OFFSET('Water Data'!$D$4,0,10*ROW('Water Data'!D49))),'Data Summary'!BS55="Yes"),100-OFFSET('Water Data'!$D$4,0,10*ROW('Water Data'!D49)),NA())</f>
        <v>#N/A</v>
      </c>
      <c r="E55" s="94" t="e">
        <f ca="true">+IF(AND(ISNUMBER(OFFSET('Water Data'!$D$6,0,10*ROW('Water Data'!D49))),'Data Summary'!BT55="Yes"),OFFSET('Water Data'!$D$6,0,10*ROW('Water Data'!D49)),NA())</f>
        <v>#N/A</v>
      </c>
      <c r="F55" s="94" t="e">
        <f ca="true">+IF(AND(ISNUMBER(OFFSET('Water Data'!$D$9,0,10*ROW('Water Data'!D49))),'Data Summary'!BU55="Yes"),OFFSET('Water Data'!$D$9,0,10*ROW('Water Data'!D49)),NA())</f>
        <v>#N/A</v>
      </c>
      <c r="G55" s="94" t="e">
        <f ca="true">+IF(AND(ISNUMBER(OFFSET('Water Data'!$E$4,0,10*ROW('Water Data'!E49))),'Data Summary'!BV55="Yes"),100-OFFSET('Water Data'!$E$4,0,10*ROW('Water Data'!E49)),NA())</f>
        <v>#N/A</v>
      </c>
      <c r="H55" s="94" t="e">
        <f ca="true">+IF(AND(ISNUMBER(OFFSET('Water Data'!$E$6,0,10*ROW('Water Data'!E49))),'Data Summary'!BW55="Yes"),OFFSET('Water Data'!$E$6,0,10*ROW('Water Data'!E49)),NA())</f>
        <v>#N/A</v>
      </c>
      <c r="I55" s="94" t="e">
        <f ca="true">+IF(AND(ISNUMBER(OFFSET('Water Data'!$E$9,0,10*ROW('Water Data'!E49))),'Data Summary'!BX55="Yes"),OFFSET('Water Data'!$E$9,0,10*ROW('Water Data'!E49)),NA())</f>
        <v>#N/A</v>
      </c>
      <c r="J55" s="94" t="e">
        <f ca="true">+IF(AND(ISNUMBER(OFFSET('Water Data'!$F$4,0,10*ROW('Water Data'!F49))),'Data Summary'!BY55="Yes"),100-OFFSET('Water Data'!$F$4,0,10*ROW('Water Data'!F49)),NA())</f>
        <v>#N/A</v>
      </c>
      <c r="K55" s="94" t="e">
        <f ca="true">+IF(AND(ISNUMBER(OFFSET('Water Data'!$F$6,0,10*ROW('Water Data'!F49))),'Data Summary'!BZ55="Yes"),OFFSET('Water Data'!$F$6,0,10*ROW('Water Data'!F49)),NA())</f>
        <v>#N/A</v>
      </c>
      <c r="L55" s="94" t="e">
        <f ca="true">+IF(AND(ISNUMBER(OFFSET('Water Data'!$F$9,0,10*ROW('Water Data'!F49))),'Data Summary'!CA55="Yes"),OFFSET('Water Data'!$F$9,0,10*ROW('Water Data'!F49)),NA())</f>
        <v>#N/A</v>
      </c>
      <c r="M55" s="94" t="e">
        <f ca="true">+IF(AND(ISNUMBER(OFFSET('Water Data'!$G$4,0,10*ROW('Water Data'!G49))),'Data Summary'!CB55="Yes"),100-OFFSET('Water Data'!$G$4,0,10*ROW('Water Data'!G49)),NA())</f>
        <v>#N/A</v>
      </c>
      <c r="N55" s="94" t="e">
        <f ca="true">+IF(AND(ISNUMBER(OFFSET('Water Data'!$G$6,0,10*ROW('Water Data'!G49))),'Data Summary'!CC55="Yes"),OFFSET('Water Data'!$G$6,0,10*ROW('Water Data'!G49)),NA())</f>
        <v>#N/A</v>
      </c>
      <c r="O55" s="94" t="e">
        <f ca="true">+IF(AND(ISNUMBER(OFFSET('Water Data'!$G$9,0,10*ROW('Water Data'!G49))),'Data Summary'!CD55="Yes"),OFFSET('Water Data'!$G$9,0,10*ROW('Water Data'!G49)),NA())</f>
        <v>#N/A</v>
      </c>
      <c r="P55" s="94" t="e">
        <f ca="true">+IF(AND(ISNUMBER(OFFSET('Water Data'!$H$4,0,10*ROW('Water Data'!H49))),'Data Summary'!CE55="Yes"),100-OFFSET('Water Data'!$H$4,0,10*ROW('Water Data'!H49)),NA())</f>
        <v>#N/A</v>
      </c>
      <c r="Q55" s="94" t="e">
        <f ca="true">+IF(AND(ISNUMBER(OFFSET('Water Data'!$H$6,0,10*ROW('Water Data'!H49))),'Data Summary'!CF55="Yes"),OFFSET('Water Data'!$H$6,0,10*ROW('Water Data'!H49)),NA())</f>
        <v>#N/A</v>
      </c>
      <c r="R55" s="94" t="e">
        <f ca="true">+IF(AND(ISNUMBER(OFFSET('Water Data'!$H$9,0,10*ROW('Water Data'!H49))),'Data Summary'!CG55="Yes"),OFFSET('Water Data'!$H$9,0,10*ROW('Water Data'!H49)),NA())</f>
        <v>#N/A</v>
      </c>
      <c r="S55" s="94" t="e">
        <f ca="true">+IF(AND(ISNUMBER(OFFSET('Water Data'!$I$4,0,10*ROW('Water Data'!I49))),'Data Summary'!CH55="Yes"),100-OFFSET('Water Data'!$I$4,0,10*ROW('Water Data'!I49)),NA())</f>
        <v>#N/A</v>
      </c>
      <c r="T55" s="94" t="e">
        <f ca="true">+IF(AND(ISNUMBER(OFFSET('Water Data'!$I$6,0,10*ROW('Water Data'!I49))),'Data Summary'!CI55="Yes"),OFFSET('Water Data'!$I$6,0,10*ROW('Water Data'!I49)),NA())</f>
        <v>#N/A</v>
      </c>
      <c r="U55" s="94" t="e">
        <f ca="true">+IF(AND(ISNUMBER(OFFSET('Water Data'!$I$9,0,10*ROW('Water Data'!I49))),'Data Summary'!CJ55="Yes"),OFFSET('Water Data'!$I$9,0,10*ROW('Water Data'!I49)),NA())</f>
        <v>#N/A</v>
      </c>
      <c r="V55" s="95" t="e">
        <f ca="true">+IF(AND(ISNUMBER(OFFSET('Sanitation Data'!$D$4,0,10*ROW('Sanitation Data'!D49))),'Data Summary'!CK55="Yes"),100-OFFSET('Sanitation Data'!$D$4,0,10*ROW('Sanitation Data'!D49)),NA())</f>
        <v>#N/A</v>
      </c>
      <c r="W55" s="95" t="e">
        <f ca="true">+IF(AND(ISNUMBER(OFFSET('Sanitation Data'!$D$6,0,10*ROW('Sanitation Data'!D49))),'Data Summary'!CL55="Yes"),OFFSET('Sanitation Data'!$D$6,0,10*ROW('Sanitation Data'!D49)),NA())</f>
        <v>#N/A</v>
      </c>
      <c r="X55" s="95" t="e">
        <f ca="true">+IF(AND(ISNUMBER(OFFSET('Sanitation Data'!$D$10,0,10*ROW('Sanitation Data'!D49))),'Data Summary'!CM55="Yes"),OFFSET('Sanitation Data'!$D$10,0,10*ROW('Sanitation Data'!D49)),NA())</f>
        <v>#N/A</v>
      </c>
      <c r="Y55" s="95" t="e">
        <f ca="true">+IF(AND(ISNUMBER(OFFSET('Sanitation Data'!$D$11,0,10*ROW('Sanitation Data'!D49))),'Data Summary'!CN55="Yes"),OFFSET('Sanitation Data'!$D$11,0,10*ROW('Sanitation Data'!D49)),NA())</f>
        <v>#N/A</v>
      </c>
      <c r="Z55" s="95" t="e">
        <f ca="true">+IF(AND(ISNUMBER(OFFSET('Sanitation Data'!$D$12,0,10*ROW('Sanitation Data'!D49))),'Data Summary'!CO55="Yes"),OFFSET('Sanitation Data'!$D$12,0,10*ROW('Sanitation Data'!D49)),NA())</f>
        <v>#N/A</v>
      </c>
      <c r="AA55" s="95" t="e">
        <f ca="true">+IF(AND(ISNUMBER(OFFSET('Sanitation Data'!$E$4,0,10*ROW('Sanitation Data'!E49))),'Data Summary'!CP55="Yes"),100-OFFSET('Sanitation Data'!$E$4,0,10*ROW('Sanitation Data'!E49)),NA())</f>
        <v>#N/A</v>
      </c>
      <c r="AB55" s="95" t="e">
        <f ca="true">+IF(AND(ISNUMBER(OFFSET('Sanitation Data'!$E$6,0,10*ROW('Sanitation Data'!E49))),'Data Summary'!CQ55="Yes"),OFFSET('Sanitation Data'!$E$6,0,10*ROW('Sanitation Data'!E49)),NA())</f>
        <v>#N/A</v>
      </c>
      <c r="AC55" s="95" t="e">
        <f ca="true">+IF(AND(ISNUMBER(OFFSET('Sanitation Data'!$E$10,0,10*ROW('Sanitation Data'!E49))),'Data Summary'!CR55="Yes"),OFFSET('Sanitation Data'!$E$10,0,10*ROW('Sanitation Data'!E49)),NA())</f>
        <v>#N/A</v>
      </c>
      <c r="AD55" s="95" t="e">
        <f ca="true">+IF(AND(ISNUMBER(OFFSET('Sanitation Data'!$E$11,0,10*ROW('Sanitation Data'!E49))),'Data Summary'!CS55="Yes"),OFFSET('Sanitation Data'!$E$11,0,10*ROW('Sanitation Data'!E49)),NA())</f>
        <v>#N/A</v>
      </c>
      <c r="AE55" s="95" t="e">
        <f ca="true">+IF(AND(ISNUMBER(OFFSET('Sanitation Data'!$E$12,0,10*ROW('Sanitation Data'!E49))),'Data Summary'!CT55="Yes"),OFFSET('Sanitation Data'!$E$12,0,10*ROW('Sanitation Data'!E49)),NA())</f>
        <v>#N/A</v>
      </c>
      <c r="AF55" s="95" t="e">
        <f ca="true">+IF(AND(ISNUMBER(OFFSET('Sanitation Data'!$F$4,0,10*ROW('Sanitation Data'!F49))),'Data Summary'!CU55="Yes"),100-OFFSET('Sanitation Data'!$F$4,0,10*ROW('Sanitation Data'!F49)),NA())</f>
        <v>#N/A</v>
      </c>
      <c r="AG55" s="95" t="e">
        <f ca="true">+IF(AND(ISNUMBER(OFFSET('Sanitation Data'!$F$6,0,10*ROW('Sanitation Data'!F49))),'Data Summary'!CV55="Yes"),OFFSET('Sanitation Data'!$F$6,0,10*ROW('Sanitation Data'!F49)),NA())</f>
        <v>#N/A</v>
      </c>
      <c r="AH55" s="95" t="e">
        <f ca="true">+IF(AND(ISNUMBER(OFFSET('Sanitation Data'!$F$10,0,10*ROW('Sanitation Data'!F49))),'Data Summary'!CW55="Yes"),OFFSET('Sanitation Data'!$F$10,0,10*ROW('Sanitation Data'!F49)),NA())</f>
        <v>#N/A</v>
      </c>
      <c r="AI55" s="95" t="e">
        <f ca="true">+IF(AND(ISNUMBER(OFFSET('Sanitation Data'!$F$11,0,10*ROW('Sanitation Data'!F49))),'Data Summary'!CX55="Yes"),OFFSET('Sanitation Data'!$F$11,0,10*ROW('Sanitation Data'!F49)),NA())</f>
        <v>#N/A</v>
      </c>
      <c r="AJ55" s="95" t="e">
        <f ca="true">+IF(AND(ISNUMBER(OFFSET('Sanitation Data'!$F$12,0,10*ROW('Sanitation Data'!F49))),'Data Summary'!CY55="Yes"),OFFSET('Sanitation Data'!$F$12,0,10*ROW('Sanitation Data'!F49)),NA())</f>
        <v>#N/A</v>
      </c>
      <c r="AK55" s="95" t="e">
        <f ca="true">+IF(AND(ISNUMBER(OFFSET('Sanitation Data'!$G$4,0,10*ROW('Sanitation Data'!G49))),'Data Summary'!CZ55="Yes"),100-OFFSET('Sanitation Data'!$G$4,0,10*ROW('Sanitation Data'!G49)),NA())</f>
        <v>#N/A</v>
      </c>
      <c r="AL55" s="95" t="e">
        <f ca="true">+IF(AND(ISNUMBER(OFFSET('Sanitation Data'!$G$6,0,10*ROW('Sanitation Data'!G49))),'Data Summary'!DA55="Yes"),OFFSET('Sanitation Data'!$G$6,0,10*ROW('Sanitation Data'!G49)),NA())</f>
        <v>#N/A</v>
      </c>
      <c r="AM55" s="95" t="e">
        <f ca="true">+IF(AND(ISNUMBER(OFFSET('Sanitation Data'!$G$10,0,10*ROW('Sanitation Data'!G49))),'Data Summary'!DB55="Yes"),OFFSET('Sanitation Data'!$G$10,0,10*ROW('Sanitation Data'!G49)),NA())</f>
        <v>#N/A</v>
      </c>
      <c r="AN55" s="95" t="e">
        <f ca="true">+IF(AND(ISNUMBER(OFFSET('Sanitation Data'!$G$11,0,10*ROW('Sanitation Data'!G49))),'Data Summary'!DC55="Yes"),OFFSET('Sanitation Data'!$G$11,0,10*ROW('Sanitation Data'!G49)),NA())</f>
        <v>#N/A</v>
      </c>
      <c r="AO55" s="95" t="e">
        <f ca="true">+IF(AND(ISNUMBER(OFFSET('Sanitation Data'!$G$12,0,10*ROW('Sanitation Data'!G49))),'Data Summary'!DD55="Yes"),OFFSET('Sanitation Data'!$G$12,0,10*ROW('Sanitation Data'!G49)),NA())</f>
        <v>#N/A</v>
      </c>
      <c r="AP55" s="95" t="e">
        <f ca="true">+IF(AND(ISNUMBER(OFFSET('Sanitation Data'!$H$4,0,10*ROW('Sanitation Data'!H49))),'Data Summary'!DE55="Yes"),100-OFFSET('Sanitation Data'!$H$4,0,10*ROW('Sanitation Data'!H49)),NA())</f>
        <v>#N/A</v>
      </c>
      <c r="AQ55" s="95" t="e">
        <f ca="true">+IF(AND(ISNUMBER(OFFSET('Sanitation Data'!$H$6,0,10*ROW('Sanitation Data'!H49))),'Data Summary'!DF55="Yes"),OFFSET('Sanitation Data'!$H$6,0,10*ROW('Sanitation Data'!H49)),NA())</f>
        <v>#N/A</v>
      </c>
      <c r="AR55" s="95" t="e">
        <f ca="true">+IF(AND(ISNUMBER(OFFSET('Sanitation Data'!$H$10,0,10*ROW('Sanitation Data'!H49))),'Data Summary'!DG55="Yes"),OFFSET('Sanitation Data'!$H$10,0,10*ROW('Sanitation Data'!H49)),NA())</f>
        <v>#N/A</v>
      </c>
      <c r="AS55" s="95" t="e">
        <f ca="true">+IF(AND(ISNUMBER(OFFSET('Sanitation Data'!$H$11,0,10*ROW('Sanitation Data'!H49))),'Data Summary'!DH55="Yes"),OFFSET('Sanitation Data'!$H$11,0,10*ROW('Sanitation Data'!H49)),NA())</f>
        <v>#N/A</v>
      </c>
      <c r="AT55" s="95" t="e">
        <f ca="true">+IF(AND(ISNUMBER(OFFSET('Sanitation Data'!$H$12,0,10*ROW('Sanitation Data'!H49))),'Data Summary'!DI55="Yes"),OFFSET('Sanitation Data'!$H$12,0,10*ROW('Sanitation Data'!H49)),NA())</f>
        <v>#N/A</v>
      </c>
      <c r="AU55" s="95" t="e">
        <f ca="true">+IF(AND(ISNUMBER(OFFSET('Sanitation Data'!$I$4,0,10*ROW('Sanitation Data'!I49))),'Data Summary'!DJ55="Yes"),100-OFFSET('Sanitation Data'!$I$4,0,10*ROW('Sanitation Data'!I49)),NA())</f>
        <v>#N/A</v>
      </c>
      <c r="AV55" s="95" t="e">
        <f ca="true">+IF(AND(ISNUMBER(OFFSET('Sanitation Data'!$I$6,0,10*ROW('Sanitation Data'!I49))),'Data Summary'!DK55="Yes"),OFFSET('Sanitation Data'!$I$6,0,10*ROW('Sanitation Data'!I49)),NA())</f>
        <v>#N/A</v>
      </c>
      <c r="AW55" s="95" t="e">
        <f ca="true">+IF(AND(ISNUMBER(OFFSET('Sanitation Data'!$I$10,0,10*ROW('Sanitation Data'!I49))),'Data Summary'!DL55="Yes"),OFFSET('Sanitation Data'!$I$10,0,10*ROW('Sanitation Data'!I49)),NA())</f>
        <v>#N/A</v>
      </c>
      <c r="AX55" s="95" t="e">
        <f ca="true">+IF(AND(ISNUMBER(OFFSET('Sanitation Data'!$I$11,0,10*ROW('Sanitation Data'!I49))),'Data Summary'!DM55="Yes"),OFFSET('Sanitation Data'!$I$11,0,10*ROW('Sanitation Data'!I49)),NA())</f>
        <v>#N/A</v>
      </c>
      <c r="AY55" s="95" t="e">
        <f ca="true">+IF(AND(ISNUMBER(OFFSET('Sanitation Data'!$I$12,0,10*ROW('Sanitation Data'!I49))),'Data Summary'!DN55="Yes"),OFFSET('Sanitation Data'!$I$12,0,10*ROW('Sanitation Data'!I49)),NA())</f>
        <v>#N/A</v>
      </c>
      <c r="AZ55" s="96" t="e">
        <f ca="true">+IF(AND(ISNUMBER(OFFSET('Hygiene Data'!$D$5,0,10*ROW('Hygiene Data'!D49))),'Data Summary'!DO55="Yes"),OFFSET('Hygiene Data'!$D$5,0,10*ROW('Hygiene Data'!D49)),NA())</f>
        <v>#N/A</v>
      </c>
      <c r="BA55" s="96" t="e">
        <f ca="true">+IF(AND(ISNUMBER(OFFSET('Hygiene Data'!$D$7,0,10*ROW('Hygiene Data'!D49))),'Data Summary'!DP55="Yes"),OFFSET('Hygiene Data'!$D$7,0,10*ROW('Hygiene Data'!D49)),NA())</f>
        <v>#N/A</v>
      </c>
      <c r="BB55" s="96" t="e">
        <f ca="true">+IF(AND(ISNUMBER(OFFSET('Hygiene Data'!$D$9,0,10*ROW('Hygiene Data'!D49))),'Data Summary'!DQ55="Yes"),OFFSET('Hygiene Data'!$D$9,0,10*ROW('Hygiene Data'!D49)),NA())</f>
        <v>#N/A</v>
      </c>
      <c r="BC55" s="96" t="e">
        <f ca="true">+IF(AND(ISNUMBER(OFFSET('Hygiene Data'!$E$5,0,10*ROW('Hygiene Data'!E49))),'Data Summary'!DR55="Yes"),OFFSET('Hygiene Data'!$E$5,0,10*ROW('Hygiene Data'!E49)),NA())</f>
        <v>#N/A</v>
      </c>
      <c r="BD55" s="96" t="e">
        <f ca="true">+IF(AND(ISNUMBER(OFFSET('Hygiene Data'!$E$7,0,10*ROW('Hygiene Data'!E49))),'Data Summary'!DS55="Yes"),OFFSET('Hygiene Data'!$E$7,0,10*ROW('Hygiene Data'!E49)),NA())</f>
        <v>#N/A</v>
      </c>
      <c r="BE55" s="96" t="e">
        <f ca="true">+IF(AND(ISNUMBER(OFFSET('Hygiene Data'!$E$9,0,10*ROW('Hygiene Data'!E49))),'Data Summary'!DT55="Yes"),OFFSET('Hygiene Data'!$E$9,0,10*ROW('Hygiene Data'!E49)),NA())</f>
        <v>#N/A</v>
      </c>
      <c r="BF55" s="96" t="e">
        <f ca="true">+IF(AND(ISNUMBER(OFFSET('Hygiene Data'!$F$5,0,10*ROW('Hygiene Data'!F49))),'Data Summary'!DU55="Yes"),OFFSET('Hygiene Data'!$F$5,0,10*ROW('Hygiene Data'!F49)),NA())</f>
        <v>#N/A</v>
      </c>
      <c r="BG55" s="96" t="e">
        <f ca="true">+IF(AND(ISNUMBER(OFFSET('Hygiene Data'!$F$7,0,10*ROW('Hygiene Data'!F49))),'Data Summary'!DV55="Yes"),OFFSET('Hygiene Data'!$F$7,0,10*ROW('Hygiene Data'!F49)),NA())</f>
        <v>#N/A</v>
      </c>
      <c r="BH55" s="96" t="e">
        <f ca="true">+IF(AND(ISNUMBER(OFFSET('Hygiene Data'!$F$9,0,10*ROW('Hygiene Data'!F49))),'Data Summary'!DW55="Yes"),OFFSET('Hygiene Data'!$F$9,0,10*ROW('Hygiene Data'!F49)),NA())</f>
        <v>#N/A</v>
      </c>
      <c r="BI55" s="96" t="e">
        <f ca="true">+IF(AND(ISNUMBER(OFFSET('Hygiene Data'!$G$5,0,10*ROW('Hygiene Data'!G49))),'Data Summary'!DX55="Yes"),OFFSET('Hygiene Data'!$G$5,0,10*ROW('Hygiene Data'!G49)),NA())</f>
        <v>#N/A</v>
      </c>
      <c r="BJ55" s="96" t="e">
        <f ca="true">+IF(AND(ISNUMBER(OFFSET('Hygiene Data'!$G$7,0,10*ROW('Hygiene Data'!G49))),'Data Summary'!DY55="Yes"),OFFSET('Hygiene Data'!$G$7,0,10*ROW('Hygiene Data'!G49)),NA())</f>
        <v>#N/A</v>
      </c>
      <c r="BK55" s="96" t="e">
        <f ca="true">+IF(AND(ISNUMBER(OFFSET('Hygiene Data'!$G$9,0,10*ROW('Hygiene Data'!G49))),'Data Summary'!DZ55="Yes"),OFFSET('Hygiene Data'!$G$9,0,10*ROW('Hygiene Data'!G49)),NA())</f>
        <v>#N/A</v>
      </c>
      <c r="BL55" s="96" t="e">
        <f ca="true">+IF(AND(ISNUMBER(OFFSET('Hygiene Data'!$H$5,0,10*ROW('Hygiene Data'!H49))),'Data Summary'!EA55="Yes"),OFFSET('Hygiene Data'!$H$5,0,10*ROW('Hygiene Data'!H49)),NA())</f>
        <v>#N/A</v>
      </c>
      <c r="BM55" s="96" t="e">
        <f ca="true">+IF(AND(ISNUMBER(OFFSET('Hygiene Data'!$H$7,0,10*ROW('Hygiene Data'!H49))),'Data Summary'!EB55="Yes"),OFFSET('Hygiene Data'!$H$7,0,10*ROW('Hygiene Data'!H49)),NA())</f>
        <v>#N/A</v>
      </c>
      <c r="BN55" s="96" t="e">
        <f ca="true">+IF(AND(ISNUMBER(OFFSET('Hygiene Data'!$H$9,0,10*ROW('Hygiene Data'!H49))),'Data Summary'!EC55="Yes"),OFFSET('Hygiene Data'!$H$9,0,10*ROW('Hygiene Data'!H49)),NA())</f>
        <v>#N/A</v>
      </c>
      <c r="BO55" s="96" t="e">
        <f ca="true">+IF(AND(ISNUMBER(OFFSET('Hygiene Data'!$I$5,0,10*ROW('Hygiene Data'!I49))),'Data Summary'!ED55="Yes"),OFFSET('Hygiene Data'!$I$5,0,10*ROW('Hygiene Data'!I49)),NA())</f>
        <v>#N/A</v>
      </c>
      <c r="BP55" s="96" t="e">
        <f ca="true">+IF(AND(ISNUMBER(OFFSET('Hygiene Data'!$I$7,0,10*ROW('Hygiene Data'!I49))),'Data Summary'!EE55="Yes"),OFFSET('Hygiene Data'!$I$7,0,10*ROW('Hygiene Data'!I49)),NA())</f>
        <v>#N/A</v>
      </c>
      <c r="BQ55" s="96" t="e">
        <f ca="true">+IF(AND(ISNUMBER(OFFSET('Hygiene Data'!$I$9,0,10*ROW('Hygiene Data'!I49))),'Data Summary'!EF55="Yes"),OFFSET('Hygiene Data'!$I$9,0,10*ROW('Hygiene Data'!I49)),NA())</f>
        <v>#N/A</v>
      </c>
    </row>
    <row xmlns:x14ac="http://schemas.microsoft.com/office/spreadsheetml/2009/9/ac" r="56" x14ac:dyDescent="0.2">
      <c r="A56" s="332" t="e">
        <f ca="true">+RIGHT('Data Summary'!A56,LEN('Data Summary'!A56)-9)</f>
        <v>#VALUE!</v>
      </c>
      <c r="B56" s="37" t="str">
        <f ca="true">+IF(ISTEXT('Data Summary'!B56),'Data Summary'!B56,"")</f>
        <v/>
      </c>
      <c r="C56" s="331" t="e">
        <f ca="true">+VALUE('Data Summary'!C56)</f>
        <v>#VALUE!</v>
      </c>
      <c r="D56" s="94" t="e">
        <f ca="true">+IF(AND(ISNUMBER(OFFSET('Water Data'!$D$4,0,10*ROW('Water Data'!D50))),'Data Summary'!BS56="Yes"),100-OFFSET('Water Data'!$D$4,0,10*ROW('Water Data'!D50)),NA())</f>
        <v>#N/A</v>
      </c>
      <c r="E56" s="94" t="e">
        <f ca="true">+IF(AND(ISNUMBER(OFFSET('Water Data'!$D$6,0,10*ROW('Water Data'!D50))),'Data Summary'!BT56="Yes"),OFFSET('Water Data'!$D$6,0,10*ROW('Water Data'!D50)),NA())</f>
        <v>#N/A</v>
      </c>
      <c r="F56" s="94" t="e">
        <f ca="true">+IF(AND(ISNUMBER(OFFSET('Water Data'!$D$9,0,10*ROW('Water Data'!D50))),'Data Summary'!BU56="Yes"),OFFSET('Water Data'!$D$9,0,10*ROW('Water Data'!D50)),NA())</f>
        <v>#N/A</v>
      </c>
      <c r="G56" s="94" t="e">
        <f ca="true">+IF(AND(ISNUMBER(OFFSET('Water Data'!$E$4,0,10*ROW('Water Data'!E50))),'Data Summary'!BV56="Yes"),100-OFFSET('Water Data'!$E$4,0,10*ROW('Water Data'!E50)),NA())</f>
        <v>#N/A</v>
      </c>
      <c r="H56" s="94" t="e">
        <f ca="true">+IF(AND(ISNUMBER(OFFSET('Water Data'!$E$6,0,10*ROW('Water Data'!E50))),'Data Summary'!BW56="Yes"),OFFSET('Water Data'!$E$6,0,10*ROW('Water Data'!E50)),NA())</f>
        <v>#N/A</v>
      </c>
      <c r="I56" s="94" t="e">
        <f ca="true">+IF(AND(ISNUMBER(OFFSET('Water Data'!$E$9,0,10*ROW('Water Data'!E50))),'Data Summary'!BX56="Yes"),OFFSET('Water Data'!$E$9,0,10*ROW('Water Data'!E50)),NA())</f>
        <v>#N/A</v>
      </c>
      <c r="J56" s="94" t="e">
        <f ca="true">+IF(AND(ISNUMBER(OFFSET('Water Data'!$F$4,0,10*ROW('Water Data'!F50))),'Data Summary'!BY56="Yes"),100-OFFSET('Water Data'!$F$4,0,10*ROW('Water Data'!F50)),NA())</f>
        <v>#N/A</v>
      </c>
      <c r="K56" s="94" t="e">
        <f ca="true">+IF(AND(ISNUMBER(OFFSET('Water Data'!$F$6,0,10*ROW('Water Data'!F50))),'Data Summary'!BZ56="Yes"),OFFSET('Water Data'!$F$6,0,10*ROW('Water Data'!F50)),NA())</f>
        <v>#N/A</v>
      </c>
      <c r="L56" s="94" t="e">
        <f ca="true">+IF(AND(ISNUMBER(OFFSET('Water Data'!$F$9,0,10*ROW('Water Data'!F50))),'Data Summary'!CA56="Yes"),OFFSET('Water Data'!$F$9,0,10*ROW('Water Data'!F50)),NA())</f>
        <v>#N/A</v>
      </c>
      <c r="M56" s="94" t="e">
        <f ca="true">+IF(AND(ISNUMBER(OFFSET('Water Data'!$G$4,0,10*ROW('Water Data'!G50))),'Data Summary'!CB56="Yes"),100-OFFSET('Water Data'!$G$4,0,10*ROW('Water Data'!G50)),NA())</f>
        <v>#N/A</v>
      </c>
      <c r="N56" s="94" t="e">
        <f ca="true">+IF(AND(ISNUMBER(OFFSET('Water Data'!$G$6,0,10*ROW('Water Data'!G50))),'Data Summary'!CC56="Yes"),OFFSET('Water Data'!$G$6,0,10*ROW('Water Data'!G50)),NA())</f>
        <v>#N/A</v>
      </c>
      <c r="O56" s="94" t="e">
        <f ca="true">+IF(AND(ISNUMBER(OFFSET('Water Data'!$G$9,0,10*ROW('Water Data'!G50))),'Data Summary'!CD56="Yes"),OFFSET('Water Data'!$G$9,0,10*ROW('Water Data'!G50)),NA())</f>
        <v>#N/A</v>
      </c>
      <c r="P56" s="94" t="e">
        <f ca="true">+IF(AND(ISNUMBER(OFFSET('Water Data'!$H$4,0,10*ROW('Water Data'!H50))),'Data Summary'!CE56="Yes"),100-OFFSET('Water Data'!$H$4,0,10*ROW('Water Data'!H50)),NA())</f>
        <v>#N/A</v>
      </c>
      <c r="Q56" s="94" t="e">
        <f ca="true">+IF(AND(ISNUMBER(OFFSET('Water Data'!$H$6,0,10*ROW('Water Data'!H50))),'Data Summary'!CF56="Yes"),OFFSET('Water Data'!$H$6,0,10*ROW('Water Data'!H50)),NA())</f>
        <v>#N/A</v>
      </c>
      <c r="R56" s="94" t="e">
        <f ca="true">+IF(AND(ISNUMBER(OFFSET('Water Data'!$H$9,0,10*ROW('Water Data'!H50))),'Data Summary'!CG56="Yes"),OFFSET('Water Data'!$H$9,0,10*ROW('Water Data'!H50)),NA())</f>
        <v>#N/A</v>
      </c>
      <c r="S56" s="94" t="e">
        <f ca="true">+IF(AND(ISNUMBER(OFFSET('Water Data'!$I$4,0,10*ROW('Water Data'!I50))),'Data Summary'!CH56="Yes"),100-OFFSET('Water Data'!$I$4,0,10*ROW('Water Data'!I50)),NA())</f>
        <v>#N/A</v>
      </c>
      <c r="T56" s="94" t="e">
        <f ca="true">+IF(AND(ISNUMBER(OFFSET('Water Data'!$I$6,0,10*ROW('Water Data'!I50))),'Data Summary'!CI56="Yes"),OFFSET('Water Data'!$I$6,0,10*ROW('Water Data'!I50)),NA())</f>
        <v>#N/A</v>
      </c>
      <c r="U56" s="94" t="e">
        <f ca="true">+IF(AND(ISNUMBER(OFFSET('Water Data'!$I$9,0,10*ROW('Water Data'!I50))),'Data Summary'!CJ56="Yes"),OFFSET('Water Data'!$I$9,0,10*ROW('Water Data'!I50)),NA())</f>
        <v>#N/A</v>
      </c>
      <c r="V56" s="95" t="e">
        <f ca="true">+IF(AND(ISNUMBER(OFFSET('Sanitation Data'!$D$4,0,10*ROW('Sanitation Data'!D50))),'Data Summary'!CK56="Yes"),100-OFFSET('Sanitation Data'!$D$4,0,10*ROW('Sanitation Data'!D50)),NA())</f>
        <v>#N/A</v>
      </c>
      <c r="W56" s="95" t="e">
        <f ca="true">+IF(AND(ISNUMBER(OFFSET('Sanitation Data'!$D$6,0,10*ROW('Sanitation Data'!D50))),'Data Summary'!CL56="Yes"),OFFSET('Sanitation Data'!$D$6,0,10*ROW('Sanitation Data'!D50)),NA())</f>
        <v>#N/A</v>
      </c>
      <c r="X56" s="95" t="e">
        <f ca="true">+IF(AND(ISNUMBER(OFFSET('Sanitation Data'!$D$10,0,10*ROW('Sanitation Data'!D50))),'Data Summary'!CM56="Yes"),OFFSET('Sanitation Data'!$D$10,0,10*ROW('Sanitation Data'!D50)),NA())</f>
        <v>#N/A</v>
      </c>
      <c r="Y56" s="95" t="e">
        <f ca="true">+IF(AND(ISNUMBER(OFFSET('Sanitation Data'!$D$11,0,10*ROW('Sanitation Data'!D50))),'Data Summary'!CN56="Yes"),OFFSET('Sanitation Data'!$D$11,0,10*ROW('Sanitation Data'!D50)),NA())</f>
        <v>#N/A</v>
      </c>
      <c r="Z56" s="95" t="e">
        <f ca="true">+IF(AND(ISNUMBER(OFFSET('Sanitation Data'!$D$12,0,10*ROW('Sanitation Data'!D50))),'Data Summary'!CO56="Yes"),OFFSET('Sanitation Data'!$D$12,0,10*ROW('Sanitation Data'!D50)),NA())</f>
        <v>#N/A</v>
      </c>
      <c r="AA56" s="95" t="e">
        <f ca="true">+IF(AND(ISNUMBER(OFFSET('Sanitation Data'!$E$4,0,10*ROW('Sanitation Data'!E50))),'Data Summary'!CP56="Yes"),100-OFFSET('Sanitation Data'!$E$4,0,10*ROW('Sanitation Data'!E50)),NA())</f>
        <v>#N/A</v>
      </c>
      <c r="AB56" s="95" t="e">
        <f ca="true">+IF(AND(ISNUMBER(OFFSET('Sanitation Data'!$E$6,0,10*ROW('Sanitation Data'!E50))),'Data Summary'!CQ56="Yes"),OFFSET('Sanitation Data'!$E$6,0,10*ROW('Sanitation Data'!E50)),NA())</f>
        <v>#N/A</v>
      </c>
      <c r="AC56" s="95" t="e">
        <f ca="true">+IF(AND(ISNUMBER(OFFSET('Sanitation Data'!$E$10,0,10*ROW('Sanitation Data'!E50))),'Data Summary'!CR56="Yes"),OFFSET('Sanitation Data'!$E$10,0,10*ROW('Sanitation Data'!E50)),NA())</f>
        <v>#N/A</v>
      </c>
      <c r="AD56" s="95" t="e">
        <f ca="true">+IF(AND(ISNUMBER(OFFSET('Sanitation Data'!$E$11,0,10*ROW('Sanitation Data'!E50))),'Data Summary'!CS56="Yes"),OFFSET('Sanitation Data'!$E$11,0,10*ROW('Sanitation Data'!E50)),NA())</f>
        <v>#N/A</v>
      </c>
      <c r="AE56" s="95" t="e">
        <f ca="true">+IF(AND(ISNUMBER(OFFSET('Sanitation Data'!$E$12,0,10*ROW('Sanitation Data'!E50))),'Data Summary'!CT56="Yes"),OFFSET('Sanitation Data'!$E$12,0,10*ROW('Sanitation Data'!E50)),NA())</f>
        <v>#N/A</v>
      </c>
      <c r="AF56" s="95" t="e">
        <f ca="true">+IF(AND(ISNUMBER(OFFSET('Sanitation Data'!$F$4,0,10*ROW('Sanitation Data'!F50))),'Data Summary'!CU56="Yes"),100-OFFSET('Sanitation Data'!$F$4,0,10*ROW('Sanitation Data'!F50)),NA())</f>
        <v>#N/A</v>
      </c>
      <c r="AG56" s="95" t="e">
        <f ca="true">+IF(AND(ISNUMBER(OFFSET('Sanitation Data'!$F$6,0,10*ROW('Sanitation Data'!F50))),'Data Summary'!CV56="Yes"),OFFSET('Sanitation Data'!$F$6,0,10*ROW('Sanitation Data'!F50)),NA())</f>
        <v>#N/A</v>
      </c>
      <c r="AH56" s="95" t="e">
        <f ca="true">+IF(AND(ISNUMBER(OFFSET('Sanitation Data'!$F$10,0,10*ROW('Sanitation Data'!F50))),'Data Summary'!CW56="Yes"),OFFSET('Sanitation Data'!$F$10,0,10*ROW('Sanitation Data'!F50)),NA())</f>
        <v>#N/A</v>
      </c>
      <c r="AI56" s="95" t="e">
        <f ca="true">+IF(AND(ISNUMBER(OFFSET('Sanitation Data'!$F$11,0,10*ROW('Sanitation Data'!F50))),'Data Summary'!CX56="Yes"),OFFSET('Sanitation Data'!$F$11,0,10*ROW('Sanitation Data'!F50)),NA())</f>
        <v>#N/A</v>
      </c>
      <c r="AJ56" s="95" t="e">
        <f ca="true">+IF(AND(ISNUMBER(OFFSET('Sanitation Data'!$F$12,0,10*ROW('Sanitation Data'!F50))),'Data Summary'!CY56="Yes"),OFFSET('Sanitation Data'!$F$12,0,10*ROW('Sanitation Data'!F50)),NA())</f>
        <v>#N/A</v>
      </c>
      <c r="AK56" s="95" t="e">
        <f ca="true">+IF(AND(ISNUMBER(OFFSET('Sanitation Data'!$G$4,0,10*ROW('Sanitation Data'!G50))),'Data Summary'!CZ56="Yes"),100-OFFSET('Sanitation Data'!$G$4,0,10*ROW('Sanitation Data'!G50)),NA())</f>
        <v>#N/A</v>
      </c>
      <c r="AL56" s="95" t="e">
        <f ca="true">+IF(AND(ISNUMBER(OFFSET('Sanitation Data'!$G$6,0,10*ROW('Sanitation Data'!G50))),'Data Summary'!DA56="Yes"),OFFSET('Sanitation Data'!$G$6,0,10*ROW('Sanitation Data'!G50)),NA())</f>
        <v>#N/A</v>
      </c>
      <c r="AM56" s="95" t="e">
        <f ca="true">+IF(AND(ISNUMBER(OFFSET('Sanitation Data'!$G$10,0,10*ROW('Sanitation Data'!G50))),'Data Summary'!DB56="Yes"),OFFSET('Sanitation Data'!$G$10,0,10*ROW('Sanitation Data'!G50)),NA())</f>
        <v>#N/A</v>
      </c>
      <c r="AN56" s="95" t="e">
        <f ca="true">+IF(AND(ISNUMBER(OFFSET('Sanitation Data'!$G$11,0,10*ROW('Sanitation Data'!G50))),'Data Summary'!DC56="Yes"),OFFSET('Sanitation Data'!$G$11,0,10*ROW('Sanitation Data'!G50)),NA())</f>
        <v>#N/A</v>
      </c>
      <c r="AO56" s="95" t="e">
        <f ca="true">+IF(AND(ISNUMBER(OFFSET('Sanitation Data'!$G$12,0,10*ROW('Sanitation Data'!G50))),'Data Summary'!DD56="Yes"),OFFSET('Sanitation Data'!$G$12,0,10*ROW('Sanitation Data'!G50)),NA())</f>
        <v>#N/A</v>
      </c>
      <c r="AP56" s="95" t="e">
        <f ca="true">+IF(AND(ISNUMBER(OFFSET('Sanitation Data'!$H$4,0,10*ROW('Sanitation Data'!H50))),'Data Summary'!DE56="Yes"),100-OFFSET('Sanitation Data'!$H$4,0,10*ROW('Sanitation Data'!H50)),NA())</f>
        <v>#N/A</v>
      </c>
      <c r="AQ56" s="95" t="e">
        <f ca="true">+IF(AND(ISNUMBER(OFFSET('Sanitation Data'!$H$6,0,10*ROW('Sanitation Data'!H50))),'Data Summary'!DF56="Yes"),OFFSET('Sanitation Data'!$H$6,0,10*ROW('Sanitation Data'!H50)),NA())</f>
        <v>#N/A</v>
      </c>
      <c r="AR56" s="95" t="e">
        <f ca="true">+IF(AND(ISNUMBER(OFFSET('Sanitation Data'!$H$10,0,10*ROW('Sanitation Data'!H50))),'Data Summary'!DG56="Yes"),OFFSET('Sanitation Data'!$H$10,0,10*ROW('Sanitation Data'!H50)),NA())</f>
        <v>#N/A</v>
      </c>
      <c r="AS56" s="95" t="e">
        <f ca="true">+IF(AND(ISNUMBER(OFFSET('Sanitation Data'!$H$11,0,10*ROW('Sanitation Data'!H50))),'Data Summary'!DH56="Yes"),OFFSET('Sanitation Data'!$H$11,0,10*ROW('Sanitation Data'!H50)),NA())</f>
        <v>#N/A</v>
      </c>
      <c r="AT56" s="95" t="e">
        <f ca="true">+IF(AND(ISNUMBER(OFFSET('Sanitation Data'!$H$12,0,10*ROW('Sanitation Data'!H50))),'Data Summary'!DI56="Yes"),OFFSET('Sanitation Data'!$H$12,0,10*ROW('Sanitation Data'!H50)),NA())</f>
        <v>#N/A</v>
      </c>
      <c r="AU56" s="95" t="e">
        <f ca="true">+IF(AND(ISNUMBER(OFFSET('Sanitation Data'!$I$4,0,10*ROW('Sanitation Data'!I50))),'Data Summary'!DJ56="Yes"),100-OFFSET('Sanitation Data'!$I$4,0,10*ROW('Sanitation Data'!I50)),NA())</f>
        <v>#N/A</v>
      </c>
      <c r="AV56" s="95" t="e">
        <f ca="true">+IF(AND(ISNUMBER(OFFSET('Sanitation Data'!$I$6,0,10*ROW('Sanitation Data'!I50))),'Data Summary'!DK56="Yes"),OFFSET('Sanitation Data'!$I$6,0,10*ROW('Sanitation Data'!I50)),NA())</f>
        <v>#N/A</v>
      </c>
      <c r="AW56" s="95" t="e">
        <f ca="true">+IF(AND(ISNUMBER(OFFSET('Sanitation Data'!$I$10,0,10*ROW('Sanitation Data'!I50))),'Data Summary'!DL56="Yes"),OFFSET('Sanitation Data'!$I$10,0,10*ROW('Sanitation Data'!I50)),NA())</f>
        <v>#N/A</v>
      </c>
      <c r="AX56" s="95" t="e">
        <f ca="true">+IF(AND(ISNUMBER(OFFSET('Sanitation Data'!$I$11,0,10*ROW('Sanitation Data'!I50))),'Data Summary'!DM56="Yes"),OFFSET('Sanitation Data'!$I$11,0,10*ROW('Sanitation Data'!I50)),NA())</f>
        <v>#N/A</v>
      </c>
      <c r="AY56" s="95" t="e">
        <f ca="true">+IF(AND(ISNUMBER(OFFSET('Sanitation Data'!$I$12,0,10*ROW('Sanitation Data'!I50))),'Data Summary'!DN56="Yes"),OFFSET('Sanitation Data'!$I$12,0,10*ROW('Sanitation Data'!I50)),NA())</f>
        <v>#N/A</v>
      </c>
      <c r="AZ56" s="96" t="e">
        <f ca="true">+IF(AND(ISNUMBER(OFFSET('Hygiene Data'!$D$5,0,10*ROW('Hygiene Data'!D50))),'Data Summary'!DO56="Yes"),OFFSET('Hygiene Data'!$D$5,0,10*ROW('Hygiene Data'!D50)),NA())</f>
        <v>#N/A</v>
      </c>
      <c r="BA56" s="96" t="e">
        <f ca="true">+IF(AND(ISNUMBER(OFFSET('Hygiene Data'!$D$7,0,10*ROW('Hygiene Data'!D50))),'Data Summary'!DP56="Yes"),OFFSET('Hygiene Data'!$D$7,0,10*ROW('Hygiene Data'!D50)),NA())</f>
        <v>#N/A</v>
      </c>
      <c r="BB56" s="96" t="e">
        <f ca="true">+IF(AND(ISNUMBER(OFFSET('Hygiene Data'!$D$9,0,10*ROW('Hygiene Data'!D50))),'Data Summary'!DQ56="Yes"),OFFSET('Hygiene Data'!$D$9,0,10*ROW('Hygiene Data'!D50)),NA())</f>
        <v>#N/A</v>
      </c>
      <c r="BC56" s="96" t="e">
        <f ca="true">+IF(AND(ISNUMBER(OFFSET('Hygiene Data'!$E$5,0,10*ROW('Hygiene Data'!E50))),'Data Summary'!DR56="Yes"),OFFSET('Hygiene Data'!$E$5,0,10*ROW('Hygiene Data'!E50)),NA())</f>
        <v>#N/A</v>
      </c>
      <c r="BD56" s="96" t="e">
        <f ca="true">+IF(AND(ISNUMBER(OFFSET('Hygiene Data'!$E$7,0,10*ROW('Hygiene Data'!E50))),'Data Summary'!DS56="Yes"),OFFSET('Hygiene Data'!$E$7,0,10*ROW('Hygiene Data'!E50)),NA())</f>
        <v>#N/A</v>
      </c>
      <c r="BE56" s="96" t="e">
        <f ca="true">+IF(AND(ISNUMBER(OFFSET('Hygiene Data'!$E$9,0,10*ROW('Hygiene Data'!E50))),'Data Summary'!DT56="Yes"),OFFSET('Hygiene Data'!$E$9,0,10*ROW('Hygiene Data'!E50)),NA())</f>
        <v>#N/A</v>
      </c>
      <c r="BF56" s="96" t="e">
        <f ca="true">+IF(AND(ISNUMBER(OFFSET('Hygiene Data'!$F$5,0,10*ROW('Hygiene Data'!F50))),'Data Summary'!DU56="Yes"),OFFSET('Hygiene Data'!$F$5,0,10*ROW('Hygiene Data'!F50)),NA())</f>
        <v>#N/A</v>
      </c>
      <c r="BG56" s="96" t="e">
        <f ca="true">+IF(AND(ISNUMBER(OFFSET('Hygiene Data'!$F$7,0,10*ROW('Hygiene Data'!F50))),'Data Summary'!DV56="Yes"),OFFSET('Hygiene Data'!$F$7,0,10*ROW('Hygiene Data'!F50)),NA())</f>
        <v>#N/A</v>
      </c>
      <c r="BH56" s="96" t="e">
        <f ca="true">+IF(AND(ISNUMBER(OFFSET('Hygiene Data'!$F$9,0,10*ROW('Hygiene Data'!F50))),'Data Summary'!DW56="Yes"),OFFSET('Hygiene Data'!$F$9,0,10*ROW('Hygiene Data'!F50)),NA())</f>
        <v>#N/A</v>
      </c>
      <c r="BI56" s="96" t="e">
        <f ca="true">+IF(AND(ISNUMBER(OFFSET('Hygiene Data'!$G$5,0,10*ROW('Hygiene Data'!G50))),'Data Summary'!DX56="Yes"),OFFSET('Hygiene Data'!$G$5,0,10*ROW('Hygiene Data'!G50)),NA())</f>
        <v>#N/A</v>
      </c>
      <c r="BJ56" s="96" t="e">
        <f ca="true">+IF(AND(ISNUMBER(OFFSET('Hygiene Data'!$G$7,0,10*ROW('Hygiene Data'!G50))),'Data Summary'!DY56="Yes"),OFFSET('Hygiene Data'!$G$7,0,10*ROW('Hygiene Data'!G50)),NA())</f>
        <v>#N/A</v>
      </c>
      <c r="BK56" s="96" t="e">
        <f ca="true">+IF(AND(ISNUMBER(OFFSET('Hygiene Data'!$G$9,0,10*ROW('Hygiene Data'!G50))),'Data Summary'!DZ56="Yes"),OFFSET('Hygiene Data'!$G$9,0,10*ROW('Hygiene Data'!G50)),NA())</f>
        <v>#N/A</v>
      </c>
      <c r="BL56" s="96" t="e">
        <f ca="true">+IF(AND(ISNUMBER(OFFSET('Hygiene Data'!$H$5,0,10*ROW('Hygiene Data'!H50))),'Data Summary'!EA56="Yes"),OFFSET('Hygiene Data'!$H$5,0,10*ROW('Hygiene Data'!H50)),NA())</f>
        <v>#N/A</v>
      </c>
      <c r="BM56" s="96" t="e">
        <f ca="true">+IF(AND(ISNUMBER(OFFSET('Hygiene Data'!$H$7,0,10*ROW('Hygiene Data'!H50))),'Data Summary'!EB56="Yes"),OFFSET('Hygiene Data'!$H$7,0,10*ROW('Hygiene Data'!H50)),NA())</f>
        <v>#N/A</v>
      </c>
      <c r="BN56" s="96" t="e">
        <f ca="true">+IF(AND(ISNUMBER(OFFSET('Hygiene Data'!$H$9,0,10*ROW('Hygiene Data'!H50))),'Data Summary'!EC56="Yes"),OFFSET('Hygiene Data'!$H$9,0,10*ROW('Hygiene Data'!H50)),NA())</f>
        <v>#N/A</v>
      </c>
      <c r="BO56" s="96" t="e">
        <f ca="true">+IF(AND(ISNUMBER(OFFSET('Hygiene Data'!$I$5,0,10*ROW('Hygiene Data'!I50))),'Data Summary'!ED56="Yes"),OFFSET('Hygiene Data'!$I$5,0,10*ROW('Hygiene Data'!I50)),NA())</f>
        <v>#N/A</v>
      </c>
      <c r="BP56" s="96" t="e">
        <f ca="true">+IF(AND(ISNUMBER(OFFSET('Hygiene Data'!$I$7,0,10*ROW('Hygiene Data'!I50))),'Data Summary'!EE56="Yes"),OFFSET('Hygiene Data'!$I$7,0,10*ROW('Hygiene Data'!I50)),NA())</f>
        <v>#N/A</v>
      </c>
      <c r="BQ56" s="96" t="e">
        <f ca="true">+IF(AND(ISNUMBER(OFFSET('Hygiene Data'!$I$9,0,10*ROW('Hygiene Data'!I50))),'Data Summary'!EF56="Yes"),OFFSET('Hygiene Data'!$I$9,0,10*ROW('Hygiene Data'!I50)),NA())</f>
        <v>#N/A</v>
      </c>
    </row>
    <row xmlns:x14ac="http://schemas.microsoft.com/office/spreadsheetml/2009/9/ac" r="57" x14ac:dyDescent="0.2">
      <c r="A57" s="332" t="e">
        <f ca="true">+RIGHT('Data Summary'!A57,LEN('Data Summary'!A57)-9)</f>
        <v>#VALUE!</v>
      </c>
      <c r="B57" s="37" t="str">
        <f ca="true">+IF(ISTEXT('Data Summary'!B57),'Data Summary'!B57,"")</f>
        <v/>
      </c>
      <c r="C57" s="331" t="e">
        <f ca="true">+VALUE('Data Summary'!C57)</f>
        <v>#VALUE!</v>
      </c>
      <c r="D57" s="94" t="e">
        <f ca="true">+IF(AND(ISNUMBER(OFFSET('Water Data'!$D$4,0,10*ROW('Water Data'!D51))),'Data Summary'!BS57="Yes"),100-OFFSET('Water Data'!$D$4,0,10*ROW('Water Data'!D51)),NA())</f>
        <v>#N/A</v>
      </c>
      <c r="E57" s="94" t="e">
        <f ca="true">+IF(AND(ISNUMBER(OFFSET('Water Data'!$D$6,0,10*ROW('Water Data'!D51))),'Data Summary'!BT57="Yes"),OFFSET('Water Data'!$D$6,0,10*ROW('Water Data'!D51)),NA())</f>
        <v>#N/A</v>
      </c>
      <c r="F57" s="94" t="e">
        <f ca="true">+IF(AND(ISNUMBER(OFFSET('Water Data'!$D$9,0,10*ROW('Water Data'!D51))),'Data Summary'!BU57="Yes"),OFFSET('Water Data'!$D$9,0,10*ROW('Water Data'!D51)),NA())</f>
        <v>#N/A</v>
      </c>
      <c r="G57" s="94" t="e">
        <f ca="true">+IF(AND(ISNUMBER(OFFSET('Water Data'!$E$4,0,10*ROW('Water Data'!E51))),'Data Summary'!BV57="Yes"),100-OFFSET('Water Data'!$E$4,0,10*ROW('Water Data'!E51)),NA())</f>
        <v>#N/A</v>
      </c>
      <c r="H57" s="94" t="e">
        <f ca="true">+IF(AND(ISNUMBER(OFFSET('Water Data'!$E$6,0,10*ROW('Water Data'!E51))),'Data Summary'!BW57="Yes"),OFFSET('Water Data'!$E$6,0,10*ROW('Water Data'!E51)),NA())</f>
        <v>#N/A</v>
      </c>
      <c r="I57" s="94" t="e">
        <f ca="true">+IF(AND(ISNUMBER(OFFSET('Water Data'!$E$9,0,10*ROW('Water Data'!E51))),'Data Summary'!BX57="Yes"),OFFSET('Water Data'!$E$9,0,10*ROW('Water Data'!E51)),NA())</f>
        <v>#N/A</v>
      </c>
      <c r="J57" s="94" t="e">
        <f ca="true">+IF(AND(ISNUMBER(OFFSET('Water Data'!$F$4,0,10*ROW('Water Data'!F51))),'Data Summary'!BY57="Yes"),100-OFFSET('Water Data'!$F$4,0,10*ROW('Water Data'!F51)),NA())</f>
        <v>#N/A</v>
      </c>
      <c r="K57" s="94" t="e">
        <f ca="true">+IF(AND(ISNUMBER(OFFSET('Water Data'!$F$6,0,10*ROW('Water Data'!F51))),'Data Summary'!BZ57="Yes"),OFFSET('Water Data'!$F$6,0,10*ROW('Water Data'!F51)),NA())</f>
        <v>#N/A</v>
      </c>
      <c r="L57" s="94" t="e">
        <f ca="true">+IF(AND(ISNUMBER(OFFSET('Water Data'!$F$9,0,10*ROW('Water Data'!F51))),'Data Summary'!CA57="Yes"),OFFSET('Water Data'!$F$9,0,10*ROW('Water Data'!F51)),NA())</f>
        <v>#N/A</v>
      </c>
      <c r="M57" s="94" t="e">
        <f ca="true">+IF(AND(ISNUMBER(OFFSET('Water Data'!$G$4,0,10*ROW('Water Data'!G51))),'Data Summary'!CB57="Yes"),100-OFFSET('Water Data'!$G$4,0,10*ROW('Water Data'!G51)),NA())</f>
        <v>#N/A</v>
      </c>
      <c r="N57" s="94" t="e">
        <f ca="true">+IF(AND(ISNUMBER(OFFSET('Water Data'!$G$6,0,10*ROW('Water Data'!G51))),'Data Summary'!CC57="Yes"),OFFSET('Water Data'!$G$6,0,10*ROW('Water Data'!G51)),NA())</f>
        <v>#N/A</v>
      </c>
      <c r="O57" s="94" t="e">
        <f ca="true">+IF(AND(ISNUMBER(OFFSET('Water Data'!$G$9,0,10*ROW('Water Data'!G51))),'Data Summary'!CD57="Yes"),OFFSET('Water Data'!$G$9,0,10*ROW('Water Data'!G51)),NA())</f>
        <v>#N/A</v>
      </c>
      <c r="P57" s="94" t="e">
        <f ca="true">+IF(AND(ISNUMBER(OFFSET('Water Data'!$H$4,0,10*ROW('Water Data'!H51))),'Data Summary'!CE57="Yes"),100-OFFSET('Water Data'!$H$4,0,10*ROW('Water Data'!H51)),NA())</f>
        <v>#N/A</v>
      </c>
      <c r="Q57" s="94" t="e">
        <f ca="true">+IF(AND(ISNUMBER(OFFSET('Water Data'!$H$6,0,10*ROW('Water Data'!H51))),'Data Summary'!CF57="Yes"),OFFSET('Water Data'!$H$6,0,10*ROW('Water Data'!H51)),NA())</f>
        <v>#N/A</v>
      </c>
      <c r="R57" s="94" t="e">
        <f ca="true">+IF(AND(ISNUMBER(OFFSET('Water Data'!$H$9,0,10*ROW('Water Data'!H51))),'Data Summary'!CG57="Yes"),OFFSET('Water Data'!$H$9,0,10*ROW('Water Data'!H51)),NA())</f>
        <v>#N/A</v>
      </c>
      <c r="S57" s="94" t="e">
        <f ca="true">+IF(AND(ISNUMBER(OFFSET('Water Data'!$I$4,0,10*ROW('Water Data'!I51))),'Data Summary'!CH57="Yes"),100-OFFSET('Water Data'!$I$4,0,10*ROW('Water Data'!I51)),NA())</f>
        <v>#N/A</v>
      </c>
      <c r="T57" s="94" t="e">
        <f ca="true">+IF(AND(ISNUMBER(OFFSET('Water Data'!$I$6,0,10*ROW('Water Data'!I51))),'Data Summary'!CI57="Yes"),OFFSET('Water Data'!$I$6,0,10*ROW('Water Data'!I51)),NA())</f>
        <v>#N/A</v>
      </c>
      <c r="U57" s="94" t="e">
        <f ca="true">+IF(AND(ISNUMBER(OFFSET('Water Data'!$I$9,0,10*ROW('Water Data'!I51))),'Data Summary'!CJ57="Yes"),OFFSET('Water Data'!$I$9,0,10*ROW('Water Data'!I51)),NA())</f>
        <v>#N/A</v>
      </c>
      <c r="V57" s="95" t="e">
        <f ca="true">+IF(AND(ISNUMBER(OFFSET('Sanitation Data'!$D$4,0,10*ROW('Sanitation Data'!D51))),'Data Summary'!CK57="Yes"),100-OFFSET('Sanitation Data'!$D$4,0,10*ROW('Sanitation Data'!D51)),NA())</f>
        <v>#N/A</v>
      </c>
      <c r="W57" s="95" t="e">
        <f ca="true">+IF(AND(ISNUMBER(OFFSET('Sanitation Data'!$D$6,0,10*ROW('Sanitation Data'!D51))),'Data Summary'!CL57="Yes"),OFFSET('Sanitation Data'!$D$6,0,10*ROW('Sanitation Data'!D51)),NA())</f>
        <v>#N/A</v>
      </c>
      <c r="X57" s="95" t="e">
        <f ca="true">+IF(AND(ISNUMBER(OFFSET('Sanitation Data'!$D$10,0,10*ROW('Sanitation Data'!D51))),'Data Summary'!CM57="Yes"),OFFSET('Sanitation Data'!$D$10,0,10*ROW('Sanitation Data'!D51)),NA())</f>
        <v>#N/A</v>
      </c>
      <c r="Y57" s="95" t="e">
        <f ca="true">+IF(AND(ISNUMBER(OFFSET('Sanitation Data'!$D$11,0,10*ROW('Sanitation Data'!D51))),'Data Summary'!CN57="Yes"),OFFSET('Sanitation Data'!$D$11,0,10*ROW('Sanitation Data'!D51)),NA())</f>
        <v>#N/A</v>
      </c>
      <c r="Z57" s="95" t="e">
        <f ca="true">+IF(AND(ISNUMBER(OFFSET('Sanitation Data'!$D$12,0,10*ROW('Sanitation Data'!D51))),'Data Summary'!CO57="Yes"),OFFSET('Sanitation Data'!$D$12,0,10*ROW('Sanitation Data'!D51)),NA())</f>
        <v>#N/A</v>
      </c>
      <c r="AA57" s="95" t="e">
        <f ca="true">+IF(AND(ISNUMBER(OFFSET('Sanitation Data'!$E$4,0,10*ROW('Sanitation Data'!E51))),'Data Summary'!CP57="Yes"),100-OFFSET('Sanitation Data'!$E$4,0,10*ROW('Sanitation Data'!E51)),NA())</f>
        <v>#N/A</v>
      </c>
      <c r="AB57" s="95" t="e">
        <f ca="true">+IF(AND(ISNUMBER(OFFSET('Sanitation Data'!$E$6,0,10*ROW('Sanitation Data'!E51))),'Data Summary'!CQ57="Yes"),OFFSET('Sanitation Data'!$E$6,0,10*ROW('Sanitation Data'!E51)),NA())</f>
        <v>#N/A</v>
      </c>
      <c r="AC57" s="95" t="e">
        <f ca="true">+IF(AND(ISNUMBER(OFFSET('Sanitation Data'!$E$10,0,10*ROW('Sanitation Data'!E51))),'Data Summary'!CR57="Yes"),OFFSET('Sanitation Data'!$E$10,0,10*ROW('Sanitation Data'!E51)),NA())</f>
        <v>#N/A</v>
      </c>
      <c r="AD57" s="95" t="e">
        <f ca="true">+IF(AND(ISNUMBER(OFFSET('Sanitation Data'!$E$11,0,10*ROW('Sanitation Data'!E51))),'Data Summary'!CS57="Yes"),OFFSET('Sanitation Data'!$E$11,0,10*ROW('Sanitation Data'!E51)),NA())</f>
        <v>#N/A</v>
      </c>
      <c r="AE57" s="95" t="e">
        <f ca="true">+IF(AND(ISNUMBER(OFFSET('Sanitation Data'!$E$12,0,10*ROW('Sanitation Data'!E51))),'Data Summary'!CT57="Yes"),OFFSET('Sanitation Data'!$E$12,0,10*ROW('Sanitation Data'!E51)),NA())</f>
        <v>#N/A</v>
      </c>
      <c r="AF57" s="95" t="e">
        <f ca="true">+IF(AND(ISNUMBER(OFFSET('Sanitation Data'!$F$4,0,10*ROW('Sanitation Data'!F51))),'Data Summary'!CU57="Yes"),100-OFFSET('Sanitation Data'!$F$4,0,10*ROW('Sanitation Data'!F51)),NA())</f>
        <v>#N/A</v>
      </c>
      <c r="AG57" s="95" t="e">
        <f ca="true">+IF(AND(ISNUMBER(OFFSET('Sanitation Data'!$F$6,0,10*ROW('Sanitation Data'!F51))),'Data Summary'!CV57="Yes"),OFFSET('Sanitation Data'!$F$6,0,10*ROW('Sanitation Data'!F51)),NA())</f>
        <v>#N/A</v>
      </c>
      <c r="AH57" s="95" t="e">
        <f ca="true">+IF(AND(ISNUMBER(OFFSET('Sanitation Data'!$F$10,0,10*ROW('Sanitation Data'!F51))),'Data Summary'!CW57="Yes"),OFFSET('Sanitation Data'!$F$10,0,10*ROW('Sanitation Data'!F51)),NA())</f>
        <v>#N/A</v>
      </c>
      <c r="AI57" s="95" t="e">
        <f ca="true">+IF(AND(ISNUMBER(OFFSET('Sanitation Data'!$F$11,0,10*ROW('Sanitation Data'!F51))),'Data Summary'!CX57="Yes"),OFFSET('Sanitation Data'!$F$11,0,10*ROW('Sanitation Data'!F51)),NA())</f>
        <v>#N/A</v>
      </c>
      <c r="AJ57" s="95" t="e">
        <f ca="true">+IF(AND(ISNUMBER(OFFSET('Sanitation Data'!$F$12,0,10*ROW('Sanitation Data'!F51))),'Data Summary'!CY57="Yes"),OFFSET('Sanitation Data'!$F$12,0,10*ROW('Sanitation Data'!F51)),NA())</f>
        <v>#N/A</v>
      </c>
      <c r="AK57" s="95" t="e">
        <f ca="true">+IF(AND(ISNUMBER(OFFSET('Sanitation Data'!$G$4,0,10*ROW('Sanitation Data'!G51))),'Data Summary'!CZ57="Yes"),100-OFFSET('Sanitation Data'!$G$4,0,10*ROW('Sanitation Data'!G51)),NA())</f>
        <v>#N/A</v>
      </c>
      <c r="AL57" s="95" t="e">
        <f ca="true">+IF(AND(ISNUMBER(OFFSET('Sanitation Data'!$G$6,0,10*ROW('Sanitation Data'!G51))),'Data Summary'!DA57="Yes"),OFFSET('Sanitation Data'!$G$6,0,10*ROW('Sanitation Data'!G51)),NA())</f>
        <v>#N/A</v>
      </c>
      <c r="AM57" s="95" t="e">
        <f ca="true">+IF(AND(ISNUMBER(OFFSET('Sanitation Data'!$G$10,0,10*ROW('Sanitation Data'!G51))),'Data Summary'!DB57="Yes"),OFFSET('Sanitation Data'!$G$10,0,10*ROW('Sanitation Data'!G51)),NA())</f>
        <v>#N/A</v>
      </c>
      <c r="AN57" s="95" t="e">
        <f ca="true">+IF(AND(ISNUMBER(OFFSET('Sanitation Data'!$G$11,0,10*ROW('Sanitation Data'!G51))),'Data Summary'!DC57="Yes"),OFFSET('Sanitation Data'!$G$11,0,10*ROW('Sanitation Data'!G51)),NA())</f>
        <v>#N/A</v>
      </c>
      <c r="AO57" s="95" t="e">
        <f ca="true">+IF(AND(ISNUMBER(OFFSET('Sanitation Data'!$G$12,0,10*ROW('Sanitation Data'!G51))),'Data Summary'!DD57="Yes"),OFFSET('Sanitation Data'!$G$12,0,10*ROW('Sanitation Data'!G51)),NA())</f>
        <v>#N/A</v>
      </c>
      <c r="AP57" s="95" t="e">
        <f ca="true">+IF(AND(ISNUMBER(OFFSET('Sanitation Data'!$H$4,0,10*ROW('Sanitation Data'!H51))),'Data Summary'!DE57="Yes"),100-OFFSET('Sanitation Data'!$H$4,0,10*ROW('Sanitation Data'!H51)),NA())</f>
        <v>#N/A</v>
      </c>
      <c r="AQ57" s="95" t="e">
        <f ca="true">+IF(AND(ISNUMBER(OFFSET('Sanitation Data'!$H$6,0,10*ROW('Sanitation Data'!H51))),'Data Summary'!DF57="Yes"),OFFSET('Sanitation Data'!$H$6,0,10*ROW('Sanitation Data'!H51)),NA())</f>
        <v>#N/A</v>
      </c>
      <c r="AR57" s="95" t="e">
        <f ca="true">+IF(AND(ISNUMBER(OFFSET('Sanitation Data'!$H$10,0,10*ROW('Sanitation Data'!H51))),'Data Summary'!DG57="Yes"),OFFSET('Sanitation Data'!$H$10,0,10*ROW('Sanitation Data'!H51)),NA())</f>
        <v>#N/A</v>
      </c>
      <c r="AS57" s="95" t="e">
        <f ca="true">+IF(AND(ISNUMBER(OFFSET('Sanitation Data'!$H$11,0,10*ROW('Sanitation Data'!H51))),'Data Summary'!DH57="Yes"),OFFSET('Sanitation Data'!$H$11,0,10*ROW('Sanitation Data'!H51)),NA())</f>
        <v>#N/A</v>
      </c>
      <c r="AT57" s="95" t="e">
        <f ca="true">+IF(AND(ISNUMBER(OFFSET('Sanitation Data'!$H$12,0,10*ROW('Sanitation Data'!H51))),'Data Summary'!DI57="Yes"),OFFSET('Sanitation Data'!$H$12,0,10*ROW('Sanitation Data'!H51)),NA())</f>
        <v>#N/A</v>
      </c>
      <c r="AU57" s="95" t="e">
        <f ca="true">+IF(AND(ISNUMBER(OFFSET('Sanitation Data'!$I$4,0,10*ROW('Sanitation Data'!I51))),'Data Summary'!DJ57="Yes"),100-OFFSET('Sanitation Data'!$I$4,0,10*ROW('Sanitation Data'!I51)),NA())</f>
        <v>#N/A</v>
      </c>
      <c r="AV57" s="95" t="e">
        <f ca="true">+IF(AND(ISNUMBER(OFFSET('Sanitation Data'!$I$6,0,10*ROW('Sanitation Data'!I51))),'Data Summary'!DK57="Yes"),OFFSET('Sanitation Data'!$I$6,0,10*ROW('Sanitation Data'!I51)),NA())</f>
        <v>#N/A</v>
      </c>
      <c r="AW57" s="95" t="e">
        <f ca="true">+IF(AND(ISNUMBER(OFFSET('Sanitation Data'!$I$10,0,10*ROW('Sanitation Data'!I51))),'Data Summary'!DL57="Yes"),OFFSET('Sanitation Data'!$I$10,0,10*ROW('Sanitation Data'!I51)),NA())</f>
        <v>#N/A</v>
      </c>
      <c r="AX57" s="95" t="e">
        <f ca="true">+IF(AND(ISNUMBER(OFFSET('Sanitation Data'!$I$11,0,10*ROW('Sanitation Data'!I51))),'Data Summary'!DM57="Yes"),OFFSET('Sanitation Data'!$I$11,0,10*ROW('Sanitation Data'!I51)),NA())</f>
        <v>#N/A</v>
      </c>
      <c r="AY57" s="95" t="e">
        <f ca="true">+IF(AND(ISNUMBER(OFFSET('Sanitation Data'!$I$12,0,10*ROW('Sanitation Data'!I51))),'Data Summary'!DN57="Yes"),OFFSET('Sanitation Data'!$I$12,0,10*ROW('Sanitation Data'!I51)),NA())</f>
        <v>#N/A</v>
      </c>
      <c r="AZ57" s="96" t="e">
        <f ca="true">+IF(AND(ISNUMBER(OFFSET('Hygiene Data'!$D$5,0,10*ROW('Hygiene Data'!D51))),'Data Summary'!DO57="Yes"),OFFSET('Hygiene Data'!$D$5,0,10*ROW('Hygiene Data'!D51)),NA())</f>
        <v>#N/A</v>
      </c>
      <c r="BA57" s="96" t="e">
        <f ca="true">+IF(AND(ISNUMBER(OFFSET('Hygiene Data'!$D$7,0,10*ROW('Hygiene Data'!D51))),'Data Summary'!DP57="Yes"),OFFSET('Hygiene Data'!$D$7,0,10*ROW('Hygiene Data'!D51)),NA())</f>
        <v>#N/A</v>
      </c>
      <c r="BB57" s="96" t="e">
        <f ca="true">+IF(AND(ISNUMBER(OFFSET('Hygiene Data'!$D$9,0,10*ROW('Hygiene Data'!D51))),'Data Summary'!DQ57="Yes"),OFFSET('Hygiene Data'!$D$9,0,10*ROW('Hygiene Data'!D51)),NA())</f>
        <v>#N/A</v>
      </c>
      <c r="BC57" s="96" t="e">
        <f ca="true">+IF(AND(ISNUMBER(OFFSET('Hygiene Data'!$E$5,0,10*ROW('Hygiene Data'!E51))),'Data Summary'!DR57="Yes"),OFFSET('Hygiene Data'!$E$5,0,10*ROW('Hygiene Data'!E51)),NA())</f>
        <v>#N/A</v>
      </c>
      <c r="BD57" s="96" t="e">
        <f ca="true">+IF(AND(ISNUMBER(OFFSET('Hygiene Data'!$E$7,0,10*ROW('Hygiene Data'!E51))),'Data Summary'!DS57="Yes"),OFFSET('Hygiene Data'!$E$7,0,10*ROW('Hygiene Data'!E51)),NA())</f>
        <v>#N/A</v>
      </c>
      <c r="BE57" s="96" t="e">
        <f ca="true">+IF(AND(ISNUMBER(OFFSET('Hygiene Data'!$E$9,0,10*ROW('Hygiene Data'!E51))),'Data Summary'!DT57="Yes"),OFFSET('Hygiene Data'!$E$9,0,10*ROW('Hygiene Data'!E51)),NA())</f>
        <v>#N/A</v>
      </c>
      <c r="BF57" s="96" t="e">
        <f ca="true">+IF(AND(ISNUMBER(OFFSET('Hygiene Data'!$F$5,0,10*ROW('Hygiene Data'!F51))),'Data Summary'!DU57="Yes"),OFFSET('Hygiene Data'!$F$5,0,10*ROW('Hygiene Data'!F51)),NA())</f>
        <v>#N/A</v>
      </c>
      <c r="BG57" s="96" t="e">
        <f ca="true">+IF(AND(ISNUMBER(OFFSET('Hygiene Data'!$F$7,0,10*ROW('Hygiene Data'!F51))),'Data Summary'!DV57="Yes"),OFFSET('Hygiene Data'!$F$7,0,10*ROW('Hygiene Data'!F51)),NA())</f>
        <v>#N/A</v>
      </c>
      <c r="BH57" s="96" t="e">
        <f ca="true">+IF(AND(ISNUMBER(OFFSET('Hygiene Data'!$F$9,0,10*ROW('Hygiene Data'!F51))),'Data Summary'!DW57="Yes"),OFFSET('Hygiene Data'!$F$9,0,10*ROW('Hygiene Data'!F51)),NA())</f>
        <v>#N/A</v>
      </c>
      <c r="BI57" s="96" t="e">
        <f ca="true">+IF(AND(ISNUMBER(OFFSET('Hygiene Data'!$G$5,0,10*ROW('Hygiene Data'!G51))),'Data Summary'!DX57="Yes"),OFFSET('Hygiene Data'!$G$5,0,10*ROW('Hygiene Data'!G51)),NA())</f>
        <v>#N/A</v>
      </c>
      <c r="BJ57" s="96" t="e">
        <f ca="true">+IF(AND(ISNUMBER(OFFSET('Hygiene Data'!$G$7,0,10*ROW('Hygiene Data'!G51))),'Data Summary'!DY57="Yes"),OFFSET('Hygiene Data'!$G$7,0,10*ROW('Hygiene Data'!G51)),NA())</f>
        <v>#N/A</v>
      </c>
      <c r="BK57" s="96" t="e">
        <f ca="true">+IF(AND(ISNUMBER(OFFSET('Hygiene Data'!$G$9,0,10*ROW('Hygiene Data'!G51))),'Data Summary'!DZ57="Yes"),OFFSET('Hygiene Data'!$G$9,0,10*ROW('Hygiene Data'!G51)),NA())</f>
        <v>#N/A</v>
      </c>
      <c r="BL57" s="96" t="e">
        <f ca="true">+IF(AND(ISNUMBER(OFFSET('Hygiene Data'!$H$5,0,10*ROW('Hygiene Data'!H51))),'Data Summary'!EA57="Yes"),OFFSET('Hygiene Data'!$H$5,0,10*ROW('Hygiene Data'!H51)),NA())</f>
        <v>#N/A</v>
      </c>
      <c r="BM57" s="96" t="e">
        <f ca="true">+IF(AND(ISNUMBER(OFFSET('Hygiene Data'!$H$7,0,10*ROW('Hygiene Data'!H51))),'Data Summary'!EB57="Yes"),OFFSET('Hygiene Data'!$H$7,0,10*ROW('Hygiene Data'!H51)),NA())</f>
        <v>#N/A</v>
      </c>
      <c r="BN57" s="96" t="e">
        <f ca="true">+IF(AND(ISNUMBER(OFFSET('Hygiene Data'!$H$9,0,10*ROW('Hygiene Data'!H51))),'Data Summary'!EC57="Yes"),OFFSET('Hygiene Data'!$H$9,0,10*ROW('Hygiene Data'!H51)),NA())</f>
        <v>#N/A</v>
      </c>
      <c r="BO57" s="96" t="e">
        <f ca="true">+IF(AND(ISNUMBER(OFFSET('Hygiene Data'!$I$5,0,10*ROW('Hygiene Data'!I51))),'Data Summary'!ED57="Yes"),OFFSET('Hygiene Data'!$I$5,0,10*ROW('Hygiene Data'!I51)),NA())</f>
        <v>#N/A</v>
      </c>
      <c r="BP57" s="96" t="e">
        <f ca="true">+IF(AND(ISNUMBER(OFFSET('Hygiene Data'!$I$7,0,10*ROW('Hygiene Data'!I51))),'Data Summary'!EE57="Yes"),OFFSET('Hygiene Data'!$I$7,0,10*ROW('Hygiene Data'!I51)),NA())</f>
        <v>#N/A</v>
      </c>
      <c r="BQ57" s="96" t="e">
        <f ca="true">+IF(AND(ISNUMBER(OFFSET('Hygiene Data'!$I$9,0,10*ROW('Hygiene Data'!I51))),'Data Summary'!EF57="Yes"),OFFSET('Hygiene Data'!$I$9,0,10*ROW('Hygiene Data'!I51)),NA())</f>
        <v>#N/A</v>
      </c>
    </row>
    <row xmlns:x14ac="http://schemas.microsoft.com/office/spreadsheetml/2009/9/ac" r="58" x14ac:dyDescent="0.2">
      <c r="A58" s="332" t="e">
        <f ca="true">+RIGHT('Data Summary'!A58,LEN('Data Summary'!A58)-9)</f>
        <v>#VALUE!</v>
      </c>
      <c r="B58" s="37" t="str">
        <f ca="true">+IF(ISTEXT('Data Summary'!B58),'Data Summary'!B58,"")</f>
        <v/>
      </c>
      <c r="C58" s="331" t="e">
        <f ca="true">+VALUE('Data Summary'!C58)</f>
        <v>#VALUE!</v>
      </c>
      <c r="D58" s="94" t="e">
        <f ca="true">+IF(AND(ISNUMBER(OFFSET('Water Data'!$D$4,0,10*ROW('Water Data'!D52))),'Data Summary'!BS58="Yes"),100-OFFSET('Water Data'!$D$4,0,10*ROW('Water Data'!D52)),NA())</f>
        <v>#N/A</v>
      </c>
      <c r="E58" s="94" t="e">
        <f ca="true">+IF(AND(ISNUMBER(OFFSET('Water Data'!$D$6,0,10*ROW('Water Data'!D52))),'Data Summary'!BT58="Yes"),OFFSET('Water Data'!$D$6,0,10*ROW('Water Data'!D52)),NA())</f>
        <v>#N/A</v>
      </c>
      <c r="F58" s="94" t="e">
        <f ca="true">+IF(AND(ISNUMBER(OFFSET('Water Data'!$D$9,0,10*ROW('Water Data'!D52))),'Data Summary'!BU58="Yes"),OFFSET('Water Data'!$D$9,0,10*ROW('Water Data'!D52)),NA())</f>
        <v>#N/A</v>
      </c>
      <c r="G58" s="94" t="e">
        <f ca="true">+IF(AND(ISNUMBER(OFFSET('Water Data'!$E$4,0,10*ROW('Water Data'!E52))),'Data Summary'!BV58="Yes"),100-OFFSET('Water Data'!$E$4,0,10*ROW('Water Data'!E52)),NA())</f>
        <v>#N/A</v>
      </c>
      <c r="H58" s="94" t="e">
        <f ca="true">+IF(AND(ISNUMBER(OFFSET('Water Data'!$E$6,0,10*ROW('Water Data'!E52))),'Data Summary'!BW58="Yes"),OFFSET('Water Data'!$E$6,0,10*ROW('Water Data'!E52)),NA())</f>
        <v>#N/A</v>
      </c>
      <c r="I58" s="94" t="e">
        <f ca="true">+IF(AND(ISNUMBER(OFFSET('Water Data'!$E$9,0,10*ROW('Water Data'!E52))),'Data Summary'!BX58="Yes"),OFFSET('Water Data'!$E$9,0,10*ROW('Water Data'!E52)),NA())</f>
        <v>#N/A</v>
      </c>
      <c r="J58" s="94" t="e">
        <f ca="true">+IF(AND(ISNUMBER(OFFSET('Water Data'!$F$4,0,10*ROW('Water Data'!F52))),'Data Summary'!BY58="Yes"),100-OFFSET('Water Data'!$F$4,0,10*ROW('Water Data'!F52)),NA())</f>
        <v>#N/A</v>
      </c>
      <c r="K58" s="94" t="e">
        <f ca="true">+IF(AND(ISNUMBER(OFFSET('Water Data'!$F$6,0,10*ROW('Water Data'!F52))),'Data Summary'!BZ58="Yes"),OFFSET('Water Data'!$F$6,0,10*ROW('Water Data'!F52)),NA())</f>
        <v>#N/A</v>
      </c>
      <c r="L58" s="94" t="e">
        <f ca="true">+IF(AND(ISNUMBER(OFFSET('Water Data'!$F$9,0,10*ROW('Water Data'!F52))),'Data Summary'!CA58="Yes"),OFFSET('Water Data'!$F$9,0,10*ROW('Water Data'!F52)),NA())</f>
        <v>#N/A</v>
      </c>
      <c r="M58" s="94" t="e">
        <f ca="true">+IF(AND(ISNUMBER(OFFSET('Water Data'!$G$4,0,10*ROW('Water Data'!G52))),'Data Summary'!CB58="Yes"),100-OFFSET('Water Data'!$G$4,0,10*ROW('Water Data'!G52)),NA())</f>
        <v>#N/A</v>
      </c>
      <c r="N58" s="94" t="e">
        <f ca="true">+IF(AND(ISNUMBER(OFFSET('Water Data'!$G$6,0,10*ROW('Water Data'!G52))),'Data Summary'!CC58="Yes"),OFFSET('Water Data'!$G$6,0,10*ROW('Water Data'!G52)),NA())</f>
        <v>#N/A</v>
      </c>
      <c r="O58" s="94" t="e">
        <f ca="true">+IF(AND(ISNUMBER(OFFSET('Water Data'!$G$9,0,10*ROW('Water Data'!G52))),'Data Summary'!CD58="Yes"),OFFSET('Water Data'!$G$9,0,10*ROW('Water Data'!G52)),NA())</f>
        <v>#N/A</v>
      </c>
      <c r="P58" s="94" t="e">
        <f ca="true">+IF(AND(ISNUMBER(OFFSET('Water Data'!$H$4,0,10*ROW('Water Data'!H52))),'Data Summary'!CE58="Yes"),100-OFFSET('Water Data'!$H$4,0,10*ROW('Water Data'!H52)),NA())</f>
        <v>#N/A</v>
      </c>
      <c r="Q58" s="94" t="e">
        <f ca="true">+IF(AND(ISNUMBER(OFFSET('Water Data'!$H$6,0,10*ROW('Water Data'!H52))),'Data Summary'!CF58="Yes"),OFFSET('Water Data'!$H$6,0,10*ROW('Water Data'!H52)),NA())</f>
        <v>#N/A</v>
      </c>
      <c r="R58" s="94" t="e">
        <f ca="true">+IF(AND(ISNUMBER(OFFSET('Water Data'!$H$9,0,10*ROW('Water Data'!H52))),'Data Summary'!CG58="Yes"),OFFSET('Water Data'!$H$9,0,10*ROW('Water Data'!H52)),NA())</f>
        <v>#N/A</v>
      </c>
      <c r="S58" s="94" t="e">
        <f ca="true">+IF(AND(ISNUMBER(OFFSET('Water Data'!$I$4,0,10*ROW('Water Data'!I52))),'Data Summary'!CH58="Yes"),100-OFFSET('Water Data'!$I$4,0,10*ROW('Water Data'!I52)),NA())</f>
        <v>#N/A</v>
      </c>
      <c r="T58" s="94" t="e">
        <f ca="true">+IF(AND(ISNUMBER(OFFSET('Water Data'!$I$6,0,10*ROW('Water Data'!I52))),'Data Summary'!CI58="Yes"),OFFSET('Water Data'!$I$6,0,10*ROW('Water Data'!I52)),NA())</f>
        <v>#N/A</v>
      </c>
      <c r="U58" s="94" t="e">
        <f ca="true">+IF(AND(ISNUMBER(OFFSET('Water Data'!$I$9,0,10*ROW('Water Data'!I52))),'Data Summary'!CJ58="Yes"),OFFSET('Water Data'!$I$9,0,10*ROW('Water Data'!I52)),NA())</f>
        <v>#N/A</v>
      </c>
      <c r="V58" s="95" t="e">
        <f ca="true">+IF(AND(ISNUMBER(OFFSET('Sanitation Data'!$D$4,0,10*ROW('Sanitation Data'!D52))),'Data Summary'!CK58="Yes"),100-OFFSET('Sanitation Data'!$D$4,0,10*ROW('Sanitation Data'!D52)),NA())</f>
        <v>#N/A</v>
      </c>
      <c r="W58" s="95" t="e">
        <f ca="true">+IF(AND(ISNUMBER(OFFSET('Sanitation Data'!$D$6,0,10*ROW('Sanitation Data'!D52))),'Data Summary'!CL58="Yes"),OFFSET('Sanitation Data'!$D$6,0,10*ROW('Sanitation Data'!D52)),NA())</f>
        <v>#N/A</v>
      </c>
      <c r="X58" s="95" t="e">
        <f ca="true">+IF(AND(ISNUMBER(OFFSET('Sanitation Data'!$D$10,0,10*ROW('Sanitation Data'!D52))),'Data Summary'!CM58="Yes"),OFFSET('Sanitation Data'!$D$10,0,10*ROW('Sanitation Data'!D52)),NA())</f>
        <v>#N/A</v>
      </c>
      <c r="Y58" s="95" t="e">
        <f ca="true">+IF(AND(ISNUMBER(OFFSET('Sanitation Data'!$D$11,0,10*ROW('Sanitation Data'!D52))),'Data Summary'!CN58="Yes"),OFFSET('Sanitation Data'!$D$11,0,10*ROW('Sanitation Data'!D52)),NA())</f>
        <v>#N/A</v>
      </c>
      <c r="Z58" s="95" t="e">
        <f ca="true">+IF(AND(ISNUMBER(OFFSET('Sanitation Data'!$D$12,0,10*ROW('Sanitation Data'!D52))),'Data Summary'!CO58="Yes"),OFFSET('Sanitation Data'!$D$12,0,10*ROW('Sanitation Data'!D52)),NA())</f>
        <v>#N/A</v>
      </c>
      <c r="AA58" s="95" t="e">
        <f ca="true">+IF(AND(ISNUMBER(OFFSET('Sanitation Data'!$E$4,0,10*ROW('Sanitation Data'!E52))),'Data Summary'!CP58="Yes"),100-OFFSET('Sanitation Data'!$E$4,0,10*ROW('Sanitation Data'!E52)),NA())</f>
        <v>#N/A</v>
      </c>
      <c r="AB58" s="95" t="e">
        <f ca="true">+IF(AND(ISNUMBER(OFFSET('Sanitation Data'!$E$6,0,10*ROW('Sanitation Data'!E52))),'Data Summary'!CQ58="Yes"),OFFSET('Sanitation Data'!$E$6,0,10*ROW('Sanitation Data'!E52)),NA())</f>
        <v>#N/A</v>
      </c>
      <c r="AC58" s="95" t="e">
        <f ca="true">+IF(AND(ISNUMBER(OFFSET('Sanitation Data'!$E$10,0,10*ROW('Sanitation Data'!E52))),'Data Summary'!CR58="Yes"),OFFSET('Sanitation Data'!$E$10,0,10*ROW('Sanitation Data'!E52)),NA())</f>
        <v>#N/A</v>
      </c>
      <c r="AD58" s="95" t="e">
        <f ca="true">+IF(AND(ISNUMBER(OFFSET('Sanitation Data'!$E$11,0,10*ROW('Sanitation Data'!E52))),'Data Summary'!CS58="Yes"),OFFSET('Sanitation Data'!$E$11,0,10*ROW('Sanitation Data'!E52)),NA())</f>
        <v>#N/A</v>
      </c>
      <c r="AE58" s="95" t="e">
        <f ca="true">+IF(AND(ISNUMBER(OFFSET('Sanitation Data'!$E$12,0,10*ROW('Sanitation Data'!E52))),'Data Summary'!CT58="Yes"),OFFSET('Sanitation Data'!$E$12,0,10*ROW('Sanitation Data'!E52)),NA())</f>
        <v>#N/A</v>
      </c>
      <c r="AF58" s="95" t="e">
        <f ca="true">+IF(AND(ISNUMBER(OFFSET('Sanitation Data'!$F$4,0,10*ROW('Sanitation Data'!F52))),'Data Summary'!CU58="Yes"),100-OFFSET('Sanitation Data'!$F$4,0,10*ROW('Sanitation Data'!F52)),NA())</f>
        <v>#N/A</v>
      </c>
      <c r="AG58" s="95" t="e">
        <f ca="true">+IF(AND(ISNUMBER(OFFSET('Sanitation Data'!$F$6,0,10*ROW('Sanitation Data'!F52))),'Data Summary'!CV58="Yes"),OFFSET('Sanitation Data'!$F$6,0,10*ROW('Sanitation Data'!F52)),NA())</f>
        <v>#N/A</v>
      </c>
      <c r="AH58" s="95" t="e">
        <f ca="true">+IF(AND(ISNUMBER(OFFSET('Sanitation Data'!$F$10,0,10*ROW('Sanitation Data'!F52))),'Data Summary'!CW58="Yes"),OFFSET('Sanitation Data'!$F$10,0,10*ROW('Sanitation Data'!F52)),NA())</f>
        <v>#N/A</v>
      </c>
      <c r="AI58" s="95" t="e">
        <f ca="true">+IF(AND(ISNUMBER(OFFSET('Sanitation Data'!$F$11,0,10*ROW('Sanitation Data'!F52))),'Data Summary'!CX58="Yes"),OFFSET('Sanitation Data'!$F$11,0,10*ROW('Sanitation Data'!F52)),NA())</f>
        <v>#N/A</v>
      </c>
      <c r="AJ58" s="95" t="e">
        <f ca="true">+IF(AND(ISNUMBER(OFFSET('Sanitation Data'!$F$12,0,10*ROW('Sanitation Data'!F52))),'Data Summary'!CY58="Yes"),OFFSET('Sanitation Data'!$F$12,0,10*ROW('Sanitation Data'!F52)),NA())</f>
        <v>#N/A</v>
      </c>
      <c r="AK58" s="95" t="e">
        <f ca="true">+IF(AND(ISNUMBER(OFFSET('Sanitation Data'!$G$4,0,10*ROW('Sanitation Data'!G52))),'Data Summary'!CZ58="Yes"),100-OFFSET('Sanitation Data'!$G$4,0,10*ROW('Sanitation Data'!G52)),NA())</f>
        <v>#N/A</v>
      </c>
      <c r="AL58" s="95" t="e">
        <f ca="true">+IF(AND(ISNUMBER(OFFSET('Sanitation Data'!$G$6,0,10*ROW('Sanitation Data'!G52))),'Data Summary'!DA58="Yes"),OFFSET('Sanitation Data'!$G$6,0,10*ROW('Sanitation Data'!G52)),NA())</f>
        <v>#N/A</v>
      </c>
      <c r="AM58" s="95" t="e">
        <f ca="true">+IF(AND(ISNUMBER(OFFSET('Sanitation Data'!$G$10,0,10*ROW('Sanitation Data'!G52))),'Data Summary'!DB58="Yes"),OFFSET('Sanitation Data'!$G$10,0,10*ROW('Sanitation Data'!G52)),NA())</f>
        <v>#N/A</v>
      </c>
      <c r="AN58" s="95" t="e">
        <f ca="true">+IF(AND(ISNUMBER(OFFSET('Sanitation Data'!$G$11,0,10*ROW('Sanitation Data'!G52))),'Data Summary'!DC58="Yes"),OFFSET('Sanitation Data'!$G$11,0,10*ROW('Sanitation Data'!G52)),NA())</f>
        <v>#N/A</v>
      </c>
      <c r="AO58" s="95" t="e">
        <f ca="true">+IF(AND(ISNUMBER(OFFSET('Sanitation Data'!$G$12,0,10*ROW('Sanitation Data'!G52))),'Data Summary'!DD58="Yes"),OFFSET('Sanitation Data'!$G$12,0,10*ROW('Sanitation Data'!G52)),NA())</f>
        <v>#N/A</v>
      </c>
      <c r="AP58" s="95" t="e">
        <f ca="true">+IF(AND(ISNUMBER(OFFSET('Sanitation Data'!$H$4,0,10*ROW('Sanitation Data'!H52))),'Data Summary'!DE58="Yes"),100-OFFSET('Sanitation Data'!$H$4,0,10*ROW('Sanitation Data'!H52)),NA())</f>
        <v>#N/A</v>
      </c>
      <c r="AQ58" s="95" t="e">
        <f ca="true">+IF(AND(ISNUMBER(OFFSET('Sanitation Data'!$H$6,0,10*ROW('Sanitation Data'!H52))),'Data Summary'!DF58="Yes"),OFFSET('Sanitation Data'!$H$6,0,10*ROW('Sanitation Data'!H52)),NA())</f>
        <v>#N/A</v>
      </c>
      <c r="AR58" s="95" t="e">
        <f ca="true">+IF(AND(ISNUMBER(OFFSET('Sanitation Data'!$H$10,0,10*ROW('Sanitation Data'!H52))),'Data Summary'!DG58="Yes"),OFFSET('Sanitation Data'!$H$10,0,10*ROW('Sanitation Data'!H52)),NA())</f>
        <v>#N/A</v>
      </c>
      <c r="AS58" s="95" t="e">
        <f ca="true">+IF(AND(ISNUMBER(OFFSET('Sanitation Data'!$H$11,0,10*ROW('Sanitation Data'!H52))),'Data Summary'!DH58="Yes"),OFFSET('Sanitation Data'!$H$11,0,10*ROW('Sanitation Data'!H52)),NA())</f>
        <v>#N/A</v>
      </c>
      <c r="AT58" s="95" t="e">
        <f ca="true">+IF(AND(ISNUMBER(OFFSET('Sanitation Data'!$H$12,0,10*ROW('Sanitation Data'!H52))),'Data Summary'!DI58="Yes"),OFFSET('Sanitation Data'!$H$12,0,10*ROW('Sanitation Data'!H52)),NA())</f>
        <v>#N/A</v>
      </c>
      <c r="AU58" s="95" t="e">
        <f ca="true">+IF(AND(ISNUMBER(OFFSET('Sanitation Data'!$I$4,0,10*ROW('Sanitation Data'!I52))),'Data Summary'!DJ58="Yes"),100-OFFSET('Sanitation Data'!$I$4,0,10*ROW('Sanitation Data'!I52)),NA())</f>
        <v>#N/A</v>
      </c>
      <c r="AV58" s="95" t="e">
        <f ca="true">+IF(AND(ISNUMBER(OFFSET('Sanitation Data'!$I$6,0,10*ROW('Sanitation Data'!I52))),'Data Summary'!DK58="Yes"),OFFSET('Sanitation Data'!$I$6,0,10*ROW('Sanitation Data'!I52)),NA())</f>
        <v>#N/A</v>
      </c>
      <c r="AW58" s="95" t="e">
        <f ca="true">+IF(AND(ISNUMBER(OFFSET('Sanitation Data'!$I$10,0,10*ROW('Sanitation Data'!I52))),'Data Summary'!DL58="Yes"),OFFSET('Sanitation Data'!$I$10,0,10*ROW('Sanitation Data'!I52)),NA())</f>
        <v>#N/A</v>
      </c>
      <c r="AX58" s="95" t="e">
        <f ca="true">+IF(AND(ISNUMBER(OFFSET('Sanitation Data'!$I$11,0,10*ROW('Sanitation Data'!I52))),'Data Summary'!DM58="Yes"),OFFSET('Sanitation Data'!$I$11,0,10*ROW('Sanitation Data'!I52)),NA())</f>
        <v>#N/A</v>
      </c>
      <c r="AY58" s="95" t="e">
        <f ca="true">+IF(AND(ISNUMBER(OFFSET('Sanitation Data'!$I$12,0,10*ROW('Sanitation Data'!I52))),'Data Summary'!DN58="Yes"),OFFSET('Sanitation Data'!$I$12,0,10*ROW('Sanitation Data'!I52)),NA())</f>
        <v>#N/A</v>
      </c>
      <c r="AZ58" s="96" t="e">
        <f ca="true">+IF(AND(ISNUMBER(OFFSET('Hygiene Data'!$D$5,0,10*ROW('Hygiene Data'!D52))),'Data Summary'!DO58="Yes"),OFFSET('Hygiene Data'!$D$5,0,10*ROW('Hygiene Data'!D52)),NA())</f>
        <v>#N/A</v>
      </c>
      <c r="BA58" s="96" t="e">
        <f ca="true">+IF(AND(ISNUMBER(OFFSET('Hygiene Data'!$D$7,0,10*ROW('Hygiene Data'!D52))),'Data Summary'!DP58="Yes"),OFFSET('Hygiene Data'!$D$7,0,10*ROW('Hygiene Data'!D52)),NA())</f>
        <v>#N/A</v>
      </c>
      <c r="BB58" s="96" t="e">
        <f ca="true">+IF(AND(ISNUMBER(OFFSET('Hygiene Data'!$D$9,0,10*ROW('Hygiene Data'!D52))),'Data Summary'!DQ58="Yes"),OFFSET('Hygiene Data'!$D$9,0,10*ROW('Hygiene Data'!D52)),NA())</f>
        <v>#N/A</v>
      </c>
      <c r="BC58" s="96" t="e">
        <f ca="true">+IF(AND(ISNUMBER(OFFSET('Hygiene Data'!$E$5,0,10*ROW('Hygiene Data'!E52))),'Data Summary'!DR58="Yes"),OFFSET('Hygiene Data'!$E$5,0,10*ROW('Hygiene Data'!E52)),NA())</f>
        <v>#N/A</v>
      </c>
      <c r="BD58" s="96" t="e">
        <f ca="true">+IF(AND(ISNUMBER(OFFSET('Hygiene Data'!$E$7,0,10*ROW('Hygiene Data'!E52))),'Data Summary'!DS58="Yes"),OFFSET('Hygiene Data'!$E$7,0,10*ROW('Hygiene Data'!E52)),NA())</f>
        <v>#N/A</v>
      </c>
      <c r="BE58" s="96" t="e">
        <f ca="true">+IF(AND(ISNUMBER(OFFSET('Hygiene Data'!$E$9,0,10*ROW('Hygiene Data'!E52))),'Data Summary'!DT58="Yes"),OFFSET('Hygiene Data'!$E$9,0,10*ROW('Hygiene Data'!E52)),NA())</f>
        <v>#N/A</v>
      </c>
      <c r="BF58" s="96" t="e">
        <f ca="true">+IF(AND(ISNUMBER(OFFSET('Hygiene Data'!$F$5,0,10*ROW('Hygiene Data'!F52))),'Data Summary'!DU58="Yes"),OFFSET('Hygiene Data'!$F$5,0,10*ROW('Hygiene Data'!F52)),NA())</f>
        <v>#N/A</v>
      </c>
      <c r="BG58" s="96" t="e">
        <f ca="true">+IF(AND(ISNUMBER(OFFSET('Hygiene Data'!$F$7,0,10*ROW('Hygiene Data'!F52))),'Data Summary'!DV58="Yes"),OFFSET('Hygiene Data'!$F$7,0,10*ROW('Hygiene Data'!F52)),NA())</f>
        <v>#N/A</v>
      </c>
      <c r="BH58" s="96" t="e">
        <f ca="true">+IF(AND(ISNUMBER(OFFSET('Hygiene Data'!$F$9,0,10*ROW('Hygiene Data'!F52))),'Data Summary'!DW58="Yes"),OFFSET('Hygiene Data'!$F$9,0,10*ROW('Hygiene Data'!F52)),NA())</f>
        <v>#N/A</v>
      </c>
      <c r="BI58" s="96" t="e">
        <f ca="true">+IF(AND(ISNUMBER(OFFSET('Hygiene Data'!$G$5,0,10*ROW('Hygiene Data'!G52))),'Data Summary'!DX58="Yes"),OFFSET('Hygiene Data'!$G$5,0,10*ROW('Hygiene Data'!G52)),NA())</f>
        <v>#N/A</v>
      </c>
      <c r="BJ58" s="96" t="e">
        <f ca="true">+IF(AND(ISNUMBER(OFFSET('Hygiene Data'!$G$7,0,10*ROW('Hygiene Data'!G52))),'Data Summary'!DY58="Yes"),OFFSET('Hygiene Data'!$G$7,0,10*ROW('Hygiene Data'!G52)),NA())</f>
        <v>#N/A</v>
      </c>
      <c r="BK58" s="96" t="e">
        <f ca="true">+IF(AND(ISNUMBER(OFFSET('Hygiene Data'!$G$9,0,10*ROW('Hygiene Data'!G52))),'Data Summary'!DZ58="Yes"),OFFSET('Hygiene Data'!$G$9,0,10*ROW('Hygiene Data'!G52)),NA())</f>
        <v>#N/A</v>
      </c>
      <c r="BL58" s="96" t="e">
        <f ca="true">+IF(AND(ISNUMBER(OFFSET('Hygiene Data'!$H$5,0,10*ROW('Hygiene Data'!H52))),'Data Summary'!EA58="Yes"),OFFSET('Hygiene Data'!$H$5,0,10*ROW('Hygiene Data'!H52)),NA())</f>
        <v>#N/A</v>
      </c>
      <c r="BM58" s="96" t="e">
        <f ca="true">+IF(AND(ISNUMBER(OFFSET('Hygiene Data'!$H$7,0,10*ROW('Hygiene Data'!H52))),'Data Summary'!EB58="Yes"),OFFSET('Hygiene Data'!$H$7,0,10*ROW('Hygiene Data'!H52)),NA())</f>
        <v>#N/A</v>
      </c>
      <c r="BN58" s="96" t="e">
        <f ca="true">+IF(AND(ISNUMBER(OFFSET('Hygiene Data'!$H$9,0,10*ROW('Hygiene Data'!H52))),'Data Summary'!EC58="Yes"),OFFSET('Hygiene Data'!$H$9,0,10*ROW('Hygiene Data'!H52)),NA())</f>
        <v>#N/A</v>
      </c>
      <c r="BO58" s="96" t="e">
        <f ca="true">+IF(AND(ISNUMBER(OFFSET('Hygiene Data'!$I$5,0,10*ROW('Hygiene Data'!I52))),'Data Summary'!ED58="Yes"),OFFSET('Hygiene Data'!$I$5,0,10*ROW('Hygiene Data'!I52)),NA())</f>
        <v>#N/A</v>
      </c>
      <c r="BP58" s="96" t="e">
        <f ca="true">+IF(AND(ISNUMBER(OFFSET('Hygiene Data'!$I$7,0,10*ROW('Hygiene Data'!I52))),'Data Summary'!EE58="Yes"),OFFSET('Hygiene Data'!$I$7,0,10*ROW('Hygiene Data'!I52)),NA())</f>
        <v>#N/A</v>
      </c>
      <c r="BQ58" s="96" t="e">
        <f ca="true">+IF(AND(ISNUMBER(OFFSET('Hygiene Data'!$I$9,0,10*ROW('Hygiene Data'!I52))),'Data Summary'!EF58="Yes"),OFFSET('Hygiene Data'!$I$9,0,10*ROW('Hygiene Data'!I52)),NA())</f>
        <v>#N/A</v>
      </c>
    </row>
    <row xmlns:x14ac="http://schemas.microsoft.com/office/spreadsheetml/2009/9/ac" r="59" x14ac:dyDescent="0.2">
      <c r="A59" s="332" t="e">
        <f ca="true">+RIGHT('Data Summary'!A59,LEN('Data Summary'!A59)-9)</f>
        <v>#VALUE!</v>
      </c>
      <c r="B59" s="37" t="str">
        <f ca="true">+IF(ISTEXT('Data Summary'!B59),'Data Summary'!B59,"")</f>
        <v/>
      </c>
      <c r="C59" s="331" t="e">
        <f ca="true">+VALUE('Data Summary'!C59)</f>
        <v>#VALUE!</v>
      </c>
      <c r="D59" s="94" t="e">
        <f ca="true">+IF(AND(ISNUMBER(OFFSET('Water Data'!$D$4,0,10*ROW('Water Data'!D53))),'Data Summary'!BS59="Yes"),100-OFFSET('Water Data'!$D$4,0,10*ROW('Water Data'!D53)),NA())</f>
        <v>#N/A</v>
      </c>
      <c r="E59" s="94" t="e">
        <f ca="true">+IF(AND(ISNUMBER(OFFSET('Water Data'!$D$6,0,10*ROW('Water Data'!D53))),'Data Summary'!BT59="Yes"),OFFSET('Water Data'!$D$6,0,10*ROW('Water Data'!D53)),NA())</f>
        <v>#N/A</v>
      </c>
      <c r="F59" s="94" t="e">
        <f ca="true">+IF(AND(ISNUMBER(OFFSET('Water Data'!$D$9,0,10*ROW('Water Data'!D53))),'Data Summary'!BU59="Yes"),OFFSET('Water Data'!$D$9,0,10*ROW('Water Data'!D53)),NA())</f>
        <v>#N/A</v>
      </c>
      <c r="G59" s="94" t="e">
        <f ca="true">+IF(AND(ISNUMBER(OFFSET('Water Data'!$E$4,0,10*ROW('Water Data'!E53))),'Data Summary'!BV59="Yes"),100-OFFSET('Water Data'!$E$4,0,10*ROW('Water Data'!E53)),NA())</f>
        <v>#N/A</v>
      </c>
      <c r="H59" s="94" t="e">
        <f ca="true">+IF(AND(ISNUMBER(OFFSET('Water Data'!$E$6,0,10*ROW('Water Data'!E53))),'Data Summary'!BW59="Yes"),OFFSET('Water Data'!$E$6,0,10*ROW('Water Data'!E53)),NA())</f>
        <v>#N/A</v>
      </c>
      <c r="I59" s="94" t="e">
        <f ca="true">+IF(AND(ISNUMBER(OFFSET('Water Data'!$E$9,0,10*ROW('Water Data'!E53))),'Data Summary'!BX59="Yes"),OFFSET('Water Data'!$E$9,0,10*ROW('Water Data'!E53)),NA())</f>
        <v>#N/A</v>
      </c>
      <c r="J59" s="94" t="e">
        <f ca="true">+IF(AND(ISNUMBER(OFFSET('Water Data'!$F$4,0,10*ROW('Water Data'!F53))),'Data Summary'!BY59="Yes"),100-OFFSET('Water Data'!$F$4,0,10*ROW('Water Data'!F53)),NA())</f>
        <v>#N/A</v>
      </c>
      <c r="K59" s="94" t="e">
        <f ca="true">+IF(AND(ISNUMBER(OFFSET('Water Data'!$F$6,0,10*ROW('Water Data'!F53))),'Data Summary'!BZ59="Yes"),OFFSET('Water Data'!$F$6,0,10*ROW('Water Data'!F53)),NA())</f>
        <v>#N/A</v>
      </c>
      <c r="L59" s="94" t="e">
        <f ca="true">+IF(AND(ISNUMBER(OFFSET('Water Data'!$F$9,0,10*ROW('Water Data'!F53))),'Data Summary'!CA59="Yes"),OFFSET('Water Data'!$F$9,0,10*ROW('Water Data'!F53)),NA())</f>
        <v>#N/A</v>
      </c>
      <c r="M59" s="94" t="e">
        <f ca="true">+IF(AND(ISNUMBER(OFFSET('Water Data'!$G$4,0,10*ROW('Water Data'!G53))),'Data Summary'!CB59="Yes"),100-OFFSET('Water Data'!$G$4,0,10*ROW('Water Data'!G53)),NA())</f>
        <v>#N/A</v>
      </c>
      <c r="N59" s="94" t="e">
        <f ca="true">+IF(AND(ISNUMBER(OFFSET('Water Data'!$G$6,0,10*ROW('Water Data'!G53))),'Data Summary'!CC59="Yes"),OFFSET('Water Data'!$G$6,0,10*ROW('Water Data'!G53)),NA())</f>
        <v>#N/A</v>
      </c>
      <c r="O59" s="94" t="e">
        <f ca="true">+IF(AND(ISNUMBER(OFFSET('Water Data'!$G$9,0,10*ROW('Water Data'!G53))),'Data Summary'!CD59="Yes"),OFFSET('Water Data'!$G$9,0,10*ROW('Water Data'!G53)),NA())</f>
        <v>#N/A</v>
      </c>
      <c r="P59" s="94" t="e">
        <f ca="true">+IF(AND(ISNUMBER(OFFSET('Water Data'!$H$4,0,10*ROW('Water Data'!H53))),'Data Summary'!CE59="Yes"),100-OFFSET('Water Data'!$H$4,0,10*ROW('Water Data'!H53)),NA())</f>
        <v>#N/A</v>
      </c>
      <c r="Q59" s="94" t="e">
        <f ca="true">+IF(AND(ISNUMBER(OFFSET('Water Data'!$H$6,0,10*ROW('Water Data'!H53))),'Data Summary'!CF59="Yes"),OFFSET('Water Data'!$H$6,0,10*ROW('Water Data'!H53)),NA())</f>
        <v>#N/A</v>
      </c>
      <c r="R59" s="94" t="e">
        <f ca="true">+IF(AND(ISNUMBER(OFFSET('Water Data'!$H$9,0,10*ROW('Water Data'!H53))),'Data Summary'!CG59="Yes"),OFFSET('Water Data'!$H$9,0,10*ROW('Water Data'!H53)),NA())</f>
        <v>#N/A</v>
      </c>
      <c r="S59" s="94" t="e">
        <f ca="true">+IF(AND(ISNUMBER(OFFSET('Water Data'!$I$4,0,10*ROW('Water Data'!I53))),'Data Summary'!CH59="Yes"),100-OFFSET('Water Data'!$I$4,0,10*ROW('Water Data'!I53)),NA())</f>
        <v>#N/A</v>
      </c>
      <c r="T59" s="94" t="e">
        <f ca="true">+IF(AND(ISNUMBER(OFFSET('Water Data'!$I$6,0,10*ROW('Water Data'!I53))),'Data Summary'!CI59="Yes"),OFFSET('Water Data'!$I$6,0,10*ROW('Water Data'!I53)),NA())</f>
        <v>#N/A</v>
      </c>
      <c r="U59" s="94" t="e">
        <f ca="true">+IF(AND(ISNUMBER(OFFSET('Water Data'!$I$9,0,10*ROW('Water Data'!I53))),'Data Summary'!CJ59="Yes"),OFFSET('Water Data'!$I$9,0,10*ROW('Water Data'!I53)),NA())</f>
        <v>#N/A</v>
      </c>
      <c r="V59" s="95" t="e">
        <f ca="true">+IF(AND(ISNUMBER(OFFSET('Sanitation Data'!$D$4,0,10*ROW('Sanitation Data'!D53))),'Data Summary'!CK59="Yes"),100-OFFSET('Sanitation Data'!$D$4,0,10*ROW('Sanitation Data'!D53)),NA())</f>
        <v>#N/A</v>
      </c>
      <c r="W59" s="95" t="e">
        <f ca="true">+IF(AND(ISNUMBER(OFFSET('Sanitation Data'!$D$6,0,10*ROW('Sanitation Data'!D53))),'Data Summary'!CL59="Yes"),OFFSET('Sanitation Data'!$D$6,0,10*ROW('Sanitation Data'!D53)),NA())</f>
        <v>#N/A</v>
      </c>
      <c r="X59" s="95" t="e">
        <f ca="true">+IF(AND(ISNUMBER(OFFSET('Sanitation Data'!$D$10,0,10*ROW('Sanitation Data'!D53))),'Data Summary'!CM59="Yes"),OFFSET('Sanitation Data'!$D$10,0,10*ROW('Sanitation Data'!D53)),NA())</f>
        <v>#N/A</v>
      </c>
      <c r="Y59" s="95" t="e">
        <f ca="true">+IF(AND(ISNUMBER(OFFSET('Sanitation Data'!$D$11,0,10*ROW('Sanitation Data'!D53))),'Data Summary'!CN59="Yes"),OFFSET('Sanitation Data'!$D$11,0,10*ROW('Sanitation Data'!D53)),NA())</f>
        <v>#N/A</v>
      </c>
      <c r="Z59" s="95" t="e">
        <f ca="true">+IF(AND(ISNUMBER(OFFSET('Sanitation Data'!$D$12,0,10*ROW('Sanitation Data'!D53))),'Data Summary'!CO59="Yes"),OFFSET('Sanitation Data'!$D$12,0,10*ROW('Sanitation Data'!D53)),NA())</f>
        <v>#N/A</v>
      </c>
      <c r="AA59" s="95" t="e">
        <f ca="true">+IF(AND(ISNUMBER(OFFSET('Sanitation Data'!$E$4,0,10*ROW('Sanitation Data'!E53))),'Data Summary'!CP59="Yes"),100-OFFSET('Sanitation Data'!$E$4,0,10*ROW('Sanitation Data'!E53)),NA())</f>
        <v>#N/A</v>
      </c>
      <c r="AB59" s="95" t="e">
        <f ca="true">+IF(AND(ISNUMBER(OFFSET('Sanitation Data'!$E$6,0,10*ROW('Sanitation Data'!E53))),'Data Summary'!CQ59="Yes"),OFFSET('Sanitation Data'!$E$6,0,10*ROW('Sanitation Data'!E53)),NA())</f>
        <v>#N/A</v>
      </c>
      <c r="AC59" s="95" t="e">
        <f ca="true">+IF(AND(ISNUMBER(OFFSET('Sanitation Data'!$E$10,0,10*ROW('Sanitation Data'!E53))),'Data Summary'!CR59="Yes"),OFFSET('Sanitation Data'!$E$10,0,10*ROW('Sanitation Data'!E53)),NA())</f>
        <v>#N/A</v>
      </c>
      <c r="AD59" s="95" t="e">
        <f ca="true">+IF(AND(ISNUMBER(OFFSET('Sanitation Data'!$E$11,0,10*ROW('Sanitation Data'!E53))),'Data Summary'!CS59="Yes"),OFFSET('Sanitation Data'!$E$11,0,10*ROW('Sanitation Data'!E53)),NA())</f>
        <v>#N/A</v>
      </c>
      <c r="AE59" s="95" t="e">
        <f ca="true">+IF(AND(ISNUMBER(OFFSET('Sanitation Data'!$E$12,0,10*ROW('Sanitation Data'!E53))),'Data Summary'!CT59="Yes"),OFFSET('Sanitation Data'!$E$12,0,10*ROW('Sanitation Data'!E53)),NA())</f>
        <v>#N/A</v>
      </c>
      <c r="AF59" s="95" t="e">
        <f ca="true">+IF(AND(ISNUMBER(OFFSET('Sanitation Data'!$F$4,0,10*ROW('Sanitation Data'!F53))),'Data Summary'!CU59="Yes"),100-OFFSET('Sanitation Data'!$F$4,0,10*ROW('Sanitation Data'!F53)),NA())</f>
        <v>#N/A</v>
      </c>
      <c r="AG59" s="95" t="e">
        <f ca="true">+IF(AND(ISNUMBER(OFFSET('Sanitation Data'!$F$6,0,10*ROW('Sanitation Data'!F53))),'Data Summary'!CV59="Yes"),OFFSET('Sanitation Data'!$F$6,0,10*ROW('Sanitation Data'!F53)),NA())</f>
        <v>#N/A</v>
      </c>
      <c r="AH59" s="95" t="e">
        <f ca="true">+IF(AND(ISNUMBER(OFFSET('Sanitation Data'!$F$10,0,10*ROW('Sanitation Data'!F53))),'Data Summary'!CW59="Yes"),OFFSET('Sanitation Data'!$F$10,0,10*ROW('Sanitation Data'!F53)),NA())</f>
        <v>#N/A</v>
      </c>
      <c r="AI59" s="95" t="e">
        <f ca="true">+IF(AND(ISNUMBER(OFFSET('Sanitation Data'!$F$11,0,10*ROW('Sanitation Data'!F53))),'Data Summary'!CX59="Yes"),OFFSET('Sanitation Data'!$F$11,0,10*ROW('Sanitation Data'!F53)),NA())</f>
        <v>#N/A</v>
      </c>
      <c r="AJ59" s="95" t="e">
        <f ca="true">+IF(AND(ISNUMBER(OFFSET('Sanitation Data'!$F$12,0,10*ROW('Sanitation Data'!F53))),'Data Summary'!CY59="Yes"),OFFSET('Sanitation Data'!$F$12,0,10*ROW('Sanitation Data'!F53)),NA())</f>
        <v>#N/A</v>
      </c>
      <c r="AK59" s="95" t="e">
        <f ca="true">+IF(AND(ISNUMBER(OFFSET('Sanitation Data'!$G$4,0,10*ROW('Sanitation Data'!G53))),'Data Summary'!CZ59="Yes"),100-OFFSET('Sanitation Data'!$G$4,0,10*ROW('Sanitation Data'!G53)),NA())</f>
        <v>#N/A</v>
      </c>
      <c r="AL59" s="95" t="e">
        <f ca="true">+IF(AND(ISNUMBER(OFFSET('Sanitation Data'!$G$6,0,10*ROW('Sanitation Data'!G53))),'Data Summary'!DA59="Yes"),OFFSET('Sanitation Data'!$G$6,0,10*ROW('Sanitation Data'!G53)),NA())</f>
        <v>#N/A</v>
      </c>
      <c r="AM59" s="95" t="e">
        <f ca="true">+IF(AND(ISNUMBER(OFFSET('Sanitation Data'!$G$10,0,10*ROW('Sanitation Data'!G53))),'Data Summary'!DB59="Yes"),OFFSET('Sanitation Data'!$G$10,0,10*ROW('Sanitation Data'!G53)),NA())</f>
        <v>#N/A</v>
      </c>
      <c r="AN59" s="95" t="e">
        <f ca="true">+IF(AND(ISNUMBER(OFFSET('Sanitation Data'!$G$11,0,10*ROW('Sanitation Data'!G53))),'Data Summary'!DC59="Yes"),OFFSET('Sanitation Data'!$G$11,0,10*ROW('Sanitation Data'!G53)),NA())</f>
        <v>#N/A</v>
      </c>
      <c r="AO59" s="95" t="e">
        <f ca="true">+IF(AND(ISNUMBER(OFFSET('Sanitation Data'!$G$12,0,10*ROW('Sanitation Data'!G53))),'Data Summary'!DD59="Yes"),OFFSET('Sanitation Data'!$G$12,0,10*ROW('Sanitation Data'!G53)),NA())</f>
        <v>#N/A</v>
      </c>
      <c r="AP59" s="95" t="e">
        <f ca="true">+IF(AND(ISNUMBER(OFFSET('Sanitation Data'!$H$4,0,10*ROW('Sanitation Data'!H53))),'Data Summary'!DE59="Yes"),100-OFFSET('Sanitation Data'!$H$4,0,10*ROW('Sanitation Data'!H53)),NA())</f>
        <v>#N/A</v>
      </c>
      <c r="AQ59" s="95" t="e">
        <f ca="true">+IF(AND(ISNUMBER(OFFSET('Sanitation Data'!$H$6,0,10*ROW('Sanitation Data'!H53))),'Data Summary'!DF59="Yes"),OFFSET('Sanitation Data'!$H$6,0,10*ROW('Sanitation Data'!H53)),NA())</f>
        <v>#N/A</v>
      </c>
      <c r="AR59" s="95" t="e">
        <f ca="true">+IF(AND(ISNUMBER(OFFSET('Sanitation Data'!$H$10,0,10*ROW('Sanitation Data'!H53))),'Data Summary'!DG59="Yes"),OFFSET('Sanitation Data'!$H$10,0,10*ROW('Sanitation Data'!H53)),NA())</f>
        <v>#N/A</v>
      </c>
      <c r="AS59" s="95" t="e">
        <f ca="true">+IF(AND(ISNUMBER(OFFSET('Sanitation Data'!$H$11,0,10*ROW('Sanitation Data'!H53))),'Data Summary'!DH59="Yes"),OFFSET('Sanitation Data'!$H$11,0,10*ROW('Sanitation Data'!H53)),NA())</f>
        <v>#N/A</v>
      </c>
      <c r="AT59" s="95" t="e">
        <f ca="true">+IF(AND(ISNUMBER(OFFSET('Sanitation Data'!$H$12,0,10*ROW('Sanitation Data'!H53))),'Data Summary'!DI59="Yes"),OFFSET('Sanitation Data'!$H$12,0,10*ROW('Sanitation Data'!H53)),NA())</f>
        <v>#N/A</v>
      </c>
      <c r="AU59" s="95" t="e">
        <f ca="true">+IF(AND(ISNUMBER(OFFSET('Sanitation Data'!$I$4,0,10*ROW('Sanitation Data'!I53))),'Data Summary'!DJ59="Yes"),100-OFFSET('Sanitation Data'!$I$4,0,10*ROW('Sanitation Data'!I53)),NA())</f>
        <v>#N/A</v>
      </c>
      <c r="AV59" s="95" t="e">
        <f ca="true">+IF(AND(ISNUMBER(OFFSET('Sanitation Data'!$I$6,0,10*ROW('Sanitation Data'!I53))),'Data Summary'!DK59="Yes"),OFFSET('Sanitation Data'!$I$6,0,10*ROW('Sanitation Data'!I53)),NA())</f>
        <v>#N/A</v>
      </c>
      <c r="AW59" s="95" t="e">
        <f ca="true">+IF(AND(ISNUMBER(OFFSET('Sanitation Data'!$I$10,0,10*ROW('Sanitation Data'!I53))),'Data Summary'!DL59="Yes"),OFFSET('Sanitation Data'!$I$10,0,10*ROW('Sanitation Data'!I53)),NA())</f>
        <v>#N/A</v>
      </c>
      <c r="AX59" s="95" t="e">
        <f ca="true">+IF(AND(ISNUMBER(OFFSET('Sanitation Data'!$I$11,0,10*ROW('Sanitation Data'!I53))),'Data Summary'!DM59="Yes"),OFFSET('Sanitation Data'!$I$11,0,10*ROW('Sanitation Data'!I53)),NA())</f>
        <v>#N/A</v>
      </c>
      <c r="AY59" s="95" t="e">
        <f ca="true">+IF(AND(ISNUMBER(OFFSET('Sanitation Data'!$I$12,0,10*ROW('Sanitation Data'!I53))),'Data Summary'!DN59="Yes"),OFFSET('Sanitation Data'!$I$12,0,10*ROW('Sanitation Data'!I53)),NA())</f>
        <v>#N/A</v>
      </c>
      <c r="AZ59" s="96" t="e">
        <f ca="true">+IF(AND(ISNUMBER(OFFSET('Hygiene Data'!$D$5,0,10*ROW('Hygiene Data'!D53))),'Data Summary'!DO59="Yes"),OFFSET('Hygiene Data'!$D$5,0,10*ROW('Hygiene Data'!D53)),NA())</f>
        <v>#N/A</v>
      </c>
      <c r="BA59" s="96" t="e">
        <f ca="true">+IF(AND(ISNUMBER(OFFSET('Hygiene Data'!$D$7,0,10*ROW('Hygiene Data'!D53))),'Data Summary'!DP59="Yes"),OFFSET('Hygiene Data'!$D$7,0,10*ROW('Hygiene Data'!D53)),NA())</f>
        <v>#N/A</v>
      </c>
      <c r="BB59" s="96" t="e">
        <f ca="true">+IF(AND(ISNUMBER(OFFSET('Hygiene Data'!$D$9,0,10*ROW('Hygiene Data'!D53))),'Data Summary'!DQ59="Yes"),OFFSET('Hygiene Data'!$D$9,0,10*ROW('Hygiene Data'!D53)),NA())</f>
        <v>#N/A</v>
      </c>
      <c r="BC59" s="96" t="e">
        <f ca="true">+IF(AND(ISNUMBER(OFFSET('Hygiene Data'!$E$5,0,10*ROW('Hygiene Data'!E53))),'Data Summary'!DR59="Yes"),OFFSET('Hygiene Data'!$E$5,0,10*ROW('Hygiene Data'!E53)),NA())</f>
        <v>#N/A</v>
      </c>
      <c r="BD59" s="96" t="e">
        <f ca="true">+IF(AND(ISNUMBER(OFFSET('Hygiene Data'!$E$7,0,10*ROW('Hygiene Data'!E53))),'Data Summary'!DS59="Yes"),OFFSET('Hygiene Data'!$E$7,0,10*ROW('Hygiene Data'!E53)),NA())</f>
        <v>#N/A</v>
      </c>
      <c r="BE59" s="96" t="e">
        <f ca="true">+IF(AND(ISNUMBER(OFFSET('Hygiene Data'!$E$9,0,10*ROW('Hygiene Data'!E53))),'Data Summary'!DT59="Yes"),OFFSET('Hygiene Data'!$E$9,0,10*ROW('Hygiene Data'!E53)),NA())</f>
        <v>#N/A</v>
      </c>
      <c r="BF59" s="96" t="e">
        <f ca="true">+IF(AND(ISNUMBER(OFFSET('Hygiene Data'!$F$5,0,10*ROW('Hygiene Data'!F53))),'Data Summary'!DU59="Yes"),OFFSET('Hygiene Data'!$F$5,0,10*ROW('Hygiene Data'!F53)),NA())</f>
        <v>#N/A</v>
      </c>
      <c r="BG59" s="96" t="e">
        <f ca="true">+IF(AND(ISNUMBER(OFFSET('Hygiene Data'!$F$7,0,10*ROW('Hygiene Data'!F53))),'Data Summary'!DV59="Yes"),OFFSET('Hygiene Data'!$F$7,0,10*ROW('Hygiene Data'!F53)),NA())</f>
        <v>#N/A</v>
      </c>
      <c r="BH59" s="96" t="e">
        <f ca="true">+IF(AND(ISNUMBER(OFFSET('Hygiene Data'!$F$9,0,10*ROW('Hygiene Data'!F53))),'Data Summary'!DW59="Yes"),OFFSET('Hygiene Data'!$F$9,0,10*ROW('Hygiene Data'!F53)),NA())</f>
        <v>#N/A</v>
      </c>
      <c r="BI59" s="96" t="e">
        <f ca="true">+IF(AND(ISNUMBER(OFFSET('Hygiene Data'!$G$5,0,10*ROW('Hygiene Data'!G53))),'Data Summary'!DX59="Yes"),OFFSET('Hygiene Data'!$G$5,0,10*ROW('Hygiene Data'!G53)),NA())</f>
        <v>#N/A</v>
      </c>
      <c r="BJ59" s="96" t="e">
        <f ca="true">+IF(AND(ISNUMBER(OFFSET('Hygiene Data'!$G$7,0,10*ROW('Hygiene Data'!G53))),'Data Summary'!DY59="Yes"),OFFSET('Hygiene Data'!$G$7,0,10*ROW('Hygiene Data'!G53)),NA())</f>
        <v>#N/A</v>
      </c>
      <c r="BK59" s="96" t="e">
        <f ca="true">+IF(AND(ISNUMBER(OFFSET('Hygiene Data'!$G$9,0,10*ROW('Hygiene Data'!G53))),'Data Summary'!DZ59="Yes"),OFFSET('Hygiene Data'!$G$9,0,10*ROW('Hygiene Data'!G53)),NA())</f>
        <v>#N/A</v>
      </c>
      <c r="BL59" s="96" t="e">
        <f ca="true">+IF(AND(ISNUMBER(OFFSET('Hygiene Data'!$H$5,0,10*ROW('Hygiene Data'!H53))),'Data Summary'!EA59="Yes"),OFFSET('Hygiene Data'!$H$5,0,10*ROW('Hygiene Data'!H53)),NA())</f>
        <v>#N/A</v>
      </c>
      <c r="BM59" s="96" t="e">
        <f ca="true">+IF(AND(ISNUMBER(OFFSET('Hygiene Data'!$H$7,0,10*ROW('Hygiene Data'!H53))),'Data Summary'!EB59="Yes"),OFFSET('Hygiene Data'!$H$7,0,10*ROW('Hygiene Data'!H53)),NA())</f>
        <v>#N/A</v>
      </c>
      <c r="BN59" s="96" t="e">
        <f ca="true">+IF(AND(ISNUMBER(OFFSET('Hygiene Data'!$H$9,0,10*ROW('Hygiene Data'!H53))),'Data Summary'!EC59="Yes"),OFFSET('Hygiene Data'!$H$9,0,10*ROW('Hygiene Data'!H53)),NA())</f>
        <v>#N/A</v>
      </c>
      <c r="BO59" s="96" t="e">
        <f ca="true">+IF(AND(ISNUMBER(OFFSET('Hygiene Data'!$I$5,0,10*ROW('Hygiene Data'!I53))),'Data Summary'!ED59="Yes"),OFFSET('Hygiene Data'!$I$5,0,10*ROW('Hygiene Data'!I53)),NA())</f>
        <v>#N/A</v>
      </c>
      <c r="BP59" s="96" t="e">
        <f ca="true">+IF(AND(ISNUMBER(OFFSET('Hygiene Data'!$I$7,0,10*ROW('Hygiene Data'!I53))),'Data Summary'!EE59="Yes"),OFFSET('Hygiene Data'!$I$7,0,10*ROW('Hygiene Data'!I53)),NA())</f>
        <v>#N/A</v>
      </c>
      <c r="BQ59" s="96" t="e">
        <f ca="true">+IF(AND(ISNUMBER(OFFSET('Hygiene Data'!$I$9,0,10*ROW('Hygiene Data'!I53))),'Data Summary'!EF59="Yes"),OFFSET('Hygiene Data'!$I$9,0,10*ROW('Hygiene Data'!I53)),NA())</f>
        <v>#N/A</v>
      </c>
    </row>
    <row xmlns:x14ac="http://schemas.microsoft.com/office/spreadsheetml/2009/9/ac" r="60" x14ac:dyDescent="0.2">
      <c r="A60" s="332" t="e">
        <f ca="true">+RIGHT('Data Summary'!A60,LEN('Data Summary'!A60)-9)</f>
        <v>#VALUE!</v>
      </c>
      <c r="B60" s="37" t="str">
        <f ca="true">+IF(ISTEXT('Data Summary'!B60),'Data Summary'!B60,"")</f>
        <v/>
      </c>
      <c r="C60" s="331" t="e">
        <f ca="true">+VALUE('Data Summary'!C60)</f>
        <v>#VALUE!</v>
      </c>
      <c r="D60" s="94" t="e">
        <f ca="true">+IF(AND(ISNUMBER(OFFSET('Water Data'!$D$4,0,10*ROW('Water Data'!D54))),'Data Summary'!BS60="Yes"),100-OFFSET('Water Data'!$D$4,0,10*ROW('Water Data'!D54)),NA())</f>
        <v>#N/A</v>
      </c>
      <c r="E60" s="94" t="e">
        <f ca="true">+IF(AND(ISNUMBER(OFFSET('Water Data'!$D$6,0,10*ROW('Water Data'!D54))),'Data Summary'!BT60="Yes"),OFFSET('Water Data'!$D$6,0,10*ROW('Water Data'!D54)),NA())</f>
        <v>#N/A</v>
      </c>
      <c r="F60" s="94" t="e">
        <f ca="true">+IF(AND(ISNUMBER(OFFSET('Water Data'!$D$9,0,10*ROW('Water Data'!D54))),'Data Summary'!BU60="Yes"),OFFSET('Water Data'!$D$9,0,10*ROW('Water Data'!D54)),NA())</f>
        <v>#N/A</v>
      </c>
      <c r="G60" s="94" t="e">
        <f ca="true">+IF(AND(ISNUMBER(OFFSET('Water Data'!$E$4,0,10*ROW('Water Data'!E54))),'Data Summary'!BV60="Yes"),100-OFFSET('Water Data'!$E$4,0,10*ROW('Water Data'!E54)),NA())</f>
        <v>#N/A</v>
      </c>
      <c r="H60" s="94" t="e">
        <f ca="true">+IF(AND(ISNUMBER(OFFSET('Water Data'!$E$6,0,10*ROW('Water Data'!E54))),'Data Summary'!BW60="Yes"),OFFSET('Water Data'!$E$6,0,10*ROW('Water Data'!E54)),NA())</f>
        <v>#N/A</v>
      </c>
      <c r="I60" s="94" t="e">
        <f ca="true">+IF(AND(ISNUMBER(OFFSET('Water Data'!$E$9,0,10*ROW('Water Data'!E54))),'Data Summary'!BX60="Yes"),OFFSET('Water Data'!$E$9,0,10*ROW('Water Data'!E54)),NA())</f>
        <v>#N/A</v>
      </c>
      <c r="J60" s="94" t="e">
        <f ca="true">+IF(AND(ISNUMBER(OFFSET('Water Data'!$F$4,0,10*ROW('Water Data'!F54))),'Data Summary'!BY60="Yes"),100-OFFSET('Water Data'!$F$4,0,10*ROW('Water Data'!F54)),NA())</f>
        <v>#N/A</v>
      </c>
      <c r="K60" s="94" t="e">
        <f ca="true">+IF(AND(ISNUMBER(OFFSET('Water Data'!$F$6,0,10*ROW('Water Data'!F54))),'Data Summary'!BZ60="Yes"),OFFSET('Water Data'!$F$6,0,10*ROW('Water Data'!F54)),NA())</f>
        <v>#N/A</v>
      </c>
      <c r="L60" s="94" t="e">
        <f ca="true">+IF(AND(ISNUMBER(OFFSET('Water Data'!$F$9,0,10*ROW('Water Data'!F54))),'Data Summary'!CA60="Yes"),OFFSET('Water Data'!$F$9,0,10*ROW('Water Data'!F54)),NA())</f>
        <v>#N/A</v>
      </c>
      <c r="M60" s="94" t="e">
        <f ca="true">+IF(AND(ISNUMBER(OFFSET('Water Data'!$G$4,0,10*ROW('Water Data'!G54))),'Data Summary'!CB60="Yes"),100-OFFSET('Water Data'!$G$4,0,10*ROW('Water Data'!G54)),NA())</f>
        <v>#N/A</v>
      </c>
      <c r="N60" s="94" t="e">
        <f ca="true">+IF(AND(ISNUMBER(OFFSET('Water Data'!$G$6,0,10*ROW('Water Data'!G54))),'Data Summary'!CC60="Yes"),OFFSET('Water Data'!$G$6,0,10*ROW('Water Data'!G54)),NA())</f>
        <v>#N/A</v>
      </c>
      <c r="O60" s="94" t="e">
        <f ca="true">+IF(AND(ISNUMBER(OFFSET('Water Data'!$G$9,0,10*ROW('Water Data'!G54))),'Data Summary'!CD60="Yes"),OFFSET('Water Data'!$G$9,0,10*ROW('Water Data'!G54)),NA())</f>
        <v>#N/A</v>
      </c>
      <c r="P60" s="94" t="e">
        <f ca="true">+IF(AND(ISNUMBER(OFFSET('Water Data'!$H$4,0,10*ROW('Water Data'!H54))),'Data Summary'!CE60="Yes"),100-OFFSET('Water Data'!$H$4,0,10*ROW('Water Data'!H54)),NA())</f>
        <v>#N/A</v>
      </c>
      <c r="Q60" s="94" t="e">
        <f ca="true">+IF(AND(ISNUMBER(OFFSET('Water Data'!$H$6,0,10*ROW('Water Data'!H54))),'Data Summary'!CF60="Yes"),OFFSET('Water Data'!$H$6,0,10*ROW('Water Data'!H54)),NA())</f>
        <v>#N/A</v>
      </c>
      <c r="R60" s="94" t="e">
        <f ca="true">+IF(AND(ISNUMBER(OFFSET('Water Data'!$H$9,0,10*ROW('Water Data'!H54))),'Data Summary'!CG60="Yes"),OFFSET('Water Data'!$H$9,0,10*ROW('Water Data'!H54)),NA())</f>
        <v>#N/A</v>
      </c>
      <c r="S60" s="94" t="e">
        <f ca="true">+IF(AND(ISNUMBER(OFFSET('Water Data'!$I$4,0,10*ROW('Water Data'!I54))),'Data Summary'!CH60="Yes"),100-OFFSET('Water Data'!$I$4,0,10*ROW('Water Data'!I54)),NA())</f>
        <v>#N/A</v>
      </c>
      <c r="T60" s="94" t="e">
        <f ca="true">+IF(AND(ISNUMBER(OFFSET('Water Data'!$I$6,0,10*ROW('Water Data'!I54))),'Data Summary'!CI60="Yes"),OFFSET('Water Data'!$I$6,0,10*ROW('Water Data'!I54)),NA())</f>
        <v>#N/A</v>
      </c>
      <c r="U60" s="94" t="e">
        <f ca="true">+IF(AND(ISNUMBER(OFFSET('Water Data'!$I$9,0,10*ROW('Water Data'!I54))),'Data Summary'!CJ60="Yes"),OFFSET('Water Data'!$I$9,0,10*ROW('Water Data'!I54)),NA())</f>
        <v>#N/A</v>
      </c>
      <c r="V60" s="95" t="e">
        <f ca="true">+IF(AND(ISNUMBER(OFFSET('Sanitation Data'!$D$4,0,10*ROW('Sanitation Data'!D54))),'Data Summary'!CK60="Yes"),100-OFFSET('Sanitation Data'!$D$4,0,10*ROW('Sanitation Data'!D54)),NA())</f>
        <v>#N/A</v>
      </c>
      <c r="W60" s="95" t="e">
        <f ca="true">+IF(AND(ISNUMBER(OFFSET('Sanitation Data'!$D$6,0,10*ROW('Sanitation Data'!D54))),'Data Summary'!CL60="Yes"),OFFSET('Sanitation Data'!$D$6,0,10*ROW('Sanitation Data'!D54)),NA())</f>
        <v>#N/A</v>
      </c>
      <c r="X60" s="95" t="e">
        <f ca="true">+IF(AND(ISNUMBER(OFFSET('Sanitation Data'!$D$10,0,10*ROW('Sanitation Data'!D54))),'Data Summary'!CM60="Yes"),OFFSET('Sanitation Data'!$D$10,0,10*ROW('Sanitation Data'!D54)),NA())</f>
        <v>#N/A</v>
      </c>
      <c r="Y60" s="95" t="e">
        <f ca="true">+IF(AND(ISNUMBER(OFFSET('Sanitation Data'!$D$11,0,10*ROW('Sanitation Data'!D54))),'Data Summary'!CN60="Yes"),OFFSET('Sanitation Data'!$D$11,0,10*ROW('Sanitation Data'!D54)),NA())</f>
        <v>#N/A</v>
      </c>
      <c r="Z60" s="95" t="e">
        <f ca="true">+IF(AND(ISNUMBER(OFFSET('Sanitation Data'!$D$12,0,10*ROW('Sanitation Data'!D54))),'Data Summary'!CO60="Yes"),OFFSET('Sanitation Data'!$D$12,0,10*ROW('Sanitation Data'!D54)),NA())</f>
        <v>#N/A</v>
      </c>
      <c r="AA60" s="95" t="e">
        <f ca="true">+IF(AND(ISNUMBER(OFFSET('Sanitation Data'!$E$4,0,10*ROW('Sanitation Data'!E54))),'Data Summary'!CP60="Yes"),100-OFFSET('Sanitation Data'!$E$4,0,10*ROW('Sanitation Data'!E54)),NA())</f>
        <v>#N/A</v>
      </c>
      <c r="AB60" s="95" t="e">
        <f ca="true">+IF(AND(ISNUMBER(OFFSET('Sanitation Data'!$E$6,0,10*ROW('Sanitation Data'!E54))),'Data Summary'!CQ60="Yes"),OFFSET('Sanitation Data'!$E$6,0,10*ROW('Sanitation Data'!E54)),NA())</f>
        <v>#N/A</v>
      </c>
      <c r="AC60" s="95" t="e">
        <f ca="true">+IF(AND(ISNUMBER(OFFSET('Sanitation Data'!$E$10,0,10*ROW('Sanitation Data'!E54))),'Data Summary'!CR60="Yes"),OFFSET('Sanitation Data'!$E$10,0,10*ROW('Sanitation Data'!E54)),NA())</f>
        <v>#N/A</v>
      </c>
      <c r="AD60" s="95" t="e">
        <f ca="true">+IF(AND(ISNUMBER(OFFSET('Sanitation Data'!$E$11,0,10*ROW('Sanitation Data'!E54))),'Data Summary'!CS60="Yes"),OFFSET('Sanitation Data'!$E$11,0,10*ROW('Sanitation Data'!E54)),NA())</f>
        <v>#N/A</v>
      </c>
      <c r="AE60" s="95" t="e">
        <f ca="true">+IF(AND(ISNUMBER(OFFSET('Sanitation Data'!$E$12,0,10*ROW('Sanitation Data'!E54))),'Data Summary'!CT60="Yes"),OFFSET('Sanitation Data'!$E$12,0,10*ROW('Sanitation Data'!E54)),NA())</f>
        <v>#N/A</v>
      </c>
      <c r="AF60" s="95" t="e">
        <f ca="true">+IF(AND(ISNUMBER(OFFSET('Sanitation Data'!$F$4,0,10*ROW('Sanitation Data'!F54))),'Data Summary'!CU60="Yes"),100-OFFSET('Sanitation Data'!$F$4,0,10*ROW('Sanitation Data'!F54)),NA())</f>
        <v>#N/A</v>
      </c>
      <c r="AG60" s="95" t="e">
        <f ca="true">+IF(AND(ISNUMBER(OFFSET('Sanitation Data'!$F$6,0,10*ROW('Sanitation Data'!F54))),'Data Summary'!CV60="Yes"),OFFSET('Sanitation Data'!$F$6,0,10*ROW('Sanitation Data'!F54)),NA())</f>
        <v>#N/A</v>
      </c>
      <c r="AH60" s="95" t="e">
        <f ca="true">+IF(AND(ISNUMBER(OFFSET('Sanitation Data'!$F$10,0,10*ROW('Sanitation Data'!F54))),'Data Summary'!CW60="Yes"),OFFSET('Sanitation Data'!$F$10,0,10*ROW('Sanitation Data'!F54)),NA())</f>
        <v>#N/A</v>
      </c>
      <c r="AI60" s="95" t="e">
        <f ca="true">+IF(AND(ISNUMBER(OFFSET('Sanitation Data'!$F$11,0,10*ROW('Sanitation Data'!F54))),'Data Summary'!CX60="Yes"),OFFSET('Sanitation Data'!$F$11,0,10*ROW('Sanitation Data'!F54)),NA())</f>
        <v>#N/A</v>
      </c>
      <c r="AJ60" s="95" t="e">
        <f ca="true">+IF(AND(ISNUMBER(OFFSET('Sanitation Data'!$F$12,0,10*ROW('Sanitation Data'!F54))),'Data Summary'!CY60="Yes"),OFFSET('Sanitation Data'!$F$12,0,10*ROW('Sanitation Data'!F54)),NA())</f>
        <v>#N/A</v>
      </c>
      <c r="AK60" s="95" t="e">
        <f ca="true">+IF(AND(ISNUMBER(OFFSET('Sanitation Data'!$G$4,0,10*ROW('Sanitation Data'!G54))),'Data Summary'!CZ60="Yes"),100-OFFSET('Sanitation Data'!$G$4,0,10*ROW('Sanitation Data'!G54)),NA())</f>
        <v>#N/A</v>
      </c>
      <c r="AL60" s="95" t="e">
        <f ca="true">+IF(AND(ISNUMBER(OFFSET('Sanitation Data'!$G$6,0,10*ROW('Sanitation Data'!G54))),'Data Summary'!DA60="Yes"),OFFSET('Sanitation Data'!$G$6,0,10*ROW('Sanitation Data'!G54)),NA())</f>
        <v>#N/A</v>
      </c>
      <c r="AM60" s="95" t="e">
        <f ca="true">+IF(AND(ISNUMBER(OFFSET('Sanitation Data'!$G$10,0,10*ROW('Sanitation Data'!G54))),'Data Summary'!DB60="Yes"),OFFSET('Sanitation Data'!$G$10,0,10*ROW('Sanitation Data'!G54)),NA())</f>
        <v>#N/A</v>
      </c>
      <c r="AN60" s="95" t="e">
        <f ca="true">+IF(AND(ISNUMBER(OFFSET('Sanitation Data'!$G$11,0,10*ROW('Sanitation Data'!G54))),'Data Summary'!DC60="Yes"),OFFSET('Sanitation Data'!$G$11,0,10*ROW('Sanitation Data'!G54)),NA())</f>
        <v>#N/A</v>
      </c>
      <c r="AO60" s="95" t="e">
        <f ca="true">+IF(AND(ISNUMBER(OFFSET('Sanitation Data'!$G$12,0,10*ROW('Sanitation Data'!G54))),'Data Summary'!DD60="Yes"),OFFSET('Sanitation Data'!$G$12,0,10*ROW('Sanitation Data'!G54)),NA())</f>
        <v>#N/A</v>
      </c>
      <c r="AP60" s="95" t="e">
        <f ca="true">+IF(AND(ISNUMBER(OFFSET('Sanitation Data'!$H$4,0,10*ROW('Sanitation Data'!H54))),'Data Summary'!DE60="Yes"),100-OFFSET('Sanitation Data'!$H$4,0,10*ROW('Sanitation Data'!H54)),NA())</f>
        <v>#N/A</v>
      </c>
      <c r="AQ60" s="95" t="e">
        <f ca="true">+IF(AND(ISNUMBER(OFFSET('Sanitation Data'!$H$6,0,10*ROW('Sanitation Data'!H54))),'Data Summary'!DF60="Yes"),OFFSET('Sanitation Data'!$H$6,0,10*ROW('Sanitation Data'!H54)),NA())</f>
        <v>#N/A</v>
      </c>
      <c r="AR60" s="95" t="e">
        <f ca="true">+IF(AND(ISNUMBER(OFFSET('Sanitation Data'!$H$10,0,10*ROW('Sanitation Data'!H54))),'Data Summary'!DG60="Yes"),OFFSET('Sanitation Data'!$H$10,0,10*ROW('Sanitation Data'!H54)),NA())</f>
        <v>#N/A</v>
      </c>
      <c r="AS60" s="95" t="e">
        <f ca="true">+IF(AND(ISNUMBER(OFFSET('Sanitation Data'!$H$11,0,10*ROW('Sanitation Data'!H54))),'Data Summary'!DH60="Yes"),OFFSET('Sanitation Data'!$H$11,0,10*ROW('Sanitation Data'!H54)),NA())</f>
        <v>#N/A</v>
      </c>
      <c r="AT60" s="95" t="e">
        <f ca="true">+IF(AND(ISNUMBER(OFFSET('Sanitation Data'!$H$12,0,10*ROW('Sanitation Data'!H54))),'Data Summary'!DI60="Yes"),OFFSET('Sanitation Data'!$H$12,0,10*ROW('Sanitation Data'!H54)),NA())</f>
        <v>#N/A</v>
      </c>
      <c r="AU60" s="95" t="e">
        <f ca="true">+IF(AND(ISNUMBER(OFFSET('Sanitation Data'!$I$4,0,10*ROW('Sanitation Data'!I54))),'Data Summary'!DJ60="Yes"),100-OFFSET('Sanitation Data'!$I$4,0,10*ROW('Sanitation Data'!I54)),NA())</f>
        <v>#N/A</v>
      </c>
      <c r="AV60" s="95" t="e">
        <f ca="true">+IF(AND(ISNUMBER(OFFSET('Sanitation Data'!$I$6,0,10*ROW('Sanitation Data'!I54))),'Data Summary'!DK60="Yes"),OFFSET('Sanitation Data'!$I$6,0,10*ROW('Sanitation Data'!I54)),NA())</f>
        <v>#N/A</v>
      </c>
      <c r="AW60" s="95" t="e">
        <f ca="true">+IF(AND(ISNUMBER(OFFSET('Sanitation Data'!$I$10,0,10*ROW('Sanitation Data'!I54))),'Data Summary'!DL60="Yes"),OFFSET('Sanitation Data'!$I$10,0,10*ROW('Sanitation Data'!I54)),NA())</f>
        <v>#N/A</v>
      </c>
      <c r="AX60" s="95" t="e">
        <f ca="true">+IF(AND(ISNUMBER(OFFSET('Sanitation Data'!$I$11,0,10*ROW('Sanitation Data'!I54))),'Data Summary'!DM60="Yes"),OFFSET('Sanitation Data'!$I$11,0,10*ROW('Sanitation Data'!I54)),NA())</f>
        <v>#N/A</v>
      </c>
      <c r="AY60" s="95" t="e">
        <f ca="true">+IF(AND(ISNUMBER(OFFSET('Sanitation Data'!$I$12,0,10*ROW('Sanitation Data'!I54))),'Data Summary'!DN60="Yes"),OFFSET('Sanitation Data'!$I$12,0,10*ROW('Sanitation Data'!I54)),NA())</f>
        <v>#N/A</v>
      </c>
      <c r="AZ60" s="96" t="e">
        <f ca="true">+IF(AND(ISNUMBER(OFFSET('Hygiene Data'!$D$5,0,10*ROW('Hygiene Data'!D54))),'Data Summary'!DO60="Yes"),OFFSET('Hygiene Data'!$D$5,0,10*ROW('Hygiene Data'!D54)),NA())</f>
        <v>#N/A</v>
      </c>
      <c r="BA60" s="96" t="e">
        <f ca="true">+IF(AND(ISNUMBER(OFFSET('Hygiene Data'!$D$7,0,10*ROW('Hygiene Data'!D54))),'Data Summary'!DP60="Yes"),OFFSET('Hygiene Data'!$D$7,0,10*ROW('Hygiene Data'!D54)),NA())</f>
        <v>#N/A</v>
      </c>
      <c r="BB60" s="96" t="e">
        <f ca="true">+IF(AND(ISNUMBER(OFFSET('Hygiene Data'!$D$9,0,10*ROW('Hygiene Data'!D54))),'Data Summary'!DQ60="Yes"),OFFSET('Hygiene Data'!$D$9,0,10*ROW('Hygiene Data'!D54)),NA())</f>
        <v>#N/A</v>
      </c>
      <c r="BC60" s="96" t="e">
        <f ca="true">+IF(AND(ISNUMBER(OFFSET('Hygiene Data'!$E$5,0,10*ROW('Hygiene Data'!E54))),'Data Summary'!DR60="Yes"),OFFSET('Hygiene Data'!$E$5,0,10*ROW('Hygiene Data'!E54)),NA())</f>
        <v>#N/A</v>
      </c>
      <c r="BD60" s="96" t="e">
        <f ca="true">+IF(AND(ISNUMBER(OFFSET('Hygiene Data'!$E$7,0,10*ROW('Hygiene Data'!E54))),'Data Summary'!DS60="Yes"),OFFSET('Hygiene Data'!$E$7,0,10*ROW('Hygiene Data'!E54)),NA())</f>
        <v>#N/A</v>
      </c>
      <c r="BE60" s="96" t="e">
        <f ca="true">+IF(AND(ISNUMBER(OFFSET('Hygiene Data'!$E$9,0,10*ROW('Hygiene Data'!E54))),'Data Summary'!DT60="Yes"),OFFSET('Hygiene Data'!$E$9,0,10*ROW('Hygiene Data'!E54)),NA())</f>
        <v>#N/A</v>
      </c>
      <c r="BF60" s="96" t="e">
        <f ca="true">+IF(AND(ISNUMBER(OFFSET('Hygiene Data'!$F$5,0,10*ROW('Hygiene Data'!F54))),'Data Summary'!DU60="Yes"),OFFSET('Hygiene Data'!$F$5,0,10*ROW('Hygiene Data'!F54)),NA())</f>
        <v>#N/A</v>
      </c>
      <c r="BG60" s="96" t="e">
        <f ca="true">+IF(AND(ISNUMBER(OFFSET('Hygiene Data'!$F$7,0,10*ROW('Hygiene Data'!F54))),'Data Summary'!DV60="Yes"),OFFSET('Hygiene Data'!$F$7,0,10*ROW('Hygiene Data'!F54)),NA())</f>
        <v>#N/A</v>
      </c>
      <c r="BH60" s="96" t="e">
        <f ca="true">+IF(AND(ISNUMBER(OFFSET('Hygiene Data'!$F$9,0,10*ROW('Hygiene Data'!F54))),'Data Summary'!DW60="Yes"),OFFSET('Hygiene Data'!$F$9,0,10*ROW('Hygiene Data'!F54)),NA())</f>
        <v>#N/A</v>
      </c>
      <c r="BI60" s="96" t="e">
        <f ca="true">+IF(AND(ISNUMBER(OFFSET('Hygiene Data'!$G$5,0,10*ROW('Hygiene Data'!G54))),'Data Summary'!DX60="Yes"),OFFSET('Hygiene Data'!$G$5,0,10*ROW('Hygiene Data'!G54)),NA())</f>
        <v>#N/A</v>
      </c>
      <c r="BJ60" s="96" t="e">
        <f ca="true">+IF(AND(ISNUMBER(OFFSET('Hygiene Data'!$G$7,0,10*ROW('Hygiene Data'!G54))),'Data Summary'!DY60="Yes"),OFFSET('Hygiene Data'!$G$7,0,10*ROW('Hygiene Data'!G54)),NA())</f>
        <v>#N/A</v>
      </c>
      <c r="BK60" s="96" t="e">
        <f ca="true">+IF(AND(ISNUMBER(OFFSET('Hygiene Data'!$G$9,0,10*ROW('Hygiene Data'!G54))),'Data Summary'!DZ60="Yes"),OFFSET('Hygiene Data'!$G$9,0,10*ROW('Hygiene Data'!G54)),NA())</f>
        <v>#N/A</v>
      </c>
      <c r="BL60" s="96" t="e">
        <f ca="true">+IF(AND(ISNUMBER(OFFSET('Hygiene Data'!$H$5,0,10*ROW('Hygiene Data'!H54))),'Data Summary'!EA60="Yes"),OFFSET('Hygiene Data'!$H$5,0,10*ROW('Hygiene Data'!H54)),NA())</f>
        <v>#N/A</v>
      </c>
      <c r="BM60" s="96" t="e">
        <f ca="true">+IF(AND(ISNUMBER(OFFSET('Hygiene Data'!$H$7,0,10*ROW('Hygiene Data'!H54))),'Data Summary'!EB60="Yes"),OFFSET('Hygiene Data'!$H$7,0,10*ROW('Hygiene Data'!H54)),NA())</f>
        <v>#N/A</v>
      </c>
      <c r="BN60" s="96" t="e">
        <f ca="true">+IF(AND(ISNUMBER(OFFSET('Hygiene Data'!$H$9,0,10*ROW('Hygiene Data'!H54))),'Data Summary'!EC60="Yes"),OFFSET('Hygiene Data'!$H$9,0,10*ROW('Hygiene Data'!H54)),NA())</f>
        <v>#N/A</v>
      </c>
      <c r="BO60" s="96" t="e">
        <f ca="true">+IF(AND(ISNUMBER(OFFSET('Hygiene Data'!$I$5,0,10*ROW('Hygiene Data'!I54))),'Data Summary'!ED60="Yes"),OFFSET('Hygiene Data'!$I$5,0,10*ROW('Hygiene Data'!I54)),NA())</f>
        <v>#N/A</v>
      </c>
      <c r="BP60" s="96" t="e">
        <f ca="true">+IF(AND(ISNUMBER(OFFSET('Hygiene Data'!$I$7,0,10*ROW('Hygiene Data'!I54))),'Data Summary'!EE60="Yes"),OFFSET('Hygiene Data'!$I$7,0,10*ROW('Hygiene Data'!I54)),NA())</f>
        <v>#N/A</v>
      </c>
      <c r="BQ60" s="96" t="e">
        <f ca="true">+IF(AND(ISNUMBER(OFFSET('Hygiene Data'!$I$9,0,10*ROW('Hygiene Data'!I54))),'Data Summary'!EF60="Yes"),OFFSET('Hygiene Data'!$I$9,0,10*ROW('Hygiene Data'!I54)),NA())</f>
        <v>#N/A</v>
      </c>
    </row>
    <row xmlns:x14ac="http://schemas.microsoft.com/office/spreadsheetml/2009/9/ac" r="61" x14ac:dyDescent="0.2">
      <c r="A61" s="332" t="e">
        <f ca="true">+RIGHT('Data Summary'!A61,LEN('Data Summary'!A61)-9)</f>
        <v>#VALUE!</v>
      </c>
      <c r="B61" s="37" t="str">
        <f ca="true">+IF(ISTEXT('Data Summary'!B61),'Data Summary'!B61,"")</f>
        <v/>
      </c>
      <c r="C61" s="331" t="e">
        <f ca="true">+VALUE('Data Summary'!C61)</f>
        <v>#VALUE!</v>
      </c>
      <c r="D61" s="94" t="e">
        <f ca="true">+IF(AND(ISNUMBER(OFFSET('Water Data'!$D$4,0,10*ROW('Water Data'!D55))),'Data Summary'!BS61="Yes"),100-OFFSET('Water Data'!$D$4,0,10*ROW('Water Data'!D55)),NA())</f>
        <v>#N/A</v>
      </c>
      <c r="E61" s="94" t="e">
        <f ca="true">+IF(AND(ISNUMBER(OFFSET('Water Data'!$D$6,0,10*ROW('Water Data'!D55))),'Data Summary'!BT61="Yes"),OFFSET('Water Data'!$D$6,0,10*ROW('Water Data'!D55)),NA())</f>
        <v>#N/A</v>
      </c>
      <c r="F61" s="94" t="e">
        <f ca="true">+IF(AND(ISNUMBER(OFFSET('Water Data'!$D$9,0,10*ROW('Water Data'!D55))),'Data Summary'!BU61="Yes"),OFFSET('Water Data'!$D$9,0,10*ROW('Water Data'!D55)),NA())</f>
        <v>#N/A</v>
      </c>
      <c r="G61" s="94" t="e">
        <f ca="true">+IF(AND(ISNUMBER(OFFSET('Water Data'!$E$4,0,10*ROW('Water Data'!E55))),'Data Summary'!BV61="Yes"),100-OFFSET('Water Data'!$E$4,0,10*ROW('Water Data'!E55)),NA())</f>
        <v>#N/A</v>
      </c>
      <c r="H61" s="94" t="e">
        <f ca="true">+IF(AND(ISNUMBER(OFFSET('Water Data'!$E$6,0,10*ROW('Water Data'!E55))),'Data Summary'!BW61="Yes"),OFFSET('Water Data'!$E$6,0,10*ROW('Water Data'!E55)),NA())</f>
        <v>#N/A</v>
      </c>
      <c r="I61" s="94" t="e">
        <f ca="true">+IF(AND(ISNUMBER(OFFSET('Water Data'!$E$9,0,10*ROW('Water Data'!E55))),'Data Summary'!BX61="Yes"),OFFSET('Water Data'!$E$9,0,10*ROW('Water Data'!E55)),NA())</f>
        <v>#N/A</v>
      </c>
      <c r="J61" s="94" t="e">
        <f ca="true">+IF(AND(ISNUMBER(OFFSET('Water Data'!$F$4,0,10*ROW('Water Data'!F55))),'Data Summary'!BY61="Yes"),100-OFFSET('Water Data'!$F$4,0,10*ROW('Water Data'!F55)),NA())</f>
        <v>#N/A</v>
      </c>
      <c r="K61" s="94" t="e">
        <f ca="true">+IF(AND(ISNUMBER(OFFSET('Water Data'!$F$6,0,10*ROW('Water Data'!F55))),'Data Summary'!BZ61="Yes"),OFFSET('Water Data'!$F$6,0,10*ROW('Water Data'!F55)),NA())</f>
        <v>#N/A</v>
      </c>
      <c r="L61" s="94" t="e">
        <f ca="true">+IF(AND(ISNUMBER(OFFSET('Water Data'!$F$9,0,10*ROW('Water Data'!F55))),'Data Summary'!CA61="Yes"),OFFSET('Water Data'!$F$9,0,10*ROW('Water Data'!F55)),NA())</f>
        <v>#N/A</v>
      </c>
      <c r="M61" s="94" t="e">
        <f ca="true">+IF(AND(ISNUMBER(OFFSET('Water Data'!$G$4,0,10*ROW('Water Data'!G55))),'Data Summary'!CB61="Yes"),100-OFFSET('Water Data'!$G$4,0,10*ROW('Water Data'!G55)),NA())</f>
        <v>#N/A</v>
      </c>
      <c r="N61" s="94" t="e">
        <f ca="true">+IF(AND(ISNUMBER(OFFSET('Water Data'!$G$6,0,10*ROW('Water Data'!G55))),'Data Summary'!CC61="Yes"),OFFSET('Water Data'!$G$6,0,10*ROW('Water Data'!G55)),NA())</f>
        <v>#N/A</v>
      </c>
      <c r="O61" s="94" t="e">
        <f ca="true">+IF(AND(ISNUMBER(OFFSET('Water Data'!$G$9,0,10*ROW('Water Data'!G55))),'Data Summary'!CD61="Yes"),OFFSET('Water Data'!$G$9,0,10*ROW('Water Data'!G55)),NA())</f>
        <v>#N/A</v>
      </c>
      <c r="P61" s="94" t="e">
        <f ca="true">+IF(AND(ISNUMBER(OFFSET('Water Data'!$H$4,0,10*ROW('Water Data'!H55))),'Data Summary'!CE61="Yes"),100-OFFSET('Water Data'!$H$4,0,10*ROW('Water Data'!H55)),NA())</f>
        <v>#N/A</v>
      </c>
      <c r="Q61" s="94" t="e">
        <f ca="true">+IF(AND(ISNUMBER(OFFSET('Water Data'!$H$6,0,10*ROW('Water Data'!H55))),'Data Summary'!CF61="Yes"),OFFSET('Water Data'!$H$6,0,10*ROW('Water Data'!H55)),NA())</f>
        <v>#N/A</v>
      </c>
      <c r="R61" s="94" t="e">
        <f ca="true">+IF(AND(ISNUMBER(OFFSET('Water Data'!$H$9,0,10*ROW('Water Data'!H55))),'Data Summary'!CG61="Yes"),OFFSET('Water Data'!$H$9,0,10*ROW('Water Data'!H55)),NA())</f>
        <v>#N/A</v>
      </c>
      <c r="S61" s="94" t="e">
        <f ca="true">+IF(AND(ISNUMBER(OFFSET('Water Data'!$I$4,0,10*ROW('Water Data'!I55))),'Data Summary'!CH61="Yes"),100-OFFSET('Water Data'!$I$4,0,10*ROW('Water Data'!I55)),NA())</f>
        <v>#N/A</v>
      </c>
      <c r="T61" s="94" t="e">
        <f ca="true">+IF(AND(ISNUMBER(OFFSET('Water Data'!$I$6,0,10*ROW('Water Data'!I55))),'Data Summary'!CI61="Yes"),OFFSET('Water Data'!$I$6,0,10*ROW('Water Data'!I55)),NA())</f>
        <v>#N/A</v>
      </c>
      <c r="U61" s="94" t="e">
        <f ca="true">+IF(AND(ISNUMBER(OFFSET('Water Data'!$I$9,0,10*ROW('Water Data'!I55))),'Data Summary'!CJ61="Yes"),OFFSET('Water Data'!$I$9,0,10*ROW('Water Data'!I55)),NA())</f>
        <v>#N/A</v>
      </c>
      <c r="V61" s="95" t="e">
        <f ca="true">+IF(AND(ISNUMBER(OFFSET('Sanitation Data'!$D$4,0,10*ROW('Sanitation Data'!D55))),'Data Summary'!CK61="Yes"),100-OFFSET('Sanitation Data'!$D$4,0,10*ROW('Sanitation Data'!D55)),NA())</f>
        <v>#N/A</v>
      </c>
      <c r="W61" s="95" t="e">
        <f ca="true">+IF(AND(ISNUMBER(OFFSET('Sanitation Data'!$D$6,0,10*ROW('Sanitation Data'!D55))),'Data Summary'!CL61="Yes"),OFFSET('Sanitation Data'!$D$6,0,10*ROW('Sanitation Data'!D55)),NA())</f>
        <v>#N/A</v>
      </c>
      <c r="X61" s="95" t="e">
        <f ca="true">+IF(AND(ISNUMBER(OFFSET('Sanitation Data'!$D$10,0,10*ROW('Sanitation Data'!D55))),'Data Summary'!CM61="Yes"),OFFSET('Sanitation Data'!$D$10,0,10*ROW('Sanitation Data'!D55)),NA())</f>
        <v>#N/A</v>
      </c>
      <c r="Y61" s="95" t="e">
        <f ca="true">+IF(AND(ISNUMBER(OFFSET('Sanitation Data'!$D$11,0,10*ROW('Sanitation Data'!D55))),'Data Summary'!CN61="Yes"),OFFSET('Sanitation Data'!$D$11,0,10*ROW('Sanitation Data'!D55)),NA())</f>
        <v>#N/A</v>
      </c>
      <c r="Z61" s="95" t="e">
        <f ca="true">+IF(AND(ISNUMBER(OFFSET('Sanitation Data'!$D$12,0,10*ROW('Sanitation Data'!D55))),'Data Summary'!CO61="Yes"),OFFSET('Sanitation Data'!$D$12,0,10*ROW('Sanitation Data'!D55)),NA())</f>
        <v>#N/A</v>
      </c>
      <c r="AA61" s="95" t="e">
        <f ca="true">+IF(AND(ISNUMBER(OFFSET('Sanitation Data'!$E$4,0,10*ROW('Sanitation Data'!E55))),'Data Summary'!CP61="Yes"),100-OFFSET('Sanitation Data'!$E$4,0,10*ROW('Sanitation Data'!E55)),NA())</f>
        <v>#N/A</v>
      </c>
      <c r="AB61" s="95" t="e">
        <f ca="true">+IF(AND(ISNUMBER(OFFSET('Sanitation Data'!$E$6,0,10*ROW('Sanitation Data'!E55))),'Data Summary'!CQ61="Yes"),OFFSET('Sanitation Data'!$E$6,0,10*ROW('Sanitation Data'!E55)),NA())</f>
        <v>#N/A</v>
      </c>
      <c r="AC61" s="95" t="e">
        <f ca="true">+IF(AND(ISNUMBER(OFFSET('Sanitation Data'!$E$10,0,10*ROW('Sanitation Data'!E55))),'Data Summary'!CR61="Yes"),OFFSET('Sanitation Data'!$E$10,0,10*ROW('Sanitation Data'!E55)),NA())</f>
        <v>#N/A</v>
      </c>
      <c r="AD61" s="95" t="e">
        <f ca="true">+IF(AND(ISNUMBER(OFFSET('Sanitation Data'!$E$11,0,10*ROW('Sanitation Data'!E55))),'Data Summary'!CS61="Yes"),OFFSET('Sanitation Data'!$E$11,0,10*ROW('Sanitation Data'!E55)),NA())</f>
        <v>#N/A</v>
      </c>
      <c r="AE61" s="95" t="e">
        <f ca="true">+IF(AND(ISNUMBER(OFFSET('Sanitation Data'!$E$12,0,10*ROW('Sanitation Data'!E55))),'Data Summary'!CT61="Yes"),OFFSET('Sanitation Data'!$E$12,0,10*ROW('Sanitation Data'!E55)),NA())</f>
        <v>#N/A</v>
      </c>
      <c r="AF61" s="95" t="e">
        <f ca="true">+IF(AND(ISNUMBER(OFFSET('Sanitation Data'!$F$4,0,10*ROW('Sanitation Data'!F55))),'Data Summary'!CU61="Yes"),100-OFFSET('Sanitation Data'!$F$4,0,10*ROW('Sanitation Data'!F55)),NA())</f>
        <v>#N/A</v>
      </c>
      <c r="AG61" s="95" t="e">
        <f ca="true">+IF(AND(ISNUMBER(OFFSET('Sanitation Data'!$F$6,0,10*ROW('Sanitation Data'!F55))),'Data Summary'!CV61="Yes"),OFFSET('Sanitation Data'!$F$6,0,10*ROW('Sanitation Data'!F55)),NA())</f>
        <v>#N/A</v>
      </c>
      <c r="AH61" s="95" t="e">
        <f ca="true">+IF(AND(ISNUMBER(OFFSET('Sanitation Data'!$F$10,0,10*ROW('Sanitation Data'!F55))),'Data Summary'!CW61="Yes"),OFFSET('Sanitation Data'!$F$10,0,10*ROW('Sanitation Data'!F55)),NA())</f>
        <v>#N/A</v>
      </c>
      <c r="AI61" s="95" t="e">
        <f ca="true">+IF(AND(ISNUMBER(OFFSET('Sanitation Data'!$F$11,0,10*ROW('Sanitation Data'!F55))),'Data Summary'!CX61="Yes"),OFFSET('Sanitation Data'!$F$11,0,10*ROW('Sanitation Data'!F55)),NA())</f>
        <v>#N/A</v>
      </c>
      <c r="AJ61" s="95" t="e">
        <f ca="true">+IF(AND(ISNUMBER(OFFSET('Sanitation Data'!$F$12,0,10*ROW('Sanitation Data'!F55))),'Data Summary'!CY61="Yes"),OFFSET('Sanitation Data'!$F$12,0,10*ROW('Sanitation Data'!F55)),NA())</f>
        <v>#N/A</v>
      </c>
      <c r="AK61" s="95" t="e">
        <f ca="true">+IF(AND(ISNUMBER(OFFSET('Sanitation Data'!$G$4,0,10*ROW('Sanitation Data'!G55))),'Data Summary'!CZ61="Yes"),100-OFFSET('Sanitation Data'!$G$4,0,10*ROW('Sanitation Data'!G55)),NA())</f>
        <v>#N/A</v>
      </c>
      <c r="AL61" s="95" t="e">
        <f ca="true">+IF(AND(ISNUMBER(OFFSET('Sanitation Data'!$G$6,0,10*ROW('Sanitation Data'!G55))),'Data Summary'!DA61="Yes"),OFFSET('Sanitation Data'!$G$6,0,10*ROW('Sanitation Data'!G55)),NA())</f>
        <v>#N/A</v>
      </c>
      <c r="AM61" s="95" t="e">
        <f ca="true">+IF(AND(ISNUMBER(OFFSET('Sanitation Data'!$G$10,0,10*ROW('Sanitation Data'!G55))),'Data Summary'!DB61="Yes"),OFFSET('Sanitation Data'!$G$10,0,10*ROW('Sanitation Data'!G55)),NA())</f>
        <v>#N/A</v>
      </c>
      <c r="AN61" s="95" t="e">
        <f ca="true">+IF(AND(ISNUMBER(OFFSET('Sanitation Data'!$G$11,0,10*ROW('Sanitation Data'!G55))),'Data Summary'!DC61="Yes"),OFFSET('Sanitation Data'!$G$11,0,10*ROW('Sanitation Data'!G55)),NA())</f>
        <v>#N/A</v>
      </c>
      <c r="AO61" s="95" t="e">
        <f ca="true">+IF(AND(ISNUMBER(OFFSET('Sanitation Data'!$G$12,0,10*ROW('Sanitation Data'!G55))),'Data Summary'!DD61="Yes"),OFFSET('Sanitation Data'!$G$12,0,10*ROW('Sanitation Data'!G55)),NA())</f>
        <v>#N/A</v>
      </c>
      <c r="AP61" s="95" t="e">
        <f ca="true">+IF(AND(ISNUMBER(OFFSET('Sanitation Data'!$H$4,0,10*ROW('Sanitation Data'!H55))),'Data Summary'!DE61="Yes"),100-OFFSET('Sanitation Data'!$H$4,0,10*ROW('Sanitation Data'!H55)),NA())</f>
        <v>#N/A</v>
      </c>
      <c r="AQ61" s="95" t="e">
        <f ca="true">+IF(AND(ISNUMBER(OFFSET('Sanitation Data'!$H$6,0,10*ROW('Sanitation Data'!H55))),'Data Summary'!DF61="Yes"),OFFSET('Sanitation Data'!$H$6,0,10*ROW('Sanitation Data'!H55)),NA())</f>
        <v>#N/A</v>
      </c>
      <c r="AR61" s="95" t="e">
        <f ca="true">+IF(AND(ISNUMBER(OFFSET('Sanitation Data'!$H$10,0,10*ROW('Sanitation Data'!H55))),'Data Summary'!DG61="Yes"),OFFSET('Sanitation Data'!$H$10,0,10*ROW('Sanitation Data'!H55)),NA())</f>
        <v>#N/A</v>
      </c>
      <c r="AS61" s="95" t="e">
        <f ca="true">+IF(AND(ISNUMBER(OFFSET('Sanitation Data'!$H$11,0,10*ROW('Sanitation Data'!H55))),'Data Summary'!DH61="Yes"),OFFSET('Sanitation Data'!$H$11,0,10*ROW('Sanitation Data'!H55)),NA())</f>
        <v>#N/A</v>
      </c>
      <c r="AT61" s="95" t="e">
        <f ca="true">+IF(AND(ISNUMBER(OFFSET('Sanitation Data'!$H$12,0,10*ROW('Sanitation Data'!H55))),'Data Summary'!DI61="Yes"),OFFSET('Sanitation Data'!$H$12,0,10*ROW('Sanitation Data'!H55)),NA())</f>
        <v>#N/A</v>
      </c>
      <c r="AU61" s="95" t="e">
        <f ca="true">+IF(AND(ISNUMBER(OFFSET('Sanitation Data'!$I$4,0,10*ROW('Sanitation Data'!I55))),'Data Summary'!DJ61="Yes"),100-OFFSET('Sanitation Data'!$I$4,0,10*ROW('Sanitation Data'!I55)),NA())</f>
        <v>#N/A</v>
      </c>
      <c r="AV61" s="95" t="e">
        <f ca="true">+IF(AND(ISNUMBER(OFFSET('Sanitation Data'!$I$6,0,10*ROW('Sanitation Data'!I55))),'Data Summary'!DK61="Yes"),OFFSET('Sanitation Data'!$I$6,0,10*ROW('Sanitation Data'!I55)),NA())</f>
        <v>#N/A</v>
      </c>
      <c r="AW61" s="95" t="e">
        <f ca="true">+IF(AND(ISNUMBER(OFFSET('Sanitation Data'!$I$10,0,10*ROW('Sanitation Data'!I55))),'Data Summary'!DL61="Yes"),OFFSET('Sanitation Data'!$I$10,0,10*ROW('Sanitation Data'!I55)),NA())</f>
        <v>#N/A</v>
      </c>
      <c r="AX61" s="95" t="e">
        <f ca="true">+IF(AND(ISNUMBER(OFFSET('Sanitation Data'!$I$11,0,10*ROW('Sanitation Data'!I55))),'Data Summary'!DM61="Yes"),OFFSET('Sanitation Data'!$I$11,0,10*ROW('Sanitation Data'!I55)),NA())</f>
        <v>#N/A</v>
      </c>
      <c r="AY61" s="95" t="e">
        <f ca="true">+IF(AND(ISNUMBER(OFFSET('Sanitation Data'!$I$12,0,10*ROW('Sanitation Data'!I55))),'Data Summary'!DN61="Yes"),OFFSET('Sanitation Data'!$I$12,0,10*ROW('Sanitation Data'!I55)),NA())</f>
        <v>#N/A</v>
      </c>
      <c r="AZ61" s="96" t="e">
        <f ca="true">+IF(AND(ISNUMBER(OFFSET('Hygiene Data'!$D$5,0,10*ROW('Hygiene Data'!D55))),'Data Summary'!DO61="Yes"),OFFSET('Hygiene Data'!$D$5,0,10*ROW('Hygiene Data'!D55)),NA())</f>
        <v>#N/A</v>
      </c>
      <c r="BA61" s="96" t="e">
        <f ca="true">+IF(AND(ISNUMBER(OFFSET('Hygiene Data'!$D$7,0,10*ROW('Hygiene Data'!D55))),'Data Summary'!DP61="Yes"),OFFSET('Hygiene Data'!$D$7,0,10*ROW('Hygiene Data'!D55)),NA())</f>
        <v>#N/A</v>
      </c>
      <c r="BB61" s="96" t="e">
        <f ca="true">+IF(AND(ISNUMBER(OFFSET('Hygiene Data'!$D$9,0,10*ROW('Hygiene Data'!D55))),'Data Summary'!DQ61="Yes"),OFFSET('Hygiene Data'!$D$9,0,10*ROW('Hygiene Data'!D55)),NA())</f>
        <v>#N/A</v>
      </c>
      <c r="BC61" s="96" t="e">
        <f ca="true">+IF(AND(ISNUMBER(OFFSET('Hygiene Data'!$E$5,0,10*ROW('Hygiene Data'!E55))),'Data Summary'!DR61="Yes"),OFFSET('Hygiene Data'!$E$5,0,10*ROW('Hygiene Data'!E55)),NA())</f>
        <v>#N/A</v>
      </c>
      <c r="BD61" s="96" t="e">
        <f ca="true">+IF(AND(ISNUMBER(OFFSET('Hygiene Data'!$E$7,0,10*ROW('Hygiene Data'!E55))),'Data Summary'!DS61="Yes"),OFFSET('Hygiene Data'!$E$7,0,10*ROW('Hygiene Data'!E55)),NA())</f>
        <v>#N/A</v>
      </c>
      <c r="BE61" s="96" t="e">
        <f ca="true">+IF(AND(ISNUMBER(OFFSET('Hygiene Data'!$E$9,0,10*ROW('Hygiene Data'!E55))),'Data Summary'!DT61="Yes"),OFFSET('Hygiene Data'!$E$9,0,10*ROW('Hygiene Data'!E55)),NA())</f>
        <v>#N/A</v>
      </c>
      <c r="BF61" s="96" t="e">
        <f ca="true">+IF(AND(ISNUMBER(OFFSET('Hygiene Data'!$F$5,0,10*ROW('Hygiene Data'!F55))),'Data Summary'!DU61="Yes"),OFFSET('Hygiene Data'!$F$5,0,10*ROW('Hygiene Data'!F55)),NA())</f>
        <v>#N/A</v>
      </c>
      <c r="BG61" s="96" t="e">
        <f ca="true">+IF(AND(ISNUMBER(OFFSET('Hygiene Data'!$F$7,0,10*ROW('Hygiene Data'!F55))),'Data Summary'!DV61="Yes"),OFFSET('Hygiene Data'!$F$7,0,10*ROW('Hygiene Data'!F55)),NA())</f>
        <v>#N/A</v>
      </c>
      <c r="BH61" s="96" t="e">
        <f ca="true">+IF(AND(ISNUMBER(OFFSET('Hygiene Data'!$F$9,0,10*ROW('Hygiene Data'!F55))),'Data Summary'!DW61="Yes"),OFFSET('Hygiene Data'!$F$9,0,10*ROW('Hygiene Data'!F55)),NA())</f>
        <v>#N/A</v>
      </c>
      <c r="BI61" s="96" t="e">
        <f ca="true">+IF(AND(ISNUMBER(OFFSET('Hygiene Data'!$G$5,0,10*ROW('Hygiene Data'!G55))),'Data Summary'!DX61="Yes"),OFFSET('Hygiene Data'!$G$5,0,10*ROW('Hygiene Data'!G55)),NA())</f>
        <v>#N/A</v>
      </c>
      <c r="BJ61" s="96" t="e">
        <f ca="true">+IF(AND(ISNUMBER(OFFSET('Hygiene Data'!$G$7,0,10*ROW('Hygiene Data'!G55))),'Data Summary'!DY61="Yes"),OFFSET('Hygiene Data'!$G$7,0,10*ROW('Hygiene Data'!G55)),NA())</f>
        <v>#N/A</v>
      </c>
      <c r="BK61" s="96" t="e">
        <f ca="true">+IF(AND(ISNUMBER(OFFSET('Hygiene Data'!$G$9,0,10*ROW('Hygiene Data'!G55))),'Data Summary'!DZ61="Yes"),OFFSET('Hygiene Data'!$G$9,0,10*ROW('Hygiene Data'!G55)),NA())</f>
        <v>#N/A</v>
      </c>
      <c r="BL61" s="96" t="e">
        <f ca="true">+IF(AND(ISNUMBER(OFFSET('Hygiene Data'!$H$5,0,10*ROW('Hygiene Data'!H55))),'Data Summary'!EA61="Yes"),OFFSET('Hygiene Data'!$H$5,0,10*ROW('Hygiene Data'!H55)),NA())</f>
        <v>#N/A</v>
      </c>
      <c r="BM61" s="96" t="e">
        <f ca="true">+IF(AND(ISNUMBER(OFFSET('Hygiene Data'!$H$7,0,10*ROW('Hygiene Data'!H55))),'Data Summary'!EB61="Yes"),OFFSET('Hygiene Data'!$H$7,0,10*ROW('Hygiene Data'!H55)),NA())</f>
        <v>#N/A</v>
      </c>
      <c r="BN61" s="96" t="e">
        <f ca="true">+IF(AND(ISNUMBER(OFFSET('Hygiene Data'!$H$9,0,10*ROW('Hygiene Data'!H55))),'Data Summary'!EC61="Yes"),OFFSET('Hygiene Data'!$H$9,0,10*ROW('Hygiene Data'!H55)),NA())</f>
        <v>#N/A</v>
      </c>
      <c r="BO61" s="96" t="e">
        <f ca="true">+IF(AND(ISNUMBER(OFFSET('Hygiene Data'!$I$5,0,10*ROW('Hygiene Data'!I55))),'Data Summary'!ED61="Yes"),OFFSET('Hygiene Data'!$I$5,0,10*ROW('Hygiene Data'!I55)),NA())</f>
        <v>#N/A</v>
      </c>
      <c r="BP61" s="96" t="e">
        <f ca="true">+IF(AND(ISNUMBER(OFFSET('Hygiene Data'!$I$7,0,10*ROW('Hygiene Data'!I55))),'Data Summary'!EE61="Yes"),OFFSET('Hygiene Data'!$I$7,0,10*ROW('Hygiene Data'!I55)),NA())</f>
        <v>#N/A</v>
      </c>
      <c r="BQ61" s="96" t="e">
        <f ca="true">+IF(AND(ISNUMBER(OFFSET('Hygiene Data'!$I$9,0,10*ROW('Hygiene Data'!I55))),'Data Summary'!EF61="Yes"),OFFSET('Hygiene Data'!$I$9,0,10*ROW('Hygiene Data'!I55)),NA())</f>
        <v>#N/A</v>
      </c>
    </row>
    <row xmlns:x14ac="http://schemas.microsoft.com/office/spreadsheetml/2009/9/ac" r="62" x14ac:dyDescent="0.2">
      <c r="A62" s="332" t="e">
        <f ca="true">+RIGHT('Data Summary'!A62,LEN('Data Summary'!A62)-9)</f>
        <v>#VALUE!</v>
      </c>
      <c r="B62" s="37" t="str">
        <f ca="true">+IF(ISTEXT('Data Summary'!B62),'Data Summary'!B62,"")</f>
        <v/>
      </c>
      <c r="C62" s="331" t="e">
        <f ca="true">+VALUE('Data Summary'!C62)</f>
        <v>#VALUE!</v>
      </c>
      <c r="D62" s="94" t="e">
        <f ca="true">+IF(AND(ISNUMBER(OFFSET('Water Data'!$D$4,0,10*ROW('Water Data'!D56))),'Data Summary'!BS62="Yes"),100-OFFSET('Water Data'!$D$4,0,10*ROW('Water Data'!D56)),NA())</f>
        <v>#N/A</v>
      </c>
      <c r="E62" s="94" t="e">
        <f ca="true">+IF(AND(ISNUMBER(OFFSET('Water Data'!$D$6,0,10*ROW('Water Data'!D56))),'Data Summary'!BT62="Yes"),OFFSET('Water Data'!$D$6,0,10*ROW('Water Data'!D56)),NA())</f>
        <v>#N/A</v>
      </c>
      <c r="F62" s="94" t="e">
        <f ca="true">+IF(AND(ISNUMBER(OFFSET('Water Data'!$D$9,0,10*ROW('Water Data'!D56))),'Data Summary'!BU62="Yes"),OFFSET('Water Data'!$D$9,0,10*ROW('Water Data'!D56)),NA())</f>
        <v>#N/A</v>
      </c>
      <c r="G62" s="94" t="e">
        <f ca="true">+IF(AND(ISNUMBER(OFFSET('Water Data'!$E$4,0,10*ROW('Water Data'!E56))),'Data Summary'!BV62="Yes"),100-OFFSET('Water Data'!$E$4,0,10*ROW('Water Data'!E56)),NA())</f>
        <v>#N/A</v>
      </c>
      <c r="H62" s="94" t="e">
        <f ca="true">+IF(AND(ISNUMBER(OFFSET('Water Data'!$E$6,0,10*ROW('Water Data'!E56))),'Data Summary'!BW62="Yes"),OFFSET('Water Data'!$E$6,0,10*ROW('Water Data'!E56)),NA())</f>
        <v>#N/A</v>
      </c>
      <c r="I62" s="94" t="e">
        <f ca="true">+IF(AND(ISNUMBER(OFFSET('Water Data'!$E$9,0,10*ROW('Water Data'!E56))),'Data Summary'!BX62="Yes"),OFFSET('Water Data'!$E$9,0,10*ROW('Water Data'!E56)),NA())</f>
        <v>#N/A</v>
      </c>
      <c r="J62" s="94" t="e">
        <f ca="true">+IF(AND(ISNUMBER(OFFSET('Water Data'!$F$4,0,10*ROW('Water Data'!F56))),'Data Summary'!BY62="Yes"),100-OFFSET('Water Data'!$F$4,0,10*ROW('Water Data'!F56)),NA())</f>
        <v>#N/A</v>
      </c>
      <c r="K62" s="94" t="e">
        <f ca="true">+IF(AND(ISNUMBER(OFFSET('Water Data'!$F$6,0,10*ROW('Water Data'!F56))),'Data Summary'!BZ62="Yes"),OFFSET('Water Data'!$F$6,0,10*ROW('Water Data'!F56)),NA())</f>
        <v>#N/A</v>
      </c>
      <c r="L62" s="94" t="e">
        <f ca="true">+IF(AND(ISNUMBER(OFFSET('Water Data'!$F$9,0,10*ROW('Water Data'!F56))),'Data Summary'!CA62="Yes"),OFFSET('Water Data'!$F$9,0,10*ROW('Water Data'!F56)),NA())</f>
        <v>#N/A</v>
      </c>
      <c r="M62" s="94" t="e">
        <f ca="true">+IF(AND(ISNUMBER(OFFSET('Water Data'!$G$4,0,10*ROW('Water Data'!G56))),'Data Summary'!CB62="Yes"),100-OFFSET('Water Data'!$G$4,0,10*ROW('Water Data'!G56)),NA())</f>
        <v>#N/A</v>
      </c>
      <c r="N62" s="94" t="e">
        <f ca="true">+IF(AND(ISNUMBER(OFFSET('Water Data'!$G$6,0,10*ROW('Water Data'!G56))),'Data Summary'!CC62="Yes"),OFFSET('Water Data'!$G$6,0,10*ROW('Water Data'!G56)),NA())</f>
        <v>#N/A</v>
      </c>
      <c r="O62" s="94" t="e">
        <f ca="true">+IF(AND(ISNUMBER(OFFSET('Water Data'!$G$9,0,10*ROW('Water Data'!G56))),'Data Summary'!CD62="Yes"),OFFSET('Water Data'!$G$9,0,10*ROW('Water Data'!G56)),NA())</f>
        <v>#N/A</v>
      </c>
      <c r="P62" s="94" t="e">
        <f ca="true">+IF(AND(ISNUMBER(OFFSET('Water Data'!$H$4,0,10*ROW('Water Data'!H56))),'Data Summary'!CE62="Yes"),100-OFFSET('Water Data'!$H$4,0,10*ROW('Water Data'!H56)),NA())</f>
        <v>#N/A</v>
      </c>
      <c r="Q62" s="94" t="e">
        <f ca="true">+IF(AND(ISNUMBER(OFFSET('Water Data'!$H$6,0,10*ROW('Water Data'!H56))),'Data Summary'!CF62="Yes"),OFFSET('Water Data'!$H$6,0,10*ROW('Water Data'!H56)),NA())</f>
        <v>#N/A</v>
      </c>
      <c r="R62" s="94" t="e">
        <f ca="true">+IF(AND(ISNUMBER(OFFSET('Water Data'!$H$9,0,10*ROW('Water Data'!H56))),'Data Summary'!CG62="Yes"),OFFSET('Water Data'!$H$9,0,10*ROW('Water Data'!H56)),NA())</f>
        <v>#N/A</v>
      </c>
      <c r="S62" s="94" t="e">
        <f ca="true">+IF(AND(ISNUMBER(OFFSET('Water Data'!$I$4,0,10*ROW('Water Data'!I56))),'Data Summary'!CH62="Yes"),100-OFFSET('Water Data'!$I$4,0,10*ROW('Water Data'!I56)),NA())</f>
        <v>#N/A</v>
      </c>
      <c r="T62" s="94" t="e">
        <f ca="true">+IF(AND(ISNUMBER(OFFSET('Water Data'!$I$6,0,10*ROW('Water Data'!I56))),'Data Summary'!CI62="Yes"),OFFSET('Water Data'!$I$6,0,10*ROW('Water Data'!I56)),NA())</f>
        <v>#N/A</v>
      </c>
      <c r="U62" s="94" t="e">
        <f ca="true">+IF(AND(ISNUMBER(OFFSET('Water Data'!$I$9,0,10*ROW('Water Data'!I56))),'Data Summary'!CJ62="Yes"),OFFSET('Water Data'!$I$9,0,10*ROW('Water Data'!I56)),NA())</f>
        <v>#N/A</v>
      </c>
      <c r="V62" s="95" t="e">
        <f ca="true">+IF(AND(ISNUMBER(OFFSET('Sanitation Data'!$D$4,0,10*ROW('Sanitation Data'!D56))),'Data Summary'!CK62="Yes"),100-OFFSET('Sanitation Data'!$D$4,0,10*ROW('Sanitation Data'!D56)),NA())</f>
        <v>#N/A</v>
      </c>
      <c r="W62" s="95" t="e">
        <f ca="true">+IF(AND(ISNUMBER(OFFSET('Sanitation Data'!$D$6,0,10*ROW('Sanitation Data'!D56))),'Data Summary'!CL62="Yes"),OFFSET('Sanitation Data'!$D$6,0,10*ROW('Sanitation Data'!D56)),NA())</f>
        <v>#N/A</v>
      </c>
      <c r="X62" s="95" t="e">
        <f ca="true">+IF(AND(ISNUMBER(OFFSET('Sanitation Data'!$D$10,0,10*ROW('Sanitation Data'!D56))),'Data Summary'!CM62="Yes"),OFFSET('Sanitation Data'!$D$10,0,10*ROW('Sanitation Data'!D56)),NA())</f>
        <v>#N/A</v>
      </c>
      <c r="Y62" s="95" t="e">
        <f ca="true">+IF(AND(ISNUMBER(OFFSET('Sanitation Data'!$D$11,0,10*ROW('Sanitation Data'!D56))),'Data Summary'!CN62="Yes"),OFFSET('Sanitation Data'!$D$11,0,10*ROW('Sanitation Data'!D56)),NA())</f>
        <v>#N/A</v>
      </c>
      <c r="Z62" s="95" t="e">
        <f ca="true">+IF(AND(ISNUMBER(OFFSET('Sanitation Data'!$D$12,0,10*ROW('Sanitation Data'!D56))),'Data Summary'!CO62="Yes"),OFFSET('Sanitation Data'!$D$12,0,10*ROW('Sanitation Data'!D56)),NA())</f>
        <v>#N/A</v>
      </c>
      <c r="AA62" s="95" t="e">
        <f ca="true">+IF(AND(ISNUMBER(OFFSET('Sanitation Data'!$E$4,0,10*ROW('Sanitation Data'!E56))),'Data Summary'!CP62="Yes"),100-OFFSET('Sanitation Data'!$E$4,0,10*ROW('Sanitation Data'!E56)),NA())</f>
        <v>#N/A</v>
      </c>
      <c r="AB62" s="95" t="e">
        <f ca="true">+IF(AND(ISNUMBER(OFFSET('Sanitation Data'!$E$6,0,10*ROW('Sanitation Data'!E56))),'Data Summary'!CQ62="Yes"),OFFSET('Sanitation Data'!$E$6,0,10*ROW('Sanitation Data'!E56)),NA())</f>
        <v>#N/A</v>
      </c>
      <c r="AC62" s="95" t="e">
        <f ca="true">+IF(AND(ISNUMBER(OFFSET('Sanitation Data'!$E$10,0,10*ROW('Sanitation Data'!E56))),'Data Summary'!CR62="Yes"),OFFSET('Sanitation Data'!$E$10,0,10*ROW('Sanitation Data'!E56)),NA())</f>
        <v>#N/A</v>
      </c>
      <c r="AD62" s="95" t="e">
        <f ca="true">+IF(AND(ISNUMBER(OFFSET('Sanitation Data'!$E$11,0,10*ROW('Sanitation Data'!E56))),'Data Summary'!CS62="Yes"),OFFSET('Sanitation Data'!$E$11,0,10*ROW('Sanitation Data'!E56)),NA())</f>
        <v>#N/A</v>
      </c>
      <c r="AE62" s="95" t="e">
        <f ca="true">+IF(AND(ISNUMBER(OFFSET('Sanitation Data'!$E$12,0,10*ROW('Sanitation Data'!E56))),'Data Summary'!CT62="Yes"),OFFSET('Sanitation Data'!$E$12,0,10*ROW('Sanitation Data'!E56)),NA())</f>
        <v>#N/A</v>
      </c>
      <c r="AF62" s="95" t="e">
        <f ca="true">+IF(AND(ISNUMBER(OFFSET('Sanitation Data'!$F$4,0,10*ROW('Sanitation Data'!F56))),'Data Summary'!CU62="Yes"),100-OFFSET('Sanitation Data'!$F$4,0,10*ROW('Sanitation Data'!F56)),NA())</f>
        <v>#N/A</v>
      </c>
      <c r="AG62" s="95" t="e">
        <f ca="true">+IF(AND(ISNUMBER(OFFSET('Sanitation Data'!$F$6,0,10*ROW('Sanitation Data'!F56))),'Data Summary'!CV62="Yes"),OFFSET('Sanitation Data'!$F$6,0,10*ROW('Sanitation Data'!F56)),NA())</f>
        <v>#N/A</v>
      </c>
      <c r="AH62" s="95" t="e">
        <f ca="true">+IF(AND(ISNUMBER(OFFSET('Sanitation Data'!$F$10,0,10*ROW('Sanitation Data'!F56))),'Data Summary'!CW62="Yes"),OFFSET('Sanitation Data'!$F$10,0,10*ROW('Sanitation Data'!F56)),NA())</f>
        <v>#N/A</v>
      </c>
      <c r="AI62" s="95" t="e">
        <f ca="true">+IF(AND(ISNUMBER(OFFSET('Sanitation Data'!$F$11,0,10*ROW('Sanitation Data'!F56))),'Data Summary'!CX62="Yes"),OFFSET('Sanitation Data'!$F$11,0,10*ROW('Sanitation Data'!F56)),NA())</f>
        <v>#N/A</v>
      </c>
      <c r="AJ62" s="95" t="e">
        <f ca="true">+IF(AND(ISNUMBER(OFFSET('Sanitation Data'!$F$12,0,10*ROW('Sanitation Data'!F56))),'Data Summary'!CY62="Yes"),OFFSET('Sanitation Data'!$F$12,0,10*ROW('Sanitation Data'!F56)),NA())</f>
        <v>#N/A</v>
      </c>
      <c r="AK62" s="95" t="e">
        <f ca="true">+IF(AND(ISNUMBER(OFFSET('Sanitation Data'!$G$4,0,10*ROW('Sanitation Data'!G56))),'Data Summary'!CZ62="Yes"),100-OFFSET('Sanitation Data'!$G$4,0,10*ROW('Sanitation Data'!G56)),NA())</f>
        <v>#N/A</v>
      </c>
      <c r="AL62" s="95" t="e">
        <f ca="true">+IF(AND(ISNUMBER(OFFSET('Sanitation Data'!$G$6,0,10*ROW('Sanitation Data'!G56))),'Data Summary'!DA62="Yes"),OFFSET('Sanitation Data'!$G$6,0,10*ROW('Sanitation Data'!G56)),NA())</f>
        <v>#N/A</v>
      </c>
      <c r="AM62" s="95" t="e">
        <f ca="true">+IF(AND(ISNUMBER(OFFSET('Sanitation Data'!$G$10,0,10*ROW('Sanitation Data'!G56))),'Data Summary'!DB62="Yes"),OFFSET('Sanitation Data'!$G$10,0,10*ROW('Sanitation Data'!G56)),NA())</f>
        <v>#N/A</v>
      </c>
      <c r="AN62" s="95" t="e">
        <f ca="true">+IF(AND(ISNUMBER(OFFSET('Sanitation Data'!$G$11,0,10*ROW('Sanitation Data'!G56))),'Data Summary'!DC62="Yes"),OFFSET('Sanitation Data'!$G$11,0,10*ROW('Sanitation Data'!G56)),NA())</f>
        <v>#N/A</v>
      </c>
      <c r="AO62" s="95" t="e">
        <f ca="true">+IF(AND(ISNUMBER(OFFSET('Sanitation Data'!$G$12,0,10*ROW('Sanitation Data'!G56))),'Data Summary'!DD62="Yes"),OFFSET('Sanitation Data'!$G$12,0,10*ROW('Sanitation Data'!G56)),NA())</f>
        <v>#N/A</v>
      </c>
      <c r="AP62" s="95" t="e">
        <f ca="true">+IF(AND(ISNUMBER(OFFSET('Sanitation Data'!$H$4,0,10*ROW('Sanitation Data'!H56))),'Data Summary'!DE62="Yes"),100-OFFSET('Sanitation Data'!$H$4,0,10*ROW('Sanitation Data'!H56)),NA())</f>
        <v>#N/A</v>
      </c>
      <c r="AQ62" s="95" t="e">
        <f ca="true">+IF(AND(ISNUMBER(OFFSET('Sanitation Data'!$H$6,0,10*ROW('Sanitation Data'!H56))),'Data Summary'!DF62="Yes"),OFFSET('Sanitation Data'!$H$6,0,10*ROW('Sanitation Data'!H56)),NA())</f>
        <v>#N/A</v>
      </c>
      <c r="AR62" s="95" t="e">
        <f ca="true">+IF(AND(ISNUMBER(OFFSET('Sanitation Data'!$H$10,0,10*ROW('Sanitation Data'!H56))),'Data Summary'!DG62="Yes"),OFFSET('Sanitation Data'!$H$10,0,10*ROW('Sanitation Data'!H56)),NA())</f>
        <v>#N/A</v>
      </c>
      <c r="AS62" s="95" t="e">
        <f ca="true">+IF(AND(ISNUMBER(OFFSET('Sanitation Data'!$H$11,0,10*ROW('Sanitation Data'!H56))),'Data Summary'!DH62="Yes"),OFFSET('Sanitation Data'!$H$11,0,10*ROW('Sanitation Data'!H56)),NA())</f>
        <v>#N/A</v>
      </c>
      <c r="AT62" s="95" t="e">
        <f ca="true">+IF(AND(ISNUMBER(OFFSET('Sanitation Data'!$H$12,0,10*ROW('Sanitation Data'!H56))),'Data Summary'!DI62="Yes"),OFFSET('Sanitation Data'!$H$12,0,10*ROW('Sanitation Data'!H56)),NA())</f>
        <v>#N/A</v>
      </c>
      <c r="AU62" s="95" t="e">
        <f ca="true">+IF(AND(ISNUMBER(OFFSET('Sanitation Data'!$I$4,0,10*ROW('Sanitation Data'!I56))),'Data Summary'!DJ62="Yes"),100-OFFSET('Sanitation Data'!$I$4,0,10*ROW('Sanitation Data'!I56)),NA())</f>
        <v>#N/A</v>
      </c>
      <c r="AV62" s="95" t="e">
        <f ca="true">+IF(AND(ISNUMBER(OFFSET('Sanitation Data'!$I$6,0,10*ROW('Sanitation Data'!I56))),'Data Summary'!DK62="Yes"),OFFSET('Sanitation Data'!$I$6,0,10*ROW('Sanitation Data'!I56)),NA())</f>
        <v>#N/A</v>
      </c>
      <c r="AW62" s="95" t="e">
        <f ca="true">+IF(AND(ISNUMBER(OFFSET('Sanitation Data'!$I$10,0,10*ROW('Sanitation Data'!I56))),'Data Summary'!DL62="Yes"),OFFSET('Sanitation Data'!$I$10,0,10*ROW('Sanitation Data'!I56)),NA())</f>
        <v>#N/A</v>
      </c>
      <c r="AX62" s="95" t="e">
        <f ca="true">+IF(AND(ISNUMBER(OFFSET('Sanitation Data'!$I$11,0,10*ROW('Sanitation Data'!I56))),'Data Summary'!DM62="Yes"),OFFSET('Sanitation Data'!$I$11,0,10*ROW('Sanitation Data'!I56)),NA())</f>
        <v>#N/A</v>
      </c>
      <c r="AY62" s="95" t="e">
        <f ca="true">+IF(AND(ISNUMBER(OFFSET('Sanitation Data'!$I$12,0,10*ROW('Sanitation Data'!I56))),'Data Summary'!DN62="Yes"),OFFSET('Sanitation Data'!$I$12,0,10*ROW('Sanitation Data'!I56)),NA())</f>
        <v>#N/A</v>
      </c>
      <c r="AZ62" s="96" t="e">
        <f ca="true">+IF(AND(ISNUMBER(OFFSET('Hygiene Data'!$D$5,0,10*ROW('Hygiene Data'!D56))),'Data Summary'!DO62="Yes"),OFFSET('Hygiene Data'!$D$5,0,10*ROW('Hygiene Data'!D56)),NA())</f>
        <v>#N/A</v>
      </c>
      <c r="BA62" s="96" t="e">
        <f ca="true">+IF(AND(ISNUMBER(OFFSET('Hygiene Data'!$D$7,0,10*ROW('Hygiene Data'!D56))),'Data Summary'!DP62="Yes"),OFFSET('Hygiene Data'!$D$7,0,10*ROW('Hygiene Data'!D56)),NA())</f>
        <v>#N/A</v>
      </c>
      <c r="BB62" s="96" t="e">
        <f ca="true">+IF(AND(ISNUMBER(OFFSET('Hygiene Data'!$D$9,0,10*ROW('Hygiene Data'!D56))),'Data Summary'!DQ62="Yes"),OFFSET('Hygiene Data'!$D$9,0,10*ROW('Hygiene Data'!D56)),NA())</f>
        <v>#N/A</v>
      </c>
      <c r="BC62" s="96" t="e">
        <f ca="true">+IF(AND(ISNUMBER(OFFSET('Hygiene Data'!$E$5,0,10*ROW('Hygiene Data'!E56))),'Data Summary'!DR62="Yes"),OFFSET('Hygiene Data'!$E$5,0,10*ROW('Hygiene Data'!E56)),NA())</f>
        <v>#N/A</v>
      </c>
      <c r="BD62" s="96" t="e">
        <f ca="true">+IF(AND(ISNUMBER(OFFSET('Hygiene Data'!$E$7,0,10*ROW('Hygiene Data'!E56))),'Data Summary'!DS62="Yes"),OFFSET('Hygiene Data'!$E$7,0,10*ROW('Hygiene Data'!E56)),NA())</f>
        <v>#N/A</v>
      </c>
      <c r="BE62" s="96" t="e">
        <f ca="true">+IF(AND(ISNUMBER(OFFSET('Hygiene Data'!$E$9,0,10*ROW('Hygiene Data'!E56))),'Data Summary'!DT62="Yes"),OFFSET('Hygiene Data'!$E$9,0,10*ROW('Hygiene Data'!E56)),NA())</f>
        <v>#N/A</v>
      </c>
      <c r="BF62" s="96" t="e">
        <f ca="true">+IF(AND(ISNUMBER(OFFSET('Hygiene Data'!$F$5,0,10*ROW('Hygiene Data'!F56))),'Data Summary'!DU62="Yes"),OFFSET('Hygiene Data'!$F$5,0,10*ROW('Hygiene Data'!F56)),NA())</f>
        <v>#N/A</v>
      </c>
      <c r="BG62" s="96" t="e">
        <f ca="true">+IF(AND(ISNUMBER(OFFSET('Hygiene Data'!$F$7,0,10*ROW('Hygiene Data'!F56))),'Data Summary'!DV62="Yes"),OFFSET('Hygiene Data'!$F$7,0,10*ROW('Hygiene Data'!F56)),NA())</f>
        <v>#N/A</v>
      </c>
      <c r="BH62" s="96" t="e">
        <f ca="true">+IF(AND(ISNUMBER(OFFSET('Hygiene Data'!$F$9,0,10*ROW('Hygiene Data'!F56))),'Data Summary'!DW62="Yes"),OFFSET('Hygiene Data'!$F$9,0,10*ROW('Hygiene Data'!F56)),NA())</f>
        <v>#N/A</v>
      </c>
      <c r="BI62" s="96" t="e">
        <f ca="true">+IF(AND(ISNUMBER(OFFSET('Hygiene Data'!$G$5,0,10*ROW('Hygiene Data'!G56))),'Data Summary'!DX62="Yes"),OFFSET('Hygiene Data'!$G$5,0,10*ROW('Hygiene Data'!G56)),NA())</f>
        <v>#N/A</v>
      </c>
      <c r="BJ62" s="96" t="e">
        <f ca="true">+IF(AND(ISNUMBER(OFFSET('Hygiene Data'!$G$7,0,10*ROW('Hygiene Data'!G56))),'Data Summary'!DY62="Yes"),OFFSET('Hygiene Data'!$G$7,0,10*ROW('Hygiene Data'!G56)),NA())</f>
        <v>#N/A</v>
      </c>
      <c r="BK62" s="96" t="e">
        <f ca="true">+IF(AND(ISNUMBER(OFFSET('Hygiene Data'!$G$9,0,10*ROW('Hygiene Data'!G56))),'Data Summary'!DZ62="Yes"),OFFSET('Hygiene Data'!$G$9,0,10*ROW('Hygiene Data'!G56)),NA())</f>
        <v>#N/A</v>
      </c>
      <c r="BL62" s="96" t="e">
        <f ca="true">+IF(AND(ISNUMBER(OFFSET('Hygiene Data'!$H$5,0,10*ROW('Hygiene Data'!H56))),'Data Summary'!EA62="Yes"),OFFSET('Hygiene Data'!$H$5,0,10*ROW('Hygiene Data'!H56)),NA())</f>
        <v>#N/A</v>
      </c>
      <c r="BM62" s="96" t="e">
        <f ca="true">+IF(AND(ISNUMBER(OFFSET('Hygiene Data'!$H$7,0,10*ROW('Hygiene Data'!H56))),'Data Summary'!EB62="Yes"),OFFSET('Hygiene Data'!$H$7,0,10*ROW('Hygiene Data'!H56)),NA())</f>
        <v>#N/A</v>
      </c>
      <c r="BN62" s="96" t="e">
        <f ca="true">+IF(AND(ISNUMBER(OFFSET('Hygiene Data'!$H$9,0,10*ROW('Hygiene Data'!H56))),'Data Summary'!EC62="Yes"),OFFSET('Hygiene Data'!$H$9,0,10*ROW('Hygiene Data'!H56)),NA())</f>
        <v>#N/A</v>
      </c>
      <c r="BO62" s="96" t="e">
        <f ca="true">+IF(AND(ISNUMBER(OFFSET('Hygiene Data'!$I$5,0,10*ROW('Hygiene Data'!I56))),'Data Summary'!ED62="Yes"),OFFSET('Hygiene Data'!$I$5,0,10*ROW('Hygiene Data'!I56)),NA())</f>
        <v>#N/A</v>
      </c>
      <c r="BP62" s="96" t="e">
        <f ca="true">+IF(AND(ISNUMBER(OFFSET('Hygiene Data'!$I$7,0,10*ROW('Hygiene Data'!I56))),'Data Summary'!EE62="Yes"),OFFSET('Hygiene Data'!$I$7,0,10*ROW('Hygiene Data'!I56)),NA())</f>
        <v>#N/A</v>
      </c>
      <c r="BQ62" s="96" t="e">
        <f ca="true">+IF(AND(ISNUMBER(OFFSET('Hygiene Data'!$I$9,0,10*ROW('Hygiene Data'!I56))),'Data Summary'!EF62="Yes"),OFFSET('Hygiene Data'!$I$9,0,10*ROW('Hygiene Data'!I56)),NA())</f>
        <v>#N/A</v>
      </c>
    </row>
    <row xmlns:x14ac="http://schemas.microsoft.com/office/spreadsheetml/2009/9/ac" r="63" x14ac:dyDescent="0.2">
      <c r="A63" s="332" t="e">
        <f ca="true">+RIGHT('Data Summary'!A63,LEN('Data Summary'!A63)-9)</f>
        <v>#VALUE!</v>
      </c>
      <c r="B63" s="37" t="str">
        <f ca="true">+IF(ISTEXT('Data Summary'!B63),'Data Summary'!B63,"")</f>
        <v/>
      </c>
      <c r="C63" s="331" t="e">
        <f ca="true">+VALUE('Data Summary'!C63)</f>
        <v>#VALUE!</v>
      </c>
      <c r="D63" s="94" t="e">
        <f ca="true">+IF(AND(ISNUMBER(OFFSET('Water Data'!$D$4,0,10*ROW('Water Data'!D57))),'Data Summary'!BS63="Yes"),100-OFFSET('Water Data'!$D$4,0,10*ROW('Water Data'!D57)),NA())</f>
        <v>#N/A</v>
      </c>
      <c r="E63" s="94" t="e">
        <f ca="true">+IF(AND(ISNUMBER(OFFSET('Water Data'!$D$6,0,10*ROW('Water Data'!D57))),'Data Summary'!BT63="Yes"),OFFSET('Water Data'!$D$6,0,10*ROW('Water Data'!D57)),NA())</f>
        <v>#N/A</v>
      </c>
      <c r="F63" s="94" t="e">
        <f ca="true">+IF(AND(ISNUMBER(OFFSET('Water Data'!$D$9,0,10*ROW('Water Data'!D57))),'Data Summary'!BU63="Yes"),OFFSET('Water Data'!$D$9,0,10*ROW('Water Data'!D57)),NA())</f>
        <v>#N/A</v>
      </c>
      <c r="G63" s="94" t="e">
        <f ca="true">+IF(AND(ISNUMBER(OFFSET('Water Data'!$E$4,0,10*ROW('Water Data'!E57))),'Data Summary'!BV63="Yes"),100-OFFSET('Water Data'!$E$4,0,10*ROW('Water Data'!E57)),NA())</f>
        <v>#N/A</v>
      </c>
      <c r="H63" s="94" t="e">
        <f ca="true">+IF(AND(ISNUMBER(OFFSET('Water Data'!$E$6,0,10*ROW('Water Data'!E57))),'Data Summary'!BW63="Yes"),OFFSET('Water Data'!$E$6,0,10*ROW('Water Data'!E57)),NA())</f>
        <v>#N/A</v>
      </c>
      <c r="I63" s="94" t="e">
        <f ca="true">+IF(AND(ISNUMBER(OFFSET('Water Data'!$E$9,0,10*ROW('Water Data'!E57))),'Data Summary'!BX63="Yes"),OFFSET('Water Data'!$E$9,0,10*ROW('Water Data'!E57)),NA())</f>
        <v>#N/A</v>
      </c>
      <c r="J63" s="94" t="e">
        <f ca="true">+IF(AND(ISNUMBER(OFFSET('Water Data'!$F$4,0,10*ROW('Water Data'!F57))),'Data Summary'!BY63="Yes"),100-OFFSET('Water Data'!$F$4,0,10*ROW('Water Data'!F57)),NA())</f>
        <v>#N/A</v>
      </c>
      <c r="K63" s="94" t="e">
        <f ca="true">+IF(AND(ISNUMBER(OFFSET('Water Data'!$F$6,0,10*ROW('Water Data'!F57))),'Data Summary'!BZ63="Yes"),OFFSET('Water Data'!$F$6,0,10*ROW('Water Data'!F57)),NA())</f>
        <v>#N/A</v>
      </c>
      <c r="L63" s="94" t="e">
        <f ca="true">+IF(AND(ISNUMBER(OFFSET('Water Data'!$F$9,0,10*ROW('Water Data'!F57))),'Data Summary'!CA63="Yes"),OFFSET('Water Data'!$F$9,0,10*ROW('Water Data'!F57)),NA())</f>
        <v>#N/A</v>
      </c>
      <c r="M63" s="94" t="e">
        <f ca="true">+IF(AND(ISNUMBER(OFFSET('Water Data'!$G$4,0,10*ROW('Water Data'!G57))),'Data Summary'!CB63="Yes"),100-OFFSET('Water Data'!$G$4,0,10*ROW('Water Data'!G57)),NA())</f>
        <v>#N/A</v>
      </c>
      <c r="N63" s="94" t="e">
        <f ca="true">+IF(AND(ISNUMBER(OFFSET('Water Data'!$G$6,0,10*ROW('Water Data'!G57))),'Data Summary'!CC63="Yes"),OFFSET('Water Data'!$G$6,0,10*ROW('Water Data'!G57)),NA())</f>
        <v>#N/A</v>
      </c>
      <c r="O63" s="94" t="e">
        <f ca="true">+IF(AND(ISNUMBER(OFFSET('Water Data'!$G$9,0,10*ROW('Water Data'!G57))),'Data Summary'!CD63="Yes"),OFFSET('Water Data'!$G$9,0,10*ROW('Water Data'!G57)),NA())</f>
        <v>#N/A</v>
      </c>
      <c r="P63" s="94" t="e">
        <f ca="true">+IF(AND(ISNUMBER(OFFSET('Water Data'!$H$4,0,10*ROW('Water Data'!H57))),'Data Summary'!CE63="Yes"),100-OFFSET('Water Data'!$H$4,0,10*ROW('Water Data'!H57)),NA())</f>
        <v>#N/A</v>
      </c>
      <c r="Q63" s="94" t="e">
        <f ca="true">+IF(AND(ISNUMBER(OFFSET('Water Data'!$H$6,0,10*ROW('Water Data'!H57))),'Data Summary'!CF63="Yes"),OFFSET('Water Data'!$H$6,0,10*ROW('Water Data'!H57)),NA())</f>
        <v>#N/A</v>
      </c>
      <c r="R63" s="94" t="e">
        <f ca="true">+IF(AND(ISNUMBER(OFFSET('Water Data'!$H$9,0,10*ROW('Water Data'!H57))),'Data Summary'!CG63="Yes"),OFFSET('Water Data'!$H$9,0,10*ROW('Water Data'!H57)),NA())</f>
        <v>#N/A</v>
      </c>
      <c r="S63" s="94" t="e">
        <f ca="true">+IF(AND(ISNUMBER(OFFSET('Water Data'!$I$4,0,10*ROW('Water Data'!I57))),'Data Summary'!CH63="Yes"),100-OFFSET('Water Data'!$I$4,0,10*ROW('Water Data'!I57)),NA())</f>
        <v>#N/A</v>
      </c>
      <c r="T63" s="94" t="e">
        <f ca="true">+IF(AND(ISNUMBER(OFFSET('Water Data'!$I$6,0,10*ROW('Water Data'!I57))),'Data Summary'!CI63="Yes"),OFFSET('Water Data'!$I$6,0,10*ROW('Water Data'!I57)),NA())</f>
        <v>#N/A</v>
      </c>
      <c r="U63" s="94" t="e">
        <f ca="true">+IF(AND(ISNUMBER(OFFSET('Water Data'!$I$9,0,10*ROW('Water Data'!I57))),'Data Summary'!CJ63="Yes"),OFFSET('Water Data'!$I$9,0,10*ROW('Water Data'!I57)),NA())</f>
        <v>#N/A</v>
      </c>
      <c r="V63" s="95" t="e">
        <f ca="true">+IF(AND(ISNUMBER(OFFSET('Sanitation Data'!$D$4,0,10*ROW('Sanitation Data'!D57))),'Data Summary'!CK63="Yes"),100-OFFSET('Sanitation Data'!$D$4,0,10*ROW('Sanitation Data'!D57)),NA())</f>
        <v>#N/A</v>
      </c>
      <c r="W63" s="95" t="e">
        <f ca="true">+IF(AND(ISNUMBER(OFFSET('Sanitation Data'!$D$6,0,10*ROW('Sanitation Data'!D57))),'Data Summary'!CL63="Yes"),OFFSET('Sanitation Data'!$D$6,0,10*ROW('Sanitation Data'!D57)),NA())</f>
        <v>#N/A</v>
      </c>
      <c r="X63" s="95" t="e">
        <f ca="true">+IF(AND(ISNUMBER(OFFSET('Sanitation Data'!$D$10,0,10*ROW('Sanitation Data'!D57))),'Data Summary'!CM63="Yes"),OFFSET('Sanitation Data'!$D$10,0,10*ROW('Sanitation Data'!D57)),NA())</f>
        <v>#N/A</v>
      </c>
      <c r="Y63" s="95" t="e">
        <f ca="true">+IF(AND(ISNUMBER(OFFSET('Sanitation Data'!$D$11,0,10*ROW('Sanitation Data'!D57))),'Data Summary'!CN63="Yes"),OFFSET('Sanitation Data'!$D$11,0,10*ROW('Sanitation Data'!D57)),NA())</f>
        <v>#N/A</v>
      </c>
      <c r="Z63" s="95" t="e">
        <f ca="true">+IF(AND(ISNUMBER(OFFSET('Sanitation Data'!$D$12,0,10*ROW('Sanitation Data'!D57))),'Data Summary'!CO63="Yes"),OFFSET('Sanitation Data'!$D$12,0,10*ROW('Sanitation Data'!D57)),NA())</f>
        <v>#N/A</v>
      </c>
      <c r="AA63" s="95" t="e">
        <f ca="true">+IF(AND(ISNUMBER(OFFSET('Sanitation Data'!$E$4,0,10*ROW('Sanitation Data'!E57))),'Data Summary'!CP63="Yes"),100-OFFSET('Sanitation Data'!$E$4,0,10*ROW('Sanitation Data'!E57)),NA())</f>
        <v>#N/A</v>
      </c>
      <c r="AB63" s="95" t="e">
        <f ca="true">+IF(AND(ISNUMBER(OFFSET('Sanitation Data'!$E$6,0,10*ROW('Sanitation Data'!E57))),'Data Summary'!CQ63="Yes"),OFFSET('Sanitation Data'!$E$6,0,10*ROW('Sanitation Data'!E57)),NA())</f>
        <v>#N/A</v>
      </c>
      <c r="AC63" s="95" t="e">
        <f ca="true">+IF(AND(ISNUMBER(OFFSET('Sanitation Data'!$E$10,0,10*ROW('Sanitation Data'!E57))),'Data Summary'!CR63="Yes"),OFFSET('Sanitation Data'!$E$10,0,10*ROW('Sanitation Data'!E57)),NA())</f>
        <v>#N/A</v>
      </c>
      <c r="AD63" s="95" t="e">
        <f ca="true">+IF(AND(ISNUMBER(OFFSET('Sanitation Data'!$E$11,0,10*ROW('Sanitation Data'!E57))),'Data Summary'!CS63="Yes"),OFFSET('Sanitation Data'!$E$11,0,10*ROW('Sanitation Data'!E57)),NA())</f>
        <v>#N/A</v>
      </c>
      <c r="AE63" s="95" t="e">
        <f ca="true">+IF(AND(ISNUMBER(OFFSET('Sanitation Data'!$E$12,0,10*ROW('Sanitation Data'!E57))),'Data Summary'!CT63="Yes"),OFFSET('Sanitation Data'!$E$12,0,10*ROW('Sanitation Data'!E57)),NA())</f>
        <v>#N/A</v>
      </c>
      <c r="AF63" s="95" t="e">
        <f ca="true">+IF(AND(ISNUMBER(OFFSET('Sanitation Data'!$F$4,0,10*ROW('Sanitation Data'!F57))),'Data Summary'!CU63="Yes"),100-OFFSET('Sanitation Data'!$F$4,0,10*ROW('Sanitation Data'!F57)),NA())</f>
        <v>#N/A</v>
      </c>
      <c r="AG63" s="95" t="e">
        <f ca="true">+IF(AND(ISNUMBER(OFFSET('Sanitation Data'!$F$6,0,10*ROW('Sanitation Data'!F57))),'Data Summary'!CV63="Yes"),OFFSET('Sanitation Data'!$F$6,0,10*ROW('Sanitation Data'!F57)),NA())</f>
        <v>#N/A</v>
      </c>
      <c r="AH63" s="95" t="e">
        <f ca="true">+IF(AND(ISNUMBER(OFFSET('Sanitation Data'!$F$10,0,10*ROW('Sanitation Data'!F57))),'Data Summary'!CW63="Yes"),OFFSET('Sanitation Data'!$F$10,0,10*ROW('Sanitation Data'!F57)),NA())</f>
        <v>#N/A</v>
      </c>
      <c r="AI63" s="95" t="e">
        <f ca="true">+IF(AND(ISNUMBER(OFFSET('Sanitation Data'!$F$11,0,10*ROW('Sanitation Data'!F57))),'Data Summary'!CX63="Yes"),OFFSET('Sanitation Data'!$F$11,0,10*ROW('Sanitation Data'!F57)),NA())</f>
        <v>#N/A</v>
      </c>
      <c r="AJ63" s="95" t="e">
        <f ca="true">+IF(AND(ISNUMBER(OFFSET('Sanitation Data'!$F$12,0,10*ROW('Sanitation Data'!F57))),'Data Summary'!CY63="Yes"),OFFSET('Sanitation Data'!$F$12,0,10*ROW('Sanitation Data'!F57)),NA())</f>
        <v>#N/A</v>
      </c>
      <c r="AK63" s="95" t="e">
        <f ca="true">+IF(AND(ISNUMBER(OFFSET('Sanitation Data'!$G$4,0,10*ROW('Sanitation Data'!G57))),'Data Summary'!CZ63="Yes"),100-OFFSET('Sanitation Data'!$G$4,0,10*ROW('Sanitation Data'!G57)),NA())</f>
        <v>#N/A</v>
      </c>
      <c r="AL63" s="95" t="e">
        <f ca="true">+IF(AND(ISNUMBER(OFFSET('Sanitation Data'!$G$6,0,10*ROW('Sanitation Data'!G57))),'Data Summary'!DA63="Yes"),OFFSET('Sanitation Data'!$G$6,0,10*ROW('Sanitation Data'!G57)),NA())</f>
        <v>#N/A</v>
      </c>
      <c r="AM63" s="95" t="e">
        <f ca="true">+IF(AND(ISNUMBER(OFFSET('Sanitation Data'!$G$10,0,10*ROW('Sanitation Data'!G57))),'Data Summary'!DB63="Yes"),OFFSET('Sanitation Data'!$G$10,0,10*ROW('Sanitation Data'!G57)),NA())</f>
        <v>#N/A</v>
      </c>
      <c r="AN63" s="95" t="e">
        <f ca="true">+IF(AND(ISNUMBER(OFFSET('Sanitation Data'!$G$11,0,10*ROW('Sanitation Data'!G57))),'Data Summary'!DC63="Yes"),OFFSET('Sanitation Data'!$G$11,0,10*ROW('Sanitation Data'!G57)),NA())</f>
        <v>#N/A</v>
      </c>
      <c r="AO63" s="95" t="e">
        <f ca="true">+IF(AND(ISNUMBER(OFFSET('Sanitation Data'!$G$12,0,10*ROW('Sanitation Data'!G57))),'Data Summary'!DD63="Yes"),OFFSET('Sanitation Data'!$G$12,0,10*ROW('Sanitation Data'!G57)),NA())</f>
        <v>#N/A</v>
      </c>
      <c r="AP63" s="95" t="e">
        <f ca="true">+IF(AND(ISNUMBER(OFFSET('Sanitation Data'!$H$4,0,10*ROW('Sanitation Data'!H57))),'Data Summary'!DE63="Yes"),100-OFFSET('Sanitation Data'!$H$4,0,10*ROW('Sanitation Data'!H57)),NA())</f>
        <v>#N/A</v>
      </c>
      <c r="AQ63" s="95" t="e">
        <f ca="true">+IF(AND(ISNUMBER(OFFSET('Sanitation Data'!$H$6,0,10*ROW('Sanitation Data'!H57))),'Data Summary'!DF63="Yes"),OFFSET('Sanitation Data'!$H$6,0,10*ROW('Sanitation Data'!H57)),NA())</f>
        <v>#N/A</v>
      </c>
      <c r="AR63" s="95" t="e">
        <f ca="true">+IF(AND(ISNUMBER(OFFSET('Sanitation Data'!$H$10,0,10*ROW('Sanitation Data'!H57))),'Data Summary'!DG63="Yes"),OFFSET('Sanitation Data'!$H$10,0,10*ROW('Sanitation Data'!H57)),NA())</f>
        <v>#N/A</v>
      </c>
      <c r="AS63" s="95" t="e">
        <f ca="true">+IF(AND(ISNUMBER(OFFSET('Sanitation Data'!$H$11,0,10*ROW('Sanitation Data'!H57))),'Data Summary'!DH63="Yes"),OFFSET('Sanitation Data'!$H$11,0,10*ROW('Sanitation Data'!H57)),NA())</f>
        <v>#N/A</v>
      </c>
      <c r="AT63" s="95" t="e">
        <f ca="true">+IF(AND(ISNUMBER(OFFSET('Sanitation Data'!$H$12,0,10*ROW('Sanitation Data'!H57))),'Data Summary'!DI63="Yes"),OFFSET('Sanitation Data'!$H$12,0,10*ROW('Sanitation Data'!H57)),NA())</f>
        <v>#N/A</v>
      </c>
      <c r="AU63" s="95" t="e">
        <f ca="true">+IF(AND(ISNUMBER(OFFSET('Sanitation Data'!$I$4,0,10*ROW('Sanitation Data'!I57))),'Data Summary'!DJ63="Yes"),100-OFFSET('Sanitation Data'!$I$4,0,10*ROW('Sanitation Data'!I57)),NA())</f>
        <v>#N/A</v>
      </c>
      <c r="AV63" s="95" t="e">
        <f ca="true">+IF(AND(ISNUMBER(OFFSET('Sanitation Data'!$I$6,0,10*ROW('Sanitation Data'!I57))),'Data Summary'!DK63="Yes"),OFFSET('Sanitation Data'!$I$6,0,10*ROW('Sanitation Data'!I57)),NA())</f>
        <v>#N/A</v>
      </c>
      <c r="AW63" s="95" t="e">
        <f ca="true">+IF(AND(ISNUMBER(OFFSET('Sanitation Data'!$I$10,0,10*ROW('Sanitation Data'!I57))),'Data Summary'!DL63="Yes"),OFFSET('Sanitation Data'!$I$10,0,10*ROW('Sanitation Data'!I57)),NA())</f>
        <v>#N/A</v>
      </c>
      <c r="AX63" s="95" t="e">
        <f ca="true">+IF(AND(ISNUMBER(OFFSET('Sanitation Data'!$I$11,0,10*ROW('Sanitation Data'!I57))),'Data Summary'!DM63="Yes"),OFFSET('Sanitation Data'!$I$11,0,10*ROW('Sanitation Data'!I57)),NA())</f>
        <v>#N/A</v>
      </c>
      <c r="AY63" s="95" t="e">
        <f ca="true">+IF(AND(ISNUMBER(OFFSET('Sanitation Data'!$I$12,0,10*ROW('Sanitation Data'!I57))),'Data Summary'!DN63="Yes"),OFFSET('Sanitation Data'!$I$12,0,10*ROW('Sanitation Data'!I57)),NA())</f>
        <v>#N/A</v>
      </c>
      <c r="AZ63" s="96" t="e">
        <f ca="true">+IF(AND(ISNUMBER(OFFSET('Hygiene Data'!$D$5,0,10*ROW('Hygiene Data'!D57))),'Data Summary'!DO63="Yes"),OFFSET('Hygiene Data'!$D$5,0,10*ROW('Hygiene Data'!D57)),NA())</f>
        <v>#N/A</v>
      </c>
      <c r="BA63" s="96" t="e">
        <f ca="true">+IF(AND(ISNUMBER(OFFSET('Hygiene Data'!$D$7,0,10*ROW('Hygiene Data'!D57))),'Data Summary'!DP63="Yes"),OFFSET('Hygiene Data'!$D$7,0,10*ROW('Hygiene Data'!D57)),NA())</f>
        <v>#N/A</v>
      </c>
      <c r="BB63" s="96" t="e">
        <f ca="true">+IF(AND(ISNUMBER(OFFSET('Hygiene Data'!$D$9,0,10*ROW('Hygiene Data'!D57))),'Data Summary'!DQ63="Yes"),OFFSET('Hygiene Data'!$D$9,0,10*ROW('Hygiene Data'!D57)),NA())</f>
        <v>#N/A</v>
      </c>
      <c r="BC63" s="96" t="e">
        <f ca="true">+IF(AND(ISNUMBER(OFFSET('Hygiene Data'!$E$5,0,10*ROW('Hygiene Data'!E57))),'Data Summary'!DR63="Yes"),OFFSET('Hygiene Data'!$E$5,0,10*ROW('Hygiene Data'!E57)),NA())</f>
        <v>#N/A</v>
      </c>
      <c r="BD63" s="96" t="e">
        <f ca="true">+IF(AND(ISNUMBER(OFFSET('Hygiene Data'!$E$7,0,10*ROW('Hygiene Data'!E57))),'Data Summary'!DS63="Yes"),OFFSET('Hygiene Data'!$E$7,0,10*ROW('Hygiene Data'!E57)),NA())</f>
        <v>#N/A</v>
      </c>
      <c r="BE63" s="96" t="e">
        <f ca="true">+IF(AND(ISNUMBER(OFFSET('Hygiene Data'!$E$9,0,10*ROW('Hygiene Data'!E57))),'Data Summary'!DT63="Yes"),OFFSET('Hygiene Data'!$E$9,0,10*ROW('Hygiene Data'!E57)),NA())</f>
        <v>#N/A</v>
      </c>
      <c r="BF63" s="96" t="e">
        <f ca="true">+IF(AND(ISNUMBER(OFFSET('Hygiene Data'!$F$5,0,10*ROW('Hygiene Data'!F57))),'Data Summary'!DU63="Yes"),OFFSET('Hygiene Data'!$F$5,0,10*ROW('Hygiene Data'!F57)),NA())</f>
        <v>#N/A</v>
      </c>
      <c r="BG63" s="96" t="e">
        <f ca="true">+IF(AND(ISNUMBER(OFFSET('Hygiene Data'!$F$7,0,10*ROW('Hygiene Data'!F57))),'Data Summary'!DV63="Yes"),OFFSET('Hygiene Data'!$F$7,0,10*ROW('Hygiene Data'!F57)),NA())</f>
        <v>#N/A</v>
      </c>
      <c r="BH63" s="96" t="e">
        <f ca="true">+IF(AND(ISNUMBER(OFFSET('Hygiene Data'!$F$9,0,10*ROW('Hygiene Data'!F57))),'Data Summary'!DW63="Yes"),OFFSET('Hygiene Data'!$F$9,0,10*ROW('Hygiene Data'!F57)),NA())</f>
        <v>#N/A</v>
      </c>
      <c r="BI63" s="96" t="e">
        <f ca="true">+IF(AND(ISNUMBER(OFFSET('Hygiene Data'!$G$5,0,10*ROW('Hygiene Data'!G57))),'Data Summary'!DX63="Yes"),OFFSET('Hygiene Data'!$G$5,0,10*ROW('Hygiene Data'!G57)),NA())</f>
        <v>#N/A</v>
      </c>
      <c r="BJ63" s="96" t="e">
        <f ca="true">+IF(AND(ISNUMBER(OFFSET('Hygiene Data'!$G$7,0,10*ROW('Hygiene Data'!G57))),'Data Summary'!DY63="Yes"),OFFSET('Hygiene Data'!$G$7,0,10*ROW('Hygiene Data'!G57)),NA())</f>
        <v>#N/A</v>
      </c>
      <c r="BK63" s="96" t="e">
        <f ca="true">+IF(AND(ISNUMBER(OFFSET('Hygiene Data'!$G$9,0,10*ROW('Hygiene Data'!G57))),'Data Summary'!DZ63="Yes"),OFFSET('Hygiene Data'!$G$9,0,10*ROW('Hygiene Data'!G57)),NA())</f>
        <v>#N/A</v>
      </c>
      <c r="BL63" s="96" t="e">
        <f ca="true">+IF(AND(ISNUMBER(OFFSET('Hygiene Data'!$H$5,0,10*ROW('Hygiene Data'!H57))),'Data Summary'!EA63="Yes"),OFFSET('Hygiene Data'!$H$5,0,10*ROW('Hygiene Data'!H57)),NA())</f>
        <v>#N/A</v>
      </c>
      <c r="BM63" s="96" t="e">
        <f ca="true">+IF(AND(ISNUMBER(OFFSET('Hygiene Data'!$H$7,0,10*ROW('Hygiene Data'!H57))),'Data Summary'!EB63="Yes"),OFFSET('Hygiene Data'!$H$7,0,10*ROW('Hygiene Data'!H57)),NA())</f>
        <v>#N/A</v>
      </c>
      <c r="BN63" s="96" t="e">
        <f ca="true">+IF(AND(ISNUMBER(OFFSET('Hygiene Data'!$H$9,0,10*ROW('Hygiene Data'!H57))),'Data Summary'!EC63="Yes"),OFFSET('Hygiene Data'!$H$9,0,10*ROW('Hygiene Data'!H57)),NA())</f>
        <v>#N/A</v>
      </c>
      <c r="BO63" s="96" t="e">
        <f ca="true">+IF(AND(ISNUMBER(OFFSET('Hygiene Data'!$I$5,0,10*ROW('Hygiene Data'!I57))),'Data Summary'!ED63="Yes"),OFFSET('Hygiene Data'!$I$5,0,10*ROW('Hygiene Data'!I57)),NA())</f>
        <v>#N/A</v>
      </c>
      <c r="BP63" s="96" t="e">
        <f ca="true">+IF(AND(ISNUMBER(OFFSET('Hygiene Data'!$I$7,0,10*ROW('Hygiene Data'!I57))),'Data Summary'!EE63="Yes"),OFFSET('Hygiene Data'!$I$7,0,10*ROW('Hygiene Data'!I57)),NA())</f>
        <v>#N/A</v>
      </c>
      <c r="BQ63" s="96" t="e">
        <f ca="true">+IF(AND(ISNUMBER(OFFSET('Hygiene Data'!$I$9,0,10*ROW('Hygiene Data'!I57))),'Data Summary'!EF63="Yes"),OFFSET('Hygiene Data'!$I$9,0,10*ROW('Hygiene Data'!I57)),NA())</f>
        <v>#N/A</v>
      </c>
    </row>
    <row xmlns:x14ac="http://schemas.microsoft.com/office/spreadsheetml/2009/9/ac" r="64" x14ac:dyDescent="0.2">
      <c r="A64" s="332" t="e">
        <f ca="true">+RIGHT('Data Summary'!A64,LEN('Data Summary'!A64)-9)</f>
        <v>#VALUE!</v>
      </c>
      <c r="B64" s="37" t="str">
        <f ca="true">+IF(ISTEXT('Data Summary'!B64),'Data Summary'!B64,"")</f>
        <v/>
      </c>
      <c r="C64" s="331" t="e">
        <f ca="true">+VALUE('Data Summary'!C64)</f>
        <v>#VALUE!</v>
      </c>
      <c r="D64" s="94" t="e">
        <f ca="true">+IF(AND(ISNUMBER(OFFSET('Water Data'!$D$4,0,10*ROW('Water Data'!D58))),'Data Summary'!BS64="Yes"),100-OFFSET('Water Data'!$D$4,0,10*ROW('Water Data'!D58)),NA())</f>
        <v>#N/A</v>
      </c>
      <c r="E64" s="94" t="e">
        <f ca="true">+IF(AND(ISNUMBER(OFFSET('Water Data'!$D$6,0,10*ROW('Water Data'!D58))),'Data Summary'!BT64="Yes"),OFFSET('Water Data'!$D$6,0,10*ROW('Water Data'!D58)),NA())</f>
        <v>#N/A</v>
      </c>
      <c r="F64" s="94" t="e">
        <f ca="true">+IF(AND(ISNUMBER(OFFSET('Water Data'!$D$9,0,10*ROW('Water Data'!D58))),'Data Summary'!BU64="Yes"),OFFSET('Water Data'!$D$9,0,10*ROW('Water Data'!D58)),NA())</f>
        <v>#N/A</v>
      </c>
      <c r="G64" s="94" t="e">
        <f ca="true">+IF(AND(ISNUMBER(OFFSET('Water Data'!$E$4,0,10*ROW('Water Data'!E58))),'Data Summary'!BV64="Yes"),100-OFFSET('Water Data'!$E$4,0,10*ROW('Water Data'!E58)),NA())</f>
        <v>#N/A</v>
      </c>
      <c r="H64" s="94" t="e">
        <f ca="true">+IF(AND(ISNUMBER(OFFSET('Water Data'!$E$6,0,10*ROW('Water Data'!E58))),'Data Summary'!BW64="Yes"),OFFSET('Water Data'!$E$6,0,10*ROW('Water Data'!E58)),NA())</f>
        <v>#N/A</v>
      </c>
      <c r="I64" s="94" t="e">
        <f ca="true">+IF(AND(ISNUMBER(OFFSET('Water Data'!$E$9,0,10*ROW('Water Data'!E58))),'Data Summary'!BX64="Yes"),OFFSET('Water Data'!$E$9,0,10*ROW('Water Data'!E58)),NA())</f>
        <v>#N/A</v>
      </c>
      <c r="J64" s="94" t="e">
        <f ca="true">+IF(AND(ISNUMBER(OFFSET('Water Data'!$F$4,0,10*ROW('Water Data'!F58))),'Data Summary'!BY64="Yes"),100-OFFSET('Water Data'!$F$4,0,10*ROW('Water Data'!F58)),NA())</f>
        <v>#N/A</v>
      </c>
      <c r="K64" s="94" t="e">
        <f ca="true">+IF(AND(ISNUMBER(OFFSET('Water Data'!$F$6,0,10*ROW('Water Data'!F58))),'Data Summary'!BZ64="Yes"),OFFSET('Water Data'!$F$6,0,10*ROW('Water Data'!F58)),NA())</f>
        <v>#N/A</v>
      </c>
      <c r="L64" s="94" t="e">
        <f ca="true">+IF(AND(ISNUMBER(OFFSET('Water Data'!$F$9,0,10*ROW('Water Data'!F58))),'Data Summary'!CA64="Yes"),OFFSET('Water Data'!$F$9,0,10*ROW('Water Data'!F58)),NA())</f>
        <v>#N/A</v>
      </c>
      <c r="M64" s="94" t="e">
        <f ca="true">+IF(AND(ISNUMBER(OFFSET('Water Data'!$G$4,0,10*ROW('Water Data'!G58))),'Data Summary'!CB64="Yes"),100-OFFSET('Water Data'!$G$4,0,10*ROW('Water Data'!G58)),NA())</f>
        <v>#N/A</v>
      </c>
      <c r="N64" s="94" t="e">
        <f ca="true">+IF(AND(ISNUMBER(OFFSET('Water Data'!$G$6,0,10*ROW('Water Data'!G58))),'Data Summary'!CC64="Yes"),OFFSET('Water Data'!$G$6,0,10*ROW('Water Data'!G58)),NA())</f>
        <v>#N/A</v>
      </c>
      <c r="O64" s="94" t="e">
        <f ca="true">+IF(AND(ISNUMBER(OFFSET('Water Data'!$G$9,0,10*ROW('Water Data'!G58))),'Data Summary'!CD64="Yes"),OFFSET('Water Data'!$G$9,0,10*ROW('Water Data'!G58)),NA())</f>
        <v>#N/A</v>
      </c>
      <c r="P64" s="94" t="e">
        <f ca="true">+IF(AND(ISNUMBER(OFFSET('Water Data'!$H$4,0,10*ROW('Water Data'!H58))),'Data Summary'!CE64="Yes"),100-OFFSET('Water Data'!$H$4,0,10*ROW('Water Data'!H58)),NA())</f>
        <v>#N/A</v>
      </c>
      <c r="Q64" s="94" t="e">
        <f ca="true">+IF(AND(ISNUMBER(OFFSET('Water Data'!$H$6,0,10*ROW('Water Data'!H58))),'Data Summary'!CF64="Yes"),OFFSET('Water Data'!$H$6,0,10*ROW('Water Data'!H58)),NA())</f>
        <v>#N/A</v>
      </c>
      <c r="R64" s="94" t="e">
        <f ca="true">+IF(AND(ISNUMBER(OFFSET('Water Data'!$H$9,0,10*ROW('Water Data'!H58))),'Data Summary'!CG64="Yes"),OFFSET('Water Data'!$H$9,0,10*ROW('Water Data'!H58)),NA())</f>
        <v>#N/A</v>
      </c>
      <c r="S64" s="94" t="e">
        <f ca="true">+IF(AND(ISNUMBER(OFFSET('Water Data'!$I$4,0,10*ROW('Water Data'!I58))),'Data Summary'!CH64="Yes"),100-OFFSET('Water Data'!$I$4,0,10*ROW('Water Data'!I58)),NA())</f>
        <v>#N/A</v>
      </c>
      <c r="T64" s="94" t="e">
        <f ca="true">+IF(AND(ISNUMBER(OFFSET('Water Data'!$I$6,0,10*ROW('Water Data'!I58))),'Data Summary'!CI64="Yes"),OFFSET('Water Data'!$I$6,0,10*ROW('Water Data'!I58)),NA())</f>
        <v>#N/A</v>
      </c>
      <c r="U64" s="94" t="e">
        <f ca="true">+IF(AND(ISNUMBER(OFFSET('Water Data'!$I$9,0,10*ROW('Water Data'!I58))),'Data Summary'!CJ64="Yes"),OFFSET('Water Data'!$I$9,0,10*ROW('Water Data'!I58)),NA())</f>
        <v>#N/A</v>
      </c>
      <c r="V64" s="95" t="e">
        <f ca="true">+IF(AND(ISNUMBER(OFFSET('Sanitation Data'!$D$4,0,10*ROW('Sanitation Data'!D58))),'Data Summary'!CK64="Yes"),100-OFFSET('Sanitation Data'!$D$4,0,10*ROW('Sanitation Data'!D58)),NA())</f>
        <v>#N/A</v>
      </c>
      <c r="W64" s="95" t="e">
        <f ca="true">+IF(AND(ISNUMBER(OFFSET('Sanitation Data'!$D$6,0,10*ROW('Sanitation Data'!D58))),'Data Summary'!CL64="Yes"),OFFSET('Sanitation Data'!$D$6,0,10*ROW('Sanitation Data'!D58)),NA())</f>
        <v>#N/A</v>
      </c>
      <c r="X64" s="95" t="e">
        <f ca="true">+IF(AND(ISNUMBER(OFFSET('Sanitation Data'!$D$10,0,10*ROW('Sanitation Data'!D58))),'Data Summary'!CM64="Yes"),OFFSET('Sanitation Data'!$D$10,0,10*ROW('Sanitation Data'!D58)),NA())</f>
        <v>#N/A</v>
      </c>
      <c r="Y64" s="95" t="e">
        <f ca="true">+IF(AND(ISNUMBER(OFFSET('Sanitation Data'!$D$11,0,10*ROW('Sanitation Data'!D58))),'Data Summary'!CN64="Yes"),OFFSET('Sanitation Data'!$D$11,0,10*ROW('Sanitation Data'!D58)),NA())</f>
        <v>#N/A</v>
      </c>
      <c r="Z64" s="95" t="e">
        <f ca="true">+IF(AND(ISNUMBER(OFFSET('Sanitation Data'!$D$12,0,10*ROW('Sanitation Data'!D58))),'Data Summary'!CO64="Yes"),OFFSET('Sanitation Data'!$D$12,0,10*ROW('Sanitation Data'!D58)),NA())</f>
        <v>#N/A</v>
      </c>
      <c r="AA64" s="95" t="e">
        <f ca="true">+IF(AND(ISNUMBER(OFFSET('Sanitation Data'!$E$4,0,10*ROW('Sanitation Data'!E58))),'Data Summary'!CP64="Yes"),100-OFFSET('Sanitation Data'!$E$4,0,10*ROW('Sanitation Data'!E58)),NA())</f>
        <v>#N/A</v>
      </c>
      <c r="AB64" s="95" t="e">
        <f ca="true">+IF(AND(ISNUMBER(OFFSET('Sanitation Data'!$E$6,0,10*ROW('Sanitation Data'!E58))),'Data Summary'!CQ64="Yes"),OFFSET('Sanitation Data'!$E$6,0,10*ROW('Sanitation Data'!E58)),NA())</f>
        <v>#N/A</v>
      </c>
      <c r="AC64" s="95" t="e">
        <f ca="true">+IF(AND(ISNUMBER(OFFSET('Sanitation Data'!$E$10,0,10*ROW('Sanitation Data'!E58))),'Data Summary'!CR64="Yes"),OFFSET('Sanitation Data'!$E$10,0,10*ROW('Sanitation Data'!E58)),NA())</f>
        <v>#N/A</v>
      </c>
      <c r="AD64" s="95" t="e">
        <f ca="true">+IF(AND(ISNUMBER(OFFSET('Sanitation Data'!$E$11,0,10*ROW('Sanitation Data'!E58))),'Data Summary'!CS64="Yes"),OFFSET('Sanitation Data'!$E$11,0,10*ROW('Sanitation Data'!E58)),NA())</f>
        <v>#N/A</v>
      </c>
      <c r="AE64" s="95" t="e">
        <f ca="true">+IF(AND(ISNUMBER(OFFSET('Sanitation Data'!$E$12,0,10*ROW('Sanitation Data'!E58))),'Data Summary'!CT64="Yes"),OFFSET('Sanitation Data'!$E$12,0,10*ROW('Sanitation Data'!E58)),NA())</f>
        <v>#N/A</v>
      </c>
      <c r="AF64" s="95" t="e">
        <f ca="true">+IF(AND(ISNUMBER(OFFSET('Sanitation Data'!$F$4,0,10*ROW('Sanitation Data'!F58))),'Data Summary'!CU64="Yes"),100-OFFSET('Sanitation Data'!$F$4,0,10*ROW('Sanitation Data'!F58)),NA())</f>
        <v>#N/A</v>
      </c>
      <c r="AG64" s="95" t="e">
        <f ca="true">+IF(AND(ISNUMBER(OFFSET('Sanitation Data'!$F$6,0,10*ROW('Sanitation Data'!F58))),'Data Summary'!CV64="Yes"),OFFSET('Sanitation Data'!$F$6,0,10*ROW('Sanitation Data'!F58)),NA())</f>
        <v>#N/A</v>
      </c>
      <c r="AH64" s="95" t="e">
        <f ca="true">+IF(AND(ISNUMBER(OFFSET('Sanitation Data'!$F$10,0,10*ROW('Sanitation Data'!F58))),'Data Summary'!CW64="Yes"),OFFSET('Sanitation Data'!$F$10,0,10*ROW('Sanitation Data'!F58)),NA())</f>
        <v>#N/A</v>
      </c>
      <c r="AI64" s="95" t="e">
        <f ca="true">+IF(AND(ISNUMBER(OFFSET('Sanitation Data'!$F$11,0,10*ROW('Sanitation Data'!F58))),'Data Summary'!CX64="Yes"),OFFSET('Sanitation Data'!$F$11,0,10*ROW('Sanitation Data'!F58)),NA())</f>
        <v>#N/A</v>
      </c>
      <c r="AJ64" s="95" t="e">
        <f ca="true">+IF(AND(ISNUMBER(OFFSET('Sanitation Data'!$F$12,0,10*ROW('Sanitation Data'!F58))),'Data Summary'!CY64="Yes"),OFFSET('Sanitation Data'!$F$12,0,10*ROW('Sanitation Data'!F58)),NA())</f>
        <v>#N/A</v>
      </c>
      <c r="AK64" s="95" t="e">
        <f ca="true">+IF(AND(ISNUMBER(OFFSET('Sanitation Data'!$G$4,0,10*ROW('Sanitation Data'!G58))),'Data Summary'!CZ64="Yes"),100-OFFSET('Sanitation Data'!$G$4,0,10*ROW('Sanitation Data'!G58)),NA())</f>
        <v>#N/A</v>
      </c>
      <c r="AL64" s="95" t="e">
        <f ca="true">+IF(AND(ISNUMBER(OFFSET('Sanitation Data'!$G$6,0,10*ROW('Sanitation Data'!G58))),'Data Summary'!DA64="Yes"),OFFSET('Sanitation Data'!$G$6,0,10*ROW('Sanitation Data'!G58)),NA())</f>
        <v>#N/A</v>
      </c>
      <c r="AM64" s="95" t="e">
        <f ca="true">+IF(AND(ISNUMBER(OFFSET('Sanitation Data'!$G$10,0,10*ROW('Sanitation Data'!G58))),'Data Summary'!DB64="Yes"),OFFSET('Sanitation Data'!$G$10,0,10*ROW('Sanitation Data'!G58)),NA())</f>
        <v>#N/A</v>
      </c>
      <c r="AN64" s="95" t="e">
        <f ca="true">+IF(AND(ISNUMBER(OFFSET('Sanitation Data'!$G$11,0,10*ROW('Sanitation Data'!G58))),'Data Summary'!DC64="Yes"),OFFSET('Sanitation Data'!$G$11,0,10*ROW('Sanitation Data'!G58)),NA())</f>
        <v>#N/A</v>
      </c>
      <c r="AO64" s="95" t="e">
        <f ca="true">+IF(AND(ISNUMBER(OFFSET('Sanitation Data'!$G$12,0,10*ROW('Sanitation Data'!G58))),'Data Summary'!DD64="Yes"),OFFSET('Sanitation Data'!$G$12,0,10*ROW('Sanitation Data'!G58)),NA())</f>
        <v>#N/A</v>
      </c>
      <c r="AP64" s="95" t="e">
        <f ca="true">+IF(AND(ISNUMBER(OFFSET('Sanitation Data'!$H$4,0,10*ROW('Sanitation Data'!H58))),'Data Summary'!DE64="Yes"),100-OFFSET('Sanitation Data'!$H$4,0,10*ROW('Sanitation Data'!H58)),NA())</f>
        <v>#N/A</v>
      </c>
      <c r="AQ64" s="95" t="e">
        <f ca="true">+IF(AND(ISNUMBER(OFFSET('Sanitation Data'!$H$6,0,10*ROW('Sanitation Data'!H58))),'Data Summary'!DF64="Yes"),OFFSET('Sanitation Data'!$H$6,0,10*ROW('Sanitation Data'!H58)),NA())</f>
        <v>#N/A</v>
      </c>
      <c r="AR64" s="95" t="e">
        <f ca="true">+IF(AND(ISNUMBER(OFFSET('Sanitation Data'!$H$10,0,10*ROW('Sanitation Data'!H58))),'Data Summary'!DG64="Yes"),OFFSET('Sanitation Data'!$H$10,0,10*ROW('Sanitation Data'!H58)),NA())</f>
        <v>#N/A</v>
      </c>
      <c r="AS64" s="95" t="e">
        <f ca="true">+IF(AND(ISNUMBER(OFFSET('Sanitation Data'!$H$11,0,10*ROW('Sanitation Data'!H58))),'Data Summary'!DH64="Yes"),OFFSET('Sanitation Data'!$H$11,0,10*ROW('Sanitation Data'!H58)),NA())</f>
        <v>#N/A</v>
      </c>
      <c r="AT64" s="95" t="e">
        <f ca="true">+IF(AND(ISNUMBER(OFFSET('Sanitation Data'!$H$12,0,10*ROW('Sanitation Data'!H58))),'Data Summary'!DI64="Yes"),OFFSET('Sanitation Data'!$H$12,0,10*ROW('Sanitation Data'!H58)),NA())</f>
        <v>#N/A</v>
      </c>
      <c r="AU64" s="95" t="e">
        <f ca="true">+IF(AND(ISNUMBER(OFFSET('Sanitation Data'!$I$4,0,10*ROW('Sanitation Data'!I58))),'Data Summary'!DJ64="Yes"),100-OFFSET('Sanitation Data'!$I$4,0,10*ROW('Sanitation Data'!I58)),NA())</f>
        <v>#N/A</v>
      </c>
      <c r="AV64" s="95" t="e">
        <f ca="true">+IF(AND(ISNUMBER(OFFSET('Sanitation Data'!$I$6,0,10*ROW('Sanitation Data'!I58))),'Data Summary'!DK64="Yes"),OFFSET('Sanitation Data'!$I$6,0,10*ROW('Sanitation Data'!I58)),NA())</f>
        <v>#N/A</v>
      </c>
      <c r="AW64" s="95" t="e">
        <f ca="true">+IF(AND(ISNUMBER(OFFSET('Sanitation Data'!$I$10,0,10*ROW('Sanitation Data'!I58))),'Data Summary'!DL64="Yes"),OFFSET('Sanitation Data'!$I$10,0,10*ROW('Sanitation Data'!I58)),NA())</f>
        <v>#N/A</v>
      </c>
      <c r="AX64" s="95" t="e">
        <f ca="true">+IF(AND(ISNUMBER(OFFSET('Sanitation Data'!$I$11,0,10*ROW('Sanitation Data'!I58))),'Data Summary'!DM64="Yes"),OFFSET('Sanitation Data'!$I$11,0,10*ROW('Sanitation Data'!I58)),NA())</f>
        <v>#N/A</v>
      </c>
      <c r="AY64" s="95" t="e">
        <f ca="true">+IF(AND(ISNUMBER(OFFSET('Sanitation Data'!$I$12,0,10*ROW('Sanitation Data'!I58))),'Data Summary'!DN64="Yes"),OFFSET('Sanitation Data'!$I$12,0,10*ROW('Sanitation Data'!I58)),NA())</f>
        <v>#N/A</v>
      </c>
      <c r="AZ64" s="96" t="e">
        <f ca="true">+IF(AND(ISNUMBER(OFFSET('Hygiene Data'!$D$5,0,10*ROW('Hygiene Data'!D58))),'Data Summary'!DO64="Yes"),OFFSET('Hygiene Data'!$D$5,0,10*ROW('Hygiene Data'!D58)),NA())</f>
        <v>#N/A</v>
      </c>
      <c r="BA64" s="96" t="e">
        <f ca="true">+IF(AND(ISNUMBER(OFFSET('Hygiene Data'!$D$7,0,10*ROW('Hygiene Data'!D58))),'Data Summary'!DP64="Yes"),OFFSET('Hygiene Data'!$D$7,0,10*ROW('Hygiene Data'!D58)),NA())</f>
        <v>#N/A</v>
      </c>
      <c r="BB64" s="96" t="e">
        <f ca="true">+IF(AND(ISNUMBER(OFFSET('Hygiene Data'!$D$9,0,10*ROW('Hygiene Data'!D58))),'Data Summary'!DQ64="Yes"),OFFSET('Hygiene Data'!$D$9,0,10*ROW('Hygiene Data'!D58)),NA())</f>
        <v>#N/A</v>
      </c>
      <c r="BC64" s="96" t="e">
        <f ca="true">+IF(AND(ISNUMBER(OFFSET('Hygiene Data'!$E$5,0,10*ROW('Hygiene Data'!E58))),'Data Summary'!DR64="Yes"),OFFSET('Hygiene Data'!$E$5,0,10*ROW('Hygiene Data'!E58)),NA())</f>
        <v>#N/A</v>
      </c>
      <c r="BD64" s="96" t="e">
        <f ca="true">+IF(AND(ISNUMBER(OFFSET('Hygiene Data'!$E$7,0,10*ROW('Hygiene Data'!E58))),'Data Summary'!DS64="Yes"),OFFSET('Hygiene Data'!$E$7,0,10*ROW('Hygiene Data'!E58)),NA())</f>
        <v>#N/A</v>
      </c>
      <c r="BE64" s="96" t="e">
        <f ca="true">+IF(AND(ISNUMBER(OFFSET('Hygiene Data'!$E$9,0,10*ROW('Hygiene Data'!E58))),'Data Summary'!DT64="Yes"),OFFSET('Hygiene Data'!$E$9,0,10*ROW('Hygiene Data'!E58)),NA())</f>
        <v>#N/A</v>
      </c>
      <c r="BF64" s="96" t="e">
        <f ca="true">+IF(AND(ISNUMBER(OFFSET('Hygiene Data'!$F$5,0,10*ROW('Hygiene Data'!F58))),'Data Summary'!DU64="Yes"),OFFSET('Hygiene Data'!$F$5,0,10*ROW('Hygiene Data'!F58)),NA())</f>
        <v>#N/A</v>
      </c>
      <c r="BG64" s="96" t="e">
        <f ca="true">+IF(AND(ISNUMBER(OFFSET('Hygiene Data'!$F$7,0,10*ROW('Hygiene Data'!F58))),'Data Summary'!DV64="Yes"),OFFSET('Hygiene Data'!$F$7,0,10*ROW('Hygiene Data'!F58)),NA())</f>
        <v>#N/A</v>
      </c>
      <c r="BH64" s="96" t="e">
        <f ca="true">+IF(AND(ISNUMBER(OFFSET('Hygiene Data'!$F$9,0,10*ROW('Hygiene Data'!F58))),'Data Summary'!DW64="Yes"),OFFSET('Hygiene Data'!$F$9,0,10*ROW('Hygiene Data'!F58)),NA())</f>
        <v>#N/A</v>
      </c>
      <c r="BI64" s="96" t="e">
        <f ca="true">+IF(AND(ISNUMBER(OFFSET('Hygiene Data'!$G$5,0,10*ROW('Hygiene Data'!G58))),'Data Summary'!DX64="Yes"),OFFSET('Hygiene Data'!$G$5,0,10*ROW('Hygiene Data'!G58)),NA())</f>
        <v>#N/A</v>
      </c>
      <c r="BJ64" s="96" t="e">
        <f ca="true">+IF(AND(ISNUMBER(OFFSET('Hygiene Data'!$G$7,0,10*ROW('Hygiene Data'!G58))),'Data Summary'!DY64="Yes"),OFFSET('Hygiene Data'!$G$7,0,10*ROW('Hygiene Data'!G58)),NA())</f>
        <v>#N/A</v>
      </c>
      <c r="BK64" s="96" t="e">
        <f ca="true">+IF(AND(ISNUMBER(OFFSET('Hygiene Data'!$G$9,0,10*ROW('Hygiene Data'!G58))),'Data Summary'!DZ64="Yes"),OFFSET('Hygiene Data'!$G$9,0,10*ROW('Hygiene Data'!G58)),NA())</f>
        <v>#N/A</v>
      </c>
      <c r="BL64" s="96" t="e">
        <f ca="true">+IF(AND(ISNUMBER(OFFSET('Hygiene Data'!$H$5,0,10*ROW('Hygiene Data'!H58))),'Data Summary'!EA64="Yes"),OFFSET('Hygiene Data'!$H$5,0,10*ROW('Hygiene Data'!H58)),NA())</f>
        <v>#N/A</v>
      </c>
      <c r="BM64" s="96" t="e">
        <f ca="true">+IF(AND(ISNUMBER(OFFSET('Hygiene Data'!$H$7,0,10*ROW('Hygiene Data'!H58))),'Data Summary'!EB64="Yes"),OFFSET('Hygiene Data'!$H$7,0,10*ROW('Hygiene Data'!H58)),NA())</f>
        <v>#N/A</v>
      </c>
      <c r="BN64" s="96" t="e">
        <f ca="true">+IF(AND(ISNUMBER(OFFSET('Hygiene Data'!$H$9,0,10*ROW('Hygiene Data'!H58))),'Data Summary'!EC64="Yes"),OFFSET('Hygiene Data'!$H$9,0,10*ROW('Hygiene Data'!H58)),NA())</f>
        <v>#N/A</v>
      </c>
      <c r="BO64" s="96" t="e">
        <f ca="true">+IF(AND(ISNUMBER(OFFSET('Hygiene Data'!$I$5,0,10*ROW('Hygiene Data'!I58))),'Data Summary'!ED64="Yes"),OFFSET('Hygiene Data'!$I$5,0,10*ROW('Hygiene Data'!I58)),NA())</f>
        <v>#N/A</v>
      </c>
      <c r="BP64" s="96" t="e">
        <f ca="true">+IF(AND(ISNUMBER(OFFSET('Hygiene Data'!$I$7,0,10*ROW('Hygiene Data'!I58))),'Data Summary'!EE64="Yes"),OFFSET('Hygiene Data'!$I$7,0,10*ROW('Hygiene Data'!I58)),NA())</f>
        <v>#N/A</v>
      </c>
      <c r="BQ64" s="96" t="e">
        <f ca="true">+IF(AND(ISNUMBER(OFFSET('Hygiene Data'!$I$9,0,10*ROW('Hygiene Data'!I58))),'Data Summary'!EF64="Yes"),OFFSET('Hygiene Data'!$I$9,0,10*ROW('Hygiene Data'!I58)),NA())</f>
        <v>#N/A</v>
      </c>
    </row>
    <row xmlns:x14ac="http://schemas.microsoft.com/office/spreadsheetml/2009/9/ac" r="65" x14ac:dyDescent="0.2">
      <c r="A65" s="332" t="e">
        <f ca="true">+RIGHT('Data Summary'!A65,LEN('Data Summary'!A65)-9)</f>
        <v>#VALUE!</v>
      </c>
      <c r="B65" s="37" t="str">
        <f ca="true">+IF(ISTEXT('Data Summary'!B65),'Data Summary'!B65,"")</f>
        <v/>
      </c>
      <c r="C65" s="331" t="e">
        <f ca="true">+VALUE('Data Summary'!C65)</f>
        <v>#VALUE!</v>
      </c>
      <c r="D65" s="94" t="e">
        <f ca="true">+IF(AND(ISNUMBER(OFFSET('Water Data'!$D$4,0,10*ROW('Water Data'!D59))),'Data Summary'!BS65="Yes"),100-OFFSET('Water Data'!$D$4,0,10*ROW('Water Data'!D59)),NA())</f>
        <v>#N/A</v>
      </c>
      <c r="E65" s="94" t="e">
        <f ca="true">+IF(AND(ISNUMBER(OFFSET('Water Data'!$D$6,0,10*ROW('Water Data'!D59))),'Data Summary'!BT65="Yes"),OFFSET('Water Data'!$D$6,0,10*ROW('Water Data'!D59)),NA())</f>
        <v>#N/A</v>
      </c>
      <c r="F65" s="94" t="e">
        <f ca="true">+IF(AND(ISNUMBER(OFFSET('Water Data'!$D$9,0,10*ROW('Water Data'!D59))),'Data Summary'!BU65="Yes"),OFFSET('Water Data'!$D$9,0,10*ROW('Water Data'!D59)),NA())</f>
        <v>#N/A</v>
      </c>
      <c r="G65" s="94" t="e">
        <f ca="true">+IF(AND(ISNUMBER(OFFSET('Water Data'!$E$4,0,10*ROW('Water Data'!E59))),'Data Summary'!BV65="Yes"),100-OFFSET('Water Data'!$E$4,0,10*ROW('Water Data'!E59)),NA())</f>
        <v>#N/A</v>
      </c>
      <c r="H65" s="94" t="e">
        <f ca="true">+IF(AND(ISNUMBER(OFFSET('Water Data'!$E$6,0,10*ROW('Water Data'!E59))),'Data Summary'!BW65="Yes"),OFFSET('Water Data'!$E$6,0,10*ROW('Water Data'!E59)),NA())</f>
        <v>#N/A</v>
      </c>
      <c r="I65" s="94" t="e">
        <f ca="true">+IF(AND(ISNUMBER(OFFSET('Water Data'!$E$9,0,10*ROW('Water Data'!E59))),'Data Summary'!BX65="Yes"),OFFSET('Water Data'!$E$9,0,10*ROW('Water Data'!E59)),NA())</f>
        <v>#N/A</v>
      </c>
      <c r="J65" s="94" t="e">
        <f ca="true">+IF(AND(ISNUMBER(OFFSET('Water Data'!$F$4,0,10*ROW('Water Data'!F59))),'Data Summary'!BY65="Yes"),100-OFFSET('Water Data'!$F$4,0,10*ROW('Water Data'!F59)),NA())</f>
        <v>#N/A</v>
      </c>
      <c r="K65" s="94" t="e">
        <f ca="true">+IF(AND(ISNUMBER(OFFSET('Water Data'!$F$6,0,10*ROW('Water Data'!F59))),'Data Summary'!BZ65="Yes"),OFFSET('Water Data'!$F$6,0,10*ROW('Water Data'!F59)),NA())</f>
        <v>#N/A</v>
      </c>
      <c r="L65" s="94" t="e">
        <f ca="true">+IF(AND(ISNUMBER(OFFSET('Water Data'!$F$9,0,10*ROW('Water Data'!F59))),'Data Summary'!CA65="Yes"),OFFSET('Water Data'!$F$9,0,10*ROW('Water Data'!F59)),NA())</f>
        <v>#N/A</v>
      </c>
      <c r="M65" s="94" t="e">
        <f ca="true">+IF(AND(ISNUMBER(OFFSET('Water Data'!$G$4,0,10*ROW('Water Data'!G59))),'Data Summary'!CB65="Yes"),100-OFFSET('Water Data'!$G$4,0,10*ROW('Water Data'!G59)),NA())</f>
        <v>#N/A</v>
      </c>
      <c r="N65" s="94" t="e">
        <f ca="true">+IF(AND(ISNUMBER(OFFSET('Water Data'!$G$6,0,10*ROW('Water Data'!G59))),'Data Summary'!CC65="Yes"),OFFSET('Water Data'!$G$6,0,10*ROW('Water Data'!G59)),NA())</f>
        <v>#N/A</v>
      </c>
      <c r="O65" s="94" t="e">
        <f ca="true">+IF(AND(ISNUMBER(OFFSET('Water Data'!$G$9,0,10*ROW('Water Data'!G59))),'Data Summary'!CD65="Yes"),OFFSET('Water Data'!$G$9,0,10*ROW('Water Data'!G59)),NA())</f>
        <v>#N/A</v>
      </c>
      <c r="P65" s="94" t="e">
        <f ca="true">+IF(AND(ISNUMBER(OFFSET('Water Data'!$H$4,0,10*ROW('Water Data'!H59))),'Data Summary'!CE65="Yes"),100-OFFSET('Water Data'!$H$4,0,10*ROW('Water Data'!H59)),NA())</f>
        <v>#N/A</v>
      </c>
      <c r="Q65" s="94" t="e">
        <f ca="true">+IF(AND(ISNUMBER(OFFSET('Water Data'!$H$6,0,10*ROW('Water Data'!H59))),'Data Summary'!CF65="Yes"),OFFSET('Water Data'!$H$6,0,10*ROW('Water Data'!H59)),NA())</f>
        <v>#N/A</v>
      </c>
      <c r="R65" s="94" t="e">
        <f ca="true">+IF(AND(ISNUMBER(OFFSET('Water Data'!$H$9,0,10*ROW('Water Data'!H59))),'Data Summary'!CG65="Yes"),OFFSET('Water Data'!$H$9,0,10*ROW('Water Data'!H59)),NA())</f>
        <v>#N/A</v>
      </c>
      <c r="S65" s="94" t="e">
        <f ca="true">+IF(AND(ISNUMBER(OFFSET('Water Data'!$I$4,0,10*ROW('Water Data'!I59))),'Data Summary'!CH65="Yes"),100-OFFSET('Water Data'!$I$4,0,10*ROW('Water Data'!I59)),NA())</f>
        <v>#N/A</v>
      </c>
      <c r="T65" s="94" t="e">
        <f ca="true">+IF(AND(ISNUMBER(OFFSET('Water Data'!$I$6,0,10*ROW('Water Data'!I59))),'Data Summary'!CI65="Yes"),OFFSET('Water Data'!$I$6,0,10*ROW('Water Data'!I59)),NA())</f>
        <v>#N/A</v>
      </c>
      <c r="U65" s="94" t="e">
        <f ca="true">+IF(AND(ISNUMBER(OFFSET('Water Data'!$I$9,0,10*ROW('Water Data'!I59))),'Data Summary'!CJ65="Yes"),OFFSET('Water Data'!$I$9,0,10*ROW('Water Data'!I59)),NA())</f>
        <v>#N/A</v>
      </c>
      <c r="V65" s="95" t="e">
        <f ca="true">+IF(AND(ISNUMBER(OFFSET('Sanitation Data'!$D$4,0,10*ROW('Sanitation Data'!D59))),'Data Summary'!CK65="Yes"),100-OFFSET('Sanitation Data'!$D$4,0,10*ROW('Sanitation Data'!D59)),NA())</f>
        <v>#N/A</v>
      </c>
      <c r="W65" s="95" t="e">
        <f ca="true">+IF(AND(ISNUMBER(OFFSET('Sanitation Data'!$D$6,0,10*ROW('Sanitation Data'!D59))),'Data Summary'!CL65="Yes"),OFFSET('Sanitation Data'!$D$6,0,10*ROW('Sanitation Data'!D59)),NA())</f>
        <v>#N/A</v>
      </c>
      <c r="X65" s="95" t="e">
        <f ca="true">+IF(AND(ISNUMBER(OFFSET('Sanitation Data'!$D$10,0,10*ROW('Sanitation Data'!D59))),'Data Summary'!CM65="Yes"),OFFSET('Sanitation Data'!$D$10,0,10*ROW('Sanitation Data'!D59)),NA())</f>
        <v>#N/A</v>
      </c>
      <c r="Y65" s="95" t="e">
        <f ca="true">+IF(AND(ISNUMBER(OFFSET('Sanitation Data'!$D$11,0,10*ROW('Sanitation Data'!D59))),'Data Summary'!CN65="Yes"),OFFSET('Sanitation Data'!$D$11,0,10*ROW('Sanitation Data'!D59)),NA())</f>
        <v>#N/A</v>
      </c>
      <c r="Z65" s="95" t="e">
        <f ca="true">+IF(AND(ISNUMBER(OFFSET('Sanitation Data'!$D$12,0,10*ROW('Sanitation Data'!D59))),'Data Summary'!CO65="Yes"),OFFSET('Sanitation Data'!$D$12,0,10*ROW('Sanitation Data'!D59)),NA())</f>
        <v>#N/A</v>
      </c>
      <c r="AA65" s="95" t="e">
        <f ca="true">+IF(AND(ISNUMBER(OFFSET('Sanitation Data'!$E$4,0,10*ROW('Sanitation Data'!E59))),'Data Summary'!CP65="Yes"),100-OFFSET('Sanitation Data'!$E$4,0,10*ROW('Sanitation Data'!E59)),NA())</f>
        <v>#N/A</v>
      </c>
      <c r="AB65" s="95" t="e">
        <f ca="true">+IF(AND(ISNUMBER(OFFSET('Sanitation Data'!$E$6,0,10*ROW('Sanitation Data'!E59))),'Data Summary'!CQ65="Yes"),OFFSET('Sanitation Data'!$E$6,0,10*ROW('Sanitation Data'!E59)),NA())</f>
        <v>#N/A</v>
      </c>
      <c r="AC65" s="95" t="e">
        <f ca="true">+IF(AND(ISNUMBER(OFFSET('Sanitation Data'!$E$10,0,10*ROW('Sanitation Data'!E59))),'Data Summary'!CR65="Yes"),OFFSET('Sanitation Data'!$E$10,0,10*ROW('Sanitation Data'!E59)),NA())</f>
        <v>#N/A</v>
      </c>
      <c r="AD65" s="95" t="e">
        <f ca="true">+IF(AND(ISNUMBER(OFFSET('Sanitation Data'!$E$11,0,10*ROW('Sanitation Data'!E59))),'Data Summary'!CS65="Yes"),OFFSET('Sanitation Data'!$E$11,0,10*ROW('Sanitation Data'!E59)),NA())</f>
        <v>#N/A</v>
      </c>
      <c r="AE65" s="95" t="e">
        <f ca="true">+IF(AND(ISNUMBER(OFFSET('Sanitation Data'!$E$12,0,10*ROW('Sanitation Data'!E59))),'Data Summary'!CT65="Yes"),OFFSET('Sanitation Data'!$E$12,0,10*ROW('Sanitation Data'!E59)),NA())</f>
        <v>#N/A</v>
      </c>
      <c r="AF65" s="95" t="e">
        <f ca="true">+IF(AND(ISNUMBER(OFFSET('Sanitation Data'!$F$4,0,10*ROW('Sanitation Data'!F59))),'Data Summary'!CU65="Yes"),100-OFFSET('Sanitation Data'!$F$4,0,10*ROW('Sanitation Data'!F59)),NA())</f>
        <v>#N/A</v>
      </c>
      <c r="AG65" s="95" t="e">
        <f ca="true">+IF(AND(ISNUMBER(OFFSET('Sanitation Data'!$F$6,0,10*ROW('Sanitation Data'!F59))),'Data Summary'!CV65="Yes"),OFFSET('Sanitation Data'!$F$6,0,10*ROW('Sanitation Data'!F59)),NA())</f>
        <v>#N/A</v>
      </c>
      <c r="AH65" s="95" t="e">
        <f ca="true">+IF(AND(ISNUMBER(OFFSET('Sanitation Data'!$F$10,0,10*ROW('Sanitation Data'!F59))),'Data Summary'!CW65="Yes"),OFFSET('Sanitation Data'!$F$10,0,10*ROW('Sanitation Data'!F59)),NA())</f>
        <v>#N/A</v>
      </c>
      <c r="AI65" s="95" t="e">
        <f ca="true">+IF(AND(ISNUMBER(OFFSET('Sanitation Data'!$F$11,0,10*ROW('Sanitation Data'!F59))),'Data Summary'!CX65="Yes"),OFFSET('Sanitation Data'!$F$11,0,10*ROW('Sanitation Data'!F59)),NA())</f>
        <v>#N/A</v>
      </c>
      <c r="AJ65" s="95" t="e">
        <f ca="true">+IF(AND(ISNUMBER(OFFSET('Sanitation Data'!$F$12,0,10*ROW('Sanitation Data'!F59))),'Data Summary'!CY65="Yes"),OFFSET('Sanitation Data'!$F$12,0,10*ROW('Sanitation Data'!F59)),NA())</f>
        <v>#N/A</v>
      </c>
      <c r="AK65" s="95" t="e">
        <f ca="true">+IF(AND(ISNUMBER(OFFSET('Sanitation Data'!$G$4,0,10*ROW('Sanitation Data'!G59))),'Data Summary'!CZ65="Yes"),100-OFFSET('Sanitation Data'!$G$4,0,10*ROW('Sanitation Data'!G59)),NA())</f>
        <v>#N/A</v>
      </c>
      <c r="AL65" s="95" t="e">
        <f ca="true">+IF(AND(ISNUMBER(OFFSET('Sanitation Data'!$G$6,0,10*ROW('Sanitation Data'!G59))),'Data Summary'!DA65="Yes"),OFFSET('Sanitation Data'!$G$6,0,10*ROW('Sanitation Data'!G59)),NA())</f>
        <v>#N/A</v>
      </c>
      <c r="AM65" s="95" t="e">
        <f ca="true">+IF(AND(ISNUMBER(OFFSET('Sanitation Data'!$G$10,0,10*ROW('Sanitation Data'!G59))),'Data Summary'!DB65="Yes"),OFFSET('Sanitation Data'!$G$10,0,10*ROW('Sanitation Data'!G59)),NA())</f>
        <v>#N/A</v>
      </c>
      <c r="AN65" s="95" t="e">
        <f ca="true">+IF(AND(ISNUMBER(OFFSET('Sanitation Data'!$G$11,0,10*ROW('Sanitation Data'!G59))),'Data Summary'!DC65="Yes"),OFFSET('Sanitation Data'!$G$11,0,10*ROW('Sanitation Data'!G59)),NA())</f>
        <v>#N/A</v>
      </c>
      <c r="AO65" s="95" t="e">
        <f ca="true">+IF(AND(ISNUMBER(OFFSET('Sanitation Data'!$G$12,0,10*ROW('Sanitation Data'!G59))),'Data Summary'!DD65="Yes"),OFFSET('Sanitation Data'!$G$12,0,10*ROW('Sanitation Data'!G59)),NA())</f>
        <v>#N/A</v>
      </c>
      <c r="AP65" s="95" t="e">
        <f ca="true">+IF(AND(ISNUMBER(OFFSET('Sanitation Data'!$H$4,0,10*ROW('Sanitation Data'!H59))),'Data Summary'!DE65="Yes"),100-OFFSET('Sanitation Data'!$H$4,0,10*ROW('Sanitation Data'!H59)),NA())</f>
        <v>#N/A</v>
      </c>
      <c r="AQ65" s="95" t="e">
        <f ca="true">+IF(AND(ISNUMBER(OFFSET('Sanitation Data'!$H$6,0,10*ROW('Sanitation Data'!H59))),'Data Summary'!DF65="Yes"),OFFSET('Sanitation Data'!$H$6,0,10*ROW('Sanitation Data'!H59)),NA())</f>
        <v>#N/A</v>
      </c>
      <c r="AR65" s="95" t="e">
        <f ca="true">+IF(AND(ISNUMBER(OFFSET('Sanitation Data'!$H$10,0,10*ROW('Sanitation Data'!H59))),'Data Summary'!DG65="Yes"),OFFSET('Sanitation Data'!$H$10,0,10*ROW('Sanitation Data'!H59)),NA())</f>
        <v>#N/A</v>
      </c>
      <c r="AS65" s="95" t="e">
        <f ca="true">+IF(AND(ISNUMBER(OFFSET('Sanitation Data'!$H$11,0,10*ROW('Sanitation Data'!H59))),'Data Summary'!DH65="Yes"),OFFSET('Sanitation Data'!$H$11,0,10*ROW('Sanitation Data'!H59)),NA())</f>
        <v>#N/A</v>
      </c>
      <c r="AT65" s="95" t="e">
        <f ca="true">+IF(AND(ISNUMBER(OFFSET('Sanitation Data'!$H$12,0,10*ROW('Sanitation Data'!H59))),'Data Summary'!DI65="Yes"),OFFSET('Sanitation Data'!$H$12,0,10*ROW('Sanitation Data'!H59)),NA())</f>
        <v>#N/A</v>
      </c>
      <c r="AU65" s="95" t="e">
        <f ca="true">+IF(AND(ISNUMBER(OFFSET('Sanitation Data'!$I$4,0,10*ROW('Sanitation Data'!I59))),'Data Summary'!DJ65="Yes"),100-OFFSET('Sanitation Data'!$I$4,0,10*ROW('Sanitation Data'!I59)),NA())</f>
        <v>#N/A</v>
      </c>
      <c r="AV65" s="95" t="e">
        <f ca="true">+IF(AND(ISNUMBER(OFFSET('Sanitation Data'!$I$6,0,10*ROW('Sanitation Data'!I59))),'Data Summary'!DK65="Yes"),OFFSET('Sanitation Data'!$I$6,0,10*ROW('Sanitation Data'!I59)),NA())</f>
        <v>#N/A</v>
      </c>
      <c r="AW65" s="95" t="e">
        <f ca="true">+IF(AND(ISNUMBER(OFFSET('Sanitation Data'!$I$10,0,10*ROW('Sanitation Data'!I59))),'Data Summary'!DL65="Yes"),OFFSET('Sanitation Data'!$I$10,0,10*ROW('Sanitation Data'!I59)),NA())</f>
        <v>#N/A</v>
      </c>
      <c r="AX65" s="95" t="e">
        <f ca="true">+IF(AND(ISNUMBER(OFFSET('Sanitation Data'!$I$11,0,10*ROW('Sanitation Data'!I59))),'Data Summary'!DM65="Yes"),OFFSET('Sanitation Data'!$I$11,0,10*ROW('Sanitation Data'!I59)),NA())</f>
        <v>#N/A</v>
      </c>
      <c r="AY65" s="95" t="e">
        <f ca="true">+IF(AND(ISNUMBER(OFFSET('Sanitation Data'!$I$12,0,10*ROW('Sanitation Data'!I59))),'Data Summary'!DN65="Yes"),OFFSET('Sanitation Data'!$I$12,0,10*ROW('Sanitation Data'!I59)),NA())</f>
        <v>#N/A</v>
      </c>
      <c r="AZ65" s="96" t="e">
        <f ca="true">+IF(AND(ISNUMBER(OFFSET('Hygiene Data'!$D$5,0,10*ROW('Hygiene Data'!D59))),'Data Summary'!DO65="Yes"),OFFSET('Hygiene Data'!$D$5,0,10*ROW('Hygiene Data'!D59)),NA())</f>
        <v>#N/A</v>
      </c>
      <c r="BA65" s="96" t="e">
        <f ca="true">+IF(AND(ISNUMBER(OFFSET('Hygiene Data'!$D$7,0,10*ROW('Hygiene Data'!D59))),'Data Summary'!DP65="Yes"),OFFSET('Hygiene Data'!$D$7,0,10*ROW('Hygiene Data'!D59)),NA())</f>
        <v>#N/A</v>
      </c>
      <c r="BB65" s="96" t="e">
        <f ca="true">+IF(AND(ISNUMBER(OFFSET('Hygiene Data'!$D$9,0,10*ROW('Hygiene Data'!D59))),'Data Summary'!DQ65="Yes"),OFFSET('Hygiene Data'!$D$9,0,10*ROW('Hygiene Data'!D59)),NA())</f>
        <v>#N/A</v>
      </c>
      <c r="BC65" s="96" t="e">
        <f ca="true">+IF(AND(ISNUMBER(OFFSET('Hygiene Data'!$E$5,0,10*ROW('Hygiene Data'!E59))),'Data Summary'!DR65="Yes"),OFFSET('Hygiene Data'!$E$5,0,10*ROW('Hygiene Data'!E59)),NA())</f>
        <v>#N/A</v>
      </c>
      <c r="BD65" s="96" t="e">
        <f ca="true">+IF(AND(ISNUMBER(OFFSET('Hygiene Data'!$E$7,0,10*ROW('Hygiene Data'!E59))),'Data Summary'!DS65="Yes"),OFFSET('Hygiene Data'!$E$7,0,10*ROW('Hygiene Data'!E59)),NA())</f>
        <v>#N/A</v>
      </c>
      <c r="BE65" s="96" t="e">
        <f ca="true">+IF(AND(ISNUMBER(OFFSET('Hygiene Data'!$E$9,0,10*ROW('Hygiene Data'!E59))),'Data Summary'!DT65="Yes"),OFFSET('Hygiene Data'!$E$9,0,10*ROW('Hygiene Data'!E59)),NA())</f>
        <v>#N/A</v>
      </c>
      <c r="BF65" s="96" t="e">
        <f ca="true">+IF(AND(ISNUMBER(OFFSET('Hygiene Data'!$F$5,0,10*ROW('Hygiene Data'!F59))),'Data Summary'!DU65="Yes"),OFFSET('Hygiene Data'!$F$5,0,10*ROW('Hygiene Data'!F59)),NA())</f>
        <v>#N/A</v>
      </c>
      <c r="BG65" s="96" t="e">
        <f ca="true">+IF(AND(ISNUMBER(OFFSET('Hygiene Data'!$F$7,0,10*ROW('Hygiene Data'!F59))),'Data Summary'!DV65="Yes"),OFFSET('Hygiene Data'!$F$7,0,10*ROW('Hygiene Data'!F59)),NA())</f>
        <v>#N/A</v>
      </c>
      <c r="BH65" s="96" t="e">
        <f ca="true">+IF(AND(ISNUMBER(OFFSET('Hygiene Data'!$F$9,0,10*ROW('Hygiene Data'!F59))),'Data Summary'!DW65="Yes"),OFFSET('Hygiene Data'!$F$9,0,10*ROW('Hygiene Data'!F59)),NA())</f>
        <v>#N/A</v>
      </c>
      <c r="BI65" s="96" t="e">
        <f ca="true">+IF(AND(ISNUMBER(OFFSET('Hygiene Data'!$G$5,0,10*ROW('Hygiene Data'!G59))),'Data Summary'!DX65="Yes"),OFFSET('Hygiene Data'!$G$5,0,10*ROW('Hygiene Data'!G59)),NA())</f>
        <v>#N/A</v>
      </c>
      <c r="BJ65" s="96" t="e">
        <f ca="true">+IF(AND(ISNUMBER(OFFSET('Hygiene Data'!$G$7,0,10*ROW('Hygiene Data'!G59))),'Data Summary'!DY65="Yes"),OFFSET('Hygiene Data'!$G$7,0,10*ROW('Hygiene Data'!G59)),NA())</f>
        <v>#N/A</v>
      </c>
      <c r="BK65" s="96" t="e">
        <f ca="true">+IF(AND(ISNUMBER(OFFSET('Hygiene Data'!$G$9,0,10*ROW('Hygiene Data'!G59))),'Data Summary'!DZ65="Yes"),OFFSET('Hygiene Data'!$G$9,0,10*ROW('Hygiene Data'!G59)),NA())</f>
        <v>#N/A</v>
      </c>
      <c r="BL65" s="96" t="e">
        <f ca="true">+IF(AND(ISNUMBER(OFFSET('Hygiene Data'!$H$5,0,10*ROW('Hygiene Data'!H59))),'Data Summary'!EA65="Yes"),OFFSET('Hygiene Data'!$H$5,0,10*ROW('Hygiene Data'!H59)),NA())</f>
        <v>#N/A</v>
      </c>
      <c r="BM65" s="96" t="e">
        <f ca="true">+IF(AND(ISNUMBER(OFFSET('Hygiene Data'!$H$7,0,10*ROW('Hygiene Data'!H59))),'Data Summary'!EB65="Yes"),OFFSET('Hygiene Data'!$H$7,0,10*ROW('Hygiene Data'!H59)),NA())</f>
        <v>#N/A</v>
      </c>
      <c r="BN65" s="96" t="e">
        <f ca="true">+IF(AND(ISNUMBER(OFFSET('Hygiene Data'!$H$9,0,10*ROW('Hygiene Data'!H59))),'Data Summary'!EC65="Yes"),OFFSET('Hygiene Data'!$H$9,0,10*ROW('Hygiene Data'!H59)),NA())</f>
        <v>#N/A</v>
      </c>
      <c r="BO65" s="96" t="e">
        <f ca="true">+IF(AND(ISNUMBER(OFFSET('Hygiene Data'!$I$5,0,10*ROW('Hygiene Data'!I59))),'Data Summary'!ED65="Yes"),OFFSET('Hygiene Data'!$I$5,0,10*ROW('Hygiene Data'!I59)),NA())</f>
        <v>#N/A</v>
      </c>
      <c r="BP65" s="96" t="e">
        <f ca="true">+IF(AND(ISNUMBER(OFFSET('Hygiene Data'!$I$7,0,10*ROW('Hygiene Data'!I59))),'Data Summary'!EE65="Yes"),OFFSET('Hygiene Data'!$I$7,0,10*ROW('Hygiene Data'!I59)),NA())</f>
        <v>#N/A</v>
      </c>
      <c r="BQ65" s="96" t="e">
        <f ca="true">+IF(AND(ISNUMBER(OFFSET('Hygiene Data'!$I$9,0,10*ROW('Hygiene Data'!I59))),'Data Summary'!EF65="Yes"),OFFSET('Hygiene Data'!$I$9,0,10*ROW('Hygiene Data'!I59)),NA())</f>
        <v>#N/A</v>
      </c>
    </row>
    <row xmlns:x14ac="http://schemas.microsoft.com/office/spreadsheetml/2009/9/ac" r="66" x14ac:dyDescent="0.2">
      <c r="A66" s="332" t="e">
        <f ca="true">+RIGHT('Data Summary'!A66,LEN('Data Summary'!A66)-9)</f>
        <v>#VALUE!</v>
      </c>
      <c r="B66" s="37" t="str">
        <f ca="true">+IF(ISTEXT('Data Summary'!B66),'Data Summary'!B66,"")</f>
        <v/>
      </c>
      <c r="C66" s="331" t="e">
        <f ca="true">+VALUE('Data Summary'!C66)</f>
        <v>#VALUE!</v>
      </c>
      <c r="D66" s="94" t="e">
        <f ca="true">+IF(AND(ISNUMBER(OFFSET('Water Data'!$D$4,0,10*ROW('Water Data'!D60))),'Data Summary'!BS66="Yes"),100-OFFSET('Water Data'!$D$4,0,10*ROW('Water Data'!D60)),NA())</f>
        <v>#N/A</v>
      </c>
      <c r="E66" s="94" t="e">
        <f ca="true">+IF(AND(ISNUMBER(OFFSET('Water Data'!$D$6,0,10*ROW('Water Data'!D60))),'Data Summary'!BT66="Yes"),OFFSET('Water Data'!$D$6,0,10*ROW('Water Data'!D60)),NA())</f>
        <v>#N/A</v>
      </c>
      <c r="F66" s="94" t="e">
        <f ca="true">+IF(AND(ISNUMBER(OFFSET('Water Data'!$D$9,0,10*ROW('Water Data'!D60))),'Data Summary'!BU66="Yes"),OFFSET('Water Data'!$D$9,0,10*ROW('Water Data'!D60)),NA())</f>
        <v>#N/A</v>
      </c>
      <c r="G66" s="94" t="e">
        <f ca="true">+IF(AND(ISNUMBER(OFFSET('Water Data'!$E$4,0,10*ROW('Water Data'!E60))),'Data Summary'!BV66="Yes"),100-OFFSET('Water Data'!$E$4,0,10*ROW('Water Data'!E60)),NA())</f>
        <v>#N/A</v>
      </c>
      <c r="H66" s="94" t="e">
        <f ca="true">+IF(AND(ISNUMBER(OFFSET('Water Data'!$E$6,0,10*ROW('Water Data'!E60))),'Data Summary'!BW66="Yes"),OFFSET('Water Data'!$E$6,0,10*ROW('Water Data'!E60)),NA())</f>
        <v>#N/A</v>
      </c>
      <c r="I66" s="94" t="e">
        <f ca="true">+IF(AND(ISNUMBER(OFFSET('Water Data'!$E$9,0,10*ROW('Water Data'!E60))),'Data Summary'!BX66="Yes"),OFFSET('Water Data'!$E$9,0,10*ROW('Water Data'!E60)),NA())</f>
        <v>#N/A</v>
      </c>
      <c r="J66" s="94" t="e">
        <f ca="true">+IF(AND(ISNUMBER(OFFSET('Water Data'!$F$4,0,10*ROW('Water Data'!F60))),'Data Summary'!BY66="Yes"),100-OFFSET('Water Data'!$F$4,0,10*ROW('Water Data'!F60)),NA())</f>
        <v>#N/A</v>
      </c>
      <c r="K66" s="94" t="e">
        <f ca="true">+IF(AND(ISNUMBER(OFFSET('Water Data'!$F$6,0,10*ROW('Water Data'!F60))),'Data Summary'!BZ66="Yes"),OFFSET('Water Data'!$F$6,0,10*ROW('Water Data'!F60)),NA())</f>
        <v>#N/A</v>
      </c>
      <c r="L66" s="94" t="e">
        <f ca="true">+IF(AND(ISNUMBER(OFFSET('Water Data'!$F$9,0,10*ROW('Water Data'!F60))),'Data Summary'!CA66="Yes"),OFFSET('Water Data'!$F$9,0,10*ROW('Water Data'!F60)),NA())</f>
        <v>#N/A</v>
      </c>
      <c r="M66" s="94" t="e">
        <f ca="true">+IF(AND(ISNUMBER(OFFSET('Water Data'!$G$4,0,10*ROW('Water Data'!G60))),'Data Summary'!CB66="Yes"),100-OFFSET('Water Data'!$G$4,0,10*ROW('Water Data'!G60)),NA())</f>
        <v>#N/A</v>
      </c>
      <c r="N66" s="94" t="e">
        <f ca="true">+IF(AND(ISNUMBER(OFFSET('Water Data'!$G$6,0,10*ROW('Water Data'!G60))),'Data Summary'!CC66="Yes"),OFFSET('Water Data'!$G$6,0,10*ROW('Water Data'!G60)),NA())</f>
        <v>#N/A</v>
      </c>
      <c r="O66" s="94" t="e">
        <f ca="true">+IF(AND(ISNUMBER(OFFSET('Water Data'!$G$9,0,10*ROW('Water Data'!G60))),'Data Summary'!CD66="Yes"),OFFSET('Water Data'!$G$9,0,10*ROW('Water Data'!G60)),NA())</f>
        <v>#N/A</v>
      </c>
      <c r="P66" s="94" t="e">
        <f ca="true">+IF(AND(ISNUMBER(OFFSET('Water Data'!$H$4,0,10*ROW('Water Data'!H60))),'Data Summary'!CE66="Yes"),100-OFFSET('Water Data'!$H$4,0,10*ROW('Water Data'!H60)),NA())</f>
        <v>#N/A</v>
      </c>
      <c r="Q66" s="94" t="e">
        <f ca="true">+IF(AND(ISNUMBER(OFFSET('Water Data'!$H$6,0,10*ROW('Water Data'!H60))),'Data Summary'!CF66="Yes"),OFFSET('Water Data'!$H$6,0,10*ROW('Water Data'!H60)),NA())</f>
        <v>#N/A</v>
      </c>
      <c r="R66" s="94" t="e">
        <f ca="true">+IF(AND(ISNUMBER(OFFSET('Water Data'!$H$9,0,10*ROW('Water Data'!H60))),'Data Summary'!CG66="Yes"),OFFSET('Water Data'!$H$9,0,10*ROW('Water Data'!H60)),NA())</f>
        <v>#N/A</v>
      </c>
      <c r="S66" s="94" t="e">
        <f ca="true">+IF(AND(ISNUMBER(OFFSET('Water Data'!$I$4,0,10*ROW('Water Data'!I60))),'Data Summary'!CH66="Yes"),100-OFFSET('Water Data'!$I$4,0,10*ROW('Water Data'!I60)),NA())</f>
        <v>#N/A</v>
      </c>
      <c r="T66" s="94" t="e">
        <f ca="true">+IF(AND(ISNUMBER(OFFSET('Water Data'!$I$6,0,10*ROW('Water Data'!I60))),'Data Summary'!CI66="Yes"),OFFSET('Water Data'!$I$6,0,10*ROW('Water Data'!I60)),NA())</f>
        <v>#N/A</v>
      </c>
      <c r="U66" s="94" t="e">
        <f ca="true">+IF(AND(ISNUMBER(OFFSET('Water Data'!$I$9,0,10*ROW('Water Data'!I60))),'Data Summary'!CJ66="Yes"),OFFSET('Water Data'!$I$9,0,10*ROW('Water Data'!I60)),NA())</f>
        <v>#N/A</v>
      </c>
      <c r="V66" s="95" t="e">
        <f ca="true">+IF(AND(ISNUMBER(OFFSET('Sanitation Data'!$D$4,0,10*ROW('Sanitation Data'!D60))),'Data Summary'!CK66="Yes"),100-OFFSET('Sanitation Data'!$D$4,0,10*ROW('Sanitation Data'!D60)),NA())</f>
        <v>#N/A</v>
      </c>
      <c r="W66" s="95" t="e">
        <f ca="true">+IF(AND(ISNUMBER(OFFSET('Sanitation Data'!$D$6,0,10*ROW('Sanitation Data'!D60))),'Data Summary'!CL66="Yes"),OFFSET('Sanitation Data'!$D$6,0,10*ROW('Sanitation Data'!D60)),NA())</f>
        <v>#N/A</v>
      </c>
      <c r="X66" s="95" t="e">
        <f ca="true">+IF(AND(ISNUMBER(OFFSET('Sanitation Data'!$D$10,0,10*ROW('Sanitation Data'!D60))),'Data Summary'!CM66="Yes"),OFFSET('Sanitation Data'!$D$10,0,10*ROW('Sanitation Data'!D60)),NA())</f>
        <v>#N/A</v>
      </c>
      <c r="Y66" s="95" t="e">
        <f ca="true">+IF(AND(ISNUMBER(OFFSET('Sanitation Data'!$D$11,0,10*ROW('Sanitation Data'!D60))),'Data Summary'!CN66="Yes"),OFFSET('Sanitation Data'!$D$11,0,10*ROW('Sanitation Data'!D60)),NA())</f>
        <v>#N/A</v>
      </c>
      <c r="Z66" s="95" t="e">
        <f ca="true">+IF(AND(ISNUMBER(OFFSET('Sanitation Data'!$D$12,0,10*ROW('Sanitation Data'!D60))),'Data Summary'!CO66="Yes"),OFFSET('Sanitation Data'!$D$12,0,10*ROW('Sanitation Data'!D60)),NA())</f>
        <v>#N/A</v>
      </c>
      <c r="AA66" s="95" t="e">
        <f ca="true">+IF(AND(ISNUMBER(OFFSET('Sanitation Data'!$E$4,0,10*ROW('Sanitation Data'!E60))),'Data Summary'!CP66="Yes"),100-OFFSET('Sanitation Data'!$E$4,0,10*ROW('Sanitation Data'!E60)),NA())</f>
        <v>#N/A</v>
      </c>
      <c r="AB66" s="95" t="e">
        <f ca="true">+IF(AND(ISNUMBER(OFFSET('Sanitation Data'!$E$6,0,10*ROW('Sanitation Data'!E60))),'Data Summary'!CQ66="Yes"),OFFSET('Sanitation Data'!$E$6,0,10*ROW('Sanitation Data'!E60)),NA())</f>
        <v>#N/A</v>
      </c>
      <c r="AC66" s="95" t="e">
        <f ca="true">+IF(AND(ISNUMBER(OFFSET('Sanitation Data'!$E$10,0,10*ROW('Sanitation Data'!E60))),'Data Summary'!CR66="Yes"),OFFSET('Sanitation Data'!$E$10,0,10*ROW('Sanitation Data'!E60)),NA())</f>
        <v>#N/A</v>
      </c>
      <c r="AD66" s="95" t="e">
        <f ca="true">+IF(AND(ISNUMBER(OFFSET('Sanitation Data'!$E$11,0,10*ROW('Sanitation Data'!E60))),'Data Summary'!CS66="Yes"),OFFSET('Sanitation Data'!$E$11,0,10*ROW('Sanitation Data'!E60)),NA())</f>
        <v>#N/A</v>
      </c>
      <c r="AE66" s="95" t="e">
        <f ca="true">+IF(AND(ISNUMBER(OFFSET('Sanitation Data'!$E$12,0,10*ROW('Sanitation Data'!E60))),'Data Summary'!CT66="Yes"),OFFSET('Sanitation Data'!$E$12,0,10*ROW('Sanitation Data'!E60)),NA())</f>
        <v>#N/A</v>
      </c>
      <c r="AF66" s="95" t="e">
        <f ca="true">+IF(AND(ISNUMBER(OFFSET('Sanitation Data'!$F$4,0,10*ROW('Sanitation Data'!F60))),'Data Summary'!CU66="Yes"),100-OFFSET('Sanitation Data'!$F$4,0,10*ROW('Sanitation Data'!F60)),NA())</f>
        <v>#N/A</v>
      </c>
      <c r="AG66" s="95" t="e">
        <f ca="true">+IF(AND(ISNUMBER(OFFSET('Sanitation Data'!$F$6,0,10*ROW('Sanitation Data'!F60))),'Data Summary'!CV66="Yes"),OFFSET('Sanitation Data'!$F$6,0,10*ROW('Sanitation Data'!F60)),NA())</f>
        <v>#N/A</v>
      </c>
      <c r="AH66" s="95" t="e">
        <f ca="true">+IF(AND(ISNUMBER(OFFSET('Sanitation Data'!$F$10,0,10*ROW('Sanitation Data'!F60))),'Data Summary'!CW66="Yes"),OFFSET('Sanitation Data'!$F$10,0,10*ROW('Sanitation Data'!F60)),NA())</f>
        <v>#N/A</v>
      </c>
      <c r="AI66" s="95" t="e">
        <f ca="true">+IF(AND(ISNUMBER(OFFSET('Sanitation Data'!$F$11,0,10*ROW('Sanitation Data'!F60))),'Data Summary'!CX66="Yes"),OFFSET('Sanitation Data'!$F$11,0,10*ROW('Sanitation Data'!F60)),NA())</f>
        <v>#N/A</v>
      </c>
      <c r="AJ66" s="95" t="e">
        <f ca="true">+IF(AND(ISNUMBER(OFFSET('Sanitation Data'!$F$12,0,10*ROW('Sanitation Data'!F60))),'Data Summary'!CY66="Yes"),OFFSET('Sanitation Data'!$F$12,0,10*ROW('Sanitation Data'!F60)),NA())</f>
        <v>#N/A</v>
      </c>
      <c r="AK66" s="95" t="e">
        <f ca="true">+IF(AND(ISNUMBER(OFFSET('Sanitation Data'!$G$4,0,10*ROW('Sanitation Data'!G60))),'Data Summary'!CZ66="Yes"),100-OFFSET('Sanitation Data'!$G$4,0,10*ROW('Sanitation Data'!G60)),NA())</f>
        <v>#N/A</v>
      </c>
      <c r="AL66" s="95" t="e">
        <f ca="true">+IF(AND(ISNUMBER(OFFSET('Sanitation Data'!$G$6,0,10*ROW('Sanitation Data'!G60))),'Data Summary'!DA66="Yes"),OFFSET('Sanitation Data'!$G$6,0,10*ROW('Sanitation Data'!G60)),NA())</f>
        <v>#N/A</v>
      </c>
      <c r="AM66" s="95" t="e">
        <f ca="true">+IF(AND(ISNUMBER(OFFSET('Sanitation Data'!$G$10,0,10*ROW('Sanitation Data'!G60))),'Data Summary'!DB66="Yes"),OFFSET('Sanitation Data'!$G$10,0,10*ROW('Sanitation Data'!G60)),NA())</f>
        <v>#N/A</v>
      </c>
      <c r="AN66" s="95" t="e">
        <f ca="true">+IF(AND(ISNUMBER(OFFSET('Sanitation Data'!$G$11,0,10*ROW('Sanitation Data'!G60))),'Data Summary'!DC66="Yes"),OFFSET('Sanitation Data'!$G$11,0,10*ROW('Sanitation Data'!G60)),NA())</f>
        <v>#N/A</v>
      </c>
      <c r="AO66" s="95" t="e">
        <f ca="true">+IF(AND(ISNUMBER(OFFSET('Sanitation Data'!$G$12,0,10*ROW('Sanitation Data'!G60))),'Data Summary'!DD66="Yes"),OFFSET('Sanitation Data'!$G$12,0,10*ROW('Sanitation Data'!G60)),NA())</f>
        <v>#N/A</v>
      </c>
      <c r="AP66" s="95" t="e">
        <f ca="true">+IF(AND(ISNUMBER(OFFSET('Sanitation Data'!$H$4,0,10*ROW('Sanitation Data'!H60))),'Data Summary'!DE66="Yes"),100-OFFSET('Sanitation Data'!$H$4,0,10*ROW('Sanitation Data'!H60)),NA())</f>
        <v>#N/A</v>
      </c>
      <c r="AQ66" s="95" t="e">
        <f ca="true">+IF(AND(ISNUMBER(OFFSET('Sanitation Data'!$H$6,0,10*ROW('Sanitation Data'!H60))),'Data Summary'!DF66="Yes"),OFFSET('Sanitation Data'!$H$6,0,10*ROW('Sanitation Data'!H60)),NA())</f>
        <v>#N/A</v>
      </c>
      <c r="AR66" s="95" t="e">
        <f ca="true">+IF(AND(ISNUMBER(OFFSET('Sanitation Data'!$H$10,0,10*ROW('Sanitation Data'!H60))),'Data Summary'!DG66="Yes"),OFFSET('Sanitation Data'!$H$10,0,10*ROW('Sanitation Data'!H60)),NA())</f>
        <v>#N/A</v>
      </c>
      <c r="AS66" s="95" t="e">
        <f ca="true">+IF(AND(ISNUMBER(OFFSET('Sanitation Data'!$H$11,0,10*ROW('Sanitation Data'!H60))),'Data Summary'!DH66="Yes"),OFFSET('Sanitation Data'!$H$11,0,10*ROW('Sanitation Data'!H60)),NA())</f>
        <v>#N/A</v>
      </c>
      <c r="AT66" s="95" t="e">
        <f ca="true">+IF(AND(ISNUMBER(OFFSET('Sanitation Data'!$H$12,0,10*ROW('Sanitation Data'!H60))),'Data Summary'!DI66="Yes"),OFFSET('Sanitation Data'!$H$12,0,10*ROW('Sanitation Data'!H60)),NA())</f>
        <v>#N/A</v>
      </c>
      <c r="AU66" s="95" t="e">
        <f ca="true">+IF(AND(ISNUMBER(OFFSET('Sanitation Data'!$I$4,0,10*ROW('Sanitation Data'!I60))),'Data Summary'!DJ66="Yes"),100-OFFSET('Sanitation Data'!$I$4,0,10*ROW('Sanitation Data'!I60)),NA())</f>
        <v>#N/A</v>
      </c>
      <c r="AV66" s="95" t="e">
        <f ca="true">+IF(AND(ISNUMBER(OFFSET('Sanitation Data'!$I$6,0,10*ROW('Sanitation Data'!I60))),'Data Summary'!DK66="Yes"),OFFSET('Sanitation Data'!$I$6,0,10*ROW('Sanitation Data'!I60)),NA())</f>
        <v>#N/A</v>
      </c>
      <c r="AW66" s="95" t="e">
        <f ca="true">+IF(AND(ISNUMBER(OFFSET('Sanitation Data'!$I$10,0,10*ROW('Sanitation Data'!I60))),'Data Summary'!DL66="Yes"),OFFSET('Sanitation Data'!$I$10,0,10*ROW('Sanitation Data'!I60)),NA())</f>
        <v>#N/A</v>
      </c>
      <c r="AX66" s="95" t="e">
        <f ca="true">+IF(AND(ISNUMBER(OFFSET('Sanitation Data'!$I$11,0,10*ROW('Sanitation Data'!I60))),'Data Summary'!DM66="Yes"),OFFSET('Sanitation Data'!$I$11,0,10*ROW('Sanitation Data'!I60)),NA())</f>
        <v>#N/A</v>
      </c>
      <c r="AY66" s="95" t="e">
        <f ca="true">+IF(AND(ISNUMBER(OFFSET('Sanitation Data'!$I$12,0,10*ROW('Sanitation Data'!I60))),'Data Summary'!DN66="Yes"),OFFSET('Sanitation Data'!$I$12,0,10*ROW('Sanitation Data'!I60)),NA())</f>
        <v>#N/A</v>
      </c>
      <c r="AZ66" s="96" t="e">
        <f ca="true">+IF(AND(ISNUMBER(OFFSET('Hygiene Data'!$D$5,0,10*ROW('Hygiene Data'!D60))),'Data Summary'!DO66="Yes"),OFFSET('Hygiene Data'!$D$5,0,10*ROW('Hygiene Data'!D60)),NA())</f>
        <v>#N/A</v>
      </c>
      <c r="BA66" s="96" t="e">
        <f ca="true">+IF(AND(ISNUMBER(OFFSET('Hygiene Data'!$D$7,0,10*ROW('Hygiene Data'!D60))),'Data Summary'!DP66="Yes"),OFFSET('Hygiene Data'!$D$7,0,10*ROW('Hygiene Data'!D60)),NA())</f>
        <v>#N/A</v>
      </c>
      <c r="BB66" s="96" t="e">
        <f ca="true">+IF(AND(ISNUMBER(OFFSET('Hygiene Data'!$D$9,0,10*ROW('Hygiene Data'!D60))),'Data Summary'!DQ66="Yes"),OFFSET('Hygiene Data'!$D$9,0,10*ROW('Hygiene Data'!D60)),NA())</f>
        <v>#N/A</v>
      </c>
      <c r="BC66" s="96" t="e">
        <f ca="true">+IF(AND(ISNUMBER(OFFSET('Hygiene Data'!$E$5,0,10*ROW('Hygiene Data'!E60))),'Data Summary'!DR66="Yes"),OFFSET('Hygiene Data'!$E$5,0,10*ROW('Hygiene Data'!E60)),NA())</f>
        <v>#N/A</v>
      </c>
      <c r="BD66" s="96" t="e">
        <f ca="true">+IF(AND(ISNUMBER(OFFSET('Hygiene Data'!$E$7,0,10*ROW('Hygiene Data'!E60))),'Data Summary'!DS66="Yes"),OFFSET('Hygiene Data'!$E$7,0,10*ROW('Hygiene Data'!E60)),NA())</f>
        <v>#N/A</v>
      </c>
      <c r="BE66" s="96" t="e">
        <f ca="true">+IF(AND(ISNUMBER(OFFSET('Hygiene Data'!$E$9,0,10*ROW('Hygiene Data'!E60))),'Data Summary'!DT66="Yes"),OFFSET('Hygiene Data'!$E$9,0,10*ROW('Hygiene Data'!E60)),NA())</f>
        <v>#N/A</v>
      </c>
      <c r="BF66" s="96" t="e">
        <f ca="true">+IF(AND(ISNUMBER(OFFSET('Hygiene Data'!$F$5,0,10*ROW('Hygiene Data'!F60))),'Data Summary'!DU66="Yes"),OFFSET('Hygiene Data'!$F$5,0,10*ROW('Hygiene Data'!F60)),NA())</f>
        <v>#N/A</v>
      </c>
      <c r="BG66" s="96" t="e">
        <f ca="true">+IF(AND(ISNUMBER(OFFSET('Hygiene Data'!$F$7,0,10*ROW('Hygiene Data'!F60))),'Data Summary'!DV66="Yes"),OFFSET('Hygiene Data'!$F$7,0,10*ROW('Hygiene Data'!F60)),NA())</f>
        <v>#N/A</v>
      </c>
      <c r="BH66" s="96" t="e">
        <f ca="true">+IF(AND(ISNUMBER(OFFSET('Hygiene Data'!$F$9,0,10*ROW('Hygiene Data'!F60))),'Data Summary'!DW66="Yes"),OFFSET('Hygiene Data'!$F$9,0,10*ROW('Hygiene Data'!F60)),NA())</f>
        <v>#N/A</v>
      </c>
      <c r="BI66" s="96" t="e">
        <f ca="true">+IF(AND(ISNUMBER(OFFSET('Hygiene Data'!$G$5,0,10*ROW('Hygiene Data'!G60))),'Data Summary'!DX66="Yes"),OFFSET('Hygiene Data'!$G$5,0,10*ROW('Hygiene Data'!G60)),NA())</f>
        <v>#N/A</v>
      </c>
      <c r="BJ66" s="96" t="e">
        <f ca="true">+IF(AND(ISNUMBER(OFFSET('Hygiene Data'!$G$7,0,10*ROW('Hygiene Data'!G60))),'Data Summary'!DY66="Yes"),OFFSET('Hygiene Data'!$G$7,0,10*ROW('Hygiene Data'!G60)),NA())</f>
        <v>#N/A</v>
      </c>
      <c r="BK66" s="96" t="e">
        <f ca="true">+IF(AND(ISNUMBER(OFFSET('Hygiene Data'!$G$9,0,10*ROW('Hygiene Data'!G60))),'Data Summary'!DZ66="Yes"),OFFSET('Hygiene Data'!$G$9,0,10*ROW('Hygiene Data'!G60)),NA())</f>
        <v>#N/A</v>
      </c>
      <c r="BL66" s="96" t="e">
        <f ca="true">+IF(AND(ISNUMBER(OFFSET('Hygiene Data'!$H$5,0,10*ROW('Hygiene Data'!H60))),'Data Summary'!EA66="Yes"),OFFSET('Hygiene Data'!$H$5,0,10*ROW('Hygiene Data'!H60)),NA())</f>
        <v>#N/A</v>
      </c>
      <c r="BM66" s="96" t="e">
        <f ca="true">+IF(AND(ISNUMBER(OFFSET('Hygiene Data'!$H$7,0,10*ROW('Hygiene Data'!H60))),'Data Summary'!EB66="Yes"),OFFSET('Hygiene Data'!$H$7,0,10*ROW('Hygiene Data'!H60)),NA())</f>
        <v>#N/A</v>
      </c>
      <c r="BN66" s="96" t="e">
        <f ca="true">+IF(AND(ISNUMBER(OFFSET('Hygiene Data'!$H$9,0,10*ROW('Hygiene Data'!H60))),'Data Summary'!EC66="Yes"),OFFSET('Hygiene Data'!$H$9,0,10*ROW('Hygiene Data'!H60)),NA())</f>
        <v>#N/A</v>
      </c>
      <c r="BO66" s="96" t="e">
        <f ca="true">+IF(AND(ISNUMBER(OFFSET('Hygiene Data'!$I$5,0,10*ROW('Hygiene Data'!I60))),'Data Summary'!ED66="Yes"),OFFSET('Hygiene Data'!$I$5,0,10*ROW('Hygiene Data'!I60)),NA())</f>
        <v>#N/A</v>
      </c>
      <c r="BP66" s="96" t="e">
        <f ca="true">+IF(AND(ISNUMBER(OFFSET('Hygiene Data'!$I$7,0,10*ROW('Hygiene Data'!I60))),'Data Summary'!EE66="Yes"),OFFSET('Hygiene Data'!$I$7,0,10*ROW('Hygiene Data'!I60)),NA())</f>
        <v>#N/A</v>
      </c>
      <c r="BQ66" s="96" t="e">
        <f ca="true">+IF(AND(ISNUMBER(OFFSET('Hygiene Data'!$I$9,0,10*ROW('Hygiene Data'!I60))),'Data Summary'!EF66="Yes"),OFFSET('Hygiene Data'!$I$9,0,10*ROW('Hygiene Data'!I60)),NA())</f>
        <v>#N/A</v>
      </c>
    </row>
    <row xmlns:x14ac="http://schemas.microsoft.com/office/spreadsheetml/2009/9/ac" r="67" x14ac:dyDescent="0.2">
      <c r="A67" s="332" t="e">
        <f ca="true">+RIGHT('Data Summary'!A67,LEN('Data Summary'!A67)-9)</f>
        <v>#VALUE!</v>
      </c>
      <c r="B67" s="37" t="str">
        <f ca="true">+IF(ISTEXT('Data Summary'!B67),'Data Summary'!B67,"")</f>
        <v/>
      </c>
      <c r="C67" s="331" t="e">
        <f ca="true">+VALUE('Data Summary'!C67)</f>
        <v>#VALUE!</v>
      </c>
      <c r="D67" s="94" t="e">
        <f ca="true">+IF(AND(ISNUMBER(OFFSET('Water Data'!$D$4,0,10*ROW('Water Data'!D61))),'Data Summary'!BS67="Yes"),100-OFFSET('Water Data'!$D$4,0,10*ROW('Water Data'!D61)),NA())</f>
        <v>#N/A</v>
      </c>
      <c r="E67" s="94" t="e">
        <f ca="true">+IF(AND(ISNUMBER(OFFSET('Water Data'!$D$6,0,10*ROW('Water Data'!D61))),'Data Summary'!BT67="Yes"),OFFSET('Water Data'!$D$6,0,10*ROW('Water Data'!D61)),NA())</f>
        <v>#N/A</v>
      </c>
      <c r="F67" s="94" t="e">
        <f ca="true">+IF(AND(ISNUMBER(OFFSET('Water Data'!$D$9,0,10*ROW('Water Data'!D61))),'Data Summary'!BU67="Yes"),OFFSET('Water Data'!$D$9,0,10*ROW('Water Data'!D61)),NA())</f>
        <v>#N/A</v>
      </c>
      <c r="G67" s="94" t="e">
        <f ca="true">+IF(AND(ISNUMBER(OFFSET('Water Data'!$E$4,0,10*ROW('Water Data'!E61))),'Data Summary'!BV67="Yes"),100-OFFSET('Water Data'!$E$4,0,10*ROW('Water Data'!E61)),NA())</f>
        <v>#N/A</v>
      </c>
      <c r="H67" s="94" t="e">
        <f ca="true">+IF(AND(ISNUMBER(OFFSET('Water Data'!$E$6,0,10*ROW('Water Data'!E61))),'Data Summary'!BW67="Yes"),OFFSET('Water Data'!$E$6,0,10*ROW('Water Data'!E61)),NA())</f>
        <v>#N/A</v>
      </c>
      <c r="I67" s="94" t="e">
        <f ca="true">+IF(AND(ISNUMBER(OFFSET('Water Data'!$E$9,0,10*ROW('Water Data'!E61))),'Data Summary'!BX67="Yes"),OFFSET('Water Data'!$E$9,0,10*ROW('Water Data'!E61)),NA())</f>
        <v>#N/A</v>
      </c>
      <c r="J67" s="94" t="e">
        <f ca="true">+IF(AND(ISNUMBER(OFFSET('Water Data'!$F$4,0,10*ROW('Water Data'!F61))),'Data Summary'!BY67="Yes"),100-OFFSET('Water Data'!$F$4,0,10*ROW('Water Data'!F61)),NA())</f>
        <v>#N/A</v>
      </c>
      <c r="K67" s="94" t="e">
        <f ca="true">+IF(AND(ISNUMBER(OFFSET('Water Data'!$F$6,0,10*ROW('Water Data'!F61))),'Data Summary'!BZ67="Yes"),OFFSET('Water Data'!$F$6,0,10*ROW('Water Data'!F61)),NA())</f>
        <v>#N/A</v>
      </c>
      <c r="L67" s="94" t="e">
        <f ca="true">+IF(AND(ISNUMBER(OFFSET('Water Data'!$F$9,0,10*ROW('Water Data'!F61))),'Data Summary'!CA67="Yes"),OFFSET('Water Data'!$F$9,0,10*ROW('Water Data'!F61)),NA())</f>
        <v>#N/A</v>
      </c>
      <c r="M67" s="94" t="e">
        <f ca="true">+IF(AND(ISNUMBER(OFFSET('Water Data'!$G$4,0,10*ROW('Water Data'!G61))),'Data Summary'!CB67="Yes"),100-OFFSET('Water Data'!$G$4,0,10*ROW('Water Data'!G61)),NA())</f>
        <v>#N/A</v>
      </c>
      <c r="N67" s="94" t="e">
        <f ca="true">+IF(AND(ISNUMBER(OFFSET('Water Data'!$G$6,0,10*ROW('Water Data'!G61))),'Data Summary'!CC67="Yes"),OFFSET('Water Data'!$G$6,0,10*ROW('Water Data'!G61)),NA())</f>
        <v>#N/A</v>
      </c>
      <c r="O67" s="94" t="e">
        <f ca="true">+IF(AND(ISNUMBER(OFFSET('Water Data'!$G$9,0,10*ROW('Water Data'!G61))),'Data Summary'!CD67="Yes"),OFFSET('Water Data'!$G$9,0,10*ROW('Water Data'!G61)),NA())</f>
        <v>#N/A</v>
      </c>
      <c r="P67" s="94" t="e">
        <f ca="true">+IF(AND(ISNUMBER(OFFSET('Water Data'!$H$4,0,10*ROW('Water Data'!H61))),'Data Summary'!CE67="Yes"),100-OFFSET('Water Data'!$H$4,0,10*ROW('Water Data'!H61)),NA())</f>
        <v>#N/A</v>
      </c>
      <c r="Q67" s="94" t="e">
        <f ca="true">+IF(AND(ISNUMBER(OFFSET('Water Data'!$H$6,0,10*ROW('Water Data'!H61))),'Data Summary'!CF67="Yes"),OFFSET('Water Data'!$H$6,0,10*ROW('Water Data'!H61)),NA())</f>
        <v>#N/A</v>
      </c>
      <c r="R67" s="94" t="e">
        <f ca="true">+IF(AND(ISNUMBER(OFFSET('Water Data'!$H$9,0,10*ROW('Water Data'!H61))),'Data Summary'!CG67="Yes"),OFFSET('Water Data'!$H$9,0,10*ROW('Water Data'!H61)),NA())</f>
        <v>#N/A</v>
      </c>
      <c r="S67" s="94" t="e">
        <f ca="true">+IF(AND(ISNUMBER(OFFSET('Water Data'!$I$4,0,10*ROW('Water Data'!I61))),'Data Summary'!CH67="Yes"),100-OFFSET('Water Data'!$I$4,0,10*ROW('Water Data'!I61)),NA())</f>
        <v>#N/A</v>
      </c>
      <c r="T67" s="94" t="e">
        <f ca="true">+IF(AND(ISNUMBER(OFFSET('Water Data'!$I$6,0,10*ROW('Water Data'!I61))),'Data Summary'!CI67="Yes"),OFFSET('Water Data'!$I$6,0,10*ROW('Water Data'!I61)),NA())</f>
        <v>#N/A</v>
      </c>
      <c r="U67" s="94" t="e">
        <f ca="true">+IF(AND(ISNUMBER(OFFSET('Water Data'!$I$9,0,10*ROW('Water Data'!I61))),'Data Summary'!CJ67="Yes"),OFFSET('Water Data'!$I$9,0,10*ROW('Water Data'!I61)),NA())</f>
        <v>#N/A</v>
      </c>
      <c r="V67" s="95" t="e">
        <f ca="true">+IF(AND(ISNUMBER(OFFSET('Sanitation Data'!$D$4,0,10*ROW('Sanitation Data'!D61))),'Data Summary'!CK67="Yes"),100-OFFSET('Sanitation Data'!$D$4,0,10*ROW('Sanitation Data'!D61)),NA())</f>
        <v>#N/A</v>
      </c>
      <c r="W67" s="95" t="e">
        <f ca="true">+IF(AND(ISNUMBER(OFFSET('Sanitation Data'!$D$6,0,10*ROW('Sanitation Data'!D61))),'Data Summary'!CL67="Yes"),OFFSET('Sanitation Data'!$D$6,0,10*ROW('Sanitation Data'!D61)),NA())</f>
        <v>#N/A</v>
      </c>
      <c r="X67" s="95" t="e">
        <f ca="true">+IF(AND(ISNUMBER(OFFSET('Sanitation Data'!$D$10,0,10*ROW('Sanitation Data'!D61))),'Data Summary'!CM67="Yes"),OFFSET('Sanitation Data'!$D$10,0,10*ROW('Sanitation Data'!D61)),NA())</f>
        <v>#N/A</v>
      </c>
      <c r="Y67" s="95" t="e">
        <f ca="true">+IF(AND(ISNUMBER(OFFSET('Sanitation Data'!$D$11,0,10*ROW('Sanitation Data'!D61))),'Data Summary'!CN67="Yes"),OFFSET('Sanitation Data'!$D$11,0,10*ROW('Sanitation Data'!D61)),NA())</f>
        <v>#N/A</v>
      </c>
      <c r="Z67" s="95" t="e">
        <f ca="true">+IF(AND(ISNUMBER(OFFSET('Sanitation Data'!$D$12,0,10*ROW('Sanitation Data'!D61))),'Data Summary'!CO67="Yes"),OFFSET('Sanitation Data'!$D$12,0,10*ROW('Sanitation Data'!D61)),NA())</f>
        <v>#N/A</v>
      </c>
      <c r="AA67" s="95" t="e">
        <f ca="true">+IF(AND(ISNUMBER(OFFSET('Sanitation Data'!$E$4,0,10*ROW('Sanitation Data'!E61))),'Data Summary'!CP67="Yes"),100-OFFSET('Sanitation Data'!$E$4,0,10*ROW('Sanitation Data'!E61)),NA())</f>
        <v>#N/A</v>
      </c>
      <c r="AB67" s="95" t="e">
        <f ca="true">+IF(AND(ISNUMBER(OFFSET('Sanitation Data'!$E$6,0,10*ROW('Sanitation Data'!E61))),'Data Summary'!CQ67="Yes"),OFFSET('Sanitation Data'!$E$6,0,10*ROW('Sanitation Data'!E61)),NA())</f>
        <v>#N/A</v>
      </c>
      <c r="AC67" s="95" t="e">
        <f ca="true">+IF(AND(ISNUMBER(OFFSET('Sanitation Data'!$E$10,0,10*ROW('Sanitation Data'!E61))),'Data Summary'!CR67="Yes"),OFFSET('Sanitation Data'!$E$10,0,10*ROW('Sanitation Data'!E61)),NA())</f>
        <v>#N/A</v>
      </c>
      <c r="AD67" s="95" t="e">
        <f ca="true">+IF(AND(ISNUMBER(OFFSET('Sanitation Data'!$E$11,0,10*ROW('Sanitation Data'!E61))),'Data Summary'!CS67="Yes"),OFFSET('Sanitation Data'!$E$11,0,10*ROW('Sanitation Data'!E61)),NA())</f>
        <v>#N/A</v>
      </c>
      <c r="AE67" s="95" t="e">
        <f ca="true">+IF(AND(ISNUMBER(OFFSET('Sanitation Data'!$E$12,0,10*ROW('Sanitation Data'!E61))),'Data Summary'!CT67="Yes"),OFFSET('Sanitation Data'!$E$12,0,10*ROW('Sanitation Data'!E61)),NA())</f>
        <v>#N/A</v>
      </c>
      <c r="AF67" s="95" t="e">
        <f ca="true">+IF(AND(ISNUMBER(OFFSET('Sanitation Data'!$F$4,0,10*ROW('Sanitation Data'!F61))),'Data Summary'!CU67="Yes"),100-OFFSET('Sanitation Data'!$F$4,0,10*ROW('Sanitation Data'!F61)),NA())</f>
        <v>#N/A</v>
      </c>
      <c r="AG67" s="95" t="e">
        <f ca="true">+IF(AND(ISNUMBER(OFFSET('Sanitation Data'!$F$6,0,10*ROW('Sanitation Data'!F61))),'Data Summary'!CV67="Yes"),OFFSET('Sanitation Data'!$F$6,0,10*ROW('Sanitation Data'!F61)),NA())</f>
        <v>#N/A</v>
      </c>
      <c r="AH67" s="95" t="e">
        <f ca="true">+IF(AND(ISNUMBER(OFFSET('Sanitation Data'!$F$10,0,10*ROW('Sanitation Data'!F61))),'Data Summary'!CW67="Yes"),OFFSET('Sanitation Data'!$F$10,0,10*ROW('Sanitation Data'!F61)),NA())</f>
        <v>#N/A</v>
      </c>
      <c r="AI67" s="95" t="e">
        <f ca="true">+IF(AND(ISNUMBER(OFFSET('Sanitation Data'!$F$11,0,10*ROW('Sanitation Data'!F61))),'Data Summary'!CX67="Yes"),OFFSET('Sanitation Data'!$F$11,0,10*ROW('Sanitation Data'!F61)),NA())</f>
        <v>#N/A</v>
      </c>
      <c r="AJ67" s="95" t="e">
        <f ca="true">+IF(AND(ISNUMBER(OFFSET('Sanitation Data'!$F$12,0,10*ROW('Sanitation Data'!F61))),'Data Summary'!CY67="Yes"),OFFSET('Sanitation Data'!$F$12,0,10*ROW('Sanitation Data'!F61)),NA())</f>
        <v>#N/A</v>
      </c>
      <c r="AK67" s="95" t="e">
        <f ca="true">+IF(AND(ISNUMBER(OFFSET('Sanitation Data'!$G$4,0,10*ROW('Sanitation Data'!G61))),'Data Summary'!CZ67="Yes"),100-OFFSET('Sanitation Data'!$G$4,0,10*ROW('Sanitation Data'!G61)),NA())</f>
        <v>#N/A</v>
      </c>
      <c r="AL67" s="95" t="e">
        <f ca="true">+IF(AND(ISNUMBER(OFFSET('Sanitation Data'!$G$6,0,10*ROW('Sanitation Data'!G61))),'Data Summary'!DA67="Yes"),OFFSET('Sanitation Data'!$G$6,0,10*ROW('Sanitation Data'!G61)),NA())</f>
        <v>#N/A</v>
      </c>
      <c r="AM67" s="95" t="e">
        <f ca="true">+IF(AND(ISNUMBER(OFFSET('Sanitation Data'!$G$10,0,10*ROW('Sanitation Data'!G61))),'Data Summary'!DB67="Yes"),OFFSET('Sanitation Data'!$G$10,0,10*ROW('Sanitation Data'!G61)),NA())</f>
        <v>#N/A</v>
      </c>
      <c r="AN67" s="95" t="e">
        <f ca="true">+IF(AND(ISNUMBER(OFFSET('Sanitation Data'!$G$11,0,10*ROW('Sanitation Data'!G61))),'Data Summary'!DC67="Yes"),OFFSET('Sanitation Data'!$G$11,0,10*ROW('Sanitation Data'!G61)),NA())</f>
        <v>#N/A</v>
      </c>
      <c r="AO67" s="95" t="e">
        <f ca="true">+IF(AND(ISNUMBER(OFFSET('Sanitation Data'!$G$12,0,10*ROW('Sanitation Data'!G61))),'Data Summary'!DD67="Yes"),OFFSET('Sanitation Data'!$G$12,0,10*ROW('Sanitation Data'!G61)),NA())</f>
        <v>#N/A</v>
      </c>
      <c r="AP67" s="95" t="e">
        <f ca="true">+IF(AND(ISNUMBER(OFFSET('Sanitation Data'!$H$4,0,10*ROW('Sanitation Data'!H61))),'Data Summary'!DE67="Yes"),100-OFFSET('Sanitation Data'!$H$4,0,10*ROW('Sanitation Data'!H61)),NA())</f>
        <v>#N/A</v>
      </c>
      <c r="AQ67" s="95" t="e">
        <f ca="true">+IF(AND(ISNUMBER(OFFSET('Sanitation Data'!$H$6,0,10*ROW('Sanitation Data'!H61))),'Data Summary'!DF67="Yes"),OFFSET('Sanitation Data'!$H$6,0,10*ROW('Sanitation Data'!H61)),NA())</f>
        <v>#N/A</v>
      </c>
      <c r="AR67" s="95" t="e">
        <f ca="true">+IF(AND(ISNUMBER(OFFSET('Sanitation Data'!$H$10,0,10*ROW('Sanitation Data'!H61))),'Data Summary'!DG67="Yes"),OFFSET('Sanitation Data'!$H$10,0,10*ROW('Sanitation Data'!H61)),NA())</f>
        <v>#N/A</v>
      </c>
      <c r="AS67" s="95" t="e">
        <f ca="true">+IF(AND(ISNUMBER(OFFSET('Sanitation Data'!$H$11,0,10*ROW('Sanitation Data'!H61))),'Data Summary'!DH67="Yes"),OFFSET('Sanitation Data'!$H$11,0,10*ROW('Sanitation Data'!H61)),NA())</f>
        <v>#N/A</v>
      </c>
      <c r="AT67" s="95" t="e">
        <f ca="true">+IF(AND(ISNUMBER(OFFSET('Sanitation Data'!$H$12,0,10*ROW('Sanitation Data'!H61))),'Data Summary'!DI67="Yes"),OFFSET('Sanitation Data'!$H$12,0,10*ROW('Sanitation Data'!H61)),NA())</f>
        <v>#N/A</v>
      </c>
      <c r="AU67" s="95" t="e">
        <f ca="true">+IF(AND(ISNUMBER(OFFSET('Sanitation Data'!$I$4,0,10*ROW('Sanitation Data'!I61))),'Data Summary'!DJ67="Yes"),100-OFFSET('Sanitation Data'!$I$4,0,10*ROW('Sanitation Data'!I61)),NA())</f>
        <v>#N/A</v>
      </c>
      <c r="AV67" s="95" t="e">
        <f ca="true">+IF(AND(ISNUMBER(OFFSET('Sanitation Data'!$I$6,0,10*ROW('Sanitation Data'!I61))),'Data Summary'!DK67="Yes"),OFFSET('Sanitation Data'!$I$6,0,10*ROW('Sanitation Data'!I61)),NA())</f>
        <v>#N/A</v>
      </c>
      <c r="AW67" s="95" t="e">
        <f ca="true">+IF(AND(ISNUMBER(OFFSET('Sanitation Data'!$I$10,0,10*ROW('Sanitation Data'!I61))),'Data Summary'!DL67="Yes"),OFFSET('Sanitation Data'!$I$10,0,10*ROW('Sanitation Data'!I61)),NA())</f>
        <v>#N/A</v>
      </c>
      <c r="AX67" s="95" t="e">
        <f ca="true">+IF(AND(ISNUMBER(OFFSET('Sanitation Data'!$I$11,0,10*ROW('Sanitation Data'!I61))),'Data Summary'!DM67="Yes"),OFFSET('Sanitation Data'!$I$11,0,10*ROW('Sanitation Data'!I61)),NA())</f>
        <v>#N/A</v>
      </c>
      <c r="AY67" s="95" t="e">
        <f ca="true">+IF(AND(ISNUMBER(OFFSET('Sanitation Data'!$I$12,0,10*ROW('Sanitation Data'!I61))),'Data Summary'!DN67="Yes"),OFFSET('Sanitation Data'!$I$12,0,10*ROW('Sanitation Data'!I61)),NA())</f>
        <v>#N/A</v>
      </c>
      <c r="AZ67" s="96" t="e">
        <f ca="true">+IF(AND(ISNUMBER(OFFSET('Hygiene Data'!$D$5,0,10*ROW('Hygiene Data'!D61))),'Data Summary'!DO67="Yes"),OFFSET('Hygiene Data'!$D$5,0,10*ROW('Hygiene Data'!D61)),NA())</f>
        <v>#N/A</v>
      </c>
      <c r="BA67" s="96" t="e">
        <f ca="true">+IF(AND(ISNUMBER(OFFSET('Hygiene Data'!$D$7,0,10*ROW('Hygiene Data'!D61))),'Data Summary'!DP67="Yes"),OFFSET('Hygiene Data'!$D$7,0,10*ROW('Hygiene Data'!D61)),NA())</f>
        <v>#N/A</v>
      </c>
      <c r="BB67" s="96" t="e">
        <f ca="true">+IF(AND(ISNUMBER(OFFSET('Hygiene Data'!$D$9,0,10*ROW('Hygiene Data'!D61))),'Data Summary'!DQ67="Yes"),OFFSET('Hygiene Data'!$D$9,0,10*ROW('Hygiene Data'!D61)),NA())</f>
        <v>#N/A</v>
      </c>
      <c r="BC67" s="96" t="e">
        <f ca="true">+IF(AND(ISNUMBER(OFFSET('Hygiene Data'!$E$5,0,10*ROW('Hygiene Data'!E61))),'Data Summary'!DR67="Yes"),OFFSET('Hygiene Data'!$E$5,0,10*ROW('Hygiene Data'!E61)),NA())</f>
        <v>#N/A</v>
      </c>
      <c r="BD67" s="96" t="e">
        <f ca="true">+IF(AND(ISNUMBER(OFFSET('Hygiene Data'!$E$7,0,10*ROW('Hygiene Data'!E61))),'Data Summary'!DS67="Yes"),OFFSET('Hygiene Data'!$E$7,0,10*ROW('Hygiene Data'!E61)),NA())</f>
        <v>#N/A</v>
      </c>
      <c r="BE67" s="96" t="e">
        <f ca="true">+IF(AND(ISNUMBER(OFFSET('Hygiene Data'!$E$9,0,10*ROW('Hygiene Data'!E61))),'Data Summary'!DT67="Yes"),OFFSET('Hygiene Data'!$E$9,0,10*ROW('Hygiene Data'!E61)),NA())</f>
        <v>#N/A</v>
      </c>
      <c r="BF67" s="96" t="e">
        <f ca="true">+IF(AND(ISNUMBER(OFFSET('Hygiene Data'!$F$5,0,10*ROW('Hygiene Data'!F61))),'Data Summary'!DU67="Yes"),OFFSET('Hygiene Data'!$F$5,0,10*ROW('Hygiene Data'!F61)),NA())</f>
        <v>#N/A</v>
      </c>
      <c r="BG67" s="96" t="e">
        <f ca="true">+IF(AND(ISNUMBER(OFFSET('Hygiene Data'!$F$7,0,10*ROW('Hygiene Data'!F61))),'Data Summary'!DV67="Yes"),OFFSET('Hygiene Data'!$F$7,0,10*ROW('Hygiene Data'!F61)),NA())</f>
        <v>#N/A</v>
      </c>
      <c r="BH67" s="96" t="e">
        <f ca="true">+IF(AND(ISNUMBER(OFFSET('Hygiene Data'!$F$9,0,10*ROW('Hygiene Data'!F61))),'Data Summary'!DW67="Yes"),OFFSET('Hygiene Data'!$F$9,0,10*ROW('Hygiene Data'!F61)),NA())</f>
        <v>#N/A</v>
      </c>
      <c r="BI67" s="96" t="e">
        <f ca="true">+IF(AND(ISNUMBER(OFFSET('Hygiene Data'!$G$5,0,10*ROW('Hygiene Data'!G61))),'Data Summary'!DX67="Yes"),OFFSET('Hygiene Data'!$G$5,0,10*ROW('Hygiene Data'!G61)),NA())</f>
        <v>#N/A</v>
      </c>
      <c r="BJ67" s="96" t="e">
        <f ca="true">+IF(AND(ISNUMBER(OFFSET('Hygiene Data'!$G$7,0,10*ROW('Hygiene Data'!G61))),'Data Summary'!DY67="Yes"),OFFSET('Hygiene Data'!$G$7,0,10*ROW('Hygiene Data'!G61)),NA())</f>
        <v>#N/A</v>
      </c>
      <c r="BK67" s="96" t="e">
        <f ca="true">+IF(AND(ISNUMBER(OFFSET('Hygiene Data'!$G$9,0,10*ROW('Hygiene Data'!G61))),'Data Summary'!DZ67="Yes"),OFFSET('Hygiene Data'!$G$9,0,10*ROW('Hygiene Data'!G61)),NA())</f>
        <v>#N/A</v>
      </c>
      <c r="BL67" s="96" t="e">
        <f ca="true">+IF(AND(ISNUMBER(OFFSET('Hygiene Data'!$H$5,0,10*ROW('Hygiene Data'!H61))),'Data Summary'!EA67="Yes"),OFFSET('Hygiene Data'!$H$5,0,10*ROW('Hygiene Data'!H61)),NA())</f>
        <v>#N/A</v>
      </c>
      <c r="BM67" s="96" t="e">
        <f ca="true">+IF(AND(ISNUMBER(OFFSET('Hygiene Data'!$H$7,0,10*ROW('Hygiene Data'!H61))),'Data Summary'!EB67="Yes"),OFFSET('Hygiene Data'!$H$7,0,10*ROW('Hygiene Data'!H61)),NA())</f>
        <v>#N/A</v>
      </c>
      <c r="BN67" s="96" t="e">
        <f ca="true">+IF(AND(ISNUMBER(OFFSET('Hygiene Data'!$H$9,0,10*ROW('Hygiene Data'!H61))),'Data Summary'!EC67="Yes"),OFFSET('Hygiene Data'!$H$9,0,10*ROW('Hygiene Data'!H61)),NA())</f>
        <v>#N/A</v>
      </c>
      <c r="BO67" s="96" t="e">
        <f ca="true">+IF(AND(ISNUMBER(OFFSET('Hygiene Data'!$I$5,0,10*ROW('Hygiene Data'!I61))),'Data Summary'!ED67="Yes"),OFFSET('Hygiene Data'!$I$5,0,10*ROW('Hygiene Data'!I61)),NA())</f>
        <v>#N/A</v>
      </c>
      <c r="BP67" s="96" t="e">
        <f ca="true">+IF(AND(ISNUMBER(OFFSET('Hygiene Data'!$I$7,0,10*ROW('Hygiene Data'!I61))),'Data Summary'!EE67="Yes"),OFFSET('Hygiene Data'!$I$7,0,10*ROW('Hygiene Data'!I61)),NA())</f>
        <v>#N/A</v>
      </c>
      <c r="BQ67" s="96" t="e">
        <f ca="true">+IF(AND(ISNUMBER(OFFSET('Hygiene Data'!$I$9,0,10*ROW('Hygiene Data'!I61))),'Data Summary'!EF67="Yes"),OFFSET('Hygiene Data'!$I$9,0,10*ROW('Hygiene Data'!I61)),NA())</f>
        <v>#N/A</v>
      </c>
    </row>
    <row xmlns:x14ac="http://schemas.microsoft.com/office/spreadsheetml/2009/9/ac" r="68" x14ac:dyDescent="0.2">
      <c r="A68" s="332" t="e">
        <f ca="true">+RIGHT('Data Summary'!A68,LEN('Data Summary'!A68)-9)</f>
        <v>#VALUE!</v>
      </c>
      <c r="B68" s="37" t="str">
        <f ca="true">+IF(ISTEXT('Data Summary'!B68),'Data Summary'!B68,"")</f>
        <v/>
      </c>
      <c r="C68" s="331" t="e">
        <f ca="true">+VALUE('Data Summary'!C68)</f>
        <v>#VALUE!</v>
      </c>
      <c r="D68" s="94" t="e">
        <f ca="true">+IF(AND(ISNUMBER(OFFSET('Water Data'!$D$4,0,10*ROW('Water Data'!D62))),'Data Summary'!BS68="Yes"),100-OFFSET('Water Data'!$D$4,0,10*ROW('Water Data'!D62)),NA())</f>
        <v>#N/A</v>
      </c>
      <c r="E68" s="94" t="e">
        <f ca="true">+IF(AND(ISNUMBER(OFFSET('Water Data'!$D$6,0,10*ROW('Water Data'!D62))),'Data Summary'!BT68="Yes"),OFFSET('Water Data'!$D$6,0,10*ROW('Water Data'!D62)),NA())</f>
        <v>#N/A</v>
      </c>
      <c r="F68" s="94" t="e">
        <f ca="true">+IF(AND(ISNUMBER(OFFSET('Water Data'!$D$9,0,10*ROW('Water Data'!D62))),'Data Summary'!BU68="Yes"),OFFSET('Water Data'!$D$9,0,10*ROW('Water Data'!D62)),NA())</f>
        <v>#N/A</v>
      </c>
      <c r="G68" s="94" t="e">
        <f ca="true">+IF(AND(ISNUMBER(OFFSET('Water Data'!$E$4,0,10*ROW('Water Data'!E62))),'Data Summary'!BV68="Yes"),100-OFFSET('Water Data'!$E$4,0,10*ROW('Water Data'!E62)),NA())</f>
        <v>#N/A</v>
      </c>
      <c r="H68" s="94" t="e">
        <f ca="true">+IF(AND(ISNUMBER(OFFSET('Water Data'!$E$6,0,10*ROW('Water Data'!E62))),'Data Summary'!BW68="Yes"),OFFSET('Water Data'!$E$6,0,10*ROW('Water Data'!E62)),NA())</f>
        <v>#N/A</v>
      </c>
      <c r="I68" s="94" t="e">
        <f ca="true">+IF(AND(ISNUMBER(OFFSET('Water Data'!$E$9,0,10*ROW('Water Data'!E62))),'Data Summary'!BX68="Yes"),OFFSET('Water Data'!$E$9,0,10*ROW('Water Data'!E62)),NA())</f>
        <v>#N/A</v>
      </c>
      <c r="J68" s="94" t="e">
        <f ca="true">+IF(AND(ISNUMBER(OFFSET('Water Data'!$F$4,0,10*ROW('Water Data'!F62))),'Data Summary'!BY68="Yes"),100-OFFSET('Water Data'!$F$4,0,10*ROW('Water Data'!F62)),NA())</f>
        <v>#N/A</v>
      </c>
      <c r="K68" s="94" t="e">
        <f ca="true">+IF(AND(ISNUMBER(OFFSET('Water Data'!$F$6,0,10*ROW('Water Data'!F62))),'Data Summary'!BZ68="Yes"),OFFSET('Water Data'!$F$6,0,10*ROW('Water Data'!F62)),NA())</f>
        <v>#N/A</v>
      </c>
      <c r="L68" s="94" t="e">
        <f ca="true">+IF(AND(ISNUMBER(OFFSET('Water Data'!$F$9,0,10*ROW('Water Data'!F62))),'Data Summary'!CA68="Yes"),OFFSET('Water Data'!$F$9,0,10*ROW('Water Data'!F62)),NA())</f>
        <v>#N/A</v>
      </c>
      <c r="M68" s="94" t="e">
        <f ca="true">+IF(AND(ISNUMBER(OFFSET('Water Data'!$G$4,0,10*ROW('Water Data'!G62))),'Data Summary'!CB68="Yes"),100-OFFSET('Water Data'!$G$4,0,10*ROW('Water Data'!G62)),NA())</f>
        <v>#N/A</v>
      </c>
      <c r="N68" s="94" t="e">
        <f ca="true">+IF(AND(ISNUMBER(OFFSET('Water Data'!$G$6,0,10*ROW('Water Data'!G62))),'Data Summary'!CC68="Yes"),OFFSET('Water Data'!$G$6,0,10*ROW('Water Data'!G62)),NA())</f>
        <v>#N/A</v>
      </c>
      <c r="O68" s="94" t="e">
        <f ca="true">+IF(AND(ISNUMBER(OFFSET('Water Data'!$G$9,0,10*ROW('Water Data'!G62))),'Data Summary'!CD68="Yes"),OFFSET('Water Data'!$G$9,0,10*ROW('Water Data'!G62)),NA())</f>
        <v>#N/A</v>
      </c>
      <c r="P68" s="94" t="e">
        <f ca="true">+IF(AND(ISNUMBER(OFFSET('Water Data'!$H$4,0,10*ROW('Water Data'!H62))),'Data Summary'!CE68="Yes"),100-OFFSET('Water Data'!$H$4,0,10*ROW('Water Data'!H62)),NA())</f>
        <v>#N/A</v>
      </c>
      <c r="Q68" s="94" t="e">
        <f ca="true">+IF(AND(ISNUMBER(OFFSET('Water Data'!$H$6,0,10*ROW('Water Data'!H62))),'Data Summary'!CF68="Yes"),OFFSET('Water Data'!$H$6,0,10*ROW('Water Data'!H62)),NA())</f>
        <v>#N/A</v>
      </c>
      <c r="R68" s="94" t="e">
        <f ca="true">+IF(AND(ISNUMBER(OFFSET('Water Data'!$H$9,0,10*ROW('Water Data'!H62))),'Data Summary'!CG68="Yes"),OFFSET('Water Data'!$H$9,0,10*ROW('Water Data'!H62)),NA())</f>
        <v>#N/A</v>
      </c>
      <c r="S68" s="94" t="e">
        <f ca="true">+IF(AND(ISNUMBER(OFFSET('Water Data'!$I$4,0,10*ROW('Water Data'!I62))),'Data Summary'!CH68="Yes"),100-OFFSET('Water Data'!$I$4,0,10*ROW('Water Data'!I62)),NA())</f>
        <v>#N/A</v>
      </c>
      <c r="T68" s="94" t="e">
        <f ca="true">+IF(AND(ISNUMBER(OFFSET('Water Data'!$I$6,0,10*ROW('Water Data'!I62))),'Data Summary'!CI68="Yes"),OFFSET('Water Data'!$I$6,0,10*ROW('Water Data'!I62)),NA())</f>
        <v>#N/A</v>
      </c>
      <c r="U68" s="94" t="e">
        <f ca="true">+IF(AND(ISNUMBER(OFFSET('Water Data'!$I$9,0,10*ROW('Water Data'!I62))),'Data Summary'!CJ68="Yes"),OFFSET('Water Data'!$I$9,0,10*ROW('Water Data'!I62)),NA())</f>
        <v>#N/A</v>
      </c>
      <c r="V68" s="95" t="e">
        <f ca="true">+IF(AND(ISNUMBER(OFFSET('Sanitation Data'!$D$4,0,10*ROW('Sanitation Data'!D62))),'Data Summary'!CK68="Yes"),100-OFFSET('Sanitation Data'!$D$4,0,10*ROW('Sanitation Data'!D62)),NA())</f>
        <v>#N/A</v>
      </c>
      <c r="W68" s="95" t="e">
        <f ca="true">+IF(AND(ISNUMBER(OFFSET('Sanitation Data'!$D$6,0,10*ROW('Sanitation Data'!D62))),'Data Summary'!CL68="Yes"),OFFSET('Sanitation Data'!$D$6,0,10*ROW('Sanitation Data'!D62)),NA())</f>
        <v>#N/A</v>
      </c>
      <c r="X68" s="95" t="e">
        <f ca="true">+IF(AND(ISNUMBER(OFFSET('Sanitation Data'!$D$10,0,10*ROW('Sanitation Data'!D62))),'Data Summary'!CM68="Yes"),OFFSET('Sanitation Data'!$D$10,0,10*ROW('Sanitation Data'!D62)),NA())</f>
        <v>#N/A</v>
      </c>
      <c r="Y68" s="95" t="e">
        <f ca="true">+IF(AND(ISNUMBER(OFFSET('Sanitation Data'!$D$11,0,10*ROW('Sanitation Data'!D62))),'Data Summary'!CN68="Yes"),OFFSET('Sanitation Data'!$D$11,0,10*ROW('Sanitation Data'!D62)),NA())</f>
        <v>#N/A</v>
      </c>
      <c r="Z68" s="95" t="e">
        <f ca="true">+IF(AND(ISNUMBER(OFFSET('Sanitation Data'!$D$12,0,10*ROW('Sanitation Data'!D62))),'Data Summary'!CO68="Yes"),OFFSET('Sanitation Data'!$D$12,0,10*ROW('Sanitation Data'!D62)),NA())</f>
        <v>#N/A</v>
      </c>
      <c r="AA68" s="95" t="e">
        <f ca="true">+IF(AND(ISNUMBER(OFFSET('Sanitation Data'!$E$4,0,10*ROW('Sanitation Data'!E62))),'Data Summary'!CP68="Yes"),100-OFFSET('Sanitation Data'!$E$4,0,10*ROW('Sanitation Data'!E62)),NA())</f>
        <v>#N/A</v>
      </c>
      <c r="AB68" s="95" t="e">
        <f ca="true">+IF(AND(ISNUMBER(OFFSET('Sanitation Data'!$E$6,0,10*ROW('Sanitation Data'!E62))),'Data Summary'!CQ68="Yes"),OFFSET('Sanitation Data'!$E$6,0,10*ROW('Sanitation Data'!E62)),NA())</f>
        <v>#N/A</v>
      </c>
      <c r="AC68" s="95" t="e">
        <f ca="true">+IF(AND(ISNUMBER(OFFSET('Sanitation Data'!$E$10,0,10*ROW('Sanitation Data'!E62))),'Data Summary'!CR68="Yes"),OFFSET('Sanitation Data'!$E$10,0,10*ROW('Sanitation Data'!E62)),NA())</f>
        <v>#N/A</v>
      </c>
      <c r="AD68" s="95" t="e">
        <f ca="true">+IF(AND(ISNUMBER(OFFSET('Sanitation Data'!$E$11,0,10*ROW('Sanitation Data'!E62))),'Data Summary'!CS68="Yes"),OFFSET('Sanitation Data'!$E$11,0,10*ROW('Sanitation Data'!E62)),NA())</f>
        <v>#N/A</v>
      </c>
      <c r="AE68" s="95" t="e">
        <f ca="true">+IF(AND(ISNUMBER(OFFSET('Sanitation Data'!$E$12,0,10*ROW('Sanitation Data'!E62))),'Data Summary'!CT68="Yes"),OFFSET('Sanitation Data'!$E$12,0,10*ROW('Sanitation Data'!E62)),NA())</f>
        <v>#N/A</v>
      </c>
      <c r="AF68" s="95" t="e">
        <f ca="true">+IF(AND(ISNUMBER(OFFSET('Sanitation Data'!$F$4,0,10*ROW('Sanitation Data'!F62))),'Data Summary'!CU68="Yes"),100-OFFSET('Sanitation Data'!$F$4,0,10*ROW('Sanitation Data'!F62)),NA())</f>
        <v>#N/A</v>
      </c>
      <c r="AG68" s="95" t="e">
        <f ca="true">+IF(AND(ISNUMBER(OFFSET('Sanitation Data'!$F$6,0,10*ROW('Sanitation Data'!F62))),'Data Summary'!CV68="Yes"),OFFSET('Sanitation Data'!$F$6,0,10*ROW('Sanitation Data'!F62)),NA())</f>
        <v>#N/A</v>
      </c>
      <c r="AH68" s="95" t="e">
        <f ca="true">+IF(AND(ISNUMBER(OFFSET('Sanitation Data'!$F$10,0,10*ROW('Sanitation Data'!F62))),'Data Summary'!CW68="Yes"),OFFSET('Sanitation Data'!$F$10,0,10*ROW('Sanitation Data'!F62)),NA())</f>
        <v>#N/A</v>
      </c>
      <c r="AI68" s="95" t="e">
        <f ca="true">+IF(AND(ISNUMBER(OFFSET('Sanitation Data'!$F$11,0,10*ROW('Sanitation Data'!F62))),'Data Summary'!CX68="Yes"),OFFSET('Sanitation Data'!$F$11,0,10*ROW('Sanitation Data'!F62)),NA())</f>
        <v>#N/A</v>
      </c>
      <c r="AJ68" s="95" t="e">
        <f ca="true">+IF(AND(ISNUMBER(OFFSET('Sanitation Data'!$F$12,0,10*ROW('Sanitation Data'!F62))),'Data Summary'!CY68="Yes"),OFFSET('Sanitation Data'!$F$12,0,10*ROW('Sanitation Data'!F62)),NA())</f>
        <v>#N/A</v>
      </c>
      <c r="AK68" s="95" t="e">
        <f ca="true">+IF(AND(ISNUMBER(OFFSET('Sanitation Data'!$G$4,0,10*ROW('Sanitation Data'!G62))),'Data Summary'!CZ68="Yes"),100-OFFSET('Sanitation Data'!$G$4,0,10*ROW('Sanitation Data'!G62)),NA())</f>
        <v>#N/A</v>
      </c>
      <c r="AL68" s="95" t="e">
        <f ca="true">+IF(AND(ISNUMBER(OFFSET('Sanitation Data'!$G$6,0,10*ROW('Sanitation Data'!G62))),'Data Summary'!DA68="Yes"),OFFSET('Sanitation Data'!$G$6,0,10*ROW('Sanitation Data'!G62)),NA())</f>
        <v>#N/A</v>
      </c>
      <c r="AM68" s="95" t="e">
        <f ca="true">+IF(AND(ISNUMBER(OFFSET('Sanitation Data'!$G$10,0,10*ROW('Sanitation Data'!G62))),'Data Summary'!DB68="Yes"),OFFSET('Sanitation Data'!$G$10,0,10*ROW('Sanitation Data'!G62)),NA())</f>
        <v>#N/A</v>
      </c>
      <c r="AN68" s="95" t="e">
        <f ca="true">+IF(AND(ISNUMBER(OFFSET('Sanitation Data'!$G$11,0,10*ROW('Sanitation Data'!G62))),'Data Summary'!DC68="Yes"),OFFSET('Sanitation Data'!$G$11,0,10*ROW('Sanitation Data'!G62)),NA())</f>
        <v>#N/A</v>
      </c>
      <c r="AO68" s="95" t="e">
        <f ca="true">+IF(AND(ISNUMBER(OFFSET('Sanitation Data'!$G$12,0,10*ROW('Sanitation Data'!G62))),'Data Summary'!DD68="Yes"),OFFSET('Sanitation Data'!$G$12,0,10*ROW('Sanitation Data'!G62)),NA())</f>
        <v>#N/A</v>
      </c>
      <c r="AP68" s="95" t="e">
        <f ca="true">+IF(AND(ISNUMBER(OFFSET('Sanitation Data'!$H$4,0,10*ROW('Sanitation Data'!H62))),'Data Summary'!DE68="Yes"),100-OFFSET('Sanitation Data'!$H$4,0,10*ROW('Sanitation Data'!H62)),NA())</f>
        <v>#N/A</v>
      </c>
      <c r="AQ68" s="95" t="e">
        <f ca="true">+IF(AND(ISNUMBER(OFFSET('Sanitation Data'!$H$6,0,10*ROW('Sanitation Data'!H62))),'Data Summary'!DF68="Yes"),OFFSET('Sanitation Data'!$H$6,0,10*ROW('Sanitation Data'!H62)),NA())</f>
        <v>#N/A</v>
      </c>
      <c r="AR68" s="95" t="e">
        <f ca="true">+IF(AND(ISNUMBER(OFFSET('Sanitation Data'!$H$10,0,10*ROW('Sanitation Data'!H62))),'Data Summary'!DG68="Yes"),OFFSET('Sanitation Data'!$H$10,0,10*ROW('Sanitation Data'!H62)),NA())</f>
        <v>#N/A</v>
      </c>
      <c r="AS68" s="95" t="e">
        <f ca="true">+IF(AND(ISNUMBER(OFFSET('Sanitation Data'!$H$11,0,10*ROW('Sanitation Data'!H62))),'Data Summary'!DH68="Yes"),OFFSET('Sanitation Data'!$H$11,0,10*ROW('Sanitation Data'!H62)),NA())</f>
        <v>#N/A</v>
      </c>
      <c r="AT68" s="95" t="e">
        <f ca="true">+IF(AND(ISNUMBER(OFFSET('Sanitation Data'!$H$12,0,10*ROW('Sanitation Data'!H62))),'Data Summary'!DI68="Yes"),OFFSET('Sanitation Data'!$H$12,0,10*ROW('Sanitation Data'!H62)),NA())</f>
        <v>#N/A</v>
      </c>
      <c r="AU68" s="95" t="e">
        <f ca="true">+IF(AND(ISNUMBER(OFFSET('Sanitation Data'!$I$4,0,10*ROW('Sanitation Data'!I62))),'Data Summary'!DJ68="Yes"),100-OFFSET('Sanitation Data'!$I$4,0,10*ROW('Sanitation Data'!I62)),NA())</f>
        <v>#N/A</v>
      </c>
      <c r="AV68" s="95" t="e">
        <f ca="true">+IF(AND(ISNUMBER(OFFSET('Sanitation Data'!$I$6,0,10*ROW('Sanitation Data'!I62))),'Data Summary'!DK68="Yes"),OFFSET('Sanitation Data'!$I$6,0,10*ROW('Sanitation Data'!I62)),NA())</f>
        <v>#N/A</v>
      </c>
      <c r="AW68" s="95" t="e">
        <f ca="true">+IF(AND(ISNUMBER(OFFSET('Sanitation Data'!$I$10,0,10*ROW('Sanitation Data'!I62))),'Data Summary'!DL68="Yes"),OFFSET('Sanitation Data'!$I$10,0,10*ROW('Sanitation Data'!I62)),NA())</f>
        <v>#N/A</v>
      </c>
      <c r="AX68" s="95" t="e">
        <f ca="true">+IF(AND(ISNUMBER(OFFSET('Sanitation Data'!$I$11,0,10*ROW('Sanitation Data'!I62))),'Data Summary'!DM68="Yes"),OFFSET('Sanitation Data'!$I$11,0,10*ROW('Sanitation Data'!I62)),NA())</f>
        <v>#N/A</v>
      </c>
      <c r="AY68" s="95" t="e">
        <f ca="true">+IF(AND(ISNUMBER(OFFSET('Sanitation Data'!$I$12,0,10*ROW('Sanitation Data'!I62))),'Data Summary'!DN68="Yes"),OFFSET('Sanitation Data'!$I$12,0,10*ROW('Sanitation Data'!I62)),NA())</f>
        <v>#N/A</v>
      </c>
      <c r="AZ68" s="96" t="e">
        <f ca="true">+IF(AND(ISNUMBER(OFFSET('Hygiene Data'!$D$5,0,10*ROW('Hygiene Data'!D62))),'Data Summary'!DO68="Yes"),OFFSET('Hygiene Data'!$D$5,0,10*ROW('Hygiene Data'!D62)),NA())</f>
        <v>#N/A</v>
      </c>
      <c r="BA68" s="96" t="e">
        <f ca="true">+IF(AND(ISNUMBER(OFFSET('Hygiene Data'!$D$7,0,10*ROW('Hygiene Data'!D62))),'Data Summary'!DP68="Yes"),OFFSET('Hygiene Data'!$D$7,0,10*ROW('Hygiene Data'!D62)),NA())</f>
        <v>#N/A</v>
      </c>
      <c r="BB68" s="96" t="e">
        <f ca="true">+IF(AND(ISNUMBER(OFFSET('Hygiene Data'!$D$9,0,10*ROW('Hygiene Data'!D62))),'Data Summary'!DQ68="Yes"),OFFSET('Hygiene Data'!$D$9,0,10*ROW('Hygiene Data'!D62)),NA())</f>
        <v>#N/A</v>
      </c>
      <c r="BC68" s="96" t="e">
        <f ca="true">+IF(AND(ISNUMBER(OFFSET('Hygiene Data'!$E$5,0,10*ROW('Hygiene Data'!E62))),'Data Summary'!DR68="Yes"),OFFSET('Hygiene Data'!$E$5,0,10*ROW('Hygiene Data'!E62)),NA())</f>
        <v>#N/A</v>
      </c>
      <c r="BD68" s="96" t="e">
        <f ca="true">+IF(AND(ISNUMBER(OFFSET('Hygiene Data'!$E$7,0,10*ROW('Hygiene Data'!E62))),'Data Summary'!DS68="Yes"),OFFSET('Hygiene Data'!$E$7,0,10*ROW('Hygiene Data'!E62)),NA())</f>
        <v>#N/A</v>
      </c>
      <c r="BE68" s="96" t="e">
        <f ca="true">+IF(AND(ISNUMBER(OFFSET('Hygiene Data'!$E$9,0,10*ROW('Hygiene Data'!E62))),'Data Summary'!DT68="Yes"),OFFSET('Hygiene Data'!$E$9,0,10*ROW('Hygiene Data'!E62)),NA())</f>
        <v>#N/A</v>
      </c>
      <c r="BF68" s="96" t="e">
        <f ca="true">+IF(AND(ISNUMBER(OFFSET('Hygiene Data'!$F$5,0,10*ROW('Hygiene Data'!F62))),'Data Summary'!DU68="Yes"),OFFSET('Hygiene Data'!$F$5,0,10*ROW('Hygiene Data'!F62)),NA())</f>
        <v>#N/A</v>
      </c>
      <c r="BG68" s="96" t="e">
        <f ca="true">+IF(AND(ISNUMBER(OFFSET('Hygiene Data'!$F$7,0,10*ROW('Hygiene Data'!F62))),'Data Summary'!DV68="Yes"),OFFSET('Hygiene Data'!$F$7,0,10*ROW('Hygiene Data'!F62)),NA())</f>
        <v>#N/A</v>
      </c>
      <c r="BH68" s="96" t="e">
        <f ca="true">+IF(AND(ISNUMBER(OFFSET('Hygiene Data'!$F$9,0,10*ROW('Hygiene Data'!F62))),'Data Summary'!DW68="Yes"),OFFSET('Hygiene Data'!$F$9,0,10*ROW('Hygiene Data'!F62)),NA())</f>
        <v>#N/A</v>
      </c>
      <c r="BI68" s="96" t="e">
        <f ca="true">+IF(AND(ISNUMBER(OFFSET('Hygiene Data'!$G$5,0,10*ROW('Hygiene Data'!G62))),'Data Summary'!DX68="Yes"),OFFSET('Hygiene Data'!$G$5,0,10*ROW('Hygiene Data'!G62)),NA())</f>
        <v>#N/A</v>
      </c>
      <c r="BJ68" s="96" t="e">
        <f ca="true">+IF(AND(ISNUMBER(OFFSET('Hygiene Data'!$G$7,0,10*ROW('Hygiene Data'!G62))),'Data Summary'!DY68="Yes"),OFFSET('Hygiene Data'!$G$7,0,10*ROW('Hygiene Data'!G62)),NA())</f>
        <v>#N/A</v>
      </c>
      <c r="BK68" s="96" t="e">
        <f ca="true">+IF(AND(ISNUMBER(OFFSET('Hygiene Data'!$G$9,0,10*ROW('Hygiene Data'!G62))),'Data Summary'!DZ68="Yes"),OFFSET('Hygiene Data'!$G$9,0,10*ROW('Hygiene Data'!G62)),NA())</f>
        <v>#N/A</v>
      </c>
      <c r="BL68" s="96" t="e">
        <f ca="true">+IF(AND(ISNUMBER(OFFSET('Hygiene Data'!$H$5,0,10*ROW('Hygiene Data'!H62))),'Data Summary'!EA68="Yes"),OFFSET('Hygiene Data'!$H$5,0,10*ROW('Hygiene Data'!H62)),NA())</f>
        <v>#N/A</v>
      </c>
      <c r="BM68" s="96" t="e">
        <f ca="true">+IF(AND(ISNUMBER(OFFSET('Hygiene Data'!$H$7,0,10*ROW('Hygiene Data'!H62))),'Data Summary'!EB68="Yes"),OFFSET('Hygiene Data'!$H$7,0,10*ROW('Hygiene Data'!H62)),NA())</f>
        <v>#N/A</v>
      </c>
      <c r="BN68" s="96" t="e">
        <f ca="true">+IF(AND(ISNUMBER(OFFSET('Hygiene Data'!$H$9,0,10*ROW('Hygiene Data'!H62))),'Data Summary'!EC68="Yes"),OFFSET('Hygiene Data'!$H$9,0,10*ROW('Hygiene Data'!H62)),NA())</f>
        <v>#N/A</v>
      </c>
      <c r="BO68" s="96" t="e">
        <f ca="true">+IF(AND(ISNUMBER(OFFSET('Hygiene Data'!$I$5,0,10*ROW('Hygiene Data'!I62))),'Data Summary'!ED68="Yes"),OFFSET('Hygiene Data'!$I$5,0,10*ROW('Hygiene Data'!I62)),NA())</f>
        <v>#N/A</v>
      </c>
      <c r="BP68" s="96" t="e">
        <f ca="true">+IF(AND(ISNUMBER(OFFSET('Hygiene Data'!$I$7,0,10*ROW('Hygiene Data'!I62))),'Data Summary'!EE68="Yes"),OFFSET('Hygiene Data'!$I$7,0,10*ROW('Hygiene Data'!I62)),NA())</f>
        <v>#N/A</v>
      </c>
      <c r="BQ68" s="96" t="e">
        <f ca="true">+IF(AND(ISNUMBER(OFFSET('Hygiene Data'!$I$9,0,10*ROW('Hygiene Data'!I62))),'Data Summary'!EF68="Yes"),OFFSET('Hygiene Data'!$I$9,0,10*ROW('Hygiene Data'!I62)),NA())</f>
        <v>#N/A</v>
      </c>
    </row>
    <row xmlns:x14ac="http://schemas.microsoft.com/office/spreadsheetml/2009/9/ac" r="69" x14ac:dyDescent="0.2">
      <c r="A69" s="332" t="e">
        <f ca="true">+RIGHT('Data Summary'!A69,LEN('Data Summary'!A69)-9)</f>
        <v>#VALUE!</v>
      </c>
      <c r="B69" s="37" t="str">
        <f ca="true">+IF(ISTEXT('Data Summary'!B69),'Data Summary'!B69,"")</f>
        <v/>
      </c>
      <c r="C69" s="331" t="e">
        <f ca="true">+VALUE('Data Summary'!C69)</f>
        <v>#VALUE!</v>
      </c>
      <c r="D69" s="94" t="e">
        <f ca="true">+IF(AND(ISNUMBER(OFFSET('Water Data'!$D$4,0,10*ROW('Water Data'!D63))),'Data Summary'!BS69="Yes"),100-OFFSET('Water Data'!$D$4,0,10*ROW('Water Data'!D63)),NA())</f>
        <v>#N/A</v>
      </c>
      <c r="E69" s="94" t="e">
        <f ca="true">+IF(AND(ISNUMBER(OFFSET('Water Data'!$D$6,0,10*ROW('Water Data'!D63))),'Data Summary'!BT69="Yes"),OFFSET('Water Data'!$D$6,0,10*ROW('Water Data'!D63)),NA())</f>
        <v>#N/A</v>
      </c>
      <c r="F69" s="94" t="e">
        <f ca="true">+IF(AND(ISNUMBER(OFFSET('Water Data'!$D$9,0,10*ROW('Water Data'!D63))),'Data Summary'!BU69="Yes"),OFFSET('Water Data'!$D$9,0,10*ROW('Water Data'!D63)),NA())</f>
        <v>#N/A</v>
      </c>
      <c r="G69" s="94" t="e">
        <f ca="true">+IF(AND(ISNUMBER(OFFSET('Water Data'!$E$4,0,10*ROW('Water Data'!E63))),'Data Summary'!BV69="Yes"),100-OFFSET('Water Data'!$E$4,0,10*ROW('Water Data'!E63)),NA())</f>
        <v>#N/A</v>
      </c>
      <c r="H69" s="94" t="e">
        <f ca="true">+IF(AND(ISNUMBER(OFFSET('Water Data'!$E$6,0,10*ROW('Water Data'!E63))),'Data Summary'!BW69="Yes"),OFFSET('Water Data'!$E$6,0,10*ROW('Water Data'!E63)),NA())</f>
        <v>#N/A</v>
      </c>
      <c r="I69" s="94" t="e">
        <f ca="true">+IF(AND(ISNUMBER(OFFSET('Water Data'!$E$9,0,10*ROW('Water Data'!E63))),'Data Summary'!BX69="Yes"),OFFSET('Water Data'!$E$9,0,10*ROW('Water Data'!E63)),NA())</f>
        <v>#N/A</v>
      </c>
      <c r="J69" s="94" t="e">
        <f ca="true">+IF(AND(ISNUMBER(OFFSET('Water Data'!$F$4,0,10*ROW('Water Data'!F63))),'Data Summary'!BY69="Yes"),100-OFFSET('Water Data'!$F$4,0,10*ROW('Water Data'!F63)),NA())</f>
        <v>#N/A</v>
      </c>
      <c r="K69" s="94" t="e">
        <f ca="true">+IF(AND(ISNUMBER(OFFSET('Water Data'!$F$6,0,10*ROW('Water Data'!F63))),'Data Summary'!BZ69="Yes"),OFFSET('Water Data'!$F$6,0,10*ROW('Water Data'!F63)),NA())</f>
        <v>#N/A</v>
      </c>
      <c r="L69" s="94" t="e">
        <f ca="true">+IF(AND(ISNUMBER(OFFSET('Water Data'!$F$9,0,10*ROW('Water Data'!F63))),'Data Summary'!CA69="Yes"),OFFSET('Water Data'!$F$9,0,10*ROW('Water Data'!F63)),NA())</f>
        <v>#N/A</v>
      </c>
      <c r="M69" s="94" t="e">
        <f ca="true">+IF(AND(ISNUMBER(OFFSET('Water Data'!$G$4,0,10*ROW('Water Data'!G63))),'Data Summary'!CB69="Yes"),100-OFFSET('Water Data'!$G$4,0,10*ROW('Water Data'!G63)),NA())</f>
        <v>#N/A</v>
      </c>
      <c r="N69" s="94" t="e">
        <f ca="true">+IF(AND(ISNUMBER(OFFSET('Water Data'!$G$6,0,10*ROW('Water Data'!G63))),'Data Summary'!CC69="Yes"),OFFSET('Water Data'!$G$6,0,10*ROW('Water Data'!G63)),NA())</f>
        <v>#N/A</v>
      </c>
      <c r="O69" s="94" t="e">
        <f ca="true">+IF(AND(ISNUMBER(OFFSET('Water Data'!$G$9,0,10*ROW('Water Data'!G63))),'Data Summary'!CD69="Yes"),OFFSET('Water Data'!$G$9,0,10*ROW('Water Data'!G63)),NA())</f>
        <v>#N/A</v>
      </c>
      <c r="P69" s="94" t="e">
        <f ca="true">+IF(AND(ISNUMBER(OFFSET('Water Data'!$H$4,0,10*ROW('Water Data'!H63))),'Data Summary'!CE69="Yes"),100-OFFSET('Water Data'!$H$4,0,10*ROW('Water Data'!H63)),NA())</f>
        <v>#N/A</v>
      </c>
      <c r="Q69" s="94" t="e">
        <f ca="true">+IF(AND(ISNUMBER(OFFSET('Water Data'!$H$6,0,10*ROW('Water Data'!H63))),'Data Summary'!CF69="Yes"),OFFSET('Water Data'!$H$6,0,10*ROW('Water Data'!H63)),NA())</f>
        <v>#N/A</v>
      </c>
      <c r="R69" s="94" t="e">
        <f ca="true">+IF(AND(ISNUMBER(OFFSET('Water Data'!$H$9,0,10*ROW('Water Data'!H63))),'Data Summary'!CG69="Yes"),OFFSET('Water Data'!$H$9,0,10*ROW('Water Data'!H63)),NA())</f>
        <v>#N/A</v>
      </c>
      <c r="S69" s="94" t="e">
        <f ca="true">+IF(AND(ISNUMBER(OFFSET('Water Data'!$I$4,0,10*ROW('Water Data'!I63))),'Data Summary'!CH69="Yes"),100-OFFSET('Water Data'!$I$4,0,10*ROW('Water Data'!I63)),NA())</f>
        <v>#N/A</v>
      </c>
      <c r="T69" s="94" t="e">
        <f ca="true">+IF(AND(ISNUMBER(OFFSET('Water Data'!$I$6,0,10*ROW('Water Data'!I63))),'Data Summary'!CI69="Yes"),OFFSET('Water Data'!$I$6,0,10*ROW('Water Data'!I63)),NA())</f>
        <v>#N/A</v>
      </c>
      <c r="U69" s="94" t="e">
        <f ca="true">+IF(AND(ISNUMBER(OFFSET('Water Data'!$I$9,0,10*ROW('Water Data'!I63))),'Data Summary'!CJ69="Yes"),OFFSET('Water Data'!$I$9,0,10*ROW('Water Data'!I63)),NA())</f>
        <v>#N/A</v>
      </c>
      <c r="V69" s="95" t="e">
        <f ca="true">+IF(AND(ISNUMBER(OFFSET('Sanitation Data'!$D$4,0,10*ROW('Sanitation Data'!D63))),'Data Summary'!CK69="Yes"),100-OFFSET('Sanitation Data'!$D$4,0,10*ROW('Sanitation Data'!D63)),NA())</f>
        <v>#N/A</v>
      </c>
      <c r="W69" s="95" t="e">
        <f ca="true">+IF(AND(ISNUMBER(OFFSET('Sanitation Data'!$D$6,0,10*ROW('Sanitation Data'!D63))),'Data Summary'!CL69="Yes"),OFFSET('Sanitation Data'!$D$6,0,10*ROW('Sanitation Data'!D63)),NA())</f>
        <v>#N/A</v>
      </c>
      <c r="X69" s="95" t="e">
        <f ca="true">+IF(AND(ISNUMBER(OFFSET('Sanitation Data'!$D$10,0,10*ROW('Sanitation Data'!D63))),'Data Summary'!CM69="Yes"),OFFSET('Sanitation Data'!$D$10,0,10*ROW('Sanitation Data'!D63)),NA())</f>
        <v>#N/A</v>
      </c>
      <c r="Y69" s="95" t="e">
        <f ca="true">+IF(AND(ISNUMBER(OFFSET('Sanitation Data'!$D$11,0,10*ROW('Sanitation Data'!D63))),'Data Summary'!CN69="Yes"),OFFSET('Sanitation Data'!$D$11,0,10*ROW('Sanitation Data'!D63)),NA())</f>
        <v>#N/A</v>
      </c>
      <c r="Z69" s="95" t="e">
        <f ca="true">+IF(AND(ISNUMBER(OFFSET('Sanitation Data'!$D$12,0,10*ROW('Sanitation Data'!D63))),'Data Summary'!CO69="Yes"),OFFSET('Sanitation Data'!$D$12,0,10*ROW('Sanitation Data'!D63)),NA())</f>
        <v>#N/A</v>
      </c>
      <c r="AA69" s="95" t="e">
        <f ca="true">+IF(AND(ISNUMBER(OFFSET('Sanitation Data'!$E$4,0,10*ROW('Sanitation Data'!E63))),'Data Summary'!CP69="Yes"),100-OFFSET('Sanitation Data'!$E$4,0,10*ROW('Sanitation Data'!E63)),NA())</f>
        <v>#N/A</v>
      </c>
      <c r="AB69" s="95" t="e">
        <f ca="true">+IF(AND(ISNUMBER(OFFSET('Sanitation Data'!$E$6,0,10*ROW('Sanitation Data'!E63))),'Data Summary'!CQ69="Yes"),OFFSET('Sanitation Data'!$E$6,0,10*ROW('Sanitation Data'!E63)),NA())</f>
        <v>#N/A</v>
      </c>
      <c r="AC69" s="95" t="e">
        <f ca="true">+IF(AND(ISNUMBER(OFFSET('Sanitation Data'!$E$10,0,10*ROW('Sanitation Data'!E63))),'Data Summary'!CR69="Yes"),OFFSET('Sanitation Data'!$E$10,0,10*ROW('Sanitation Data'!E63)),NA())</f>
        <v>#N/A</v>
      </c>
      <c r="AD69" s="95" t="e">
        <f ca="true">+IF(AND(ISNUMBER(OFFSET('Sanitation Data'!$E$11,0,10*ROW('Sanitation Data'!E63))),'Data Summary'!CS69="Yes"),OFFSET('Sanitation Data'!$E$11,0,10*ROW('Sanitation Data'!E63)),NA())</f>
        <v>#N/A</v>
      </c>
      <c r="AE69" s="95" t="e">
        <f ca="true">+IF(AND(ISNUMBER(OFFSET('Sanitation Data'!$E$12,0,10*ROW('Sanitation Data'!E63))),'Data Summary'!CT69="Yes"),OFFSET('Sanitation Data'!$E$12,0,10*ROW('Sanitation Data'!E63)),NA())</f>
        <v>#N/A</v>
      </c>
      <c r="AF69" s="95" t="e">
        <f ca="true">+IF(AND(ISNUMBER(OFFSET('Sanitation Data'!$F$4,0,10*ROW('Sanitation Data'!F63))),'Data Summary'!CU69="Yes"),100-OFFSET('Sanitation Data'!$F$4,0,10*ROW('Sanitation Data'!F63)),NA())</f>
        <v>#N/A</v>
      </c>
      <c r="AG69" s="95" t="e">
        <f ca="true">+IF(AND(ISNUMBER(OFFSET('Sanitation Data'!$F$6,0,10*ROW('Sanitation Data'!F63))),'Data Summary'!CV69="Yes"),OFFSET('Sanitation Data'!$F$6,0,10*ROW('Sanitation Data'!F63)),NA())</f>
        <v>#N/A</v>
      </c>
      <c r="AH69" s="95" t="e">
        <f ca="true">+IF(AND(ISNUMBER(OFFSET('Sanitation Data'!$F$10,0,10*ROW('Sanitation Data'!F63))),'Data Summary'!CW69="Yes"),OFFSET('Sanitation Data'!$F$10,0,10*ROW('Sanitation Data'!F63)),NA())</f>
        <v>#N/A</v>
      </c>
      <c r="AI69" s="95" t="e">
        <f ca="true">+IF(AND(ISNUMBER(OFFSET('Sanitation Data'!$F$11,0,10*ROW('Sanitation Data'!F63))),'Data Summary'!CX69="Yes"),OFFSET('Sanitation Data'!$F$11,0,10*ROW('Sanitation Data'!F63)),NA())</f>
        <v>#N/A</v>
      </c>
      <c r="AJ69" s="95" t="e">
        <f ca="true">+IF(AND(ISNUMBER(OFFSET('Sanitation Data'!$F$12,0,10*ROW('Sanitation Data'!F63))),'Data Summary'!CY69="Yes"),OFFSET('Sanitation Data'!$F$12,0,10*ROW('Sanitation Data'!F63)),NA())</f>
        <v>#N/A</v>
      </c>
      <c r="AK69" s="95" t="e">
        <f ca="true">+IF(AND(ISNUMBER(OFFSET('Sanitation Data'!$G$4,0,10*ROW('Sanitation Data'!G63))),'Data Summary'!CZ69="Yes"),100-OFFSET('Sanitation Data'!$G$4,0,10*ROW('Sanitation Data'!G63)),NA())</f>
        <v>#N/A</v>
      </c>
      <c r="AL69" s="95" t="e">
        <f ca="true">+IF(AND(ISNUMBER(OFFSET('Sanitation Data'!$G$6,0,10*ROW('Sanitation Data'!G63))),'Data Summary'!DA69="Yes"),OFFSET('Sanitation Data'!$G$6,0,10*ROW('Sanitation Data'!G63)),NA())</f>
        <v>#N/A</v>
      </c>
      <c r="AM69" s="95" t="e">
        <f ca="true">+IF(AND(ISNUMBER(OFFSET('Sanitation Data'!$G$10,0,10*ROW('Sanitation Data'!G63))),'Data Summary'!DB69="Yes"),OFFSET('Sanitation Data'!$G$10,0,10*ROW('Sanitation Data'!G63)),NA())</f>
        <v>#N/A</v>
      </c>
      <c r="AN69" s="95" t="e">
        <f ca="true">+IF(AND(ISNUMBER(OFFSET('Sanitation Data'!$G$11,0,10*ROW('Sanitation Data'!G63))),'Data Summary'!DC69="Yes"),OFFSET('Sanitation Data'!$G$11,0,10*ROW('Sanitation Data'!G63)),NA())</f>
        <v>#N/A</v>
      </c>
      <c r="AO69" s="95" t="e">
        <f ca="true">+IF(AND(ISNUMBER(OFFSET('Sanitation Data'!$G$12,0,10*ROW('Sanitation Data'!G63))),'Data Summary'!DD69="Yes"),OFFSET('Sanitation Data'!$G$12,0,10*ROW('Sanitation Data'!G63)),NA())</f>
        <v>#N/A</v>
      </c>
      <c r="AP69" s="95" t="e">
        <f ca="true">+IF(AND(ISNUMBER(OFFSET('Sanitation Data'!$H$4,0,10*ROW('Sanitation Data'!H63))),'Data Summary'!DE69="Yes"),100-OFFSET('Sanitation Data'!$H$4,0,10*ROW('Sanitation Data'!H63)),NA())</f>
        <v>#N/A</v>
      </c>
      <c r="AQ69" s="95" t="e">
        <f ca="true">+IF(AND(ISNUMBER(OFFSET('Sanitation Data'!$H$6,0,10*ROW('Sanitation Data'!H63))),'Data Summary'!DF69="Yes"),OFFSET('Sanitation Data'!$H$6,0,10*ROW('Sanitation Data'!H63)),NA())</f>
        <v>#N/A</v>
      </c>
      <c r="AR69" s="95" t="e">
        <f ca="true">+IF(AND(ISNUMBER(OFFSET('Sanitation Data'!$H$10,0,10*ROW('Sanitation Data'!H63))),'Data Summary'!DG69="Yes"),OFFSET('Sanitation Data'!$H$10,0,10*ROW('Sanitation Data'!H63)),NA())</f>
        <v>#N/A</v>
      </c>
      <c r="AS69" s="95" t="e">
        <f ca="true">+IF(AND(ISNUMBER(OFFSET('Sanitation Data'!$H$11,0,10*ROW('Sanitation Data'!H63))),'Data Summary'!DH69="Yes"),OFFSET('Sanitation Data'!$H$11,0,10*ROW('Sanitation Data'!H63)),NA())</f>
        <v>#N/A</v>
      </c>
      <c r="AT69" s="95" t="e">
        <f ca="true">+IF(AND(ISNUMBER(OFFSET('Sanitation Data'!$H$12,0,10*ROW('Sanitation Data'!H63))),'Data Summary'!DI69="Yes"),OFFSET('Sanitation Data'!$H$12,0,10*ROW('Sanitation Data'!H63)),NA())</f>
        <v>#N/A</v>
      </c>
      <c r="AU69" s="95" t="e">
        <f ca="true">+IF(AND(ISNUMBER(OFFSET('Sanitation Data'!$I$4,0,10*ROW('Sanitation Data'!I63))),'Data Summary'!DJ69="Yes"),100-OFFSET('Sanitation Data'!$I$4,0,10*ROW('Sanitation Data'!I63)),NA())</f>
        <v>#N/A</v>
      </c>
      <c r="AV69" s="95" t="e">
        <f ca="true">+IF(AND(ISNUMBER(OFFSET('Sanitation Data'!$I$6,0,10*ROW('Sanitation Data'!I63))),'Data Summary'!DK69="Yes"),OFFSET('Sanitation Data'!$I$6,0,10*ROW('Sanitation Data'!I63)),NA())</f>
        <v>#N/A</v>
      </c>
      <c r="AW69" s="95" t="e">
        <f ca="true">+IF(AND(ISNUMBER(OFFSET('Sanitation Data'!$I$10,0,10*ROW('Sanitation Data'!I63))),'Data Summary'!DL69="Yes"),OFFSET('Sanitation Data'!$I$10,0,10*ROW('Sanitation Data'!I63)),NA())</f>
        <v>#N/A</v>
      </c>
      <c r="AX69" s="95" t="e">
        <f ca="true">+IF(AND(ISNUMBER(OFFSET('Sanitation Data'!$I$11,0,10*ROW('Sanitation Data'!I63))),'Data Summary'!DM69="Yes"),OFFSET('Sanitation Data'!$I$11,0,10*ROW('Sanitation Data'!I63)),NA())</f>
        <v>#N/A</v>
      </c>
      <c r="AY69" s="95" t="e">
        <f ca="true">+IF(AND(ISNUMBER(OFFSET('Sanitation Data'!$I$12,0,10*ROW('Sanitation Data'!I63))),'Data Summary'!DN69="Yes"),OFFSET('Sanitation Data'!$I$12,0,10*ROW('Sanitation Data'!I63)),NA())</f>
        <v>#N/A</v>
      </c>
      <c r="AZ69" s="96" t="e">
        <f ca="true">+IF(AND(ISNUMBER(OFFSET('Hygiene Data'!$D$5,0,10*ROW('Hygiene Data'!D63))),'Data Summary'!DO69="Yes"),OFFSET('Hygiene Data'!$D$5,0,10*ROW('Hygiene Data'!D63)),NA())</f>
        <v>#N/A</v>
      </c>
      <c r="BA69" s="96" t="e">
        <f ca="true">+IF(AND(ISNUMBER(OFFSET('Hygiene Data'!$D$7,0,10*ROW('Hygiene Data'!D63))),'Data Summary'!DP69="Yes"),OFFSET('Hygiene Data'!$D$7,0,10*ROW('Hygiene Data'!D63)),NA())</f>
        <v>#N/A</v>
      </c>
      <c r="BB69" s="96" t="e">
        <f ca="true">+IF(AND(ISNUMBER(OFFSET('Hygiene Data'!$D$9,0,10*ROW('Hygiene Data'!D63))),'Data Summary'!DQ69="Yes"),OFFSET('Hygiene Data'!$D$9,0,10*ROW('Hygiene Data'!D63)),NA())</f>
        <v>#N/A</v>
      </c>
      <c r="BC69" s="96" t="e">
        <f ca="true">+IF(AND(ISNUMBER(OFFSET('Hygiene Data'!$E$5,0,10*ROW('Hygiene Data'!E63))),'Data Summary'!DR69="Yes"),OFFSET('Hygiene Data'!$E$5,0,10*ROW('Hygiene Data'!E63)),NA())</f>
        <v>#N/A</v>
      </c>
      <c r="BD69" s="96" t="e">
        <f ca="true">+IF(AND(ISNUMBER(OFFSET('Hygiene Data'!$E$7,0,10*ROW('Hygiene Data'!E63))),'Data Summary'!DS69="Yes"),OFFSET('Hygiene Data'!$E$7,0,10*ROW('Hygiene Data'!E63)),NA())</f>
        <v>#N/A</v>
      </c>
      <c r="BE69" s="96" t="e">
        <f ca="true">+IF(AND(ISNUMBER(OFFSET('Hygiene Data'!$E$9,0,10*ROW('Hygiene Data'!E63))),'Data Summary'!DT69="Yes"),OFFSET('Hygiene Data'!$E$9,0,10*ROW('Hygiene Data'!E63)),NA())</f>
        <v>#N/A</v>
      </c>
      <c r="BF69" s="96" t="e">
        <f ca="true">+IF(AND(ISNUMBER(OFFSET('Hygiene Data'!$F$5,0,10*ROW('Hygiene Data'!F63))),'Data Summary'!DU69="Yes"),OFFSET('Hygiene Data'!$F$5,0,10*ROW('Hygiene Data'!F63)),NA())</f>
        <v>#N/A</v>
      </c>
      <c r="BG69" s="96" t="e">
        <f ca="true">+IF(AND(ISNUMBER(OFFSET('Hygiene Data'!$F$7,0,10*ROW('Hygiene Data'!F63))),'Data Summary'!DV69="Yes"),OFFSET('Hygiene Data'!$F$7,0,10*ROW('Hygiene Data'!F63)),NA())</f>
        <v>#N/A</v>
      </c>
      <c r="BH69" s="96" t="e">
        <f ca="true">+IF(AND(ISNUMBER(OFFSET('Hygiene Data'!$F$9,0,10*ROW('Hygiene Data'!F63))),'Data Summary'!DW69="Yes"),OFFSET('Hygiene Data'!$F$9,0,10*ROW('Hygiene Data'!F63)),NA())</f>
        <v>#N/A</v>
      </c>
      <c r="BI69" s="96" t="e">
        <f ca="true">+IF(AND(ISNUMBER(OFFSET('Hygiene Data'!$G$5,0,10*ROW('Hygiene Data'!G63))),'Data Summary'!DX69="Yes"),OFFSET('Hygiene Data'!$G$5,0,10*ROW('Hygiene Data'!G63)),NA())</f>
        <v>#N/A</v>
      </c>
      <c r="BJ69" s="96" t="e">
        <f ca="true">+IF(AND(ISNUMBER(OFFSET('Hygiene Data'!$G$7,0,10*ROW('Hygiene Data'!G63))),'Data Summary'!DY69="Yes"),OFFSET('Hygiene Data'!$G$7,0,10*ROW('Hygiene Data'!G63)),NA())</f>
        <v>#N/A</v>
      </c>
      <c r="BK69" s="96" t="e">
        <f ca="true">+IF(AND(ISNUMBER(OFFSET('Hygiene Data'!$G$9,0,10*ROW('Hygiene Data'!G63))),'Data Summary'!DZ69="Yes"),OFFSET('Hygiene Data'!$G$9,0,10*ROW('Hygiene Data'!G63)),NA())</f>
        <v>#N/A</v>
      </c>
      <c r="BL69" s="96" t="e">
        <f ca="true">+IF(AND(ISNUMBER(OFFSET('Hygiene Data'!$H$5,0,10*ROW('Hygiene Data'!H63))),'Data Summary'!EA69="Yes"),OFFSET('Hygiene Data'!$H$5,0,10*ROW('Hygiene Data'!H63)),NA())</f>
        <v>#N/A</v>
      </c>
      <c r="BM69" s="96" t="e">
        <f ca="true">+IF(AND(ISNUMBER(OFFSET('Hygiene Data'!$H$7,0,10*ROW('Hygiene Data'!H63))),'Data Summary'!EB69="Yes"),OFFSET('Hygiene Data'!$H$7,0,10*ROW('Hygiene Data'!H63)),NA())</f>
        <v>#N/A</v>
      </c>
      <c r="BN69" s="96" t="e">
        <f ca="true">+IF(AND(ISNUMBER(OFFSET('Hygiene Data'!$H$9,0,10*ROW('Hygiene Data'!H63))),'Data Summary'!EC69="Yes"),OFFSET('Hygiene Data'!$H$9,0,10*ROW('Hygiene Data'!H63)),NA())</f>
        <v>#N/A</v>
      </c>
      <c r="BO69" s="96" t="e">
        <f ca="true">+IF(AND(ISNUMBER(OFFSET('Hygiene Data'!$I$5,0,10*ROW('Hygiene Data'!I63))),'Data Summary'!ED69="Yes"),OFFSET('Hygiene Data'!$I$5,0,10*ROW('Hygiene Data'!I63)),NA())</f>
        <v>#N/A</v>
      </c>
      <c r="BP69" s="96" t="e">
        <f ca="true">+IF(AND(ISNUMBER(OFFSET('Hygiene Data'!$I$7,0,10*ROW('Hygiene Data'!I63))),'Data Summary'!EE69="Yes"),OFFSET('Hygiene Data'!$I$7,0,10*ROW('Hygiene Data'!I63)),NA())</f>
        <v>#N/A</v>
      </c>
      <c r="BQ69" s="96" t="e">
        <f ca="true">+IF(AND(ISNUMBER(OFFSET('Hygiene Data'!$I$9,0,10*ROW('Hygiene Data'!I63))),'Data Summary'!EF69="Yes"),OFFSET('Hygiene Data'!$I$9,0,10*ROW('Hygiene Data'!I63)),NA())</f>
        <v>#N/A</v>
      </c>
    </row>
    <row xmlns:x14ac="http://schemas.microsoft.com/office/spreadsheetml/2009/9/ac" r="70" x14ac:dyDescent="0.2">
      <c r="A70" s="332" t="e">
        <f ca="true">+RIGHT('Data Summary'!A70,LEN('Data Summary'!A70)-9)</f>
        <v>#VALUE!</v>
      </c>
      <c r="B70" s="37" t="str">
        <f ca="true">+IF(ISTEXT('Data Summary'!B70),'Data Summary'!B70,"")</f>
        <v/>
      </c>
      <c r="C70" s="331" t="e">
        <f ca="true">+VALUE('Data Summary'!C70)</f>
        <v>#VALUE!</v>
      </c>
      <c r="D70" s="94" t="e">
        <f ca="true">+IF(AND(ISNUMBER(OFFSET('Water Data'!$D$4,0,10*ROW('Water Data'!D64))),'Data Summary'!BS70="Yes"),100-OFFSET('Water Data'!$D$4,0,10*ROW('Water Data'!D64)),NA())</f>
        <v>#N/A</v>
      </c>
      <c r="E70" s="94" t="e">
        <f ca="true">+IF(AND(ISNUMBER(OFFSET('Water Data'!$D$6,0,10*ROW('Water Data'!D64))),'Data Summary'!BT70="Yes"),OFFSET('Water Data'!$D$6,0,10*ROW('Water Data'!D64)),NA())</f>
        <v>#N/A</v>
      </c>
      <c r="F70" s="94" t="e">
        <f ca="true">+IF(AND(ISNUMBER(OFFSET('Water Data'!$D$9,0,10*ROW('Water Data'!D64))),'Data Summary'!BU70="Yes"),OFFSET('Water Data'!$D$9,0,10*ROW('Water Data'!D64)),NA())</f>
        <v>#N/A</v>
      </c>
      <c r="G70" s="94" t="e">
        <f ca="true">+IF(AND(ISNUMBER(OFFSET('Water Data'!$E$4,0,10*ROW('Water Data'!E64))),'Data Summary'!BV70="Yes"),100-OFFSET('Water Data'!$E$4,0,10*ROW('Water Data'!E64)),NA())</f>
        <v>#N/A</v>
      </c>
      <c r="H70" s="94" t="e">
        <f ca="true">+IF(AND(ISNUMBER(OFFSET('Water Data'!$E$6,0,10*ROW('Water Data'!E64))),'Data Summary'!BW70="Yes"),OFFSET('Water Data'!$E$6,0,10*ROW('Water Data'!E64)),NA())</f>
        <v>#N/A</v>
      </c>
      <c r="I70" s="94" t="e">
        <f ca="true">+IF(AND(ISNUMBER(OFFSET('Water Data'!$E$9,0,10*ROW('Water Data'!E64))),'Data Summary'!BX70="Yes"),OFFSET('Water Data'!$E$9,0,10*ROW('Water Data'!E64)),NA())</f>
        <v>#N/A</v>
      </c>
      <c r="J70" s="94" t="e">
        <f ca="true">+IF(AND(ISNUMBER(OFFSET('Water Data'!$F$4,0,10*ROW('Water Data'!F64))),'Data Summary'!BY70="Yes"),100-OFFSET('Water Data'!$F$4,0,10*ROW('Water Data'!F64)),NA())</f>
        <v>#N/A</v>
      </c>
      <c r="K70" s="94" t="e">
        <f ca="true">+IF(AND(ISNUMBER(OFFSET('Water Data'!$F$6,0,10*ROW('Water Data'!F64))),'Data Summary'!BZ70="Yes"),OFFSET('Water Data'!$F$6,0,10*ROW('Water Data'!F64)),NA())</f>
        <v>#N/A</v>
      </c>
      <c r="L70" s="94" t="e">
        <f ca="true">+IF(AND(ISNUMBER(OFFSET('Water Data'!$F$9,0,10*ROW('Water Data'!F64))),'Data Summary'!CA70="Yes"),OFFSET('Water Data'!$F$9,0,10*ROW('Water Data'!F64)),NA())</f>
        <v>#N/A</v>
      </c>
      <c r="M70" s="94" t="e">
        <f ca="true">+IF(AND(ISNUMBER(OFFSET('Water Data'!$G$4,0,10*ROW('Water Data'!G64))),'Data Summary'!CB70="Yes"),100-OFFSET('Water Data'!$G$4,0,10*ROW('Water Data'!G64)),NA())</f>
        <v>#N/A</v>
      </c>
      <c r="N70" s="94" t="e">
        <f ca="true">+IF(AND(ISNUMBER(OFFSET('Water Data'!$G$6,0,10*ROW('Water Data'!G64))),'Data Summary'!CC70="Yes"),OFFSET('Water Data'!$G$6,0,10*ROW('Water Data'!G64)),NA())</f>
        <v>#N/A</v>
      </c>
      <c r="O70" s="94" t="e">
        <f ca="true">+IF(AND(ISNUMBER(OFFSET('Water Data'!$G$9,0,10*ROW('Water Data'!G64))),'Data Summary'!CD70="Yes"),OFFSET('Water Data'!$G$9,0,10*ROW('Water Data'!G64)),NA())</f>
        <v>#N/A</v>
      </c>
      <c r="P70" s="94" t="e">
        <f ca="true">+IF(AND(ISNUMBER(OFFSET('Water Data'!$H$4,0,10*ROW('Water Data'!H64))),'Data Summary'!CE70="Yes"),100-OFFSET('Water Data'!$H$4,0,10*ROW('Water Data'!H64)),NA())</f>
        <v>#N/A</v>
      </c>
      <c r="Q70" s="94" t="e">
        <f ca="true">+IF(AND(ISNUMBER(OFFSET('Water Data'!$H$6,0,10*ROW('Water Data'!H64))),'Data Summary'!CF70="Yes"),OFFSET('Water Data'!$H$6,0,10*ROW('Water Data'!H64)),NA())</f>
        <v>#N/A</v>
      </c>
      <c r="R70" s="94" t="e">
        <f ca="true">+IF(AND(ISNUMBER(OFFSET('Water Data'!$H$9,0,10*ROW('Water Data'!H64))),'Data Summary'!CG70="Yes"),OFFSET('Water Data'!$H$9,0,10*ROW('Water Data'!H64)),NA())</f>
        <v>#N/A</v>
      </c>
      <c r="S70" s="94" t="e">
        <f ca="true">+IF(AND(ISNUMBER(OFFSET('Water Data'!$I$4,0,10*ROW('Water Data'!I64))),'Data Summary'!CH70="Yes"),100-OFFSET('Water Data'!$I$4,0,10*ROW('Water Data'!I64)),NA())</f>
        <v>#N/A</v>
      </c>
      <c r="T70" s="94" t="e">
        <f ca="true">+IF(AND(ISNUMBER(OFFSET('Water Data'!$I$6,0,10*ROW('Water Data'!I64))),'Data Summary'!CI70="Yes"),OFFSET('Water Data'!$I$6,0,10*ROW('Water Data'!I64)),NA())</f>
        <v>#N/A</v>
      </c>
      <c r="U70" s="94" t="e">
        <f ca="true">+IF(AND(ISNUMBER(OFFSET('Water Data'!$I$9,0,10*ROW('Water Data'!I64))),'Data Summary'!CJ70="Yes"),OFFSET('Water Data'!$I$9,0,10*ROW('Water Data'!I64)),NA())</f>
        <v>#N/A</v>
      </c>
      <c r="V70" s="95" t="e">
        <f ca="true">+IF(AND(ISNUMBER(OFFSET('Sanitation Data'!$D$4,0,10*ROW('Sanitation Data'!D64))),'Data Summary'!CK70="Yes"),100-OFFSET('Sanitation Data'!$D$4,0,10*ROW('Sanitation Data'!D64)),NA())</f>
        <v>#N/A</v>
      </c>
      <c r="W70" s="95" t="e">
        <f ca="true">+IF(AND(ISNUMBER(OFFSET('Sanitation Data'!$D$6,0,10*ROW('Sanitation Data'!D64))),'Data Summary'!CL70="Yes"),OFFSET('Sanitation Data'!$D$6,0,10*ROW('Sanitation Data'!D64)),NA())</f>
        <v>#N/A</v>
      </c>
      <c r="X70" s="95" t="e">
        <f ca="true">+IF(AND(ISNUMBER(OFFSET('Sanitation Data'!$D$10,0,10*ROW('Sanitation Data'!D64))),'Data Summary'!CM70="Yes"),OFFSET('Sanitation Data'!$D$10,0,10*ROW('Sanitation Data'!D64)),NA())</f>
        <v>#N/A</v>
      </c>
      <c r="Y70" s="95" t="e">
        <f ca="true">+IF(AND(ISNUMBER(OFFSET('Sanitation Data'!$D$11,0,10*ROW('Sanitation Data'!D64))),'Data Summary'!CN70="Yes"),OFFSET('Sanitation Data'!$D$11,0,10*ROW('Sanitation Data'!D64)),NA())</f>
        <v>#N/A</v>
      </c>
      <c r="Z70" s="95" t="e">
        <f ca="true">+IF(AND(ISNUMBER(OFFSET('Sanitation Data'!$D$12,0,10*ROW('Sanitation Data'!D64))),'Data Summary'!CO70="Yes"),OFFSET('Sanitation Data'!$D$12,0,10*ROW('Sanitation Data'!D64)),NA())</f>
        <v>#N/A</v>
      </c>
      <c r="AA70" s="95" t="e">
        <f ca="true">+IF(AND(ISNUMBER(OFFSET('Sanitation Data'!$E$4,0,10*ROW('Sanitation Data'!E64))),'Data Summary'!CP70="Yes"),100-OFFSET('Sanitation Data'!$E$4,0,10*ROW('Sanitation Data'!E64)),NA())</f>
        <v>#N/A</v>
      </c>
      <c r="AB70" s="95" t="e">
        <f ca="true">+IF(AND(ISNUMBER(OFFSET('Sanitation Data'!$E$6,0,10*ROW('Sanitation Data'!E64))),'Data Summary'!CQ70="Yes"),OFFSET('Sanitation Data'!$E$6,0,10*ROW('Sanitation Data'!E64)),NA())</f>
        <v>#N/A</v>
      </c>
      <c r="AC70" s="95" t="e">
        <f ca="true">+IF(AND(ISNUMBER(OFFSET('Sanitation Data'!$E$10,0,10*ROW('Sanitation Data'!E64))),'Data Summary'!CR70="Yes"),OFFSET('Sanitation Data'!$E$10,0,10*ROW('Sanitation Data'!E64)),NA())</f>
        <v>#N/A</v>
      </c>
      <c r="AD70" s="95" t="e">
        <f ca="true">+IF(AND(ISNUMBER(OFFSET('Sanitation Data'!$E$11,0,10*ROW('Sanitation Data'!E64))),'Data Summary'!CS70="Yes"),OFFSET('Sanitation Data'!$E$11,0,10*ROW('Sanitation Data'!E64)),NA())</f>
        <v>#N/A</v>
      </c>
      <c r="AE70" s="95" t="e">
        <f ca="true">+IF(AND(ISNUMBER(OFFSET('Sanitation Data'!$E$12,0,10*ROW('Sanitation Data'!E64))),'Data Summary'!CT70="Yes"),OFFSET('Sanitation Data'!$E$12,0,10*ROW('Sanitation Data'!E64)),NA())</f>
        <v>#N/A</v>
      </c>
      <c r="AF70" s="95" t="e">
        <f ca="true">+IF(AND(ISNUMBER(OFFSET('Sanitation Data'!$F$4,0,10*ROW('Sanitation Data'!F64))),'Data Summary'!CU70="Yes"),100-OFFSET('Sanitation Data'!$F$4,0,10*ROW('Sanitation Data'!F64)),NA())</f>
        <v>#N/A</v>
      </c>
      <c r="AG70" s="95" t="e">
        <f ca="true">+IF(AND(ISNUMBER(OFFSET('Sanitation Data'!$F$6,0,10*ROW('Sanitation Data'!F64))),'Data Summary'!CV70="Yes"),OFFSET('Sanitation Data'!$F$6,0,10*ROW('Sanitation Data'!F64)),NA())</f>
        <v>#N/A</v>
      </c>
      <c r="AH70" s="95" t="e">
        <f ca="true">+IF(AND(ISNUMBER(OFFSET('Sanitation Data'!$F$10,0,10*ROW('Sanitation Data'!F64))),'Data Summary'!CW70="Yes"),OFFSET('Sanitation Data'!$F$10,0,10*ROW('Sanitation Data'!F64)),NA())</f>
        <v>#N/A</v>
      </c>
      <c r="AI70" s="95" t="e">
        <f ca="true">+IF(AND(ISNUMBER(OFFSET('Sanitation Data'!$F$11,0,10*ROW('Sanitation Data'!F64))),'Data Summary'!CX70="Yes"),OFFSET('Sanitation Data'!$F$11,0,10*ROW('Sanitation Data'!F64)),NA())</f>
        <v>#N/A</v>
      </c>
      <c r="AJ70" s="95" t="e">
        <f ca="true">+IF(AND(ISNUMBER(OFFSET('Sanitation Data'!$F$12,0,10*ROW('Sanitation Data'!F64))),'Data Summary'!CY70="Yes"),OFFSET('Sanitation Data'!$F$12,0,10*ROW('Sanitation Data'!F64)),NA())</f>
        <v>#N/A</v>
      </c>
      <c r="AK70" s="95" t="e">
        <f ca="true">+IF(AND(ISNUMBER(OFFSET('Sanitation Data'!$G$4,0,10*ROW('Sanitation Data'!G64))),'Data Summary'!CZ70="Yes"),100-OFFSET('Sanitation Data'!$G$4,0,10*ROW('Sanitation Data'!G64)),NA())</f>
        <v>#N/A</v>
      </c>
      <c r="AL70" s="95" t="e">
        <f ca="true">+IF(AND(ISNUMBER(OFFSET('Sanitation Data'!$G$6,0,10*ROW('Sanitation Data'!G64))),'Data Summary'!DA70="Yes"),OFFSET('Sanitation Data'!$G$6,0,10*ROW('Sanitation Data'!G64)),NA())</f>
        <v>#N/A</v>
      </c>
      <c r="AM70" s="95" t="e">
        <f ca="true">+IF(AND(ISNUMBER(OFFSET('Sanitation Data'!$G$10,0,10*ROW('Sanitation Data'!G64))),'Data Summary'!DB70="Yes"),OFFSET('Sanitation Data'!$G$10,0,10*ROW('Sanitation Data'!G64)),NA())</f>
        <v>#N/A</v>
      </c>
      <c r="AN70" s="95" t="e">
        <f ca="true">+IF(AND(ISNUMBER(OFFSET('Sanitation Data'!$G$11,0,10*ROW('Sanitation Data'!G64))),'Data Summary'!DC70="Yes"),OFFSET('Sanitation Data'!$G$11,0,10*ROW('Sanitation Data'!G64)),NA())</f>
        <v>#N/A</v>
      </c>
      <c r="AO70" s="95" t="e">
        <f ca="true">+IF(AND(ISNUMBER(OFFSET('Sanitation Data'!$G$12,0,10*ROW('Sanitation Data'!G64))),'Data Summary'!DD70="Yes"),OFFSET('Sanitation Data'!$G$12,0,10*ROW('Sanitation Data'!G64)),NA())</f>
        <v>#N/A</v>
      </c>
      <c r="AP70" s="95" t="e">
        <f ca="true">+IF(AND(ISNUMBER(OFFSET('Sanitation Data'!$H$4,0,10*ROW('Sanitation Data'!H64))),'Data Summary'!DE70="Yes"),100-OFFSET('Sanitation Data'!$H$4,0,10*ROW('Sanitation Data'!H64)),NA())</f>
        <v>#N/A</v>
      </c>
      <c r="AQ70" s="95" t="e">
        <f ca="true">+IF(AND(ISNUMBER(OFFSET('Sanitation Data'!$H$6,0,10*ROW('Sanitation Data'!H64))),'Data Summary'!DF70="Yes"),OFFSET('Sanitation Data'!$H$6,0,10*ROW('Sanitation Data'!H64)),NA())</f>
        <v>#N/A</v>
      </c>
      <c r="AR70" s="95" t="e">
        <f ca="true">+IF(AND(ISNUMBER(OFFSET('Sanitation Data'!$H$10,0,10*ROW('Sanitation Data'!H64))),'Data Summary'!DG70="Yes"),OFFSET('Sanitation Data'!$H$10,0,10*ROW('Sanitation Data'!H64)),NA())</f>
        <v>#N/A</v>
      </c>
      <c r="AS70" s="95" t="e">
        <f ca="true">+IF(AND(ISNUMBER(OFFSET('Sanitation Data'!$H$11,0,10*ROW('Sanitation Data'!H64))),'Data Summary'!DH70="Yes"),OFFSET('Sanitation Data'!$H$11,0,10*ROW('Sanitation Data'!H64)),NA())</f>
        <v>#N/A</v>
      </c>
      <c r="AT70" s="95" t="e">
        <f ca="true">+IF(AND(ISNUMBER(OFFSET('Sanitation Data'!$H$12,0,10*ROW('Sanitation Data'!H64))),'Data Summary'!DI70="Yes"),OFFSET('Sanitation Data'!$H$12,0,10*ROW('Sanitation Data'!H64)),NA())</f>
        <v>#N/A</v>
      </c>
      <c r="AU70" s="95" t="e">
        <f ca="true">+IF(AND(ISNUMBER(OFFSET('Sanitation Data'!$I$4,0,10*ROW('Sanitation Data'!I64))),'Data Summary'!DJ70="Yes"),100-OFFSET('Sanitation Data'!$I$4,0,10*ROW('Sanitation Data'!I64)),NA())</f>
        <v>#N/A</v>
      </c>
      <c r="AV70" s="95" t="e">
        <f ca="true">+IF(AND(ISNUMBER(OFFSET('Sanitation Data'!$I$6,0,10*ROW('Sanitation Data'!I64))),'Data Summary'!DK70="Yes"),OFFSET('Sanitation Data'!$I$6,0,10*ROW('Sanitation Data'!I64)),NA())</f>
        <v>#N/A</v>
      </c>
      <c r="AW70" s="95" t="e">
        <f ca="true">+IF(AND(ISNUMBER(OFFSET('Sanitation Data'!$I$10,0,10*ROW('Sanitation Data'!I64))),'Data Summary'!DL70="Yes"),OFFSET('Sanitation Data'!$I$10,0,10*ROW('Sanitation Data'!I64)),NA())</f>
        <v>#N/A</v>
      </c>
      <c r="AX70" s="95" t="e">
        <f ca="true">+IF(AND(ISNUMBER(OFFSET('Sanitation Data'!$I$11,0,10*ROW('Sanitation Data'!I64))),'Data Summary'!DM70="Yes"),OFFSET('Sanitation Data'!$I$11,0,10*ROW('Sanitation Data'!I64)),NA())</f>
        <v>#N/A</v>
      </c>
      <c r="AY70" s="95" t="e">
        <f ca="true">+IF(AND(ISNUMBER(OFFSET('Sanitation Data'!$I$12,0,10*ROW('Sanitation Data'!I64))),'Data Summary'!DN70="Yes"),OFFSET('Sanitation Data'!$I$12,0,10*ROW('Sanitation Data'!I64)),NA())</f>
        <v>#N/A</v>
      </c>
      <c r="AZ70" s="96" t="e">
        <f ca="true">+IF(AND(ISNUMBER(OFFSET('Hygiene Data'!$D$5,0,10*ROW('Hygiene Data'!D64))),'Data Summary'!DO70="Yes"),OFFSET('Hygiene Data'!$D$5,0,10*ROW('Hygiene Data'!D64)),NA())</f>
        <v>#N/A</v>
      </c>
      <c r="BA70" s="96" t="e">
        <f ca="true">+IF(AND(ISNUMBER(OFFSET('Hygiene Data'!$D$7,0,10*ROW('Hygiene Data'!D64))),'Data Summary'!DP70="Yes"),OFFSET('Hygiene Data'!$D$7,0,10*ROW('Hygiene Data'!D64)),NA())</f>
        <v>#N/A</v>
      </c>
      <c r="BB70" s="96" t="e">
        <f ca="true">+IF(AND(ISNUMBER(OFFSET('Hygiene Data'!$D$9,0,10*ROW('Hygiene Data'!D64))),'Data Summary'!DQ70="Yes"),OFFSET('Hygiene Data'!$D$9,0,10*ROW('Hygiene Data'!D64)),NA())</f>
        <v>#N/A</v>
      </c>
      <c r="BC70" s="96" t="e">
        <f ca="true">+IF(AND(ISNUMBER(OFFSET('Hygiene Data'!$E$5,0,10*ROW('Hygiene Data'!E64))),'Data Summary'!DR70="Yes"),OFFSET('Hygiene Data'!$E$5,0,10*ROW('Hygiene Data'!E64)),NA())</f>
        <v>#N/A</v>
      </c>
      <c r="BD70" s="96" t="e">
        <f ca="true">+IF(AND(ISNUMBER(OFFSET('Hygiene Data'!$E$7,0,10*ROW('Hygiene Data'!E64))),'Data Summary'!DS70="Yes"),OFFSET('Hygiene Data'!$E$7,0,10*ROW('Hygiene Data'!E64)),NA())</f>
        <v>#N/A</v>
      </c>
      <c r="BE70" s="96" t="e">
        <f ca="true">+IF(AND(ISNUMBER(OFFSET('Hygiene Data'!$E$9,0,10*ROW('Hygiene Data'!E64))),'Data Summary'!DT70="Yes"),OFFSET('Hygiene Data'!$E$9,0,10*ROW('Hygiene Data'!E64)),NA())</f>
        <v>#N/A</v>
      </c>
      <c r="BF70" s="96" t="e">
        <f ca="true">+IF(AND(ISNUMBER(OFFSET('Hygiene Data'!$F$5,0,10*ROW('Hygiene Data'!F64))),'Data Summary'!DU70="Yes"),OFFSET('Hygiene Data'!$F$5,0,10*ROW('Hygiene Data'!F64)),NA())</f>
        <v>#N/A</v>
      </c>
      <c r="BG70" s="96" t="e">
        <f ca="true">+IF(AND(ISNUMBER(OFFSET('Hygiene Data'!$F$7,0,10*ROW('Hygiene Data'!F64))),'Data Summary'!DV70="Yes"),OFFSET('Hygiene Data'!$F$7,0,10*ROW('Hygiene Data'!F64)),NA())</f>
        <v>#N/A</v>
      </c>
      <c r="BH70" s="96" t="e">
        <f ca="true">+IF(AND(ISNUMBER(OFFSET('Hygiene Data'!$F$9,0,10*ROW('Hygiene Data'!F64))),'Data Summary'!DW70="Yes"),OFFSET('Hygiene Data'!$F$9,0,10*ROW('Hygiene Data'!F64)),NA())</f>
        <v>#N/A</v>
      </c>
      <c r="BI70" s="96" t="e">
        <f ca="true">+IF(AND(ISNUMBER(OFFSET('Hygiene Data'!$G$5,0,10*ROW('Hygiene Data'!G64))),'Data Summary'!DX70="Yes"),OFFSET('Hygiene Data'!$G$5,0,10*ROW('Hygiene Data'!G64)),NA())</f>
        <v>#N/A</v>
      </c>
      <c r="BJ70" s="96" t="e">
        <f ca="true">+IF(AND(ISNUMBER(OFFSET('Hygiene Data'!$G$7,0,10*ROW('Hygiene Data'!G64))),'Data Summary'!DY70="Yes"),OFFSET('Hygiene Data'!$G$7,0,10*ROW('Hygiene Data'!G64)),NA())</f>
        <v>#N/A</v>
      </c>
      <c r="BK70" s="96" t="e">
        <f ca="true">+IF(AND(ISNUMBER(OFFSET('Hygiene Data'!$G$9,0,10*ROW('Hygiene Data'!G64))),'Data Summary'!DZ70="Yes"),OFFSET('Hygiene Data'!$G$9,0,10*ROW('Hygiene Data'!G64)),NA())</f>
        <v>#N/A</v>
      </c>
      <c r="BL70" s="96" t="e">
        <f ca="true">+IF(AND(ISNUMBER(OFFSET('Hygiene Data'!$H$5,0,10*ROW('Hygiene Data'!H64))),'Data Summary'!EA70="Yes"),OFFSET('Hygiene Data'!$H$5,0,10*ROW('Hygiene Data'!H64)),NA())</f>
        <v>#N/A</v>
      </c>
      <c r="BM70" s="96" t="e">
        <f ca="true">+IF(AND(ISNUMBER(OFFSET('Hygiene Data'!$H$7,0,10*ROW('Hygiene Data'!H64))),'Data Summary'!EB70="Yes"),OFFSET('Hygiene Data'!$H$7,0,10*ROW('Hygiene Data'!H64)),NA())</f>
        <v>#N/A</v>
      </c>
      <c r="BN70" s="96" t="e">
        <f ca="true">+IF(AND(ISNUMBER(OFFSET('Hygiene Data'!$H$9,0,10*ROW('Hygiene Data'!H64))),'Data Summary'!EC70="Yes"),OFFSET('Hygiene Data'!$H$9,0,10*ROW('Hygiene Data'!H64)),NA())</f>
        <v>#N/A</v>
      </c>
      <c r="BO70" s="96" t="e">
        <f ca="true">+IF(AND(ISNUMBER(OFFSET('Hygiene Data'!$I$5,0,10*ROW('Hygiene Data'!I64))),'Data Summary'!ED70="Yes"),OFFSET('Hygiene Data'!$I$5,0,10*ROW('Hygiene Data'!I64)),NA())</f>
        <v>#N/A</v>
      </c>
      <c r="BP70" s="96" t="e">
        <f ca="true">+IF(AND(ISNUMBER(OFFSET('Hygiene Data'!$I$7,0,10*ROW('Hygiene Data'!I64))),'Data Summary'!EE70="Yes"),OFFSET('Hygiene Data'!$I$7,0,10*ROW('Hygiene Data'!I64)),NA())</f>
        <v>#N/A</v>
      </c>
      <c r="BQ70" s="96" t="e">
        <f ca="true">+IF(AND(ISNUMBER(OFFSET('Hygiene Data'!$I$9,0,10*ROW('Hygiene Data'!I64))),'Data Summary'!EF70="Yes"),OFFSET('Hygiene Data'!$I$9,0,10*ROW('Hygiene Data'!I64)),NA())</f>
        <v>#N/A</v>
      </c>
    </row>
    <row xmlns:x14ac="http://schemas.microsoft.com/office/spreadsheetml/2009/9/ac" r="71" x14ac:dyDescent="0.2">
      <c r="A71" s="332" t="e">
        <f ca="true">+RIGHT('Data Summary'!A71,LEN('Data Summary'!A71)-9)</f>
        <v>#VALUE!</v>
      </c>
      <c r="B71" s="37" t="str">
        <f ca="true">+IF(ISTEXT('Data Summary'!B71),'Data Summary'!B71,"")</f>
        <v/>
      </c>
      <c r="C71" s="331" t="e">
        <f ca="true">+VALUE('Data Summary'!C71)</f>
        <v>#VALUE!</v>
      </c>
      <c r="D71" s="94" t="e">
        <f ca="true">+IF(AND(ISNUMBER(OFFSET('Water Data'!$D$4,0,10*ROW('Water Data'!D65))),'Data Summary'!BS71="Yes"),100-OFFSET('Water Data'!$D$4,0,10*ROW('Water Data'!D65)),NA())</f>
        <v>#N/A</v>
      </c>
      <c r="E71" s="94" t="e">
        <f ca="true">+IF(AND(ISNUMBER(OFFSET('Water Data'!$D$6,0,10*ROW('Water Data'!D65))),'Data Summary'!BT71="Yes"),OFFSET('Water Data'!$D$6,0,10*ROW('Water Data'!D65)),NA())</f>
        <v>#N/A</v>
      </c>
      <c r="F71" s="94" t="e">
        <f ca="true">+IF(AND(ISNUMBER(OFFSET('Water Data'!$D$9,0,10*ROW('Water Data'!D65))),'Data Summary'!BU71="Yes"),OFFSET('Water Data'!$D$9,0,10*ROW('Water Data'!D65)),NA())</f>
        <v>#N/A</v>
      </c>
      <c r="G71" s="94" t="e">
        <f ca="true">+IF(AND(ISNUMBER(OFFSET('Water Data'!$E$4,0,10*ROW('Water Data'!E65))),'Data Summary'!BV71="Yes"),100-OFFSET('Water Data'!$E$4,0,10*ROW('Water Data'!E65)),NA())</f>
        <v>#N/A</v>
      </c>
      <c r="H71" s="94" t="e">
        <f ca="true">+IF(AND(ISNUMBER(OFFSET('Water Data'!$E$6,0,10*ROW('Water Data'!E65))),'Data Summary'!BW71="Yes"),OFFSET('Water Data'!$E$6,0,10*ROW('Water Data'!E65)),NA())</f>
        <v>#N/A</v>
      </c>
      <c r="I71" s="94" t="e">
        <f ca="true">+IF(AND(ISNUMBER(OFFSET('Water Data'!$E$9,0,10*ROW('Water Data'!E65))),'Data Summary'!BX71="Yes"),OFFSET('Water Data'!$E$9,0,10*ROW('Water Data'!E65)),NA())</f>
        <v>#N/A</v>
      </c>
      <c r="J71" s="94" t="e">
        <f ca="true">+IF(AND(ISNUMBER(OFFSET('Water Data'!$F$4,0,10*ROW('Water Data'!F65))),'Data Summary'!BY71="Yes"),100-OFFSET('Water Data'!$F$4,0,10*ROW('Water Data'!F65)),NA())</f>
        <v>#N/A</v>
      </c>
      <c r="K71" s="94" t="e">
        <f ca="true">+IF(AND(ISNUMBER(OFFSET('Water Data'!$F$6,0,10*ROW('Water Data'!F65))),'Data Summary'!BZ71="Yes"),OFFSET('Water Data'!$F$6,0,10*ROW('Water Data'!F65)),NA())</f>
        <v>#N/A</v>
      </c>
      <c r="L71" s="94" t="e">
        <f ca="true">+IF(AND(ISNUMBER(OFFSET('Water Data'!$F$9,0,10*ROW('Water Data'!F65))),'Data Summary'!CA71="Yes"),OFFSET('Water Data'!$F$9,0,10*ROW('Water Data'!F65)),NA())</f>
        <v>#N/A</v>
      </c>
      <c r="M71" s="94" t="e">
        <f ca="true">+IF(AND(ISNUMBER(OFFSET('Water Data'!$G$4,0,10*ROW('Water Data'!G65))),'Data Summary'!CB71="Yes"),100-OFFSET('Water Data'!$G$4,0,10*ROW('Water Data'!G65)),NA())</f>
        <v>#N/A</v>
      </c>
      <c r="N71" s="94" t="e">
        <f ca="true">+IF(AND(ISNUMBER(OFFSET('Water Data'!$G$6,0,10*ROW('Water Data'!G65))),'Data Summary'!CC71="Yes"),OFFSET('Water Data'!$G$6,0,10*ROW('Water Data'!G65)),NA())</f>
        <v>#N/A</v>
      </c>
      <c r="O71" s="94" t="e">
        <f ca="true">+IF(AND(ISNUMBER(OFFSET('Water Data'!$G$9,0,10*ROW('Water Data'!G65))),'Data Summary'!CD71="Yes"),OFFSET('Water Data'!$G$9,0,10*ROW('Water Data'!G65)),NA())</f>
        <v>#N/A</v>
      </c>
      <c r="P71" s="94" t="e">
        <f ca="true">+IF(AND(ISNUMBER(OFFSET('Water Data'!$H$4,0,10*ROW('Water Data'!H65))),'Data Summary'!CE71="Yes"),100-OFFSET('Water Data'!$H$4,0,10*ROW('Water Data'!H65)),NA())</f>
        <v>#N/A</v>
      </c>
      <c r="Q71" s="94" t="e">
        <f ca="true">+IF(AND(ISNUMBER(OFFSET('Water Data'!$H$6,0,10*ROW('Water Data'!H65))),'Data Summary'!CF71="Yes"),OFFSET('Water Data'!$H$6,0,10*ROW('Water Data'!H65)),NA())</f>
        <v>#N/A</v>
      </c>
      <c r="R71" s="94" t="e">
        <f ca="true">+IF(AND(ISNUMBER(OFFSET('Water Data'!$H$9,0,10*ROW('Water Data'!H65))),'Data Summary'!CG71="Yes"),OFFSET('Water Data'!$H$9,0,10*ROW('Water Data'!H65)),NA())</f>
        <v>#N/A</v>
      </c>
      <c r="S71" s="94" t="e">
        <f ca="true">+IF(AND(ISNUMBER(OFFSET('Water Data'!$I$4,0,10*ROW('Water Data'!I65))),'Data Summary'!CH71="Yes"),100-OFFSET('Water Data'!$I$4,0,10*ROW('Water Data'!I65)),NA())</f>
        <v>#N/A</v>
      </c>
      <c r="T71" s="94" t="e">
        <f ca="true">+IF(AND(ISNUMBER(OFFSET('Water Data'!$I$6,0,10*ROW('Water Data'!I65))),'Data Summary'!CI71="Yes"),OFFSET('Water Data'!$I$6,0,10*ROW('Water Data'!I65)),NA())</f>
        <v>#N/A</v>
      </c>
      <c r="U71" s="94" t="e">
        <f ca="true">+IF(AND(ISNUMBER(OFFSET('Water Data'!$I$9,0,10*ROW('Water Data'!I65))),'Data Summary'!CJ71="Yes"),OFFSET('Water Data'!$I$9,0,10*ROW('Water Data'!I65)),NA())</f>
        <v>#N/A</v>
      </c>
      <c r="V71" s="95" t="e">
        <f ca="true">+IF(AND(ISNUMBER(OFFSET('Sanitation Data'!$D$4,0,10*ROW('Sanitation Data'!D65))),'Data Summary'!CK71="Yes"),100-OFFSET('Sanitation Data'!$D$4,0,10*ROW('Sanitation Data'!D65)),NA())</f>
        <v>#N/A</v>
      </c>
      <c r="W71" s="95" t="e">
        <f ca="true">+IF(AND(ISNUMBER(OFFSET('Sanitation Data'!$D$6,0,10*ROW('Sanitation Data'!D65))),'Data Summary'!CL71="Yes"),OFFSET('Sanitation Data'!$D$6,0,10*ROW('Sanitation Data'!D65)),NA())</f>
        <v>#N/A</v>
      </c>
      <c r="X71" s="95" t="e">
        <f ca="true">+IF(AND(ISNUMBER(OFFSET('Sanitation Data'!$D$10,0,10*ROW('Sanitation Data'!D65))),'Data Summary'!CM71="Yes"),OFFSET('Sanitation Data'!$D$10,0,10*ROW('Sanitation Data'!D65)),NA())</f>
        <v>#N/A</v>
      </c>
      <c r="Y71" s="95" t="e">
        <f ca="true">+IF(AND(ISNUMBER(OFFSET('Sanitation Data'!$D$11,0,10*ROW('Sanitation Data'!D65))),'Data Summary'!CN71="Yes"),OFFSET('Sanitation Data'!$D$11,0,10*ROW('Sanitation Data'!D65)),NA())</f>
        <v>#N/A</v>
      </c>
      <c r="Z71" s="95" t="e">
        <f ca="true">+IF(AND(ISNUMBER(OFFSET('Sanitation Data'!$D$12,0,10*ROW('Sanitation Data'!D65))),'Data Summary'!CO71="Yes"),OFFSET('Sanitation Data'!$D$12,0,10*ROW('Sanitation Data'!D65)),NA())</f>
        <v>#N/A</v>
      </c>
      <c r="AA71" s="95" t="e">
        <f ca="true">+IF(AND(ISNUMBER(OFFSET('Sanitation Data'!$E$4,0,10*ROW('Sanitation Data'!E65))),'Data Summary'!CP71="Yes"),100-OFFSET('Sanitation Data'!$E$4,0,10*ROW('Sanitation Data'!E65)),NA())</f>
        <v>#N/A</v>
      </c>
      <c r="AB71" s="95" t="e">
        <f ca="true">+IF(AND(ISNUMBER(OFFSET('Sanitation Data'!$E$6,0,10*ROW('Sanitation Data'!E65))),'Data Summary'!CQ71="Yes"),OFFSET('Sanitation Data'!$E$6,0,10*ROW('Sanitation Data'!E65)),NA())</f>
        <v>#N/A</v>
      </c>
      <c r="AC71" s="95" t="e">
        <f ca="true">+IF(AND(ISNUMBER(OFFSET('Sanitation Data'!$E$10,0,10*ROW('Sanitation Data'!E65))),'Data Summary'!CR71="Yes"),OFFSET('Sanitation Data'!$E$10,0,10*ROW('Sanitation Data'!E65)),NA())</f>
        <v>#N/A</v>
      </c>
      <c r="AD71" s="95" t="e">
        <f ca="true">+IF(AND(ISNUMBER(OFFSET('Sanitation Data'!$E$11,0,10*ROW('Sanitation Data'!E65))),'Data Summary'!CS71="Yes"),OFFSET('Sanitation Data'!$E$11,0,10*ROW('Sanitation Data'!E65)),NA())</f>
        <v>#N/A</v>
      </c>
      <c r="AE71" s="95" t="e">
        <f ca="true">+IF(AND(ISNUMBER(OFFSET('Sanitation Data'!$E$12,0,10*ROW('Sanitation Data'!E65))),'Data Summary'!CT71="Yes"),OFFSET('Sanitation Data'!$E$12,0,10*ROW('Sanitation Data'!E65)),NA())</f>
        <v>#N/A</v>
      </c>
      <c r="AF71" s="95" t="e">
        <f ca="true">+IF(AND(ISNUMBER(OFFSET('Sanitation Data'!$F$4,0,10*ROW('Sanitation Data'!F65))),'Data Summary'!CU71="Yes"),100-OFFSET('Sanitation Data'!$F$4,0,10*ROW('Sanitation Data'!F65)),NA())</f>
        <v>#N/A</v>
      </c>
      <c r="AG71" s="95" t="e">
        <f ca="true">+IF(AND(ISNUMBER(OFFSET('Sanitation Data'!$F$6,0,10*ROW('Sanitation Data'!F65))),'Data Summary'!CV71="Yes"),OFFSET('Sanitation Data'!$F$6,0,10*ROW('Sanitation Data'!F65)),NA())</f>
        <v>#N/A</v>
      </c>
      <c r="AH71" s="95" t="e">
        <f ca="true">+IF(AND(ISNUMBER(OFFSET('Sanitation Data'!$F$10,0,10*ROW('Sanitation Data'!F65))),'Data Summary'!CW71="Yes"),OFFSET('Sanitation Data'!$F$10,0,10*ROW('Sanitation Data'!F65)),NA())</f>
        <v>#N/A</v>
      </c>
      <c r="AI71" s="95" t="e">
        <f ca="true">+IF(AND(ISNUMBER(OFFSET('Sanitation Data'!$F$11,0,10*ROW('Sanitation Data'!F65))),'Data Summary'!CX71="Yes"),OFFSET('Sanitation Data'!$F$11,0,10*ROW('Sanitation Data'!F65)),NA())</f>
        <v>#N/A</v>
      </c>
      <c r="AJ71" s="95" t="e">
        <f ca="true">+IF(AND(ISNUMBER(OFFSET('Sanitation Data'!$F$12,0,10*ROW('Sanitation Data'!F65))),'Data Summary'!CY71="Yes"),OFFSET('Sanitation Data'!$F$12,0,10*ROW('Sanitation Data'!F65)),NA())</f>
        <v>#N/A</v>
      </c>
      <c r="AK71" s="95" t="e">
        <f ca="true">+IF(AND(ISNUMBER(OFFSET('Sanitation Data'!$G$4,0,10*ROW('Sanitation Data'!G65))),'Data Summary'!CZ71="Yes"),100-OFFSET('Sanitation Data'!$G$4,0,10*ROW('Sanitation Data'!G65)),NA())</f>
        <v>#N/A</v>
      </c>
      <c r="AL71" s="95" t="e">
        <f ca="true">+IF(AND(ISNUMBER(OFFSET('Sanitation Data'!$G$6,0,10*ROW('Sanitation Data'!G65))),'Data Summary'!DA71="Yes"),OFFSET('Sanitation Data'!$G$6,0,10*ROW('Sanitation Data'!G65)),NA())</f>
        <v>#N/A</v>
      </c>
      <c r="AM71" s="95" t="e">
        <f ca="true">+IF(AND(ISNUMBER(OFFSET('Sanitation Data'!$G$10,0,10*ROW('Sanitation Data'!G65))),'Data Summary'!DB71="Yes"),OFFSET('Sanitation Data'!$G$10,0,10*ROW('Sanitation Data'!G65)),NA())</f>
        <v>#N/A</v>
      </c>
      <c r="AN71" s="95" t="e">
        <f ca="true">+IF(AND(ISNUMBER(OFFSET('Sanitation Data'!$G$11,0,10*ROW('Sanitation Data'!G65))),'Data Summary'!DC71="Yes"),OFFSET('Sanitation Data'!$G$11,0,10*ROW('Sanitation Data'!G65)),NA())</f>
        <v>#N/A</v>
      </c>
      <c r="AO71" s="95" t="e">
        <f ca="true">+IF(AND(ISNUMBER(OFFSET('Sanitation Data'!$G$12,0,10*ROW('Sanitation Data'!G65))),'Data Summary'!DD71="Yes"),OFFSET('Sanitation Data'!$G$12,0,10*ROW('Sanitation Data'!G65)),NA())</f>
        <v>#N/A</v>
      </c>
      <c r="AP71" s="95" t="e">
        <f ca="true">+IF(AND(ISNUMBER(OFFSET('Sanitation Data'!$H$4,0,10*ROW('Sanitation Data'!H65))),'Data Summary'!DE71="Yes"),100-OFFSET('Sanitation Data'!$H$4,0,10*ROW('Sanitation Data'!H65)),NA())</f>
        <v>#N/A</v>
      </c>
      <c r="AQ71" s="95" t="e">
        <f ca="true">+IF(AND(ISNUMBER(OFFSET('Sanitation Data'!$H$6,0,10*ROW('Sanitation Data'!H65))),'Data Summary'!DF71="Yes"),OFFSET('Sanitation Data'!$H$6,0,10*ROW('Sanitation Data'!H65)),NA())</f>
        <v>#N/A</v>
      </c>
      <c r="AR71" s="95" t="e">
        <f ca="true">+IF(AND(ISNUMBER(OFFSET('Sanitation Data'!$H$10,0,10*ROW('Sanitation Data'!H65))),'Data Summary'!DG71="Yes"),OFFSET('Sanitation Data'!$H$10,0,10*ROW('Sanitation Data'!H65)),NA())</f>
        <v>#N/A</v>
      </c>
      <c r="AS71" s="95" t="e">
        <f ca="true">+IF(AND(ISNUMBER(OFFSET('Sanitation Data'!$H$11,0,10*ROW('Sanitation Data'!H65))),'Data Summary'!DH71="Yes"),OFFSET('Sanitation Data'!$H$11,0,10*ROW('Sanitation Data'!H65)),NA())</f>
        <v>#N/A</v>
      </c>
      <c r="AT71" s="95" t="e">
        <f ca="true">+IF(AND(ISNUMBER(OFFSET('Sanitation Data'!$H$12,0,10*ROW('Sanitation Data'!H65))),'Data Summary'!DI71="Yes"),OFFSET('Sanitation Data'!$H$12,0,10*ROW('Sanitation Data'!H65)),NA())</f>
        <v>#N/A</v>
      </c>
      <c r="AU71" s="95" t="e">
        <f ca="true">+IF(AND(ISNUMBER(OFFSET('Sanitation Data'!$I$4,0,10*ROW('Sanitation Data'!I65))),'Data Summary'!DJ71="Yes"),100-OFFSET('Sanitation Data'!$I$4,0,10*ROW('Sanitation Data'!I65)),NA())</f>
        <v>#N/A</v>
      </c>
      <c r="AV71" s="95" t="e">
        <f ca="true">+IF(AND(ISNUMBER(OFFSET('Sanitation Data'!$I$6,0,10*ROW('Sanitation Data'!I65))),'Data Summary'!DK71="Yes"),OFFSET('Sanitation Data'!$I$6,0,10*ROW('Sanitation Data'!I65)),NA())</f>
        <v>#N/A</v>
      </c>
      <c r="AW71" s="95" t="e">
        <f ca="true">+IF(AND(ISNUMBER(OFFSET('Sanitation Data'!$I$10,0,10*ROW('Sanitation Data'!I65))),'Data Summary'!DL71="Yes"),OFFSET('Sanitation Data'!$I$10,0,10*ROW('Sanitation Data'!I65)),NA())</f>
        <v>#N/A</v>
      </c>
      <c r="AX71" s="95" t="e">
        <f ca="true">+IF(AND(ISNUMBER(OFFSET('Sanitation Data'!$I$11,0,10*ROW('Sanitation Data'!I65))),'Data Summary'!DM71="Yes"),OFFSET('Sanitation Data'!$I$11,0,10*ROW('Sanitation Data'!I65)),NA())</f>
        <v>#N/A</v>
      </c>
      <c r="AY71" s="95" t="e">
        <f ca="true">+IF(AND(ISNUMBER(OFFSET('Sanitation Data'!$I$12,0,10*ROW('Sanitation Data'!I65))),'Data Summary'!DN71="Yes"),OFFSET('Sanitation Data'!$I$12,0,10*ROW('Sanitation Data'!I65)),NA())</f>
        <v>#N/A</v>
      </c>
      <c r="AZ71" s="96" t="e">
        <f ca="true">+IF(AND(ISNUMBER(OFFSET('Hygiene Data'!$D$5,0,10*ROW('Hygiene Data'!D65))),'Data Summary'!DO71="Yes"),OFFSET('Hygiene Data'!$D$5,0,10*ROW('Hygiene Data'!D65)),NA())</f>
        <v>#N/A</v>
      </c>
      <c r="BA71" s="96" t="e">
        <f ca="true">+IF(AND(ISNUMBER(OFFSET('Hygiene Data'!$D$7,0,10*ROW('Hygiene Data'!D65))),'Data Summary'!DP71="Yes"),OFFSET('Hygiene Data'!$D$7,0,10*ROW('Hygiene Data'!D65)),NA())</f>
        <v>#N/A</v>
      </c>
      <c r="BB71" s="96" t="e">
        <f ca="true">+IF(AND(ISNUMBER(OFFSET('Hygiene Data'!$D$9,0,10*ROW('Hygiene Data'!D65))),'Data Summary'!DQ71="Yes"),OFFSET('Hygiene Data'!$D$9,0,10*ROW('Hygiene Data'!D65)),NA())</f>
        <v>#N/A</v>
      </c>
      <c r="BC71" s="96" t="e">
        <f ca="true">+IF(AND(ISNUMBER(OFFSET('Hygiene Data'!$E$5,0,10*ROW('Hygiene Data'!E65))),'Data Summary'!DR71="Yes"),OFFSET('Hygiene Data'!$E$5,0,10*ROW('Hygiene Data'!E65)),NA())</f>
        <v>#N/A</v>
      </c>
      <c r="BD71" s="96" t="e">
        <f ca="true">+IF(AND(ISNUMBER(OFFSET('Hygiene Data'!$E$7,0,10*ROW('Hygiene Data'!E65))),'Data Summary'!DS71="Yes"),OFFSET('Hygiene Data'!$E$7,0,10*ROW('Hygiene Data'!E65)),NA())</f>
        <v>#N/A</v>
      </c>
      <c r="BE71" s="96" t="e">
        <f ca="true">+IF(AND(ISNUMBER(OFFSET('Hygiene Data'!$E$9,0,10*ROW('Hygiene Data'!E65))),'Data Summary'!DT71="Yes"),OFFSET('Hygiene Data'!$E$9,0,10*ROW('Hygiene Data'!E65)),NA())</f>
        <v>#N/A</v>
      </c>
      <c r="BF71" s="96" t="e">
        <f ca="true">+IF(AND(ISNUMBER(OFFSET('Hygiene Data'!$F$5,0,10*ROW('Hygiene Data'!F65))),'Data Summary'!DU71="Yes"),OFFSET('Hygiene Data'!$F$5,0,10*ROW('Hygiene Data'!F65)),NA())</f>
        <v>#N/A</v>
      </c>
      <c r="BG71" s="96" t="e">
        <f ca="true">+IF(AND(ISNUMBER(OFFSET('Hygiene Data'!$F$7,0,10*ROW('Hygiene Data'!F65))),'Data Summary'!DV71="Yes"),OFFSET('Hygiene Data'!$F$7,0,10*ROW('Hygiene Data'!F65)),NA())</f>
        <v>#N/A</v>
      </c>
      <c r="BH71" s="96" t="e">
        <f ca="true">+IF(AND(ISNUMBER(OFFSET('Hygiene Data'!$F$9,0,10*ROW('Hygiene Data'!F65))),'Data Summary'!DW71="Yes"),OFFSET('Hygiene Data'!$F$9,0,10*ROW('Hygiene Data'!F65)),NA())</f>
        <v>#N/A</v>
      </c>
      <c r="BI71" s="96" t="e">
        <f ca="true">+IF(AND(ISNUMBER(OFFSET('Hygiene Data'!$G$5,0,10*ROW('Hygiene Data'!G65))),'Data Summary'!DX71="Yes"),OFFSET('Hygiene Data'!$G$5,0,10*ROW('Hygiene Data'!G65)),NA())</f>
        <v>#N/A</v>
      </c>
      <c r="BJ71" s="96" t="e">
        <f ca="true">+IF(AND(ISNUMBER(OFFSET('Hygiene Data'!$G$7,0,10*ROW('Hygiene Data'!G65))),'Data Summary'!DY71="Yes"),OFFSET('Hygiene Data'!$G$7,0,10*ROW('Hygiene Data'!G65)),NA())</f>
        <v>#N/A</v>
      </c>
      <c r="BK71" s="96" t="e">
        <f ca="true">+IF(AND(ISNUMBER(OFFSET('Hygiene Data'!$G$9,0,10*ROW('Hygiene Data'!G65))),'Data Summary'!DZ71="Yes"),OFFSET('Hygiene Data'!$G$9,0,10*ROW('Hygiene Data'!G65)),NA())</f>
        <v>#N/A</v>
      </c>
      <c r="BL71" s="96" t="e">
        <f ca="true">+IF(AND(ISNUMBER(OFFSET('Hygiene Data'!$H$5,0,10*ROW('Hygiene Data'!H65))),'Data Summary'!EA71="Yes"),OFFSET('Hygiene Data'!$H$5,0,10*ROW('Hygiene Data'!H65)),NA())</f>
        <v>#N/A</v>
      </c>
      <c r="BM71" s="96" t="e">
        <f ca="true">+IF(AND(ISNUMBER(OFFSET('Hygiene Data'!$H$7,0,10*ROW('Hygiene Data'!H65))),'Data Summary'!EB71="Yes"),OFFSET('Hygiene Data'!$H$7,0,10*ROW('Hygiene Data'!H65)),NA())</f>
        <v>#N/A</v>
      </c>
      <c r="BN71" s="96" t="e">
        <f ca="true">+IF(AND(ISNUMBER(OFFSET('Hygiene Data'!$H$9,0,10*ROW('Hygiene Data'!H65))),'Data Summary'!EC71="Yes"),OFFSET('Hygiene Data'!$H$9,0,10*ROW('Hygiene Data'!H65)),NA())</f>
        <v>#N/A</v>
      </c>
      <c r="BO71" s="96" t="e">
        <f ca="true">+IF(AND(ISNUMBER(OFFSET('Hygiene Data'!$I$5,0,10*ROW('Hygiene Data'!I65))),'Data Summary'!ED71="Yes"),OFFSET('Hygiene Data'!$I$5,0,10*ROW('Hygiene Data'!I65)),NA())</f>
        <v>#N/A</v>
      </c>
      <c r="BP71" s="96" t="e">
        <f ca="true">+IF(AND(ISNUMBER(OFFSET('Hygiene Data'!$I$7,0,10*ROW('Hygiene Data'!I65))),'Data Summary'!EE71="Yes"),OFFSET('Hygiene Data'!$I$7,0,10*ROW('Hygiene Data'!I65)),NA())</f>
        <v>#N/A</v>
      </c>
      <c r="BQ71" s="96" t="e">
        <f ca="true">+IF(AND(ISNUMBER(OFFSET('Hygiene Data'!$I$9,0,10*ROW('Hygiene Data'!I65))),'Data Summary'!EF71="Yes"),OFFSET('Hygiene Data'!$I$9,0,10*ROW('Hygiene Data'!I65)),NA())</f>
        <v>#N/A</v>
      </c>
    </row>
    <row xmlns:x14ac="http://schemas.microsoft.com/office/spreadsheetml/2009/9/ac" r="72" x14ac:dyDescent="0.2">
      <c r="A72" s="332" t="e">
        <f ca="true">+RIGHT('Data Summary'!A72,LEN('Data Summary'!A72)-9)</f>
        <v>#VALUE!</v>
      </c>
      <c r="B72" s="37" t="str">
        <f ca="true">+IF(ISTEXT('Data Summary'!B72),'Data Summary'!B72,"")</f>
        <v/>
      </c>
      <c r="C72" s="331" t="e">
        <f ca="true">+VALUE('Data Summary'!C72)</f>
        <v>#VALUE!</v>
      </c>
      <c r="D72" s="94" t="e">
        <f ca="true">+IF(AND(ISNUMBER(OFFSET('Water Data'!$D$4,0,10*ROW('Water Data'!D66))),'Data Summary'!BS72="Yes"),100-OFFSET('Water Data'!$D$4,0,10*ROW('Water Data'!D66)),NA())</f>
        <v>#N/A</v>
      </c>
      <c r="E72" s="94" t="e">
        <f ca="true">+IF(AND(ISNUMBER(OFFSET('Water Data'!$D$6,0,10*ROW('Water Data'!D66))),'Data Summary'!BT72="Yes"),OFFSET('Water Data'!$D$6,0,10*ROW('Water Data'!D66)),NA())</f>
        <v>#N/A</v>
      </c>
      <c r="F72" s="94" t="e">
        <f ca="true">+IF(AND(ISNUMBER(OFFSET('Water Data'!$D$9,0,10*ROW('Water Data'!D66))),'Data Summary'!BU72="Yes"),OFFSET('Water Data'!$D$9,0,10*ROW('Water Data'!D66)),NA())</f>
        <v>#N/A</v>
      </c>
      <c r="G72" s="94" t="e">
        <f ca="true">+IF(AND(ISNUMBER(OFFSET('Water Data'!$E$4,0,10*ROW('Water Data'!E66))),'Data Summary'!BV72="Yes"),100-OFFSET('Water Data'!$E$4,0,10*ROW('Water Data'!E66)),NA())</f>
        <v>#N/A</v>
      </c>
      <c r="H72" s="94" t="e">
        <f ca="true">+IF(AND(ISNUMBER(OFFSET('Water Data'!$E$6,0,10*ROW('Water Data'!E66))),'Data Summary'!BW72="Yes"),OFFSET('Water Data'!$E$6,0,10*ROW('Water Data'!E66)),NA())</f>
        <v>#N/A</v>
      </c>
      <c r="I72" s="94" t="e">
        <f ca="true">+IF(AND(ISNUMBER(OFFSET('Water Data'!$E$9,0,10*ROW('Water Data'!E66))),'Data Summary'!BX72="Yes"),OFFSET('Water Data'!$E$9,0,10*ROW('Water Data'!E66)),NA())</f>
        <v>#N/A</v>
      </c>
      <c r="J72" s="94" t="e">
        <f ca="true">+IF(AND(ISNUMBER(OFFSET('Water Data'!$F$4,0,10*ROW('Water Data'!F66))),'Data Summary'!BY72="Yes"),100-OFFSET('Water Data'!$F$4,0,10*ROW('Water Data'!F66)),NA())</f>
        <v>#N/A</v>
      </c>
      <c r="K72" s="94" t="e">
        <f ca="true">+IF(AND(ISNUMBER(OFFSET('Water Data'!$F$6,0,10*ROW('Water Data'!F66))),'Data Summary'!BZ72="Yes"),OFFSET('Water Data'!$F$6,0,10*ROW('Water Data'!F66)),NA())</f>
        <v>#N/A</v>
      </c>
      <c r="L72" s="94" t="e">
        <f ca="true">+IF(AND(ISNUMBER(OFFSET('Water Data'!$F$9,0,10*ROW('Water Data'!F66))),'Data Summary'!CA72="Yes"),OFFSET('Water Data'!$F$9,0,10*ROW('Water Data'!F66)),NA())</f>
        <v>#N/A</v>
      </c>
      <c r="M72" s="94" t="e">
        <f ca="true">+IF(AND(ISNUMBER(OFFSET('Water Data'!$G$4,0,10*ROW('Water Data'!G66))),'Data Summary'!CB72="Yes"),100-OFFSET('Water Data'!$G$4,0,10*ROW('Water Data'!G66)),NA())</f>
        <v>#N/A</v>
      </c>
      <c r="N72" s="94" t="e">
        <f ca="true">+IF(AND(ISNUMBER(OFFSET('Water Data'!$G$6,0,10*ROW('Water Data'!G66))),'Data Summary'!CC72="Yes"),OFFSET('Water Data'!$G$6,0,10*ROW('Water Data'!G66)),NA())</f>
        <v>#N/A</v>
      </c>
      <c r="O72" s="94" t="e">
        <f ca="true">+IF(AND(ISNUMBER(OFFSET('Water Data'!$G$9,0,10*ROW('Water Data'!G66))),'Data Summary'!CD72="Yes"),OFFSET('Water Data'!$G$9,0,10*ROW('Water Data'!G66)),NA())</f>
        <v>#N/A</v>
      </c>
      <c r="P72" s="94" t="e">
        <f ca="true">+IF(AND(ISNUMBER(OFFSET('Water Data'!$H$4,0,10*ROW('Water Data'!H66))),'Data Summary'!CE72="Yes"),100-OFFSET('Water Data'!$H$4,0,10*ROW('Water Data'!H66)),NA())</f>
        <v>#N/A</v>
      </c>
      <c r="Q72" s="94" t="e">
        <f ca="true">+IF(AND(ISNUMBER(OFFSET('Water Data'!$H$6,0,10*ROW('Water Data'!H66))),'Data Summary'!CF72="Yes"),OFFSET('Water Data'!$H$6,0,10*ROW('Water Data'!H66)),NA())</f>
        <v>#N/A</v>
      </c>
      <c r="R72" s="94" t="e">
        <f ca="true">+IF(AND(ISNUMBER(OFFSET('Water Data'!$H$9,0,10*ROW('Water Data'!H66))),'Data Summary'!CG72="Yes"),OFFSET('Water Data'!$H$9,0,10*ROW('Water Data'!H66)),NA())</f>
        <v>#N/A</v>
      </c>
      <c r="S72" s="94" t="e">
        <f ca="true">+IF(AND(ISNUMBER(OFFSET('Water Data'!$I$4,0,10*ROW('Water Data'!I66))),'Data Summary'!CH72="Yes"),100-OFFSET('Water Data'!$I$4,0,10*ROW('Water Data'!I66)),NA())</f>
        <v>#N/A</v>
      </c>
      <c r="T72" s="94" t="e">
        <f ca="true">+IF(AND(ISNUMBER(OFFSET('Water Data'!$I$6,0,10*ROW('Water Data'!I66))),'Data Summary'!CI72="Yes"),OFFSET('Water Data'!$I$6,0,10*ROW('Water Data'!I66)),NA())</f>
        <v>#N/A</v>
      </c>
      <c r="U72" s="94" t="e">
        <f ca="true">+IF(AND(ISNUMBER(OFFSET('Water Data'!$I$9,0,10*ROW('Water Data'!I66))),'Data Summary'!CJ72="Yes"),OFFSET('Water Data'!$I$9,0,10*ROW('Water Data'!I66)),NA())</f>
        <v>#N/A</v>
      </c>
      <c r="V72" s="95" t="e">
        <f ca="true">+IF(AND(ISNUMBER(OFFSET('Sanitation Data'!$D$4,0,10*ROW('Sanitation Data'!D66))),'Data Summary'!CK72="Yes"),100-OFFSET('Sanitation Data'!$D$4,0,10*ROW('Sanitation Data'!D66)),NA())</f>
        <v>#N/A</v>
      </c>
      <c r="W72" s="95" t="e">
        <f ca="true">+IF(AND(ISNUMBER(OFFSET('Sanitation Data'!$D$6,0,10*ROW('Sanitation Data'!D66))),'Data Summary'!CL72="Yes"),OFFSET('Sanitation Data'!$D$6,0,10*ROW('Sanitation Data'!D66)),NA())</f>
        <v>#N/A</v>
      </c>
      <c r="X72" s="95" t="e">
        <f ca="true">+IF(AND(ISNUMBER(OFFSET('Sanitation Data'!$D$10,0,10*ROW('Sanitation Data'!D66))),'Data Summary'!CM72="Yes"),OFFSET('Sanitation Data'!$D$10,0,10*ROW('Sanitation Data'!D66)),NA())</f>
        <v>#N/A</v>
      </c>
      <c r="Y72" s="95" t="e">
        <f ca="true">+IF(AND(ISNUMBER(OFFSET('Sanitation Data'!$D$11,0,10*ROW('Sanitation Data'!D66))),'Data Summary'!CN72="Yes"),OFFSET('Sanitation Data'!$D$11,0,10*ROW('Sanitation Data'!D66)),NA())</f>
        <v>#N/A</v>
      </c>
      <c r="Z72" s="95" t="e">
        <f ca="true">+IF(AND(ISNUMBER(OFFSET('Sanitation Data'!$D$12,0,10*ROW('Sanitation Data'!D66))),'Data Summary'!CO72="Yes"),OFFSET('Sanitation Data'!$D$12,0,10*ROW('Sanitation Data'!D66)),NA())</f>
        <v>#N/A</v>
      </c>
      <c r="AA72" s="95" t="e">
        <f ca="true">+IF(AND(ISNUMBER(OFFSET('Sanitation Data'!$E$4,0,10*ROW('Sanitation Data'!E66))),'Data Summary'!CP72="Yes"),100-OFFSET('Sanitation Data'!$E$4,0,10*ROW('Sanitation Data'!E66)),NA())</f>
        <v>#N/A</v>
      </c>
      <c r="AB72" s="95" t="e">
        <f ca="true">+IF(AND(ISNUMBER(OFFSET('Sanitation Data'!$E$6,0,10*ROW('Sanitation Data'!E66))),'Data Summary'!CQ72="Yes"),OFFSET('Sanitation Data'!$E$6,0,10*ROW('Sanitation Data'!E66)),NA())</f>
        <v>#N/A</v>
      </c>
      <c r="AC72" s="95" t="e">
        <f ca="true">+IF(AND(ISNUMBER(OFFSET('Sanitation Data'!$E$10,0,10*ROW('Sanitation Data'!E66))),'Data Summary'!CR72="Yes"),OFFSET('Sanitation Data'!$E$10,0,10*ROW('Sanitation Data'!E66)),NA())</f>
        <v>#N/A</v>
      </c>
      <c r="AD72" s="95" t="e">
        <f ca="true">+IF(AND(ISNUMBER(OFFSET('Sanitation Data'!$E$11,0,10*ROW('Sanitation Data'!E66))),'Data Summary'!CS72="Yes"),OFFSET('Sanitation Data'!$E$11,0,10*ROW('Sanitation Data'!E66)),NA())</f>
        <v>#N/A</v>
      </c>
      <c r="AE72" s="95" t="e">
        <f ca="true">+IF(AND(ISNUMBER(OFFSET('Sanitation Data'!$E$12,0,10*ROW('Sanitation Data'!E66))),'Data Summary'!CT72="Yes"),OFFSET('Sanitation Data'!$E$12,0,10*ROW('Sanitation Data'!E66)),NA())</f>
        <v>#N/A</v>
      </c>
      <c r="AF72" s="95" t="e">
        <f ca="true">+IF(AND(ISNUMBER(OFFSET('Sanitation Data'!$F$4,0,10*ROW('Sanitation Data'!F66))),'Data Summary'!CU72="Yes"),100-OFFSET('Sanitation Data'!$F$4,0,10*ROW('Sanitation Data'!F66)),NA())</f>
        <v>#N/A</v>
      </c>
      <c r="AG72" s="95" t="e">
        <f ca="true">+IF(AND(ISNUMBER(OFFSET('Sanitation Data'!$F$6,0,10*ROW('Sanitation Data'!F66))),'Data Summary'!CV72="Yes"),OFFSET('Sanitation Data'!$F$6,0,10*ROW('Sanitation Data'!F66)),NA())</f>
        <v>#N/A</v>
      </c>
      <c r="AH72" s="95" t="e">
        <f ca="true">+IF(AND(ISNUMBER(OFFSET('Sanitation Data'!$F$10,0,10*ROW('Sanitation Data'!F66))),'Data Summary'!CW72="Yes"),OFFSET('Sanitation Data'!$F$10,0,10*ROW('Sanitation Data'!F66)),NA())</f>
        <v>#N/A</v>
      </c>
      <c r="AI72" s="95" t="e">
        <f ca="true">+IF(AND(ISNUMBER(OFFSET('Sanitation Data'!$F$11,0,10*ROW('Sanitation Data'!F66))),'Data Summary'!CX72="Yes"),OFFSET('Sanitation Data'!$F$11,0,10*ROW('Sanitation Data'!F66)),NA())</f>
        <v>#N/A</v>
      </c>
      <c r="AJ72" s="95" t="e">
        <f ca="true">+IF(AND(ISNUMBER(OFFSET('Sanitation Data'!$F$12,0,10*ROW('Sanitation Data'!F66))),'Data Summary'!CY72="Yes"),OFFSET('Sanitation Data'!$F$12,0,10*ROW('Sanitation Data'!F66)),NA())</f>
        <v>#N/A</v>
      </c>
      <c r="AK72" s="95" t="e">
        <f ca="true">+IF(AND(ISNUMBER(OFFSET('Sanitation Data'!$G$4,0,10*ROW('Sanitation Data'!G66))),'Data Summary'!CZ72="Yes"),100-OFFSET('Sanitation Data'!$G$4,0,10*ROW('Sanitation Data'!G66)),NA())</f>
        <v>#N/A</v>
      </c>
      <c r="AL72" s="95" t="e">
        <f ca="true">+IF(AND(ISNUMBER(OFFSET('Sanitation Data'!$G$6,0,10*ROW('Sanitation Data'!G66))),'Data Summary'!DA72="Yes"),OFFSET('Sanitation Data'!$G$6,0,10*ROW('Sanitation Data'!G66)),NA())</f>
        <v>#N/A</v>
      </c>
      <c r="AM72" s="95" t="e">
        <f ca="true">+IF(AND(ISNUMBER(OFFSET('Sanitation Data'!$G$10,0,10*ROW('Sanitation Data'!G66))),'Data Summary'!DB72="Yes"),OFFSET('Sanitation Data'!$G$10,0,10*ROW('Sanitation Data'!G66)),NA())</f>
        <v>#N/A</v>
      </c>
      <c r="AN72" s="95" t="e">
        <f ca="true">+IF(AND(ISNUMBER(OFFSET('Sanitation Data'!$G$11,0,10*ROW('Sanitation Data'!G66))),'Data Summary'!DC72="Yes"),OFFSET('Sanitation Data'!$G$11,0,10*ROW('Sanitation Data'!G66)),NA())</f>
        <v>#N/A</v>
      </c>
      <c r="AO72" s="95" t="e">
        <f ca="true">+IF(AND(ISNUMBER(OFFSET('Sanitation Data'!$G$12,0,10*ROW('Sanitation Data'!G66))),'Data Summary'!DD72="Yes"),OFFSET('Sanitation Data'!$G$12,0,10*ROW('Sanitation Data'!G66)),NA())</f>
        <v>#N/A</v>
      </c>
      <c r="AP72" s="95" t="e">
        <f ca="true">+IF(AND(ISNUMBER(OFFSET('Sanitation Data'!$H$4,0,10*ROW('Sanitation Data'!H66))),'Data Summary'!DE72="Yes"),100-OFFSET('Sanitation Data'!$H$4,0,10*ROW('Sanitation Data'!H66)),NA())</f>
        <v>#N/A</v>
      </c>
      <c r="AQ72" s="95" t="e">
        <f ca="true">+IF(AND(ISNUMBER(OFFSET('Sanitation Data'!$H$6,0,10*ROW('Sanitation Data'!H66))),'Data Summary'!DF72="Yes"),OFFSET('Sanitation Data'!$H$6,0,10*ROW('Sanitation Data'!H66)),NA())</f>
        <v>#N/A</v>
      </c>
      <c r="AR72" s="95" t="e">
        <f ca="true">+IF(AND(ISNUMBER(OFFSET('Sanitation Data'!$H$10,0,10*ROW('Sanitation Data'!H66))),'Data Summary'!DG72="Yes"),OFFSET('Sanitation Data'!$H$10,0,10*ROW('Sanitation Data'!H66)),NA())</f>
        <v>#N/A</v>
      </c>
      <c r="AS72" s="95" t="e">
        <f ca="true">+IF(AND(ISNUMBER(OFFSET('Sanitation Data'!$H$11,0,10*ROW('Sanitation Data'!H66))),'Data Summary'!DH72="Yes"),OFFSET('Sanitation Data'!$H$11,0,10*ROW('Sanitation Data'!H66)),NA())</f>
        <v>#N/A</v>
      </c>
      <c r="AT72" s="95" t="e">
        <f ca="true">+IF(AND(ISNUMBER(OFFSET('Sanitation Data'!$H$12,0,10*ROW('Sanitation Data'!H66))),'Data Summary'!DI72="Yes"),OFFSET('Sanitation Data'!$H$12,0,10*ROW('Sanitation Data'!H66)),NA())</f>
        <v>#N/A</v>
      </c>
      <c r="AU72" s="95" t="e">
        <f ca="true">+IF(AND(ISNUMBER(OFFSET('Sanitation Data'!$I$4,0,10*ROW('Sanitation Data'!I66))),'Data Summary'!DJ72="Yes"),100-OFFSET('Sanitation Data'!$I$4,0,10*ROW('Sanitation Data'!I66)),NA())</f>
        <v>#N/A</v>
      </c>
      <c r="AV72" s="95" t="e">
        <f ca="true">+IF(AND(ISNUMBER(OFFSET('Sanitation Data'!$I$6,0,10*ROW('Sanitation Data'!I66))),'Data Summary'!DK72="Yes"),OFFSET('Sanitation Data'!$I$6,0,10*ROW('Sanitation Data'!I66)),NA())</f>
        <v>#N/A</v>
      </c>
      <c r="AW72" s="95" t="e">
        <f ca="true">+IF(AND(ISNUMBER(OFFSET('Sanitation Data'!$I$10,0,10*ROW('Sanitation Data'!I66))),'Data Summary'!DL72="Yes"),OFFSET('Sanitation Data'!$I$10,0,10*ROW('Sanitation Data'!I66)),NA())</f>
        <v>#N/A</v>
      </c>
      <c r="AX72" s="95" t="e">
        <f ca="true">+IF(AND(ISNUMBER(OFFSET('Sanitation Data'!$I$11,0,10*ROW('Sanitation Data'!I66))),'Data Summary'!DM72="Yes"),OFFSET('Sanitation Data'!$I$11,0,10*ROW('Sanitation Data'!I66)),NA())</f>
        <v>#N/A</v>
      </c>
      <c r="AY72" s="95" t="e">
        <f ca="true">+IF(AND(ISNUMBER(OFFSET('Sanitation Data'!$I$12,0,10*ROW('Sanitation Data'!I66))),'Data Summary'!DN72="Yes"),OFFSET('Sanitation Data'!$I$12,0,10*ROW('Sanitation Data'!I66)),NA())</f>
        <v>#N/A</v>
      </c>
      <c r="AZ72" s="96" t="e">
        <f ca="true">+IF(AND(ISNUMBER(OFFSET('Hygiene Data'!$D$5,0,10*ROW('Hygiene Data'!D66))),'Data Summary'!DO72="Yes"),OFFSET('Hygiene Data'!$D$5,0,10*ROW('Hygiene Data'!D66)),NA())</f>
        <v>#N/A</v>
      </c>
      <c r="BA72" s="96" t="e">
        <f ca="true">+IF(AND(ISNUMBER(OFFSET('Hygiene Data'!$D$7,0,10*ROW('Hygiene Data'!D66))),'Data Summary'!DP72="Yes"),OFFSET('Hygiene Data'!$D$7,0,10*ROW('Hygiene Data'!D66)),NA())</f>
        <v>#N/A</v>
      </c>
      <c r="BB72" s="96" t="e">
        <f ca="true">+IF(AND(ISNUMBER(OFFSET('Hygiene Data'!$D$9,0,10*ROW('Hygiene Data'!D66))),'Data Summary'!DQ72="Yes"),OFFSET('Hygiene Data'!$D$9,0,10*ROW('Hygiene Data'!D66)),NA())</f>
        <v>#N/A</v>
      </c>
      <c r="BC72" s="96" t="e">
        <f ca="true">+IF(AND(ISNUMBER(OFFSET('Hygiene Data'!$E$5,0,10*ROW('Hygiene Data'!E66))),'Data Summary'!DR72="Yes"),OFFSET('Hygiene Data'!$E$5,0,10*ROW('Hygiene Data'!E66)),NA())</f>
        <v>#N/A</v>
      </c>
      <c r="BD72" s="96" t="e">
        <f ca="true">+IF(AND(ISNUMBER(OFFSET('Hygiene Data'!$E$7,0,10*ROW('Hygiene Data'!E66))),'Data Summary'!DS72="Yes"),OFFSET('Hygiene Data'!$E$7,0,10*ROW('Hygiene Data'!E66)),NA())</f>
        <v>#N/A</v>
      </c>
      <c r="BE72" s="96" t="e">
        <f ca="true">+IF(AND(ISNUMBER(OFFSET('Hygiene Data'!$E$9,0,10*ROW('Hygiene Data'!E66))),'Data Summary'!DT72="Yes"),OFFSET('Hygiene Data'!$E$9,0,10*ROW('Hygiene Data'!E66)),NA())</f>
        <v>#N/A</v>
      </c>
      <c r="BF72" s="96" t="e">
        <f ca="true">+IF(AND(ISNUMBER(OFFSET('Hygiene Data'!$F$5,0,10*ROW('Hygiene Data'!F66))),'Data Summary'!DU72="Yes"),OFFSET('Hygiene Data'!$F$5,0,10*ROW('Hygiene Data'!F66)),NA())</f>
        <v>#N/A</v>
      </c>
      <c r="BG72" s="96" t="e">
        <f ca="true">+IF(AND(ISNUMBER(OFFSET('Hygiene Data'!$F$7,0,10*ROW('Hygiene Data'!F66))),'Data Summary'!DV72="Yes"),OFFSET('Hygiene Data'!$F$7,0,10*ROW('Hygiene Data'!F66)),NA())</f>
        <v>#N/A</v>
      </c>
      <c r="BH72" s="96" t="e">
        <f ca="true">+IF(AND(ISNUMBER(OFFSET('Hygiene Data'!$F$9,0,10*ROW('Hygiene Data'!F66))),'Data Summary'!DW72="Yes"),OFFSET('Hygiene Data'!$F$9,0,10*ROW('Hygiene Data'!F66)),NA())</f>
        <v>#N/A</v>
      </c>
      <c r="BI72" s="96" t="e">
        <f ca="true">+IF(AND(ISNUMBER(OFFSET('Hygiene Data'!$G$5,0,10*ROW('Hygiene Data'!G66))),'Data Summary'!DX72="Yes"),OFFSET('Hygiene Data'!$G$5,0,10*ROW('Hygiene Data'!G66)),NA())</f>
        <v>#N/A</v>
      </c>
      <c r="BJ72" s="96" t="e">
        <f ca="true">+IF(AND(ISNUMBER(OFFSET('Hygiene Data'!$G$7,0,10*ROW('Hygiene Data'!G66))),'Data Summary'!DY72="Yes"),OFFSET('Hygiene Data'!$G$7,0,10*ROW('Hygiene Data'!G66)),NA())</f>
        <v>#N/A</v>
      </c>
      <c r="BK72" s="96" t="e">
        <f ca="true">+IF(AND(ISNUMBER(OFFSET('Hygiene Data'!$G$9,0,10*ROW('Hygiene Data'!G66))),'Data Summary'!DZ72="Yes"),OFFSET('Hygiene Data'!$G$9,0,10*ROW('Hygiene Data'!G66)),NA())</f>
        <v>#N/A</v>
      </c>
      <c r="BL72" s="96" t="e">
        <f ca="true">+IF(AND(ISNUMBER(OFFSET('Hygiene Data'!$H$5,0,10*ROW('Hygiene Data'!H66))),'Data Summary'!EA72="Yes"),OFFSET('Hygiene Data'!$H$5,0,10*ROW('Hygiene Data'!H66)),NA())</f>
        <v>#N/A</v>
      </c>
      <c r="BM72" s="96" t="e">
        <f ca="true">+IF(AND(ISNUMBER(OFFSET('Hygiene Data'!$H$7,0,10*ROW('Hygiene Data'!H66))),'Data Summary'!EB72="Yes"),OFFSET('Hygiene Data'!$H$7,0,10*ROW('Hygiene Data'!H66)),NA())</f>
        <v>#N/A</v>
      </c>
      <c r="BN72" s="96" t="e">
        <f ca="true">+IF(AND(ISNUMBER(OFFSET('Hygiene Data'!$H$9,0,10*ROW('Hygiene Data'!H66))),'Data Summary'!EC72="Yes"),OFFSET('Hygiene Data'!$H$9,0,10*ROW('Hygiene Data'!H66)),NA())</f>
        <v>#N/A</v>
      </c>
      <c r="BO72" s="96" t="e">
        <f ca="true">+IF(AND(ISNUMBER(OFFSET('Hygiene Data'!$I$5,0,10*ROW('Hygiene Data'!I66))),'Data Summary'!ED72="Yes"),OFFSET('Hygiene Data'!$I$5,0,10*ROW('Hygiene Data'!I66)),NA())</f>
        <v>#N/A</v>
      </c>
      <c r="BP72" s="96" t="e">
        <f ca="true">+IF(AND(ISNUMBER(OFFSET('Hygiene Data'!$I$7,0,10*ROW('Hygiene Data'!I66))),'Data Summary'!EE72="Yes"),OFFSET('Hygiene Data'!$I$7,0,10*ROW('Hygiene Data'!I66)),NA())</f>
        <v>#N/A</v>
      </c>
      <c r="BQ72" s="96" t="e">
        <f ca="true">+IF(AND(ISNUMBER(OFFSET('Hygiene Data'!$I$9,0,10*ROW('Hygiene Data'!I66))),'Data Summary'!EF72="Yes"),OFFSET('Hygiene Data'!$I$9,0,10*ROW('Hygiene Data'!I66)),NA())</f>
        <v>#N/A</v>
      </c>
    </row>
    <row xmlns:x14ac="http://schemas.microsoft.com/office/spreadsheetml/2009/9/ac" r="73" x14ac:dyDescent="0.2">
      <c r="A73" s="332" t="e">
        <f ca="true">+RIGHT('Data Summary'!A73,LEN('Data Summary'!A73)-9)</f>
        <v>#VALUE!</v>
      </c>
      <c r="B73" s="37" t="str">
        <f ca="true">+IF(ISTEXT('Data Summary'!B73),'Data Summary'!B73,"")</f>
        <v/>
      </c>
      <c r="C73" s="331" t="e">
        <f ca="true">+VALUE('Data Summary'!C73)</f>
        <v>#VALUE!</v>
      </c>
      <c r="D73" s="94" t="e">
        <f ca="true">+IF(AND(ISNUMBER(OFFSET('Water Data'!$D$4,0,10*ROW('Water Data'!D67))),'Data Summary'!BS73="Yes"),100-OFFSET('Water Data'!$D$4,0,10*ROW('Water Data'!D67)),NA())</f>
        <v>#N/A</v>
      </c>
      <c r="E73" s="94" t="e">
        <f ca="true">+IF(AND(ISNUMBER(OFFSET('Water Data'!$D$6,0,10*ROW('Water Data'!D67))),'Data Summary'!BT73="Yes"),OFFSET('Water Data'!$D$6,0,10*ROW('Water Data'!D67)),NA())</f>
        <v>#N/A</v>
      </c>
      <c r="F73" s="94" t="e">
        <f ca="true">+IF(AND(ISNUMBER(OFFSET('Water Data'!$D$9,0,10*ROW('Water Data'!D67))),'Data Summary'!BU73="Yes"),OFFSET('Water Data'!$D$9,0,10*ROW('Water Data'!D67)),NA())</f>
        <v>#N/A</v>
      </c>
      <c r="G73" s="94" t="e">
        <f ca="true">+IF(AND(ISNUMBER(OFFSET('Water Data'!$E$4,0,10*ROW('Water Data'!E67))),'Data Summary'!BV73="Yes"),100-OFFSET('Water Data'!$E$4,0,10*ROW('Water Data'!E67)),NA())</f>
        <v>#N/A</v>
      </c>
      <c r="H73" s="94" t="e">
        <f ca="true">+IF(AND(ISNUMBER(OFFSET('Water Data'!$E$6,0,10*ROW('Water Data'!E67))),'Data Summary'!BW73="Yes"),OFFSET('Water Data'!$E$6,0,10*ROW('Water Data'!E67)),NA())</f>
        <v>#N/A</v>
      </c>
      <c r="I73" s="94" t="e">
        <f ca="true">+IF(AND(ISNUMBER(OFFSET('Water Data'!$E$9,0,10*ROW('Water Data'!E67))),'Data Summary'!BX73="Yes"),OFFSET('Water Data'!$E$9,0,10*ROW('Water Data'!E67)),NA())</f>
        <v>#N/A</v>
      </c>
      <c r="J73" s="94" t="e">
        <f ca="true">+IF(AND(ISNUMBER(OFFSET('Water Data'!$F$4,0,10*ROW('Water Data'!F67))),'Data Summary'!BY73="Yes"),100-OFFSET('Water Data'!$F$4,0,10*ROW('Water Data'!F67)),NA())</f>
        <v>#N/A</v>
      </c>
      <c r="K73" s="94" t="e">
        <f ca="true">+IF(AND(ISNUMBER(OFFSET('Water Data'!$F$6,0,10*ROW('Water Data'!F67))),'Data Summary'!BZ73="Yes"),OFFSET('Water Data'!$F$6,0,10*ROW('Water Data'!F67)),NA())</f>
        <v>#N/A</v>
      </c>
      <c r="L73" s="94" t="e">
        <f ca="true">+IF(AND(ISNUMBER(OFFSET('Water Data'!$F$9,0,10*ROW('Water Data'!F67))),'Data Summary'!CA73="Yes"),OFFSET('Water Data'!$F$9,0,10*ROW('Water Data'!F67)),NA())</f>
        <v>#N/A</v>
      </c>
      <c r="M73" s="94" t="e">
        <f ca="true">+IF(AND(ISNUMBER(OFFSET('Water Data'!$G$4,0,10*ROW('Water Data'!G67))),'Data Summary'!CB73="Yes"),100-OFFSET('Water Data'!$G$4,0,10*ROW('Water Data'!G67)),NA())</f>
        <v>#N/A</v>
      </c>
      <c r="N73" s="94" t="e">
        <f ca="true">+IF(AND(ISNUMBER(OFFSET('Water Data'!$G$6,0,10*ROW('Water Data'!G67))),'Data Summary'!CC73="Yes"),OFFSET('Water Data'!$G$6,0,10*ROW('Water Data'!G67)),NA())</f>
        <v>#N/A</v>
      </c>
      <c r="O73" s="94" t="e">
        <f ca="true">+IF(AND(ISNUMBER(OFFSET('Water Data'!$G$9,0,10*ROW('Water Data'!G67))),'Data Summary'!CD73="Yes"),OFFSET('Water Data'!$G$9,0,10*ROW('Water Data'!G67)),NA())</f>
        <v>#N/A</v>
      </c>
      <c r="P73" s="94" t="e">
        <f ca="true">+IF(AND(ISNUMBER(OFFSET('Water Data'!$H$4,0,10*ROW('Water Data'!H67))),'Data Summary'!CE73="Yes"),100-OFFSET('Water Data'!$H$4,0,10*ROW('Water Data'!H67)),NA())</f>
        <v>#N/A</v>
      </c>
      <c r="Q73" s="94" t="e">
        <f ca="true">+IF(AND(ISNUMBER(OFFSET('Water Data'!$H$6,0,10*ROW('Water Data'!H67))),'Data Summary'!CF73="Yes"),OFFSET('Water Data'!$H$6,0,10*ROW('Water Data'!H67)),NA())</f>
        <v>#N/A</v>
      </c>
      <c r="R73" s="94" t="e">
        <f ca="true">+IF(AND(ISNUMBER(OFFSET('Water Data'!$H$9,0,10*ROW('Water Data'!H67))),'Data Summary'!CG73="Yes"),OFFSET('Water Data'!$H$9,0,10*ROW('Water Data'!H67)),NA())</f>
        <v>#N/A</v>
      </c>
      <c r="S73" s="94" t="e">
        <f ca="true">+IF(AND(ISNUMBER(OFFSET('Water Data'!$I$4,0,10*ROW('Water Data'!I67))),'Data Summary'!CH73="Yes"),100-OFFSET('Water Data'!$I$4,0,10*ROW('Water Data'!I67)),NA())</f>
        <v>#N/A</v>
      </c>
      <c r="T73" s="94" t="e">
        <f ca="true">+IF(AND(ISNUMBER(OFFSET('Water Data'!$I$6,0,10*ROW('Water Data'!I67))),'Data Summary'!CI73="Yes"),OFFSET('Water Data'!$I$6,0,10*ROW('Water Data'!I67)),NA())</f>
        <v>#N/A</v>
      </c>
      <c r="U73" s="94" t="e">
        <f ca="true">+IF(AND(ISNUMBER(OFFSET('Water Data'!$I$9,0,10*ROW('Water Data'!I67))),'Data Summary'!CJ73="Yes"),OFFSET('Water Data'!$I$9,0,10*ROW('Water Data'!I67)),NA())</f>
        <v>#N/A</v>
      </c>
      <c r="V73" s="95" t="e">
        <f ca="true">+IF(AND(ISNUMBER(OFFSET('Sanitation Data'!$D$4,0,10*ROW('Sanitation Data'!D67))),'Data Summary'!CK73="Yes"),100-OFFSET('Sanitation Data'!$D$4,0,10*ROW('Sanitation Data'!D67)),NA())</f>
        <v>#N/A</v>
      </c>
      <c r="W73" s="95" t="e">
        <f ca="true">+IF(AND(ISNUMBER(OFFSET('Sanitation Data'!$D$6,0,10*ROW('Sanitation Data'!D67))),'Data Summary'!CL73="Yes"),OFFSET('Sanitation Data'!$D$6,0,10*ROW('Sanitation Data'!D67)),NA())</f>
        <v>#N/A</v>
      </c>
      <c r="X73" s="95" t="e">
        <f ca="true">+IF(AND(ISNUMBER(OFFSET('Sanitation Data'!$D$10,0,10*ROW('Sanitation Data'!D67))),'Data Summary'!CM73="Yes"),OFFSET('Sanitation Data'!$D$10,0,10*ROW('Sanitation Data'!D67)),NA())</f>
        <v>#N/A</v>
      </c>
      <c r="Y73" s="95" t="e">
        <f ca="true">+IF(AND(ISNUMBER(OFFSET('Sanitation Data'!$D$11,0,10*ROW('Sanitation Data'!D67))),'Data Summary'!CN73="Yes"),OFFSET('Sanitation Data'!$D$11,0,10*ROW('Sanitation Data'!D67)),NA())</f>
        <v>#N/A</v>
      </c>
      <c r="Z73" s="95" t="e">
        <f ca="true">+IF(AND(ISNUMBER(OFFSET('Sanitation Data'!$D$12,0,10*ROW('Sanitation Data'!D67))),'Data Summary'!CO73="Yes"),OFFSET('Sanitation Data'!$D$12,0,10*ROW('Sanitation Data'!D67)),NA())</f>
        <v>#N/A</v>
      </c>
      <c r="AA73" s="95" t="e">
        <f ca="true">+IF(AND(ISNUMBER(OFFSET('Sanitation Data'!$E$4,0,10*ROW('Sanitation Data'!E67))),'Data Summary'!CP73="Yes"),100-OFFSET('Sanitation Data'!$E$4,0,10*ROW('Sanitation Data'!E67)),NA())</f>
        <v>#N/A</v>
      </c>
      <c r="AB73" s="95" t="e">
        <f ca="true">+IF(AND(ISNUMBER(OFFSET('Sanitation Data'!$E$6,0,10*ROW('Sanitation Data'!E67))),'Data Summary'!CQ73="Yes"),OFFSET('Sanitation Data'!$E$6,0,10*ROW('Sanitation Data'!E67)),NA())</f>
        <v>#N/A</v>
      </c>
      <c r="AC73" s="95" t="e">
        <f ca="true">+IF(AND(ISNUMBER(OFFSET('Sanitation Data'!$E$10,0,10*ROW('Sanitation Data'!E67))),'Data Summary'!CR73="Yes"),OFFSET('Sanitation Data'!$E$10,0,10*ROW('Sanitation Data'!E67)),NA())</f>
        <v>#N/A</v>
      </c>
      <c r="AD73" s="95" t="e">
        <f ca="true">+IF(AND(ISNUMBER(OFFSET('Sanitation Data'!$E$11,0,10*ROW('Sanitation Data'!E67))),'Data Summary'!CS73="Yes"),OFFSET('Sanitation Data'!$E$11,0,10*ROW('Sanitation Data'!E67)),NA())</f>
        <v>#N/A</v>
      </c>
      <c r="AE73" s="95" t="e">
        <f ca="true">+IF(AND(ISNUMBER(OFFSET('Sanitation Data'!$E$12,0,10*ROW('Sanitation Data'!E67))),'Data Summary'!CT73="Yes"),OFFSET('Sanitation Data'!$E$12,0,10*ROW('Sanitation Data'!E67)),NA())</f>
        <v>#N/A</v>
      </c>
      <c r="AF73" s="95" t="e">
        <f ca="true">+IF(AND(ISNUMBER(OFFSET('Sanitation Data'!$F$4,0,10*ROW('Sanitation Data'!F67))),'Data Summary'!CU73="Yes"),100-OFFSET('Sanitation Data'!$F$4,0,10*ROW('Sanitation Data'!F67)),NA())</f>
        <v>#N/A</v>
      </c>
      <c r="AG73" s="95" t="e">
        <f ca="true">+IF(AND(ISNUMBER(OFFSET('Sanitation Data'!$F$6,0,10*ROW('Sanitation Data'!F67))),'Data Summary'!CV73="Yes"),OFFSET('Sanitation Data'!$F$6,0,10*ROW('Sanitation Data'!F67)),NA())</f>
        <v>#N/A</v>
      </c>
      <c r="AH73" s="95" t="e">
        <f ca="true">+IF(AND(ISNUMBER(OFFSET('Sanitation Data'!$F$10,0,10*ROW('Sanitation Data'!F67))),'Data Summary'!CW73="Yes"),OFFSET('Sanitation Data'!$F$10,0,10*ROW('Sanitation Data'!F67)),NA())</f>
        <v>#N/A</v>
      </c>
      <c r="AI73" s="95" t="e">
        <f ca="true">+IF(AND(ISNUMBER(OFFSET('Sanitation Data'!$F$11,0,10*ROW('Sanitation Data'!F67))),'Data Summary'!CX73="Yes"),OFFSET('Sanitation Data'!$F$11,0,10*ROW('Sanitation Data'!F67)),NA())</f>
        <v>#N/A</v>
      </c>
      <c r="AJ73" s="95" t="e">
        <f ca="true">+IF(AND(ISNUMBER(OFFSET('Sanitation Data'!$F$12,0,10*ROW('Sanitation Data'!F67))),'Data Summary'!CY73="Yes"),OFFSET('Sanitation Data'!$F$12,0,10*ROW('Sanitation Data'!F67)),NA())</f>
        <v>#N/A</v>
      </c>
      <c r="AK73" s="95" t="e">
        <f ca="true">+IF(AND(ISNUMBER(OFFSET('Sanitation Data'!$G$4,0,10*ROW('Sanitation Data'!G67))),'Data Summary'!CZ73="Yes"),100-OFFSET('Sanitation Data'!$G$4,0,10*ROW('Sanitation Data'!G67)),NA())</f>
        <v>#N/A</v>
      </c>
      <c r="AL73" s="95" t="e">
        <f ca="true">+IF(AND(ISNUMBER(OFFSET('Sanitation Data'!$G$6,0,10*ROW('Sanitation Data'!G67))),'Data Summary'!DA73="Yes"),OFFSET('Sanitation Data'!$G$6,0,10*ROW('Sanitation Data'!G67)),NA())</f>
        <v>#N/A</v>
      </c>
      <c r="AM73" s="95" t="e">
        <f ca="true">+IF(AND(ISNUMBER(OFFSET('Sanitation Data'!$G$10,0,10*ROW('Sanitation Data'!G67))),'Data Summary'!DB73="Yes"),OFFSET('Sanitation Data'!$G$10,0,10*ROW('Sanitation Data'!G67)),NA())</f>
        <v>#N/A</v>
      </c>
      <c r="AN73" s="95" t="e">
        <f ca="true">+IF(AND(ISNUMBER(OFFSET('Sanitation Data'!$G$11,0,10*ROW('Sanitation Data'!G67))),'Data Summary'!DC73="Yes"),OFFSET('Sanitation Data'!$G$11,0,10*ROW('Sanitation Data'!G67)),NA())</f>
        <v>#N/A</v>
      </c>
      <c r="AO73" s="95" t="e">
        <f ca="true">+IF(AND(ISNUMBER(OFFSET('Sanitation Data'!$G$12,0,10*ROW('Sanitation Data'!G67))),'Data Summary'!DD73="Yes"),OFFSET('Sanitation Data'!$G$12,0,10*ROW('Sanitation Data'!G67)),NA())</f>
        <v>#N/A</v>
      </c>
      <c r="AP73" s="95" t="e">
        <f ca="true">+IF(AND(ISNUMBER(OFFSET('Sanitation Data'!$H$4,0,10*ROW('Sanitation Data'!H67))),'Data Summary'!DE73="Yes"),100-OFFSET('Sanitation Data'!$H$4,0,10*ROW('Sanitation Data'!H67)),NA())</f>
        <v>#N/A</v>
      </c>
      <c r="AQ73" s="95" t="e">
        <f ca="true">+IF(AND(ISNUMBER(OFFSET('Sanitation Data'!$H$6,0,10*ROW('Sanitation Data'!H67))),'Data Summary'!DF73="Yes"),OFFSET('Sanitation Data'!$H$6,0,10*ROW('Sanitation Data'!H67)),NA())</f>
        <v>#N/A</v>
      </c>
      <c r="AR73" s="95" t="e">
        <f ca="true">+IF(AND(ISNUMBER(OFFSET('Sanitation Data'!$H$10,0,10*ROW('Sanitation Data'!H67))),'Data Summary'!DG73="Yes"),OFFSET('Sanitation Data'!$H$10,0,10*ROW('Sanitation Data'!H67)),NA())</f>
        <v>#N/A</v>
      </c>
      <c r="AS73" s="95" t="e">
        <f ca="true">+IF(AND(ISNUMBER(OFFSET('Sanitation Data'!$H$11,0,10*ROW('Sanitation Data'!H67))),'Data Summary'!DH73="Yes"),OFFSET('Sanitation Data'!$H$11,0,10*ROW('Sanitation Data'!H67)),NA())</f>
        <v>#N/A</v>
      </c>
      <c r="AT73" s="95" t="e">
        <f ca="true">+IF(AND(ISNUMBER(OFFSET('Sanitation Data'!$H$12,0,10*ROW('Sanitation Data'!H67))),'Data Summary'!DI73="Yes"),OFFSET('Sanitation Data'!$H$12,0,10*ROW('Sanitation Data'!H67)),NA())</f>
        <v>#N/A</v>
      </c>
      <c r="AU73" s="95" t="e">
        <f ca="true">+IF(AND(ISNUMBER(OFFSET('Sanitation Data'!$I$4,0,10*ROW('Sanitation Data'!I67))),'Data Summary'!DJ73="Yes"),100-OFFSET('Sanitation Data'!$I$4,0,10*ROW('Sanitation Data'!I67)),NA())</f>
        <v>#N/A</v>
      </c>
      <c r="AV73" s="95" t="e">
        <f ca="true">+IF(AND(ISNUMBER(OFFSET('Sanitation Data'!$I$6,0,10*ROW('Sanitation Data'!I67))),'Data Summary'!DK73="Yes"),OFFSET('Sanitation Data'!$I$6,0,10*ROW('Sanitation Data'!I67)),NA())</f>
        <v>#N/A</v>
      </c>
      <c r="AW73" s="95" t="e">
        <f ca="true">+IF(AND(ISNUMBER(OFFSET('Sanitation Data'!$I$10,0,10*ROW('Sanitation Data'!I67))),'Data Summary'!DL73="Yes"),OFFSET('Sanitation Data'!$I$10,0,10*ROW('Sanitation Data'!I67)),NA())</f>
        <v>#N/A</v>
      </c>
      <c r="AX73" s="95" t="e">
        <f ca="true">+IF(AND(ISNUMBER(OFFSET('Sanitation Data'!$I$11,0,10*ROW('Sanitation Data'!I67))),'Data Summary'!DM73="Yes"),OFFSET('Sanitation Data'!$I$11,0,10*ROW('Sanitation Data'!I67)),NA())</f>
        <v>#N/A</v>
      </c>
      <c r="AY73" s="95" t="e">
        <f ca="true">+IF(AND(ISNUMBER(OFFSET('Sanitation Data'!$I$12,0,10*ROW('Sanitation Data'!I67))),'Data Summary'!DN73="Yes"),OFFSET('Sanitation Data'!$I$12,0,10*ROW('Sanitation Data'!I67)),NA())</f>
        <v>#N/A</v>
      </c>
      <c r="AZ73" s="96" t="e">
        <f ca="true">+IF(AND(ISNUMBER(OFFSET('Hygiene Data'!$D$5,0,10*ROW('Hygiene Data'!D67))),'Data Summary'!DO73="Yes"),OFFSET('Hygiene Data'!$D$5,0,10*ROW('Hygiene Data'!D67)),NA())</f>
        <v>#N/A</v>
      </c>
      <c r="BA73" s="96" t="e">
        <f ca="true">+IF(AND(ISNUMBER(OFFSET('Hygiene Data'!$D$7,0,10*ROW('Hygiene Data'!D67))),'Data Summary'!DP73="Yes"),OFFSET('Hygiene Data'!$D$7,0,10*ROW('Hygiene Data'!D67)),NA())</f>
        <v>#N/A</v>
      </c>
      <c r="BB73" s="96" t="e">
        <f ca="true">+IF(AND(ISNUMBER(OFFSET('Hygiene Data'!$D$9,0,10*ROW('Hygiene Data'!D67))),'Data Summary'!DQ73="Yes"),OFFSET('Hygiene Data'!$D$9,0,10*ROW('Hygiene Data'!D67)),NA())</f>
        <v>#N/A</v>
      </c>
      <c r="BC73" s="96" t="e">
        <f ca="true">+IF(AND(ISNUMBER(OFFSET('Hygiene Data'!$E$5,0,10*ROW('Hygiene Data'!E67))),'Data Summary'!DR73="Yes"),OFFSET('Hygiene Data'!$E$5,0,10*ROW('Hygiene Data'!E67)),NA())</f>
        <v>#N/A</v>
      </c>
      <c r="BD73" s="96" t="e">
        <f ca="true">+IF(AND(ISNUMBER(OFFSET('Hygiene Data'!$E$7,0,10*ROW('Hygiene Data'!E67))),'Data Summary'!DS73="Yes"),OFFSET('Hygiene Data'!$E$7,0,10*ROW('Hygiene Data'!E67)),NA())</f>
        <v>#N/A</v>
      </c>
      <c r="BE73" s="96" t="e">
        <f ca="true">+IF(AND(ISNUMBER(OFFSET('Hygiene Data'!$E$9,0,10*ROW('Hygiene Data'!E67))),'Data Summary'!DT73="Yes"),OFFSET('Hygiene Data'!$E$9,0,10*ROW('Hygiene Data'!E67)),NA())</f>
        <v>#N/A</v>
      </c>
      <c r="BF73" s="96" t="e">
        <f ca="true">+IF(AND(ISNUMBER(OFFSET('Hygiene Data'!$F$5,0,10*ROW('Hygiene Data'!F67))),'Data Summary'!DU73="Yes"),OFFSET('Hygiene Data'!$F$5,0,10*ROW('Hygiene Data'!F67)),NA())</f>
        <v>#N/A</v>
      </c>
      <c r="BG73" s="96" t="e">
        <f ca="true">+IF(AND(ISNUMBER(OFFSET('Hygiene Data'!$F$7,0,10*ROW('Hygiene Data'!F67))),'Data Summary'!DV73="Yes"),OFFSET('Hygiene Data'!$F$7,0,10*ROW('Hygiene Data'!F67)),NA())</f>
        <v>#N/A</v>
      </c>
      <c r="BH73" s="96" t="e">
        <f ca="true">+IF(AND(ISNUMBER(OFFSET('Hygiene Data'!$F$9,0,10*ROW('Hygiene Data'!F67))),'Data Summary'!DW73="Yes"),OFFSET('Hygiene Data'!$F$9,0,10*ROW('Hygiene Data'!F67)),NA())</f>
        <v>#N/A</v>
      </c>
      <c r="BI73" s="96" t="e">
        <f ca="true">+IF(AND(ISNUMBER(OFFSET('Hygiene Data'!$G$5,0,10*ROW('Hygiene Data'!G67))),'Data Summary'!DX73="Yes"),OFFSET('Hygiene Data'!$G$5,0,10*ROW('Hygiene Data'!G67)),NA())</f>
        <v>#N/A</v>
      </c>
      <c r="BJ73" s="96" t="e">
        <f ca="true">+IF(AND(ISNUMBER(OFFSET('Hygiene Data'!$G$7,0,10*ROW('Hygiene Data'!G67))),'Data Summary'!DY73="Yes"),OFFSET('Hygiene Data'!$G$7,0,10*ROW('Hygiene Data'!G67)),NA())</f>
        <v>#N/A</v>
      </c>
      <c r="BK73" s="96" t="e">
        <f ca="true">+IF(AND(ISNUMBER(OFFSET('Hygiene Data'!$G$9,0,10*ROW('Hygiene Data'!G67))),'Data Summary'!DZ73="Yes"),OFFSET('Hygiene Data'!$G$9,0,10*ROW('Hygiene Data'!G67)),NA())</f>
        <v>#N/A</v>
      </c>
      <c r="BL73" s="96" t="e">
        <f ca="true">+IF(AND(ISNUMBER(OFFSET('Hygiene Data'!$H$5,0,10*ROW('Hygiene Data'!H67))),'Data Summary'!EA73="Yes"),OFFSET('Hygiene Data'!$H$5,0,10*ROW('Hygiene Data'!H67)),NA())</f>
        <v>#N/A</v>
      </c>
      <c r="BM73" s="96" t="e">
        <f ca="true">+IF(AND(ISNUMBER(OFFSET('Hygiene Data'!$H$7,0,10*ROW('Hygiene Data'!H67))),'Data Summary'!EB73="Yes"),OFFSET('Hygiene Data'!$H$7,0,10*ROW('Hygiene Data'!H67)),NA())</f>
        <v>#N/A</v>
      </c>
      <c r="BN73" s="96" t="e">
        <f ca="true">+IF(AND(ISNUMBER(OFFSET('Hygiene Data'!$H$9,0,10*ROW('Hygiene Data'!H67))),'Data Summary'!EC73="Yes"),OFFSET('Hygiene Data'!$H$9,0,10*ROW('Hygiene Data'!H67)),NA())</f>
        <v>#N/A</v>
      </c>
      <c r="BO73" s="96" t="e">
        <f ca="true">+IF(AND(ISNUMBER(OFFSET('Hygiene Data'!$I$5,0,10*ROW('Hygiene Data'!I67))),'Data Summary'!ED73="Yes"),OFFSET('Hygiene Data'!$I$5,0,10*ROW('Hygiene Data'!I67)),NA())</f>
        <v>#N/A</v>
      </c>
      <c r="BP73" s="96" t="e">
        <f ca="true">+IF(AND(ISNUMBER(OFFSET('Hygiene Data'!$I$7,0,10*ROW('Hygiene Data'!I67))),'Data Summary'!EE73="Yes"),OFFSET('Hygiene Data'!$I$7,0,10*ROW('Hygiene Data'!I67)),NA())</f>
        <v>#N/A</v>
      </c>
      <c r="BQ73" s="96" t="e">
        <f ca="true">+IF(AND(ISNUMBER(OFFSET('Hygiene Data'!$I$9,0,10*ROW('Hygiene Data'!I67))),'Data Summary'!EF73="Yes"),OFFSET('Hygiene Data'!$I$9,0,10*ROW('Hygiene Data'!I67)),NA())</f>
        <v>#N/A</v>
      </c>
    </row>
    <row xmlns:x14ac="http://schemas.microsoft.com/office/spreadsheetml/2009/9/ac" r="74" x14ac:dyDescent="0.2">
      <c r="A74" s="332" t="e">
        <f ca="true">+RIGHT('Data Summary'!A74,LEN('Data Summary'!A74)-9)</f>
        <v>#VALUE!</v>
      </c>
      <c r="B74" s="37" t="str">
        <f ca="true">+IF(ISTEXT('Data Summary'!B74),'Data Summary'!B74,"")</f>
        <v/>
      </c>
      <c r="C74" s="331" t="e">
        <f ca="true">+VALUE('Data Summary'!C74)</f>
        <v>#VALUE!</v>
      </c>
      <c r="D74" s="94" t="e">
        <f ca="true">+IF(AND(ISNUMBER(OFFSET('Water Data'!$D$4,0,10*ROW('Water Data'!D68))),'Data Summary'!BS74="Yes"),100-OFFSET('Water Data'!$D$4,0,10*ROW('Water Data'!D68)),NA())</f>
        <v>#N/A</v>
      </c>
      <c r="E74" s="94" t="e">
        <f ca="true">+IF(AND(ISNUMBER(OFFSET('Water Data'!$D$6,0,10*ROW('Water Data'!D68))),'Data Summary'!BT74="Yes"),OFFSET('Water Data'!$D$6,0,10*ROW('Water Data'!D68)),NA())</f>
        <v>#N/A</v>
      </c>
      <c r="F74" s="94" t="e">
        <f ca="true">+IF(AND(ISNUMBER(OFFSET('Water Data'!$D$9,0,10*ROW('Water Data'!D68))),'Data Summary'!BU74="Yes"),OFFSET('Water Data'!$D$9,0,10*ROW('Water Data'!D68)),NA())</f>
        <v>#N/A</v>
      </c>
      <c r="G74" s="94" t="e">
        <f ca="true">+IF(AND(ISNUMBER(OFFSET('Water Data'!$E$4,0,10*ROW('Water Data'!E68))),'Data Summary'!BV74="Yes"),100-OFFSET('Water Data'!$E$4,0,10*ROW('Water Data'!E68)),NA())</f>
        <v>#N/A</v>
      </c>
      <c r="H74" s="94" t="e">
        <f ca="true">+IF(AND(ISNUMBER(OFFSET('Water Data'!$E$6,0,10*ROW('Water Data'!E68))),'Data Summary'!BW74="Yes"),OFFSET('Water Data'!$E$6,0,10*ROW('Water Data'!E68)),NA())</f>
        <v>#N/A</v>
      </c>
      <c r="I74" s="94" t="e">
        <f ca="true">+IF(AND(ISNUMBER(OFFSET('Water Data'!$E$9,0,10*ROW('Water Data'!E68))),'Data Summary'!BX74="Yes"),OFFSET('Water Data'!$E$9,0,10*ROW('Water Data'!E68)),NA())</f>
        <v>#N/A</v>
      </c>
      <c r="J74" s="94" t="e">
        <f ca="true">+IF(AND(ISNUMBER(OFFSET('Water Data'!$F$4,0,10*ROW('Water Data'!F68))),'Data Summary'!BY74="Yes"),100-OFFSET('Water Data'!$F$4,0,10*ROW('Water Data'!F68)),NA())</f>
        <v>#N/A</v>
      </c>
      <c r="K74" s="94" t="e">
        <f ca="true">+IF(AND(ISNUMBER(OFFSET('Water Data'!$F$6,0,10*ROW('Water Data'!F68))),'Data Summary'!BZ74="Yes"),OFFSET('Water Data'!$F$6,0,10*ROW('Water Data'!F68)),NA())</f>
        <v>#N/A</v>
      </c>
      <c r="L74" s="94" t="e">
        <f ca="true">+IF(AND(ISNUMBER(OFFSET('Water Data'!$F$9,0,10*ROW('Water Data'!F68))),'Data Summary'!CA74="Yes"),OFFSET('Water Data'!$F$9,0,10*ROW('Water Data'!F68)),NA())</f>
        <v>#N/A</v>
      </c>
      <c r="M74" s="94" t="e">
        <f ca="true">+IF(AND(ISNUMBER(OFFSET('Water Data'!$G$4,0,10*ROW('Water Data'!G68))),'Data Summary'!CB74="Yes"),100-OFFSET('Water Data'!$G$4,0,10*ROW('Water Data'!G68)),NA())</f>
        <v>#N/A</v>
      </c>
      <c r="N74" s="94" t="e">
        <f ca="true">+IF(AND(ISNUMBER(OFFSET('Water Data'!$G$6,0,10*ROW('Water Data'!G68))),'Data Summary'!CC74="Yes"),OFFSET('Water Data'!$G$6,0,10*ROW('Water Data'!G68)),NA())</f>
        <v>#N/A</v>
      </c>
      <c r="O74" s="94" t="e">
        <f ca="true">+IF(AND(ISNUMBER(OFFSET('Water Data'!$G$9,0,10*ROW('Water Data'!G68))),'Data Summary'!CD74="Yes"),OFFSET('Water Data'!$G$9,0,10*ROW('Water Data'!G68)),NA())</f>
        <v>#N/A</v>
      </c>
      <c r="P74" s="94" t="e">
        <f ca="true">+IF(AND(ISNUMBER(OFFSET('Water Data'!$H$4,0,10*ROW('Water Data'!H68))),'Data Summary'!CE74="Yes"),100-OFFSET('Water Data'!$H$4,0,10*ROW('Water Data'!H68)),NA())</f>
        <v>#N/A</v>
      </c>
      <c r="Q74" s="94" t="e">
        <f ca="true">+IF(AND(ISNUMBER(OFFSET('Water Data'!$H$6,0,10*ROW('Water Data'!H68))),'Data Summary'!CF74="Yes"),OFFSET('Water Data'!$H$6,0,10*ROW('Water Data'!H68)),NA())</f>
        <v>#N/A</v>
      </c>
      <c r="R74" s="94" t="e">
        <f ca="true">+IF(AND(ISNUMBER(OFFSET('Water Data'!$H$9,0,10*ROW('Water Data'!H68))),'Data Summary'!CG74="Yes"),OFFSET('Water Data'!$H$9,0,10*ROW('Water Data'!H68)),NA())</f>
        <v>#N/A</v>
      </c>
      <c r="S74" s="94" t="e">
        <f ca="true">+IF(AND(ISNUMBER(OFFSET('Water Data'!$I$4,0,10*ROW('Water Data'!I68))),'Data Summary'!CH74="Yes"),100-OFFSET('Water Data'!$I$4,0,10*ROW('Water Data'!I68)),NA())</f>
        <v>#N/A</v>
      </c>
      <c r="T74" s="94" t="e">
        <f ca="true">+IF(AND(ISNUMBER(OFFSET('Water Data'!$I$6,0,10*ROW('Water Data'!I68))),'Data Summary'!CI74="Yes"),OFFSET('Water Data'!$I$6,0,10*ROW('Water Data'!I68)),NA())</f>
        <v>#N/A</v>
      </c>
      <c r="U74" s="94" t="e">
        <f ca="true">+IF(AND(ISNUMBER(OFFSET('Water Data'!$I$9,0,10*ROW('Water Data'!I68))),'Data Summary'!CJ74="Yes"),OFFSET('Water Data'!$I$9,0,10*ROW('Water Data'!I68)),NA())</f>
        <v>#N/A</v>
      </c>
      <c r="V74" s="95" t="e">
        <f ca="true">+IF(AND(ISNUMBER(OFFSET('Sanitation Data'!$D$4,0,10*ROW('Sanitation Data'!D68))),'Data Summary'!CK74="Yes"),100-OFFSET('Sanitation Data'!$D$4,0,10*ROW('Sanitation Data'!D68)),NA())</f>
        <v>#N/A</v>
      </c>
      <c r="W74" s="95" t="e">
        <f ca="true">+IF(AND(ISNUMBER(OFFSET('Sanitation Data'!$D$6,0,10*ROW('Sanitation Data'!D68))),'Data Summary'!CL74="Yes"),OFFSET('Sanitation Data'!$D$6,0,10*ROW('Sanitation Data'!D68)),NA())</f>
        <v>#N/A</v>
      </c>
      <c r="X74" s="95" t="e">
        <f ca="true">+IF(AND(ISNUMBER(OFFSET('Sanitation Data'!$D$10,0,10*ROW('Sanitation Data'!D68))),'Data Summary'!CM74="Yes"),OFFSET('Sanitation Data'!$D$10,0,10*ROW('Sanitation Data'!D68)),NA())</f>
        <v>#N/A</v>
      </c>
      <c r="Y74" s="95" t="e">
        <f ca="true">+IF(AND(ISNUMBER(OFFSET('Sanitation Data'!$D$11,0,10*ROW('Sanitation Data'!D68))),'Data Summary'!CN74="Yes"),OFFSET('Sanitation Data'!$D$11,0,10*ROW('Sanitation Data'!D68)),NA())</f>
        <v>#N/A</v>
      </c>
      <c r="Z74" s="95" t="e">
        <f ca="true">+IF(AND(ISNUMBER(OFFSET('Sanitation Data'!$D$12,0,10*ROW('Sanitation Data'!D68))),'Data Summary'!CO74="Yes"),OFFSET('Sanitation Data'!$D$12,0,10*ROW('Sanitation Data'!D68)),NA())</f>
        <v>#N/A</v>
      </c>
      <c r="AA74" s="95" t="e">
        <f ca="true">+IF(AND(ISNUMBER(OFFSET('Sanitation Data'!$E$4,0,10*ROW('Sanitation Data'!E68))),'Data Summary'!CP74="Yes"),100-OFFSET('Sanitation Data'!$E$4,0,10*ROW('Sanitation Data'!E68)),NA())</f>
        <v>#N/A</v>
      </c>
      <c r="AB74" s="95" t="e">
        <f ca="true">+IF(AND(ISNUMBER(OFFSET('Sanitation Data'!$E$6,0,10*ROW('Sanitation Data'!E68))),'Data Summary'!CQ74="Yes"),OFFSET('Sanitation Data'!$E$6,0,10*ROW('Sanitation Data'!E68)),NA())</f>
        <v>#N/A</v>
      </c>
      <c r="AC74" s="95" t="e">
        <f ca="true">+IF(AND(ISNUMBER(OFFSET('Sanitation Data'!$E$10,0,10*ROW('Sanitation Data'!E68))),'Data Summary'!CR74="Yes"),OFFSET('Sanitation Data'!$E$10,0,10*ROW('Sanitation Data'!E68)),NA())</f>
        <v>#N/A</v>
      </c>
      <c r="AD74" s="95" t="e">
        <f ca="true">+IF(AND(ISNUMBER(OFFSET('Sanitation Data'!$E$11,0,10*ROW('Sanitation Data'!E68))),'Data Summary'!CS74="Yes"),OFFSET('Sanitation Data'!$E$11,0,10*ROW('Sanitation Data'!E68)),NA())</f>
        <v>#N/A</v>
      </c>
      <c r="AE74" s="95" t="e">
        <f ca="true">+IF(AND(ISNUMBER(OFFSET('Sanitation Data'!$E$12,0,10*ROW('Sanitation Data'!E68))),'Data Summary'!CT74="Yes"),OFFSET('Sanitation Data'!$E$12,0,10*ROW('Sanitation Data'!E68)),NA())</f>
        <v>#N/A</v>
      </c>
      <c r="AF74" s="95" t="e">
        <f ca="true">+IF(AND(ISNUMBER(OFFSET('Sanitation Data'!$F$4,0,10*ROW('Sanitation Data'!F68))),'Data Summary'!CU74="Yes"),100-OFFSET('Sanitation Data'!$F$4,0,10*ROW('Sanitation Data'!F68)),NA())</f>
        <v>#N/A</v>
      </c>
      <c r="AG74" s="95" t="e">
        <f ca="true">+IF(AND(ISNUMBER(OFFSET('Sanitation Data'!$F$6,0,10*ROW('Sanitation Data'!F68))),'Data Summary'!CV74="Yes"),OFFSET('Sanitation Data'!$F$6,0,10*ROW('Sanitation Data'!F68)),NA())</f>
        <v>#N/A</v>
      </c>
      <c r="AH74" s="95" t="e">
        <f ca="true">+IF(AND(ISNUMBER(OFFSET('Sanitation Data'!$F$10,0,10*ROW('Sanitation Data'!F68))),'Data Summary'!CW74="Yes"),OFFSET('Sanitation Data'!$F$10,0,10*ROW('Sanitation Data'!F68)),NA())</f>
        <v>#N/A</v>
      </c>
      <c r="AI74" s="95" t="e">
        <f ca="true">+IF(AND(ISNUMBER(OFFSET('Sanitation Data'!$F$11,0,10*ROW('Sanitation Data'!F68))),'Data Summary'!CX74="Yes"),OFFSET('Sanitation Data'!$F$11,0,10*ROW('Sanitation Data'!F68)),NA())</f>
        <v>#N/A</v>
      </c>
      <c r="AJ74" s="95" t="e">
        <f ca="true">+IF(AND(ISNUMBER(OFFSET('Sanitation Data'!$F$12,0,10*ROW('Sanitation Data'!F68))),'Data Summary'!CY74="Yes"),OFFSET('Sanitation Data'!$F$12,0,10*ROW('Sanitation Data'!F68)),NA())</f>
        <v>#N/A</v>
      </c>
      <c r="AK74" s="95" t="e">
        <f ca="true">+IF(AND(ISNUMBER(OFFSET('Sanitation Data'!$G$4,0,10*ROW('Sanitation Data'!G68))),'Data Summary'!CZ74="Yes"),100-OFFSET('Sanitation Data'!$G$4,0,10*ROW('Sanitation Data'!G68)),NA())</f>
        <v>#N/A</v>
      </c>
      <c r="AL74" s="95" t="e">
        <f ca="true">+IF(AND(ISNUMBER(OFFSET('Sanitation Data'!$G$6,0,10*ROW('Sanitation Data'!G68))),'Data Summary'!DA74="Yes"),OFFSET('Sanitation Data'!$G$6,0,10*ROW('Sanitation Data'!G68)),NA())</f>
        <v>#N/A</v>
      </c>
      <c r="AM74" s="95" t="e">
        <f ca="true">+IF(AND(ISNUMBER(OFFSET('Sanitation Data'!$G$10,0,10*ROW('Sanitation Data'!G68))),'Data Summary'!DB74="Yes"),OFFSET('Sanitation Data'!$G$10,0,10*ROW('Sanitation Data'!G68)),NA())</f>
        <v>#N/A</v>
      </c>
      <c r="AN74" s="95" t="e">
        <f ca="true">+IF(AND(ISNUMBER(OFFSET('Sanitation Data'!$G$11,0,10*ROW('Sanitation Data'!G68))),'Data Summary'!DC74="Yes"),OFFSET('Sanitation Data'!$G$11,0,10*ROW('Sanitation Data'!G68)),NA())</f>
        <v>#N/A</v>
      </c>
      <c r="AO74" s="95" t="e">
        <f ca="true">+IF(AND(ISNUMBER(OFFSET('Sanitation Data'!$G$12,0,10*ROW('Sanitation Data'!G68))),'Data Summary'!DD74="Yes"),OFFSET('Sanitation Data'!$G$12,0,10*ROW('Sanitation Data'!G68)),NA())</f>
        <v>#N/A</v>
      </c>
      <c r="AP74" s="95" t="e">
        <f ca="true">+IF(AND(ISNUMBER(OFFSET('Sanitation Data'!$H$4,0,10*ROW('Sanitation Data'!H68))),'Data Summary'!DE74="Yes"),100-OFFSET('Sanitation Data'!$H$4,0,10*ROW('Sanitation Data'!H68)),NA())</f>
        <v>#N/A</v>
      </c>
      <c r="AQ74" s="95" t="e">
        <f ca="true">+IF(AND(ISNUMBER(OFFSET('Sanitation Data'!$H$6,0,10*ROW('Sanitation Data'!H68))),'Data Summary'!DF74="Yes"),OFFSET('Sanitation Data'!$H$6,0,10*ROW('Sanitation Data'!H68)),NA())</f>
        <v>#N/A</v>
      </c>
      <c r="AR74" s="95" t="e">
        <f ca="true">+IF(AND(ISNUMBER(OFFSET('Sanitation Data'!$H$10,0,10*ROW('Sanitation Data'!H68))),'Data Summary'!DG74="Yes"),OFFSET('Sanitation Data'!$H$10,0,10*ROW('Sanitation Data'!H68)),NA())</f>
        <v>#N/A</v>
      </c>
      <c r="AS74" s="95" t="e">
        <f ca="true">+IF(AND(ISNUMBER(OFFSET('Sanitation Data'!$H$11,0,10*ROW('Sanitation Data'!H68))),'Data Summary'!DH74="Yes"),OFFSET('Sanitation Data'!$H$11,0,10*ROW('Sanitation Data'!H68)),NA())</f>
        <v>#N/A</v>
      </c>
      <c r="AT74" s="95" t="e">
        <f ca="true">+IF(AND(ISNUMBER(OFFSET('Sanitation Data'!$H$12,0,10*ROW('Sanitation Data'!H68))),'Data Summary'!DI74="Yes"),OFFSET('Sanitation Data'!$H$12,0,10*ROW('Sanitation Data'!H68)),NA())</f>
        <v>#N/A</v>
      </c>
      <c r="AU74" s="95" t="e">
        <f ca="true">+IF(AND(ISNUMBER(OFFSET('Sanitation Data'!$I$4,0,10*ROW('Sanitation Data'!I68))),'Data Summary'!DJ74="Yes"),100-OFFSET('Sanitation Data'!$I$4,0,10*ROW('Sanitation Data'!I68)),NA())</f>
        <v>#N/A</v>
      </c>
      <c r="AV74" s="95" t="e">
        <f ca="true">+IF(AND(ISNUMBER(OFFSET('Sanitation Data'!$I$6,0,10*ROW('Sanitation Data'!I68))),'Data Summary'!DK74="Yes"),OFFSET('Sanitation Data'!$I$6,0,10*ROW('Sanitation Data'!I68)),NA())</f>
        <v>#N/A</v>
      </c>
      <c r="AW74" s="95" t="e">
        <f ca="true">+IF(AND(ISNUMBER(OFFSET('Sanitation Data'!$I$10,0,10*ROW('Sanitation Data'!I68))),'Data Summary'!DL74="Yes"),OFFSET('Sanitation Data'!$I$10,0,10*ROW('Sanitation Data'!I68)),NA())</f>
        <v>#N/A</v>
      </c>
      <c r="AX74" s="95" t="e">
        <f ca="true">+IF(AND(ISNUMBER(OFFSET('Sanitation Data'!$I$11,0,10*ROW('Sanitation Data'!I68))),'Data Summary'!DM74="Yes"),OFFSET('Sanitation Data'!$I$11,0,10*ROW('Sanitation Data'!I68)),NA())</f>
        <v>#N/A</v>
      </c>
      <c r="AY74" s="95" t="e">
        <f ca="true">+IF(AND(ISNUMBER(OFFSET('Sanitation Data'!$I$12,0,10*ROW('Sanitation Data'!I68))),'Data Summary'!DN74="Yes"),OFFSET('Sanitation Data'!$I$12,0,10*ROW('Sanitation Data'!I68)),NA())</f>
        <v>#N/A</v>
      </c>
      <c r="AZ74" s="96" t="e">
        <f ca="true">+IF(AND(ISNUMBER(OFFSET('Hygiene Data'!$D$5,0,10*ROW('Hygiene Data'!D68))),'Data Summary'!DO74="Yes"),OFFSET('Hygiene Data'!$D$5,0,10*ROW('Hygiene Data'!D68)),NA())</f>
        <v>#N/A</v>
      </c>
      <c r="BA74" s="96" t="e">
        <f ca="true">+IF(AND(ISNUMBER(OFFSET('Hygiene Data'!$D$7,0,10*ROW('Hygiene Data'!D68))),'Data Summary'!DP74="Yes"),OFFSET('Hygiene Data'!$D$7,0,10*ROW('Hygiene Data'!D68)),NA())</f>
        <v>#N/A</v>
      </c>
      <c r="BB74" s="96" t="e">
        <f ca="true">+IF(AND(ISNUMBER(OFFSET('Hygiene Data'!$D$9,0,10*ROW('Hygiene Data'!D68))),'Data Summary'!DQ74="Yes"),OFFSET('Hygiene Data'!$D$9,0,10*ROW('Hygiene Data'!D68)),NA())</f>
        <v>#N/A</v>
      </c>
      <c r="BC74" s="96" t="e">
        <f ca="true">+IF(AND(ISNUMBER(OFFSET('Hygiene Data'!$E$5,0,10*ROW('Hygiene Data'!E68))),'Data Summary'!DR74="Yes"),OFFSET('Hygiene Data'!$E$5,0,10*ROW('Hygiene Data'!E68)),NA())</f>
        <v>#N/A</v>
      </c>
      <c r="BD74" s="96" t="e">
        <f ca="true">+IF(AND(ISNUMBER(OFFSET('Hygiene Data'!$E$7,0,10*ROW('Hygiene Data'!E68))),'Data Summary'!DS74="Yes"),OFFSET('Hygiene Data'!$E$7,0,10*ROW('Hygiene Data'!E68)),NA())</f>
        <v>#N/A</v>
      </c>
      <c r="BE74" s="96" t="e">
        <f ca="true">+IF(AND(ISNUMBER(OFFSET('Hygiene Data'!$E$9,0,10*ROW('Hygiene Data'!E68))),'Data Summary'!DT74="Yes"),OFFSET('Hygiene Data'!$E$9,0,10*ROW('Hygiene Data'!E68)),NA())</f>
        <v>#N/A</v>
      </c>
      <c r="BF74" s="96" t="e">
        <f ca="true">+IF(AND(ISNUMBER(OFFSET('Hygiene Data'!$F$5,0,10*ROW('Hygiene Data'!F68))),'Data Summary'!DU74="Yes"),OFFSET('Hygiene Data'!$F$5,0,10*ROW('Hygiene Data'!F68)),NA())</f>
        <v>#N/A</v>
      </c>
      <c r="BG74" s="96" t="e">
        <f ca="true">+IF(AND(ISNUMBER(OFFSET('Hygiene Data'!$F$7,0,10*ROW('Hygiene Data'!F68))),'Data Summary'!DV74="Yes"),OFFSET('Hygiene Data'!$F$7,0,10*ROW('Hygiene Data'!F68)),NA())</f>
        <v>#N/A</v>
      </c>
      <c r="BH74" s="96" t="e">
        <f ca="true">+IF(AND(ISNUMBER(OFFSET('Hygiene Data'!$F$9,0,10*ROW('Hygiene Data'!F68))),'Data Summary'!DW74="Yes"),OFFSET('Hygiene Data'!$F$9,0,10*ROW('Hygiene Data'!F68)),NA())</f>
        <v>#N/A</v>
      </c>
      <c r="BI74" s="96" t="e">
        <f ca="true">+IF(AND(ISNUMBER(OFFSET('Hygiene Data'!$G$5,0,10*ROW('Hygiene Data'!G68))),'Data Summary'!DX74="Yes"),OFFSET('Hygiene Data'!$G$5,0,10*ROW('Hygiene Data'!G68)),NA())</f>
        <v>#N/A</v>
      </c>
      <c r="BJ74" s="96" t="e">
        <f ca="true">+IF(AND(ISNUMBER(OFFSET('Hygiene Data'!$G$7,0,10*ROW('Hygiene Data'!G68))),'Data Summary'!DY74="Yes"),OFFSET('Hygiene Data'!$G$7,0,10*ROW('Hygiene Data'!G68)),NA())</f>
        <v>#N/A</v>
      </c>
      <c r="BK74" s="96" t="e">
        <f ca="true">+IF(AND(ISNUMBER(OFFSET('Hygiene Data'!$G$9,0,10*ROW('Hygiene Data'!G68))),'Data Summary'!DZ74="Yes"),OFFSET('Hygiene Data'!$G$9,0,10*ROW('Hygiene Data'!G68)),NA())</f>
        <v>#N/A</v>
      </c>
      <c r="BL74" s="96" t="e">
        <f ca="true">+IF(AND(ISNUMBER(OFFSET('Hygiene Data'!$H$5,0,10*ROW('Hygiene Data'!H68))),'Data Summary'!EA74="Yes"),OFFSET('Hygiene Data'!$H$5,0,10*ROW('Hygiene Data'!H68)),NA())</f>
        <v>#N/A</v>
      </c>
      <c r="BM74" s="96" t="e">
        <f ca="true">+IF(AND(ISNUMBER(OFFSET('Hygiene Data'!$H$7,0,10*ROW('Hygiene Data'!H68))),'Data Summary'!EB74="Yes"),OFFSET('Hygiene Data'!$H$7,0,10*ROW('Hygiene Data'!H68)),NA())</f>
        <v>#N/A</v>
      </c>
      <c r="BN74" s="96" t="e">
        <f ca="true">+IF(AND(ISNUMBER(OFFSET('Hygiene Data'!$H$9,0,10*ROW('Hygiene Data'!H68))),'Data Summary'!EC74="Yes"),OFFSET('Hygiene Data'!$H$9,0,10*ROW('Hygiene Data'!H68)),NA())</f>
        <v>#N/A</v>
      </c>
      <c r="BO74" s="96" t="e">
        <f ca="true">+IF(AND(ISNUMBER(OFFSET('Hygiene Data'!$I$5,0,10*ROW('Hygiene Data'!I68))),'Data Summary'!ED74="Yes"),OFFSET('Hygiene Data'!$I$5,0,10*ROW('Hygiene Data'!I68)),NA())</f>
        <v>#N/A</v>
      </c>
      <c r="BP74" s="96" t="e">
        <f ca="true">+IF(AND(ISNUMBER(OFFSET('Hygiene Data'!$I$7,0,10*ROW('Hygiene Data'!I68))),'Data Summary'!EE74="Yes"),OFFSET('Hygiene Data'!$I$7,0,10*ROW('Hygiene Data'!I68)),NA())</f>
        <v>#N/A</v>
      </c>
      <c r="BQ74" s="96" t="e">
        <f ca="true">+IF(AND(ISNUMBER(OFFSET('Hygiene Data'!$I$9,0,10*ROW('Hygiene Data'!I68))),'Data Summary'!EF74="Yes"),OFFSET('Hygiene Data'!$I$9,0,10*ROW('Hygiene Data'!I68)),NA())</f>
        <v>#N/A</v>
      </c>
    </row>
    <row xmlns:x14ac="http://schemas.microsoft.com/office/spreadsheetml/2009/9/ac" r="75" x14ac:dyDescent="0.2">
      <c r="A75" s="332" t="e">
        <f ca="true">+RIGHT('Data Summary'!A75,LEN('Data Summary'!A75)-9)</f>
        <v>#VALUE!</v>
      </c>
      <c r="B75" s="37" t="str">
        <f ca="true">+IF(ISTEXT('Data Summary'!B75),'Data Summary'!B75,"")</f>
        <v/>
      </c>
      <c r="C75" s="331" t="e">
        <f ca="true">+VALUE('Data Summary'!C75)</f>
        <v>#VALUE!</v>
      </c>
      <c r="D75" s="94" t="e">
        <f ca="true">+IF(AND(ISNUMBER(OFFSET('Water Data'!$D$4,0,10*ROW('Water Data'!D69))),'Data Summary'!BS75="Yes"),100-OFFSET('Water Data'!$D$4,0,10*ROW('Water Data'!D69)),NA())</f>
        <v>#N/A</v>
      </c>
      <c r="E75" s="94" t="e">
        <f ca="true">+IF(AND(ISNUMBER(OFFSET('Water Data'!$D$6,0,10*ROW('Water Data'!D69))),'Data Summary'!BT75="Yes"),OFFSET('Water Data'!$D$6,0,10*ROW('Water Data'!D69)),NA())</f>
        <v>#N/A</v>
      </c>
      <c r="F75" s="94" t="e">
        <f ca="true">+IF(AND(ISNUMBER(OFFSET('Water Data'!$D$9,0,10*ROW('Water Data'!D69))),'Data Summary'!BU75="Yes"),OFFSET('Water Data'!$D$9,0,10*ROW('Water Data'!D69)),NA())</f>
        <v>#N/A</v>
      </c>
      <c r="G75" s="94" t="e">
        <f ca="true">+IF(AND(ISNUMBER(OFFSET('Water Data'!$E$4,0,10*ROW('Water Data'!E69))),'Data Summary'!BV75="Yes"),100-OFFSET('Water Data'!$E$4,0,10*ROW('Water Data'!E69)),NA())</f>
        <v>#N/A</v>
      </c>
      <c r="H75" s="94" t="e">
        <f ca="true">+IF(AND(ISNUMBER(OFFSET('Water Data'!$E$6,0,10*ROW('Water Data'!E69))),'Data Summary'!BW75="Yes"),OFFSET('Water Data'!$E$6,0,10*ROW('Water Data'!E69)),NA())</f>
        <v>#N/A</v>
      </c>
      <c r="I75" s="94" t="e">
        <f ca="true">+IF(AND(ISNUMBER(OFFSET('Water Data'!$E$9,0,10*ROW('Water Data'!E69))),'Data Summary'!BX75="Yes"),OFFSET('Water Data'!$E$9,0,10*ROW('Water Data'!E69)),NA())</f>
        <v>#N/A</v>
      </c>
      <c r="J75" s="94" t="e">
        <f ca="true">+IF(AND(ISNUMBER(OFFSET('Water Data'!$F$4,0,10*ROW('Water Data'!F69))),'Data Summary'!BY75="Yes"),100-OFFSET('Water Data'!$F$4,0,10*ROW('Water Data'!F69)),NA())</f>
        <v>#N/A</v>
      </c>
      <c r="K75" s="94" t="e">
        <f ca="true">+IF(AND(ISNUMBER(OFFSET('Water Data'!$F$6,0,10*ROW('Water Data'!F69))),'Data Summary'!BZ75="Yes"),OFFSET('Water Data'!$F$6,0,10*ROW('Water Data'!F69)),NA())</f>
        <v>#N/A</v>
      </c>
      <c r="L75" s="94" t="e">
        <f ca="true">+IF(AND(ISNUMBER(OFFSET('Water Data'!$F$9,0,10*ROW('Water Data'!F69))),'Data Summary'!CA75="Yes"),OFFSET('Water Data'!$F$9,0,10*ROW('Water Data'!F69)),NA())</f>
        <v>#N/A</v>
      </c>
      <c r="M75" s="94" t="e">
        <f ca="true">+IF(AND(ISNUMBER(OFFSET('Water Data'!$G$4,0,10*ROW('Water Data'!G69))),'Data Summary'!CB75="Yes"),100-OFFSET('Water Data'!$G$4,0,10*ROW('Water Data'!G69)),NA())</f>
        <v>#N/A</v>
      </c>
      <c r="N75" s="94" t="e">
        <f ca="true">+IF(AND(ISNUMBER(OFFSET('Water Data'!$G$6,0,10*ROW('Water Data'!G69))),'Data Summary'!CC75="Yes"),OFFSET('Water Data'!$G$6,0,10*ROW('Water Data'!G69)),NA())</f>
        <v>#N/A</v>
      </c>
      <c r="O75" s="94" t="e">
        <f ca="true">+IF(AND(ISNUMBER(OFFSET('Water Data'!$G$9,0,10*ROW('Water Data'!G69))),'Data Summary'!CD75="Yes"),OFFSET('Water Data'!$G$9,0,10*ROW('Water Data'!G69)),NA())</f>
        <v>#N/A</v>
      </c>
      <c r="P75" s="94" t="e">
        <f ca="true">+IF(AND(ISNUMBER(OFFSET('Water Data'!$H$4,0,10*ROW('Water Data'!H69))),'Data Summary'!CE75="Yes"),100-OFFSET('Water Data'!$H$4,0,10*ROW('Water Data'!H69)),NA())</f>
        <v>#N/A</v>
      </c>
      <c r="Q75" s="94" t="e">
        <f ca="true">+IF(AND(ISNUMBER(OFFSET('Water Data'!$H$6,0,10*ROW('Water Data'!H69))),'Data Summary'!CF75="Yes"),OFFSET('Water Data'!$H$6,0,10*ROW('Water Data'!H69)),NA())</f>
        <v>#N/A</v>
      </c>
      <c r="R75" s="94" t="e">
        <f ca="true">+IF(AND(ISNUMBER(OFFSET('Water Data'!$H$9,0,10*ROW('Water Data'!H69))),'Data Summary'!CG75="Yes"),OFFSET('Water Data'!$H$9,0,10*ROW('Water Data'!H69)),NA())</f>
        <v>#N/A</v>
      </c>
      <c r="S75" s="94" t="e">
        <f ca="true">+IF(AND(ISNUMBER(OFFSET('Water Data'!$I$4,0,10*ROW('Water Data'!I69))),'Data Summary'!CH75="Yes"),100-OFFSET('Water Data'!$I$4,0,10*ROW('Water Data'!I69)),NA())</f>
        <v>#N/A</v>
      </c>
      <c r="T75" s="94" t="e">
        <f ca="true">+IF(AND(ISNUMBER(OFFSET('Water Data'!$I$6,0,10*ROW('Water Data'!I69))),'Data Summary'!CI75="Yes"),OFFSET('Water Data'!$I$6,0,10*ROW('Water Data'!I69)),NA())</f>
        <v>#N/A</v>
      </c>
      <c r="U75" s="94" t="e">
        <f ca="true">+IF(AND(ISNUMBER(OFFSET('Water Data'!$I$9,0,10*ROW('Water Data'!I69))),'Data Summary'!CJ75="Yes"),OFFSET('Water Data'!$I$9,0,10*ROW('Water Data'!I69)),NA())</f>
        <v>#N/A</v>
      </c>
      <c r="V75" s="95" t="e">
        <f ca="true">+IF(AND(ISNUMBER(OFFSET('Sanitation Data'!$D$4,0,10*ROW('Sanitation Data'!D69))),'Data Summary'!CK75="Yes"),100-OFFSET('Sanitation Data'!$D$4,0,10*ROW('Sanitation Data'!D69)),NA())</f>
        <v>#N/A</v>
      </c>
      <c r="W75" s="95" t="e">
        <f ca="true">+IF(AND(ISNUMBER(OFFSET('Sanitation Data'!$D$6,0,10*ROW('Sanitation Data'!D69))),'Data Summary'!CL75="Yes"),OFFSET('Sanitation Data'!$D$6,0,10*ROW('Sanitation Data'!D69)),NA())</f>
        <v>#N/A</v>
      </c>
      <c r="X75" s="95" t="e">
        <f ca="true">+IF(AND(ISNUMBER(OFFSET('Sanitation Data'!$D$10,0,10*ROW('Sanitation Data'!D69))),'Data Summary'!CM75="Yes"),OFFSET('Sanitation Data'!$D$10,0,10*ROW('Sanitation Data'!D69)),NA())</f>
        <v>#N/A</v>
      </c>
      <c r="Y75" s="95" t="e">
        <f ca="true">+IF(AND(ISNUMBER(OFFSET('Sanitation Data'!$D$11,0,10*ROW('Sanitation Data'!D69))),'Data Summary'!CN75="Yes"),OFFSET('Sanitation Data'!$D$11,0,10*ROW('Sanitation Data'!D69)),NA())</f>
        <v>#N/A</v>
      </c>
      <c r="Z75" s="95" t="e">
        <f ca="true">+IF(AND(ISNUMBER(OFFSET('Sanitation Data'!$D$12,0,10*ROW('Sanitation Data'!D69))),'Data Summary'!CO75="Yes"),OFFSET('Sanitation Data'!$D$12,0,10*ROW('Sanitation Data'!D69)),NA())</f>
        <v>#N/A</v>
      </c>
      <c r="AA75" s="95" t="e">
        <f ca="true">+IF(AND(ISNUMBER(OFFSET('Sanitation Data'!$E$4,0,10*ROW('Sanitation Data'!E69))),'Data Summary'!CP75="Yes"),100-OFFSET('Sanitation Data'!$E$4,0,10*ROW('Sanitation Data'!E69)),NA())</f>
        <v>#N/A</v>
      </c>
      <c r="AB75" s="95" t="e">
        <f ca="true">+IF(AND(ISNUMBER(OFFSET('Sanitation Data'!$E$6,0,10*ROW('Sanitation Data'!E69))),'Data Summary'!CQ75="Yes"),OFFSET('Sanitation Data'!$E$6,0,10*ROW('Sanitation Data'!E69)),NA())</f>
        <v>#N/A</v>
      </c>
      <c r="AC75" s="95" t="e">
        <f ca="true">+IF(AND(ISNUMBER(OFFSET('Sanitation Data'!$E$10,0,10*ROW('Sanitation Data'!E69))),'Data Summary'!CR75="Yes"),OFFSET('Sanitation Data'!$E$10,0,10*ROW('Sanitation Data'!E69)),NA())</f>
        <v>#N/A</v>
      </c>
      <c r="AD75" s="95" t="e">
        <f ca="true">+IF(AND(ISNUMBER(OFFSET('Sanitation Data'!$E$11,0,10*ROW('Sanitation Data'!E69))),'Data Summary'!CS75="Yes"),OFFSET('Sanitation Data'!$E$11,0,10*ROW('Sanitation Data'!E69)),NA())</f>
        <v>#N/A</v>
      </c>
      <c r="AE75" s="95" t="e">
        <f ca="true">+IF(AND(ISNUMBER(OFFSET('Sanitation Data'!$E$12,0,10*ROW('Sanitation Data'!E69))),'Data Summary'!CT75="Yes"),OFFSET('Sanitation Data'!$E$12,0,10*ROW('Sanitation Data'!E69)),NA())</f>
        <v>#N/A</v>
      </c>
      <c r="AF75" s="95" t="e">
        <f ca="true">+IF(AND(ISNUMBER(OFFSET('Sanitation Data'!$F$4,0,10*ROW('Sanitation Data'!F69))),'Data Summary'!CU75="Yes"),100-OFFSET('Sanitation Data'!$F$4,0,10*ROW('Sanitation Data'!F69)),NA())</f>
        <v>#N/A</v>
      </c>
      <c r="AG75" s="95" t="e">
        <f ca="true">+IF(AND(ISNUMBER(OFFSET('Sanitation Data'!$F$6,0,10*ROW('Sanitation Data'!F69))),'Data Summary'!CV75="Yes"),OFFSET('Sanitation Data'!$F$6,0,10*ROW('Sanitation Data'!F69)),NA())</f>
        <v>#N/A</v>
      </c>
      <c r="AH75" s="95" t="e">
        <f ca="true">+IF(AND(ISNUMBER(OFFSET('Sanitation Data'!$F$10,0,10*ROW('Sanitation Data'!F69))),'Data Summary'!CW75="Yes"),OFFSET('Sanitation Data'!$F$10,0,10*ROW('Sanitation Data'!F69)),NA())</f>
        <v>#N/A</v>
      </c>
      <c r="AI75" s="95" t="e">
        <f ca="true">+IF(AND(ISNUMBER(OFFSET('Sanitation Data'!$F$11,0,10*ROW('Sanitation Data'!F69))),'Data Summary'!CX75="Yes"),OFFSET('Sanitation Data'!$F$11,0,10*ROW('Sanitation Data'!F69)),NA())</f>
        <v>#N/A</v>
      </c>
      <c r="AJ75" s="95" t="e">
        <f ca="true">+IF(AND(ISNUMBER(OFFSET('Sanitation Data'!$F$12,0,10*ROW('Sanitation Data'!F69))),'Data Summary'!CY75="Yes"),OFFSET('Sanitation Data'!$F$12,0,10*ROW('Sanitation Data'!F69)),NA())</f>
        <v>#N/A</v>
      </c>
      <c r="AK75" s="95" t="e">
        <f ca="true">+IF(AND(ISNUMBER(OFFSET('Sanitation Data'!$G$4,0,10*ROW('Sanitation Data'!G69))),'Data Summary'!CZ75="Yes"),100-OFFSET('Sanitation Data'!$G$4,0,10*ROW('Sanitation Data'!G69)),NA())</f>
        <v>#N/A</v>
      </c>
      <c r="AL75" s="95" t="e">
        <f ca="true">+IF(AND(ISNUMBER(OFFSET('Sanitation Data'!$G$6,0,10*ROW('Sanitation Data'!G69))),'Data Summary'!DA75="Yes"),OFFSET('Sanitation Data'!$G$6,0,10*ROW('Sanitation Data'!G69)),NA())</f>
        <v>#N/A</v>
      </c>
      <c r="AM75" s="95" t="e">
        <f ca="true">+IF(AND(ISNUMBER(OFFSET('Sanitation Data'!$G$10,0,10*ROW('Sanitation Data'!G69))),'Data Summary'!DB75="Yes"),OFFSET('Sanitation Data'!$G$10,0,10*ROW('Sanitation Data'!G69)),NA())</f>
        <v>#N/A</v>
      </c>
      <c r="AN75" s="95" t="e">
        <f ca="true">+IF(AND(ISNUMBER(OFFSET('Sanitation Data'!$G$11,0,10*ROW('Sanitation Data'!G69))),'Data Summary'!DC75="Yes"),OFFSET('Sanitation Data'!$G$11,0,10*ROW('Sanitation Data'!G69)),NA())</f>
        <v>#N/A</v>
      </c>
      <c r="AO75" s="95" t="e">
        <f ca="true">+IF(AND(ISNUMBER(OFFSET('Sanitation Data'!$G$12,0,10*ROW('Sanitation Data'!G69))),'Data Summary'!DD75="Yes"),OFFSET('Sanitation Data'!$G$12,0,10*ROW('Sanitation Data'!G69)),NA())</f>
        <v>#N/A</v>
      </c>
      <c r="AP75" s="95" t="e">
        <f ca="true">+IF(AND(ISNUMBER(OFFSET('Sanitation Data'!$H$4,0,10*ROW('Sanitation Data'!H69))),'Data Summary'!DE75="Yes"),100-OFFSET('Sanitation Data'!$H$4,0,10*ROW('Sanitation Data'!H69)),NA())</f>
        <v>#N/A</v>
      </c>
      <c r="AQ75" s="95" t="e">
        <f ca="true">+IF(AND(ISNUMBER(OFFSET('Sanitation Data'!$H$6,0,10*ROW('Sanitation Data'!H69))),'Data Summary'!DF75="Yes"),OFFSET('Sanitation Data'!$H$6,0,10*ROW('Sanitation Data'!H69)),NA())</f>
        <v>#N/A</v>
      </c>
      <c r="AR75" s="95" t="e">
        <f ca="true">+IF(AND(ISNUMBER(OFFSET('Sanitation Data'!$H$10,0,10*ROW('Sanitation Data'!H69))),'Data Summary'!DG75="Yes"),OFFSET('Sanitation Data'!$H$10,0,10*ROW('Sanitation Data'!H69)),NA())</f>
        <v>#N/A</v>
      </c>
      <c r="AS75" s="95" t="e">
        <f ca="true">+IF(AND(ISNUMBER(OFFSET('Sanitation Data'!$H$11,0,10*ROW('Sanitation Data'!H69))),'Data Summary'!DH75="Yes"),OFFSET('Sanitation Data'!$H$11,0,10*ROW('Sanitation Data'!H69)),NA())</f>
        <v>#N/A</v>
      </c>
      <c r="AT75" s="95" t="e">
        <f ca="true">+IF(AND(ISNUMBER(OFFSET('Sanitation Data'!$H$12,0,10*ROW('Sanitation Data'!H69))),'Data Summary'!DI75="Yes"),OFFSET('Sanitation Data'!$H$12,0,10*ROW('Sanitation Data'!H69)),NA())</f>
        <v>#N/A</v>
      </c>
      <c r="AU75" s="95" t="e">
        <f ca="true">+IF(AND(ISNUMBER(OFFSET('Sanitation Data'!$I$4,0,10*ROW('Sanitation Data'!I69))),'Data Summary'!DJ75="Yes"),100-OFFSET('Sanitation Data'!$I$4,0,10*ROW('Sanitation Data'!I69)),NA())</f>
        <v>#N/A</v>
      </c>
      <c r="AV75" s="95" t="e">
        <f ca="true">+IF(AND(ISNUMBER(OFFSET('Sanitation Data'!$I$6,0,10*ROW('Sanitation Data'!I69))),'Data Summary'!DK75="Yes"),OFFSET('Sanitation Data'!$I$6,0,10*ROW('Sanitation Data'!I69)),NA())</f>
        <v>#N/A</v>
      </c>
      <c r="AW75" s="95" t="e">
        <f ca="true">+IF(AND(ISNUMBER(OFFSET('Sanitation Data'!$I$10,0,10*ROW('Sanitation Data'!I69))),'Data Summary'!DL75="Yes"),OFFSET('Sanitation Data'!$I$10,0,10*ROW('Sanitation Data'!I69)),NA())</f>
        <v>#N/A</v>
      </c>
      <c r="AX75" s="95" t="e">
        <f ca="true">+IF(AND(ISNUMBER(OFFSET('Sanitation Data'!$I$11,0,10*ROW('Sanitation Data'!I69))),'Data Summary'!DM75="Yes"),OFFSET('Sanitation Data'!$I$11,0,10*ROW('Sanitation Data'!I69)),NA())</f>
        <v>#N/A</v>
      </c>
      <c r="AY75" s="95" t="e">
        <f ca="true">+IF(AND(ISNUMBER(OFFSET('Sanitation Data'!$I$12,0,10*ROW('Sanitation Data'!I69))),'Data Summary'!DN75="Yes"),OFFSET('Sanitation Data'!$I$12,0,10*ROW('Sanitation Data'!I69)),NA())</f>
        <v>#N/A</v>
      </c>
      <c r="AZ75" s="96" t="e">
        <f ca="true">+IF(AND(ISNUMBER(OFFSET('Hygiene Data'!$D$5,0,10*ROW('Hygiene Data'!D69))),'Data Summary'!DO75="Yes"),OFFSET('Hygiene Data'!$D$5,0,10*ROW('Hygiene Data'!D69)),NA())</f>
        <v>#N/A</v>
      </c>
      <c r="BA75" s="96" t="e">
        <f ca="true">+IF(AND(ISNUMBER(OFFSET('Hygiene Data'!$D$7,0,10*ROW('Hygiene Data'!D69))),'Data Summary'!DP75="Yes"),OFFSET('Hygiene Data'!$D$7,0,10*ROW('Hygiene Data'!D69)),NA())</f>
        <v>#N/A</v>
      </c>
      <c r="BB75" s="96" t="e">
        <f ca="true">+IF(AND(ISNUMBER(OFFSET('Hygiene Data'!$D$9,0,10*ROW('Hygiene Data'!D69))),'Data Summary'!DQ75="Yes"),OFFSET('Hygiene Data'!$D$9,0,10*ROW('Hygiene Data'!D69)),NA())</f>
        <v>#N/A</v>
      </c>
      <c r="BC75" s="96" t="e">
        <f ca="true">+IF(AND(ISNUMBER(OFFSET('Hygiene Data'!$E$5,0,10*ROW('Hygiene Data'!E69))),'Data Summary'!DR75="Yes"),OFFSET('Hygiene Data'!$E$5,0,10*ROW('Hygiene Data'!E69)),NA())</f>
        <v>#N/A</v>
      </c>
      <c r="BD75" s="96" t="e">
        <f ca="true">+IF(AND(ISNUMBER(OFFSET('Hygiene Data'!$E$7,0,10*ROW('Hygiene Data'!E69))),'Data Summary'!DS75="Yes"),OFFSET('Hygiene Data'!$E$7,0,10*ROW('Hygiene Data'!E69)),NA())</f>
        <v>#N/A</v>
      </c>
      <c r="BE75" s="96" t="e">
        <f ca="true">+IF(AND(ISNUMBER(OFFSET('Hygiene Data'!$E$9,0,10*ROW('Hygiene Data'!E69))),'Data Summary'!DT75="Yes"),OFFSET('Hygiene Data'!$E$9,0,10*ROW('Hygiene Data'!E69)),NA())</f>
        <v>#N/A</v>
      </c>
      <c r="BF75" s="96" t="e">
        <f ca="true">+IF(AND(ISNUMBER(OFFSET('Hygiene Data'!$F$5,0,10*ROW('Hygiene Data'!F69))),'Data Summary'!DU75="Yes"),OFFSET('Hygiene Data'!$F$5,0,10*ROW('Hygiene Data'!F69)),NA())</f>
        <v>#N/A</v>
      </c>
      <c r="BG75" s="96" t="e">
        <f ca="true">+IF(AND(ISNUMBER(OFFSET('Hygiene Data'!$F$7,0,10*ROW('Hygiene Data'!F69))),'Data Summary'!DV75="Yes"),OFFSET('Hygiene Data'!$F$7,0,10*ROW('Hygiene Data'!F69)),NA())</f>
        <v>#N/A</v>
      </c>
      <c r="BH75" s="96" t="e">
        <f ca="true">+IF(AND(ISNUMBER(OFFSET('Hygiene Data'!$F$9,0,10*ROW('Hygiene Data'!F69))),'Data Summary'!DW75="Yes"),OFFSET('Hygiene Data'!$F$9,0,10*ROW('Hygiene Data'!F69)),NA())</f>
        <v>#N/A</v>
      </c>
      <c r="BI75" s="96" t="e">
        <f ca="true">+IF(AND(ISNUMBER(OFFSET('Hygiene Data'!$G$5,0,10*ROW('Hygiene Data'!G69))),'Data Summary'!DX75="Yes"),OFFSET('Hygiene Data'!$G$5,0,10*ROW('Hygiene Data'!G69)),NA())</f>
        <v>#N/A</v>
      </c>
      <c r="BJ75" s="96" t="e">
        <f ca="true">+IF(AND(ISNUMBER(OFFSET('Hygiene Data'!$G$7,0,10*ROW('Hygiene Data'!G69))),'Data Summary'!DY75="Yes"),OFFSET('Hygiene Data'!$G$7,0,10*ROW('Hygiene Data'!G69)),NA())</f>
        <v>#N/A</v>
      </c>
      <c r="BK75" s="96" t="e">
        <f ca="true">+IF(AND(ISNUMBER(OFFSET('Hygiene Data'!$G$9,0,10*ROW('Hygiene Data'!G69))),'Data Summary'!DZ75="Yes"),OFFSET('Hygiene Data'!$G$9,0,10*ROW('Hygiene Data'!G69)),NA())</f>
        <v>#N/A</v>
      </c>
      <c r="BL75" s="96" t="e">
        <f ca="true">+IF(AND(ISNUMBER(OFFSET('Hygiene Data'!$H$5,0,10*ROW('Hygiene Data'!H69))),'Data Summary'!EA75="Yes"),OFFSET('Hygiene Data'!$H$5,0,10*ROW('Hygiene Data'!H69)),NA())</f>
        <v>#N/A</v>
      </c>
      <c r="BM75" s="96" t="e">
        <f ca="true">+IF(AND(ISNUMBER(OFFSET('Hygiene Data'!$H$7,0,10*ROW('Hygiene Data'!H69))),'Data Summary'!EB75="Yes"),OFFSET('Hygiene Data'!$H$7,0,10*ROW('Hygiene Data'!H69)),NA())</f>
        <v>#N/A</v>
      </c>
      <c r="BN75" s="96" t="e">
        <f ca="true">+IF(AND(ISNUMBER(OFFSET('Hygiene Data'!$H$9,0,10*ROW('Hygiene Data'!H69))),'Data Summary'!EC75="Yes"),OFFSET('Hygiene Data'!$H$9,0,10*ROW('Hygiene Data'!H69)),NA())</f>
        <v>#N/A</v>
      </c>
      <c r="BO75" s="96" t="e">
        <f ca="true">+IF(AND(ISNUMBER(OFFSET('Hygiene Data'!$I$5,0,10*ROW('Hygiene Data'!I69))),'Data Summary'!ED75="Yes"),OFFSET('Hygiene Data'!$I$5,0,10*ROW('Hygiene Data'!I69)),NA())</f>
        <v>#N/A</v>
      </c>
      <c r="BP75" s="96" t="e">
        <f ca="true">+IF(AND(ISNUMBER(OFFSET('Hygiene Data'!$I$7,0,10*ROW('Hygiene Data'!I69))),'Data Summary'!EE75="Yes"),OFFSET('Hygiene Data'!$I$7,0,10*ROW('Hygiene Data'!I69)),NA())</f>
        <v>#N/A</v>
      </c>
      <c r="BQ75" s="96" t="e">
        <f ca="true">+IF(AND(ISNUMBER(OFFSET('Hygiene Data'!$I$9,0,10*ROW('Hygiene Data'!I69))),'Data Summary'!EF75="Yes"),OFFSET('Hygiene Data'!$I$9,0,10*ROW('Hygiene Data'!I69)),NA())</f>
        <v>#N/A</v>
      </c>
    </row>
    <row xmlns:x14ac="http://schemas.microsoft.com/office/spreadsheetml/2009/9/ac" r="76" x14ac:dyDescent="0.2">
      <c r="A76" s="332" t="e">
        <f ca="true">+RIGHT('Data Summary'!A76,LEN('Data Summary'!A76)-9)</f>
        <v>#VALUE!</v>
      </c>
      <c r="B76" s="37" t="str">
        <f ca="true">+IF(ISTEXT('Data Summary'!B76),'Data Summary'!B76,"")</f>
        <v/>
      </c>
      <c r="C76" s="331" t="e">
        <f ca="true">+VALUE('Data Summary'!C76)</f>
        <v>#VALUE!</v>
      </c>
      <c r="D76" s="94" t="e">
        <f ca="true">+IF(AND(ISNUMBER(OFFSET('Water Data'!$D$4,0,10*ROW('Water Data'!D70))),'Data Summary'!BS76="Yes"),100-OFFSET('Water Data'!$D$4,0,10*ROW('Water Data'!D70)),NA())</f>
        <v>#N/A</v>
      </c>
      <c r="E76" s="94" t="e">
        <f ca="true">+IF(AND(ISNUMBER(OFFSET('Water Data'!$D$6,0,10*ROW('Water Data'!D70))),'Data Summary'!BT76="Yes"),OFFSET('Water Data'!$D$6,0,10*ROW('Water Data'!D70)),NA())</f>
        <v>#N/A</v>
      </c>
      <c r="F76" s="94" t="e">
        <f ca="true">+IF(AND(ISNUMBER(OFFSET('Water Data'!$D$9,0,10*ROW('Water Data'!D70))),'Data Summary'!BU76="Yes"),OFFSET('Water Data'!$D$9,0,10*ROW('Water Data'!D70)),NA())</f>
        <v>#N/A</v>
      </c>
      <c r="G76" s="94" t="e">
        <f ca="true">+IF(AND(ISNUMBER(OFFSET('Water Data'!$E$4,0,10*ROW('Water Data'!E70))),'Data Summary'!BV76="Yes"),100-OFFSET('Water Data'!$E$4,0,10*ROW('Water Data'!E70)),NA())</f>
        <v>#N/A</v>
      </c>
      <c r="H76" s="94" t="e">
        <f ca="true">+IF(AND(ISNUMBER(OFFSET('Water Data'!$E$6,0,10*ROW('Water Data'!E70))),'Data Summary'!BW76="Yes"),OFFSET('Water Data'!$E$6,0,10*ROW('Water Data'!E70)),NA())</f>
        <v>#N/A</v>
      </c>
      <c r="I76" s="94" t="e">
        <f ca="true">+IF(AND(ISNUMBER(OFFSET('Water Data'!$E$9,0,10*ROW('Water Data'!E70))),'Data Summary'!BX76="Yes"),OFFSET('Water Data'!$E$9,0,10*ROW('Water Data'!E70)),NA())</f>
        <v>#N/A</v>
      </c>
      <c r="J76" s="94" t="e">
        <f ca="true">+IF(AND(ISNUMBER(OFFSET('Water Data'!$F$4,0,10*ROW('Water Data'!F70))),'Data Summary'!BY76="Yes"),100-OFFSET('Water Data'!$F$4,0,10*ROW('Water Data'!F70)),NA())</f>
        <v>#N/A</v>
      </c>
      <c r="K76" s="94" t="e">
        <f ca="true">+IF(AND(ISNUMBER(OFFSET('Water Data'!$F$6,0,10*ROW('Water Data'!F70))),'Data Summary'!BZ76="Yes"),OFFSET('Water Data'!$F$6,0,10*ROW('Water Data'!F70)),NA())</f>
        <v>#N/A</v>
      </c>
      <c r="L76" s="94" t="e">
        <f ca="true">+IF(AND(ISNUMBER(OFFSET('Water Data'!$F$9,0,10*ROW('Water Data'!F70))),'Data Summary'!CA76="Yes"),OFFSET('Water Data'!$F$9,0,10*ROW('Water Data'!F70)),NA())</f>
        <v>#N/A</v>
      </c>
      <c r="M76" s="94" t="e">
        <f ca="true">+IF(AND(ISNUMBER(OFFSET('Water Data'!$G$4,0,10*ROW('Water Data'!G70))),'Data Summary'!CB76="Yes"),100-OFFSET('Water Data'!$G$4,0,10*ROW('Water Data'!G70)),NA())</f>
        <v>#N/A</v>
      </c>
      <c r="N76" s="94" t="e">
        <f ca="true">+IF(AND(ISNUMBER(OFFSET('Water Data'!$G$6,0,10*ROW('Water Data'!G70))),'Data Summary'!CC76="Yes"),OFFSET('Water Data'!$G$6,0,10*ROW('Water Data'!G70)),NA())</f>
        <v>#N/A</v>
      </c>
      <c r="O76" s="94" t="e">
        <f ca="true">+IF(AND(ISNUMBER(OFFSET('Water Data'!$G$9,0,10*ROW('Water Data'!G70))),'Data Summary'!CD76="Yes"),OFFSET('Water Data'!$G$9,0,10*ROW('Water Data'!G70)),NA())</f>
        <v>#N/A</v>
      </c>
      <c r="P76" s="94" t="e">
        <f ca="true">+IF(AND(ISNUMBER(OFFSET('Water Data'!$H$4,0,10*ROW('Water Data'!H70))),'Data Summary'!CE76="Yes"),100-OFFSET('Water Data'!$H$4,0,10*ROW('Water Data'!H70)),NA())</f>
        <v>#N/A</v>
      </c>
      <c r="Q76" s="94" t="e">
        <f ca="true">+IF(AND(ISNUMBER(OFFSET('Water Data'!$H$6,0,10*ROW('Water Data'!H70))),'Data Summary'!CF76="Yes"),OFFSET('Water Data'!$H$6,0,10*ROW('Water Data'!H70)),NA())</f>
        <v>#N/A</v>
      </c>
      <c r="R76" s="94" t="e">
        <f ca="true">+IF(AND(ISNUMBER(OFFSET('Water Data'!$H$9,0,10*ROW('Water Data'!H70))),'Data Summary'!CG76="Yes"),OFFSET('Water Data'!$H$9,0,10*ROW('Water Data'!H70)),NA())</f>
        <v>#N/A</v>
      </c>
      <c r="S76" s="94" t="e">
        <f ca="true">+IF(AND(ISNUMBER(OFFSET('Water Data'!$I$4,0,10*ROW('Water Data'!I70))),'Data Summary'!CH76="Yes"),100-OFFSET('Water Data'!$I$4,0,10*ROW('Water Data'!I70)),NA())</f>
        <v>#N/A</v>
      </c>
      <c r="T76" s="94" t="e">
        <f ca="true">+IF(AND(ISNUMBER(OFFSET('Water Data'!$I$6,0,10*ROW('Water Data'!I70))),'Data Summary'!CI76="Yes"),OFFSET('Water Data'!$I$6,0,10*ROW('Water Data'!I70)),NA())</f>
        <v>#N/A</v>
      </c>
      <c r="U76" s="94" t="e">
        <f ca="true">+IF(AND(ISNUMBER(OFFSET('Water Data'!$I$9,0,10*ROW('Water Data'!I70))),'Data Summary'!CJ76="Yes"),OFFSET('Water Data'!$I$9,0,10*ROW('Water Data'!I70)),NA())</f>
        <v>#N/A</v>
      </c>
      <c r="V76" s="95" t="e">
        <f ca="true">+IF(AND(ISNUMBER(OFFSET('Sanitation Data'!$D$4,0,10*ROW('Sanitation Data'!D70))),'Data Summary'!CK76="Yes"),100-OFFSET('Sanitation Data'!$D$4,0,10*ROW('Sanitation Data'!D70)),NA())</f>
        <v>#N/A</v>
      </c>
      <c r="W76" s="95" t="e">
        <f ca="true">+IF(AND(ISNUMBER(OFFSET('Sanitation Data'!$D$6,0,10*ROW('Sanitation Data'!D70))),'Data Summary'!CL76="Yes"),OFFSET('Sanitation Data'!$D$6,0,10*ROW('Sanitation Data'!D70)),NA())</f>
        <v>#N/A</v>
      </c>
      <c r="X76" s="95" t="e">
        <f ca="true">+IF(AND(ISNUMBER(OFFSET('Sanitation Data'!$D$10,0,10*ROW('Sanitation Data'!D70))),'Data Summary'!CM76="Yes"),OFFSET('Sanitation Data'!$D$10,0,10*ROW('Sanitation Data'!D70)),NA())</f>
        <v>#N/A</v>
      </c>
      <c r="Y76" s="95" t="e">
        <f ca="true">+IF(AND(ISNUMBER(OFFSET('Sanitation Data'!$D$11,0,10*ROW('Sanitation Data'!D70))),'Data Summary'!CN76="Yes"),OFFSET('Sanitation Data'!$D$11,0,10*ROW('Sanitation Data'!D70)),NA())</f>
        <v>#N/A</v>
      </c>
      <c r="Z76" s="95" t="e">
        <f ca="true">+IF(AND(ISNUMBER(OFFSET('Sanitation Data'!$D$12,0,10*ROW('Sanitation Data'!D70))),'Data Summary'!CO76="Yes"),OFFSET('Sanitation Data'!$D$12,0,10*ROW('Sanitation Data'!D70)),NA())</f>
        <v>#N/A</v>
      </c>
      <c r="AA76" s="95" t="e">
        <f ca="true">+IF(AND(ISNUMBER(OFFSET('Sanitation Data'!$E$4,0,10*ROW('Sanitation Data'!E70))),'Data Summary'!CP76="Yes"),100-OFFSET('Sanitation Data'!$E$4,0,10*ROW('Sanitation Data'!E70)),NA())</f>
        <v>#N/A</v>
      </c>
      <c r="AB76" s="95" t="e">
        <f ca="true">+IF(AND(ISNUMBER(OFFSET('Sanitation Data'!$E$6,0,10*ROW('Sanitation Data'!E70))),'Data Summary'!CQ76="Yes"),OFFSET('Sanitation Data'!$E$6,0,10*ROW('Sanitation Data'!E70)),NA())</f>
        <v>#N/A</v>
      </c>
      <c r="AC76" s="95" t="e">
        <f ca="true">+IF(AND(ISNUMBER(OFFSET('Sanitation Data'!$E$10,0,10*ROW('Sanitation Data'!E70))),'Data Summary'!CR76="Yes"),OFFSET('Sanitation Data'!$E$10,0,10*ROW('Sanitation Data'!E70)),NA())</f>
        <v>#N/A</v>
      </c>
      <c r="AD76" s="95" t="e">
        <f ca="true">+IF(AND(ISNUMBER(OFFSET('Sanitation Data'!$E$11,0,10*ROW('Sanitation Data'!E70))),'Data Summary'!CS76="Yes"),OFFSET('Sanitation Data'!$E$11,0,10*ROW('Sanitation Data'!E70)),NA())</f>
        <v>#N/A</v>
      </c>
      <c r="AE76" s="95" t="e">
        <f ca="true">+IF(AND(ISNUMBER(OFFSET('Sanitation Data'!$E$12,0,10*ROW('Sanitation Data'!E70))),'Data Summary'!CT76="Yes"),OFFSET('Sanitation Data'!$E$12,0,10*ROW('Sanitation Data'!E70)),NA())</f>
        <v>#N/A</v>
      </c>
      <c r="AF76" s="95" t="e">
        <f ca="true">+IF(AND(ISNUMBER(OFFSET('Sanitation Data'!$F$4,0,10*ROW('Sanitation Data'!F70))),'Data Summary'!CU76="Yes"),100-OFFSET('Sanitation Data'!$F$4,0,10*ROW('Sanitation Data'!F70)),NA())</f>
        <v>#N/A</v>
      </c>
      <c r="AG76" s="95" t="e">
        <f ca="true">+IF(AND(ISNUMBER(OFFSET('Sanitation Data'!$F$6,0,10*ROW('Sanitation Data'!F70))),'Data Summary'!CV76="Yes"),OFFSET('Sanitation Data'!$F$6,0,10*ROW('Sanitation Data'!F70)),NA())</f>
        <v>#N/A</v>
      </c>
      <c r="AH76" s="95" t="e">
        <f ca="true">+IF(AND(ISNUMBER(OFFSET('Sanitation Data'!$F$10,0,10*ROW('Sanitation Data'!F70))),'Data Summary'!CW76="Yes"),OFFSET('Sanitation Data'!$F$10,0,10*ROW('Sanitation Data'!F70)),NA())</f>
        <v>#N/A</v>
      </c>
      <c r="AI76" s="95" t="e">
        <f ca="true">+IF(AND(ISNUMBER(OFFSET('Sanitation Data'!$F$11,0,10*ROW('Sanitation Data'!F70))),'Data Summary'!CX76="Yes"),OFFSET('Sanitation Data'!$F$11,0,10*ROW('Sanitation Data'!F70)),NA())</f>
        <v>#N/A</v>
      </c>
      <c r="AJ76" s="95" t="e">
        <f ca="true">+IF(AND(ISNUMBER(OFFSET('Sanitation Data'!$F$12,0,10*ROW('Sanitation Data'!F70))),'Data Summary'!CY76="Yes"),OFFSET('Sanitation Data'!$F$12,0,10*ROW('Sanitation Data'!F70)),NA())</f>
        <v>#N/A</v>
      </c>
      <c r="AK76" s="95" t="e">
        <f ca="true">+IF(AND(ISNUMBER(OFFSET('Sanitation Data'!$G$4,0,10*ROW('Sanitation Data'!G70))),'Data Summary'!CZ76="Yes"),100-OFFSET('Sanitation Data'!$G$4,0,10*ROW('Sanitation Data'!G70)),NA())</f>
        <v>#N/A</v>
      </c>
      <c r="AL76" s="95" t="e">
        <f ca="true">+IF(AND(ISNUMBER(OFFSET('Sanitation Data'!$G$6,0,10*ROW('Sanitation Data'!G70))),'Data Summary'!DA76="Yes"),OFFSET('Sanitation Data'!$G$6,0,10*ROW('Sanitation Data'!G70)),NA())</f>
        <v>#N/A</v>
      </c>
      <c r="AM76" s="95" t="e">
        <f ca="true">+IF(AND(ISNUMBER(OFFSET('Sanitation Data'!$G$10,0,10*ROW('Sanitation Data'!G70))),'Data Summary'!DB76="Yes"),OFFSET('Sanitation Data'!$G$10,0,10*ROW('Sanitation Data'!G70)),NA())</f>
        <v>#N/A</v>
      </c>
      <c r="AN76" s="95" t="e">
        <f ca="true">+IF(AND(ISNUMBER(OFFSET('Sanitation Data'!$G$11,0,10*ROW('Sanitation Data'!G70))),'Data Summary'!DC76="Yes"),OFFSET('Sanitation Data'!$G$11,0,10*ROW('Sanitation Data'!G70)),NA())</f>
        <v>#N/A</v>
      </c>
      <c r="AO76" s="95" t="e">
        <f ca="true">+IF(AND(ISNUMBER(OFFSET('Sanitation Data'!$G$12,0,10*ROW('Sanitation Data'!G70))),'Data Summary'!DD76="Yes"),OFFSET('Sanitation Data'!$G$12,0,10*ROW('Sanitation Data'!G70)),NA())</f>
        <v>#N/A</v>
      </c>
      <c r="AP76" s="95" t="e">
        <f ca="true">+IF(AND(ISNUMBER(OFFSET('Sanitation Data'!$H$4,0,10*ROW('Sanitation Data'!H70))),'Data Summary'!DE76="Yes"),100-OFFSET('Sanitation Data'!$H$4,0,10*ROW('Sanitation Data'!H70)),NA())</f>
        <v>#N/A</v>
      </c>
      <c r="AQ76" s="95" t="e">
        <f ca="true">+IF(AND(ISNUMBER(OFFSET('Sanitation Data'!$H$6,0,10*ROW('Sanitation Data'!H70))),'Data Summary'!DF76="Yes"),OFFSET('Sanitation Data'!$H$6,0,10*ROW('Sanitation Data'!H70)),NA())</f>
        <v>#N/A</v>
      </c>
      <c r="AR76" s="95" t="e">
        <f ca="true">+IF(AND(ISNUMBER(OFFSET('Sanitation Data'!$H$10,0,10*ROW('Sanitation Data'!H70))),'Data Summary'!DG76="Yes"),OFFSET('Sanitation Data'!$H$10,0,10*ROW('Sanitation Data'!H70)),NA())</f>
        <v>#N/A</v>
      </c>
      <c r="AS76" s="95" t="e">
        <f ca="true">+IF(AND(ISNUMBER(OFFSET('Sanitation Data'!$H$11,0,10*ROW('Sanitation Data'!H70))),'Data Summary'!DH76="Yes"),OFFSET('Sanitation Data'!$H$11,0,10*ROW('Sanitation Data'!H70)),NA())</f>
        <v>#N/A</v>
      </c>
      <c r="AT76" s="95" t="e">
        <f ca="true">+IF(AND(ISNUMBER(OFFSET('Sanitation Data'!$H$12,0,10*ROW('Sanitation Data'!H70))),'Data Summary'!DI76="Yes"),OFFSET('Sanitation Data'!$H$12,0,10*ROW('Sanitation Data'!H70)),NA())</f>
        <v>#N/A</v>
      </c>
      <c r="AU76" s="95" t="e">
        <f ca="true">+IF(AND(ISNUMBER(OFFSET('Sanitation Data'!$I$4,0,10*ROW('Sanitation Data'!I70))),'Data Summary'!DJ76="Yes"),100-OFFSET('Sanitation Data'!$I$4,0,10*ROW('Sanitation Data'!I70)),NA())</f>
        <v>#N/A</v>
      </c>
      <c r="AV76" s="95" t="e">
        <f ca="true">+IF(AND(ISNUMBER(OFFSET('Sanitation Data'!$I$6,0,10*ROW('Sanitation Data'!I70))),'Data Summary'!DK76="Yes"),OFFSET('Sanitation Data'!$I$6,0,10*ROW('Sanitation Data'!I70)),NA())</f>
        <v>#N/A</v>
      </c>
      <c r="AW76" s="95" t="e">
        <f ca="true">+IF(AND(ISNUMBER(OFFSET('Sanitation Data'!$I$10,0,10*ROW('Sanitation Data'!I70))),'Data Summary'!DL76="Yes"),OFFSET('Sanitation Data'!$I$10,0,10*ROW('Sanitation Data'!I70)),NA())</f>
        <v>#N/A</v>
      </c>
      <c r="AX76" s="95" t="e">
        <f ca="true">+IF(AND(ISNUMBER(OFFSET('Sanitation Data'!$I$11,0,10*ROW('Sanitation Data'!I70))),'Data Summary'!DM76="Yes"),OFFSET('Sanitation Data'!$I$11,0,10*ROW('Sanitation Data'!I70)),NA())</f>
        <v>#N/A</v>
      </c>
      <c r="AY76" s="95" t="e">
        <f ca="true">+IF(AND(ISNUMBER(OFFSET('Sanitation Data'!$I$12,0,10*ROW('Sanitation Data'!I70))),'Data Summary'!DN76="Yes"),OFFSET('Sanitation Data'!$I$12,0,10*ROW('Sanitation Data'!I70)),NA())</f>
        <v>#N/A</v>
      </c>
      <c r="AZ76" s="96" t="e">
        <f ca="true">+IF(AND(ISNUMBER(OFFSET('Hygiene Data'!$D$5,0,10*ROW('Hygiene Data'!D70))),'Data Summary'!DO76="Yes"),OFFSET('Hygiene Data'!$D$5,0,10*ROW('Hygiene Data'!D70)),NA())</f>
        <v>#N/A</v>
      </c>
      <c r="BA76" s="96" t="e">
        <f ca="true">+IF(AND(ISNUMBER(OFFSET('Hygiene Data'!$D$7,0,10*ROW('Hygiene Data'!D70))),'Data Summary'!DP76="Yes"),OFFSET('Hygiene Data'!$D$7,0,10*ROW('Hygiene Data'!D70)),NA())</f>
        <v>#N/A</v>
      </c>
      <c r="BB76" s="96" t="e">
        <f ca="true">+IF(AND(ISNUMBER(OFFSET('Hygiene Data'!$D$9,0,10*ROW('Hygiene Data'!D70))),'Data Summary'!DQ76="Yes"),OFFSET('Hygiene Data'!$D$9,0,10*ROW('Hygiene Data'!D70)),NA())</f>
        <v>#N/A</v>
      </c>
      <c r="BC76" s="96" t="e">
        <f ca="true">+IF(AND(ISNUMBER(OFFSET('Hygiene Data'!$E$5,0,10*ROW('Hygiene Data'!E70))),'Data Summary'!DR76="Yes"),OFFSET('Hygiene Data'!$E$5,0,10*ROW('Hygiene Data'!E70)),NA())</f>
        <v>#N/A</v>
      </c>
      <c r="BD76" s="96" t="e">
        <f ca="true">+IF(AND(ISNUMBER(OFFSET('Hygiene Data'!$E$7,0,10*ROW('Hygiene Data'!E70))),'Data Summary'!DS76="Yes"),OFFSET('Hygiene Data'!$E$7,0,10*ROW('Hygiene Data'!E70)),NA())</f>
        <v>#N/A</v>
      </c>
      <c r="BE76" s="96" t="e">
        <f ca="true">+IF(AND(ISNUMBER(OFFSET('Hygiene Data'!$E$9,0,10*ROW('Hygiene Data'!E70))),'Data Summary'!DT76="Yes"),OFFSET('Hygiene Data'!$E$9,0,10*ROW('Hygiene Data'!E70)),NA())</f>
        <v>#N/A</v>
      </c>
      <c r="BF76" s="96" t="e">
        <f ca="true">+IF(AND(ISNUMBER(OFFSET('Hygiene Data'!$F$5,0,10*ROW('Hygiene Data'!F70))),'Data Summary'!DU76="Yes"),OFFSET('Hygiene Data'!$F$5,0,10*ROW('Hygiene Data'!F70)),NA())</f>
        <v>#N/A</v>
      </c>
      <c r="BG76" s="96" t="e">
        <f ca="true">+IF(AND(ISNUMBER(OFFSET('Hygiene Data'!$F$7,0,10*ROW('Hygiene Data'!F70))),'Data Summary'!DV76="Yes"),OFFSET('Hygiene Data'!$F$7,0,10*ROW('Hygiene Data'!F70)),NA())</f>
        <v>#N/A</v>
      </c>
      <c r="BH76" s="96" t="e">
        <f ca="true">+IF(AND(ISNUMBER(OFFSET('Hygiene Data'!$F$9,0,10*ROW('Hygiene Data'!F70))),'Data Summary'!DW76="Yes"),OFFSET('Hygiene Data'!$F$9,0,10*ROW('Hygiene Data'!F70)),NA())</f>
        <v>#N/A</v>
      </c>
      <c r="BI76" s="96" t="e">
        <f ca="true">+IF(AND(ISNUMBER(OFFSET('Hygiene Data'!$G$5,0,10*ROW('Hygiene Data'!G70))),'Data Summary'!DX76="Yes"),OFFSET('Hygiene Data'!$G$5,0,10*ROW('Hygiene Data'!G70)),NA())</f>
        <v>#N/A</v>
      </c>
      <c r="BJ76" s="96" t="e">
        <f ca="true">+IF(AND(ISNUMBER(OFFSET('Hygiene Data'!$G$7,0,10*ROW('Hygiene Data'!G70))),'Data Summary'!DY76="Yes"),OFFSET('Hygiene Data'!$G$7,0,10*ROW('Hygiene Data'!G70)),NA())</f>
        <v>#N/A</v>
      </c>
      <c r="BK76" s="96" t="e">
        <f ca="true">+IF(AND(ISNUMBER(OFFSET('Hygiene Data'!$G$9,0,10*ROW('Hygiene Data'!G70))),'Data Summary'!DZ76="Yes"),OFFSET('Hygiene Data'!$G$9,0,10*ROW('Hygiene Data'!G70)),NA())</f>
        <v>#N/A</v>
      </c>
      <c r="BL76" s="96" t="e">
        <f ca="true">+IF(AND(ISNUMBER(OFFSET('Hygiene Data'!$H$5,0,10*ROW('Hygiene Data'!H70))),'Data Summary'!EA76="Yes"),OFFSET('Hygiene Data'!$H$5,0,10*ROW('Hygiene Data'!H70)),NA())</f>
        <v>#N/A</v>
      </c>
      <c r="BM76" s="96" t="e">
        <f ca="true">+IF(AND(ISNUMBER(OFFSET('Hygiene Data'!$H$7,0,10*ROW('Hygiene Data'!H70))),'Data Summary'!EB76="Yes"),OFFSET('Hygiene Data'!$H$7,0,10*ROW('Hygiene Data'!H70)),NA())</f>
        <v>#N/A</v>
      </c>
      <c r="BN76" s="96" t="e">
        <f ca="true">+IF(AND(ISNUMBER(OFFSET('Hygiene Data'!$H$9,0,10*ROW('Hygiene Data'!H70))),'Data Summary'!EC76="Yes"),OFFSET('Hygiene Data'!$H$9,0,10*ROW('Hygiene Data'!H70)),NA())</f>
        <v>#N/A</v>
      </c>
      <c r="BO76" s="96" t="e">
        <f ca="true">+IF(AND(ISNUMBER(OFFSET('Hygiene Data'!$I$5,0,10*ROW('Hygiene Data'!I70))),'Data Summary'!ED76="Yes"),OFFSET('Hygiene Data'!$I$5,0,10*ROW('Hygiene Data'!I70)),NA())</f>
        <v>#N/A</v>
      </c>
      <c r="BP76" s="96" t="e">
        <f ca="true">+IF(AND(ISNUMBER(OFFSET('Hygiene Data'!$I$7,0,10*ROW('Hygiene Data'!I70))),'Data Summary'!EE76="Yes"),OFFSET('Hygiene Data'!$I$7,0,10*ROW('Hygiene Data'!I70)),NA())</f>
        <v>#N/A</v>
      </c>
      <c r="BQ76" s="96" t="e">
        <f ca="true">+IF(AND(ISNUMBER(OFFSET('Hygiene Data'!$I$9,0,10*ROW('Hygiene Data'!I70))),'Data Summary'!EF76="Yes"),OFFSET('Hygiene Data'!$I$9,0,10*ROW('Hygiene Data'!I70)),NA())</f>
        <v>#N/A</v>
      </c>
    </row>
    <row xmlns:x14ac="http://schemas.microsoft.com/office/spreadsheetml/2009/9/ac" r="77" x14ac:dyDescent="0.2">
      <c r="A77" s="332" t="e">
        <f ca="true">+RIGHT('Data Summary'!A77,LEN('Data Summary'!A77)-9)</f>
        <v>#VALUE!</v>
      </c>
      <c r="B77" s="37" t="str">
        <f ca="true">+IF(ISTEXT('Data Summary'!B77),'Data Summary'!B77,"")</f>
        <v/>
      </c>
      <c r="C77" s="331" t="e">
        <f ca="true">+VALUE('Data Summary'!C77)</f>
        <v>#VALUE!</v>
      </c>
      <c r="D77" s="94" t="e">
        <f ca="true">+IF(AND(ISNUMBER(OFFSET('Water Data'!$D$4,0,10*ROW('Water Data'!D71))),'Data Summary'!BS77="Yes"),100-OFFSET('Water Data'!$D$4,0,10*ROW('Water Data'!D71)),NA())</f>
        <v>#N/A</v>
      </c>
      <c r="E77" s="94" t="e">
        <f ca="true">+IF(AND(ISNUMBER(OFFSET('Water Data'!$D$6,0,10*ROW('Water Data'!D71))),'Data Summary'!BT77="Yes"),OFFSET('Water Data'!$D$6,0,10*ROW('Water Data'!D71)),NA())</f>
        <v>#N/A</v>
      </c>
      <c r="F77" s="94" t="e">
        <f ca="true">+IF(AND(ISNUMBER(OFFSET('Water Data'!$D$9,0,10*ROW('Water Data'!D71))),'Data Summary'!BU77="Yes"),OFFSET('Water Data'!$D$9,0,10*ROW('Water Data'!D71)),NA())</f>
        <v>#N/A</v>
      </c>
      <c r="G77" s="94" t="e">
        <f ca="true">+IF(AND(ISNUMBER(OFFSET('Water Data'!$E$4,0,10*ROW('Water Data'!E71))),'Data Summary'!BV77="Yes"),100-OFFSET('Water Data'!$E$4,0,10*ROW('Water Data'!E71)),NA())</f>
        <v>#N/A</v>
      </c>
      <c r="H77" s="94" t="e">
        <f ca="true">+IF(AND(ISNUMBER(OFFSET('Water Data'!$E$6,0,10*ROW('Water Data'!E71))),'Data Summary'!BW77="Yes"),OFFSET('Water Data'!$E$6,0,10*ROW('Water Data'!E71)),NA())</f>
        <v>#N/A</v>
      </c>
      <c r="I77" s="94" t="e">
        <f ca="true">+IF(AND(ISNUMBER(OFFSET('Water Data'!$E$9,0,10*ROW('Water Data'!E71))),'Data Summary'!BX77="Yes"),OFFSET('Water Data'!$E$9,0,10*ROW('Water Data'!E71)),NA())</f>
        <v>#N/A</v>
      </c>
      <c r="J77" s="94" t="e">
        <f ca="true">+IF(AND(ISNUMBER(OFFSET('Water Data'!$F$4,0,10*ROW('Water Data'!F71))),'Data Summary'!BY77="Yes"),100-OFFSET('Water Data'!$F$4,0,10*ROW('Water Data'!F71)),NA())</f>
        <v>#N/A</v>
      </c>
      <c r="K77" s="94" t="e">
        <f ca="true">+IF(AND(ISNUMBER(OFFSET('Water Data'!$F$6,0,10*ROW('Water Data'!F71))),'Data Summary'!BZ77="Yes"),OFFSET('Water Data'!$F$6,0,10*ROW('Water Data'!F71)),NA())</f>
        <v>#N/A</v>
      </c>
      <c r="L77" s="94" t="e">
        <f ca="true">+IF(AND(ISNUMBER(OFFSET('Water Data'!$F$9,0,10*ROW('Water Data'!F71))),'Data Summary'!CA77="Yes"),OFFSET('Water Data'!$F$9,0,10*ROW('Water Data'!F71)),NA())</f>
        <v>#N/A</v>
      </c>
      <c r="M77" s="94" t="e">
        <f ca="true">+IF(AND(ISNUMBER(OFFSET('Water Data'!$G$4,0,10*ROW('Water Data'!G71))),'Data Summary'!CB77="Yes"),100-OFFSET('Water Data'!$G$4,0,10*ROW('Water Data'!G71)),NA())</f>
        <v>#N/A</v>
      </c>
      <c r="N77" s="94" t="e">
        <f ca="true">+IF(AND(ISNUMBER(OFFSET('Water Data'!$G$6,0,10*ROW('Water Data'!G71))),'Data Summary'!CC77="Yes"),OFFSET('Water Data'!$G$6,0,10*ROW('Water Data'!G71)),NA())</f>
        <v>#N/A</v>
      </c>
      <c r="O77" s="94" t="e">
        <f ca="true">+IF(AND(ISNUMBER(OFFSET('Water Data'!$G$9,0,10*ROW('Water Data'!G71))),'Data Summary'!CD77="Yes"),OFFSET('Water Data'!$G$9,0,10*ROW('Water Data'!G71)),NA())</f>
        <v>#N/A</v>
      </c>
      <c r="P77" s="94" t="e">
        <f ca="true">+IF(AND(ISNUMBER(OFFSET('Water Data'!$H$4,0,10*ROW('Water Data'!H71))),'Data Summary'!CE77="Yes"),100-OFFSET('Water Data'!$H$4,0,10*ROW('Water Data'!H71)),NA())</f>
        <v>#N/A</v>
      </c>
      <c r="Q77" s="94" t="e">
        <f ca="true">+IF(AND(ISNUMBER(OFFSET('Water Data'!$H$6,0,10*ROW('Water Data'!H71))),'Data Summary'!CF77="Yes"),OFFSET('Water Data'!$H$6,0,10*ROW('Water Data'!H71)),NA())</f>
        <v>#N/A</v>
      </c>
      <c r="R77" s="94" t="e">
        <f ca="true">+IF(AND(ISNUMBER(OFFSET('Water Data'!$H$9,0,10*ROW('Water Data'!H71))),'Data Summary'!CG77="Yes"),OFFSET('Water Data'!$H$9,0,10*ROW('Water Data'!H71)),NA())</f>
        <v>#N/A</v>
      </c>
      <c r="S77" s="94" t="e">
        <f ca="true">+IF(AND(ISNUMBER(OFFSET('Water Data'!$I$4,0,10*ROW('Water Data'!I71))),'Data Summary'!CH77="Yes"),100-OFFSET('Water Data'!$I$4,0,10*ROW('Water Data'!I71)),NA())</f>
        <v>#N/A</v>
      </c>
      <c r="T77" s="94" t="e">
        <f ca="true">+IF(AND(ISNUMBER(OFFSET('Water Data'!$I$6,0,10*ROW('Water Data'!I71))),'Data Summary'!CI77="Yes"),OFFSET('Water Data'!$I$6,0,10*ROW('Water Data'!I71)),NA())</f>
        <v>#N/A</v>
      </c>
      <c r="U77" s="94" t="e">
        <f ca="true">+IF(AND(ISNUMBER(OFFSET('Water Data'!$I$9,0,10*ROW('Water Data'!I71))),'Data Summary'!CJ77="Yes"),OFFSET('Water Data'!$I$9,0,10*ROW('Water Data'!I71)),NA())</f>
        <v>#N/A</v>
      </c>
      <c r="V77" s="95" t="e">
        <f ca="true">+IF(AND(ISNUMBER(OFFSET('Sanitation Data'!$D$4,0,10*ROW('Sanitation Data'!D71))),'Data Summary'!CK77="Yes"),100-OFFSET('Sanitation Data'!$D$4,0,10*ROW('Sanitation Data'!D71)),NA())</f>
        <v>#N/A</v>
      </c>
      <c r="W77" s="95" t="e">
        <f ca="true">+IF(AND(ISNUMBER(OFFSET('Sanitation Data'!$D$6,0,10*ROW('Sanitation Data'!D71))),'Data Summary'!CL77="Yes"),OFFSET('Sanitation Data'!$D$6,0,10*ROW('Sanitation Data'!D71)),NA())</f>
        <v>#N/A</v>
      </c>
      <c r="X77" s="95" t="e">
        <f ca="true">+IF(AND(ISNUMBER(OFFSET('Sanitation Data'!$D$10,0,10*ROW('Sanitation Data'!D71))),'Data Summary'!CM77="Yes"),OFFSET('Sanitation Data'!$D$10,0,10*ROW('Sanitation Data'!D71)),NA())</f>
        <v>#N/A</v>
      </c>
      <c r="Y77" s="95" t="e">
        <f ca="true">+IF(AND(ISNUMBER(OFFSET('Sanitation Data'!$D$11,0,10*ROW('Sanitation Data'!D71))),'Data Summary'!CN77="Yes"),OFFSET('Sanitation Data'!$D$11,0,10*ROW('Sanitation Data'!D71)),NA())</f>
        <v>#N/A</v>
      </c>
      <c r="Z77" s="95" t="e">
        <f ca="true">+IF(AND(ISNUMBER(OFFSET('Sanitation Data'!$D$12,0,10*ROW('Sanitation Data'!D71))),'Data Summary'!CO77="Yes"),OFFSET('Sanitation Data'!$D$12,0,10*ROW('Sanitation Data'!D71)),NA())</f>
        <v>#N/A</v>
      </c>
      <c r="AA77" s="95" t="e">
        <f ca="true">+IF(AND(ISNUMBER(OFFSET('Sanitation Data'!$E$4,0,10*ROW('Sanitation Data'!E71))),'Data Summary'!CP77="Yes"),100-OFFSET('Sanitation Data'!$E$4,0,10*ROW('Sanitation Data'!E71)),NA())</f>
        <v>#N/A</v>
      </c>
      <c r="AB77" s="95" t="e">
        <f ca="true">+IF(AND(ISNUMBER(OFFSET('Sanitation Data'!$E$6,0,10*ROW('Sanitation Data'!E71))),'Data Summary'!CQ77="Yes"),OFFSET('Sanitation Data'!$E$6,0,10*ROW('Sanitation Data'!E71)),NA())</f>
        <v>#N/A</v>
      </c>
      <c r="AC77" s="95" t="e">
        <f ca="true">+IF(AND(ISNUMBER(OFFSET('Sanitation Data'!$E$10,0,10*ROW('Sanitation Data'!E71))),'Data Summary'!CR77="Yes"),OFFSET('Sanitation Data'!$E$10,0,10*ROW('Sanitation Data'!E71)),NA())</f>
        <v>#N/A</v>
      </c>
      <c r="AD77" s="95" t="e">
        <f ca="true">+IF(AND(ISNUMBER(OFFSET('Sanitation Data'!$E$11,0,10*ROW('Sanitation Data'!E71))),'Data Summary'!CS77="Yes"),OFFSET('Sanitation Data'!$E$11,0,10*ROW('Sanitation Data'!E71)),NA())</f>
        <v>#N/A</v>
      </c>
      <c r="AE77" s="95" t="e">
        <f ca="true">+IF(AND(ISNUMBER(OFFSET('Sanitation Data'!$E$12,0,10*ROW('Sanitation Data'!E71))),'Data Summary'!CT77="Yes"),OFFSET('Sanitation Data'!$E$12,0,10*ROW('Sanitation Data'!E71)),NA())</f>
        <v>#N/A</v>
      </c>
      <c r="AF77" s="95" t="e">
        <f ca="true">+IF(AND(ISNUMBER(OFFSET('Sanitation Data'!$F$4,0,10*ROW('Sanitation Data'!F71))),'Data Summary'!CU77="Yes"),100-OFFSET('Sanitation Data'!$F$4,0,10*ROW('Sanitation Data'!F71)),NA())</f>
        <v>#N/A</v>
      </c>
      <c r="AG77" s="95" t="e">
        <f ca="true">+IF(AND(ISNUMBER(OFFSET('Sanitation Data'!$F$6,0,10*ROW('Sanitation Data'!F71))),'Data Summary'!CV77="Yes"),OFFSET('Sanitation Data'!$F$6,0,10*ROW('Sanitation Data'!F71)),NA())</f>
        <v>#N/A</v>
      </c>
      <c r="AH77" s="95" t="e">
        <f ca="true">+IF(AND(ISNUMBER(OFFSET('Sanitation Data'!$F$10,0,10*ROW('Sanitation Data'!F71))),'Data Summary'!CW77="Yes"),OFFSET('Sanitation Data'!$F$10,0,10*ROW('Sanitation Data'!F71)),NA())</f>
        <v>#N/A</v>
      </c>
      <c r="AI77" s="95" t="e">
        <f ca="true">+IF(AND(ISNUMBER(OFFSET('Sanitation Data'!$F$11,0,10*ROW('Sanitation Data'!F71))),'Data Summary'!CX77="Yes"),OFFSET('Sanitation Data'!$F$11,0,10*ROW('Sanitation Data'!F71)),NA())</f>
        <v>#N/A</v>
      </c>
      <c r="AJ77" s="95" t="e">
        <f ca="true">+IF(AND(ISNUMBER(OFFSET('Sanitation Data'!$F$12,0,10*ROW('Sanitation Data'!F71))),'Data Summary'!CY77="Yes"),OFFSET('Sanitation Data'!$F$12,0,10*ROW('Sanitation Data'!F71)),NA())</f>
        <v>#N/A</v>
      </c>
      <c r="AK77" s="95" t="e">
        <f ca="true">+IF(AND(ISNUMBER(OFFSET('Sanitation Data'!$G$4,0,10*ROW('Sanitation Data'!G71))),'Data Summary'!CZ77="Yes"),100-OFFSET('Sanitation Data'!$G$4,0,10*ROW('Sanitation Data'!G71)),NA())</f>
        <v>#N/A</v>
      </c>
      <c r="AL77" s="95" t="e">
        <f ca="true">+IF(AND(ISNUMBER(OFFSET('Sanitation Data'!$G$6,0,10*ROW('Sanitation Data'!G71))),'Data Summary'!DA77="Yes"),OFFSET('Sanitation Data'!$G$6,0,10*ROW('Sanitation Data'!G71)),NA())</f>
        <v>#N/A</v>
      </c>
      <c r="AM77" s="95" t="e">
        <f ca="true">+IF(AND(ISNUMBER(OFFSET('Sanitation Data'!$G$10,0,10*ROW('Sanitation Data'!G71))),'Data Summary'!DB77="Yes"),OFFSET('Sanitation Data'!$G$10,0,10*ROW('Sanitation Data'!G71)),NA())</f>
        <v>#N/A</v>
      </c>
      <c r="AN77" s="95" t="e">
        <f ca="true">+IF(AND(ISNUMBER(OFFSET('Sanitation Data'!$G$11,0,10*ROW('Sanitation Data'!G71))),'Data Summary'!DC77="Yes"),OFFSET('Sanitation Data'!$G$11,0,10*ROW('Sanitation Data'!G71)),NA())</f>
        <v>#N/A</v>
      </c>
      <c r="AO77" s="95" t="e">
        <f ca="true">+IF(AND(ISNUMBER(OFFSET('Sanitation Data'!$G$12,0,10*ROW('Sanitation Data'!G71))),'Data Summary'!DD77="Yes"),OFFSET('Sanitation Data'!$G$12,0,10*ROW('Sanitation Data'!G71)),NA())</f>
        <v>#N/A</v>
      </c>
      <c r="AP77" s="95" t="e">
        <f ca="true">+IF(AND(ISNUMBER(OFFSET('Sanitation Data'!$H$4,0,10*ROW('Sanitation Data'!H71))),'Data Summary'!DE77="Yes"),100-OFFSET('Sanitation Data'!$H$4,0,10*ROW('Sanitation Data'!H71)),NA())</f>
        <v>#N/A</v>
      </c>
      <c r="AQ77" s="95" t="e">
        <f ca="true">+IF(AND(ISNUMBER(OFFSET('Sanitation Data'!$H$6,0,10*ROW('Sanitation Data'!H71))),'Data Summary'!DF77="Yes"),OFFSET('Sanitation Data'!$H$6,0,10*ROW('Sanitation Data'!H71)),NA())</f>
        <v>#N/A</v>
      </c>
      <c r="AR77" s="95" t="e">
        <f ca="true">+IF(AND(ISNUMBER(OFFSET('Sanitation Data'!$H$10,0,10*ROW('Sanitation Data'!H71))),'Data Summary'!DG77="Yes"),OFFSET('Sanitation Data'!$H$10,0,10*ROW('Sanitation Data'!H71)),NA())</f>
        <v>#N/A</v>
      </c>
      <c r="AS77" s="95" t="e">
        <f ca="true">+IF(AND(ISNUMBER(OFFSET('Sanitation Data'!$H$11,0,10*ROW('Sanitation Data'!H71))),'Data Summary'!DH77="Yes"),OFFSET('Sanitation Data'!$H$11,0,10*ROW('Sanitation Data'!H71)),NA())</f>
        <v>#N/A</v>
      </c>
      <c r="AT77" s="95" t="e">
        <f ca="true">+IF(AND(ISNUMBER(OFFSET('Sanitation Data'!$H$12,0,10*ROW('Sanitation Data'!H71))),'Data Summary'!DI77="Yes"),OFFSET('Sanitation Data'!$H$12,0,10*ROW('Sanitation Data'!H71)),NA())</f>
        <v>#N/A</v>
      </c>
      <c r="AU77" s="95" t="e">
        <f ca="true">+IF(AND(ISNUMBER(OFFSET('Sanitation Data'!$I$4,0,10*ROW('Sanitation Data'!I71))),'Data Summary'!DJ77="Yes"),100-OFFSET('Sanitation Data'!$I$4,0,10*ROW('Sanitation Data'!I71)),NA())</f>
        <v>#N/A</v>
      </c>
      <c r="AV77" s="95" t="e">
        <f ca="true">+IF(AND(ISNUMBER(OFFSET('Sanitation Data'!$I$6,0,10*ROW('Sanitation Data'!I71))),'Data Summary'!DK77="Yes"),OFFSET('Sanitation Data'!$I$6,0,10*ROW('Sanitation Data'!I71)),NA())</f>
        <v>#N/A</v>
      </c>
      <c r="AW77" s="95" t="e">
        <f ca="true">+IF(AND(ISNUMBER(OFFSET('Sanitation Data'!$I$10,0,10*ROW('Sanitation Data'!I71))),'Data Summary'!DL77="Yes"),OFFSET('Sanitation Data'!$I$10,0,10*ROW('Sanitation Data'!I71)),NA())</f>
        <v>#N/A</v>
      </c>
      <c r="AX77" s="95" t="e">
        <f ca="true">+IF(AND(ISNUMBER(OFFSET('Sanitation Data'!$I$11,0,10*ROW('Sanitation Data'!I71))),'Data Summary'!DM77="Yes"),OFFSET('Sanitation Data'!$I$11,0,10*ROW('Sanitation Data'!I71)),NA())</f>
        <v>#N/A</v>
      </c>
      <c r="AY77" s="95" t="e">
        <f ca="true">+IF(AND(ISNUMBER(OFFSET('Sanitation Data'!$I$12,0,10*ROW('Sanitation Data'!I71))),'Data Summary'!DN77="Yes"),OFFSET('Sanitation Data'!$I$12,0,10*ROW('Sanitation Data'!I71)),NA())</f>
        <v>#N/A</v>
      </c>
      <c r="AZ77" s="96" t="e">
        <f ca="true">+IF(AND(ISNUMBER(OFFSET('Hygiene Data'!$D$5,0,10*ROW('Hygiene Data'!D71))),'Data Summary'!DO77="Yes"),OFFSET('Hygiene Data'!$D$5,0,10*ROW('Hygiene Data'!D71)),NA())</f>
        <v>#N/A</v>
      </c>
      <c r="BA77" s="96" t="e">
        <f ca="true">+IF(AND(ISNUMBER(OFFSET('Hygiene Data'!$D$7,0,10*ROW('Hygiene Data'!D71))),'Data Summary'!DP77="Yes"),OFFSET('Hygiene Data'!$D$7,0,10*ROW('Hygiene Data'!D71)),NA())</f>
        <v>#N/A</v>
      </c>
      <c r="BB77" s="96" t="e">
        <f ca="true">+IF(AND(ISNUMBER(OFFSET('Hygiene Data'!$D$9,0,10*ROW('Hygiene Data'!D71))),'Data Summary'!DQ77="Yes"),OFFSET('Hygiene Data'!$D$9,0,10*ROW('Hygiene Data'!D71)),NA())</f>
        <v>#N/A</v>
      </c>
      <c r="BC77" s="96" t="e">
        <f ca="true">+IF(AND(ISNUMBER(OFFSET('Hygiene Data'!$E$5,0,10*ROW('Hygiene Data'!E71))),'Data Summary'!DR77="Yes"),OFFSET('Hygiene Data'!$E$5,0,10*ROW('Hygiene Data'!E71)),NA())</f>
        <v>#N/A</v>
      </c>
      <c r="BD77" s="96" t="e">
        <f ca="true">+IF(AND(ISNUMBER(OFFSET('Hygiene Data'!$E$7,0,10*ROW('Hygiene Data'!E71))),'Data Summary'!DS77="Yes"),OFFSET('Hygiene Data'!$E$7,0,10*ROW('Hygiene Data'!E71)),NA())</f>
        <v>#N/A</v>
      </c>
      <c r="BE77" s="96" t="e">
        <f ca="true">+IF(AND(ISNUMBER(OFFSET('Hygiene Data'!$E$9,0,10*ROW('Hygiene Data'!E71))),'Data Summary'!DT77="Yes"),OFFSET('Hygiene Data'!$E$9,0,10*ROW('Hygiene Data'!E71)),NA())</f>
        <v>#N/A</v>
      </c>
      <c r="BF77" s="96" t="e">
        <f ca="true">+IF(AND(ISNUMBER(OFFSET('Hygiene Data'!$F$5,0,10*ROW('Hygiene Data'!F71))),'Data Summary'!DU77="Yes"),OFFSET('Hygiene Data'!$F$5,0,10*ROW('Hygiene Data'!F71)),NA())</f>
        <v>#N/A</v>
      </c>
      <c r="BG77" s="96" t="e">
        <f ca="true">+IF(AND(ISNUMBER(OFFSET('Hygiene Data'!$F$7,0,10*ROW('Hygiene Data'!F71))),'Data Summary'!DV77="Yes"),OFFSET('Hygiene Data'!$F$7,0,10*ROW('Hygiene Data'!F71)),NA())</f>
        <v>#N/A</v>
      </c>
      <c r="BH77" s="96" t="e">
        <f ca="true">+IF(AND(ISNUMBER(OFFSET('Hygiene Data'!$F$9,0,10*ROW('Hygiene Data'!F71))),'Data Summary'!DW77="Yes"),OFFSET('Hygiene Data'!$F$9,0,10*ROW('Hygiene Data'!F71)),NA())</f>
        <v>#N/A</v>
      </c>
      <c r="BI77" s="96" t="e">
        <f ca="true">+IF(AND(ISNUMBER(OFFSET('Hygiene Data'!$G$5,0,10*ROW('Hygiene Data'!G71))),'Data Summary'!DX77="Yes"),OFFSET('Hygiene Data'!$G$5,0,10*ROW('Hygiene Data'!G71)),NA())</f>
        <v>#N/A</v>
      </c>
      <c r="BJ77" s="96" t="e">
        <f ca="true">+IF(AND(ISNUMBER(OFFSET('Hygiene Data'!$G$7,0,10*ROW('Hygiene Data'!G71))),'Data Summary'!DY77="Yes"),OFFSET('Hygiene Data'!$G$7,0,10*ROW('Hygiene Data'!G71)),NA())</f>
        <v>#N/A</v>
      </c>
      <c r="BK77" s="96" t="e">
        <f ca="true">+IF(AND(ISNUMBER(OFFSET('Hygiene Data'!$G$9,0,10*ROW('Hygiene Data'!G71))),'Data Summary'!DZ77="Yes"),OFFSET('Hygiene Data'!$G$9,0,10*ROW('Hygiene Data'!G71)),NA())</f>
        <v>#N/A</v>
      </c>
      <c r="BL77" s="96" t="e">
        <f ca="true">+IF(AND(ISNUMBER(OFFSET('Hygiene Data'!$H$5,0,10*ROW('Hygiene Data'!H71))),'Data Summary'!EA77="Yes"),OFFSET('Hygiene Data'!$H$5,0,10*ROW('Hygiene Data'!H71)),NA())</f>
        <v>#N/A</v>
      </c>
      <c r="BM77" s="96" t="e">
        <f ca="true">+IF(AND(ISNUMBER(OFFSET('Hygiene Data'!$H$7,0,10*ROW('Hygiene Data'!H71))),'Data Summary'!EB77="Yes"),OFFSET('Hygiene Data'!$H$7,0,10*ROW('Hygiene Data'!H71)),NA())</f>
        <v>#N/A</v>
      </c>
      <c r="BN77" s="96" t="e">
        <f ca="true">+IF(AND(ISNUMBER(OFFSET('Hygiene Data'!$H$9,0,10*ROW('Hygiene Data'!H71))),'Data Summary'!EC77="Yes"),OFFSET('Hygiene Data'!$H$9,0,10*ROW('Hygiene Data'!H71)),NA())</f>
        <v>#N/A</v>
      </c>
      <c r="BO77" s="96" t="e">
        <f ca="true">+IF(AND(ISNUMBER(OFFSET('Hygiene Data'!$I$5,0,10*ROW('Hygiene Data'!I71))),'Data Summary'!ED77="Yes"),OFFSET('Hygiene Data'!$I$5,0,10*ROW('Hygiene Data'!I71)),NA())</f>
        <v>#N/A</v>
      </c>
      <c r="BP77" s="96" t="e">
        <f ca="true">+IF(AND(ISNUMBER(OFFSET('Hygiene Data'!$I$7,0,10*ROW('Hygiene Data'!I71))),'Data Summary'!EE77="Yes"),OFFSET('Hygiene Data'!$I$7,0,10*ROW('Hygiene Data'!I71)),NA())</f>
        <v>#N/A</v>
      </c>
      <c r="BQ77" s="96" t="e">
        <f ca="true">+IF(AND(ISNUMBER(OFFSET('Hygiene Data'!$I$9,0,10*ROW('Hygiene Data'!I71))),'Data Summary'!EF77="Yes"),OFFSET('Hygiene Data'!$I$9,0,10*ROW('Hygiene Data'!I71)),NA())</f>
        <v>#N/A</v>
      </c>
    </row>
    <row xmlns:x14ac="http://schemas.microsoft.com/office/spreadsheetml/2009/9/ac" r="78" x14ac:dyDescent="0.2">
      <c r="A78" s="332" t="e">
        <f ca="true">+RIGHT('Data Summary'!A78,LEN('Data Summary'!A78)-9)</f>
        <v>#VALUE!</v>
      </c>
      <c r="B78" s="37" t="str">
        <f ca="true">+IF(ISTEXT('Data Summary'!B78),'Data Summary'!B78,"")</f>
        <v/>
      </c>
      <c r="C78" s="331" t="e">
        <f ca="true">+VALUE('Data Summary'!C78)</f>
        <v>#VALUE!</v>
      </c>
      <c r="D78" s="94" t="e">
        <f ca="true">+IF(AND(ISNUMBER(OFFSET('Water Data'!$D$4,0,10*ROW('Water Data'!D72))),'Data Summary'!BS78="Yes"),100-OFFSET('Water Data'!$D$4,0,10*ROW('Water Data'!D72)),NA())</f>
        <v>#N/A</v>
      </c>
      <c r="E78" s="94" t="e">
        <f ca="true">+IF(AND(ISNUMBER(OFFSET('Water Data'!$D$6,0,10*ROW('Water Data'!D72))),'Data Summary'!BT78="Yes"),OFFSET('Water Data'!$D$6,0,10*ROW('Water Data'!D72)),NA())</f>
        <v>#N/A</v>
      </c>
      <c r="F78" s="94" t="e">
        <f ca="true">+IF(AND(ISNUMBER(OFFSET('Water Data'!$D$9,0,10*ROW('Water Data'!D72))),'Data Summary'!BU78="Yes"),OFFSET('Water Data'!$D$9,0,10*ROW('Water Data'!D72)),NA())</f>
        <v>#N/A</v>
      </c>
      <c r="G78" s="94" t="e">
        <f ca="true">+IF(AND(ISNUMBER(OFFSET('Water Data'!$E$4,0,10*ROW('Water Data'!E72))),'Data Summary'!BV78="Yes"),100-OFFSET('Water Data'!$E$4,0,10*ROW('Water Data'!E72)),NA())</f>
        <v>#N/A</v>
      </c>
      <c r="H78" s="94" t="e">
        <f ca="true">+IF(AND(ISNUMBER(OFFSET('Water Data'!$E$6,0,10*ROW('Water Data'!E72))),'Data Summary'!BW78="Yes"),OFFSET('Water Data'!$E$6,0,10*ROW('Water Data'!E72)),NA())</f>
        <v>#N/A</v>
      </c>
      <c r="I78" s="94" t="e">
        <f ca="true">+IF(AND(ISNUMBER(OFFSET('Water Data'!$E$9,0,10*ROW('Water Data'!E72))),'Data Summary'!BX78="Yes"),OFFSET('Water Data'!$E$9,0,10*ROW('Water Data'!E72)),NA())</f>
        <v>#N/A</v>
      </c>
      <c r="J78" s="94" t="e">
        <f ca="true">+IF(AND(ISNUMBER(OFFSET('Water Data'!$F$4,0,10*ROW('Water Data'!F72))),'Data Summary'!BY78="Yes"),100-OFFSET('Water Data'!$F$4,0,10*ROW('Water Data'!F72)),NA())</f>
        <v>#N/A</v>
      </c>
      <c r="K78" s="94" t="e">
        <f ca="true">+IF(AND(ISNUMBER(OFFSET('Water Data'!$F$6,0,10*ROW('Water Data'!F72))),'Data Summary'!BZ78="Yes"),OFFSET('Water Data'!$F$6,0,10*ROW('Water Data'!F72)),NA())</f>
        <v>#N/A</v>
      </c>
      <c r="L78" s="94" t="e">
        <f ca="true">+IF(AND(ISNUMBER(OFFSET('Water Data'!$F$9,0,10*ROW('Water Data'!F72))),'Data Summary'!CA78="Yes"),OFFSET('Water Data'!$F$9,0,10*ROW('Water Data'!F72)),NA())</f>
        <v>#N/A</v>
      </c>
      <c r="M78" s="94" t="e">
        <f ca="true">+IF(AND(ISNUMBER(OFFSET('Water Data'!$G$4,0,10*ROW('Water Data'!G72))),'Data Summary'!CB78="Yes"),100-OFFSET('Water Data'!$G$4,0,10*ROW('Water Data'!G72)),NA())</f>
        <v>#N/A</v>
      </c>
      <c r="N78" s="94" t="e">
        <f ca="true">+IF(AND(ISNUMBER(OFFSET('Water Data'!$G$6,0,10*ROW('Water Data'!G72))),'Data Summary'!CC78="Yes"),OFFSET('Water Data'!$G$6,0,10*ROW('Water Data'!G72)),NA())</f>
        <v>#N/A</v>
      </c>
      <c r="O78" s="94" t="e">
        <f ca="true">+IF(AND(ISNUMBER(OFFSET('Water Data'!$G$9,0,10*ROW('Water Data'!G72))),'Data Summary'!CD78="Yes"),OFFSET('Water Data'!$G$9,0,10*ROW('Water Data'!G72)),NA())</f>
        <v>#N/A</v>
      </c>
      <c r="P78" s="94" t="e">
        <f ca="true">+IF(AND(ISNUMBER(OFFSET('Water Data'!$H$4,0,10*ROW('Water Data'!H72))),'Data Summary'!CE78="Yes"),100-OFFSET('Water Data'!$H$4,0,10*ROW('Water Data'!H72)),NA())</f>
        <v>#N/A</v>
      </c>
      <c r="Q78" s="94" t="e">
        <f ca="true">+IF(AND(ISNUMBER(OFFSET('Water Data'!$H$6,0,10*ROW('Water Data'!H72))),'Data Summary'!CF78="Yes"),OFFSET('Water Data'!$H$6,0,10*ROW('Water Data'!H72)),NA())</f>
        <v>#N/A</v>
      </c>
      <c r="R78" s="94" t="e">
        <f ca="true">+IF(AND(ISNUMBER(OFFSET('Water Data'!$H$9,0,10*ROW('Water Data'!H72))),'Data Summary'!CG78="Yes"),OFFSET('Water Data'!$H$9,0,10*ROW('Water Data'!H72)),NA())</f>
        <v>#N/A</v>
      </c>
      <c r="S78" s="94" t="e">
        <f ca="true">+IF(AND(ISNUMBER(OFFSET('Water Data'!$I$4,0,10*ROW('Water Data'!I72))),'Data Summary'!CH78="Yes"),100-OFFSET('Water Data'!$I$4,0,10*ROW('Water Data'!I72)),NA())</f>
        <v>#N/A</v>
      </c>
      <c r="T78" s="94" t="e">
        <f ca="true">+IF(AND(ISNUMBER(OFFSET('Water Data'!$I$6,0,10*ROW('Water Data'!I72))),'Data Summary'!CI78="Yes"),OFFSET('Water Data'!$I$6,0,10*ROW('Water Data'!I72)),NA())</f>
        <v>#N/A</v>
      </c>
      <c r="U78" s="94" t="e">
        <f ca="true">+IF(AND(ISNUMBER(OFFSET('Water Data'!$I$9,0,10*ROW('Water Data'!I72))),'Data Summary'!CJ78="Yes"),OFFSET('Water Data'!$I$9,0,10*ROW('Water Data'!I72)),NA())</f>
        <v>#N/A</v>
      </c>
      <c r="V78" s="95" t="e">
        <f ca="true">+IF(AND(ISNUMBER(OFFSET('Sanitation Data'!$D$4,0,10*ROW('Sanitation Data'!D72))),'Data Summary'!CK78="Yes"),100-OFFSET('Sanitation Data'!$D$4,0,10*ROW('Sanitation Data'!D72)),NA())</f>
        <v>#N/A</v>
      </c>
      <c r="W78" s="95" t="e">
        <f ca="true">+IF(AND(ISNUMBER(OFFSET('Sanitation Data'!$D$6,0,10*ROW('Sanitation Data'!D72))),'Data Summary'!CL78="Yes"),OFFSET('Sanitation Data'!$D$6,0,10*ROW('Sanitation Data'!D72)),NA())</f>
        <v>#N/A</v>
      </c>
      <c r="X78" s="95" t="e">
        <f ca="true">+IF(AND(ISNUMBER(OFFSET('Sanitation Data'!$D$10,0,10*ROW('Sanitation Data'!D72))),'Data Summary'!CM78="Yes"),OFFSET('Sanitation Data'!$D$10,0,10*ROW('Sanitation Data'!D72)),NA())</f>
        <v>#N/A</v>
      </c>
      <c r="Y78" s="95" t="e">
        <f ca="true">+IF(AND(ISNUMBER(OFFSET('Sanitation Data'!$D$11,0,10*ROW('Sanitation Data'!D72))),'Data Summary'!CN78="Yes"),OFFSET('Sanitation Data'!$D$11,0,10*ROW('Sanitation Data'!D72)),NA())</f>
        <v>#N/A</v>
      </c>
      <c r="Z78" s="95" t="e">
        <f ca="true">+IF(AND(ISNUMBER(OFFSET('Sanitation Data'!$D$12,0,10*ROW('Sanitation Data'!D72))),'Data Summary'!CO78="Yes"),OFFSET('Sanitation Data'!$D$12,0,10*ROW('Sanitation Data'!D72)),NA())</f>
        <v>#N/A</v>
      </c>
      <c r="AA78" s="95" t="e">
        <f ca="true">+IF(AND(ISNUMBER(OFFSET('Sanitation Data'!$E$4,0,10*ROW('Sanitation Data'!E72))),'Data Summary'!CP78="Yes"),100-OFFSET('Sanitation Data'!$E$4,0,10*ROW('Sanitation Data'!E72)),NA())</f>
        <v>#N/A</v>
      </c>
      <c r="AB78" s="95" t="e">
        <f ca="true">+IF(AND(ISNUMBER(OFFSET('Sanitation Data'!$E$6,0,10*ROW('Sanitation Data'!E72))),'Data Summary'!CQ78="Yes"),OFFSET('Sanitation Data'!$E$6,0,10*ROW('Sanitation Data'!E72)),NA())</f>
        <v>#N/A</v>
      </c>
      <c r="AC78" s="95" t="e">
        <f ca="true">+IF(AND(ISNUMBER(OFFSET('Sanitation Data'!$E$10,0,10*ROW('Sanitation Data'!E72))),'Data Summary'!CR78="Yes"),OFFSET('Sanitation Data'!$E$10,0,10*ROW('Sanitation Data'!E72)),NA())</f>
        <v>#N/A</v>
      </c>
      <c r="AD78" s="95" t="e">
        <f ca="true">+IF(AND(ISNUMBER(OFFSET('Sanitation Data'!$E$11,0,10*ROW('Sanitation Data'!E72))),'Data Summary'!CS78="Yes"),OFFSET('Sanitation Data'!$E$11,0,10*ROW('Sanitation Data'!E72)),NA())</f>
        <v>#N/A</v>
      </c>
      <c r="AE78" s="95" t="e">
        <f ca="true">+IF(AND(ISNUMBER(OFFSET('Sanitation Data'!$E$12,0,10*ROW('Sanitation Data'!E72))),'Data Summary'!CT78="Yes"),OFFSET('Sanitation Data'!$E$12,0,10*ROW('Sanitation Data'!E72)),NA())</f>
        <v>#N/A</v>
      </c>
      <c r="AF78" s="95" t="e">
        <f ca="true">+IF(AND(ISNUMBER(OFFSET('Sanitation Data'!$F$4,0,10*ROW('Sanitation Data'!F72))),'Data Summary'!CU78="Yes"),100-OFFSET('Sanitation Data'!$F$4,0,10*ROW('Sanitation Data'!F72)),NA())</f>
        <v>#N/A</v>
      </c>
      <c r="AG78" s="95" t="e">
        <f ca="true">+IF(AND(ISNUMBER(OFFSET('Sanitation Data'!$F$6,0,10*ROW('Sanitation Data'!F72))),'Data Summary'!CV78="Yes"),OFFSET('Sanitation Data'!$F$6,0,10*ROW('Sanitation Data'!F72)),NA())</f>
        <v>#N/A</v>
      </c>
      <c r="AH78" s="95" t="e">
        <f ca="true">+IF(AND(ISNUMBER(OFFSET('Sanitation Data'!$F$10,0,10*ROW('Sanitation Data'!F72))),'Data Summary'!CW78="Yes"),OFFSET('Sanitation Data'!$F$10,0,10*ROW('Sanitation Data'!F72)),NA())</f>
        <v>#N/A</v>
      </c>
      <c r="AI78" s="95" t="e">
        <f ca="true">+IF(AND(ISNUMBER(OFFSET('Sanitation Data'!$F$11,0,10*ROW('Sanitation Data'!F72))),'Data Summary'!CX78="Yes"),OFFSET('Sanitation Data'!$F$11,0,10*ROW('Sanitation Data'!F72)),NA())</f>
        <v>#N/A</v>
      </c>
      <c r="AJ78" s="95" t="e">
        <f ca="true">+IF(AND(ISNUMBER(OFFSET('Sanitation Data'!$F$12,0,10*ROW('Sanitation Data'!F72))),'Data Summary'!CY78="Yes"),OFFSET('Sanitation Data'!$F$12,0,10*ROW('Sanitation Data'!F72)),NA())</f>
        <v>#N/A</v>
      </c>
      <c r="AK78" s="95" t="e">
        <f ca="true">+IF(AND(ISNUMBER(OFFSET('Sanitation Data'!$G$4,0,10*ROW('Sanitation Data'!G72))),'Data Summary'!CZ78="Yes"),100-OFFSET('Sanitation Data'!$G$4,0,10*ROW('Sanitation Data'!G72)),NA())</f>
        <v>#N/A</v>
      </c>
      <c r="AL78" s="95" t="e">
        <f ca="true">+IF(AND(ISNUMBER(OFFSET('Sanitation Data'!$G$6,0,10*ROW('Sanitation Data'!G72))),'Data Summary'!DA78="Yes"),OFFSET('Sanitation Data'!$G$6,0,10*ROW('Sanitation Data'!G72)),NA())</f>
        <v>#N/A</v>
      </c>
      <c r="AM78" s="95" t="e">
        <f ca="true">+IF(AND(ISNUMBER(OFFSET('Sanitation Data'!$G$10,0,10*ROW('Sanitation Data'!G72))),'Data Summary'!DB78="Yes"),OFFSET('Sanitation Data'!$G$10,0,10*ROW('Sanitation Data'!G72)),NA())</f>
        <v>#N/A</v>
      </c>
      <c r="AN78" s="95" t="e">
        <f ca="true">+IF(AND(ISNUMBER(OFFSET('Sanitation Data'!$G$11,0,10*ROW('Sanitation Data'!G72))),'Data Summary'!DC78="Yes"),OFFSET('Sanitation Data'!$G$11,0,10*ROW('Sanitation Data'!G72)),NA())</f>
        <v>#N/A</v>
      </c>
      <c r="AO78" s="95" t="e">
        <f ca="true">+IF(AND(ISNUMBER(OFFSET('Sanitation Data'!$G$12,0,10*ROW('Sanitation Data'!G72))),'Data Summary'!DD78="Yes"),OFFSET('Sanitation Data'!$G$12,0,10*ROW('Sanitation Data'!G72)),NA())</f>
        <v>#N/A</v>
      </c>
      <c r="AP78" s="95" t="e">
        <f ca="true">+IF(AND(ISNUMBER(OFFSET('Sanitation Data'!$H$4,0,10*ROW('Sanitation Data'!H72))),'Data Summary'!DE78="Yes"),100-OFFSET('Sanitation Data'!$H$4,0,10*ROW('Sanitation Data'!H72)),NA())</f>
        <v>#N/A</v>
      </c>
      <c r="AQ78" s="95" t="e">
        <f ca="true">+IF(AND(ISNUMBER(OFFSET('Sanitation Data'!$H$6,0,10*ROW('Sanitation Data'!H72))),'Data Summary'!DF78="Yes"),OFFSET('Sanitation Data'!$H$6,0,10*ROW('Sanitation Data'!H72)),NA())</f>
        <v>#N/A</v>
      </c>
      <c r="AR78" s="95" t="e">
        <f ca="true">+IF(AND(ISNUMBER(OFFSET('Sanitation Data'!$H$10,0,10*ROW('Sanitation Data'!H72))),'Data Summary'!DG78="Yes"),OFFSET('Sanitation Data'!$H$10,0,10*ROW('Sanitation Data'!H72)),NA())</f>
        <v>#N/A</v>
      </c>
      <c r="AS78" s="95" t="e">
        <f ca="true">+IF(AND(ISNUMBER(OFFSET('Sanitation Data'!$H$11,0,10*ROW('Sanitation Data'!H72))),'Data Summary'!DH78="Yes"),OFFSET('Sanitation Data'!$H$11,0,10*ROW('Sanitation Data'!H72)),NA())</f>
        <v>#N/A</v>
      </c>
      <c r="AT78" s="95" t="e">
        <f ca="true">+IF(AND(ISNUMBER(OFFSET('Sanitation Data'!$H$12,0,10*ROW('Sanitation Data'!H72))),'Data Summary'!DI78="Yes"),OFFSET('Sanitation Data'!$H$12,0,10*ROW('Sanitation Data'!H72)),NA())</f>
        <v>#N/A</v>
      </c>
      <c r="AU78" s="95" t="e">
        <f ca="true">+IF(AND(ISNUMBER(OFFSET('Sanitation Data'!$I$4,0,10*ROW('Sanitation Data'!I72))),'Data Summary'!DJ78="Yes"),100-OFFSET('Sanitation Data'!$I$4,0,10*ROW('Sanitation Data'!I72)),NA())</f>
        <v>#N/A</v>
      </c>
      <c r="AV78" s="95" t="e">
        <f ca="true">+IF(AND(ISNUMBER(OFFSET('Sanitation Data'!$I$6,0,10*ROW('Sanitation Data'!I72))),'Data Summary'!DK78="Yes"),OFFSET('Sanitation Data'!$I$6,0,10*ROW('Sanitation Data'!I72)),NA())</f>
        <v>#N/A</v>
      </c>
      <c r="AW78" s="95" t="e">
        <f ca="true">+IF(AND(ISNUMBER(OFFSET('Sanitation Data'!$I$10,0,10*ROW('Sanitation Data'!I72))),'Data Summary'!DL78="Yes"),OFFSET('Sanitation Data'!$I$10,0,10*ROW('Sanitation Data'!I72)),NA())</f>
        <v>#N/A</v>
      </c>
      <c r="AX78" s="95" t="e">
        <f ca="true">+IF(AND(ISNUMBER(OFFSET('Sanitation Data'!$I$11,0,10*ROW('Sanitation Data'!I72))),'Data Summary'!DM78="Yes"),OFFSET('Sanitation Data'!$I$11,0,10*ROW('Sanitation Data'!I72)),NA())</f>
        <v>#N/A</v>
      </c>
      <c r="AY78" s="95" t="e">
        <f ca="true">+IF(AND(ISNUMBER(OFFSET('Sanitation Data'!$I$12,0,10*ROW('Sanitation Data'!I72))),'Data Summary'!DN78="Yes"),OFFSET('Sanitation Data'!$I$12,0,10*ROW('Sanitation Data'!I72)),NA())</f>
        <v>#N/A</v>
      </c>
      <c r="AZ78" s="96" t="e">
        <f ca="true">+IF(AND(ISNUMBER(OFFSET('Hygiene Data'!$D$5,0,10*ROW('Hygiene Data'!D72))),'Data Summary'!DO78="Yes"),OFFSET('Hygiene Data'!$D$5,0,10*ROW('Hygiene Data'!D72)),NA())</f>
        <v>#N/A</v>
      </c>
      <c r="BA78" s="96" t="e">
        <f ca="true">+IF(AND(ISNUMBER(OFFSET('Hygiene Data'!$D$7,0,10*ROW('Hygiene Data'!D72))),'Data Summary'!DP78="Yes"),OFFSET('Hygiene Data'!$D$7,0,10*ROW('Hygiene Data'!D72)),NA())</f>
        <v>#N/A</v>
      </c>
      <c r="BB78" s="96" t="e">
        <f ca="true">+IF(AND(ISNUMBER(OFFSET('Hygiene Data'!$D$9,0,10*ROW('Hygiene Data'!D72))),'Data Summary'!DQ78="Yes"),OFFSET('Hygiene Data'!$D$9,0,10*ROW('Hygiene Data'!D72)),NA())</f>
        <v>#N/A</v>
      </c>
      <c r="BC78" s="96" t="e">
        <f ca="true">+IF(AND(ISNUMBER(OFFSET('Hygiene Data'!$E$5,0,10*ROW('Hygiene Data'!E72))),'Data Summary'!DR78="Yes"),OFFSET('Hygiene Data'!$E$5,0,10*ROW('Hygiene Data'!E72)),NA())</f>
        <v>#N/A</v>
      </c>
      <c r="BD78" s="96" t="e">
        <f ca="true">+IF(AND(ISNUMBER(OFFSET('Hygiene Data'!$E$7,0,10*ROW('Hygiene Data'!E72))),'Data Summary'!DS78="Yes"),OFFSET('Hygiene Data'!$E$7,0,10*ROW('Hygiene Data'!E72)),NA())</f>
        <v>#N/A</v>
      </c>
      <c r="BE78" s="96" t="e">
        <f ca="true">+IF(AND(ISNUMBER(OFFSET('Hygiene Data'!$E$9,0,10*ROW('Hygiene Data'!E72))),'Data Summary'!DT78="Yes"),OFFSET('Hygiene Data'!$E$9,0,10*ROW('Hygiene Data'!E72)),NA())</f>
        <v>#N/A</v>
      </c>
      <c r="BF78" s="96" t="e">
        <f ca="true">+IF(AND(ISNUMBER(OFFSET('Hygiene Data'!$F$5,0,10*ROW('Hygiene Data'!F72))),'Data Summary'!DU78="Yes"),OFFSET('Hygiene Data'!$F$5,0,10*ROW('Hygiene Data'!F72)),NA())</f>
        <v>#N/A</v>
      </c>
      <c r="BG78" s="96" t="e">
        <f ca="true">+IF(AND(ISNUMBER(OFFSET('Hygiene Data'!$F$7,0,10*ROW('Hygiene Data'!F72))),'Data Summary'!DV78="Yes"),OFFSET('Hygiene Data'!$F$7,0,10*ROW('Hygiene Data'!F72)),NA())</f>
        <v>#N/A</v>
      </c>
      <c r="BH78" s="96" t="e">
        <f ca="true">+IF(AND(ISNUMBER(OFFSET('Hygiene Data'!$F$9,0,10*ROW('Hygiene Data'!F72))),'Data Summary'!DW78="Yes"),OFFSET('Hygiene Data'!$F$9,0,10*ROW('Hygiene Data'!F72)),NA())</f>
        <v>#N/A</v>
      </c>
      <c r="BI78" s="96" t="e">
        <f ca="true">+IF(AND(ISNUMBER(OFFSET('Hygiene Data'!$G$5,0,10*ROW('Hygiene Data'!G72))),'Data Summary'!DX78="Yes"),OFFSET('Hygiene Data'!$G$5,0,10*ROW('Hygiene Data'!G72)),NA())</f>
        <v>#N/A</v>
      </c>
      <c r="BJ78" s="96" t="e">
        <f ca="true">+IF(AND(ISNUMBER(OFFSET('Hygiene Data'!$G$7,0,10*ROW('Hygiene Data'!G72))),'Data Summary'!DY78="Yes"),OFFSET('Hygiene Data'!$G$7,0,10*ROW('Hygiene Data'!G72)),NA())</f>
        <v>#N/A</v>
      </c>
      <c r="BK78" s="96" t="e">
        <f ca="true">+IF(AND(ISNUMBER(OFFSET('Hygiene Data'!$G$9,0,10*ROW('Hygiene Data'!G72))),'Data Summary'!DZ78="Yes"),OFFSET('Hygiene Data'!$G$9,0,10*ROW('Hygiene Data'!G72)),NA())</f>
        <v>#N/A</v>
      </c>
      <c r="BL78" s="96" t="e">
        <f ca="true">+IF(AND(ISNUMBER(OFFSET('Hygiene Data'!$H$5,0,10*ROW('Hygiene Data'!H72))),'Data Summary'!EA78="Yes"),OFFSET('Hygiene Data'!$H$5,0,10*ROW('Hygiene Data'!H72)),NA())</f>
        <v>#N/A</v>
      </c>
      <c r="BM78" s="96" t="e">
        <f ca="true">+IF(AND(ISNUMBER(OFFSET('Hygiene Data'!$H$7,0,10*ROW('Hygiene Data'!H72))),'Data Summary'!EB78="Yes"),OFFSET('Hygiene Data'!$H$7,0,10*ROW('Hygiene Data'!H72)),NA())</f>
        <v>#N/A</v>
      </c>
      <c r="BN78" s="96" t="e">
        <f ca="true">+IF(AND(ISNUMBER(OFFSET('Hygiene Data'!$H$9,0,10*ROW('Hygiene Data'!H72))),'Data Summary'!EC78="Yes"),OFFSET('Hygiene Data'!$H$9,0,10*ROW('Hygiene Data'!H72)),NA())</f>
        <v>#N/A</v>
      </c>
      <c r="BO78" s="96" t="e">
        <f ca="true">+IF(AND(ISNUMBER(OFFSET('Hygiene Data'!$I$5,0,10*ROW('Hygiene Data'!I72))),'Data Summary'!ED78="Yes"),OFFSET('Hygiene Data'!$I$5,0,10*ROW('Hygiene Data'!I72)),NA())</f>
        <v>#N/A</v>
      </c>
      <c r="BP78" s="96" t="e">
        <f ca="true">+IF(AND(ISNUMBER(OFFSET('Hygiene Data'!$I$7,0,10*ROW('Hygiene Data'!I72))),'Data Summary'!EE78="Yes"),OFFSET('Hygiene Data'!$I$7,0,10*ROW('Hygiene Data'!I72)),NA())</f>
        <v>#N/A</v>
      </c>
      <c r="BQ78" s="96" t="e">
        <f ca="true">+IF(AND(ISNUMBER(OFFSET('Hygiene Data'!$I$9,0,10*ROW('Hygiene Data'!I72))),'Data Summary'!EF78="Yes"),OFFSET('Hygiene Data'!$I$9,0,10*ROW('Hygiene Data'!I72)),NA())</f>
        <v>#N/A</v>
      </c>
    </row>
    <row xmlns:x14ac="http://schemas.microsoft.com/office/spreadsheetml/2009/9/ac" r="79" x14ac:dyDescent="0.2">
      <c r="A79" s="332" t="e">
        <f ca="true">+RIGHT('Data Summary'!A79,LEN('Data Summary'!A79)-9)</f>
        <v>#VALUE!</v>
      </c>
      <c r="B79" s="37" t="str">
        <f ca="true">+IF(ISTEXT('Data Summary'!B79),'Data Summary'!B79,"")</f>
        <v/>
      </c>
      <c r="C79" s="331" t="e">
        <f ca="true">+VALUE('Data Summary'!C79)</f>
        <v>#VALUE!</v>
      </c>
      <c r="D79" s="94" t="e">
        <f ca="true">+IF(AND(ISNUMBER(OFFSET('Water Data'!$D$4,0,10*ROW('Water Data'!D73))),'Data Summary'!BS79="Yes"),100-OFFSET('Water Data'!$D$4,0,10*ROW('Water Data'!D73)),NA())</f>
        <v>#N/A</v>
      </c>
      <c r="E79" s="94" t="e">
        <f ca="true">+IF(AND(ISNUMBER(OFFSET('Water Data'!$D$6,0,10*ROW('Water Data'!D73))),'Data Summary'!BT79="Yes"),OFFSET('Water Data'!$D$6,0,10*ROW('Water Data'!D73)),NA())</f>
        <v>#N/A</v>
      </c>
      <c r="F79" s="94" t="e">
        <f ca="true">+IF(AND(ISNUMBER(OFFSET('Water Data'!$D$9,0,10*ROW('Water Data'!D73))),'Data Summary'!BU79="Yes"),OFFSET('Water Data'!$D$9,0,10*ROW('Water Data'!D73)),NA())</f>
        <v>#N/A</v>
      </c>
      <c r="G79" s="94" t="e">
        <f ca="true">+IF(AND(ISNUMBER(OFFSET('Water Data'!$E$4,0,10*ROW('Water Data'!E73))),'Data Summary'!BV79="Yes"),100-OFFSET('Water Data'!$E$4,0,10*ROW('Water Data'!E73)),NA())</f>
        <v>#N/A</v>
      </c>
      <c r="H79" s="94" t="e">
        <f ca="true">+IF(AND(ISNUMBER(OFFSET('Water Data'!$E$6,0,10*ROW('Water Data'!E73))),'Data Summary'!BW79="Yes"),OFFSET('Water Data'!$E$6,0,10*ROW('Water Data'!E73)),NA())</f>
        <v>#N/A</v>
      </c>
      <c r="I79" s="94" t="e">
        <f ca="true">+IF(AND(ISNUMBER(OFFSET('Water Data'!$E$9,0,10*ROW('Water Data'!E73))),'Data Summary'!BX79="Yes"),OFFSET('Water Data'!$E$9,0,10*ROW('Water Data'!E73)),NA())</f>
        <v>#N/A</v>
      </c>
      <c r="J79" s="94" t="e">
        <f ca="true">+IF(AND(ISNUMBER(OFFSET('Water Data'!$F$4,0,10*ROW('Water Data'!F73))),'Data Summary'!BY79="Yes"),100-OFFSET('Water Data'!$F$4,0,10*ROW('Water Data'!F73)),NA())</f>
        <v>#N/A</v>
      </c>
      <c r="K79" s="94" t="e">
        <f ca="true">+IF(AND(ISNUMBER(OFFSET('Water Data'!$F$6,0,10*ROW('Water Data'!F73))),'Data Summary'!BZ79="Yes"),OFFSET('Water Data'!$F$6,0,10*ROW('Water Data'!F73)),NA())</f>
        <v>#N/A</v>
      </c>
      <c r="L79" s="94" t="e">
        <f ca="true">+IF(AND(ISNUMBER(OFFSET('Water Data'!$F$9,0,10*ROW('Water Data'!F73))),'Data Summary'!CA79="Yes"),OFFSET('Water Data'!$F$9,0,10*ROW('Water Data'!F73)),NA())</f>
        <v>#N/A</v>
      </c>
      <c r="M79" s="94" t="e">
        <f ca="true">+IF(AND(ISNUMBER(OFFSET('Water Data'!$G$4,0,10*ROW('Water Data'!G73))),'Data Summary'!CB79="Yes"),100-OFFSET('Water Data'!$G$4,0,10*ROW('Water Data'!G73)),NA())</f>
        <v>#N/A</v>
      </c>
      <c r="N79" s="94" t="e">
        <f ca="true">+IF(AND(ISNUMBER(OFFSET('Water Data'!$G$6,0,10*ROW('Water Data'!G73))),'Data Summary'!CC79="Yes"),OFFSET('Water Data'!$G$6,0,10*ROW('Water Data'!G73)),NA())</f>
        <v>#N/A</v>
      </c>
      <c r="O79" s="94" t="e">
        <f ca="true">+IF(AND(ISNUMBER(OFFSET('Water Data'!$G$9,0,10*ROW('Water Data'!G73))),'Data Summary'!CD79="Yes"),OFFSET('Water Data'!$G$9,0,10*ROW('Water Data'!G73)),NA())</f>
        <v>#N/A</v>
      </c>
      <c r="P79" s="94" t="e">
        <f ca="true">+IF(AND(ISNUMBER(OFFSET('Water Data'!$H$4,0,10*ROW('Water Data'!H73))),'Data Summary'!CE79="Yes"),100-OFFSET('Water Data'!$H$4,0,10*ROW('Water Data'!H73)),NA())</f>
        <v>#N/A</v>
      </c>
      <c r="Q79" s="94" t="e">
        <f ca="true">+IF(AND(ISNUMBER(OFFSET('Water Data'!$H$6,0,10*ROW('Water Data'!H73))),'Data Summary'!CF79="Yes"),OFFSET('Water Data'!$H$6,0,10*ROW('Water Data'!H73)),NA())</f>
        <v>#N/A</v>
      </c>
      <c r="R79" s="94" t="e">
        <f ca="true">+IF(AND(ISNUMBER(OFFSET('Water Data'!$H$9,0,10*ROW('Water Data'!H73))),'Data Summary'!CG79="Yes"),OFFSET('Water Data'!$H$9,0,10*ROW('Water Data'!H73)),NA())</f>
        <v>#N/A</v>
      </c>
      <c r="S79" s="94" t="e">
        <f ca="true">+IF(AND(ISNUMBER(OFFSET('Water Data'!$I$4,0,10*ROW('Water Data'!I73))),'Data Summary'!CH79="Yes"),100-OFFSET('Water Data'!$I$4,0,10*ROW('Water Data'!I73)),NA())</f>
        <v>#N/A</v>
      </c>
      <c r="T79" s="94" t="e">
        <f ca="true">+IF(AND(ISNUMBER(OFFSET('Water Data'!$I$6,0,10*ROW('Water Data'!I73))),'Data Summary'!CI79="Yes"),OFFSET('Water Data'!$I$6,0,10*ROW('Water Data'!I73)),NA())</f>
        <v>#N/A</v>
      </c>
      <c r="U79" s="94" t="e">
        <f ca="true">+IF(AND(ISNUMBER(OFFSET('Water Data'!$I$9,0,10*ROW('Water Data'!I73))),'Data Summary'!CJ79="Yes"),OFFSET('Water Data'!$I$9,0,10*ROW('Water Data'!I73)),NA())</f>
        <v>#N/A</v>
      </c>
      <c r="V79" s="95" t="e">
        <f ca="true">+IF(AND(ISNUMBER(OFFSET('Sanitation Data'!$D$4,0,10*ROW('Sanitation Data'!D73))),'Data Summary'!CK79="Yes"),100-OFFSET('Sanitation Data'!$D$4,0,10*ROW('Sanitation Data'!D73)),NA())</f>
        <v>#N/A</v>
      </c>
      <c r="W79" s="95" t="e">
        <f ca="true">+IF(AND(ISNUMBER(OFFSET('Sanitation Data'!$D$6,0,10*ROW('Sanitation Data'!D73))),'Data Summary'!CL79="Yes"),OFFSET('Sanitation Data'!$D$6,0,10*ROW('Sanitation Data'!D73)),NA())</f>
        <v>#N/A</v>
      </c>
      <c r="X79" s="95" t="e">
        <f ca="true">+IF(AND(ISNUMBER(OFFSET('Sanitation Data'!$D$10,0,10*ROW('Sanitation Data'!D73))),'Data Summary'!CM79="Yes"),OFFSET('Sanitation Data'!$D$10,0,10*ROW('Sanitation Data'!D73)),NA())</f>
        <v>#N/A</v>
      </c>
      <c r="Y79" s="95" t="e">
        <f ca="true">+IF(AND(ISNUMBER(OFFSET('Sanitation Data'!$D$11,0,10*ROW('Sanitation Data'!D73))),'Data Summary'!CN79="Yes"),OFFSET('Sanitation Data'!$D$11,0,10*ROW('Sanitation Data'!D73)),NA())</f>
        <v>#N/A</v>
      </c>
      <c r="Z79" s="95" t="e">
        <f ca="true">+IF(AND(ISNUMBER(OFFSET('Sanitation Data'!$D$12,0,10*ROW('Sanitation Data'!D73))),'Data Summary'!CO79="Yes"),OFFSET('Sanitation Data'!$D$12,0,10*ROW('Sanitation Data'!D73)),NA())</f>
        <v>#N/A</v>
      </c>
      <c r="AA79" s="95" t="e">
        <f ca="true">+IF(AND(ISNUMBER(OFFSET('Sanitation Data'!$E$4,0,10*ROW('Sanitation Data'!E73))),'Data Summary'!CP79="Yes"),100-OFFSET('Sanitation Data'!$E$4,0,10*ROW('Sanitation Data'!E73)),NA())</f>
        <v>#N/A</v>
      </c>
      <c r="AB79" s="95" t="e">
        <f ca="true">+IF(AND(ISNUMBER(OFFSET('Sanitation Data'!$E$6,0,10*ROW('Sanitation Data'!E73))),'Data Summary'!CQ79="Yes"),OFFSET('Sanitation Data'!$E$6,0,10*ROW('Sanitation Data'!E73)),NA())</f>
        <v>#N/A</v>
      </c>
      <c r="AC79" s="95" t="e">
        <f ca="true">+IF(AND(ISNUMBER(OFFSET('Sanitation Data'!$E$10,0,10*ROW('Sanitation Data'!E73))),'Data Summary'!CR79="Yes"),OFFSET('Sanitation Data'!$E$10,0,10*ROW('Sanitation Data'!E73)),NA())</f>
        <v>#N/A</v>
      </c>
      <c r="AD79" s="95" t="e">
        <f ca="true">+IF(AND(ISNUMBER(OFFSET('Sanitation Data'!$E$11,0,10*ROW('Sanitation Data'!E73))),'Data Summary'!CS79="Yes"),OFFSET('Sanitation Data'!$E$11,0,10*ROW('Sanitation Data'!E73)),NA())</f>
        <v>#N/A</v>
      </c>
      <c r="AE79" s="95" t="e">
        <f ca="true">+IF(AND(ISNUMBER(OFFSET('Sanitation Data'!$E$12,0,10*ROW('Sanitation Data'!E73))),'Data Summary'!CT79="Yes"),OFFSET('Sanitation Data'!$E$12,0,10*ROW('Sanitation Data'!E73)),NA())</f>
        <v>#N/A</v>
      </c>
      <c r="AF79" s="95" t="e">
        <f ca="true">+IF(AND(ISNUMBER(OFFSET('Sanitation Data'!$F$4,0,10*ROW('Sanitation Data'!F73))),'Data Summary'!CU79="Yes"),100-OFFSET('Sanitation Data'!$F$4,0,10*ROW('Sanitation Data'!F73)),NA())</f>
        <v>#N/A</v>
      </c>
      <c r="AG79" s="95" t="e">
        <f ca="true">+IF(AND(ISNUMBER(OFFSET('Sanitation Data'!$F$6,0,10*ROW('Sanitation Data'!F73))),'Data Summary'!CV79="Yes"),OFFSET('Sanitation Data'!$F$6,0,10*ROW('Sanitation Data'!F73)),NA())</f>
        <v>#N/A</v>
      </c>
      <c r="AH79" s="95" t="e">
        <f ca="true">+IF(AND(ISNUMBER(OFFSET('Sanitation Data'!$F$10,0,10*ROW('Sanitation Data'!F73))),'Data Summary'!CW79="Yes"),OFFSET('Sanitation Data'!$F$10,0,10*ROW('Sanitation Data'!F73)),NA())</f>
        <v>#N/A</v>
      </c>
      <c r="AI79" s="95" t="e">
        <f ca="true">+IF(AND(ISNUMBER(OFFSET('Sanitation Data'!$F$11,0,10*ROW('Sanitation Data'!F73))),'Data Summary'!CX79="Yes"),OFFSET('Sanitation Data'!$F$11,0,10*ROW('Sanitation Data'!F73)),NA())</f>
        <v>#N/A</v>
      </c>
      <c r="AJ79" s="95" t="e">
        <f ca="true">+IF(AND(ISNUMBER(OFFSET('Sanitation Data'!$F$12,0,10*ROW('Sanitation Data'!F73))),'Data Summary'!CY79="Yes"),OFFSET('Sanitation Data'!$F$12,0,10*ROW('Sanitation Data'!F73)),NA())</f>
        <v>#N/A</v>
      </c>
      <c r="AK79" s="95" t="e">
        <f ca="true">+IF(AND(ISNUMBER(OFFSET('Sanitation Data'!$G$4,0,10*ROW('Sanitation Data'!G73))),'Data Summary'!CZ79="Yes"),100-OFFSET('Sanitation Data'!$G$4,0,10*ROW('Sanitation Data'!G73)),NA())</f>
        <v>#N/A</v>
      </c>
      <c r="AL79" s="95" t="e">
        <f ca="true">+IF(AND(ISNUMBER(OFFSET('Sanitation Data'!$G$6,0,10*ROW('Sanitation Data'!G73))),'Data Summary'!DA79="Yes"),OFFSET('Sanitation Data'!$G$6,0,10*ROW('Sanitation Data'!G73)),NA())</f>
        <v>#N/A</v>
      </c>
      <c r="AM79" s="95" t="e">
        <f ca="true">+IF(AND(ISNUMBER(OFFSET('Sanitation Data'!$G$10,0,10*ROW('Sanitation Data'!G73))),'Data Summary'!DB79="Yes"),OFFSET('Sanitation Data'!$G$10,0,10*ROW('Sanitation Data'!G73)),NA())</f>
        <v>#N/A</v>
      </c>
      <c r="AN79" s="95" t="e">
        <f ca="true">+IF(AND(ISNUMBER(OFFSET('Sanitation Data'!$G$11,0,10*ROW('Sanitation Data'!G73))),'Data Summary'!DC79="Yes"),OFFSET('Sanitation Data'!$G$11,0,10*ROW('Sanitation Data'!G73)),NA())</f>
        <v>#N/A</v>
      </c>
      <c r="AO79" s="95" t="e">
        <f ca="true">+IF(AND(ISNUMBER(OFFSET('Sanitation Data'!$G$12,0,10*ROW('Sanitation Data'!G73))),'Data Summary'!DD79="Yes"),OFFSET('Sanitation Data'!$G$12,0,10*ROW('Sanitation Data'!G73)),NA())</f>
        <v>#N/A</v>
      </c>
      <c r="AP79" s="95" t="e">
        <f ca="true">+IF(AND(ISNUMBER(OFFSET('Sanitation Data'!$H$4,0,10*ROW('Sanitation Data'!H73))),'Data Summary'!DE79="Yes"),100-OFFSET('Sanitation Data'!$H$4,0,10*ROW('Sanitation Data'!H73)),NA())</f>
        <v>#N/A</v>
      </c>
      <c r="AQ79" s="95" t="e">
        <f ca="true">+IF(AND(ISNUMBER(OFFSET('Sanitation Data'!$H$6,0,10*ROW('Sanitation Data'!H73))),'Data Summary'!DF79="Yes"),OFFSET('Sanitation Data'!$H$6,0,10*ROW('Sanitation Data'!H73)),NA())</f>
        <v>#N/A</v>
      </c>
      <c r="AR79" s="95" t="e">
        <f ca="true">+IF(AND(ISNUMBER(OFFSET('Sanitation Data'!$H$10,0,10*ROW('Sanitation Data'!H73))),'Data Summary'!DG79="Yes"),OFFSET('Sanitation Data'!$H$10,0,10*ROW('Sanitation Data'!H73)),NA())</f>
        <v>#N/A</v>
      </c>
      <c r="AS79" s="95" t="e">
        <f ca="true">+IF(AND(ISNUMBER(OFFSET('Sanitation Data'!$H$11,0,10*ROW('Sanitation Data'!H73))),'Data Summary'!DH79="Yes"),OFFSET('Sanitation Data'!$H$11,0,10*ROW('Sanitation Data'!H73)),NA())</f>
        <v>#N/A</v>
      </c>
      <c r="AT79" s="95" t="e">
        <f ca="true">+IF(AND(ISNUMBER(OFFSET('Sanitation Data'!$H$12,0,10*ROW('Sanitation Data'!H73))),'Data Summary'!DI79="Yes"),OFFSET('Sanitation Data'!$H$12,0,10*ROW('Sanitation Data'!H73)),NA())</f>
        <v>#N/A</v>
      </c>
      <c r="AU79" s="95" t="e">
        <f ca="true">+IF(AND(ISNUMBER(OFFSET('Sanitation Data'!$I$4,0,10*ROW('Sanitation Data'!I73))),'Data Summary'!DJ79="Yes"),100-OFFSET('Sanitation Data'!$I$4,0,10*ROW('Sanitation Data'!I73)),NA())</f>
        <v>#N/A</v>
      </c>
      <c r="AV79" s="95" t="e">
        <f ca="true">+IF(AND(ISNUMBER(OFFSET('Sanitation Data'!$I$6,0,10*ROW('Sanitation Data'!I73))),'Data Summary'!DK79="Yes"),OFFSET('Sanitation Data'!$I$6,0,10*ROW('Sanitation Data'!I73)),NA())</f>
        <v>#N/A</v>
      </c>
      <c r="AW79" s="95" t="e">
        <f ca="true">+IF(AND(ISNUMBER(OFFSET('Sanitation Data'!$I$10,0,10*ROW('Sanitation Data'!I73))),'Data Summary'!DL79="Yes"),OFFSET('Sanitation Data'!$I$10,0,10*ROW('Sanitation Data'!I73)),NA())</f>
        <v>#N/A</v>
      </c>
      <c r="AX79" s="95" t="e">
        <f ca="true">+IF(AND(ISNUMBER(OFFSET('Sanitation Data'!$I$11,0,10*ROW('Sanitation Data'!I73))),'Data Summary'!DM79="Yes"),OFFSET('Sanitation Data'!$I$11,0,10*ROW('Sanitation Data'!I73)),NA())</f>
        <v>#N/A</v>
      </c>
      <c r="AY79" s="95" t="e">
        <f ca="true">+IF(AND(ISNUMBER(OFFSET('Sanitation Data'!$I$12,0,10*ROW('Sanitation Data'!I73))),'Data Summary'!DN79="Yes"),OFFSET('Sanitation Data'!$I$12,0,10*ROW('Sanitation Data'!I73)),NA())</f>
        <v>#N/A</v>
      </c>
      <c r="AZ79" s="96" t="e">
        <f ca="true">+IF(AND(ISNUMBER(OFFSET('Hygiene Data'!$D$5,0,10*ROW('Hygiene Data'!D73))),'Data Summary'!DO79="Yes"),OFFSET('Hygiene Data'!$D$5,0,10*ROW('Hygiene Data'!D73)),NA())</f>
        <v>#N/A</v>
      </c>
      <c r="BA79" s="96" t="e">
        <f ca="true">+IF(AND(ISNUMBER(OFFSET('Hygiene Data'!$D$7,0,10*ROW('Hygiene Data'!D73))),'Data Summary'!DP79="Yes"),OFFSET('Hygiene Data'!$D$7,0,10*ROW('Hygiene Data'!D73)),NA())</f>
        <v>#N/A</v>
      </c>
      <c r="BB79" s="96" t="e">
        <f ca="true">+IF(AND(ISNUMBER(OFFSET('Hygiene Data'!$D$9,0,10*ROW('Hygiene Data'!D73))),'Data Summary'!DQ79="Yes"),OFFSET('Hygiene Data'!$D$9,0,10*ROW('Hygiene Data'!D73)),NA())</f>
        <v>#N/A</v>
      </c>
      <c r="BC79" s="96" t="e">
        <f ca="true">+IF(AND(ISNUMBER(OFFSET('Hygiene Data'!$E$5,0,10*ROW('Hygiene Data'!E73))),'Data Summary'!DR79="Yes"),OFFSET('Hygiene Data'!$E$5,0,10*ROW('Hygiene Data'!E73)),NA())</f>
        <v>#N/A</v>
      </c>
      <c r="BD79" s="96" t="e">
        <f ca="true">+IF(AND(ISNUMBER(OFFSET('Hygiene Data'!$E$7,0,10*ROW('Hygiene Data'!E73))),'Data Summary'!DS79="Yes"),OFFSET('Hygiene Data'!$E$7,0,10*ROW('Hygiene Data'!E73)),NA())</f>
        <v>#N/A</v>
      </c>
      <c r="BE79" s="96" t="e">
        <f ca="true">+IF(AND(ISNUMBER(OFFSET('Hygiene Data'!$E$9,0,10*ROW('Hygiene Data'!E73))),'Data Summary'!DT79="Yes"),OFFSET('Hygiene Data'!$E$9,0,10*ROW('Hygiene Data'!E73)),NA())</f>
        <v>#N/A</v>
      </c>
      <c r="BF79" s="96" t="e">
        <f ca="true">+IF(AND(ISNUMBER(OFFSET('Hygiene Data'!$F$5,0,10*ROW('Hygiene Data'!F73))),'Data Summary'!DU79="Yes"),OFFSET('Hygiene Data'!$F$5,0,10*ROW('Hygiene Data'!F73)),NA())</f>
        <v>#N/A</v>
      </c>
      <c r="BG79" s="96" t="e">
        <f ca="true">+IF(AND(ISNUMBER(OFFSET('Hygiene Data'!$F$7,0,10*ROW('Hygiene Data'!F73))),'Data Summary'!DV79="Yes"),OFFSET('Hygiene Data'!$F$7,0,10*ROW('Hygiene Data'!F73)),NA())</f>
        <v>#N/A</v>
      </c>
      <c r="BH79" s="96" t="e">
        <f ca="true">+IF(AND(ISNUMBER(OFFSET('Hygiene Data'!$F$9,0,10*ROW('Hygiene Data'!F73))),'Data Summary'!DW79="Yes"),OFFSET('Hygiene Data'!$F$9,0,10*ROW('Hygiene Data'!F73)),NA())</f>
        <v>#N/A</v>
      </c>
      <c r="BI79" s="96" t="e">
        <f ca="true">+IF(AND(ISNUMBER(OFFSET('Hygiene Data'!$G$5,0,10*ROW('Hygiene Data'!G73))),'Data Summary'!DX79="Yes"),OFFSET('Hygiene Data'!$G$5,0,10*ROW('Hygiene Data'!G73)),NA())</f>
        <v>#N/A</v>
      </c>
      <c r="BJ79" s="96" t="e">
        <f ca="true">+IF(AND(ISNUMBER(OFFSET('Hygiene Data'!$G$7,0,10*ROW('Hygiene Data'!G73))),'Data Summary'!DY79="Yes"),OFFSET('Hygiene Data'!$G$7,0,10*ROW('Hygiene Data'!G73)),NA())</f>
        <v>#N/A</v>
      </c>
      <c r="BK79" s="96" t="e">
        <f ca="true">+IF(AND(ISNUMBER(OFFSET('Hygiene Data'!$G$9,0,10*ROW('Hygiene Data'!G73))),'Data Summary'!DZ79="Yes"),OFFSET('Hygiene Data'!$G$9,0,10*ROW('Hygiene Data'!G73)),NA())</f>
        <v>#N/A</v>
      </c>
      <c r="BL79" s="96" t="e">
        <f ca="true">+IF(AND(ISNUMBER(OFFSET('Hygiene Data'!$H$5,0,10*ROW('Hygiene Data'!H73))),'Data Summary'!EA79="Yes"),OFFSET('Hygiene Data'!$H$5,0,10*ROW('Hygiene Data'!H73)),NA())</f>
        <v>#N/A</v>
      </c>
      <c r="BM79" s="96" t="e">
        <f ca="true">+IF(AND(ISNUMBER(OFFSET('Hygiene Data'!$H$7,0,10*ROW('Hygiene Data'!H73))),'Data Summary'!EB79="Yes"),OFFSET('Hygiene Data'!$H$7,0,10*ROW('Hygiene Data'!H73)),NA())</f>
        <v>#N/A</v>
      </c>
      <c r="BN79" s="96" t="e">
        <f ca="true">+IF(AND(ISNUMBER(OFFSET('Hygiene Data'!$H$9,0,10*ROW('Hygiene Data'!H73))),'Data Summary'!EC79="Yes"),OFFSET('Hygiene Data'!$H$9,0,10*ROW('Hygiene Data'!H73)),NA())</f>
        <v>#N/A</v>
      </c>
      <c r="BO79" s="96" t="e">
        <f ca="true">+IF(AND(ISNUMBER(OFFSET('Hygiene Data'!$I$5,0,10*ROW('Hygiene Data'!I73))),'Data Summary'!ED79="Yes"),OFFSET('Hygiene Data'!$I$5,0,10*ROW('Hygiene Data'!I73)),NA())</f>
        <v>#N/A</v>
      </c>
      <c r="BP79" s="96" t="e">
        <f ca="true">+IF(AND(ISNUMBER(OFFSET('Hygiene Data'!$I$7,0,10*ROW('Hygiene Data'!I73))),'Data Summary'!EE79="Yes"),OFFSET('Hygiene Data'!$I$7,0,10*ROW('Hygiene Data'!I73)),NA())</f>
        <v>#N/A</v>
      </c>
      <c r="BQ79" s="96" t="e">
        <f ca="true">+IF(AND(ISNUMBER(OFFSET('Hygiene Data'!$I$9,0,10*ROW('Hygiene Data'!I73))),'Data Summary'!EF79="Yes"),OFFSET('Hygiene Data'!$I$9,0,10*ROW('Hygiene Data'!I73)),NA())</f>
        <v>#N/A</v>
      </c>
    </row>
    <row xmlns:x14ac="http://schemas.microsoft.com/office/spreadsheetml/2009/9/ac" r="80" x14ac:dyDescent="0.2">
      <c r="A80" s="332" t="e">
        <f ca="true">+RIGHT('Data Summary'!A80,LEN('Data Summary'!A80)-9)</f>
        <v>#VALUE!</v>
      </c>
      <c r="B80" s="37" t="str">
        <f ca="true">+IF(ISTEXT('Data Summary'!B80),'Data Summary'!B80,"")</f>
        <v/>
      </c>
      <c r="C80" s="331" t="e">
        <f ca="true">+VALUE('Data Summary'!C80)</f>
        <v>#VALUE!</v>
      </c>
      <c r="D80" s="94" t="e">
        <f ca="true">+IF(AND(ISNUMBER(OFFSET('Water Data'!$D$4,0,10*ROW('Water Data'!D74))),'Data Summary'!BS80="Yes"),100-OFFSET('Water Data'!$D$4,0,10*ROW('Water Data'!D74)),NA())</f>
        <v>#N/A</v>
      </c>
      <c r="E80" s="94" t="e">
        <f ca="true">+IF(AND(ISNUMBER(OFFSET('Water Data'!$D$6,0,10*ROW('Water Data'!D74))),'Data Summary'!BT80="Yes"),OFFSET('Water Data'!$D$6,0,10*ROW('Water Data'!D74)),NA())</f>
        <v>#N/A</v>
      </c>
      <c r="F80" s="94" t="e">
        <f ca="true">+IF(AND(ISNUMBER(OFFSET('Water Data'!$D$9,0,10*ROW('Water Data'!D74))),'Data Summary'!BU80="Yes"),OFFSET('Water Data'!$D$9,0,10*ROW('Water Data'!D74)),NA())</f>
        <v>#N/A</v>
      </c>
      <c r="G80" s="94" t="e">
        <f ca="true">+IF(AND(ISNUMBER(OFFSET('Water Data'!$E$4,0,10*ROW('Water Data'!E74))),'Data Summary'!BV80="Yes"),100-OFFSET('Water Data'!$E$4,0,10*ROW('Water Data'!E74)),NA())</f>
        <v>#N/A</v>
      </c>
      <c r="H80" s="94" t="e">
        <f ca="true">+IF(AND(ISNUMBER(OFFSET('Water Data'!$E$6,0,10*ROW('Water Data'!E74))),'Data Summary'!BW80="Yes"),OFFSET('Water Data'!$E$6,0,10*ROW('Water Data'!E74)),NA())</f>
        <v>#N/A</v>
      </c>
      <c r="I80" s="94" t="e">
        <f ca="true">+IF(AND(ISNUMBER(OFFSET('Water Data'!$E$9,0,10*ROW('Water Data'!E74))),'Data Summary'!BX80="Yes"),OFFSET('Water Data'!$E$9,0,10*ROW('Water Data'!E74)),NA())</f>
        <v>#N/A</v>
      </c>
      <c r="J80" s="94" t="e">
        <f ca="true">+IF(AND(ISNUMBER(OFFSET('Water Data'!$F$4,0,10*ROW('Water Data'!F74))),'Data Summary'!BY80="Yes"),100-OFFSET('Water Data'!$F$4,0,10*ROW('Water Data'!F74)),NA())</f>
        <v>#N/A</v>
      </c>
      <c r="K80" s="94" t="e">
        <f ca="true">+IF(AND(ISNUMBER(OFFSET('Water Data'!$F$6,0,10*ROW('Water Data'!F74))),'Data Summary'!BZ80="Yes"),OFFSET('Water Data'!$F$6,0,10*ROW('Water Data'!F74)),NA())</f>
        <v>#N/A</v>
      </c>
      <c r="L80" s="94" t="e">
        <f ca="true">+IF(AND(ISNUMBER(OFFSET('Water Data'!$F$9,0,10*ROW('Water Data'!F74))),'Data Summary'!CA80="Yes"),OFFSET('Water Data'!$F$9,0,10*ROW('Water Data'!F74)),NA())</f>
        <v>#N/A</v>
      </c>
      <c r="M80" s="94" t="e">
        <f ca="true">+IF(AND(ISNUMBER(OFFSET('Water Data'!$G$4,0,10*ROW('Water Data'!G74))),'Data Summary'!CB80="Yes"),100-OFFSET('Water Data'!$G$4,0,10*ROW('Water Data'!G74)),NA())</f>
        <v>#N/A</v>
      </c>
      <c r="N80" s="94" t="e">
        <f ca="true">+IF(AND(ISNUMBER(OFFSET('Water Data'!$G$6,0,10*ROW('Water Data'!G74))),'Data Summary'!CC80="Yes"),OFFSET('Water Data'!$G$6,0,10*ROW('Water Data'!G74)),NA())</f>
        <v>#N/A</v>
      </c>
      <c r="O80" s="94" t="e">
        <f ca="true">+IF(AND(ISNUMBER(OFFSET('Water Data'!$G$9,0,10*ROW('Water Data'!G74))),'Data Summary'!CD80="Yes"),OFFSET('Water Data'!$G$9,0,10*ROW('Water Data'!G74)),NA())</f>
        <v>#N/A</v>
      </c>
      <c r="P80" s="94" t="e">
        <f ca="true">+IF(AND(ISNUMBER(OFFSET('Water Data'!$H$4,0,10*ROW('Water Data'!H74))),'Data Summary'!CE80="Yes"),100-OFFSET('Water Data'!$H$4,0,10*ROW('Water Data'!H74)),NA())</f>
        <v>#N/A</v>
      </c>
      <c r="Q80" s="94" t="e">
        <f ca="true">+IF(AND(ISNUMBER(OFFSET('Water Data'!$H$6,0,10*ROW('Water Data'!H74))),'Data Summary'!CF80="Yes"),OFFSET('Water Data'!$H$6,0,10*ROW('Water Data'!H74)),NA())</f>
        <v>#N/A</v>
      </c>
      <c r="R80" s="94" t="e">
        <f ca="true">+IF(AND(ISNUMBER(OFFSET('Water Data'!$H$9,0,10*ROW('Water Data'!H74))),'Data Summary'!CG80="Yes"),OFFSET('Water Data'!$H$9,0,10*ROW('Water Data'!H74)),NA())</f>
        <v>#N/A</v>
      </c>
      <c r="S80" s="94" t="e">
        <f ca="true">+IF(AND(ISNUMBER(OFFSET('Water Data'!$I$4,0,10*ROW('Water Data'!I74))),'Data Summary'!CH80="Yes"),100-OFFSET('Water Data'!$I$4,0,10*ROW('Water Data'!I74)),NA())</f>
        <v>#N/A</v>
      </c>
      <c r="T80" s="94" t="e">
        <f ca="true">+IF(AND(ISNUMBER(OFFSET('Water Data'!$I$6,0,10*ROW('Water Data'!I74))),'Data Summary'!CI80="Yes"),OFFSET('Water Data'!$I$6,0,10*ROW('Water Data'!I74)),NA())</f>
        <v>#N/A</v>
      </c>
      <c r="U80" s="94" t="e">
        <f ca="true">+IF(AND(ISNUMBER(OFFSET('Water Data'!$I$9,0,10*ROW('Water Data'!I74))),'Data Summary'!CJ80="Yes"),OFFSET('Water Data'!$I$9,0,10*ROW('Water Data'!I74)),NA())</f>
        <v>#N/A</v>
      </c>
      <c r="V80" s="95" t="e">
        <f ca="true">+IF(AND(ISNUMBER(OFFSET('Sanitation Data'!$D$4,0,10*ROW('Sanitation Data'!D74))),'Data Summary'!CK80="Yes"),100-OFFSET('Sanitation Data'!$D$4,0,10*ROW('Sanitation Data'!D74)),NA())</f>
        <v>#N/A</v>
      </c>
      <c r="W80" s="95" t="e">
        <f ca="true">+IF(AND(ISNUMBER(OFFSET('Sanitation Data'!$D$6,0,10*ROW('Sanitation Data'!D74))),'Data Summary'!CL80="Yes"),OFFSET('Sanitation Data'!$D$6,0,10*ROW('Sanitation Data'!D74)),NA())</f>
        <v>#N/A</v>
      </c>
      <c r="X80" s="95" t="e">
        <f ca="true">+IF(AND(ISNUMBER(OFFSET('Sanitation Data'!$D$10,0,10*ROW('Sanitation Data'!D74))),'Data Summary'!CM80="Yes"),OFFSET('Sanitation Data'!$D$10,0,10*ROW('Sanitation Data'!D74)),NA())</f>
        <v>#N/A</v>
      </c>
      <c r="Y80" s="95" t="e">
        <f ca="true">+IF(AND(ISNUMBER(OFFSET('Sanitation Data'!$D$11,0,10*ROW('Sanitation Data'!D74))),'Data Summary'!CN80="Yes"),OFFSET('Sanitation Data'!$D$11,0,10*ROW('Sanitation Data'!D74)),NA())</f>
        <v>#N/A</v>
      </c>
      <c r="Z80" s="95" t="e">
        <f ca="true">+IF(AND(ISNUMBER(OFFSET('Sanitation Data'!$D$12,0,10*ROW('Sanitation Data'!D74))),'Data Summary'!CO80="Yes"),OFFSET('Sanitation Data'!$D$12,0,10*ROW('Sanitation Data'!D74)),NA())</f>
        <v>#N/A</v>
      </c>
      <c r="AA80" s="95" t="e">
        <f ca="true">+IF(AND(ISNUMBER(OFFSET('Sanitation Data'!$E$4,0,10*ROW('Sanitation Data'!E74))),'Data Summary'!CP80="Yes"),100-OFFSET('Sanitation Data'!$E$4,0,10*ROW('Sanitation Data'!E74)),NA())</f>
        <v>#N/A</v>
      </c>
      <c r="AB80" s="95" t="e">
        <f ca="true">+IF(AND(ISNUMBER(OFFSET('Sanitation Data'!$E$6,0,10*ROW('Sanitation Data'!E74))),'Data Summary'!CQ80="Yes"),OFFSET('Sanitation Data'!$E$6,0,10*ROW('Sanitation Data'!E74)),NA())</f>
        <v>#N/A</v>
      </c>
      <c r="AC80" s="95" t="e">
        <f ca="true">+IF(AND(ISNUMBER(OFFSET('Sanitation Data'!$E$10,0,10*ROW('Sanitation Data'!E74))),'Data Summary'!CR80="Yes"),OFFSET('Sanitation Data'!$E$10,0,10*ROW('Sanitation Data'!E74)),NA())</f>
        <v>#N/A</v>
      </c>
      <c r="AD80" s="95" t="e">
        <f ca="true">+IF(AND(ISNUMBER(OFFSET('Sanitation Data'!$E$11,0,10*ROW('Sanitation Data'!E74))),'Data Summary'!CS80="Yes"),OFFSET('Sanitation Data'!$E$11,0,10*ROW('Sanitation Data'!E74)),NA())</f>
        <v>#N/A</v>
      </c>
      <c r="AE80" s="95" t="e">
        <f ca="true">+IF(AND(ISNUMBER(OFFSET('Sanitation Data'!$E$12,0,10*ROW('Sanitation Data'!E74))),'Data Summary'!CT80="Yes"),OFFSET('Sanitation Data'!$E$12,0,10*ROW('Sanitation Data'!E74)),NA())</f>
        <v>#N/A</v>
      </c>
      <c r="AF80" s="95" t="e">
        <f ca="true">+IF(AND(ISNUMBER(OFFSET('Sanitation Data'!$F$4,0,10*ROW('Sanitation Data'!F74))),'Data Summary'!CU80="Yes"),100-OFFSET('Sanitation Data'!$F$4,0,10*ROW('Sanitation Data'!F74)),NA())</f>
        <v>#N/A</v>
      </c>
      <c r="AG80" s="95" t="e">
        <f ca="true">+IF(AND(ISNUMBER(OFFSET('Sanitation Data'!$F$6,0,10*ROW('Sanitation Data'!F74))),'Data Summary'!CV80="Yes"),OFFSET('Sanitation Data'!$F$6,0,10*ROW('Sanitation Data'!F74)),NA())</f>
        <v>#N/A</v>
      </c>
      <c r="AH80" s="95" t="e">
        <f ca="true">+IF(AND(ISNUMBER(OFFSET('Sanitation Data'!$F$10,0,10*ROW('Sanitation Data'!F74))),'Data Summary'!CW80="Yes"),OFFSET('Sanitation Data'!$F$10,0,10*ROW('Sanitation Data'!F74)),NA())</f>
        <v>#N/A</v>
      </c>
      <c r="AI80" s="95" t="e">
        <f ca="true">+IF(AND(ISNUMBER(OFFSET('Sanitation Data'!$F$11,0,10*ROW('Sanitation Data'!F74))),'Data Summary'!CX80="Yes"),OFFSET('Sanitation Data'!$F$11,0,10*ROW('Sanitation Data'!F74)),NA())</f>
        <v>#N/A</v>
      </c>
      <c r="AJ80" s="95" t="e">
        <f ca="true">+IF(AND(ISNUMBER(OFFSET('Sanitation Data'!$F$12,0,10*ROW('Sanitation Data'!F74))),'Data Summary'!CY80="Yes"),OFFSET('Sanitation Data'!$F$12,0,10*ROW('Sanitation Data'!F74)),NA())</f>
        <v>#N/A</v>
      </c>
      <c r="AK80" s="95" t="e">
        <f ca="true">+IF(AND(ISNUMBER(OFFSET('Sanitation Data'!$G$4,0,10*ROW('Sanitation Data'!G74))),'Data Summary'!CZ80="Yes"),100-OFFSET('Sanitation Data'!$G$4,0,10*ROW('Sanitation Data'!G74)),NA())</f>
        <v>#N/A</v>
      </c>
      <c r="AL80" s="95" t="e">
        <f ca="true">+IF(AND(ISNUMBER(OFFSET('Sanitation Data'!$G$6,0,10*ROW('Sanitation Data'!G74))),'Data Summary'!DA80="Yes"),OFFSET('Sanitation Data'!$G$6,0,10*ROW('Sanitation Data'!G74)),NA())</f>
        <v>#N/A</v>
      </c>
      <c r="AM80" s="95" t="e">
        <f ca="true">+IF(AND(ISNUMBER(OFFSET('Sanitation Data'!$G$10,0,10*ROW('Sanitation Data'!G74))),'Data Summary'!DB80="Yes"),OFFSET('Sanitation Data'!$G$10,0,10*ROW('Sanitation Data'!G74)),NA())</f>
        <v>#N/A</v>
      </c>
      <c r="AN80" s="95" t="e">
        <f ca="true">+IF(AND(ISNUMBER(OFFSET('Sanitation Data'!$G$11,0,10*ROW('Sanitation Data'!G74))),'Data Summary'!DC80="Yes"),OFFSET('Sanitation Data'!$G$11,0,10*ROW('Sanitation Data'!G74)),NA())</f>
        <v>#N/A</v>
      </c>
      <c r="AO80" s="95" t="e">
        <f ca="true">+IF(AND(ISNUMBER(OFFSET('Sanitation Data'!$G$12,0,10*ROW('Sanitation Data'!G74))),'Data Summary'!DD80="Yes"),OFFSET('Sanitation Data'!$G$12,0,10*ROW('Sanitation Data'!G74)),NA())</f>
        <v>#N/A</v>
      </c>
      <c r="AP80" s="95" t="e">
        <f ca="true">+IF(AND(ISNUMBER(OFFSET('Sanitation Data'!$H$4,0,10*ROW('Sanitation Data'!H74))),'Data Summary'!DE80="Yes"),100-OFFSET('Sanitation Data'!$H$4,0,10*ROW('Sanitation Data'!H74)),NA())</f>
        <v>#N/A</v>
      </c>
      <c r="AQ80" s="95" t="e">
        <f ca="true">+IF(AND(ISNUMBER(OFFSET('Sanitation Data'!$H$6,0,10*ROW('Sanitation Data'!H74))),'Data Summary'!DF80="Yes"),OFFSET('Sanitation Data'!$H$6,0,10*ROW('Sanitation Data'!H74)),NA())</f>
        <v>#N/A</v>
      </c>
      <c r="AR80" s="95" t="e">
        <f ca="true">+IF(AND(ISNUMBER(OFFSET('Sanitation Data'!$H$10,0,10*ROW('Sanitation Data'!H74))),'Data Summary'!DG80="Yes"),OFFSET('Sanitation Data'!$H$10,0,10*ROW('Sanitation Data'!H74)),NA())</f>
        <v>#N/A</v>
      </c>
      <c r="AS80" s="95" t="e">
        <f ca="true">+IF(AND(ISNUMBER(OFFSET('Sanitation Data'!$H$11,0,10*ROW('Sanitation Data'!H74))),'Data Summary'!DH80="Yes"),OFFSET('Sanitation Data'!$H$11,0,10*ROW('Sanitation Data'!H74)),NA())</f>
        <v>#N/A</v>
      </c>
      <c r="AT80" s="95" t="e">
        <f ca="true">+IF(AND(ISNUMBER(OFFSET('Sanitation Data'!$H$12,0,10*ROW('Sanitation Data'!H74))),'Data Summary'!DI80="Yes"),OFFSET('Sanitation Data'!$H$12,0,10*ROW('Sanitation Data'!H74)),NA())</f>
        <v>#N/A</v>
      </c>
      <c r="AU80" s="95" t="e">
        <f ca="true">+IF(AND(ISNUMBER(OFFSET('Sanitation Data'!$I$4,0,10*ROW('Sanitation Data'!I74))),'Data Summary'!DJ80="Yes"),100-OFFSET('Sanitation Data'!$I$4,0,10*ROW('Sanitation Data'!I74)),NA())</f>
        <v>#N/A</v>
      </c>
      <c r="AV80" s="95" t="e">
        <f ca="true">+IF(AND(ISNUMBER(OFFSET('Sanitation Data'!$I$6,0,10*ROW('Sanitation Data'!I74))),'Data Summary'!DK80="Yes"),OFFSET('Sanitation Data'!$I$6,0,10*ROW('Sanitation Data'!I74)),NA())</f>
        <v>#N/A</v>
      </c>
      <c r="AW80" s="95" t="e">
        <f ca="true">+IF(AND(ISNUMBER(OFFSET('Sanitation Data'!$I$10,0,10*ROW('Sanitation Data'!I74))),'Data Summary'!DL80="Yes"),OFFSET('Sanitation Data'!$I$10,0,10*ROW('Sanitation Data'!I74)),NA())</f>
        <v>#N/A</v>
      </c>
      <c r="AX80" s="95" t="e">
        <f ca="true">+IF(AND(ISNUMBER(OFFSET('Sanitation Data'!$I$11,0,10*ROW('Sanitation Data'!I74))),'Data Summary'!DM80="Yes"),OFFSET('Sanitation Data'!$I$11,0,10*ROW('Sanitation Data'!I74)),NA())</f>
        <v>#N/A</v>
      </c>
      <c r="AY80" s="95" t="e">
        <f ca="true">+IF(AND(ISNUMBER(OFFSET('Sanitation Data'!$I$12,0,10*ROW('Sanitation Data'!I74))),'Data Summary'!DN80="Yes"),OFFSET('Sanitation Data'!$I$12,0,10*ROW('Sanitation Data'!I74)),NA())</f>
        <v>#N/A</v>
      </c>
      <c r="AZ80" s="96" t="e">
        <f ca="true">+IF(AND(ISNUMBER(OFFSET('Hygiene Data'!$D$5,0,10*ROW('Hygiene Data'!D74))),'Data Summary'!DO80="Yes"),OFFSET('Hygiene Data'!$D$5,0,10*ROW('Hygiene Data'!D74)),NA())</f>
        <v>#N/A</v>
      </c>
      <c r="BA80" s="96" t="e">
        <f ca="true">+IF(AND(ISNUMBER(OFFSET('Hygiene Data'!$D$7,0,10*ROW('Hygiene Data'!D74))),'Data Summary'!DP80="Yes"),OFFSET('Hygiene Data'!$D$7,0,10*ROW('Hygiene Data'!D74)),NA())</f>
        <v>#N/A</v>
      </c>
      <c r="BB80" s="96" t="e">
        <f ca="true">+IF(AND(ISNUMBER(OFFSET('Hygiene Data'!$D$9,0,10*ROW('Hygiene Data'!D74))),'Data Summary'!DQ80="Yes"),OFFSET('Hygiene Data'!$D$9,0,10*ROW('Hygiene Data'!D74)),NA())</f>
        <v>#N/A</v>
      </c>
      <c r="BC80" s="96" t="e">
        <f ca="true">+IF(AND(ISNUMBER(OFFSET('Hygiene Data'!$E$5,0,10*ROW('Hygiene Data'!E74))),'Data Summary'!DR80="Yes"),OFFSET('Hygiene Data'!$E$5,0,10*ROW('Hygiene Data'!E74)),NA())</f>
        <v>#N/A</v>
      </c>
      <c r="BD80" s="96" t="e">
        <f ca="true">+IF(AND(ISNUMBER(OFFSET('Hygiene Data'!$E$7,0,10*ROW('Hygiene Data'!E74))),'Data Summary'!DS80="Yes"),OFFSET('Hygiene Data'!$E$7,0,10*ROW('Hygiene Data'!E74)),NA())</f>
        <v>#N/A</v>
      </c>
      <c r="BE80" s="96" t="e">
        <f ca="true">+IF(AND(ISNUMBER(OFFSET('Hygiene Data'!$E$9,0,10*ROW('Hygiene Data'!E74))),'Data Summary'!DT80="Yes"),OFFSET('Hygiene Data'!$E$9,0,10*ROW('Hygiene Data'!E74)),NA())</f>
        <v>#N/A</v>
      </c>
      <c r="BF80" s="96" t="e">
        <f ca="true">+IF(AND(ISNUMBER(OFFSET('Hygiene Data'!$F$5,0,10*ROW('Hygiene Data'!F74))),'Data Summary'!DU80="Yes"),OFFSET('Hygiene Data'!$F$5,0,10*ROW('Hygiene Data'!F74)),NA())</f>
        <v>#N/A</v>
      </c>
      <c r="BG80" s="96" t="e">
        <f ca="true">+IF(AND(ISNUMBER(OFFSET('Hygiene Data'!$F$7,0,10*ROW('Hygiene Data'!F74))),'Data Summary'!DV80="Yes"),OFFSET('Hygiene Data'!$F$7,0,10*ROW('Hygiene Data'!F74)),NA())</f>
        <v>#N/A</v>
      </c>
      <c r="BH80" s="96" t="e">
        <f ca="true">+IF(AND(ISNUMBER(OFFSET('Hygiene Data'!$F$9,0,10*ROW('Hygiene Data'!F74))),'Data Summary'!DW80="Yes"),OFFSET('Hygiene Data'!$F$9,0,10*ROW('Hygiene Data'!F74)),NA())</f>
        <v>#N/A</v>
      </c>
      <c r="BI80" s="96" t="e">
        <f ca="true">+IF(AND(ISNUMBER(OFFSET('Hygiene Data'!$G$5,0,10*ROW('Hygiene Data'!G74))),'Data Summary'!DX80="Yes"),OFFSET('Hygiene Data'!$G$5,0,10*ROW('Hygiene Data'!G74)),NA())</f>
        <v>#N/A</v>
      </c>
      <c r="BJ80" s="96" t="e">
        <f ca="true">+IF(AND(ISNUMBER(OFFSET('Hygiene Data'!$G$7,0,10*ROW('Hygiene Data'!G74))),'Data Summary'!DY80="Yes"),OFFSET('Hygiene Data'!$G$7,0,10*ROW('Hygiene Data'!G74)),NA())</f>
        <v>#N/A</v>
      </c>
      <c r="BK80" s="96" t="e">
        <f ca="true">+IF(AND(ISNUMBER(OFFSET('Hygiene Data'!$G$9,0,10*ROW('Hygiene Data'!G74))),'Data Summary'!DZ80="Yes"),OFFSET('Hygiene Data'!$G$9,0,10*ROW('Hygiene Data'!G74)),NA())</f>
        <v>#N/A</v>
      </c>
      <c r="BL80" s="96" t="e">
        <f ca="true">+IF(AND(ISNUMBER(OFFSET('Hygiene Data'!$H$5,0,10*ROW('Hygiene Data'!H74))),'Data Summary'!EA80="Yes"),OFFSET('Hygiene Data'!$H$5,0,10*ROW('Hygiene Data'!H74)),NA())</f>
        <v>#N/A</v>
      </c>
      <c r="BM80" s="96" t="e">
        <f ca="true">+IF(AND(ISNUMBER(OFFSET('Hygiene Data'!$H$7,0,10*ROW('Hygiene Data'!H74))),'Data Summary'!EB80="Yes"),OFFSET('Hygiene Data'!$H$7,0,10*ROW('Hygiene Data'!H74)),NA())</f>
        <v>#N/A</v>
      </c>
      <c r="BN80" s="96" t="e">
        <f ca="true">+IF(AND(ISNUMBER(OFFSET('Hygiene Data'!$H$9,0,10*ROW('Hygiene Data'!H74))),'Data Summary'!EC80="Yes"),OFFSET('Hygiene Data'!$H$9,0,10*ROW('Hygiene Data'!H74)),NA())</f>
        <v>#N/A</v>
      </c>
      <c r="BO80" s="96" t="e">
        <f ca="true">+IF(AND(ISNUMBER(OFFSET('Hygiene Data'!$I$5,0,10*ROW('Hygiene Data'!I74))),'Data Summary'!ED80="Yes"),OFFSET('Hygiene Data'!$I$5,0,10*ROW('Hygiene Data'!I74)),NA())</f>
        <v>#N/A</v>
      </c>
      <c r="BP80" s="96" t="e">
        <f ca="true">+IF(AND(ISNUMBER(OFFSET('Hygiene Data'!$I$7,0,10*ROW('Hygiene Data'!I74))),'Data Summary'!EE80="Yes"),OFFSET('Hygiene Data'!$I$7,0,10*ROW('Hygiene Data'!I74)),NA())</f>
        <v>#N/A</v>
      </c>
      <c r="BQ80" s="96" t="e">
        <f ca="true">+IF(AND(ISNUMBER(OFFSET('Hygiene Data'!$I$9,0,10*ROW('Hygiene Data'!I74))),'Data Summary'!EF80="Yes"),OFFSET('Hygiene Data'!$I$9,0,10*ROW('Hygiene Data'!I74)),NA())</f>
        <v>#N/A</v>
      </c>
    </row>
    <row xmlns:x14ac="http://schemas.microsoft.com/office/spreadsheetml/2009/9/ac" r="81" x14ac:dyDescent="0.2">
      <c r="A81" s="332" t="e">
        <f ca="true">+RIGHT('Data Summary'!A81,LEN('Data Summary'!A81)-9)</f>
        <v>#VALUE!</v>
      </c>
      <c r="B81" s="37" t="str">
        <f ca="true">+IF(ISTEXT('Data Summary'!B81),'Data Summary'!B81,"")</f>
        <v/>
      </c>
      <c r="C81" s="331" t="e">
        <f ca="true">+VALUE('Data Summary'!C81)</f>
        <v>#VALUE!</v>
      </c>
      <c r="D81" s="94" t="e">
        <f ca="true">+IF(AND(ISNUMBER(OFFSET('Water Data'!$D$4,0,10*ROW('Water Data'!D75))),'Data Summary'!BS81="Yes"),100-OFFSET('Water Data'!$D$4,0,10*ROW('Water Data'!D75)),NA())</f>
        <v>#N/A</v>
      </c>
      <c r="E81" s="94" t="e">
        <f ca="true">+IF(AND(ISNUMBER(OFFSET('Water Data'!$D$6,0,10*ROW('Water Data'!D75))),'Data Summary'!BT81="Yes"),OFFSET('Water Data'!$D$6,0,10*ROW('Water Data'!D75)),NA())</f>
        <v>#N/A</v>
      </c>
      <c r="F81" s="94" t="e">
        <f ca="true">+IF(AND(ISNUMBER(OFFSET('Water Data'!$D$9,0,10*ROW('Water Data'!D75))),'Data Summary'!BU81="Yes"),OFFSET('Water Data'!$D$9,0,10*ROW('Water Data'!D75)),NA())</f>
        <v>#N/A</v>
      </c>
      <c r="G81" s="94" t="e">
        <f ca="true">+IF(AND(ISNUMBER(OFFSET('Water Data'!$E$4,0,10*ROW('Water Data'!E75))),'Data Summary'!BV81="Yes"),100-OFFSET('Water Data'!$E$4,0,10*ROW('Water Data'!E75)),NA())</f>
        <v>#N/A</v>
      </c>
      <c r="H81" s="94" t="e">
        <f ca="true">+IF(AND(ISNUMBER(OFFSET('Water Data'!$E$6,0,10*ROW('Water Data'!E75))),'Data Summary'!BW81="Yes"),OFFSET('Water Data'!$E$6,0,10*ROW('Water Data'!E75)),NA())</f>
        <v>#N/A</v>
      </c>
      <c r="I81" s="94" t="e">
        <f ca="true">+IF(AND(ISNUMBER(OFFSET('Water Data'!$E$9,0,10*ROW('Water Data'!E75))),'Data Summary'!BX81="Yes"),OFFSET('Water Data'!$E$9,0,10*ROW('Water Data'!E75)),NA())</f>
        <v>#N/A</v>
      </c>
      <c r="J81" s="94" t="e">
        <f ca="true">+IF(AND(ISNUMBER(OFFSET('Water Data'!$F$4,0,10*ROW('Water Data'!F75))),'Data Summary'!BY81="Yes"),100-OFFSET('Water Data'!$F$4,0,10*ROW('Water Data'!F75)),NA())</f>
        <v>#N/A</v>
      </c>
      <c r="K81" s="94" t="e">
        <f ca="true">+IF(AND(ISNUMBER(OFFSET('Water Data'!$F$6,0,10*ROW('Water Data'!F75))),'Data Summary'!BZ81="Yes"),OFFSET('Water Data'!$F$6,0,10*ROW('Water Data'!F75)),NA())</f>
        <v>#N/A</v>
      </c>
      <c r="L81" s="94" t="e">
        <f ca="true">+IF(AND(ISNUMBER(OFFSET('Water Data'!$F$9,0,10*ROW('Water Data'!F75))),'Data Summary'!CA81="Yes"),OFFSET('Water Data'!$F$9,0,10*ROW('Water Data'!F75)),NA())</f>
        <v>#N/A</v>
      </c>
      <c r="M81" s="94" t="e">
        <f ca="true">+IF(AND(ISNUMBER(OFFSET('Water Data'!$G$4,0,10*ROW('Water Data'!G75))),'Data Summary'!CB81="Yes"),100-OFFSET('Water Data'!$G$4,0,10*ROW('Water Data'!G75)),NA())</f>
        <v>#N/A</v>
      </c>
      <c r="N81" s="94" t="e">
        <f ca="true">+IF(AND(ISNUMBER(OFFSET('Water Data'!$G$6,0,10*ROW('Water Data'!G75))),'Data Summary'!CC81="Yes"),OFFSET('Water Data'!$G$6,0,10*ROW('Water Data'!G75)),NA())</f>
        <v>#N/A</v>
      </c>
      <c r="O81" s="94" t="e">
        <f ca="true">+IF(AND(ISNUMBER(OFFSET('Water Data'!$G$9,0,10*ROW('Water Data'!G75))),'Data Summary'!CD81="Yes"),OFFSET('Water Data'!$G$9,0,10*ROW('Water Data'!G75)),NA())</f>
        <v>#N/A</v>
      </c>
      <c r="P81" s="94" t="e">
        <f ca="true">+IF(AND(ISNUMBER(OFFSET('Water Data'!$H$4,0,10*ROW('Water Data'!H75))),'Data Summary'!CE81="Yes"),100-OFFSET('Water Data'!$H$4,0,10*ROW('Water Data'!H75)),NA())</f>
        <v>#N/A</v>
      </c>
      <c r="Q81" s="94" t="e">
        <f ca="true">+IF(AND(ISNUMBER(OFFSET('Water Data'!$H$6,0,10*ROW('Water Data'!H75))),'Data Summary'!CF81="Yes"),OFFSET('Water Data'!$H$6,0,10*ROW('Water Data'!H75)),NA())</f>
        <v>#N/A</v>
      </c>
      <c r="R81" s="94" t="e">
        <f ca="true">+IF(AND(ISNUMBER(OFFSET('Water Data'!$H$9,0,10*ROW('Water Data'!H75))),'Data Summary'!CG81="Yes"),OFFSET('Water Data'!$H$9,0,10*ROW('Water Data'!H75)),NA())</f>
        <v>#N/A</v>
      </c>
      <c r="S81" s="94" t="e">
        <f ca="true">+IF(AND(ISNUMBER(OFFSET('Water Data'!$I$4,0,10*ROW('Water Data'!I75))),'Data Summary'!CH81="Yes"),100-OFFSET('Water Data'!$I$4,0,10*ROW('Water Data'!I75)),NA())</f>
        <v>#N/A</v>
      </c>
      <c r="T81" s="94" t="e">
        <f ca="true">+IF(AND(ISNUMBER(OFFSET('Water Data'!$I$6,0,10*ROW('Water Data'!I75))),'Data Summary'!CI81="Yes"),OFFSET('Water Data'!$I$6,0,10*ROW('Water Data'!I75)),NA())</f>
        <v>#N/A</v>
      </c>
      <c r="U81" s="94" t="e">
        <f ca="true">+IF(AND(ISNUMBER(OFFSET('Water Data'!$I$9,0,10*ROW('Water Data'!I75))),'Data Summary'!CJ81="Yes"),OFFSET('Water Data'!$I$9,0,10*ROW('Water Data'!I75)),NA())</f>
        <v>#N/A</v>
      </c>
      <c r="V81" s="95" t="e">
        <f ca="true">+IF(AND(ISNUMBER(OFFSET('Sanitation Data'!$D$4,0,10*ROW('Sanitation Data'!D75))),'Data Summary'!CK81="Yes"),100-OFFSET('Sanitation Data'!$D$4,0,10*ROW('Sanitation Data'!D75)),NA())</f>
        <v>#N/A</v>
      </c>
      <c r="W81" s="95" t="e">
        <f ca="true">+IF(AND(ISNUMBER(OFFSET('Sanitation Data'!$D$6,0,10*ROW('Sanitation Data'!D75))),'Data Summary'!CL81="Yes"),OFFSET('Sanitation Data'!$D$6,0,10*ROW('Sanitation Data'!D75)),NA())</f>
        <v>#N/A</v>
      </c>
      <c r="X81" s="95" t="e">
        <f ca="true">+IF(AND(ISNUMBER(OFFSET('Sanitation Data'!$D$10,0,10*ROW('Sanitation Data'!D75))),'Data Summary'!CM81="Yes"),OFFSET('Sanitation Data'!$D$10,0,10*ROW('Sanitation Data'!D75)),NA())</f>
        <v>#N/A</v>
      </c>
      <c r="Y81" s="95" t="e">
        <f ca="true">+IF(AND(ISNUMBER(OFFSET('Sanitation Data'!$D$11,0,10*ROW('Sanitation Data'!D75))),'Data Summary'!CN81="Yes"),OFFSET('Sanitation Data'!$D$11,0,10*ROW('Sanitation Data'!D75)),NA())</f>
        <v>#N/A</v>
      </c>
      <c r="Z81" s="95" t="e">
        <f ca="true">+IF(AND(ISNUMBER(OFFSET('Sanitation Data'!$D$12,0,10*ROW('Sanitation Data'!D75))),'Data Summary'!CO81="Yes"),OFFSET('Sanitation Data'!$D$12,0,10*ROW('Sanitation Data'!D75)),NA())</f>
        <v>#N/A</v>
      </c>
      <c r="AA81" s="95" t="e">
        <f ca="true">+IF(AND(ISNUMBER(OFFSET('Sanitation Data'!$E$4,0,10*ROW('Sanitation Data'!E75))),'Data Summary'!CP81="Yes"),100-OFFSET('Sanitation Data'!$E$4,0,10*ROW('Sanitation Data'!E75)),NA())</f>
        <v>#N/A</v>
      </c>
      <c r="AB81" s="95" t="e">
        <f ca="true">+IF(AND(ISNUMBER(OFFSET('Sanitation Data'!$E$6,0,10*ROW('Sanitation Data'!E75))),'Data Summary'!CQ81="Yes"),OFFSET('Sanitation Data'!$E$6,0,10*ROW('Sanitation Data'!E75)),NA())</f>
        <v>#N/A</v>
      </c>
      <c r="AC81" s="95" t="e">
        <f ca="true">+IF(AND(ISNUMBER(OFFSET('Sanitation Data'!$E$10,0,10*ROW('Sanitation Data'!E75))),'Data Summary'!CR81="Yes"),OFFSET('Sanitation Data'!$E$10,0,10*ROW('Sanitation Data'!E75)),NA())</f>
        <v>#N/A</v>
      </c>
      <c r="AD81" s="95" t="e">
        <f ca="true">+IF(AND(ISNUMBER(OFFSET('Sanitation Data'!$E$11,0,10*ROW('Sanitation Data'!E75))),'Data Summary'!CS81="Yes"),OFFSET('Sanitation Data'!$E$11,0,10*ROW('Sanitation Data'!E75)),NA())</f>
        <v>#N/A</v>
      </c>
      <c r="AE81" s="95" t="e">
        <f ca="true">+IF(AND(ISNUMBER(OFFSET('Sanitation Data'!$E$12,0,10*ROW('Sanitation Data'!E75))),'Data Summary'!CT81="Yes"),OFFSET('Sanitation Data'!$E$12,0,10*ROW('Sanitation Data'!E75)),NA())</f>
        <v>#N/A</v>
      </c>
      <c r="AF81" s="95" t="e">
        <f ca="true">+IF(AND(ISNUMBER(OFFSET('Sanitation Data'!$F$4,0,10*ROW('Sanitation Data'!F75))),'Data Summary'!CU81="Yes"),100-OFFSET('Sanitation Data'!$F$4,0,10*ROW('Sanitation Data'!F75)),NA())</f>
        <v>#N/A</v>
      </c>
      <c r="AG81" s="95" t="e">
        <f ca="true">+IF(AND(ISNUMBER(OFFSET('Sanitation Data'!$F$6,0,10*ROW('Sanitation Data'!F75))),'Data Summary'!CV81="Yes"),OFFSET('Sanitation Data'!$F$6,0,10*ROW('Sanitation Data'!F75)),NA())</f>
        <v>#N/A</v>
      </c>
      <c r="AH81" s="95" t="e">
        <f ca="true">+IF(AND(ISNUMBER(OFFSET('Sanitation Data'!$F$10,0,10*ROW('Sanitation Data'!F75))),'Data Summary'!CW81="Yes"),OFFSET('Sanitation Data'!$F$10,0,10*ROW('Sanitation Data'!F75)),NA())</f>
        <v>#N/A</v>
      </c>
      <c r="AI81" s="95" t="e">
        <f ca="true">+IF(AND(ISNUMBER(OFFSET('Sanitation Data'!$F$11,0,10*ROW('Sanitation Data'!F75))),'Data Summary'!CX81="Yes"),OFFSET('Sanitation Data'!$F$11,0,10*ROW('Sanitation Data'!F75)),NA())</f>
        <v>#N/A</v>
      </c>
      <c r="AJ81" s="95" t="e">
        <f ca="true">+IF(AND(ISNUMBER(OFFSET('Sanitation Data'!$F$12,0,10*ROW('Sanitation Data'!F75))),'Data Summary'!CY81="Yes"),OFFSET('Sanitation Data'!$F$12,0,10*ROW('Sanitation Data'!F75)),NA())</f>
        <v>#N/A</v>
      </c>
      <c r="AK81" s="95" t="e">
        <f ca="true">+IF(AND(ISNUMBER(OFFSET('Sanitation Data'!$G$4,0,10*ROW('Sanitation Data'!G75))),'Data Summary'!CZ81="Yes"),100-OFFSET('Sanitation Data'!$G$4,0,10*ROW('Sanitation Data'!G75)),NA())</f>
        <v>#N/A</v>
      </c>
      <c r="AL81" s="95" t="e">
        <f ca="true">+IF(AND(ISNUMBER(OFFSET('Sanitation Data'!$G$6,0,10*ROW('Sanitation Data'!G75))),'Data Summary'!DA81="Yes"),OFFSET('Sanitation Data'!$G$6,0,10*ROW('Sanitation Data'!G75)),NA())</f>
        <v>#N/A</v>
      </c>
      <c r="AM81" s="95" t="e">
        <f ca="true">+IF(AND(ISNUMBER(OFFSET('Sanitation Data'!$G$10,0,10*ROW('Sanitation Data'!G75))),'Data Summary'!DB81="Yes"),OFFSET('Sanitation Data'!$G$10,0,10*ROW('Sanitation Data'!G75)),NA())</f>
        <v>#N/A</v>
      </c>
      <c r="AN81" s="95" t="e">
        <f ca="true">+IF(AND(ISNUMBER(OFFSET('Sanitation Data'!$G$11,0,10*ROW('Sanitation Data'!G75))),'Data Summary'!DC81="Yes"),OFFSET('Sanitation Data'!$G$11,0,10*ROW('Sanitation Data'!G75)),NA())</f>
        <v>#N/A</v>
      </c>
      <c r="AO81" s="95" t="e">
        <f ca="true">+IF(AND(ISNUMBER(OFFSET('Sanitation Data'!$G$12,0,10*ROW('Sanitation Data'!G75))),'Data Summary'!DD81="Yes"),OFFSET('Sanitation Data'!$G$12,0,10*ROW('Sanitation Data'!G75)),NA())</f>
        <v>#N/A</v>
      </c>
      <c r="AP81" s="95" t="e">
        <f ca="true">+IF(AND(ISNUMBER(OFFSET('Sanitation Data'!$H$4,0,10*ROW('Sanitation Data'!H75))),'Data Summary'!DE81="Yes"),100-OFFSET('Sanitation Data'!$H$4,0,10*ROW('Sanitation Data'!H75)),NA())</f>
        <v>#N/A</v>
      </c>
      <c r="AQ81" s="95" t="e">
        <f ca="true">+IF(AND(ISNUMBER(OFFSET('Sanitation Data'!$H$6,0,10*ROW('Sanitation Data'!H75))),'Data Summary'!DF81="Yes"),OFFSET('Sanitation Data'!$H$6,0,10*ROW('Sanitation Data'!H75)),NA())</f>
        <v>#N/A</v>
      </c>
      <c r="AR81" s="95" t="e">
        <f ca="true">+IF(AND(ISNUMBER(OFFSET('Sanitation Data'!$H$10,0,10*ROW('Sanitation Data'!H75))),'Data Summary'!DG81="Yes"),OFFSET('Sanitation Data'!$H$10,0,10*ROW('Sanitation Data'!H75)),NA())</f>
        <v>#N/A</v>
      </c>
      <c r="AS81" s="95" t="e">
        <f ca="true">+IF(AND(ISNUMBER(OFFSET('Sanitation Data'!$H$11,0,10*ROW('Sanitation Data'!H75))),'Data Summary'!DH81="Yes"),OFFSET('Sanitation Data'!$H$11,0,10*ROW('Sanitation Data'!H75)),NA())</f>
        <v>#N/A</v>
      </c>
      <c r="AT81" s="95" t="e">
        <f ca="true">+IF(AND(ISNUMBER(OFFSET('Sanitation Data'!$H$12,0,10*ROW('Sanitation Data'!H75))),'Data Summary'!DI81="Yes"),OFFSET('Sanitation Data'!$H$12,0,10*ROW('Sanitation Data'!H75)),NA())</f>
        <v>#N/A</v>
      </c>
      <c r="AU81" s="95" t="e">
        <f ca="true">+IF(AND(ISNUMBER(OFFSET('Sanitation Data'!$I$4,0,10*ROW('Sanitation Data'!I75))),'Data Summary'!DJ81="Yes"),100-OFFSET('Sanitation Data'!$I$4,0,10*ROW('Sanitation Data'!I75)),NA())</f>
        <v>#N/A</v>
      </c>
      <c r="AV81" s="95" t="e">
        <f ca="true">+IF(AND(ISNUMBER(OFFSET('Sanitation Data'!$I$6,0,10*ROW('Sanitation Data'!I75))),'Data Summary'!DK81="Yes"),OFFSET('Sanitation Data'!$I$6,0,10*ROW('Sanitation Data'!I75)),NA())</f>
        <v>#N/A</v>
      </c>
      <c r="AW81" s="95" t="e">
        <f ca="true">+IF(AND(ISNUMBER(OFFSET('Sanitation Data'!$I$10,0,10*ROW('Sanitation Data'!I75))),'Data Summary'!DL81="Yes"),OFFSET('Sanitation Data'!$I$10,0,10*ROW('Sanitation Data'!I75)),NA())</f>
        <v>#N/A</v>
      </c>
      <c r="AX81" s="95" t="e">
        <f ca="true">+IF(AND(ISNUMBER(OFFSET('Sanitation Data'!$I$11,0,10*ROW('Sanitation Data'!I75))),'Data Summary'!DM81="Yes"),OFFSET('Sanitation Data'!$I$11,0,10*ROW('Sanitation Data'!I75)),NA())</f>
        <v>#N/A</v>
      </c>
      <c r="AY81" s="95" t="e">
        <f ca="true">+IF(AND(ISNUMBER(OFFSET('Sanitation Data'!$I$12,0,10*ROW('Sanitation Data'!I75))),'Data Summary'!DN81="Yes"),OFFSET('Sanitation Data'!$I$12,0,10*ROW('Sanitation Data'!I75)),NA())</f>
        <v>#N/A</v>
      </c>
      <c r="AZ81" s="96" t="e">
        <f ca="true">+IF(AND(ISNUMBER(OFFSET('Hygiene Data'!$D$5,0,10*ROW('Hygiene Data'!D75))),'Data Summary'!DO81="Yes"),OFFSET('Hygiene Data'!$D$5,0,10*ROW('Hygiene Data'!D75)),NA())</f>
        <v>#N/A</v>
      </c>
      <c r="BA81" s="96" t="e">
        <f ca="true">+IF(AND(ISNUMBER(OFFSET('Hygiene Data'!$D$7,0,10*ROW('Hygiene Data'!D75))),'Data Summary'!DP81="Yes"),OFFSET('Hygiene Data'!$D$7,0,10*ROW('Hygiene Data'!D75)),NA())</f>
        <v>#N/A</v>
      </c>
      <c r="BB81" s="96" t="e">
        <f ca="true">+IF(AND(ISNUMBER(OFFSET('Hygiene Data'!$D$9,0,10*ROW('Hygiene Data'!D75))),'Data Summary'!DQ81="Yes"),OFFSET('Hygiene Data'!$D$9,0,10*ROW('Hygiene Data'!D75)),NA())</f>
        <v>#N/A</v>
      </c>
      <c r="BC81" s="96" t="e">
        <f ca="true">+IF(AND(ISNUMBER(OFFSET('Hygiene Data'!$E$5,0,10*ROW('Hygiene Data'!E75))),'Data Summary'!DR81="Yes"),OFFSET('Hygiene Data'!$E$5,0,10*ROW('Hygiene Data'!E75)),NA())</f>
        <v>#N/A</v>
      </c>
      <c r="BD81" s="96" t="e">
        <f ca="true">+IF(AND(ISNUMBER(OFFSET('Hygiene Data'!$E$7,0,10*ROW('Hygiene Data'!E75))),'Data Summary'!DS81="Yes"),OFFSET('Hygiene Data'!$E$7,0,10*ROW('Hygiene Data'!E75)),NA())</f>
        <v>#N/A</v>
      </c>
      <c r="BE81" s="96" t="e">
        <f ca="true">+IF(AND(ISNUMBER(OFFSET('Hygiene Data'!$E$9,0,10*ROW('Hygiene Data'!E75))),'Data Summary'!DT81="Yes"),OFFSET('Hygiene Data'!$E$9,0,10*ROW('Hygiene Data'!E75)),NA())</f>
        <v>#N/A</v>
      </c>
      <c r="BF81" s="96" t="e">
        <f ca="true">+IF(AND(ISNUMBER(OFFSET('Hygiene Data'!$F$5,0,10*ROW('Hygiene Data'!F75))),'Data Summary'!DU81="Yes"),OFFSET('Hygiene Data'!$F$5,0,10*ROW('Hygiene Data'!F75)),NA())</f>
        <v>#N/A</v>
      </c>
      <c r="BG81" s="96" t="e">
        <f ca="true">+IF(AND(ISNUMBER(OFFSET('Hygiene Data'!$F$7,0,10*ROW('Hygiene Data'!F75))),'Data Summary'!DV81="Yes"),OFFSET('Hygiene Data'!$F$7,0,10*ROW('Hygiene Data'!F75)),NA())</f>
        <v>#N/A</v>
      </c>
      <c r="BH81" s="96" t="e">
        <f ca="true">+IF(AND(ISNUMBER(OFFSET('Hygiene Data'!$F$9,0,10*ROW('Hygiene Data'!F75))),'Data Summary'!DW81="Yes"),OFFSET('Hygiene Data'!$F$9,0,10*ROW('Hygiene Data'!F75)),NA())</f>
        <v>#N/A</v>
      </c>
      <c r="BI81" s="96" t="e">
        <f ca="true">+IF(AND(ISNUMBER(OFFSET('Hygiene Data'!$G$5,0,10*ROW('Hygiene Data'!G75))),'Data Summary'!DX81="Yes"),OFFSET('Hygiene Data'!$G$5,0,10*ROW('Hygiene Data'!G75)),NA())</f>
        <v>#N/A</v>
      </c>
      <c r="BJ81" s="96" t="e">
        <f ca="true">+IF(AND(ISNUMBER(OFFSET('Hygiene Data'!$G$7,0,10*ROW('Hygiene Data'!G75))),'Data Summary'!DY81="Yes"),OFFSET('Hygiene Data'!$G$7,0,10*ROW('Hygiene Data'!G75)),NA())</f>
        <v>#N/A</v>
      </c>
      <c r="BK81" s="96" t="e">
        <f ca="true">+IF(AND(ISNUMBER(OFFSET('Hygiene Data'!$G$9,0,10*ROW('Hygiene Data'!G75))),'Data Summary'!DZ81="Yes"),OFFSET('Hygiene Data'!$G$9,0,10*ROW('Hygiene Data'!G75)),NA())</f>
        <v>#N/A</v>
      </c>
      <c r="BL81" s="96" t="e">
        <f ca="true">+IF(AND(ISNUMBER(OFFSET('Hygiene Data'!$H$5,0,10*ROW('Hygiene Data'!H75))),'Data Summary'!EA81="Yes"),OFFSET('Hygiene Data'!$H$5,0,10*ROW('Hygiene Data'!H75)),NA())</f>
        <v>#N/A</v>
      </c>
      <c r="BM81" s="96" t="e">
        <f ca="true">+IF(AND(ISNUMBER(OFFSET('Hygiene Data'!$H$7,0,10*ROW('Hygiene Data'!H75))),'Data Summary'!EB81="Yes"),OFFSET('Hygiene Data'!$H$7,0,10*ROW('Hygiene Data'!H75)),NA())</f>
        <v>#N/A</v>
      </c>
      <c r="BN81" s="96" t="e">
        <f ca="true">+IF(AND(ISNUMBER(OFFSET('Hygiene Data'!$H$9,0,10*ROW('Hygiene Data'!H75))),'Data Summary'!EC81="Yes"),OFFSET('Hygiene Data'!$H$9,0,10*ROW('Hygiene Data'!H75)),NA())</f>
        <v>#N/A</v>
      </c>
      <c r="BO81" s="96" t="e">
        <f ca="true">+IF(AND(ISNUMBER(OFFSET('Hygiene Data'!$I$5,0,10*ROW('Hygiene Data'!I75))),'Data Summary'!ED81="Yes"),OFFSET('Hygiene Data'!$I$5,0,10*ROW('Hygiene Data'!I75)),NA())</f>
        <v>#N/A</v>
      </c>
      <c r="BP81" s="96" t="e">
        <f ca="true">+IF(AND(ISNUMBER(OFFSET('Hygiene Data'!$I$7,0,10*ROW('Hygiene Data'!I75))),'Data Summary'!EE81="Yes"),OFFSET('Hygiene Data'!$I$7,0,10*ROW('Hygiene Data'!I75)),NA())</f>
        <v>#N/A</v>
      </c>
      <c r="BQ81" s="96" t="e">
        <f ca="true">+IF(AND(ISNUMBER(OFFSET('Hygiene Data'!$I$9,0,10*ROW('Hygiene Data'!I75))),'Data Summary'!EF81="Yes"),OFFSET('Hygiene Data'!$I$9,0,10*ROW('Hygiene Data'!I75)),NA())</f>
        <v>#N/A</v>
      </c>
    </row>
    <row xmlns:x14ac="http://schemas.microsoft.com/office/spreadsheetml/2009/9/ac" r="82" x14ac:dyDescent="0.2">
      <c r="A82" s="332" t="e">
        <f ca="true">+RIGHT('Data Summary'!A82,LEN('Data Summary'!A82)-9)</f>
        <v>#VALUE!</v>
      </c>
      <c r="B82" s="37" t="str">
        <f ca="true">+IF(ISTEXT('Data Summary'!B82),'Data Summary'!B82,"")</f>
        <v/>
      </c>
      <c r="C82" s="331" t="e">
        <f ca="true">+VALUE('Data Summary'!C82)</f>
        <v>#VALUE!</v>
      </c>
      <c r="D82" s="94" t="e">
        <f ca="true">+IF(AND(ISNUMBER(OFFSET('Water Data'!$D$4,0,10*ROW('Water Data'!D76))),'Data Summary'!BS82="Yes"),100-OFFSET('Water Data'!$D$4,0,10*ROW('Water Data'!D76)),NA())</f>
        <v>#N/A</v>
      </c>
      <c r="E82" s="94" t="e">
        <f ca="true">+IF(AND(ISNUMBER(OFFSET('Water Data'!$D$6,0,10*ROW('Water Data'!D76))),'Data Summary'!BT82="Yes"),OFFSET('Water Data'!$D$6,0,10*ROW('Water Data'!D76)),NA())</f>
        <v>#N/A</v>
      </c>
      <c r="F82" s="94" t="e">
        <f ca="true">+IF(AND(ISNUMBER(OFFSET('Water Data'!$D$9,0,10*ROW('Water Data'!D76))),'Data Summary'!BU82="Yes"),OFFSET('Water Data'!$D$9,0,10*ROW('Water Data'!D76)),NA())</f>
        <v>#N/A</v>
      </c>
      <c r="G82" s="94" t="e">
        <f ca="true">+IF(AND(ISNUMBER(OFFSET('Water Data'!$E$4,0,10*ROW('Water Data'!E76))),'Data Summary'!BV82="Yes"),100-OFFSET('Water Data'!$E$4,0,10*ROW('Water Data'!E76)),NA())</f>
        <v>#N/A</v>
      </c>
      <c r="H82" s="94" t="e">
        <f ca="true">+IF(AND(ISNUMBER(OFFSET('Water Data'!$E$6,0,10*ROW('Water Data'!E76))),'Data Summary'!BW82="Yes"),OFFSET('Water Data'!$E$6,0,10*ROW('Water Data'!E76)),NA())</f>
        <v>#N/A</v>
      </c>
      <c r="I82" s="94" t="e">
        <f ca="true">+IF(AND(ISNUMBER(OFFSET('Water Data'!$E$9,0,10*ROW('Water Data'!E76))),'Data Summary'!BX82="Yes"),OFFSET('Water Data'!$E$9,0,10*ROW('Water Data'!E76)),NA())</f>
        <v>#N/A</v>
      </c>
      <c r="J82" s="94" t="e">
        <f ca="true">+IF(AND(ISNUMBER(OFFSET('Water Data'!$F$4,0,10*ROW('Water Data'!F76))),'Data Summary'!BY82="Yes"),100-OFFSET('Water Data'!$F$4,0,10*ROW('Water Data'!F76)),NA())</f>
        <v>#N/A</v>
      </c>
      <c r="K82" s="94" t="e">
        <f ca="true">+IF(AND(ISNUMBER(OFFSET('Water Data'!$F$6,0,10*ROW('Water Data'!F76))),'Data Summary'!BZ82="Yes"),OFFSET('Water Data'!$F$6,0,10*ROW('Water Data'!F76)),NA())</f>
        <v>#N/A</v>
      </c>
      <c r="L82" s="94" t="e">
        <f ca="true">+IF(AND(ISNUMBER(OFFSET('Water Data'!$F$9,0,10*ROW('Water Data'!F76))),'Data Summary'!CA82="Yes"),OFFSET('Water Data'!$F$9,0,10*ROW('Water Data'!F76)),NA())</f>
        <v>#N/A</v>
      </c>
      <c r="M82" s="94" t="e">
        <f ca="true">+IF(AND(ISNUMBER(OFFSET('Water Data'!$G$4,0,10*ROW('Water Data'!G76))),'Data Summary'!CB82="Yes"),100-OFFSET('Water Data'!$G$4,0,10*ROW('Water Data'!G76)),NA())</f>
        <v>#N/A</v>
      </c>
      <c r="N82" s="94" t="e">
        <f ca="true">+IF(AND(ISNUMBER(OFFSET('Water Data'!$G$6,0,10*ROW('Water Data'!G76))),'Data Summary'!CC82="Yes"),OFFSET('Water Data'!$G$6,0,10*ROW('Water Data'!G76)),NA())</f>
        <v>#N/A</v>
      </c>
      <c r="O82" s="94" t="e">
        <f ca="true">+IF(AND(ISNUMBER(OFFSET('Water Data'!$G$9,0,10*ROW('Water Data'!G76))),'Data Summary'!CD82="Yes"),OFFSET('Water Data'!$G$9,0,10*ROW('Water Data'!G76)),NA())</f>
        <v>#N/A</v>
      </c>
      <c r="P82" s="94" t="e">
        <f ca="true">+IF(AND(ISNUMBER(OFFSET('Water Data'!$H$4,0,10*ROW('Water Data'!H76))),'Data Summary'!CE82="Yes"),100-OFFSET('Water Data'!$H$4,0,10*ROW('Water Data'!H76)),NA())</f>
        <v>#N/A</v>
      </c>
      <c r="Q82" s="94" t="e">
        <f ca="true">+IF(AND(ISNUMBER(OFFSET('Water Data'!$H$6,0,10*ROW('Water Data'!H76))),'Data Summary'!CF82="Yes"),OFFSET('Water Data'!$H$6,0,10*ROW('Water Data'!H76)),NA())</f>
        <v>#N/A</v>
      </c>
      <c r="R82" s="94" t="e">
        <f ca="true">+IF(AND(ISNUMBER(OFFSET('Water Data'!$H$9,0,10*ROW('Water Data'!H76))),'Data Summary'!CG82="Yes"),OFFSET('Water Data'!$H$9,0,10*ROW('Water Data'!H76)),NA())</f>
        <v>#N/A</v>
      </c>
      <c r="S82" s="94" t="e">
        <f ca="true">+IF(AND(ISNUMBER(OFFSET('Water Data'!$I$4,0,10*ROW('Water Data'!I76))),'Data Summary'!CH82="Yes"),100-OFFSET('Water Data'!$I$4,0,10*ROW('Water Data'!I76)),NA())</f>
        <v>#N/A</v>
      </c>
      <c r="T82" s="94" t="e">
        <f ca="true">+IF(AND(ISNUMBER(OFFSET('Water Data'!$I$6,0,10*ROW('Water Data'!I76))),'Data Summary'!CI82="Yes"),OFFSET('Water Data'!$I$6,0,10*ROW('Water Data'!I76)),NA())</f>
        <v>#N/A</v>
      </c>
      <c r="U82" s="94" t="e">
        <f ca="true">+IF(AND(ISNUMBER(OFFSET('Water Data'!$I$9,0,10*ROW('Water Data'!I76))),'Data Summary'!CJ82="Yes"),OFFSET('Water Data'!$I$9,0,10*ROW('Water Data'!I76)),NA())</f>
        <v>#N/A</v>
      </c>
      <c r="V82" s="95" t="e">
        <f ca="true">+IF(AND(ISNUMBER(OFFSET('Sanitation Data'!$D$4,0,10*ROW('Sanitation Data'!D76))),'Data Summary'!CK82="Yes"),100-OFFSET('Sanitation Data'!$D$4,0,10*ROW('Sanitation Data'!D76)),NA())</f>
        <v>#N/A</v>
      </c>
      <c r="W82" s="95" t="e">
        <f ca="true">+IF(AND(ISNUMBER(OFFSET('Sanitation Data'!$D$6,0,10*ROW('Sanitation Data'!D76))),'Data Summary'!CL82="Yes"),OFFSET('Sanitation Data'!$D$6,0,10*ROW('Sanitation Data'!D76)),NA())</f>
        <v>#N/A</v>
      </c>
      <c r="X82" s="95" t="e">
        <f ca="true">+IF(AND(ISNUMBER(OFFSET('Sanitation Data'!$D$10,0,10*ROW('Sanitation Data'!D76))),'Data Summary'!CM82="Yes"),OFFSET('Sanitation Data'!$D$10,0,10*ROW('Sanitation Data'!D76)),NA())</f>
        <v>#N/A</v>
      </c>
      <c r="Y82" s="95" t="e">
        <f ca="true">+IF(AND(ISNUMBER(OFFSET('Sanitation Data'!$D$11,0,10*ROW('Sanitation Data'!D76))),'Data Summary'!CN82="Yes"),OFFSET('Sanitation Data'!$D$11,0,10*ROW('Sanitation Data'!D76)),NA())</f>
        <v>#N/A</v>
      </c>
      <c r="Z82" s="95" t="e">
        <f ca="true">+IF(AND(ISNUMBER(OFFSET('Sanitation Data'!$D$12,0,10*ROW('Sanitation Data'!D76))),'Data Summary'!CO82="Yes"),OFFSET('Sanitation Data'!$D$12,0,10*ROW('Sanitation Data'!D76)),NA())</f>
        <v>#N/A</v>
      </c>
      <c r="AA82" s="95" t="e">
        <f ca="true">+IF(AND(ISNUMBER(OFFSET('Sanitation Data'!$E$4,0,10*ROW('Sanitation Data'!E76))),'Data Summary'!CP82="Yes"),100-OFFSET('Sanitation Data'!$E$4,0,10*ROW('Sanitation Data'!E76)),NA())</f>
        <v>#N/A</v>
      </c>
      <c r="AB82" s="95" t="e">
        <f ca="true">+IF(AND(ISNUMBER(OFFSET('Sanitation Data'!$E$6,0,10*ROW('Sanitation Data'!E76))),'Data Summary'!CQ82="Yes"),OFFSET('Sanitation Data'!$E$6,0,10*ROW('Sanitation Data'!E76)),NA())</f>
        <v>#N/A</v>
      </c>
      <c r="AC82" s="95" t="e">
        <f ca="true">+IF(AND(ISNUMBER(OFFSET('Sanitation Data'!$E$10,0,10*ROW('Sanitation Data'!E76))),'Data Summary'!CR82="Yes"),OFFSET('Sanitation Data'!$E$10,0,10*ROW('Sanitation Data'!E76)),NA())</f>
        <v>#N/A</v>
      </c>
      <c r="AD82" s="95" t="e">
        <f ca="true">+IF(AND(ISNUMBER(OFFSET('Sanitation Data'!$E$11,0,10*ROW('Sanitation Data'!E76))),'Data Summary'!CS82="Yes"),OFFSET('Sanitation Data'!$E$11,0,10*ROW('Sanitation Data'!E76)),NA())</f>
        <v>#N/A</v>
      </c>
      <c r="AE82" s="95" t="e">
        <f ca="true">+IF(AND(ISNUMBER(OFFSET('Sanitation Data'!$E$12,0,10*ROW('Sanitation Data'!E76))),'Data Summary'!CT82="Yes"),OFFSET('Sanitation Data'!$E$12,0,10*ROW('Sanitation Data'!E76)),NA())</f>
        <v>#N/A</v>
      </c>
      <c r="AF82" s="95" t="e">
        <f ca="true">+IF(AND(ISNUMBER(OFFSET('Sanitation Data'!$F$4,0,10*ROW('Sanitation Data'!F76))),'Data Summary'!CU82="Yes"),100-OFFSET('Sanitation Data'!$F$4,0,10*ROW('Sanitation Data'!F76)),NA())</f>
        <v>#N/A</v>
      </c>
      <c r="AG82" s="95" t="e">
        <f ca="true">+IF(AND(ISNUMBER(OFFSET('Sanitation Data'!$F$6,0,10*ROW('Sanitation Data'!F76))),'Data Summary'!CV82="Yes"),OFFSET('Sanitation Data'!$F$6,0,10*ROW('Sanitation Data'!F76)),NA())</f>
        <v>#N/A</v>
      </c>
      <c r="AH82" s="95" t="e">
        <f ca="true">+IF(AND(ISNUMBER(OFFSET('Sanitation Data'!$F$10,0,10*ROW('Sanitation Data'!F76))),'Data Summary'!CW82="Yes"),OFFSET('Sanitation Data'!$F$10,0,10*ROW('Sanitation Data'!F76)),NA())</f>
        <v>#N/A</v>
      </c>
      <c r="AI82" s="95" t="e">
        <f ca="true">+IF(AND(ISNUMBER(OFFSET('Sanitation Data'!$F$11,0,10*ROW('Sanitation Data'!F76))),'Data Summary'!CX82="Yes"),OFFSET('Sanitation Data'!$F$11,0,10*ROW('Sanitation Data'!F76)),NA())</f>
        <v>#N/A</v>
      </c>
      <c r="AJ82" s="95" t="e">
        <f ca="true">+IF(AND(ISNUMBER(OFFSET('Sanitation Data'!$F$12,0,10*ROW('Sanitation Data'!F76))),'Data Summary'!CY82="Yes"),OFFSET('Sanitation Data'!$F$12,0,10*ROW('Sanitation Data'!F76)),NA())</f>
        <v>#N/A</v>
      </c>
      <c r="AK82" s="95" t="e">
        <f ca="true">+IF(AND(ISNUMBER(OFFSET('Sanitation Data'!$G$4,0,10*ROW('Sanitation Data'!G76))),'Data Summary'!CZ82="Yes"),100-OFFSET('Sanitation Data'!$G$4,0,10*ROW('Sanitation Data'!G76)),NA())</f>
        <v>#N/A</v>
      </c>
      <c r="AL82" s="95" t="e">
        <f ca="true">+IF(AND(ISNUMBER(OFFSET('Sanitation Data'!$G$6,0,10*ROW('Sanitation Data'!G76))),'Data Summary'!DA82="Yes"),OFFSET('Sanitation Data'!$G$6,0,10*ROW('Sanitation Data'!G76)),NA())</f>
        <v>#N/A</v>
      </c>
      <c r="AM82" s="95" t="e">
        <f ca="true">+IF(AND(ISNUMBER(OFFSET('Sanitation Data'!$G$10,0,10*ROW('Sanitation Data'!G76))),'Data Summary'!DB82="Yes"),OFFSET('Sanitation Data'!$G$10,0,10*ROW('Sanitation Data'!G76)),NA())</f>
        <v>#N/A</v>
      </c>
      <c r="AN82" s="95" t="e">
        <f ca="true">+IF(AND(ISNUMBER(OFFSET('Sanitation Data'!$G$11,0,10*ROW('Sanitation Data'!G76))),'Data Summary'!DC82="Yes"),OFFSET('Sanitation Data'!$G$11,0,10*ROW('Sanitation Data'!G76)),NA())</f>
        <v>#N/A</v>
      </c>
      <c r="AO82" s="95" t="e">
        <f ca="true">+IF(AND(ISNUMBER(OFFSET('Sanitation Data'!$G$12,0,10*ROW('Sanitation Data'!G76))),'Data Summary'!DD82="Yes"),OFFSET('Sanitation Data'!$G$12,0,10*ROW('Sanitation Data'!G76)),NA())</f>
        <v>#N/A</v>
      </c>
      <c r="AP82" s="95" t="e">
        <f ca="true">+IF(AND(ISNUMBER(OFFSET('Sanitation Data'!$H$4,0,10*ROW('Sanitation Data'!H76))),'Data Summary'!DE82="Yes"),100-OFFSET('Sanitation Data'!$H$4,0,10*ROW('Sanitation Data'!H76)),NA())</f>
        <v>#N/A</v>
      </c>
      <c r="AQ82" s="95" t="e">
        <f ca="true">+IF(AND(ISNUMBER(OFFSET('Sanitation Data'!$H$6,0,10*ROW('Sanitation Data'!H76))),'Data Summary'!DF82="Yes"),OFFSET('Sanitation Data'!$H$6,0,10*ROW('Sanitation Data'!H76)),NA())</f>
        <v>#N/A</v>
      </c>
      <c r="AR82" s="95" t="e">
        <f ca="true">+IF(AND(ISNUMBER(OFFSET('Sanitation Data'!$H$10,0,10*ROW('Sanitation Data'!H76))),'Data Summary'!DG82="Yes"),OFFSET('Sanitation Data'!$H$10,0,10*ROW('Sanitation Data'!H76)),NA())</f>
        <v>#N/A</v>
      </c>
      <c r="AS82" s="95" t="e">
        <f ca="true">+IF(AND(ISNUMBER(OFFSET('Sanitation Data'!$H$11,0,10*ROW('Sanitation Data'!H76))),'Data Summary'!DH82="Yes"),OFFSET('Sanitation Data'!$H$11,0,10*ROW('Sanitation Data'!H76)),NA())</f>
        <v>#N/A</v>
      </c>
      <c r="AT82" s="95" t="e">
        <f ca="true">+IF(AND(ISNUMBER(OFFSET('Sanitation Data'!$H$12,0,10*ROW('Sanitation Data'!H76))),'Data Summary'!DI82="Yes"),OFFSET('Sanitation Data'!$H$12,0,10*ROW('Sanitation Data'!H76)),NA())</f>
        <v>#N/A</v>
      </c>
      <c r="AU82" s="95" t="e">
        <f ca="true">+IF(AND(ISNUMBER(OFFSET('Sanitation Data'!$I$4,0,10*ROW('Sanitation Data'!I76))),'Data Summary'!DJ82="Yes"),100-OFFSET('Sanitation Data'!$I$4,0,10*ROW('Sanitation Data'!I76)),NA())</f>
        <v>#N/A</v>
      </c>
      <c r="AV82" s="95" t="e">
        <f ca="true">+IF(AND(ISNUMBER(OFFSET('Sanitation Data'!$I$6,0,10*ROW('Sanitation Data'!I76))),'Data Summary'!DK82="Yes"),OFFSET('Sanitation Data'!$I$6,0,10*ROW('Sanitation Data'!I76)),NA())</f>
        <v>#N/A</v>
      </c>
      <c r="AW82" s="95" t="e">
        <f ca="true">+IF(AND(ISNUMBER(OFFSET('Sanitation Data'!$I$10,0,10*ROW('Sanitation Data'!I76))),'Data Summary'!DL82="Yes"),OFFSET('Sanitation Data'!$I$10,0,10*ROW('Sanitation Data'!I76)),NA())</f>
        <v>#N/A</v>
      </c>
      <c r="AX82" s="95" t="e">
        <f ca="true">+IF(AND(ISNUMBER(OFFSET('Sanitation Data'!$I$11,0,10*ROW('Sanitation Data'!I76))),'Data Summary'!DM82="Yes"),OFFSET('Sanitation Data'!$I$11,0,10*ROW('Sanitation Data'!I76)),NA())</f>
        <v>#N/A</v>
      </c>
      <c r="AY82" s="95" t="e">
        <f ca="true">+IF(AND(ISNUMBER(OFFSET('Sanitation Data'!$I$12,0,10*ROW('Sanitation Data'!I76))),'Data Summary'!DN82="Yes"),OFFSET('Sanitation Data'!$I$12,0,10*ROW('Sanitation Data'!I76)),NA())</f>
        <v>#N/A</v>
      </c>
      <c r="AZ82" s="96" t="e">
        <f ca="true">+IF(AND(ISNUMBER(OFFSET('Hygiene Data'!$D$5,0,10*ROW('Hygiene Data'!D76))),'Data Summary'!DO82="Yes"),OFFSET('Hygiene Data'!$D$5,0,10*ROW('Hygiene Data'!D76)),NA())</f>
        <v>#N/A</v>
      </c>
      <c r="BA82" s="96" t="e">
        <f ca="true">+IF(AND(ISNUMBER(OFFSET('Hygiene Data'!$D$7,0,10*ROW('Hygiene Data'!D76))),'Data Summary'!DP82="Yes"),OFFSET('Hygiene Data'!$D$7,0,10*ROW('Hygiene Data'!D76)),NA())</f>
        <v>#N/A</v>
      </c>
      <c r="BB82" s="96" t="e">
        <f ca="true">+IF(AND(ISNUMBER(OFFSET('Hygiene Data'!$D$9,0,10*ROW('Hygiene Data'!D76))),'Data Summary'!DQ82="Yes"),OFFSET('Hygiene Data'!$D$9,0,10*ROW('Hygiene Data'!D76)),NA())</f>
        <v>#N/A</v>
      </c>
      <c r="BC82" s="96" t="e">
        <f ca="true">+IF(AND(ISNUMBER(OFFSET('Hygiene Data'!$E$5,0,10*ROW('Hygiene Data'!E76))),'Data Summary'!DR82="Yes"),OFFSET('Hygiene Data'!$E$5,0,10*ROW('Hygiene Data'!E76)),NA())</f>
        <v>#N/A</v>
      </c>
      <c r="BD82" s="96" t="e">
        <f ca="true">+IF(AND(ISNUMBER(OFFSET('Hygiene Data'!$E$7,0,10*ROW('Hygiene Data'!E76))),'Data Summary'!DS82="Yes"),OFFSET('Hygiene Data'!$E$7,0,10*ROW('Hygiene Data'!E76)),NA())</f>
        <v>#N/A</v>
      </c>
      <c r="BE82" s="96" t="e">
        <f ca="true">+IF(AND(ISNUMBER(OFFSET('Hygiene Data'!$E$9,0,10*ROW('Hygiene Data'!E76))),'Data Summary'!DT82="Yes"),OFFSET('Hygiene Data'!$E$9,0,10*ROW('Hygiene Data'!E76)),NA())</f>
        <v>#N/A</v>
      </c>
      <c r="BF82" s="96" t="e">
        <f ca="true">+IF(AND(ISNUMBER(OFFSET('Hygiene Data'!$F$5,0,10*ROW('Hygiene Data'!F76))),'Data Summary'!DU82="Yes"),OFFSET('Hygiene Data'!$F$5,0,10*ROW('Hygiene Data'!F76)),NA())</f>
        <v>#N/A</v>
      </c>
      <c r="BG82" s="96" t="e">
        <f ca="true">+IF(AND(ISNUMBER(OFFSET('Hygiene Data'!$F$7,0,10*ROW('Hygiene Data'!F76))),'Data Summary'!DV82="Yes"),OFFSET('Hygiene Data'!$F$7,0,10*ROW('Hygiene Data'!F76)),NA())</f>
        <v>#N/A</v>
      </c>
      <c r="BH82" s="96" t="e">
        <f ca="true">+IF(AND(ISNUMBER(OFFSET('Hygiene Data'!$F$9,0,10*ROW('Hygiene Data'!F76))),'Data Summary'!DW82="Yes"),OFFSET('Hygiene Data'!$F$9,0,10*ROW('Hygiene Data'!F76)),NA())</f>
        <v>#N/A</v>
      </c>
      <c r="BI82" s="96" t="e">
        <f ca="true">+IF(AND(ISNUMBER(OFFSET('Hygiene Data'!$G$5,0,10*ROW('Hygiene Data'!G76))),'Data Summary'!DX82="Yes"),OFFSET('Hygiene Data'!$G$5,0,10*ROW('Hygiene Data'!G76)),NA())</f>
        <v>#N/A</v>
      </c>
      <c r="BJ82" s="96" t="e">
        <f ca="true">+IF(AND(ISNUMBER(OFFSET('Hygiene Data'!$G$7,0,10*ROW('Hygiene Data'!G76))),'Data Summary'!DY82="Yes"),OFFSET('Hygiene Data'!$G$7,0,10*ROW('Hygiene Data'!G76)),NA())</f>
        <v>#N/A</v>
      </c>
      <c r="BK82" s="96" t="e">
        <f ca="true">+IF(AND(ISNUMBER(OFFSET('Hygiene Data'!$G$9,0,10*ROW('Hygiene Data'!G76))),'Data Summary'!DZ82="Yes"),OFFSET('Hygiene Data'!$G$9,0,10*ROW('Hygiene Data'!G76)),NA())</f>
        <v>#N/A</v>
      </c>
      <c r="BL82" s="96" t="e">
        <f ca="true">+IF(AND(ISNUMBER(OFFSET('Hygiene Data'!$H$5,0,10*ROW('Hygiene Data'!H76))),'Data Summary'!EA82="Yes"),OFFSET('Hygiene Data'!$H$5,0,10*ROW('Hygiene Data'!H76)),NA())</f>
        <v>#N/A</v>
      </c>
      <c r="BM82" s="96" t="e">
        <f ca="true">+IF(AND(ISNUMBER(OFFSET('Hygiene Data'!$H$7,0,10*ROW('Hygiene Data'!H76))),'Data Summary'!EB82="Yes"),OFFSET('Hygiene Data'!$H$7,0,10*ROW('Hygiene Data'!H76)),NA())</f>
        <v>#N/A</v>
      </c>
      <c r="BN82" s="96" t="e">
        <f ca="true">+IF(AND(ISNUMBER(OFFSET('Hygiene Data'!$H$9,0,10*ROW('Hygiene Data'!H76))),'Data Summary'!EC82="Yes"),OFFSET('Hygiene Data'!$H$9,0,10*ROW('Hygiene Data'!H76)),NA())</f>
        <v>#N/A</v>
      </c>
      <c r="BO82" s="96" t="e">
        <f ca="true">+IF(AND(ISNUMBER(OFFSET('Hygiene Data'!$I$5,0,10*ROW('Hygiene Data'!I76))),'Data Summary'!ED82="Yes"),OFFSET('Hygiene Data'!$I$5,0,10*ROW('Hygiene Data'!I76)),NA())</f>
        <v>#N/A</v>
      </c>
      <c r="BP82" s="96" t="e">
        <f ca="true">+IF(AND(ISNUMBER(OFFSET('Hygiene Data'!$I$7,0,10*ROW('Hygiene Data'!I76))),'Data Summary'!EE82="Yes"),OFFSET('Hygiene Data'!$I$7,0,10*ROW('Hygiene Data'!I76)),NA())</f>
        <v>#N/A</v>
      </c>
      <c r="BQ82" s="96" t="e">
        <f ca="true">+IF(AND(ISNUMBER(OFFSET('Hygiene Data'!$I$9,0,10*ROW('Hygiene Data'!I76))),'Data Summary'!EF82="Yes"),OFFSET('Hygiene Data'!$I$9,0,10*ROW('Hygiene Data'!I76)),NA())</f>
        <v>#N/A</v>
      </c>
    </row>
    <row xmlns:x14ac="http://schemas.microsoft.com/office/spreadsheetml/2009/9/ac" r="83" x14ac:dyDescent="0.2">
      <c r="A83" s="332" t="e">
        <f ca="true">+RIGHT('Data Summary'!A83,LEN('Data Summary'!A83)-9)</f>
        <v>#VALUE!</v>
      </c>
      <c r="B83" s="37" t="str">
        <f ca="true">+IF(ISTEXT('Data Summary'!B83),'Data Summary'!B83,"")</f>
        <v/>
      </c>
      <c r="C83" s="331" t="e">
        <f ca="true">+VALUE('Data Summary'!C83)</f>
        <v>#VALUE!</v>
      </c>
      <c r="D83" s="94" t="e">
        <f ca="true">+IF(AND(ISNUMBER(OFFSET('Water Data'!$D$4,0,10*ROW('Water Data'!D77))),'Data Summary'!BS83="Yes"),100-OFFSET('Water Data'!$D$4,0,10*ROW('Water Data'!D77)),NA())</f>
        <v>#N/A</v>
      </c>
      <c r="E83" s="94" t="e">
        <f ca="true">+IF(AND(ISNUMBER(OFFSET('Water Data'!$D$6,0,10*ROW('Water Data'!D77))),'Data Summary'!BT83="Yes"),OFFSET('Water Data'!$D$6,0,10*ROW('Water Data'!D77)),NA())</f>
        <v>#N/A</v>
      </c>
      <c r="F83" s="94" t="e">
        <f ca="true">+IF(AND(ISNUMBER(OFFSET('Water Data'!$D$9,0,10*ROW('Water Data'!D77))),'Data Summary'!BU83="Yes"),OFFSET('Water Data'!$D$9,0,10*ROW('Water Data'!D77)),NA())</f>
        <v>#N/A</v>
      </c>
      <c r="G83" s="94" t="e">
        <f ca="true">+IF(AND(ISNUMBER(OFFSET('Water Data'!$E$4,0,10*ROW('Water Data'!E77))),'Data Summary'!BV83="Yes"),100-OFFSET('Water Data'!$E$4,0,10*ROW('Water Data'!E77)),NA())</f>
        <v>#N/A</v>
      </c>
      <c r="H83" s="94" t="e">
        <f ca="true">+IF(AND(ISNUMBER(OFFSET('Water Data'!$E$6,0,10*ROW('Water Data'!E77))),'Data Summary'!BW83="Yes"),OFFSET('Water Data'!$E$6,0,10*ROW('Water Data'!E77)),NA())</f>
        <v>#N/A</v>
      </c>
      <c r="I83" s="94" t="e">
        <f ca="true">+IF(AND(ISNUMBER(OFFSET('Water Data'!$E$9,0,10*ROW('Water Data'!E77))),'Data Summary'!BX83="Yes"),OFFSET('Water Data'!$E$9,0,10*ROW('Water Data'!E77)),NA())</f>
        <v>#N/A</v>
      </c>
      <c r="J83" s="94" t="e">
        <f ca="true">+IF(AND(ISNUMBER(OFFSET('Water Data'!$F$4,0,10*ROW('Water Data'!F77))),'Data Summary'!BY83="Yes"),100-OFFSET('Water Data'!$F$4,0,10*ROW('Water Data'!F77)),NA())</f>
        <v>#N/A</v>
      </c>
      <c r="K83" s="94" t="e">
        <f ca="true">+IF(AND(ISNUMBER(OFFSET('Water Data'!$F$6,0,10*ROW('Water Data'!F77))),'Data Summary'!BZ83="Yes"),OFFSET('Water Data'!$F$6,0,10*ROW('Water Data'!F77)),NA())</f>
        <v>#N/A</v>
      </c>
      <c r="L83" s="94" t="e">
        <f ca="true">+IF(AND(ISNUMBER(OFFSET('Water Data'!$F$9,0,10*ROW('Water Data'!F77))),'Data Summary'!CA83="Yes"),OFFSET('Water Data'!$F$9,0,10*ROW('Water Data'!F77)),NA())</f>
        <v>#N/A</v>
      </c>
      <c r="M83" s="94" t="e">
        <f ca="true">+IF(AND(ISNUMBER(OFFSET('Water Data'!$G$4,0,10*ROW('Water Data'!G77))),'Data Summary'!CB83="Yes"),100-OFFSET('Water Data'!$G$4,0,10*ROW('Water Data'!G77)),NA())</f>
        <v>#N/A</v>
      </c>
      <c r="N83" s="94" t="e">
        <f ca="true">+IF(AND(ISNUMBER(OFFSET('Water Data'!$G$6,0,10*ROW('Water Data'!G77))),'Data Summary'!CC83="Yes"),OFFSET('Water Data'!$G$6,0,10*ROW('Water Data'!G77)),NA())</f>
        <v>#N/A</v>
      </c>
      <c r="O83" s="94" t="e">
        <f ca="true">+IF(AND(ISNUMBER(OFFSET('Water Data'!$G$9,0,10*ROW('Water Data'!G77))),'Data Summary'!CD83="Yes"),OFFSET('Water Data'!$G$9,0,10*ROW('Water Data'!G77)),NA())</f>
        <v>#N/A</v>
      </c>
      <c r="P83" s="94" t="e">
        <f ca="true">+IF(AND(ISNUMBER(OFFSET('Water Data'!$H$4,0,10*ROW('Water Data'!H77))),'Data Summary'!CE83="Yes"),100-OFFSET('Water Data'!$H$4,0,10*ROW('Water Data'!H77)),NA())</f>
        <v>#N/A</v>
      </c>
      <c r="Q83" s="94" t="e">
        <f ca="true">+IF(AND(ISNUMBER(OFFSET('Water Data'!$H$6,0,10*ROW('Water Data'!H77))),'Data Summary'!CF83="Yes"),OFFSET('Water Data'!$H$6,0,10*ROW('Water Data'!H77)),NA())</f>
        <v>#N/A</v>
      </c>
      <c r="R83" s="94" t="e">
        <f ca="true">+IF(AND(ISNUMBER(OFFSET('Water Data'!$H$9,0,10*ROW('Water Data'!H77))),'Data Summary'!CG83="Yes"),OFFSET('Water Data'!$H$9,0,10*ROW('Water Data'!H77)),NA())</f>
        <v>#N/A</v>
      </c>
      <c r="S83" s="94" t="e">
        <f ca="true">+IF(AND(ISNUMBER(OFFSET('Water Data'!$I$4,0,10*ROW('Water Data'!I77))),'Data Summary'!CH83="Yes"),100-OFFSET('Water Data'!$I$4,0,10*ROW('Water Data'!I77)),NA())</f>
        <v>#N/A</v>
      </c>
      <c r="T83" s="94" t="e">
        <f ca="true">+IF(AND(ISNUMBER(OFFSET('Water Data'!$I$6,0,10*ROW('Water Data'!I77))),'Data Summary'!CI83="Yes"),OFFSET('Water Data'!$I$6,0,10*ROW('Water Data'!I77)),NA())</f>
        <v>#N/A</v>
      </c>
      <c r="U83" s="94" t="e">
        <f ca="true">+IF(AND(ISNUMBER(OFFSET('Water Data'!$I$9,0,10*ROW('Water Data'!I77))),'Data Summary'!CJ83="Yes"),OFFSET('Water Data'!$I$9,0,10*ROW('Water Data'!I77)),NA())</f>
        <v>#N/A</v>
      </c>
      <c r="V83" s="95" t="e">
        <f ca="true">+IF(AND(ISNUMBER(OFFSET('Sanitation Data'!$D$4,0,10*ROW('Sanitation Data'!D77))),'Data Summary'!CK83="Yes"),100-OFFSET('Sanitation Data'!$D$4,0,10*ROW('Sanitation Data'!D77)),NA())</f>
        <v>#N/A</v>
      </c>
      <c r="W83" s="95" t="e">
        <f ca="true">+IF(AND(ISNUMBER(OFFSET('Sanitation Data'!$D$6,0,10*ROW('Sanitation Data'!D77))),'Data Summary'!CL83="Yes"),OFFSET('Sanitation Data'!$D$6,0,10*ROW('Sanitation Data'!D77)),NA())</f>
        <v>#N/A</v>
      </c>
      <c r="X83" s="95" t="e">
        <f ca="true">+IF(AND(ISNUMBER(OFFSET('Sanitation Data'!$D$10,0,10*ROW('Sanitation Data'!D77))),'Data Summary'!CM83="Yes"),OFFSET('Sanitation Data'!$D$10,0,10*ROW('Sanitation Data'!D77)),NA())</f>
        <v>#N/A</v>
      </c>
      <c r="Y83" s="95" t="e">
        <f ca="true">+IF(AND(ISNUMBER(OFFSET('Sanitation Data'!$D$11,0,10*ROW('Sanitation Data'!D77))),'Data Summary'!CN83="Yes"),OFFSET('Sanitation Data'!$D$11,0,10*ROW('Sanitation Data'!D77)),NA())</f>
        <v>#N/A</v>
      </c>
      <c r="Z83" s="95" t="e">
        <f ca="true">+IF(AND(ISNUMBER(OFFSET('Sanitation Data'!$D$12,0,10*ROW('Sanitation Data'!D77))),'Data Summary'!CO83="Yes"),OFFSET('Sanitation Data'!$D$12,0,10*ROW('Sanitation Data'!D77)),NA())</f>
        <v>#N/A</v>
      </c>
      <c r="AA83" s="95" t="e">
        <f ca="true">+IF(AND(ISNUMBER(OFFSET('Sanitation Data'!$E$4,0,10*ROW('Sanitation Data'!E77))),'Data Summary'!CP83="Yes"),100-OFFSET('Sanitation Data'!$E$4,0,10*ROW('Sanitation Data'!E77)),NA())</f>
        <v>#N/A</v>
      </c>
      <c r="AB83" s="95" t="e">
        <f ca="true">+IF(AND(ISNUMBER(OFFSET('Sanitation Data'!$E$6,0,10*ROW('Sanitation Data'!E77))),'Data Summary'!CQ83="Yes"),OFFSET('Sanitation Data'!$E$6,0,10*ROW('Sanitation Data'!E77)),NA())</f>
        <v>#N/A</v>
      </c>
      <c r="AC83" s="95" t="e">
        <f ca="true">+IF(AND(ISNUMBER(OFFSET('Sanitation Data'!$E$10,0,10*ROW('Sanitation Data'!E77))),'Data Summary'!CR83="Yes"),OFFSET('Sanitation Data'!$E$10,0,10*ROW('Sanitation Data'!E77)),NA())</f>
        <v>#N/A</v>
      </c>
      <c r="AD83" s="95" t="e">
        <f ca="true">+IF(AND(ISNUMBER(OFFSET('Sanitation Data'!$E$11,0,10*ROW('Sanitation Data'!E77))),'Data Summary'!CS83="Yes"),OFFSET('Sanitation Data'!$E$11,0,10*ROW('Sanitation Data'!E77)),NA())</f>
        <v>#N/A</v>
      </c>
      <c r="AE83" s="95" t="e">
        <f ca="true">+IF(AND(ISNUMBER(OFFSET('Sanitation Data'!$E$12,0,10*ROW('Sanitation Data'!E77))),'Data Summary'!CT83="Yes"),OFFSET('Sanitation Data'!$E$12,0,10*ROW('Sanitation Data'!E77)),NA())</f>
        <v>#N/A</v>
      </c>
      <c r="AF83" s="95" t="e">
        <f ca="true">+IF(AND(ISNUMBER(OFFSET('Sanitation Data'!$F$4,0,10*ROW('Sanitation Data'!F77))),'Data Summary'!CU83="Yes"),100-OFFSET('Sanitation Data'!$F$4,0,10*ROW('Sanitation Data'!F77)),NA())</f>
        <v>#N/A</v>
      </c>
      <c r="AG83" s="95" t="e">
        <f ca="true">+IF(AND(ISNUMBER(OFFSET('Sanitation Data'!$F$6,0,10*ROW('Sanitation Data'!F77))),'Data Summary'!CV83="Yes"),OFFSET('Sanitation Data'!$F$6,0,10*ROW('Sanitation Data'!F77)),NA())</f>
        <v>#N/A</v>
      </c>
      <c r="AH83" s="95" t="e">
        <f ca="true">+IF(AND(ISNUMBER(OFFSET('Sanitation Data'!$F$10,0,10*ROW('Sanitation Data'!F77))),'Data Summary'!CW83="Yes"),OFFSET('Sanitation Data'!$F$10,0,10*ROW('Sanitation Data'!F77)),NA())</f>
        <v>#N/A</v>
      </c>
      <c r="AI83" s="95" t="e">
        <f ca="true">+IF(AND(ISNUMBER(OFFSET('Sanitation Data'!$F$11,0,10*ROW('Sanitation Data'!F77))),'Data Summary'!CX83="Yes"),OFFSET('Sanitation Data'!$F$11,0,10*ROW('Sanitation Data'!F77)),NA())</f>
        <v>#N/A</v>
      </c>
      <c r="AJ83" s="95" t="e">
        <f ca="true">+IF(AND(ISNUMBER(OFFSET('Sanitation Data'!$F$12,0,10*ROW('Sanitation Data'!F77))),'Data Summary'!CY83="Yes"),OFFSET('Sanitation Data'!$F$12,0,10*ROW('Sanitation Data'!F77)),NA())</f>
        <v>#N/A</v>
      </c>
      <c r="AK83" s="95" t="e">
        <f ca="true">+IF(AND(ISNUMBER(OFFSET('Sanitation Data'!$G$4,0,10*ROW('Sanitation Data'!G77))),'Data Summary'!CZ83="Yes"),100-OFFSET('Sanitation Data'!$G$4,0,10*ROW('Sanitation Data'!G77)),NA())</f>
        <v>#N/A</v>
      </c>
      <c r="AL83" s="95" t="e">
        <f ca="true">+IF(AND(ISNUMBER(OFFSET('Sanitation Data'!$G$6,0,10*ROW('Sanitation Data'!G77))),'Data Summary'!DA83="Yes"),OFFSET('Sanitation Data'!$G$6,0,10*ROW('Sanitation Data'!G77)),NA())</f>
        <v>#N/A</v>
      </c>
      <c r="AM83" s="95" t="e">
        <f ca="true">+IF(AND(ISNUMBER(OFFSET('Sanitation Data'!$G$10,0,10*ROW('Sanitation Data'!G77))),'Data Summary'!DB83="Yes"),OFFSET('Sanitation Data'!$G$10,0,10*ROW('Sanitation Data'!G77)),NA())</f>
        <v>#N/A</v>
      </c>
      <c r="AN83" s="95" t="e">
        <f ca="true">+IF(AND(ISNUMBER(OFFSET('Sanitation Data'!$G$11,0,10*ROW('Sanitation Data'!G77))),'Data Summary'!DC83="Yes"),OFFSET('Sanitation Data'!$G$11,0,10*ROW('Sanitation Data'!G77)),NA())</f>
        <v>#N/A</v>
      </c>
      <c r="AO83" s="95" t="e">
        <f ca="true">+IF(AND(ISNUMBER(OFFSET('Sanitation Data'!$G$12,0,10*ROW('Sanitation Data'!G77))),'Data Summary'!DD83="Yes"),OFFSET('Sanitation Data'!$G$12,0,10*ROW('Sanitation Data'!G77)),NA())</f>
        <v>#N/A</v>
      </c>
      <c r="AP83" s="95" t="e">
        <f ca="true">+IF(AND(ISNUMBER(OFFSET('Sanitation Data'!$H$4,0,10*ROW('Sanitation Data'!H77))),'Data Summary'!DE83="Yes"),100-OFFSET('Sanitation Data'!$H$4,0,10*ROW('Sanitation Data'!H77)),NA())</f>
        <v>#N/A</v>
      </c>
      <c r="AQ83" s="95" t="e">
        <f ca="true">+IF(AND(ISNUMBER(OFFSET('Sanitation Data'!$H$6,0,10*ROW('Sanitation Data'!H77))),'Data Summary'!DF83="Yes"),OFFSET('Sanitation Data'!$H$6,0,10*ROW('Sanitation Data'!H77)),NA())</f>
        <v>#N/A</v>
      </c>
      <c r="AR83" s="95" t="e">
        <f ca="true">+IF(AND(ISNUMBER(OFFSET('Sanitation Data'!$H$10,0,10*ROW('Sanitation Data'!H77))),'Data Summary'!DG83="Yes"),OFFSET('Sanitation Data'!$H$10,0,10*ROW('Sanitation Data'!H77)),NA())</f>
        <v>#N/A</v>
      </c>
      <c r="AS83" s="95" t="e">
        <f ca="true">+IF(AND(ISNUMBER(OFFSET('Sanitation Data'!$H$11,0,10*ROW('Sanitation Data'!H77))),'Data Summary'!DH83="Yes"),OFFSET('Sanitation Data'!$H$11,0,10*ROW('Sanitation Data'!H77)),NA())</f>
        <v>#N/A</v>
      </c>
      <c r="AT83" s="95" t="e">
        <f ca="true">+IF(AND(ISNUMBER(OFFSET('Sanitation Data'!$H$12,0,10*ROW('Sanitation Data'!H77))),'Data Summary'!DI83="Yes"),OFFSET('Sanitation Data'!$H$12,0,10*ROW('Sanitation Data'!H77)),NA())</f>
        <v>#N/A</v>
      </c>
      <c r="AU83" s="95" t="e">
        <f ca="true">+IF(AND(ISNUMBER(OFFSET('Sanitation Data'!$I$4,0,10*ROW('Sanitation Data'!I77))),'Data Summary'!DJ83="Yes"),100-OFFSET('Sanitation Data'!$I$4,0,10*ROW('Sanitation Data'!I77)),NA())</f>
        <v>#N/A</v>
      </c>
      <c r="AV83" s="95" t="e">
        <f ca="true">+IF(AND(ISNUMBER(OFFSET('Sanitation Data'!$I$6,0,10*ROW('Sanitation Data'!I77))),'Data Summary'!DK83="Yes"),OFFSET('Sanitation Data'!$I$6,0,10*ROW('Sanitation Data'!I77)),NA())</f>
        <v>#N/A</v>
      </c>
      <c r="AW83" s="95" t="e">
        <f ca="true">+IF(AND(ISNUMBER(OFFSET('Sanitation Data'!$I$10,0,10*ROW('Sanitation Data'!I77))),'Data Summary'!DL83="Yes"),OFFSET('Sanitation Data'!$I$10,0,10*ROW('Sanitation Data'!I77)),NA())</f>
        <v>#N/A</v>
      </c>
      <c r="AX83" s="95" t="e">
        <f ca="true">+IF(AND(ISNUMBER(OFFSET('Sanitation Data'!$I$11,0,10*ROW('Sanitation Data'!I77))),'Data Summary'!DM83="Yes"),OFFSET('Sanitation Data'!$I$11,0,10*ROW('Sanitation Data'!I77)),NA())</f>
        <v>#N/A</v>
      </c>
      <c r="AY83" s="95" t="e">
        <f ca="true">+IF(AND(ISNUMBER(OFFSET('Sanitation Data'!$I$12,0,10*ROW('Sanitation Data'!I77))),'Data Summary'!DN83="Yes"),OFFSET('Sanitation Data'!$I$12,0,10*ROW('Sanitation Data'!I77)),NA())</f>
        <v>#N/A</v>
      </c>
      <c r="AZ83" s="96" t="e">
        <f ca="true">+IF(AND(ISNUMBER(OFFSET('Hygiene Data'!$D$5,0,10*ROW('Hygiene Data'!D77))),'Data Summary'!DO83="Yes"),OFFSET('Hygiene Data'!$D$5,0,10*ROW('Hygiene Data'!D77)),NA())</f>
        <v>#N/A</v>
      </c>
      <c r="BA83" s="96" t="e">
        <f ca="true">+IF(AND(ISNUMBER(OFFSET('Hygiene Data'!$D$7,0,10*ROW('Hygiene Data'!D77))),'Data Summary'!DP83="Yes"),OFFSET('Hygiene Data'!$D$7,0,10*ROW('Hygiene Data'!D77)),NA())</f>
        <v>#N/A</v>
      </c>
      <c r="BB83" s="96" t="e">
        <f ca="true">+IF(AND(ISNUMBER(OFFSET('Hygiene Data'!$D$9,0,10*ROW('Hygiene Data'!D77))),'Data Summary'!DQ83="Yes"),OFFSET('Hygiene Data'!$D$9,0,10*ROW('Hygiene Data'!D77)),NA())</f>
        <v>#N/A</v>
      </c>
      <c r="BC83" s="96" t="e">
        <f ca="true">+IF(AND(ISNUMBER(OFFSET('Hygiene Data'!$E$5,0,10*ROW('Hygiene Data'!E77))),'Data Summary'!DR83="Yes"),OFFSET('Hygiene Data'!$E$5,0,10*ROW('Hygiene Data'!E77)),NA())</f>
        <v>#N/A</v>
      </c>
      <c r="BD83" s="96" t="e">
        <f ca="true">+IF(AND(ISNUMBER(OFFSET('Hygiene Data'!$E$7,0,10*ROW('Hygiene Data'!E77))),'Data Summary'!DS83="Yes"),OFFSET('Hygiene Data'!$E$7,0,10*ROW('Hygiene Data'!E77)),NA())</f>
        <v>#N/A</v>
      </c>
      <c r="BE83" s="96" t="e">
        <f ca="true">+IF(AND(ISNUMBER(OFFSET('Hygiene Data'!$E$9,0,10*ROW('Hygiene Data'!E77))),'Data Summary'!DT83="Yes"),OFFSET('Hygiene Data'!$E$9,0,10*ROW('Hygiene Data'!E77)),NA())</f>
        <v>#N/A</v>
      </c>
      <c r="BF83" s="96" t="e">
        <f ca="true">+IF(AND(ISNUMBER(OFFSET('Hygiene Data'!$F$5,0,10*ROW('Hygiene Data'!F77))),'Data Summary'!DU83="Yes"),OFFSET('Hygiene Data'!$F$5,0,10*ROW('Hygiene Data'!F77)),NA())</f>
        <v>#N/A</v>
      </c>
      <c r="BG83" s="96" t="e">
        <f ca="true">+IF(AND(ISNUMBER(OFFSET('Hygiene Data'!$F$7,0,10*ROW('Hygiene Data'!F77))),'Data Summary'!DV83="Yes"),OFFSET('Hygiene Data'!$F$7,0,10*ROW('Hygiene Data'!F77)),NA())</f>
        <v>#N/A</v>
      </c>
      <c r="BH83" s="96" t="e">
        <f ca="true">+IF(AND(ISNUMBER(OFFSET('Hygiene Data'!$F$9,0,10*ROW('Hygiene Data'!F77))),'Data Summary'!DW83="Yes"),OFFSET('Hygiene Data'!$F$9,0,10*ROW('Hygiene Data'!F77)),NA())</f>
        <v>#N/A</v>
      </c>
      <c r="BI83" s="96" t="e">
        <f ca="true">+IF(AND(ISNUMBER(OFFSET('Hygiene Data'!$G$5,0,10*ROW('Hygiene Data'!G77))),'Data Summary'!DX83="Yes"),OFFSET('Hygiene Data'!$G$5,0,10*ROW('Hygiene Data'!G77)),NA())</f>
        <v>#N/A</v>
      </c>
      <c r="BJ83" s="96" t="e">
        <f ca="true">+IF(AND(ISNUMBER(OFFSET('Hygiene Data'!$G$7,0,10*ROW('Hygiene Data'!G77))),'Data Summary'!DY83="Yes"),OFFSET('Hygiene Data'!$G$7,0,10*ROW('Hygiene Data'!G77)),NA())</f>
        <v>#N/A</v>
      </c>
      <c r="BK83" s="96" t="e">
        <f ca="true">+IF(AND(ISNUMBER(OFFSET('Hygiene Data'!$G$9,0,10*ROW('Hygiene Data'!G77))),'Data Summary'!DZ83="Yes"),OFFSET('Hygiene Data'!$G$9,0,10*ROW('Hygiene Data'!G77)),NA())</f>
        <v>#N/A</v>
      </c>
      <c r="BL83" s="96" t="e">
        <f ca="true">+IF(AND(ISNUMBER(OFFSET('Hygiene Data'!$H$5,0,10*ROW('Hygiene Data'!H77))),'Data Summary'!EA83="Yes"),OFFSET('Hygiene Data'!$H$5,0,10*ROW('Hygiene Data'!H77)),NA())</f>
        <v>#N/A</v>
      </c>
      <c r="BM83" s="96" t="e">
        <f ca="true">+IF(AND(ISNUMBER(OFFSET('Hygiene Data'!$H$7,0,10*ROW('Hygiene Data'!H77))),'Data Summary'!EB83="Yes"),OFFSET('Hygiene Data'!$H$7,0,10*ROW('Hygiene Data'!H77)),NA())</f>
        <v>#N/A</v>
      </c>
      <c r="BN83" s="96" t="e">
        <f ca="true">+IF(AND(ISNUMBER(OFFSET('Hygiene Data'!$H$9,0,10*ROW('Hygiene Data'!H77))),'Data Summary'!EC83="Yes"),OFFSET('Hygiene Data'!$H$9,0,10*ROW('Hygiene Data'!H77)),NA())</f>
        <v>#N/A</v>
      </c>
      <c r="BO83" s="96" t="e">
        <f ca="true">+IF(AND(ISNUMBER(OFFSET('Hygiene Data'!$I$5,0,10*ROW('Hygiene Data'!I77))),'Data Summary'!ED83="Yes"),OFFSET('Hygiene Data'!$I$5,0,10*ROW('Hygiene Data'!I77)),NA())</f>
        <v>#N/A</v>
      </c>
      <c r="BP83" s="96" t="e">
        <f ca="true">+IF(AND(ISNUMBER(OFFSET('Hygiene Data'!$I$7,0,10*ROW('Hygiene Data'!I77))),'Data Summary'!EE83="Yes"),OFFSET('Hygiene Data'!$I$7,0,10*ROW('Hygiene Data'!I77)),NA())</f>
        <v>#N/A</v>
      </c>
      <c r="BQ83" s="96" t="e">
        <f ca="true">+IF(AND(ISNUMBER(OFFSET('Hygiene Data'!$I$9,0,10*ROW('Hygiene Data'!I77))),'Data Summary'!EF83="Yes"),OFFSET('Hygiene Data'!$I$9,0,10*ROW('Hygiene Data'!I77)),NA())</f>
        <v>#N/A</v>
      </c>
    </row>
    <row xmlns:x14ac="http://schemas.microsoft.com/office/spreadsheetml/2009/9/ac" r="84" x14ac:dyDescent="0.2">
      <c r="A84" s="332" t="e">
        <f ca="true">+RIGHT('Data Summary'!A84,LEN('Data Summary'!A84)-9)</f>
        <v>#VALUE!</v>
      </c>
      <c r="B84" s="37" t="str">
        <f ca="true">+IF(ISTEXT('Data Summary'!B84),'Data Summary'!B84,"")</f>
        <v/>
      </c>
      <c r="C84" s="331" t="e">
        <f ca="true">+VALUE('Data Summary'!C84)</f>
        <v>#VALUE!</v>
      </c>
      <c r="D84" s="94" t="e">
        <f ca="true">+IF(AND(ISNUMBER(OFFSET('Water Data'!$D$4,0,10*ROW('Water Data'!D78))),'Data Summary'!BS84="Yes"),100-OFFSET('Water Data'!$D$4,0,10*ROW('Water Data'!D78)),NA())</f>
        <v>#N/A</v>
      </c>
      <c r="E84" s="94" t="e">
        <f ca="true">+IF(AND(ISNUMBER(OFFSET('Water Data'!$D$6,0,10*ROW('Water Data'!D78))),'Data Summary'!BT84="Yes"),OFFSET('Water Data'!$D$6,0,10*ROW('Water Data'!D78)),NA())</f>
        <v>#N/A</v>
      </c>
      <c r="F84" s="94" t="e">
        <f ca="true">+IF(AND(ISNUMBER(OFFSET('Water Data'!$D$9,0,10*ROW('Water Data'!D78))),'Data Summary'!BU84="Yes"),OFFSET('Water Data'!$D$9,0,10*ROW('Water Data'!D78)),NA())</f>
        <v>#N/A</v>
      </c>
      <c r="G84" s="94" t="e">
        <f ca="true">+IF(AND(ISNUMBER(OFFSET('Water Data'!$E$4,0,10*ROW('Water Data'!E78))),'Data Summary'!BV84="Yes"),100-OFFSET('Water Data'!$E$4,0,10*ROW('Water Data'!E78)),NA())</f>
        <v>#N/A</v>
      </c>
      <c r="H84" s="94" t="e">
        <f ca="true">+IF(AND(ISNUMBER(OFFSET('Water Data'!$E$6,0,10*ROW('Water Data'!E78))),'Data Summary'!BW84="Yes"),OFFSET('Water Data'!$E$6,0,10*ROW('Water Data'!E78)),NA())</f>
        <v>#N/A</v>
      </c>
      <c r="I84" s="94" t="e">
        <f ca="true">+IF(AND(ISNUMBER(OFFSET('Water Data'!$E$9,0,10*ROW('Water Data'!E78))),'Data Summary'!BX84="Yes"),OFFSET('Water Data'!$E$9,0,10*ROW('Water Data'!E78)),NA())</f>
        <v>#N/A</v>
      </c>
      <c r="J84" s="94" t="e">
        <f ca="true">+IF(AND(ISNUMBER(OFFSET('Water Data'!$F$4,0,10*ROW('Water Data'!F78))),'Data Summary'!BY84="Yes"),100-OFFSET('Water Data'!$F$4,0,10*ROW('Water Data'!F78)),NA())</f>
        <v>#N/A</v>
      </c>
      <c r="K84" s="94" t="e">
        <f ca="true">+IF(AND(ISNUMBER(OFFSET('Water Data'!$F$6,0,10*ROW('Water Data'!F78))),'Data Summary'!BZ84="Yes"),OFFSET('Water Data'!$F$6,0,10*ROW('Water Data'!F78)),NA())</f>
        <v>#N/A</v>
      </c>
      <c r="L84" s="94" t="e">
        <f ca="true">+IF(AND(ISNUMBER(OFFSET('Water Data'!$F$9,0,10*ROW('Water Data'!F78))),'Data Summary'!CA84="Yes"),OFFSET('Water Data'!$F$9,0,10*ROW('Water Data'!F78)),NA())</f>
        <v>#N/A</v>
      </c>
      <c r="M84" s="94" t="e">
        <f ca="true">+IF(AND(ISNUMBER(OFFSET('Water Data'!$G$4,0,10*ROW('Water Data'!G78))),'Data Summary'!CB84="Yes"),100-OFFSET('Water Data'!$G$4,0,10*ROW('Water Data'!G78)),NA())</f>
        <v>#N/A</v>
      </c>
      <c r="N84" s="94" t="e">
        <f ca="true">+IF(AND(ISNUMBER(OFFSET('Water Data'!$G$6,0,10*ROW('Water Data'!G78))),'Data Summary'!CC84="Yes"),OFFSET('Water Data'!$G$6,0,10*ROW('Water Data'!G78)),NA())</f>
        <v>#N/A</v>
      </c>
      <c r="O84" s="94" t="e">
        <f ca="true">+IF(AND(ISNUMBER(OFFSET('Water Data'!$G$9,0,10*ROW('Water Data'!G78))),'Data Summary'!CD84="Yes"),OFFSET('Water Data'!$G$9,0,10*ROW('Water Data'!G78)),NA())</f>
        <v>#N/A</v>
      </c>
      <c r="P84" s="94" t="e">
        <f ca="true">+IF(AND(ISNUMBER(OFFSET('Water Data'!$H$4,0,10*ROW('Water Data'!H78))),'Data Summary'!CE84="Yes"),100-OFFSET('Water Data'!$H$4,0,10*ROW('Water Data'!H78)),NA())</f>
        <v>#N/A</v>
      </c>
      <c r="Q84" s="94" t="e">
        <f ca="true">+IF(AND(ISNUMBER(OFFSET('Water Data'!$H$6,0,10*ROW('Water Data'!H78))),'Data Summary'!CF84="Yes"),OFFSET('Water Data'!$H$6,0,10*ROW('Water Data'!H78)),NA())</f>
        <v>#N/A</v>
      </c>
      <c r="R84" s="94" t="e">
        <f ca="true">+IF(AND(ISNUMBER(OFFSET('Water Data'!$H$9,0,10*ROW('Water Data'!H78))),'Data Summary'!CG84="Yes"),OFFSET('Water Data'!$H$9,0,10*ROW('Water Data'!H78)),NA())</f>
        <v>#N/A</v>
      </c>
      <c r="S84" s="94" t="e">
        <f ca="true">+IF(AND(ISNUMBER(OFFSET('Water Data'!$I$4,0,10*ROW('Water Data'!I78))),'Data Summary'!CH84="Yes"),100-OFFSET('Water Data'!$I$4,0,10*ROW('Water Data'!I78)),NA())</f>
        <v>#N/A</v>
      </c>
      <c r="T84" s="94" t="e">
        <f ca="true">+IF(AND(ISNUMBER(OFFSET('Water Data'!$I$6,0,10*ROW('Water Data'!I78))),'Data Summary'!CI84="Yes"),OFFSET('Water Data'!$I$6,0,10*ROW('Water Data'!I78)),NA())</f>
        <v>#N/A</v>
      </c>
      <c r="U84" s="94" t="e">
        <f ca="true">+IF(AND(ISNUMBER(OFFSET('Water Data'!$I$9,0,10*ROW('Water Data'!I78))),'Data Summary'!CJ84="Yes"),OFFSET('Water Data'!$I$9,0,10*ROW('Water Data'!I78)),NA())</f>
        <v>#N/A</v>
      </c>
      <c r="V84" s="95" t="e">
        <f ca="true">+IF(AND(ISNUMBER(OFFSET('Sanitation Data'!$D$4,0,10*ROW('Sanitation Data'!D78))),'Data Summary'!CK84="Yes"),100-OFFSET('Sanitation Data'!$D$4,0,10*ROW('Sanitation Data'!D78)),NA())</f>
        <v>#N/A</v>
      </c>
      <c r="W84" s="95" t="e">
        <f ca="true">+IF(AND(ISNUMBER(OFFSET('Sanitation Data'!$D$6,0,10*ROW('Sanitation Data'!D78))),'Data Summary'!CL84="Yes"),OFFSET('Sanitation Data'!$D$6,0,10*ROW('Sanitation Data'!D78)),NA())</f>
        <v>#N/A</v>
      </c>
      <c r="X84" s="95" t="e">
        <f ca="true">+IF(AND(ISNUMBER(OFFSET('Sanitation Data'!$D$10,0,10*ROW('Sanitation Data'!D78))),'Data Summary'!CM84="Yes"),OFFSET('Sanitation Data'!$D$10,0,10*ROW('Sanitation Data'!D78)),NA())</f>
        <v>#N/A</v>
      </c>
      <c r="Y84" s="95" t="e">
        <f ca="true">+IF(AND(ISNUMBER(OFFSET('Sanitation Data'!$D$11,0,10*ROW('Sanitation Data'!D78))),'Data Summary'!CN84="Yes"),OFFSET('Sanitation Data'!$D$11,0,10*ROW('Sanitation Data'!D78)),NA())</f>
        <v>#N/A</v>
      </c>
      <c r="Z84" s="95" t="e">
        <f ca="true">+IF(AND(ISNUMBER(OFFSET('Sanitation Data'!$D$12,0,10*ROW('Sanitation Data'!D78))),'Data Summary'!CO84="Yes"),OFFSET('Sanitation Data'!$D$12,0,10*ROW('Sanitation Data'!D78)),NA())</f>
        <v>#N/A</v>
      </c>
      <c r="AA84" s="95" t="e">
        <f ca="true">+IF(AND(ISNUMBER(OFFSET('Sanitation Data'!$E$4,0,10*ROW('Sanitation Data'!E78))),'Data Summary'!CP84="Yes"),100-OFFSET('Sanitation Data'!$E$4,0,10*ROW('Sanitation Data'!E78)),NA())</f>
        <v>#N/A</v>
      </c>
      <c r="AB84" s="95" t="e">
        <f ca="true">+IF(AND(ISNUMBER(OFFSET('Sanitation Data'!$E$6,0,10*ROW('Sanitation Data'!E78))),'Data Summary'!CQ84="Yes"),OFFSET('Sanitation Data'!$E$6,0,10*ROW('Sanitation Data'!E78)),NA())</f>
        <v>#N/A</v>
      </c>
      <c r="AC84" s="95" t="e">
        <f ca="true">+IF(AND(ISNUMBER(OFFSET('Sanitation Data'!$E$10,0,10*ROW('Sanitation Data'!E78))),'Data Summary'!CR84="Yes"),OFFSET('Sanitation Data'!$E$10,0,10*ROW('Sanitation Data'!E78)),NA())</f>
        <v>#N/A</v>
      </c>
      <c r="AD84" s="95" t="e">
        <f ca="true">+IF(AND(ISNUMBER(OFFSET('Sanitation Data'!$E$11,0,10*ROW('Sanitation Data'!E78))),'Data Summary'!CS84="Yes"),OFFSET('Sanitation Data'!$E$11,0,10*ROW('Sanitation Data'!E78)),NA())</f>
        <v>#N/A</v>
      </c>
      <c r="AE84" s="95" t="e">
        <f ca="true">+IF(AND(ISNUMBER(OFFSET('Sanitation Data'!$E$12,0,10*ROW('Sanitation Data'!E78))),'Data Summary'!CT84="Yes"),OFFSET('Sanitation Data'!$E$12,0,10*ROW('Sanitation Data'!E78)),NA())</f>
        <v>#N/A</v>
      </c>
      <c r="AF84" s="95" t="e">
        <f ca="true">+IF(AND(ISNUMBER(OFFSET('Sanitation Data'!$F$4,0,10*ROW('Sanitation Data'!F78))),'Data Summary'!CU84="Yes"),100-OFFSET('Sanitation Data'!$F$4,0,10*ROW('Sanitation Data'!F78)),NA())</f>
        <v>#N/A</v>
      </c>
      <c r="AG84" s="95" t="e">
        <f ca="true">+IF(AND(ISNUMBER(OFFSET('Sanitation Data'!$F$6,0,10*ROW('Sanitation Data'!F78))),'Data Summary'!CV84="Yes"),OFFSET('Sanitation Data'!$F$6,0,10*ROW('Sanitation Data'!F78)),NA())</f>
        <v>#N/A</v>
      </c>
      <c r="AH84" s="95" t="e">
        <f ca="true">+IF(AND(ISNUMBER(OFFSET('Sanitation Data'!$F$10,0,10*ROW('Sanitation Data'!F78))),'Data Summary'!CW84="Yes"),OFFSET('Sanitation Data'!$F$10,0,10*ROW('Sanitation Data'!F78)),NA())</f>
        <v>#N/A</v>
      </c>
      <c r="AI84" s="95" t="e">
        <f ca="true">+IF(AND(ISNUMBER(OFFSET('Sanitation Data'!$F$11,0,10*ROW('Sanitation Data'!F78))),'Data Summary'!CX84="Yes"),OFFSET('Sanitation Data'!$F$11,0,10*ROW('Sanitation Data'!F78)),NA())</f>
        <v>#N/A</v>
      </c>
      <c r="AJ84" s="95" t="e">
        <f ca="true">+IF(AND(ISNUMBER(OFFSET('Sanitation Data'!$F$12,0,10*ROW('Sanitation Data'!F78))),'Data Summary'!CY84="Yes"),OFFSET('Sanitation Data'!$F$12,0,10*ROW('Sanitation Data'!F78)),NA())</f>
        <v>#N/A</v>
      </c>
      <c r="AK84" s="95" t="e">
        <f ca="true">+IF(AND(ISNUMBER(OFFSET('Sanitation Data'!$G$4,0,10*ROW('Sanitation Data'!G78))),'Data Summary'!CZ84="Yes"),100-OFFSET('Sanitation Data'!$G$4,0,10*ROW('Sanitation Data'!G78)),NA())</f>
        <v>#N/A</v>
      </c>
      <c r="AL84" s="95" t="e">
        <f ca="true">+IF(AND(ISNUMBER(OFFSET('Sanitation Data'!$G$6,0,10*ROW('Sanitation Data'!G78))),'Data Summary'!DA84="Yes"),OFFSET('Sanitation Data'!$G$6,0,10*ROW('Sanitation Data'!G78)),NA())</f>
        <v>#N/A</v>
      </c>
      <c r="AM84" s="95" t="e">
        <f ca="true">+IF(AND(ISNUMBER(OFFSET('Sanitation Data'!$G$10,0,10*ROW('Sanitation Data'!G78))),'Data Summary'!DB84="Yes"),OFFSET('Sanitation Data'!$G$10,0,10*ROW('Sanitation Data'!G78)),NA())</f>
        <v>#N/A</v>
      </c>
      <c r="AN84" s="95" t="e">
        <f ca="true">+IF(AND(ISNUMBER(OFFSET('Sanitation Data'!$G$11,0,10*ROW('Sanitation Data'!G78))),'Data Summary'!DC84="Yes"),OFFSET('Sanitation Data'!$G$11,0,10*ROW('Sanitation Data'!G78)),NA())</f>
        <v>#N/A</v>
      </c>
      <c r="AO84" s="95" t="e">
        <f ca="true">+IF(AND(ISNUMBER(OFFSET('Sanitation Data'!$G$12,0,10*ROW('Sanitation Data'!G78))),'Data Summary'!DD84="Yes"),OFFSET('Sanitation Data'!$G$12,0,10*ROW('Sanitation Data'!G78)),NA())</f>
        <v>#N/A</v>
      </c>
      <c r="AP84" s="95" t="e">
        <f ca="true">+IF(AND(ISNUMBER(OFFSET('Sanitation Data'!$H$4,0,10*ROW('Sanitation Data'!H78))),'Data Summary'!DE84="Yes"),100-OFFSET('Sanitation Data'!$H$4,0,10*ROW('Sanitation Data'!H78)),NA())</f>
        <v>#N/A</v>
      </c>
      <c r="AQ84" s="95" t="e">
        <f ca="true">+IF(AND(ISNUMBER(OFFSET('Sanitation Data'!$H$6,0,10*ROW('Sanitation Data'!H78))),'Data Summary'!DF84="Yes"),OFFSET('Sanitation Data'!$H$6,0,10*ROW('Sanitation Data'!H78)),NA())</f>
        <v>#N/A</v>
      </c>
      <c r="AR84" s="95" t="e">
        <f ca="true">+IF(AND(ISNUMBER(OFFSET('Sanitation Data'!$H$10,0,10*ROW('Sanitation Data'!H78))),'Data Summary'!DG84="Yes"),OFFSET('Sanitation Data'!$H$10,0,10*ROW('Sanitation Data'!H78)),NA())</f>
        <v>#N/A</v>
      </c>
      <c r="AS84" s="95" t="e">
        <f ca="true">+IF(AND(ISNUMBER(OFFSET('Sanitation Data'!$H$11,0,10*ROW('Sanitation Data'!H78))),'Data Summary'!DH84="Yes"),OFFSET('Sanitation Data'!$H$11,0,10*ROW('Sanitation Data'!H78)),NA())</f>
        <v>#N/A</v>
      </c>
      <c r="AT84" s="95" t="e">
        <f ca="true">+IF(AND(ISNUMBER(OFFSET('Sanitation Data'!$H$12,0,10*ROW('Sanitation Data'!H78))),'Data Summary'!DI84="Yes"),OFFSET('Sanitation Data'!$H$12,0,10*ROW('Sanitation Data'!H78)),NA())</f>
        <v>#N/A</v>
      </c>
      <c r="AU84" s="95" t="e">
        <f ca="true">+IF(AND(ISNUMBER(OFFSET('Sanitation Data'!$I$4,0,10*ROW('Sanitation Data'!I78))),'Data Summary'!DJ84="Yes"),100-OFFSET('Sanitation Data'!$I$4,0,10*ROW('Sanitation Data'!I78)),NA())</f>
        <v>#N/A</v>
      </c>
      <c r="AV84" s="95" t="e">
        <f ca="true">+IF(AND(ISNUMBER(OFFSET('Sanitation Data'!$I$6,0,10*ROW('Sanitation Data'!I78))),'Data Summary'!DK84="Yes"),OFFSET('Sanitation Data'!$I$6,0,10*ROW('Sanitation Data'!I78)),NA())</f>
        <v>#N/A</v>
      </c>
      <c r="AW84" s="95" t="e">
        <f ca="true">+IF(AND(ISNUMBER(OFFSET('Sanitation Data'!$I$10,0,10*ROW('Sanitation Data'!I78))),'Data Summary'!DL84="Yes"),OFFSET('Sanitation Data'!$I$10,0,10*ROW('Sanitation Data'!I78)),NA())</f>
        <v>#N/A</v>
      </c>
      <c r="AX84" s="95" t="e">
        <f ca="true">+IF(AND(ISNUMBER(OFFSET('Sanitation Data'!$I$11,0,10*ROW('Sanitation Data'!I78))),'Data Summary'!DM84="Yes"),OFFSET('Sanitation Data'!$I$11,0,10*ROW('Sanitation Data'!I78)),NA())</f>
        <v>#N/A</v>
      </c>
      <c r="AY84" s="95" t="e">
        <f ca="true">+IF(AND(ISNUMBER(OFFSET('Sanitation Data'!$I$12,0,10*ROW('Sanitation Data'!I78))),'Data Summary'!DN84="Yes"),OFFSET('Sanitation Data'!$I$12,0,10*ROW('Sanitation Data'!I78)),NA())</f>
        <v>#N/A</v>
      </c>
      <c r="AZ84" s="96" t="e">
        <f ca="true">+IF(AND(ISNUMBER(OFFSET('Hygiene Data'!$D$5,0,10*ROW('Hygiene Data'!D78))),'Data Summary'!DO84="Yes"),OFFSET('Hygiene Data'!$D$5,0,10*ROW('Hygiene Data'!D78)),NA())</f>
        <v>#N/A</v>
      </c>
      <c r="BA84" s="96" t="e">
        <f ca="true">+IF(AND(ISNUMBER(OFFSET('Hygiene Data'!$D$7,0,10*ROW('Hygiene Data'!D78))),'Data Summary'!DP84="Yes"),OFFSET('Hygiene Data'!$D$7,0,10*ROW('Hygiene Data'!D78)),NA())</f>
        <v>#N/A</v>
      </c>
      <c r="BB84" s="96" t="e">
        <f ca="true">+IF(AND(ISNUMBER(OFFSET('Hygiene Data'!$D$9,0,10*ROW('Hygiene Data'!D78))),'Data Summary'!DQ84="Yes"),OFFSET('Hygiene Data'!$D$9,0,10*ROW('Hygiene Data'!D78)),NA())</f>
        <v>#N/A</v>
      </c>
      <c r="BC84" s="96" t="e">
        <f ca="true">+IF(AND(ISNUMBER(OFFSET('Hygiene Data'!$E$5,0,10*ROW('Hygiene Data'!E78))),'Data Summary'!DR84="Yes"),OFFSET('Hygiene Data'!$E$5,0,10*ROW('Hygiene Data'!E78)),NA())</f>
        <v>#N/A</v>
      </c>
      <c r="BD84" s="96" t="e">
        <f ca="true">+IF(AND(ISNUMBER(OFFSET('Hygiene Data'!$E$7,0,10*ROW('Hygiene Data'!E78))),'Data Summary'!DS84="Yes"),OFFSET('Hygiene Data'!$E$7,0,10*ROW('Hygiene Data'!E78)),NA())</f>
        <v>#N/A</v>
      </c>
      <c r="BE84" s="96" t="e">
        <f ca="true">+IF(AND(ISNUMBER(OFFSET('Hygiene Data'!$E$9,0,10*ROW('Hygiene Data'!E78))),'Data Summary'!DT84="Yes"),OFFSET('Hygiene Data'!$E$9,0,10*ROW('Hygiene Data'!E78)),NA())</f>
        <v>#N/A</v>
      </c>
      <c r="BF84" s="96" t="e">
        <f ca="true">+IF(AND(ISNUMBER(OFFSET('Hygiene Data'!$F$5,0,10*ROW('Hygiene Data'!F78))),'Data Summary'!DU84="Yes"),OFFSET('Hygiene Data'!$F$5,0,10*ROW('Hygiene Data'!F78)),NA())</f>
        <v>#N/A</v>
      </c>
      <c r="BG84" s="96" t="e">
        <f ca="true">+IF(AND(ISNUMBER(OFFSET('Hygiene Data'!$F$7,0,10*ROW('Hygiene Data'!F78))),'Data Summary'!DV84="Yes"),OFFSET('Hygiene Data'!$F$7,0,10*ROW('Hygiene Data'!F78)),NA())</f>
        <v>#N/A</v>
      </c>
      <c r="BH84" s="96" t="e">
        <f ca="true">+IF(AND(ISNUMBER(OFFSET('Hygiene Data'!$F$9,0,10*ROW('Hygiene Data'!F78))),'Data Summary'!DW84="Yes"),OFFSET('Hygiene Data'!$F$9,0,10*ROW('Hygiene Data'!F78)),NA())</f>
        <v>#N/A</v>
      </c>
      <c r="BI84" s="96" t="e">
        <f ca="true">+IF(AND(ISNUMBER(OFFSET('Hygiene Data'!$G$5,0,10*ROW('Hygiene Data'!G78))),'Data Summary'!DX84="Yes"),OFFSET('Hygiene Data'!$G$5,0,10*ROW('Hygiene Data'!G78)),NA())</f>
        <v>#N/A</v>
      </c>
      <c r="BJ84" s="96" t="e">
        <f ca="true">+IF(AND(ISNUMBER(OFFSET('Hygiene Data'!$G$7,0,10*ROW('Hygiene Data'!G78))),'Data Summary'!DY84="Yes"),OFFSET('Hygiene Data'!$G$7,0,10*ROW('Hygiene Data'!G78)),NA())</f>
        <v>#N/A</v>
      </c>
      <c r="BK84" s="96" t="e">
        <f ca="true">+IF(AND(ISNUMBER(OFFSET('Hygiene Data'!$G$9,0,10*ROW('Hygiene Data'!G78))),'Data Summary'!DZ84="Yes"),OFFSET('Hygiene Data'!$G$9,0,10*ROW('Hygiene Data'!G78)),NA())</f>
        <v>#N/A</v>
      </c>
      <c r="BL84" s="96" t="e">
        <f ca="true">+IF(AND(ISNUMBER(OFFSET('Hygiene Data'!$H$5,0,10*ROW('Hygiene Data'!H78))),'Data Summary'!EA84="Yes"),OFFSET('Hygiene Data'!$H$5,0,10*ROW('Hygiene Data'!H78)),NA())</f>
        <v>#N/A</v>
      </c>
      <c r="BM84" s="96" t="e">
        <f ca="true">+IF(AND(ISNUMBER(OFFSET('Hygiene Data'!$H$7,0,10*ROW('Hygiene Data'!H78))),'Data Summary'!EB84="Yes"),OFFSET('Hygiene Data'!$H$7,0,10*ROW('Hygiene Data'!H78)),NA())</f>
        <v>#N/A</v>
      </c>
      <c r="BN84" s="96" t="e">
        <f ca="true">+IF(AND(ISNUMBER(OFFSET('Hygiene Data'!$H$9,0,10*ROW('Hygiene Data'!H78))),'Data Summary'!EC84="Yes"),OFFSET('Hygiene Data'!$H$9,0,10*ROW('Hygiene Data'!H78)),NA())</f>
        <v>#N/A</v>
      </c>
      <c r="BO84" s="96" t="e">
        <f ca="true">+IF(AND(ISNUMBER(OFFSET('Hygiene Data'!$I$5,0,10*ROW('Hygiene Data'!I78))),'Data Summary'!ED84="Yes"),OFFSET('Hygiene Data'!$I$5,0,10*ROW('Hygiene Data'!I78)),NA())</f>
        <v>#N/A</v>
      </c>
      <c r="BP84" s="96" t="e">
        <f ca="true">+IF(AND(ISNUMBER(OFFSET('Hygiene Data'!$I$7,0,10*ROW('Hygiene Data'!I78))),'Data Summary'!EE84="Yes"),OFFSET('Hygiene Data'!$I$7,0,10*ROW('Hygiene Data'!I78)),NA())</f>
        <v>#N/A</v>
      </c>
      <c r="BQ84" s="96" t="e">
        <f ca="true">+IF(AND(ISNUMBER(OFFSET('Hygiene Data'!$I$9,0,10*ROW('Hygiene Data'!I78))),'Data Summary'!EF84="Yes"),OFFSET('Hygiene Data'!$I$9,0,10*ROW('Hygiene Data'!I78)),NA())</f>
        <v>#N/A</v>
      </c>
    </row>
    <row xmlns:x14ac="http://schemas.microsoft.com/office/spreadsheetml/2009/9/ac" r="85" x14ac:dyDescent="0.2">
      <c r="A85" s="332" t="e">
        <f ca="true">+RIGHT('Data Summary'!A85,LEN('Data Summary'!A85)-9)</f>
        <v>#VALUE!</v>
      </c>
      <c r="B85" s="37" t="str">
        <f ca="true">+IF(ISTEXT('Data Summary'!B85),'Data Summary'!B85,"")</f>
        <v/>
      </c>
      <c r="C85" s="331" t="e">
        <f ca="true">+VALUE('Data Summary'!C85)</f>
        <v>#VALUE!</v>
      </c>
      <c r="D85" s="94" t="e">
        <f ca="true">+IF(AND(ISNUMBER(OFFSET('Water Data'!$D$4,0,10*ROW('Water Data'!D79))),'Data Summary'!BS85="Yes"),100-OFFSET('Water Data'!$D$4,0,10*ROW('Water Data'!D79)),NA())</f>
        <v>#N/A</v>
      </c>
      <c r="E85" s="94" t="e">
        <f ca="true">+IF(AND(ISNUMBER(OFFSET('Water Data'!$D$6,0,10*ROW('Water Data'!D79))),'Data Summary'!BT85="Yes"),OFFSET('Water Data'!$D$6,0,10*ROW('Water Data'!D79)),NA())</f>
        <v>#N/A</v>
      </c>
      <c r="F85" s="94" t="e">
        <f ca="true">+IF(AND(ISNUMBER(OFFSET('Water Data'!$D$9,0,10*ROW('Water Data'!D79))),'Data Summary'!BU85="Yes"),OFFSET('Water Data'!$D$9,0,10*ROW('Water Data'!D79)),NA())</f>
        <v>#N/A</v>
      </c>
      <c r="G85" s="94" t="e">
        <f ca="true">+IF(AND(ISNUMBER(OFFSET('Water Data'!$E$4,0,10*ROW('Water Data'!E79))),'Data Summary'!BV85="Yes"),100-OFFSET('Water Data'!$E$4,0,10*ROW('Water Data'!E79)),NA())</f>
        <v>#N/A</v>
      </c>
      <c r="H85" s="94" t="e">
        <f ca="true">+IF(AND(ISNUMBER(OFFSET('Water Data'!$E$6,0,10*ROW('Water Data'!E79))),'Data Summary'!BW85="Yes"),OFFSET('Water Data'!$E$6,0,10*ROW('Water Data'!E79)),NA())</f>
        <v>#N/A</v>
      </c>
      <c r="I85" s="94" t="e">
        <f ca="true">+IF(AND(ISNUMBER(OFFSET('Water Data'!$E$9,0,10*ROW('Water Data'!E79))),'Data Summary'!BX85="Yes"),OFFSET('Water Data'!$E$9,0,10*ROW('Water Data'!E79)),NA())</f>
        <v>#N/A</v>
      </c>
      <c r="J85" s="94" t="e">
        <f ca="true">+IF(AND(ISNUMBER(OFFSET('Water Data'!$F$4,0,10*ROW('Water Data'!F79))),'Data Summary'!BY85="Yes"),100-OFFSET('Water Data'!$F$4,0,10*ROW('Water Data'!F79)),NA())</f>
        <v>#N/A</v>
      </c>
      <c r="K85" s="94" t="e">
        <f ca="true">+IF(AND(ISNUMBER(OFFSET('Water Data'!$F$6,0,10*ROW('Water Data'!F79))),'Data Summary'!BZ85="Yes"),OFFSET('Water Data'!$F$6,0,10*ROW('Water Data'!F79)),NA())</f>
        <v>#N/A</v>
      </c>
      <c r="L85" s="94" t="e">
        <f ca="true">+IF(AND(ISNUMBER(OFFSET('Water Data'!$F$9,0,10*ROW('Water Data'!F79))),'Data Summary'!CA85="Yes"),OFFSET('Water Data'!$F$9,0,10*ROW('Water Data'!F79)),NA())</f>
        <v>#N/A</v>
      </c>
      <c r="M85" s="94" t="e">
        <f ca="true">+IF(AND(ISNUMBER(OFFSET('Water Data'!$G$4,0,10*ROW('Water Data'!G79))),'Data Summary'!CB85="Yes"),100-OFFSET('Water Data'!$G$4,0,10*ROW('Water Data'!G79)),NA())</f>
        <v>#N/A</v>
      </c>
      <c r="N85" s="94" t="e">
        <f ca="true">+IF(AND(ISNUMBER(OFFSET('Water Data'!$G$6,0,10*ROW('Water Data'!G79))),'Data Summary'!CC85="Yes"),OFFSET('Water Data'!$G$6,0,10*ROW('Water Data'!G79)),NA())</f>
        <v>#N/A</v>
      </c>
      <c r="O85" s="94" t="e">
        <f ca="true">+IF(AND(ISNUMBER(OFFSET('Water Data'!$G$9,0,10*ROW('Water Data'!G79))),'Data Summary'!CD85="Yes"),OFFSET('Water Data'!$G$9,0,10*ROW('Water Data'!G79)),NA())</f>
        <v>#N/A</v>
      </c>
      <c r="P85" s="94" t="e">
        <f ca="true">+IF(AND(ISNUMBER(OFFSET('Water Data'!$H$4,0,10*ROW('Water Data'!H79))),'Data Summary'!CE85="Yes"),100-OFFSET('Water Data'!$H$4,0,10*ROW('Water Data'!H79)),NA())</f>
        <v>#N/A</v>
      </c>
      <c r="Q85" s="94" t="e">
        <f ca="true">+IF(AND(ISNUMBER(OFFSET('Water Data'!$H$6,0,10*ROW('Water Data'!H79))),'Data Summary'!CF85="Yes"),OFFSET('Water Data'!$H$6,0,10*ROW('Water Data'!H79)),NA())</f>
        <v>#N/A</v>
      </c>
      <c r="R85" s="94" t="e">
        <f ca="true">+IF(AND(ISNUMBER(OFFSET('Water Data'!$H$9,0,10*ROW('Water Data'!H79))),'Data Summary'!CG85="Yes"),OFFSET('Water Data'!$H$9,0,10*ROW('Water Data'!H79)),NA())</f>
        <v>#N/A</v>
      </c>
      <c r="S85" s="94" t="e">
        <f ca="true">+IF(AND(ISNUMBER(OFFSET('Water Data'!$I$4,0,10*ROW('Water Data'!I79))),'Data Summary'!CH85="Yes"),100-OFFSET('Water Data'!$I$4,0,10*ROW('Water Data'!I79)),NA())</f>
        <v>#N/A</v>
      </c>
      <c r="T85" s="94" t="e">
        <f ca="true">+IF(AND(ISNUMBER(OFFSET('Water Data'!$I$6,0,10*ROW('Water Data'!I79))),'Data Summary'!CI85="Yes"),OFFSET('Water Data'!$I$6,0,10*ROW('Water Data'!I79)),NA())</f>
        <v>#N/A</v>
      </c>
      <c r="U85" s="94" t="e">
        <f ca="true">+IF(AND(ISNUMBER(OFFSET('Water Data'!$I$9,0,10*ROW('Water Data'!I79))),'Data Summary'!CJ85="Yes"),OFFSET('Water Data'!$I$9,0,10*ROW('Water Data'!I79)),NA())</f>
        <v>#N/A</v>
      </c>
      <c r="V85" s="95" t="e">
        <f ca="true">+IF(AND(ISNUMBER(OFFSET('Sanitation Data'!$D$4,0,10*ROW('Sanitation Data'!D79))),'Data Summary'!CK85="Yes"),100-OFFSET('Sanitation Data'!$D$4,0,10*ROW('Sanitation Data'!D79)),NA())</f>
        <v>#N/A</v>
      </c>
      <c r="W85" s="95" t="e">
        <f ca="true">+IF(AND(ISNUMBER(OFFSET('Sanitation Data'!$D$6,0,10*ROW('Sanitation Data'!D79))),'Data Summary'!CL85="Yes"),OFFSET('Sanitation Data'!$D$6,0,10*ROW('Sanitation Data'!D79)),NA())</f>
        <v>#N/A</v>
      </c>
      <c r="X85" s="95" t="e">
        <f ca="true">+IF(AND(ISNUMBER(OFFSET('Sanitation Data'!$D$10,0,10*ROW('Sanitation Data'!D79))),'Data Summary'!CM85="Yes"),OFFSET('Sanitation Data'!$D$10,0,10*ROW('Sanitation Data'!D79)),NA())</f>
        <v>#N/A</v>
      </c>
      <c r="Y85" s="95" t="e">
        <f ca="true">+IF(AND(ISNUMBER(OFFSET('Sanitation Data'!$D$11,0,10*ROW('Sanitation Data'!D79))),'Data Summary'!CN85="Yes"),OFFSET('Sanitation Data'!$D$11,0,10*ROW('Sanitation Data'!D79)),NA())</f>
        <v>#N/A</v>
      </c>
      <c r="Z85" s="95" t="e">
        <f ca="true">+IF(AND(ISNUMBER(OFFSET('Sanitation Data'!$D$12,0,10*ROW('Sanitation Data'!D79))),'Data Summary'!CO85="Yes"),OFFSET('Sanitation Data'!$D$12,0,10*ROW('Sanitation Data'!D79)),NA())</f>
        <v>#N/A</v>
      </c>
      <c r="AA85" s="95" t="e">
        <f ca="true">+IF(AND(ISNUMBER(OFFSET('Sanitation Data'!$E$4,0,10*ROW('Sanitation Data'!E79))),'Data Summary'!CP85="Yes"),100-OFFSET('Sanitation Data'!$E$4,0,10*ROW('Sanitation Data'!E79)),NA())</f>
        <v>#N/A</v>
      </c>
      <c r="AB85" s="95" t="e">
        <f ca="true">+IF(AND(ISNUMBER(OFFSET('Sanitation Data'!$E$6,0,10*ROW('Sanitation Data'!E79))),'Data Summary'!CQ85="Yes"),OFFSET('Sanitation Data'!$E$6,0,10*ROW('Sanitation Data'!E79)),NA())</f>
        <v>#N/A</v>
      </c>
      <c r="AC85" s="95" t="e">
        <f ca="true">+IF(AND(ISNUMBER(OFFSET('Sanitation Data'!$E$10,0,10*ROW('Sanitation Data'!E79))),'Data Summary'!CR85="Yes"),OFFSET('Sanitation Data'!$E$10,0,10*ROW('Sanitation Data'!E79)),NA())</f>
        <v>#N/A</v>
      </c>
      <c r="AD85" s="95" t="e">
        <f ca="true">+IF(AND(ISNUMBER(OFFSET('Sanitation Data'!$E$11,0,10*ROW('Sanitation Data'!E79))),'Data Summary'!CS85="Yes"),OFFSET('Sanitation Data'!$E$11,0,10*ROW('Sanitation Data'!E79)),NA())</f>
        <v>#N/A</v>
      </c>
      <c r="AE85" s="95" t="e">
        <f ca="true">+IF(AND(ISNUMBER(OFFSET('Sanitation Data'!$E$12,0,10*ROW('Sanitation Data'!E79))),'Data Summary'!CT85="Yes"),OFFSET('Sanitation Data'!$E$12,0,10*ROW('Sanitation Data'!E79)),NA())</f>
        <v>#N/A</v>
      </c>
      <c r="AF85" s="95" t="e">
        <f ca="true">+IF(AND(ISNUMBER(OFFSET('Sanitation Data'!$F$4,0,10*ROW('Sanitation Data'!F79))),'Data Summary'!CU85="Yes"),100-OFFSET('Sanitation Data'!$F$4,0,10*ROW('Sanitation Data'!F79)),NA())</f>
        <v>#N/A</v>
      </c>
      <c r="AG85" s="95" t="e">
        <f ca="true">+IF(AND(ISNUMBER(OFFSET('Sanitation Data'!$F$6,0,10*ROW('Sanitation Data'!F79))),'Data Summary'!CV85="Yes"),OFFSET('Sanitation Data'!$F$6,0,10*ROW('Sanitation Data'!F79)),NA())</f>
        <v>#N/A</v>
      </c>
      <c r="AH85" s="95" t="e">
        <f ca="true">+IF(AND(ISNUMBER(OFFSET('Sanitation Data'!$F$10,0,10*ROW('Sanitation Data'!F79))),'Data Summary'!CW85="Yes"),OFFSET('Sanitation Data'!$F$10,0,10*ROW('Sanitation Data'!F79)),NA())</f>
        <v>#N/A</v>
      </c>
      <c r="AI85" s="95" t="e">
        <f ca="true">+IF(AND(ISNUMBER(OFFSET('Sanitation Data'!$F$11,0,10*ROW('Sanitation Data'!F79))),'Data Summary'!CX85="Yes"),OFFSET('Sanitation Data'!$F$11,0,10*ROW('Sanitation Data'!F79)),NA())</f>
        <v>#N/A</v>
      </c>
      <c r="AJ85" s="95" t="e">
        <f ca="true">+IF(AND(ISNUMBER(OFFSET('Sanitation Data'!$F$12,0,10*ROW('Sanitation Data'!F79))),'Data Summary'!CY85="Yes"),OFFSET('Sanitation Data'!$F$12,0,10*ROW('Sanitation Data'!F79)),NA())</f>
        <v>#N/A</v>
      </c>
      <c r="AK85" s="95" t="e">
        <f ca="true">+IF(AND(ISNUMBER(OFFSET('Sanitation Data'!$G$4,0,10*ROW('Sanitation Data'!G79))),'Data Summary'!CZ85="Yes"),100-OFFSET('Sanitation Data'!$G$4,0,10*ROW('Sanitation Data'!G79)),NA())</f>
        <v>#N/A</v>
      </c>
      <c r="AL85" s="95" t="e">
        <f ca="true">+IF(AND(ISNUMBER(OFFSET('Sanitation Data'!$G$6,0,10*ROW('Sanitation Data'!G79))),'Data Summary'!DA85="Yes"),OFFSET('Sanitation Data'!$G$6,0,10*ROW('Sanitation Data'!G79)),NA())</f>
        <v>#N/A</v>
      </c>
      <c r="AM85" s="95" t="e">
        <f ca="true">+IF(AND(ISNUMBER(OFFSET('Sanitation Data'!$G$10,0,10*ROW('Sanitation Data'!G79))),'Data Summary'!DB85="Yes"),OFFSET('Sanitation Data'!$G$10,0,10*ROW('Sanitation Data'!G79)),NA())</f>
        <v>#N/A</v>
      </c>
      <c r="AN85" s="95" t="e">
        <f ca="true">+IF(AND(ISNUMBER(OFFSET('Sanitation Data'!$G$11,0,10*ROW('Sanitation Data'!G79))),'Data Summary'!DC85="Yes"),OFFSET('Sanitation Data'!$G$11,0,10*ROW('Sanitation Data'!G79)),NA())</f>
        <v>#N/A</v>
      </c>
      <c r="AO85" s="95" t="e">
        <f ca="true">+IF(AND(ISNUMBER(OFFSET('Sanitation Data'!$G$12,0,10*ROW('Sanitation Data'!G79))),'Data Summary'!DD85="Yes"),OFFSET('Sanitation Data'!$G$12,0,10*ROW('Sanitation Data'!G79)),NA())</f>
        <v>#N/A</v>
      </c>
      <c r="AP85" s="95" t="e">
        <f ca="true">+IF(AND(ISNUMBER(OFFSET('Sanitation Data'!$H$4,0,10*ROW('Sanitation Data'!H79))),'Data Summary'!DE85="Yes"),100-OFFSET('Sanitation Data'!$H$4,0,10*ROW('Sanitation Data'!H79)),NA())</f>
        <v>#N/A</v>
      </c>
      <c r="AQ85" s="95" t="e">
        <f ca="true">+IF(AND(ISNUMBER(OFFSET('Sanitation Data'!$H$6,0,10*ROW('Sanitation Data'!H79))),'Data Summary'!DF85="Yes"),OFFSET('Sanitation Data'!$H$6,0,10*ROW('Sanitation Data'!H79)),NA())</f>
        <v>#N/A</v>
      </c>
      <c r="AR85" s="95" t="e">
        <f ca="true">+IF(AND(ISNUMBER(OFFSET('Sanitation Data'!$H$10,0,10*ROW('Sanitation Data'!H79))),'Data Summary'!DG85="Yes"),OFFSET('Sanitation Data'!$H$10,0,10*ROW('Sanitation Data'!H79)),NA())</f>
        <v>#N/A</v>
      </c>
      <c r="AS85" s="95" t="e">
        <f ca="true">+IF(AND(ISNUMBER(OFFSET('Sanitation Data'!$H$11,0,10*ROW('Sanitation Data'!H79))),'Data Summary'!DH85="Yes"),OFFSET('Sanitation Data'!$H$11,0,10*ROW('Sanitation Data'!H79)),NA())</f>
        <v>#N/A</v>
      </c>
      <c r="AT85" s="95" t="e">
        <f ca="true">+IF(AND(ISNUMBER(OFFSET('Sanitation Data'!$H$12,0,10*ROW('Sanitation Data'!H79))),'Data Summary'!DI85="Yes"),OFFSET('Sanitation Data'!$H$12,0,10*ROW('Sanitation Data'!H79)),NA())</f>
        <v>#N/A</v>
      </c>
      <c r="AU85" s="95" t="e">
        <f ca="true">+IF(AND(ISNUMBER(OFFSET('Sanitation Data'!$I$4,0,10*ROW('Sanitation Data'!I79))),'Data Summary'!DJ85="Yes"),100-OFFSET('Sanitation Data'!$I$4,0,10*ROW('Sanitation Data'!I79)),NA())</f>
        <v>#N/A</v>
      </c>
      <c r="AV85" s="95" t="e">
        <f ca="true">+IF(AND(ISNUMBER(OFFSET('Sanitation Data'!$I$6,0,10*ROW('Sanitation Data'!I79))),'Data Summary'!DK85="Yes"),OFFSET('Sanitation Data'!$I$6,0,10*ROW('Sanitation Data'!I79)),NA())</f>
        <v>#N/A</v>
      </c>
      <c r="AW85" s="95" t="e">
        <f ca="true">+IF(AND(ISNUMBER(OFFSET('Sanitation Data'!$I$10,0,10*ROW('Sanitation Data'!I79))),'Data Summary'!DL85="Yes"),OFFSET('Sanitation Data'!$I$10,0,10*ROW('Sanitation Data'!I79)),NA())</f>
        <v>#N/A</v>
      </c>
      <c r="AX85" s="95" t="e">
        <f ca="true">+IF(AND(ISNUMBER(OFFSET('Sanitation Data'!$I$11,0,10*ROW('Sanitation Data'!I79))),'Data Summary'!DM85="Yes"),OFFSET('Sanitation Data'!$I$11,0,10*ROW('Sanitation Data'!I79)),NA())</f>
        <v>#N/A</v>
      </c>
      <c r="AY85" s="95" t="e">
        <f ca="true">+IF(AND(ISNUMBER(OFFSET('Sanitation Data'!$I$12,0,10*ROW('Sanitation Data'!I79))),'Data Summary'!DN85="Yes"),OFFSET('Sanitation Data'!$I$12,0,10*ROW('Sanitation Data'!I79)),NA())</f>
        <v>#N/A</v>
      </c>
      <c r="AZ85" s="96" t="e">
        <f ca="true">+IF(AND(ISNUMBER(OFFSET('Hygiene Data'!$D$5,0,10*ROW('Hygiene Data'!D79))),'Data Summary'!DO85="Yes"),OFFSET('Hygiene Data'!$D$5,0,10*ROW('Hygiene Data'!D79)),NA())</f>
        <v>#N/A</v>
      </c>
      <c r="BA85" s="96" t="e">
        <f ca="true">+IF(AND(ISNUMBER(OFFSET('Hygiene Data'!$D$7,0,10*ROW('Hygiene Data'!D79))),'Data Summary'!DP85="Yes"),OFFSET('Hygiene Data'!$D$7,0,10*ROW('Hygiene Data'!D79)),NA())</f>
        <v>#N/A</v>
      </c>
      <c r="BB85" s="96" t="e">
        <f ca="true">+IF(AND(ISNUMBER(OFFSET('Hygiene Data'!$D$9,0,10*ROW('Hygiene Data'!D79))),'Data Summary'!DQ85="Yes"),OFFSET('Hygiene Data'!$D$9,0,10*ROW('Hygiene Data'!D79)),NA())</f>
        <v>#N/A</v>
      </c>
      <c r="BC85" s="96" t="e">
        <f ca="true">+IF(AND(ISNUMBER(OFFSET('Hygiene Data'!$E$5,0,10*ROW('Hygiene Data'!E79))),'Data Summary'!DR85="Yes"),OFFSET('Hygiene Data'!$E$5,0,10*ROW('Hygiene Data'!E79)),NA())</f>
        <v>#N/A</v>
      </c>
      <c r="BD85" s="96" t="e">
        <f ca="true">+IF(AND(ISNUMBER(OFFSET('Hygiene Data'!$E$7,0,10*ROW('Hygiene Data'!E79))),'Data Summary'!DS85="Yes"),OFFSET('Hygiene Data'!$E$7,0,10*ROW('Hygiene Data'!E79)),NA())</f>
        <v>#N/A</v>
      </c>
      <c r="BE85" s="96" t="e">
        <f ca="true">+IF(AND(ISNUMBER(OFFSET('Hygiene Data'!$E$9,0,10*ROW('Hygiene Data'!E79))),'Data Summary'!DT85="Yes"),OFFSET('Hygiene Data'!$E$9,0,10*ROW('Hygiene Data'!E79)),NA())</f>
        <v>#N/A</v>
      </c>
      <c r="BF85" s="96" t="e">
        <f ca="true">+IF(AND(ISNUMBER(OFFSET('Hygiene Data'!$F$5,0,10*ROW('Hygiene Data'!F79))),'Data Summary'!DU85="Yes"),OFFSET('Hygiene Data'!$F$5,0,10*ROW('Hygiene Data'!F79)),NA())</f>
        <v>#N/A</v>
      </c>
      <c r="BG85" s="96" t="e">
        <f ca="true">+IF(AND(ISNUMBER(OFFSET('Hygiene Data'!$F$7,0,10*ROW('Hygiene Data'!F79))),'Data Summary'!DV85="Yes"),OFFSET('Hygiene Data'!$F$7,0,10*ROW('Hygiene Data'!F79)),NA())</f>
        <v>#N/A</v>
      </c>
      <c r="BH85" s="96" t="e">
        <f ca="true">+IF(AND(ISNUMBER(OFFSET('Hygiene Data'!$F$9,0,10*ROW('Hygiene Data'!F79))),'Data Summary'!DW85="Yes"),OFFSET('Hygiene Data'!$F$9,0,10*ROW('Hygiene Data'!F79)),NA())</f>
        <v>#N/A</v>
      </c>
      <c r="BI85" s="96" t="e">
        <f ca="true">+IF(AND(ISNUMBER(OFFSET('Hygiene Data'!$G$5,0,10*ROW('Hygiene Data'!G79))),'Data Summary'!DX85="Yes"),OFFSET('Hygiene Data'!$G$5,0,10*ROW('Hygiene Data'!G79)),NA())</f>
        <v>#N/A</v>
      </c>
      <c r="BJ85" s="96" t="e">
        <f ca="true">+IF(AND(ISNUMBER(OFFSET('Hygiene Data'!$G$7,0,10*ROW('Hygiene Data'!G79))),'Data Summary'!DY85="Yes"),OFFSET('Hygiene Data'!$G$7,0,10*ROW('Hygiene Data'!G79)),NA())</f>
        <v>#N/A</v>
      </c>
      <c r="BK85" s="96" t="e">
        <f ca="true">+IF(AND(ISNUMBER(OFFSET('Hygiene Data'!$G$9,0,10*ROW('Hygiene Data'!G79))),'Data Summary'!DZ85="Yes"),OFFSET('Hygiene Data'!$G$9,0,10*ROW('Hygiene Data'!G79)),NA())</f>
        <v>#N/A</v>
      </c>
      <c r="BL85" s="96" t="e">
        <f ca="true">+IF(AND(ISNUMBER(OFFSET('Hygiene Data'!$H$5,0,10*ROW('Hygiene Data'!H79))),'Data Summary'!EA85="Yes"),OFFSET('Hygiene Data'!$H$5,0,10*ROW('Hygiene Data'!H79)),NA())</f>
        <v>#N/A</v>
      </c>
      <c r="BM85" s="96" t="e">
        <f ca="true">+IF(AND(ISNUMBER(OFFSET('Hygiene Data'!$H$7,0,10*ROW('Hygiene Data'!H79))),'Data Summary'!EB85="Yes"),OFFSET('Hygiene Data'!$H$7,0,10*ROW('Hygiene Data'!H79)),NA())</f>
        <v>#N/A</v>
      </c>
      <c r="BN85" s="96" t="e">
        <f ca="true">+IF(AND(ISNUMBER(OFFSET('Hygiene Data'!$H$9,0,10*ROW('Hygiene Data'!H79))),'Data Summary'!EC85="Yes"),OFFSET('Hygiene Data'!$H$9,0,10*ROW('Hygiene Data'!H79)),NA())</f>
        <v>#N/A</v>
      </c>
      <c r="BO85" s="96" t="e">
        <f ca="true">+IF(AND(ISNUMBER(OFFSET('Hygiene Data'!$I$5,0,10*ROW('Hygiene Data'!I79))),'Data Summary'!ED85="Yes"),OFFSET('Hygiene Data'!$I$5,0,10*ROW('Hygiene Data'!I79)),NA())</f>
        <v>#N/A</v>
      </c>
      <c r="BP85" s="96" t="e">
        <f ca="true">+IF(AND(ISNUMBER(OFFSET('Hygiene Data'!$I$7,0,10*ROW('Hygiene Data'!I79))),'Data Summary'!EE85="Yes"),OFFSET('Hygiene Data'!$I$7,0,10*ROW('Hygiene Data'!I79)),NA())</f>
        <v>#N/A</v>
      </c>
      <c r="BQ85" s="96" t="e">
        <f ca="true">+IF(AND(ISNUMBER(OFFSET('Hygiene Data'!$I$9,0,10*ROW('Hygiene Data'!I79))),'Data Summary'!EF85="Yes"),OFFSET('Hygiene Data'!$I$9,0,10*ROW('Hygiene Data'!I79)),NA())</f>
        <v>#N/A</v>
      </c>
    </row>
    <row xmlns:x14ac="http://schemas.microsoft.com/office/spreadsheetml/2009/9/ac" r="86" x14ac:dyDescent="0.2">
      <c r="A86" s="332" t="e">
        <f ca="true">+RIGHT('Data Summary'!A86,LEN('Data Summary'!A86)-9)</f>
        <v>#VALUE!</v>
      </c>
      <c r="B86" s="37" t="str">
        <f ca="true">+IF(ISTEXT('Data Summary'!B86),'Data Summary'!B86,"")</f>
        <v/>
      </c>
      <c r="C86" s="331" t="e">
        <f ca="true">+VALUE('Data Summary'!C86)</f>
        <v>#VALUE!</v>
      </c>
      <c r="D86" s="94" t="e">
        <f ca="true">+IF(AND(ISNUMBER(OFFSET('Water Data'!$D$4,0,10*ROW('Water Data'!D80))),'Data Summary'!BS86="Yes"),100-OFFSET('Water Data'!$D$4,0,10*ROW('Water Data'!D80)),NA())</f>
        <v>#N/A</v>
      </c>
      <c r="E86" s="94" t="e">
        <f ca="true">+IF(AND(ISNUMBER(OFFSET('Water Data'!$D$6,0,10*ROW('Water Data'!D80))),'Data Summary'!BT86="Yes"),OFFSET('Water Data'!$D$6,0,10*ROW('Water Data'!D80)),NA())</f>
        <v>#N/A</v>
      </c>
      <c r="F86" s="94" t="e">
        <f ca="true">+IF(AND(ISNUMBER(OFFSET('Water Data'!$D$9,0,10*ROW('Water Data'!D80))),'Data Summary'!BU86="Yes"),OFFSET('Water Data'!$D$9,0,10*ROW('Water Data'!D80)),NA())</f>
        <v>#N/A</v>
      </c>
      <c r="G86" s="94" t="e">
        <f ca="true">+IF(AND(ISNUMBER(OFFSET('Water Data'!$E$4,0,10*ROW('Water Data'!E80))),'Data Summary'!BV86="Yes"),100-OFFSET('Water Data'!$E$4,0,10*ROW('Water Data'!E80)),NA())</f>
        <v>#N/A</v>
      </c>
      <c r="H86" s="94" t="e">
        <f ca="true">+IF(AND(ISNUMBER(OFFSET('Water Data'!$E$6,0,10*ROW('Water Data'!E80))),'Data Summary'!BW86="Yes"),OFFSET('Water Data'!$E$6,0,10*ROW('Water Data'!E80)),NA())</f>
        <v>#N/A</v>
      </c>
      <c r="I86" s="94" t="e">
        <f ca="true">+IF(AND(ISNUMBER(OFFSET('Water Data'!$E$9,0,10*ROW('Water Data'!E80))),'Data Summary'!BX86="Yes"),OFFSET('Water Data'!$E$9,0,10*ROW('Water Data'!E80)),NA())</f>
        <v>#N/A</v>
      </c>
      <c r="J86" s="94" t="e">
        <f ca="true">+IF(AND(ISNUMBER(OFFSET('Water Data'!$F$4,0,10*ROW('Water Data'!F80))),'Data Summary'!BY86="Yes"),100-OFFSET('Water Data'!$F$4,0,10*ROW('Water Data'!F80)),NA())</f>
        <v>#N/A</v>
      </c>
      <c r="K86" s="94" t="e">
        <f ca="true">+IF(AND(ISNUMBER(OFFSET('Water Data'!$F$6,0,10*ROW('Water Data'!F80))),'Data Summary'!BZ86="Yes"),OFFSET('Water Data'!$F$6,0,10*ROW('Water Data'!F80)),NA())</f>
        <v>#N/A</v>
      </c>
      <c r="L86" s="94" t="e">
        <f ca="true">+IF(AND(ISNUMBER(OFFSET('Water Data'!$F$9,0,10*ROW('Water Data'!F80))),'Data Summary'!CA86="Yes"),OFFSET('Water Data'!$F$9,0,10*ROW('Water Data'!F80)),NA())</f>
        <v>#N/A</v>
      </c>
      <c r="M86" s="94" t="e">
        <f ca="true">+IF(AND(ISNUMBER(OFFSET('Water Data'!$G$4,0,10*ROW('Water Data'!G80))),'Data Summary'!CB86="Yes"),100-OFFSET('Water Data'!$G$4,0,10*ROW('Water Data'!G80)),NA())</f>
        <v>#N/A</v>
      </c>
      <c r="N86" s="94" t="e">
        <f ca="true">+IF(AND(ISNUMBER(OFFSET('Water Data'!$G$6,0,10*ROW('Water Data'!G80))),'Data Summary'!CC86="Yes"),OFFSET('Water Data'!$G$6,0,10*ROW('Water Data'!G80)),NA())</f>
        <v>#N/A</v>
      </c>
      <c r="O86" s="94" t="e">
        <f ca="true">+IF(AND(ISNUMBER(OFFSET('Water Data'!$G$9,0,10*ROW('Water Data'!G80))),'Data Summary'!CD86="Yes"),OFFSET('Water Data'!$G$9,0,10*ROW('Water Data'!G80)),NA())</f>
        <v>#N/A</v>
      </c>
      <c r="P86" s="94" t="e">
        <f ca="true">+IF(AND(ISNUMBER(OFFSET('Water Data'!$H$4,0,10*ROW('Water Data'!H80))),'Data Summary'!CE86="Yes"),100-OFFSET('Water Data'!$H$4,0,10*ROW('Water Data'!H80)),NA())</f>
        <v>#N/A</v>
      </c>
      <c r="Q86" s="94" t="e">
        <f ca="true">+IF(AND(ISNUMBER(OFFSET('Water Data'!$H$6,0,10*ROW('Water Data'!H80))),'Data Summary'!CF86="Yes"),OFFSET('Water Data'!$H$6,0,10*ROW('Water Data'!H80)),NA())</f>
        <v>#N/A</v>
      </c>
      <c r="R86" s="94" t="e">
        <f ca="true">+IF(AND(ISNUMBER(OFFSET('Water Data'!$H$9,0,10*ROW('Water Data'!H80))),'Data Summary'!CG86="Yes"),OFFSET('Water Data'!$H$9,0,10*ROW('Water Data'!H80)),NA())</f>
        <v>#N/A</v>
      </c>
      <c r="S86" s="94" t="e">
        <f ca="true">+IF(AND(ISNUMBER(OFFSET('Water Data'!$I$4,0,10*ROW('Water Data'!I80))),'Data Summary'!CH86="Yes"),100-OFFSET('Water Data'!$I$4,0,10*ROW('Water Data'!I80)),NA())</f>
        <v>#N/A</v>
      </c>
      <c r="T86" s="94" t="e">
        <f ca="true">+IF(AND(ISNUMBER(OFFSET('Water Data'!$I$6,0,10*ROW('Water Data'!I80))),'Data Summary'!CI86="Yes"),OFFSET('Water Data'!$I$6,0,10*ROW('Water Data'!I80)),NA())</f>
        <v>#N/A</v>
      </c>
      <c r="U86" s="94" t="e">
        <f ca="true">+IF(AND(ISNUMBER(OFFSET('Water Data'!$I$9,0,10*ROW('Water Data'!I80))),'Data Summary'!CJ86="Yes"),OFFSET('Water Data'!$I$9,0,10*ROW('Water Data'!I80)),NA())</f>
        <v>#N/A</v>
      </c>
      <c r="V86" s="95" t="e">
        <f ca="true">+IF(AND(ISNUMBER(OFFSET('Sanitation Data'!$D$4,0,10*ROW('Sanitation Data'!D80))),'Data Summary'!CK86="Yes"),100-OFFSET('Sanitation Data'!$D$4,0,10*ROW('Sanitation Data'!D80)),NA())</f>
        <v>#N/A</v>
      </c>
      <c r="W86" s="95" t="e">
        <f ca="true">+IF(AND(ISNUMBER(OFFSET('Sanitation Data'!$D$6,0,10*ROW('Sanitation Data'!D80))),'Data Summary'!CL86="Yes"),OFFSET('Sanitation Data'!$D$6,0,10*ROW('Sanitation Data'!D80)),NA())</f>
        <v>#N/A</v>
      </c>
      <c r="X86" s="95" t="e">
        <f ca="true">+IF(AND(ISNUMBER(OFFSET('Sanitation Data'!$D$10,0,10*ROW('Sanitation Data'!D80))),'Data Summary'!CM86="Yes"),OFFSET('Sanitation Data'!$D$10,0,10*ROW('Sanitation Data'!D80)),NA())</f>
        <v>#N/A</v>
      </c>
      <c r="Y86" s="95" t="e">
        <f ca="true">+IF(AND(ISNUMBER(OFFSET('Sanitation Data'!$D$11,0,10*ROW('Sanitation Data'!D80))),'Data Summary'!CN86="Yes"),OFFSET('Sanitation Data'!$D$11,0,10*ROW('Sanitation Data'!D80)),NA())</f>
        <v>#N/A</v>
      </c>
      <c r="Z86" s="95" t="e">
        <f ca="true">+IF(AND(ISNUMBER(OFFSET('Sanitation Data'!$D$12,0,10*ROW('Sanitation Data'!D80))),'Data Summary'!CO86="Yes"),OFFSET('Sanitation Data'!$D$12,0,10*ROW('Sanitation Data'!D80)),NA())</f>
        <v>#N/A</v>
      </c>
      <c r="AA86" s="95" t="e">
        <f ca="true">+IF(AND(ISNUMBER(OFFSET('Sanitation Data'!$E$4,0,10*ROW('Sanitation Data'!E80))),'Data Summary'!CP86="Yes"),100-OFFSET('Sanitation Data'!$E$4,0,10*ROW('Sanitation Data'!E80)),NA())</f>
        <v>#N/A</v>
      </c>
      <c r="AB86" s="95" t="e">
        <f ca="true">+IF(AND(ISNUMBER(OFFSET('Sanitation Data'!$E$6,0,10*ROW('Sanitation Data'!E80))),'Data Summary'!CQ86="Yes"),OFFSET('Sanitation Data'!$E$6,0,10*ROW('Sanitation Data'!E80)),NA())</f>
        <v>#N/A</v>
      </c>
      <c r="AC86" s="95" t="e">
        <f ca="true">+IF(AND(ISNUMBER(OFFSET('Sanitation Data'!$E$10,0,10*ROW('Sanitation Data'!E80))),'Data Summary'!CR86="Yes"),OFFSET('Sanitation Data'!$E$10,0,10*ROW('Sanitation Data'!E80)),NA())</f>
        <v>#N/A</v>
      </c>
      <c r="AD86" s="95" t="e">
        <f ca="true">+IF(AND(ISNUMBER(OFFSET('Sanitation Data'!$E$11,0,10*ROW('Sanitation Data'!E80))),'Data Summary'!CS86="Yes"),OFFSET('Sanitation Data'!$E$11,0,10*ROW('Sanitation Data'!E80)),NA())</f>
        <v>#N/A</v>
      </c>
      <c r="AE86" s="95" t="e">
        <f ca="true">+IF(AND(ISNUMBER(OFFSET('Sanitation Data'!$E$12,0,10*ROW('Sanitation Data'!E80))),'Data Summary'!CT86="Yes"),OFFSET('Sanitation Data'!$E$12,0,10*ROW('Sanitation Data'!E80)),NA())</f>
        <v>#N/A</v>
      </c>
      <c r="AF86" s="95" t="e">
        <f ca="true">+IF(AND(ISNUMBER(OFFSET('Sanitation Data'!$F$4,0,10*ROW('Sanitation Data'!F80))),'Data Summary'!CU86="Yes"),100-OFFSET('Sanitation Data'!$F$4,0,10*ROW('Sanitation Data'!F80)),NA())</f>
        <v>#N/A</v>
      </c>
      <c r="AG86" s="95" t="e">
        <f ca="true">+IF(AND(ISNUMBER(OFFSET('Sanitation Data'!$F$6,0,10*ROW('Sanitation Data'!F80))),'Data Summary'!CV86="Yes"),OFFSET('Sanitation Data'!$F$6,0,10*ROW('Sanitation Data'!F80)),NA())</f>
        <v>#N/A</v>
      </c>
      <c r="AH86" s="95" t="e">
        <f ca="true">+IF(AND(ISNUMBER(OFFSET('Sanitation Data'!$F$10,0,10*ROW('Sanitation Data'!F80))),'Data Summary'!CW86="Yes"),OFFSET('Sanitation Data'!$F$10,0,10*ROW('Sanitation Data'!F80)),NA())</f>
        <v>#N/A</v>
      </c>
      <c r="AI86" s="95" t="e">
        <f ca="true">+IF(AND(ISNUMBER(OFFSET('Sanitation Data'!$F$11,0,10*ROW('Sanitation Data'!F80))),'Data Summary'!CX86="Yes"),OFFSET('Sanitation Data'!$F$11,0,10*ROW('Sanitation Data'!F80)),NA())</f>
        <v>#N/A</v>
      </c>
      <c r="AJ86" s="95" t="e">
        <f ca="true">+IF(AND(ISNUMBER(OFFSET('Sanitation Data'!$F$12,0,10*ROW('Sanitation Data'!F80))),'Data Summary'!CY86="Yes"),OFFSET('Sanitation Data'!$F$12,0,10*ROW('Sanitation Data'!F80)),NA())</f>
        <v>#N/A</v>
      </c>
      <c r="AK86" s="95" t="e">
        <f ca="true">+IF(AND(ISNUMBER(OFFSET('Sanitation Data'!$G$4,0,10*ROW('Sanitation Data'!G80))),'Data Summary'!CZ86="Yes"),100-OFFSET('Sanitation Data'!$G$4,0,10*ROW('Sanitation Data'!G80)),NA())</f>
        <v>#N/A</v>
      </c>
      <c r="AL86" s="95" t="e">
        <f ca="true">+IF(AND(ISNUMBER(OFFSET('Sanitation Data'!$G$6,0,10*ROW('Sanitation Data'!G80))),'Data Summary'!DA86="Yes"),OFFSET('Sanitation Data'!$G$6,0,10*ROW('Sanitation Data'!G80)),NA())</f>
        <v>#N/A</v>
      </c>
      <c r="AM86" s="95" t="e">
        <f ca="true">+IF(AND(ISNUMBER(OFFSET('Sanitation Data'!$G$10,0,10*ROW('Sanitation Data'!G80))),'Data Summary'!DB86="Yes"),OFFSET('Sanitation Data'!$G$10,0,10*ROW('Sanitation Data'!G80)),NA())</f>
        <v>#N/A</v>
      </c>
      <c r="AN86" s="95" t="e">
        <f ca="true">+IF(AND(ISNUMBER(OFFSET('Sanitation Data'!$G$11,0,10*ROW('Sanitation Data'!G80))),'Data Summary'!DC86="Yes"),OFFSET('Sanitation Data'!$G$11,0,10*ROW('Sanitation Data'!G80)),NA())</f>
        <v>#N/A</v>
      </c>
      <c r="AO86" s="95" t="e">
        <f ca="true">+IF(AND(ISNUMBER(OFFSET('Sanitation Data'!$G$12,0,10*ROW('Sanitation Data'!G80))),'Data Summary'!DD86="Yes"),OFFSET('Sanitation Data'!$G$12,0,10*ROW('Sanitation Data'!G80)),NA())</f>
        <v>#N/A</v>
      </c>
      <c r="AP86" s="95" t="e">
        <f ca="true">+IF(AND(ISNUMBER(OFFSET('Sanitation Data'!$H$4,0,10*ROW('Sanitation Data'!H80))),'Data Summary'!DE86="Yes"),100-OFFSET('Sanitation Data'!$H$4,0,10*ROW('Sanitation Data'!H80)),NA())</f>
        <v>#N/A</v>
      </c>
      <c r="AQ86" s="95" t="e">
        <f ca="true">+IF(AND(ISNUMBER(OFFSET('Sanitation Data'!$H$6,0,10*ROW('Sanitation Data'!H80))),'Data Summary'!DF86="Yes"),OFFSET('Sanitation Data'!$H$6,0,10*ROW('Sanitation Data'!H80)),NA())</f>
        <v>#N/A</v>
      </c>
      <c r="AR86" s="95" t="e">
        <f ca="true">+IF(AND(ISNUMBER(OFFSET('Sanitation Data'!$H$10,0,10*ROW('Sanitation Data'!H80))),'Data Summary'!DG86="Yes"),OFFSET('Sanitation Data'!$H$10,0,10*ROW('Sanitation Data'!H80)),NA())</f>
        <v>#N/A</v>
      </c>
      <c r="AS86" s="95" t="e">
        <f ca="true">+IF(AND(ISNUMBER(OFFSET('Sanitation Data'!$H$11,0,10*ROW('Sanitation Data'!H80))),'Data Summary'!DH86="Yes"),OFFSET('Sanitation Data'!$H$11,0,10*ROW('Sanitation Data'!H80)),NA())</f>
        <v>#N/A</v>
      </c>
      <c r="AT86" s="95" t="e">
        <f ca="true">+IF(AND(ISNUMBER(OFFSET('Sanitation Data'!$H$12,0,10*ROW('Sanitation Data'!H80))),'Data Summary'!DI86="Yes"),OFFSET('Sanitation Data'!$H$12,0,10*ROW('Sanitation Data'!H80)),NA())</f>
        <v>#N/A</v>
      </c>
      <c r="AU86" s="95" t="e">
        <f ca="true">+IF(AND(ISNUMBER(OFFSET('Sanitation Data'!$I$4,0,10*ROW('Sanitation Data'!I80))),'Data Summary'!DJ86="Yes"),100-OFFSET('Sanitation Data'!$I$4,0,10*ROW('Sanitation Data'!I80)),NA())</f>
        <v>#N/A</v>
      </c>
      <c r="AV86" s="95" t="e">
        <f ca="true">+IF(AND(ISNUMBER(OFFSET('Sanitation Data'!$I$6,0,10*ROW('Sanitation Data'!I80))),'Data Summary'!DK86="Yes"),OFFSET('Sanitation Data'!$I$6,0,10*ROW('Sanitation Data'!I80)),NA())</f>
        <v>#N/A</v>
      </c>
      <c r="AW86" s="95" t="e">
        <f ca="true">+IF(AND(ISNUMBER(OFFSET('Sanitation Data'!$I$10,0,10*ROW('Sanitation Data'!I80))),'Data Summary'!DL86="Yes"),OFFSET('Sanitation Data'!$I$10,0,10*ROW('Sanitation Data'!I80)),NA())</f>
        <v>#N/A</v>
      </c>
      <c r="AX86" s="95" t="e">
        <f ca="true">+IF(AND(ISNUMBER(OFFSET('Sanitation Data'!$I$11,0,10*ROW('Sanitation Data'!I80))),'Data Summary'!DM86="Yes"),OFFSET('Sanitation Data'!$I$11,0,10*ROW('Sanitation Data'!I80)),NA())</f>
        <v>#N/A</v>
      </c>
      <c r="AY86" s="95" t="e">
        <f ca="true">+IF(AND(ISNUMBER(OFFSET('Sanitation Data'!$I$12,0,10*ROW('Sanitation Data'!I80))),'Data Summary'!DN86="Yes"),OFFSET('Sanitation Data'!$I$12,0,10*ROW('Sanitation Data'!I80)),NA())</f>
        <v>#N/A</v>
      </c>
      <c r="AZ86" s="96" t="e">
        <f ca="true">+IF(AND(ISNUMBER(OFFSET('Hygiene Data'!$D$5,0,10*ROW('Hygiene Data'!D80))),'Data Summary'!DO86="Yes"),OFFSET('Hygiene Data'!$D$5,0,10*ROW('Hygiene Data'!D80)),NA())</f>
        <v>#N/A</v>
      </c>
      <c r="BA86" s="96" t="e">
        <f ca="true">+IF(AND(ISNUMBER(OFFSET('Hygiene Data'!$D$7,0,10*ROW('Hygiene Data'!D80))),'Data Summary'!DP86="Yes"),OFFSET('Hygiene Data'!$D$7,0,10*ROW('Hygiene Data'!D80)),NA())</f>
        <v>#N/A</v>
      </c>
      <c r="BB86" s="96" t="e">
        <f ca="true">+IF(AND(ISNUMBER(OFFSET('Hygiene Data'!$D$9,0,10*ROW('Hygiene Data'!D80))),'Data Summary'!DQ86="Yes"),OFFSET('Hygiene Data'!$D$9,0,10*ROW('Hygiene Data'!D80)),NA())</f>
        <v>#N/A</v>
      </c>
      <c r="BC86" s="96" t="e">
        <f ca="true">+IF(AND(ISNUMBER(OFFSET('Hygiene Data'!$E$5,0,10*ROW('Hygiene Data'!E80))),'Data Summary'!DR86="Yes"),OFFSET('Hygiene Data'!$E$5,0,10*ROW('Hygiene Data'!E80)),NA())</f>
        <v>#N/A</v>
      </c>
      <c r="BD86" s="96" t="e">
        <f ca="true">+IF(AND(ISNUMBER(OFFSET('Hygiene Data'!$E$7,0,10*ROW('Hygiene Data'!E80))),'Data Summary'!DS86="Yes"),OFFSET('Hygiene Data'!$E$7,0,10*ROW('Hygiene Data'!E80)),NA())</f>
        <v>#N/A</v>
      </c>
      <c r="BE86" s="96" t="e">
        <f ca="true">+IF(AND(ISNUMBER(OFFSET('Hygiene Data'!$E$9,0,10*ROW('Hygiene Data'!E80))),'Data Summary'!DT86="Yes"),OFFSET('Hygiene Data'!$E$9,0,10*ROW('Hygiene Data'!E80)),NA())</f>
        <v>#N/A</v>
      </c>
      <c r="BF86" s="96" t="e">
        <f ca="true">+IF(AND(ISNUMBER(OFFSET('Hygiene Data'!$F$5,0,10*ROW('Hygiene Data'!F80))),'Data Summary'!DU86="Yes"),OFFSET('Hygiene Data'!$F$5,0,10*ROW('Hygiene Data'!F80)),NA())</f>
        <v>#N/A</v>
      </c>
      <c r="BG86" s="96" t="e">
        <f ca="true">+IF(AND(ISNUMBER(OFFSET('Hygiene Data'!$F$7,0,10*ROW('Hygiene Data'!F80))),'Data Summary'!DV86="Yes"),OFFSET('Hygiene Data'!$F$7,0,10*ROW('Hygiene Data'!F80)),NA())</f>
        <v>#N/A</v>
      </c>
      <c r="BH86" s="96" t="e">
        <f ca="true">+IF(AND(ISNUMBER(OFFSET('Hygiene Data'!$F$9,0,10*ROW('Hygiene Data'!F80))),'Data Summary'!DW86="Yes"),OFFSET('Hygiene Data'!$F$9,0,10*ROW('Hygiene Data'!F80)),NA())</f>
        <v>#N/A</v>
      </c>
      <c r="BI86" s="96" t="e">
        <f ca="true">+IF(AND(ISNUMBER(OFFSET('Hygiene Data'!$G$5,0,10*ROW('Hygiene Data'!G80))),'Data Summary'!DX86="Yes"),OFFSET('Hygiene Data'!$G$5,0,10*ROW('Hygiene Data'!G80)),NA())</f>
        <v>#N/A</v>
      </c>
      <c r="BJ86" s="96" t="e">
        <f ca="true">+IF(AND(ISNUMBER(OFFSET('Hygiene Data'!$G$7,0,10*ROW('Hygiene Data'!G80))),'Data Summary'!DY86="Yes"),OFFSET('Hygiene Data'!$G$7,0,10*ROW('Hygiene Data'!G80)),NA())</f>
        <v>#N/A</v>
      </c>
      <c r="BK86" s="96" t="e">
        <f ca="true">+IF(AND(ISNUMBER(OFFSET('Hygiene Data'!$G$9,0,10*ROW('Hygiene Data'!G80))),'Data Summary'!DZ86="Yes"),OFFSET('Hygiene Data'!$G$9,0,10*ROW('Hygiene Data'!G80)),NA())</f>
        <v>#N/A</v>
      </c>
      <c r="BL86" s="96" t="e">
        <f ca="true">+IF(AND(ISNUMBER(OFFSET('Hygiene Data'!$H$5,0,10*ROW('Hygiene Data'!H80))),'Data Summary'!EA86="Yes"),OFFSET('Hygiene Data'!$H$5,0,10*ROW('Hygiene Data'!H80)),NA())</f>
        <v>#N/A</v>
      </c>
      <c r="BM86" s="96" t="e">
        <f ca="true">+IF(AND(ISNUMBER(OFFSET('Hygiene Data'!$H$7,0,10*ROW('Hygiene Data'!H80))),'Data Summary'!EB86="Yes"),OFFSET('Hygiene Data'!$H$7,0,10*ROW('Hygiene Data'!H80)),NA())</f>
        <v>#N/A</v>
      </c>
      <c r="BN86" s="96" t="e">
        <f ca="true">+IF(AND(ISNUMBER(OFFSET('Hygiene Data'!$H$9,0,10*ROW('Hygiene Data'!H80))),'Data Summary'!EC86="Yes"),OFFSET('Hygiene Data'!$H$9,0,10*ROW('Hygiene Data'!H80)),NA())</f>
        <v>#N/A</v>
      </c>
      <c r="BO86" s="96" t="e">
        <f ca="true">+IF(AND(ISNUMBER(OFFSET('Hygiene Data'!$I$5,0,10*ROW('Hygiene Data'!I80))),'Data Summary'!ED86="Yes"),OFFSET('Hygiene Data'!$I$5,0,10*ROW('Hygiene Data'!I80)),NA())</f>
        <v>#N/A</v>
      </c>
      <c r="BP86" s="96" t="e">
        <f ca="true">+IF(AND(ISNUMBER(OFFSET('Hygiene Data'!$I$7,0,10*ROW('Hygiene Data'!I80))),'Data Summary'!EE86="Yes"),OFFSET('Hygiene Data'!$I$7,0,10*ROW('Hygiene Data'!I80)),NA())</f>
        <v>#N/A</v>
      </c>
      <c r="BQ86" s="96" t="e">
        <f ca="true">+IF(AND(ISNUMBER(OFFSET('Hygiene Data'!$I$9,0,10*ROW('Hygiene Data'!I80))),'Data Summary'!EF86="Yes"),OFFSET('Hygiene Data'!$I$9,0,10*ROW('Hygiene Data'!I80)),NA())</f>
        <v>#N/A</v>
      </c>
    </row>
    <row xmlns:x14ac="http://schemas.microsoft.com/office/spreadsheetml/2009/9/ac" r="87" x14ac:dyDescent="0.2">
      <c r="A87" s="332" t="e">
        <f ca="true">+RIGHT('Data Summary'!A87,LEN('Data Summary'!A87)-9)</f>
        <v>#VALUE!</v>
      </c>
      <c r="B87" s="37" t="str">
        <f ca="true">+IF(ISTEXT('Data Summary'!B87),'Data Summary'!B87,"")</f>
        <v/>
      </c>
      <c r="C87" s="331" t="e">
        <f ca="true">+VALUE('Data Summary'!C87)</f>
        <v>#VALUE!</v>
      </c>
      <c r="D87" s="94" t="e">
        <f ca="true">+IF(AND(ISNUMBER(OFFSET('Water Data'!$D$4,0,10*ROW('Water Data'!D81))),'Data Summary'!BS87="Yes"),100-OFFSET('Water Data'!$D$4,0,10*ROW('Water Data'!D81)),NA())</f>
        <v>#N/A</v>
      </c>
      <c r="E87" s="94" t="e">
        <f ca="true">+IF(AND(ISNUMBER(OFFSET('Water Data'!$D$6,0,10*ROW('Water Data'!D81))),'Data Summary'!BT87="Yes"),OFFSET('Water Data'!$D$6,0,10*ROW('Water Data'!D81)),NA())</f>
        <v>#N/A</v>
      </c>
      <c r="F87" s="94" t="e">
        <f ca="true">+IF(AND(ISNUMBER(OFFSET('Water Data'!$D$9,0,10*ROW('Water Data'!D81))),'Data Summary'!BU87="Yes"),OFFSET('Water Data'!$D$9,0,10*ROW('Water Data'!D81)),NA())</f>
        <v>#N/A</v>
      </c>
      <c r="G87" s="94" t="e">
        <f ca="true">+IF(AND(ISNUMBER(OFFSET('Water Data'!$E$4,0,10*ROW('Water Data'!E81))),'Data Summary'!BV87="Yes"),100-OFFSET('Water Data'!$E$4,0,10*ROW('Water Data'!E81)),NA())</f>
        <v>#N/A</v>
      </c>
      <c r="H87" s="94" t="e">
        <f ca="true">+IF(AND(ISNUMBER(OFFSET('Water Data'!$E$6,0,10*ROW('Water Data'!E81))),'Data Summary'!BW87="Yes"),OFFSET('Water Data'!$E$6,0,10*ROW('Water Data'!E81)),NA())</f>
        <v>#N/A</v>
      </c>
      <c r="I87" s="94" t="e">
        <f ca="true">+IF(AND(ISNUMBER(OFFSET('Water Data'!$E$9,0,10*ROW('Water Data'!E81))),'Data Summary'!BX87="Yes"),OFFSET('Water Data'!$E$9,0,10*ROW('Water Data'!E81)),NA())</f>
        <v>#N/A</v>
      </c>
      <c r="J87" s="94" t="e">
        <f ca="true">+IF(AND(ISNUMBER(OFFSET('Water Data'!$F$4,0,10*ROW('Water Data'!F81))),'Data Summary'!BY87="Yes"),100-OFFSET('Water Data'!$F$4,0,10*ROW('Water Data'!F81)),NA())</f>
        <v>#N/A</v>
      </c>
      <c r="K87" s="94" t="e">
        <f ca="true">+IF(AND(ISNUMBER(OFFSET('Water Data'!$F$6,0,10*ROW('Water Data'!F81))),'Data Summary'!BZ87="Yes"),OFFSET('Water Data'!$F$6,0,10*ROW('Water Data'!F81)),NA())</f>
        <v>#N/A</v>
      </c>
      <c r="L87" s="94" t="e">
        <f ca="true">+IF(AND(ISNUMBER(OFFSET('Water Data'!$F$9,0,10*ROW('Water Data'!F81))),'Data Summary'!CA87="Yes"),OFFSET('Water Data'!$F$9,0,10*ROW('Water Data'!F81)),NA())</f>
        <v>#N/A</v>
      </c>
      <c r="M87" s="94" t="e">
        <f ca="true">+IF(AND(ISNUMBER(OFFSET('Water Data'!$G$4,0,10*ROW('Water Data'!G81))),'Data Summary'!CB87="Yes"),100-OFFSET('Water Data'!$G$4,0,10*ROW('Water Data'!G81)),NA())</f>
        <v>#N/A</v>
      </c>
      <c r="N87" s="94" t="e">
        <f ca="true">+IF(AND(ISNUMBER(OFFSET('Water Data'!$G$6,0,10*ROW('Water Data'!G81))),'Data Summary'!CC87="Yes"),OFFSET('Water Data'!$G$6,0,10*ROW('Water Data'!G81)),NA())</f>
        <v>#N/A</v>
      </c>
      <c r="O87" s="94" t="e">
        <f ca="true">+IF(AND(ISNUMBER(OFFSET('Water Data'!$G$9,0,10*ROW('Water Data'!G81))),'Data Summary'!CD87="Yes"),OFFSET('Water Data'!$G$9,0,10*ROW('Water Data'!G81)),NA())</f>
        <v>#N/A</v>
      </c>
      <c r="P87" s="94" t="e">
        <f ca="true">+IF(AND(ISNUMBER(OFFSET('Water Data'!$H$4,0,10*ROW('Water Data'!H81))),'Data Summary'!CE87="Yes"),100-OFFSET('Water Data'!$H$4,0,10*ROW('Water Data'!H81)),NA())</f>
        <v>#N/A</v>
      </c>
      <c r="Q87" s="94" t="e">
        <f ca="true">+IF(AND(ISNUMBER(OFFSET('Water Data'!$H$6,0,10*ROW('Water Data'!H81))),'Data Summary'!CF87="Yes"),OFFSET('Water Data'!$H$6,0,10*ROW('Water Data'!H81)),NA())</f>
        <v>#N/A</v>
      </c>
      <c r="R87" s="94" t="e">
        <f ca="true">+IF(AND(ISNUMBER(OFFSET('Water Data'!$H$9,0,10*ROW('Water Data'!H81))),'Data Summary'!CG87="Yes"),OFFSET('Water Data'!$H$9,0,10*ROW('Water Data'!H81)),NA())</f>
        <v>#N/A</v>
      </c>
      <c r="S87" s="94" t="e">
        <f ca="true">+IF(AND(ISNUMBER(OFFSET('Water Data'!$I$4,0,10*ROW('Water Data'!I81))),'Data Summary'!CH87="Yes"),100-OFFSET('Water Data'!$I$4,0,10*ROW('Water Data'!I81)),NA())</f>
        <v>#N/A</v>
      </c>
      <c r="T87" s="94" t="e">
        <f ca="true">+IF(AND(ISNUMBER(OFFSET('Water Data'!$I$6,0,10*ROW('Water Data'!I81))),'Data Summary'!CI87="Yes"),OFFSET('Water Data'!$I$6,0,10*ROW('Water Data'!I81)),NA())</f>
        <v>#N/A</v>
      </c>
      <c r="U87" s="94" t="e">
        <f ca="true">+IF(AND(ISNUMBER(OFFSET('Water Data'!$I$9,0,10*ROW('Water Data'!I81))),'Data Summary'!CJ87="Yes"),OFFSET('Water Data'!$I$9,0,10*ROW('Water Data'!I81)),NA())</f>
        <v>#N/A</v>
      </c>
      <c r="V87" s="95" t="e">
        <f ca="true">+IF(AND(ISNUMBER(OFFSET('Sanitation Data'!$D$4,0,10*ROW('Sanitation Data'!D81))),'Data Summary'!CK87="Yes"),100-OFFSET('Sanitation Data'!$D$4,0,10*ROW('Sanitation Data'!D81)),NA())</f>
        <v>#N/A</v>
      </c>
      <c r="W87" s="95" t="e">
        <f ca="true">+IF(AND(ISNUMBER(OFFSET('Sanitation Data'!$D$6,0,10*ROW('Sanitation Data'!D81))),'Data Summary'!CL87="Yes"),OFFSET('Sanitation Data'!$D$6,0,10*ROW('Sanitation Data'!D81)),NA())</f>
        <v>#N/A</v>
      </c>
      <c r="X87" s="95" t="e">
        <f ca="true">+IF(AND(ISNUMBER(OFFSET('Sanitation Data'!$D$10,0,10*ROW('Sanitation Data'!D81))),'Data Summary'!CM87="Yes"),OFFSET('Sanitation Data'!$D$10,0,10*ROW('Sanitation Data'!D81)),NA())</f>
        <v>#N/A</v>
      </c>
      <c r="Y87" s="95" t="e">
        <f ca="true">+IF(AND(ISNUMBER(OFFSET('Sanitation Data'!$D$11,0,10*ROW('Sanitation Data'!D81))),'Data Summary'!CN87="Yes"),OFFSET('Sanitation Data'!$D$11,0,10*ROW('Sanitation Data'!D81)),NA())</f>
        <v>#N/A</v>
      </c>
      <c r="Z87" s="95" t="e">
        <f ca="true">+IF(AND(ISNUMBER(OFFSET('Sanitation Data'!$D$12,0,10*ROW('Sanitation Data'!D81))),'Data Summary'!CO87="Yes"),OFFSET('Sanitation Data'!$D$12,0,10*ROW('Sanitation Data'!D81)),NA())</f>
        <v>#N/A</v>
      </c>
      <c r="AA87" s="95" t="e">
        <f ca="true">+IF(AND(ISNUMBER(OFFSET('Sanitation Data'!$E$4,0,10*ROW('Sanitation Data'!E81))),'Data Summary'!CP87="Yes"),100-OFFSET('Sanitation Data'!$E$4,0,10*ROW('Sanitation Data'!E81)),NA())</f>
        <v>#N/A</v>
      </c>
      <c r="AB87" s="95" t="e">
        <f ca="true">+IF(AND(ISNUMBER(OFFSET('Sanitation Data'!$E$6,0,10*ROW('Sanitation Data'!E81))),'Data Summary'!CQ87="Yes"),OFFSET('Sanitation Data'!$E$6,0,10*ROW('Sanitation Data'!E81)),NA())</f>
        <v>#N/A</v>
      </c>
      <c r="AC87" s="95" t="e">
        <f ca="true">+IF(AND(ISNUMBER(OFFSET('Sanitation Data'!$E$10,0,10*ROW('Sanitation Data'!E81))),'Data Summary'!CR87="Yes"),OFFSET('Sanitation Data'!$E$10,0,10*ROW('Sanitation Data'!E81)),NA())</f>
        <v>#N/A</v>
      </c>
      <c r="AD87" s="95" t="e">
        <f ca="true">+IF(AND(ISNUMBER(OFFSET('Sanitation Data'!$E$11,0,10*ROW('Sanitation Data'!E81))),'Data Summary'!CS87="Yes"),OFFSET('Sanitation Data'!$E$11,0,10*ROW('Sanitation Data'!E81)),NA())</f>
        <v>#N/A</v>
      </c>
      <c r="AE87" s="95" t="e">
        <f ca="true">+IF(AND(ISNUMBER(OFFSET('Sanitation Data'!$E$12,0,10*ROW('Sanitation Data'!E81))),'Data Summary'!CT87="Yes"),OFFSET('Sanitation Data'!$E$12,0,10*ROW('Sanitation Data'!E81)),NA())</f>
        <v>#N/A</v>
      </c>
      <c r="AF87" s="95" t="e">
        <f ca="true">+IF(AND(ISNUMBER(OFFSET('Sanitation Data'!$F$4,0,10*ROW('Sanitation Data'!F81))),'Data Summary'!CU87="Yes"),100-OFFSET('Sanitation Data'!$F$4,0,10*ROW('Sanitation Data'!F81)),NA())</f>
        <v>#N/A</v>
      </c>
      <c r="AG87" s="95" t="e">
        <f ca="true">+IF(AND(ISNUMBER(OFFSET('Sanitation Data'!$F$6,0,10*ROW('Sanitation Data'!F81))),'Data Summary'!CV87="Yes"),OFFSET('Sanitation Data'!$F$6,0,10*ROW('Sanitation Data'!F81)),NA())</f>
        <v>#N/A</v>
      </c>
      <c r="AH87" s="95" t="e">
        <f ca="true">+IF(AND(ISNUMBER(OFFSET('Sanitation Data'!$F$10,0,10*ROW('Sanitation Data'!F81))),'Data Summary'!CW87="Yes"),OFFSET('Sanitation Data'!$F$10,0,10*ROW('Sanitation Data'!F81)),NA())</f>
        <v>#N/A</v>
      </c>
      <c r="AI87" s="95" t="e">
        <f ca="true">+IF(AND(ISNUMBER(OFFSET('Sanitation Data'!$F$11,0,10*ROW('Sanitation Data'!F81))),'Data Summary'!CX87="Yes"),OFFSET('Sanitation Data'!$F$11,0,10*ROW('Sanitation Data'!F81)),NA())</f>
        <v>#N/A</v>
      </c>
      <c r="AJ87" s="95" t="e">
        <f ca="true">+IF(AND(ISNUMBER(OFFSET('Sanitation Data'!$F$12,0,10*ROW('Sanitation Data'!F81))),'Data Summary'!CY87="Yes"),OFFSET('Sanitation Data'!$F$12,0,10*ROW('Sanitation Data'!F81)),NA())</f>
        <v>#N/A</v>
      </c>
      <c r="AK87" s="95" t="e">
        <f ca="true">+IF(AND(ISNUMBER(OFFSET('Sanitation Data'!$G$4,0,10*ROW('Sanitation Data'!G81))),'Data Summary'!CZ87="Yes"),100-OFFSET('Sanitation Data'!$G$4,0,10*ROW('Sanitation Data'!G81)),NA())</f>
        <v>#N/A</v>
      </c>
      <c r="AL87" s="95" t="e">
        <f ca="true">+IF(AND(ISNUMBER(OFFSET('Sanitation Data'!$G$6,0,10*ROW('Sanitation Data'!G81))),'Data Summary'!DA87="Yes"),OFFSET('Sanitation Data'!$G$6,0,10*ROW('Sanitation Data'!G81)),NA())</f>
        <v>#N/A</v>
      </c>
      <c r="AM87" s="95" t="e">
        <f ca="true">+IF(AND(ISNUMBER(OFFSET('Sanitation Data'!$G$10,0,10*ROW('Sanitation Data'!G81))),'Data Summary'!DB87="Yes"),OFFSET('Sanitation Data'!$G$10,0,10*ROW('Sanitation Data'!G81)),NA())</f>
        <v>#N/A</v>
      </c>
      <c r="AN87" s="95" t="e">
        <f ca="true">+IF(AND(ISNUMBER(OFFSET('Sanitation Data'!$G$11,0,10*ROW('Sanitation Data'!G81))),'Data Summary'!DC87="Yes"),OFFSET('Sanitation Data'!$G$11,0,10*ROW('Sanitation Data'!G81)),NA())</f>
        <v>#N/A</v>
      </c>
      <c r="AO87" s="95" t="e">
        <f ca="true">+IF(AND(ISNUMBER(OFFSET('Sanitation Data'!$G$12,0,10*ROW('Sanitation Data'!G81))),'Data Summary'!DD87="Yes"),OFFSET('Sanitation Data'!$G$12,0,10*ROW('Sanitation Data'!G81)),NA())</f>
        <v>#N/A</v>
      </c>
      <c r="AP87" s="95" t="e">
        <f ca="true">+IF(AND(ISNUMBER(OFFSET('Sanitation Data'!$H$4,0,10*ROW('Sanitation Data'!H81))),'Data Summary'!DE87="Yes"),100-OFFSET('Sanitation Data'!$H$4,0,10*ROW('Sanitation Data'!H81)),NA())</f>
        <v>#N/A</v>
      </c>
      <c r="AQ87" s="95" t="e">
        <f ca="true">+IF(AND(ISNUMBER(OFFSET('Sanitation Data'!$H$6,0,10*ROW('Sanitation Data'!H81))),'Data Summary'!DF87="Yes"),OFFSET('Sanitation Data'!$H$6,0,10*ROW('Sanitation Data'!H81)),NA())</f>
        <v>#N/A</v>
      </c>
      <c r="AR87" s="95" t="e">
        <f ca="true">+IF(AND(ISNUMBER(OFFSET('Sanitation Data'!$H$10,0,10*ROW('Sanitation Data'!H81))),'Data Summary'!DG87="Yes"),OFFSET('Sanitation Data'!$H$10,0,10*ROW('Sanitation Data'!H81)),NA())</f>
        <v>#N/A</v>
      </c>
      <c r="AS87" s="95" t="e">
        <f ca="true">+IF(AND(ISNUMBER(OFFSET('Sanitation Data'!$H$11,0,10*ROW('Sanitation Data'!H81))),'Data Summary'!DH87="Yes"),OFFSET('Sanitation Data'!$H$11,0,10*ROW('Sanitation Data'!H81)),NA())</f>
        <v>#N/A</v>
      </c>
      <c r="AT87" s="95" t="e">
        <f ca="true">+IF(AND(ISNUMBER(OFFSET('Sanitation Data'!$H$12,0,10*ROW('Sanitation Data'!H81))),'Data Summary'!DI87="Yes"),OFFSET('Sanitation Data'!$H$12,0,10*ROW('Sanitation Data'!H81)),NA())</f>
        <v>#N/A</v>
      </c>
      <c r="AU87" s="95" t="e">
        <f ca="true">+IF(AND(ISNUMBER(OFFSET('Sanitation Data'!$I$4,0,10*ROW('Sanitation Data'!I81))),'Data Summary'!DJ87="Yes"),100-OFFSET('Sanitation Data'!$I$4,0,10*ROW('Sanitation Data'!I81)),NA())</f>
        <v>#N/A</v>
      </c>
      <c r="AV87" s="95" t="e">
        <f ca="true">+IF(AND(ISNUMBER(OFFSET('Sanitation Data'!$I$6,0,10*ROW('Sanitation Data'!I81))),'Data Summary'!DK87="Yes"),OFFSET('Sanitation Data'!$I$6,0,10*ROW('Sanitation Data'!I81)),NA())</f>
        <v>#N/A</v>
      </c>
      <c r="AW87" s="95" t="e">
        <f ca="true">+IF(AND(ISNUMBER(OFFSET('Sanitation Data'!$I$10,0,10*ROW('Sanitation Data'!I81))),'Data Summary'!DL87="Yes"),OFFSET('Sanitation Data'!$I$10,0,10*ROW('Sanitation Data'!I81)),NA())</f>
        <v>#N/A</v>
      </c>
      <c r="AX87" s="95" t="e">
        <f ca="true">+IF(AND(ISNUMBER(OFFSET('Sanitation Data'!$I$11,0,10*ROW('Sanitation Data'!I81))),'Data Summary'!DM87="Yes"),OFFSET('Sanitation Data'!$I$11,0,10*ROW('Sanitation Data'!I81)),NA())</f>
        <v>#N/A</v>
      </c>
      <c r="AY87" s="95" t="e">
        <f ca="true">+IF(AND(ISNUMBER(OFFSET('Sanitation Data'!$I$12,0,10*ROW('Sanitation Data'!I81))),'Data Summary'!DN87="Yes"),OFFSET('Sanitation Data'!$I$12,0,10*ROW('Sanitation Data'!I81)),NA())</f>
        <v>#N/A</v>
      </c>
      <c r="AZ87" s="96" t="e">
        <f ca="true">+IF(AND(ISNUMBER(OFFSET('Hygiene Data'!$D$5,0,10*ROW('Hygiene Data'!D81))),'Data Summary'!DO87="Yes"),OFFSET('Hygiene Data'!$D$5,0,10*ROW('Hygiene Data'!D81)),NA())</f>
        <v>#N/A</v>
      </c>
      <c r="BA87" s="96" t="e">
        <f ca="true">+IF(AND(ISNUMBER(OFFSET('Hygiene Data'!$D$7,0,10*ROW('Hygiene Data'!D81))),'Data Summary'!DP87="Yes"),OFFSET('Hygiene Data'!$D$7,0,10*ROW('Hygiene Data'!D81)),NA())</f>
        <v>#N/A</v>
      </c>
      <c r="BB87" s="96" t="e">
        <f ca="true">+IF(AND(ISNUMBER(OFFSET('Hygiene Data'!$D$9,0,10*ROW('Hygiene Data'!D81))),'Data Summary'!DQ87="Yes"),OFFSET('Hygiene Data'!$D$9,0,10*ROW('Hygiene Data'!D81)),NA())</f>
        <v>#N/A</v>
      </c>
      <c r="BC87" s="96" t="e">
        <f ca="true">+IF(AND(ISNUMBER(OFFSET('Hygiene Data'!$E$5,0,10*ROW('Hygiene Data'!E81))),'Data Summary'!DR87="Yes"),OFFSET('Hygiene Data'!$E$5,0,10*ROW('Hygiene Data'!E81)),NA())</f>
        <v>#N/A</v>
      </c>
      <c r="BD87" s="96" t="e">
        <f ca="true">+IF(AND(ISNUMBER(OFFSET('Hygiene Data'!$E$7,0,10*ROW('Hygiene Data'!E81))),'Data Summary'!DS87="Yes"),OFFSET('Hygiene Data'!$E$7,0,10*ROW('Hygiene Data'!E81)),NA())</f>
        <v>#N/A</v>
      </c>
      <c r="BE87" s="96" t="e">
        <f ca="true">+IF(AND(ISNUMBER(OFFSET('Hygiene Data'!$E$9,0,10*ROW('Hygiene Data'!E81))),'Data Summary'!DT87="Yes"),OFFSET('Hygiene Data'!$E$9,0,10*ROW('Hygiene Data'!E81)),NA())</f>
        <v>#N/A</v>
      </c>
      <c r="BF87" s="96" t="e">
        <f ca="true">+IF(AND(ISNUMBER(OFFSET('Hygiene Data'!$F$5,0,10*ROW('Hygiene Data'!F81))),'Data Summary'!DU87="Yes"),OFFSET('Hygiene Data'!$F$5,0,10*ROW('Hygiene Data'!F81)),NA())</f>
        <v>#N/A</v>
      </c>
      <c r="BG87" s="96" t="e">
        <f ca="true">+IF(AND(ISNUMBER(OFFSET('Hygiene Data'!$F$7,0,10*ROW('Hygiene Data'!F81))),'Data Summary'!DV87="Yes"),OFFSET('Hygiene Data'!$F$7,0,10*ROW('Hygiene Data'!F81)),NA())</f>
        <v>#N/A</v>
      </c>
      <c r="BH87" s="96" t="e">
        <f ca="true">+IF(AND(ISNUMBER(OFFSET('Hygiene Data'!$F$9,0,10*ROW('Hygiene Data'!F81))),'Data Summary'!DW87="Yes"),OFFSET('Hygiene Data'!$F$9,0,10*ROW('Hygiene Data'!F81)),NA())</f>
        <v>#N/A</v>
      </c>
      <c r="BI87" s="96" t="e">
        <f ca="true">+IF(AND(ISNUMBER(OFFSET('Hygiene Data'!$G$5,0,10*ROW('Hygiene Data'!G81))),'Data Summary'!DX87="Yes"),OFFSET('Hygiene Data'!$G$5,0,10*ROW('Hygiene Data'!G81)),NA())</f>
        <v>#N/A</v>
      </c>
      <c r="BJ87" s="96" t="e">
        <f ca="true">+IF(AND(ISNUMBER(OFFSET('Hygiene Data'!$G$7,0,10*ROW('Hygiene Data'!G81))),'Data Summary'!DY87="Yes"),OFFSET('Hygiene Data'!$G$7,0,10*ROW('Hygiene Data'!G81)),NA())</f>
        <v>#N/A</v>
      </c>
      <c r="BK87" s="96" t="e">
        <f ca="true">+IF(AND(ISNUMBER(OFFSET('Hygiene Data'!$G$9,0,10*ROW('Hygiene Data'!G81))),'Data Summary'!DZ87="Yes"),OFFSET('Hygiene Data'!$G$9,0,10*ROW('Hygiene Data'!G81)),NA())</f>
        <v>#N/A</v>
      </c>
      <c r="BL87" s="96" t="e">
        <f ca="true">+IF(AND(ISNUMBER(OFFSET('Hygiene Data'!$H$5,0,10*ROW('Hygiene Data'!H81))),'Data Summary'!EA87="Yes"),OFFSET('Hygiene Data'!$H$5,0,10*ROW('Hygiene Data'!H81)),NA())</f>
        <v>#N/A</v>
      </c>
      <c r="BM87" s="96" t="e">
        <f ca="true">+IF(AND(ISNUMBER(OFFSET('Hygiene Data'!$H$7,0,10*ROW('Hygiene Data'!H81))),'Data Summary'!EB87="Yes"),OFFSET('Hygiene Data'!$H$7,0,10*ROW('Hygiene Data'!H81)),NA())</f>
        <v>#N/A</v>
      </c>
      <c r="BN87" s="96" t="e">
        <f ca="true">+IF(AND(ISNUMBER(OFFSET('Hygiene Data'!$H$9,0,10*ROW('Hygiene Data'!H81))),'Data Summary'!EC87="Yes"),OFFSET('Hygiene Data'!$H$9,0,10*ROW('Hygiene Data'!H81)),NA())</f>
        <v>#N/A</v>
      </c>
      <c r="BO87" s="96" t="e">
        <f ca="true">+IF(AND(ISNUMBER(OFFSET('Hygiene Data'!$I$5,0,10*ROW('Hygiene Data'!I81))),'Data Summary'!ED87="Yes"),OFFSET('Hygiene Data'!$I$5,0,10*ROW('Hygiene Data'!I81)),NA())</f>
        <v>#N/A</v>
      </c>
      <c r="BP87" s="96" t="e">
        <f ca="true">+IF(AND(ISNUMBER(OFFSET('Hygiene Data'!$I$7,0,10*ROW('Hygiene Data'!I81))),'Data Summary'!EE87="Yes"),OFFSET('Hygiene Data'!$I$7,0,10*ROW('Hygiene Data'!I81)),NA())</f>
        <v>#N/A</v>
      </c>
      <c r="BQ87" s="96" t="e">
        <f ca="true">+IF(AND(ISNUMBER(OFFSET('Hygiene Data'!$I$9,0,10*ROW('Hygiene Data'!I81))),'Data Summary'!EF87="Yes"),OFFSET('Hygiene Data'!$I$9,0,10*ROW('Hygiene Data'!I81)),NA())</f>
        <v>#N/A</v>
      </c>
    </row>
    <row xmlns:x14ac="http://schemas.microsoft.com/office/spreadsheetml/2009/9/ac" r="88" x14ac:dyDescent="0.2">
      <c r="A88" s="332" t="e">
        <f ca="true">+RIGHT('Data Summary'!A88,LEN('Data Summary'!A88)-9)</f>
        <v>#VALUE!</v>
      </c>
      <c r="B88" s="37" t="str">
        <f ca="true">+IF(ISTEXT('Data Summary'!B88),'Data Summary'!B88,"")</f>
        <v/>
      </c>
      <c r="C88" s="331" t="e">
        <f ca="true">+VALUE('Data Summary'!C88)</f>
        <v>#VALUE!</v>
      </c>
      <c r="D88" s="94" t="e">
        <f ca="true">+IF(AND(ISNUMBER(OFFSET('Water Data'!$D$4,0,10*ROW('Water Data'!D82))),'Data Summary'!BS88="Yes"),100-OFFSET('Water Data'!$D$4,0,10*ROW('Water Data'!D82)),NA())</f>
        <v>#N/A</v>
      </c>
      <c r="E88" s="94" t="e">
        <f ca="true">+IF(AND(ISNUMBER(OFFSET('Water Data'!$D$6,0,10*ROW('Water Data'!D82))),'Data Summary'!BT88="Yes"),OFFSET('Water Data'!$D$6,0,10*ROW('Water Data'!D82)),NA())</f>
        <v>#N/A</v>
      </c>
      <c r="F88" s="94" t="e">
        <f ca="true">+IF(AND(ISNUMBER(OFFSET('Water Data'!$D$9,0,10*ROW('Water Data'!D82))),'Data Summary'!BU88="Yes"),OFFSET('Water Data'!$D$9,0,10*ROW('Water Data'!D82)),NA())</f>
        <v>#N/A</v>
      </c>
      <c r="G88" s="94" t="e">
        <f ca="true">+IF(AND(ISNUMBER(OFFSET('Water Data'!$E$4,0,10*ROW('Water Data'!E82))),'Data Summary'!BV88="Yes"),100-OFFSET('Water Data'!$E$4,0,10*ROW('Water Data'!E82)),NA())</f>
        <v>#N/A</v>
      </c>
      <c r="H88" s="94" t="e">
        <f ca="true">+IF(AND(ISNUMBER(OFFSET('Water Data'!$E$6,0,10*ROW('Water Data'!E82))),'Data Summary'!BW88="Yes"),OFFSET('Water Data'!$E$6,0,10*ROW('Water Data'!E82)),NA())</f>
        <v>#N/A</v>
      </c>
      <c r="I88" s="94" t="e">
        <f ca="true">+IF(AND(ISNUMBER(OFFSET('Water Data'!$E$9,0,10*ROW('Water Data'!E82))),'Data Summary'!BX88="Yes"),OFFSET('Water Data'!$E$9,0,10*ROW('Water Data'!E82)),NA())</f>
        <v>#N/A</v>
      </c>
      <c r="J88" s="94" t="e">
        <f ca="true">+IF(AND(ISNUMBER(OFFSET('Water Data'!$F$4,0,10*ROW('Water Data'!F82))),'Data Summary'!BY88="Yes"),100-OFFSET('Water Data'!$F$4,0,10*ROW('Water Data'!F82)),NA())</f>
        <v>#N/A</v>
      </c>
      <c r="K88" s="94" t="e">
        <f ca="true">+IF(AND(ISNUMBER(OFFSET('Water Data'!$F$6,0,10*ROW('Water Data'!F82))),'Data Summary'!BZ88="Yes"),OFFSET('Water Data'!$F$6,0,10*ROW('Water Data'!F82)),NA())</f>
        <v>#N/A</v>
      </c>
      <c r="L88" s="94" t="e">
        <f ca="true">+IF(AND(ISNUMBER(OFFSET('Water Data'!$F$9,0,10*ROW('Water Data'!F82))),'Data Summary'!CA88="Yes"),OFFSET('Water Data'!$F$9,0,10*ROW('Water Data'!F82)),NA())</f>
        <v>#N/A</v>
      </c>
      <c r="M88" s="94" t="e">
        <f ca="true">+IF(AND(ISNUMBER(OFFSET('Water Data'!$G$4,0,10*ROW('Water Data'!G82))),'Data Summary'!CB88="Yes"),100-OFFSET('Water Data'!$G$4,0,10*ROW('Water Data'!G82)),NA())</f>
        <v>#N/A</v>
      </c>
      <c r="N88" s="94" t="e">
        <f ca="true">+IF(AND(ISNUMBER(OFFSET('Water Data'!$G$6,0,10*ROW('Water Data'!G82))),'Data Summary'!CC88="Yes"),OFFSET('Water Data'!$G$6,0,10*ROW('Water Data'!G82)),NA())</f>
        <v>#N/A</v>
      </c>
      <c r="O88" s="94" t="e">
        <f ca="true">+IF(AND(ISNUMBER(OFFSET('Water Data'!$G$9,0,10*ROW('Water Data'!G82))),'Data Summary'!CD88="Yes"),OFFSET('Water Data'!$G$9,0,10*ROW('Water Data'!G82)),NA())</f>
        <v>#N/A</v>
      </c>
      <c r="P88" s="94" t="e">
        <f ca="true">+IF(AND(ISNUMBER(OFFSET('Water Data'!$H$4,0,10*ROW('Water Data'!H82))),'Data Summary'!CE88="Yes"),100-OFFSET('Water Data'!$H$4,0,10*ROW('Water Data'!H82)),NA())</f>
        <v>#N/A</v>
      </c>
      <c r="Q88" s="94" t="e">
        <f ca="true">+IF(AND(ISNUMBER(OFFSET('Water Data'!$H$6,0,10*ROW('Water Data'!H82))),'Data Summary'!CF88="Yes"),OFFSET('Water Data'!$H$6,0,10*ROW('Water Data'!H82)),NA())</f>
        <v>#N/A</v>
      </c>
      <c r="R88" s="94" t="e">
        <f ca="true">+IF(AND(ISNUMBER(OFFSET('Water Data'!$H$9,0,10*ROW('Water Data'!H82))),'Data Summary'!CG88="Yes"),OFFSET('Water Data'!$H$9,0,10*ROW('Water Data'!H82)),NA())</f>
        <v>#N/A</v>
      </c>
      <c r="S88" s="94" t="e">
        <f ca="true">+IF(AND(ISNUMBER(OFFSET('Water Data'!$I$4,0,10*ROW('Water Data'!I82))),'Data Summary'!CH88="Yes"),100-OFFSET('Water Data'!$I$4,0,10*ROW('Water Data'!I82)),NA())</f>
        <v>#N/A</v>
      </c>
      <c r="T88" s="94" t="e">
        <f ca="true">+IF(AND(ISNUMBER(OFFSET('Water Data'!$I$6,0,10*ROW('Water Data'!I82))),'Data Summary'!CI88="Yes"),OFFSET('Water Data'!$I$6,0,10*ROW('Water Data'!I82)),NA())</f>
        <v>#N/A</v>
      </c>
      <c r="U88" s="94" t="e">
        <f ca="true">+IF(AND(ISNUMBER(OFFSET('Water Data'!$I$9,0,10*ROW('Water Data'!I82))),'Data Summary'!CJ88="Yes"),OFFSET('Water Data'!$I$9,0,10*ROW('Water Data'!I82)),NA())</f>
        <v>#N/A</v>
      </c>
      <c r="V88" s="95" t="e">
        <f ca="true">+IF(AND(ISNUMBER(OFFSET('Sanitation Data'!$D$4,0,10*ROW('Sanitation Data'!D82))),'Data Summary'!CK88="Yes"),100-OFFSET('Sanitation Data'!$D$4,0,10*ROW('Sanitation Data'!D82)),NA())</f>
        <v>#N/A</v>
      </c>
      <c r="W88" s="95" t="e">
        <f ca="true">+IF(AND(ISNUMBER(OFFSET('Sanitation Data'!$D$6,0,10*ROW('Sanitation Data'!D82))),'Data Summary'!CL88="Yes"),OFFSET('Sanitation Data'!$D$6,0,10*ROW('Sanitation Data'!D82)),NA())</f>
        <v>#N/A</v>
      </c>
      <c r="X88" s="95" t="e">
        <f ca="true">+IF(AND(ISNUMBER(OFFSET('Sanitation Data'!$D$10,0,10*ROW('Sanitation Data'!D82))),'Data Summary'!CM88="Yes"),OFFSET('Sanitation Data'!$D$10,0,10*ROW('Sanitation Data'!D82)),NA())</f>
        <v>#N/A</v>
      </c>
      <c r="Y88" s="95" t="e">
        <f ca="true">+IF(AND(ISNUMBER(OFFSET('Sanitation Data'!$D$11,0,10*ROW('Sanitation Data'!D82))),'Data Summary'!CN88="Yes"),OFFSET('Sanitation Data'!$D$11,0,10*ROW('Sanitation Data'!D82)),NA())</f>
        <v>#N/A</v>
      </c>
      <c r="Z88" s="95" t="e">
        <f ca="true">+IF(AND(ISNUMBER(OFFSET('Sanitation Data'!$D$12,0,10*ROW('Sanitation Data'!D82))),'Data Summary'!CO88="Yes"),OFFSET('Sanitation Data'!$D$12,0,10*ROW('Sanitation Data'!D82)),NA())</f>
        <v>#N/A</v>
      </c>
      <c r="AA88" s="95" t="e">
        <f ca="true">+IF(AND(ISNUMBER(OFFSET('Sanitation Data'!$E$4,0,10*ROW('Sanitation Data'!E82))),'Data Summary'!CP88="Yes"),100-OFFSET('Sanitation Data'!$E$4,0,10*ROW('Sanitation Data'!E82)),NA())</f>
        <v>#N/A</v>
      </c>
      <c r="AB88" s="95" t="e">
        <f ca="true">+IF(AND(ISNUMBER(OFFSET('Sanitation Data'!$E$6,0,10*ROW('Sanitation Data'!E82))),'Data Summary'!CQ88="Yes"),OFFSET('Sanitation Data'!$E$6,0,10*ROW('Sanitation Data'!E82)),NA())</f>
        <v>#N/A</v>
      </c>
      <c r="AC88" s="95" t="e">
        <f ca="true">+IF(AND(ISNUMBER(OFFSET('Sanitation Data'!$E$10,0,10*ROW('Sanitation Data'!E82))),'Data Summary'!CR88="Yes"),OFFSET('Sanitation Data'!$E$10,0,10*ROW('Sanitation Data'!E82)),NA())</f>
        <v>#N/A</v>
      </c>
      <c r="AD88" s="95" t="e">
        <f ca="true">+IF(AND(ISNUMBER(OFFSET('Sanitation Data'!$E$11,0,10*ROW('Sanitation Data'!E82))),'Data Summary'!CS88="Yes"),OFFSET('Sanitation Data'!$E$11,0,10*ROW('Sanitation Data'!E82)),NA())</f>
        <v>#N/A</v>
      </c>
      <c r="AE88" s="95" t="e">
        <f ca="true">+IF(AND(ISNUMBER(OFFSET('Sanitation Data'!$E$12,0,10*ROW('Sanitation Data'!E82))),'Data Summary'!CT88="Yes"),OFFSET('Sanitation Data'!$E$12,0,10*ROW('Sanitation Data'!E82)),NA())</f>
        <v>#N/A</v>
      </c>
      <c r="AF88" s="95" t="e">
        <f ca="true">+IF(AND(ISNUMBER(OFFSET('Sanitation Data'!$F$4,0,10*ROW('Sanitation Data'!F82))),'Data Summary'!CU88="Yes"),100-OFFSET('Sanitation Data'!$F$4,0,10*ROW('Sanitation Data'!F82)),NA())</f>
        <v>#N/A</v>
      </c>
      <c r="AG88" s="95" t="e">
        <f ca="true">+IF(AND(ISNUMBER(OFFSET('Sanitation Data'!$F$6,0,10*ROW('Sanitation Data'!F82))),'Data Summary'!CV88="Yes"),OFFSET('Sanitation Data'!$F$6,0,10*ROW('Sanitation Data'!F82)),NA())</f>
        <v>#N/A</v>
      </c>
      <c r="AH88" s="95" t="e">
        <f ca="true">+IF(AND(ISNUMBER(OFFSET('Sanitation Data'!$F$10,0,10*ROW('Sanitation Data'!F82))),'Data Summary'!CW88="Yes"),OFFSET('Sanitation Data'!$F$10,0,10*ROW('Sanitation Data'!F82)),NA())</f>
        <v>#N/A</v>
      </c>
      <c r="AI88" s="95" t="e">
        <f ca="true">+IF(AND(ISNUMBER(OFFSET('Sanitation Data'!$F$11,0,10*ROW('Sanitation Data'!F82))),'Data Summary'!CX88="Yes"),OFFSET('Sanitation Data'!$F$11,0,10*ROW('Sanitation Data'!F82)),NA())</f>
        <v>#N/A</v>
      </c>
      <c r="AJ88" s="95" t="e">
        <f ca="true">+IF(AND(ISNUMBER(OFFSET('Sanitation Data'!$F$12,0,10*ROW('Sanitation Data'!F82))),'Data Summary'!CY88="Yes"),OFFSET('Sanitation Data'!$F$12,0,10*ROW('Sanitation Data'!F82)),NA())</f>
        <v>#N/A</v>
      </c>
      <c r="AK88" s="95" t="e">
        <f ca="true">+IF(AND(ISNUMBER(OFFSET('Sanitation Data'!$G$4,0,10*ROW('Sanitation Data'!G82))),'Data Summary'!CZ88="Yes"),100-OFFSET('Sanitation Data'!$G$4,0,10*ROW('Sanitation Data'!G82)),NA())</f>
        <v>#N/A</v>
      </c>
      <c r="AL88" s="95" t="e">
        <f ca="true">+IF(AND(ISNUMBER(OFFSET('Sanitation Data'!$G$6,0,10*ROW('Sanitation Data'!G82))),'Data Summary'!DA88="Yes"),OFFSET('Sanitation Data'!$G$6,0,10*ROW('Sanitation Data'!G82)),NA())</f>
        <v>#N/A</v>
      </c>
      <c r="AM88" s="95" t="e">
        <f ca="true">+IF(AND(ISNUMBER(OFFSET('Sanitation Data'!$G$10,0,10*ROW('Sanitation Data'!G82))),'Data Summary'!DB88="Yes"),OFFSET('Sanitation Data'!$G$10,0,10*ROW('Sanitation Data'!G82)),NA())</f>
        <v>#N/A</v>
      </c>
      <c r="AN88" s="95" t="e">
        <f ca="true">+IF(AND(ISNUMBER(OFFSET('Sanitation Data'!$G$11,0,10*ROW('Sanitation Data'!G82))),'Data Summary'!DC88="Yes"),OFFSET('Sanitation Data'!$G$11,0,10*ROW('Sanitation Data'!G82)),NA())</f>
        <v>#N/A</v>
      </c>
      <c r="AO88" s="95" t="e">
        <f ca="true">+IF(AND(ISNUMBER(OFFSET('Sanitation Data'!$G$12,0,10*ROW('Sanitation Data'!G82))),'Data Summary'!DD88="Yes"),OFFSET('Sanitation Data'!$G$12,0,10*ROW('Sanitation Data'!G82)),NA())</f>
        <v>#N/A</v>
      </c>
      <c r="AP88" s="95" t="e">
        <f ca="true">+IF(AND(ISNUMBER(OFFSET('Sanitation Data'!$H$4,0,10*ROW('Sanitation Data'!H82))),'Data Summary'!DE88="Yes"),100-OFFSET('Sanitation Data'!$H$4,0,10*ROW('Sanitation Data'!H82)),NA())</f>
        <v>#N/A</v>
      </c>
      <c r="AQ88" s="95" t="e">
        <f ca="true">+IF(AND(ISNUMBER(OFFSET('Sanitation Data'!$H$6,0,10*ROW('Sanitation Data'!H82))),'Data Summary'!DF88="Yes"),OFFSET('Sanitation Data'!$H$6,0,10*ROW('Sanitation Data'!H82)),NA())</f>
        <v>#N/A</v>
      </c>
      <c r="AR88" s="95" t="e">
        <f ca="true">+IF(AND(ISNUMBER(OFFSET('Sanitation Data'!$H$10,0,10*ROW('Sanitation Data'!H82))),'Data Summary'!DG88="Yes"),OFFSET('Sanitation Data'!$H$10,0,10*ROW('Sanitation Data'!H82)),NA())</f>
        <v>#N/A</v>
      </c>
      <c r="AS88" s="95" t="e">
        <f ca="true">+IF(AND(ISNUMBER(OFFSET('Sanitation Data'!$H$11,0,10*ROW('Sanitation Data'!H82))),'Data Summary'!DH88="Yes"),OFFSET('Sanitation Data'!$H$11,0,10*ROW('Sanitation Data'!H82)),NA())</f>
        <v>#N/A</v>
      </c>
      <c r="AT88" s="95" t="e">
        <f ca="true">+IF(AND(ISNUMBER(OFFSET('Sanitation Data'!$H$12,0,10*ROW('Sanitation Data'!H82))),'Data Summary'!DI88="Yes"),OFFSET('Sanitation Data'!$H$12,0,10*ROW('Sanitation Data'!H82)),NA())</f>
        <v>#N/A</v>
      </c>
      <c r="AU88" s="95" t="e">
        <f ca="true">+IF(AND(ISNUMBER(OFFSET('Sanitation Data'!$I$4,0,10*ROW('Sanitation Data'!I82))),'Data Summary'!DJ88="Yes"),100-OFFSET('Sanitation Data'!$I$4,0,10*ROW('Sanitation Data'!I82)),NA())</f>
        <v>#N/A</v>
      </c>
      <c r="AV88" s="95" t="e">
        <f ca="true">+IF(AND(ISNUMBER(OFFSET('Sanitation Data'!$I$6,0,10*ROW('Sanitation Data'!I82))),'Data Summary'!DK88="Yes"),OFFSET('Sanitation Data'!$I$6,0,10*ROW('Sanitation Data'!I82)),NA())</f>
        <v>#N/A</v>
      </c>
      <c r="AW88" s="95" t="e">
        <f ca="true">+IF(AND(ISNUMBER(OFFSET('Sanitation Data'!$I$10,0,10*ROW('Sanitation Data'!I82))),'Data Summary'!DL88="Yes"),OFFSET('Sanitation Data'!$I$10,0,10*ROW('Sanitation Data'!I82)),NA())</f>
        <v>#N/A</v>
      </c>
      <c r="AX88" s="95" t="e">
        <f ca="true">+IF(AND(ISNUMBER(OFFSET('Sanitation Data'!$I$11,0,10*ROW('Sanitation Data'!I82))),'Data Summary'!DM88="Yes"),OFFSET('Sanitation Data'!$I$11,0,10*ROW('Sanitation Data'!I82)),NA())</f>
        <v>#N/A</v>
      </c>
      <c r="AY88" s="95" t="e">
        <f ca="true">+IF(AND(ISNUMBER(OFFSET('Sanitation Data'!$I$12,0,10*ROW('Sanitation Data'!I82))),'Data Summary'!DN88="Yes"),OFFSET('Sanitation Data'!$I$12,0,10*ROW('Sanitation Data'!I82)),NA())</f>
        <v>#N/A</v>
      </c>
      <c r="AZ88" s="96" t="e">
        <f ca="true">+IF(AND(ISNUMBER(OFFSET('Hygiene Data'!$D$5,0,10*ROW('Hygiene Data'!D82))),'Data Summary'!DO88="Yes"),OFFSET('Hygiene Data'!$D$5,0,10*ROW('Hygiene Data'!D82)),NA())</f>
        <v>#N/A</v>
      </c>
      <c r="BA88" s="96" t="e">
        <f ca="true">+IF(AND(ISNUMBER(OFFSET('Hygiene Data'!$D$7,0,10*ROW('Hygiene Data'!D82))),'Data Summary'!DP88="Yes"),OFFSET('Hygiene Data'!$D$7,0,10*ROW('Hygiene Data'!D82)),NA())</f>
        <v>#N/A</v>
      </c>
      <c r="BB88" s="96" t="e">
        <f ca="true">+IF(AND(ISNUMBER(OFFSET('Hygiene Data'!$D$9,0,10*ROW('Hygiene Data'!D82))),'Data Summary'!DQ88="Yes"),OFFSET('Hygiene Data'!$D$9,0,10*ROW('Hygiene Data'!D82)),NA())</f>
        <v>#N/A</v>
      </c>
      <c r="BC88" s="96" t="e">
        <f ca="true">+IF(AND(ISNUMBER(OFFSET('Hygiene Data'!$E$5,0,10*ROW('Hygiene Data'!E82))),'Data Summary'!DR88="Yes"),OFFSET('Hygiene Data'!$E$5,0,10*ROW('Hygiene Data'!E82)),NA())</f>
        <v>#N/A</v>
      </c>
      <c r="BD88" s="96" t="e">
        <f ca="true">+IF(AND(ISNUMBER(OFFSET('Hygiene Data'!$E$7,0,10*ROW('Hygiene Data'!E82))),'Data Summary'!DS88="Yes"),OFFSET('Hygiene Data'!$E$7,0,10*ROW('Hygiene Data'!E82)),NA())</f>
        <v>#N/A</v>
      </c>
      <c r="BE88" s="96" t="e">
        <f ca="true">+IF(AND(ISNUMBER(OFFSET('Hygiene Data'!$E$9,0,10*ROW('Hygiene Data'!E82))),'Data Summary'!DT88="Yes"),OFFSET('Hygiene Data'!$E$9,0,10*ROW('Hygiene Data'!E82)),NA())</f>
        <v>#N/A</v>
      </c>
      <c r="BF88" s="96" t="e">
        <f ca="true">+IF(AND(ISNUMBER(OFFSET('Hygiene Data'!$F$5,0,10*ROW('Hygiene Data'!F82))),'Data Summary'!DU88="Yes"),OFFSET('Hygiene Data'!$F$5,0,10*ROW('Hygiene Data'!F82)),NA())</f>
        <v>#N/A</v>
      </c>
      <c r="BG88" s="96" t="e">
        <f ca="true">+IF(AND(ISNUMBER(OFFSET('Hygiene Data'!$F$7,0,10*ROW('Hygiene Data'!F82))),'Data Summary'!DV88="Yes"),OFFSET('Hygiene Data'!$F$7,0,10*ROW('Hygiene Data'!F82)),NA())</f>
        <v>#N/A</v>
      </c>
      <c r="BH88" s="96" t="e">
        <f ca="true">+IF(AND(ISNUMBER(OFFSET('Hygiene Data'!$F$9,0,10*ROW('Hygiene Data'!F82))),'Data Summary'!DW88="Yes"),OFFSET('Hygiene Data'!$F$9,0,10*ROW('Hygiene Data'!F82)),NA())</f>
        <v>#N/A</v>
      </c>
      <c r="BI88" s="96" t="e">
        <f ca="true">+IF(AND(ISNUMBER(OFFSET('Hygiene Data'!$G$5,0,10*ROW('Hygiene Data'!G82))),'Data Summary'!DX88="Yes"),OFFSET('Hygiene Data'!$G$5,0,10*ROW('Hygiene Data'!G82)),NA())</f>
        <v>#N/A</v>
      </c>
      <c r="BJ88" s="96" t="e">
        <f ca="true">+IF(AND(ISNUMBER(OFFSET('Hygiene Data'!$G$7,0,10*ROW('Hygiene Data'!G82))),'Data Summary'!DY88="Yes"),OFFSET('Hygiene Data'!$G$7,0,10*ROW('Hygiene Data'!G82)),NA())</f>
        <v>#N/A</v>
      </c>
      <c r="BK88" s="96" t="e">
        <f ca="true">+IF(AND(ISNUMBER(OFFSET('Hygiene Data'!$G$9,0,10*ROW('Hygiene Data'!G82))),'Data Summary'!DZ88="Yes"),OFFSET('Hygiene Data'!$G$9,0,10*ROW('Hygiene Data'!G82)),NA())</f>
        <v>#N/A</v>
      </c>
      <c r="BL88" s="96" t="e">
        <f ca="true">+IF(AND(ISNUMBER(OFFSET('Hygiene Data'!$H$5,0,10*ROW('Hygiene Data'!H82))),'Data Summary'!EA88="Yes"),OFFSET('Hygiene Data'!$H$5,0,10*ROW('Hygiene Data'!H82)),NA())</f>
        <v>#N/A</v>
      </c>
      <c r="BM88" s="96" t="e">
        <f ca="true">+IF(AND(ISNUMBER(OFFSET('Hygiene Data'!$H$7,0,10*ROW('Hygiene Data'!H82))),'Data Summary'!EB88="Yes"),OFFSET('Hygiene Data'!$H$7,0,10*ROW('Hygiene Data'!H82)),NA())</f>
        <v>#N/A</v>
      </c>
      <c r="BN88" s="96" t="e">
        <f ca="true">+IF(AND(ISNUMBER(OFFSET('Hygiene Data'!$H$9,0,10*ROW('Hygiene Data'!H82))),'Data Summary'!EC88="Yes"),OFFSET('Hygiene Data'!$H$9,0,10*ROW('Hygiene Data'!H82)),NA())</f>
        <v>#N/A</v>
      </c>
      <c r="BO88" s="96" t="e">
        <f ca="true">+IF(AND(ISNUMBER(OFFSET('Hygiene Data'!$I$5,0,10*ROW('Hygiene Data'!I82))),'Data Summary'!ED88="Yes"),OFFSET('Hygiene Data'!$I$5,0,10*ROW('Hygiene Data'!I82)),NA())</f>
        <v>#N/A</v>
      </c>
      <c r="BP88" s="96" t="e">
        <f ca="true">+IF(AND(ISNUMBER(OFFSET('Hygiene Data'!$I$7,0,10*ROW('Hygiene Data'!I82))),'Data Summary'!EE88="Yes"),OFFSET('Hygiene Data'!$I$7,0,10*ROW('Hygiene Data'!I82)),NA())</f>
        <v>#N/A</v>
      </c>
      <c r="BQ88" s="96" t="e">
        <f ca="true">+IF(AND(ISNUMBER(OFFSET('Hygiene Data'!$I$9,0,10*ROW('Hygiene Data'!I82))),'Data Summary'!EF88="Yes"),OFFSET('Hygiene Data'!$I$9,0,10*ROW('Hygiene Data'!I82)),NA())</f>
        <v>#N/A</v>
      </c>
    </row>
    <row xmlns:x14ac="http://schemas.microsoft.com/office/spreadsheetml/2009/9/ac" r="89" x14ac:dyDescent="0.2">
      <c r="A89" s="332" t="e">
        <f ca="true">+RIGHT('Data Summary'!A89,LEN('Data Summary'!A89)-9)</f>
        <v>#VALUE!</v>
      </c>
      <c r="B89" s="37" t="str">
        <f ca="true">+IF(ISTEXT('Data Summary'!B89),'Data Summary'!B89,"")</f>
        <v/>
      </c>
      <c r="C89" s="331" t="e">
        <f ca="true">+VALUE('Data Summary'!C89)</f>
        <v>#VALUE!</v>
      </c>
      <c r="D89" s="94" t="e">
        <f ca="true">+IF(AND(ISNUMBER(OFFSET('Water Data'!$D$4,0,10*ROW('Water Data'!D83))),'Data Summary'!BS89="Yes"),100-OFFSET('Water Data'!$D$4,0,10*ROW('Water Data'!D83)),NA())</f>
        <v>#N/A</v>
      </c>
      <c r="E89" s="94" t="e">
        <f ca="true">+IF(AND(ISNUMBER(OFFSET('Water Data'!$D$6,0,10*ROW('Water Data'!D83))),'Data Summary'!BT89="Yes"),OFFSET('Water Data'!$D$6,0,10*ROW('Water Data'!D83)),NA())</f>
        <v>#N/A</v>
      </c>
      <c r="F89" s="94" t="e">
        <f ca="true">+IF(AND(ISNUMBER(OFFSET('Water Data'!$D$9,0,10*ROW('Water Data'!D83))),'Data Summary'!BU89="Yes"),OFFSET('Water Data'!$D$9,0,10*ROW('Water Data'!D83)),NA())</f>
        <v>#N/A</v>
      </c>
      <c r="G89" s="94" t="e">
        <f ca="true">+IF(AND(ISNUMBER(OFFSET('Water Data'!$E$4,0,10*ROW('Water Data'!E83))),'Data Summary'!BV89="Yes"),100-OFFSET('Water Data'!$E$4,0,10*ROW('Water Data'!E83)),NA())</f>
        <v>#N/A</v>
      </c>
      <c r="H89" s="94" t="e">
        <f ca="true">+IF(AND(ISNUMBER(OFFSET('Water Data'!$E$6,0,10*ROW('Water Data'!E83))),'Data Summary'!BW89="Yes"),OFFSET('Water Data'!$E$6,0,10*ROW('Water Data'!E83)),NA())</f>
        <v>#N/A</v>
      </c>
      <c r="I89" s="94" t="e">
        <f ca="true">+IF(AND(ISNUMBER(OFFSET('Water Data'!$E$9,0,10*ROW('Water Data'!E83))),'Data Summary'!BX89="Yes"),OFFSET('Water Data'!$E$9,0,10*ROW('Water Data'!E83)),NA())</f>
        <v>#N/A</v>
      </c>
      <c r="J89" s="94" t="e">
        <f ca="true">+IF(AND(ISNUMBER(OFFSET('Water Data'!$F$4,0,10*ROW('Water Data'!F83))),'Data Summary'!BY89="Yes"),100-OFFSET('Water Data'!$F$4,0,10*ROW('Water Data'!F83)),NA())</f>
        <v>#N/A</v>
      </c>
      <c r="K89" s="94" t="e">
        <f ca="true">+IF(AND(ISNUMBER(OFFSET('Water Data'!$F$6,0,10*ROW('Water Data'!F83))),'Data Summary'!BZ89="Yes"),OFFSET('Water Data'!$F$6,0,10*ROW('Water Data'!F83)),NA())</f>
        <v>#N/A</v>
      </c>
      <c r="L89" s="94" t="e">
        <f ca="true">+IF(AND(ISNUMBER(OFFSET('Water Data'!$F$9,0,10*ROW('Water Data'!F83))),'Data Summary'!CA89="Yes"),OFFSET('Water Data'!$F$9,0,10*ROW('Water Data'!F83)),NA())</f>
        <v>#N/A</v>
      </c>
      <c r="M89" s="94" t="e">
        <f ca="true">+IF(AND(ISNUMBER(OFFSET('Water Data'!$G$4,0,10*ROW('Water Data'!G83))),'Data Summary'!CB89="Yes"),100-OFFSET('Water Data'!$G$4,0,10*ROW('Water Data'!G83)),NA())</f>
        <v>#N/A</v>
      </c>
      <c r="N89" s="94" t="e">
        <f ca="true">+IF(AND(ISNUMBER(OFFSET('Water Data'!$G$6,0,10*ROW('Water Data'!G83))),'Data Summary'!CC89="Yes"),OFFSET('Water Data'!$G$6,0,10*ROW('Water Data'!G83)),NA())</f>
        <v>#N/A</v>
      </c>
      <c r="O89" s="94" t="e">
        <f ca="true">+IF(AND(ISNUMBER(OFFSET('Water Data'!$G$9,0,10*ROW('Water Data'!G83))),'Data Summary'!CD89="Yes"),OFFSET('Water Data'!$G$9,0,10*ROW('Water Data'!G83)),NA())</f>
        <v>#N/A</v>
      </c>
      <c r="P89" s="94" t="e">
        <f ca="true">+IF(AND(ISNUMBER(OFFSET('Water Data'!$H$4,0,10*ROW('Water Data'!H83))),'Data Summary'!CE89="Yes"),100-OFFSET('Water Data'!$H$4,0,10*ROW('Water Data'!H83)),NA())</f>
        <v>#N/A</v>
      </c>
      <c r="Q89" s="94" t="e">
        <f ca="true">+IF(AND(ISNUMBER(OFFSET('Water Data'!$H$6,0,10*ROW('Water Data'!H83))),'Data Summary'!CF89="Yes"),OFFSET('Water Data'!$H$6,0,10*ROW('Water Data'!H83)),NA())</f>
        <v>#N/A</v>
      </c>
      <c r="R89" s="94" t="e">
        <f ca="true">+IF(AND(ISNUMBER(OFFSET('Water Data'!$H$9,0,10*ROW('Water Data'!H83))),'Data Summary'!CG89="Yes"),OFFSET('Water Data'!$H$9,0,10*ROW('Water Data'!H83)),NA())</f>
        <v>#N/A</v>
      </c>
      <c r="S89" s="94" t="e">
        <f ca="true">+IF(AND(ISNUMBER(OFFSET('Water Data'!$I$4,0,10*ROW('Water Data'!I83))),'Data Summary'!CH89="Yes"),100-OFFSET('Water Data'!$I$4,0,10*ROW('Water Data'!I83)),NA())</f>
        <v>#N/A</v>
      </c>
      <c r="T89" s="94" t="e">
        <f ca="true">+IF(AND(ISNUMBER(OFFSET('Water Data'!$I$6,0,10*ROW('Water Data'!I83))),'Data Summary'!CI89="Yes"),OFFSET('Water Data'!$I$6,0,10*ROW('Water Data'!I83)),NA())</f>
        <v>#N/A</v>
      </c>
      <c r="U89" s="94" t="e">
        <f ca="true">+IF(AND(ISNUMBER(OFFSET('Water Data'!$I$9,0,10*ROW('Water Data'!I83))),'Data Summary'!CJ89="Yes"),OFFSET('Water Data'!$I$9,0,10*ROW('Water Data'!I83)),NA())</f>
        <v>#N/A</v>
      </c>
      <c r="V89" s="95" t="e">
        <f ca="true">+IF(AND(ISNUMBER(OFFSET('Sanitation Data'!$D$4,0,10*ROW('Sanitation Data'!D83))),'Data Summary'!CK89="Yes"),100-OFFSET('Sanitation Data'!$D$4,0,10*ROW('Sanitation Data'!D83)),NA())</f>
        <v>#N/A</v>
      </c>
      <c r="W89" s="95" t="e">
        <f ca="true">+IF(AND(ISNUMBER(OFFSET('Sanitation Data'!$D$6,0,10*ROW('Sanitation Data'!D83))),'Data Summary'!CL89="Yes"),OFFSET('Sanitation Data'!$D$6,0,10*ROW('Sanitation Data'!D83)),NA())</f>
        <v>#N/A</v>
      </c>
      <c r="X89" s="95" t="e">
        <f ca="true">+IF(AND(ISNUMBER(OFFSET('Sanitation Data'!$D$10,0,10*ROW('Sanitation Data'!D83))),'Data Summary'!CM89="Yes"),OFFSET('Sanitation Data'!$D$10,0,10*ROW('Sanitation Data'!D83)),NA())</f>
        <v>#N/A</v>
      </c>
      <c r="Y89" s="95" t="e">
        <f ca="true">+IF(AND(ISNUMBER(OFFSET('Sanitation Data'!$D$11,0,10*ROW('Sanitation Data'!D83))),'Data Summary'!CN89="Yes"),OFFSET('Sanitation Data'!$D$11,0,10*ROW('Sanitation Data'!D83)),NA())</f>
        <v>#N/A</v>
      </c>
      <c r="Z89" s="95" t="e">
        <f ca="true">+IF(AND(ISNUMBER(OFFSET('Sanitation Data'!$D$12,0,10*ROW('Sanitation Data'!D83))),'Data Summary'!CO89="Yes"),OFFSET('Sanitation Data'!$D$12,0,10*ROW('Sanitation Data'!D83)),NA())</f>
        <v>#N/A</v>
      </c>
      <c r="AA89" s="95" t="e">
        <f ca="true">+IF(AND(ISNUMBER(OFFSET('Sanitation Data'!$E$4,0,10*ROW('Sanitation Data'!E83))),'Data Summary'!CP89="Yes"),100-OFFSET('Sanitation Data'!$E$4,0,10*ROW('Sanitation Data'!E83)),NA())</f>
        <v>#N/A</v>
      </c>
      <c r="AB89" s="95" t="e">
        <f ca="true">+IF(AND(ISNUMBER(OFFSET('Sanitation Data'!$E$6,0,10*ROW('Sanitation Data'!E83))),'Data Summary'!CQ89="Yes"),OFFSET('Sanitation Data'!$E$6,0,10*ROW('Sanitation Data'!E83)),NA())</f>
        <v>#N/A</v>
      </c>
      <c r="AC89" s="95" t="e">
        <f ca="true">+IF(AND(ISNUMBER(OFFSET('Sanitation Data'!$E$10,0,10*ROW('Sanitation Data'!E83))),'Data Summary'!CR89="Yes"),OFFSET('Sanitation Data'!$E$10,0,10*ROW('Sanitation Data'!E83)),NA())</f>
        <v>#N/A</v>
      </c>
      <c r="AD89" s="95" t="e">
        <f ca="true">+IF(AND(ISNUMBER(OFFSET('Sanitation Data'!$E$11,0,10*ROW('Sanitation Data'!E83))),'Data Summary'!CS89="Yes"),OFFSET('Sanitation Data'!$E$11,0,10*ROW('Sanitation Data'!E83)),NA())</f>
        <v>#N/A</v>
      </c>
      <c r="AE89" s="95" t="e">
        <f ca="true">+IF(AND(ISNUMBER(OFFSET('Sanitation Data'!$E$12,0,10*ROW('Sanitation Data'!E83))),'Data Summary'!CT89="Yes"),OFFSET('Sanitation Data'!$E$12,0,10*ROW('Sanitation Data'!E83)),NA())</f>
        <v>#N/A</v>
      </c>
      <c r="AF89" s="95" t="e">
        <f ca="true">+IF(AND(ISNUMBER(OFFSET('Sanitation Data'!$F$4,0,10*ROW('Sanitation Data'!F83))),'Data Summary'!CU89="Yes"),100-OFFSET('Sanitation Data'!$F$4,0,10*ROW('Sanitation Data'!F83)),NA())</f>
        <v>#N/A</v>
      </c>
      <c r="AG89" s="95" t="e">
        <f ca="true">+IF(AND(ISNUMBER(OFFSET('Sanitation Data'!$F$6,0,10*ROW('Sanitation Data'!F83))),'Data Summary'!CV89="Yes"),OFFSET('Sanitation Data'!$F$6,0,10*ROW('Sanitation Data'!F83)),NA())</f>
        <v>#N/A</v>
      </c>
      <c r="AH89" s="95" t="e">
        <f ca="true">+IF(AND(ISNUMBER(OFFSET('Sanitation Data'!$F$10,0,10*ROW('Sanitation Data'!F83))),'Data Summary'!CW89="Yes"),OFFSET('Sanitation Data'!$F$10,0,10*ROW('Sanitation Data'!F83)),NA())</f>
        <v>#N/A</v>
      </c>
      <c r="AI89" s="95" t="e">
        <f ca="true">+IF(AND(ISNUMBER(OFFSET('Sanitation Data'!$F$11,0,10*ROW('Sanitation Data'!F83))),'Data Summary'!CX89="Yes"),OFFSET('Sanitation Data'!$F$11,0,10*ROW('Sanitation Data'!F83)),NA())</f>
        <v>#N/A</v>
      </c>
      <c r="AJ89" s="95" t="e">
        <f ca="true">+IF(AND(ISNUMBER(OFFSET('Sanitation Data'!$F$12,0,10*ROW('Sanitation Data'!F83))),'Data Summary'!CY89="Yes"),OFFSET('Sanitation Data'!$F$12,0,10*ROW('Sanitation Data'!F83)),NA())</f>
        <v>#N/A</v>
      </c>
      <c r="AK89" s="95" t="e">
        <f ca="true">+IF(AND(ISNUMBER(OFFSET('Sanitation Data'!$G$4,0,10*ROW('Sanitation Data'!G83))),'Data Summary'!CZ89="Yes"),100-OFFSET('Sanitation Data'!$G$4,0,10*ROW('Sanitation Data'!G83)),NA())</f>
        <v>#N/A</v>
      </c>
      <c r="AL89" s="95" t="e">
        <f ca="true">+IF(AND(ISNUMBER(OFFSET('Sanitation Data'!$G$6,0,10*ROW('Sanitation Data'!G83))),'Data Summary'!DA89="Yes"),OFFSET('Sanitation Data'!$G$6,0,10*ROW('Sanitation Data'!G83)),NA())</f>
        <v>#N/A</v>
      </c>
      <c r="AM89" s="95" t="e">
        <f ca="true">+IF(AND(ISNUMBER(OFFSET('Sanitation Data'!$G$10,0,10*ROW('Sanitation Data'!G83))),'Data Summary'!DB89="Yes"),OFFSET('Sanitation Data'!$G$10,0,10*ROW('Sanitation Data'!G83)),NA())</f>
        <v>#N/A</v>
      </c>
      <c r="AN89" s="95" t="e">
        <f ca="true">+IF(AND(ISNUMBER(OFFSET('Sanitation Data'!$G$11,0,10*ROW('Sanitation Data'!G83))),'Data Summary'!DC89="Yes"),OFFSET('Sanitation Data'!$G$11,0,10*ROW('Sanitation Data'!G83)),NA())</f>
        <v>#N/A</v>
      </c>
      <c r="AO89" s="95" t="e">
        <f ca="true">+IF(AND(ISNUMBER(OFFSET('Sanitation Data'!$G$12,0,10*ROW('Sanitation Data'!G83))),'Data Summary'!DD89="Yes"),OFFSET('Sanitation Data'!$G$12,0,10*ROW('Sanitation Data'!G83)),NA())</f>
        <v>#N/A</v>
      </c>
      <c r="AP89" s="95" t="e">
        <f ca="true">+IF(AND(ISNUMBER(OFFSET('Sanitation Data'!$H$4,0,10*ROW('Sanitation Data'!H83))),'Data Summary'!DE89="Yes"),100-OFFSET('Sanitation Data'!$H$4,0,10*ROW('Sanitation Data'!H83)),NA())</f>
        <v>#N/A</v>
      </c>
      <c r="AQ89" s="95" t="e">
        <f ca="true">+IF(AND(ISNUMBER(OFFSET('Sanitation Data'!$H$6,0,10*ROW('Sanitation Data'!H83))),'Data Summary'!DF89="Yes"),OFFSET('Sanitation Data'!$H$6,0,10*ROW('Sanitation Data'!H83)),NA())</f>
        <v>#N/A</v>
      </c>
      <c r="AR89" s="95" t="e">
        <f ca="true">+IF(AND(ISNUMBER(OFFSET('Sanitation Data'!$H$10,0,10*ROW('Sanitation Data'!H83))),'Data Summary'!DG89="Yes"),OFFSET('Sanitation Data'!$H$10,0,10*ROW('Sanitation Data'!H83)),NA())</f>
        <v>#N/A</v>
      </c>
      <c r="AS89" s="95" t="e">
        <f ca="true">+IF(AND(ISNUMBER(OFFSET('Sanitation Data'!$H$11,0,10*ROW('Sanitation Data'!H83))),'Data Summary'!DH89="Yes"),OFFSET('Sanitation Data'!$H$11,0,10*ROW('Sanitation Data'!H83)),NA())</f>
        <v>#N/A</v>
      </c>
      <c r="AT89" s="95" t="e">
        <f ca="true">+IF(AND(ISNUMBER(OFFSET('Sanitation Data'!$H$12,0,10*ROW('Sanitation Data'!H83))),'Data Summary'!DI89="Yes"),OFFSET('Sanitation Data'!$H$12,0,10*ROW('Sanitation Data'!H83)),NA())</f>
        <v>#N/A</v>
      </c>
      <c r="AU89" s="95" t="e">
        <f ca="true">+IF(AND(ISNUMBER(OFFSET('Sanitation Data'!$I$4,0,10*ROW('Sanitation Data'!I83))),'Data Summary'!DJ89="Yes"),100-OFFSET('Sanitation Data'!$I$4,0,10*ROW('Sanitation Data'!I83)),NA())</f>
        <v>#N/A</v>
      </c>
      <c r="AV89" s="95" t="e">
        <f ca="true">+IF(AND(ISNUMBER(OFFSET('Sanitation Data'!$I$6,0,10*ROW('Sanitation Data'!I83))),'Data Summary'!DK89="Yes"),OFFSET('Sanitation Data'!$I$6,0,10*ROW('Sanitation Data'!I83)),NA())</f>
        <v>#N/A</v>
      </c>
      <c r="AW89" s="95" t="e">
        <f ca="true">+IF(AND(ISNUMBER(OFFSET('Sanitation Data'!$I$10,0,10*ROW('Sanitation Data'!I83))),'Data Summary'!DL89="Yes"),OFFSET('Sanitation Data'!$I$10,0,10*ROW('Sanitation Data'!I83)),NA())</f>
        <v>#N/A</v>
      </c>
      <c r="AX89" s="95" t="e">
        <f ca="true">+IF(AND(ISNUMBER(OFFSET('Sanitation Data'!$I$11,0,10*ROW('Sanitation Data'!I83))),'Data Summary'!DM89="Yes"),OFFSET('Sanitation Data'!$I$11,0,10*ROW('Sanitation Data'!I83)),NA())</f>
        <v>#N/A</v>
      </c>
      <c r="AY89" s="95" t="e">
        <f ca="true">+IF(AND(ISNUMBER(OFFSET('Sanitation Data'!$I$12,0,10*ROW('Sanitation Data'!I83))),'Data Summary'!DN89="Yes"),OFFSET('Sanitation Data'!$I$12,0,10*ROW('Sanitation Data'!I83)),NA())</f>
        <v>#N/A</v>
      </c>
      <c r="AZ89" s="96" t="e">
        <f ca="true">+IF(AND(ISNUMBER(OFFSET('Hygiene Data'!$D$5,0,10*ROW('Hygiene Data'!D83))),'Data Summary'!DO89="Yes"),OFFSET('Hygiene Data'!$D$5,0,10*ROW('Hygiene Data'!D83)),NA())</f>
        <v>#N/A</v>
      </c>
      <c r="BA89" s="96" t="e">
        <f ca="true">+IF(AND(ISNUMBER(OFFSET('Hygiene Data'!$D$7,0,10*ROW('Hygiene Data'!D83))),'Data Summary'!DP89="Yes"),OFFSET('Hygiene Data'!$D$7,0,10*ROW('Hygiene Data'!D83)),NA())</f>
        <v>#N/A</v>
      </c>
      <c r="BB89" s="96" t="e">
        <f ca="true">+IF(AND(ISNUMBER(OFFSET('Hygiene Data'!$D$9,0,10*ROW('Hygiene Data'!D83))),'Data Summary'!DQ89="Yes"),OFFSET('Hygiene Data'!$D$9,0,10*ROW('Hygiene Data'!D83)),NA())</f>
        <v>#N/A</v>
      </c>
      <c r="BC89" s="96" t="e">
        <f ca="true">+IF(AND(ISNUMBER(OFFSET('Hygiene Data'!$E$5,0,10*ROW('Hygiene Data'!E83))),'Data Summary'!DR89="Yes"),OFFSET('Hygiene Data'!$E$5,0,10*ROW('Hygiene Data'!E83)),NA())</f>
        <v>#N/A</v>
      </c>
      <c r="BD89" s="96" t="e">
        <f ca="true">+IF(AND(ISNUMBER(OFFSET('Hygiene Data'!$E$7,0,10*ROW('Hygiene Data'!E83))),'Data Summary'!DS89="Yes"),OFFSET('Hygiene Data'!$E$7,0,10*ROW('Hygiene Data'!E83)),NA())</f>
        <v>#N/A</v>
      </c>
      <c r="BE89" s="96" t="e">
        <f ca="true">+IF(AND(ISNUMBER(OFFSET('Hygiene Data'!$E$9,0,10*ROW('Hygiene Data'!E83))),'Data Summary'!DT89="Yes"),OFFSET('Hygiene Data'!$E$9,0,10*ROW('Hygiene Data'!E83)),NA())</f>
        <v>#N/A</v>
      </c>
      <c r="BF89" s="96" t="e">
        <f ca="true">+IF(AND(ISNUMBER(OFFSET('Hygiene Data'!$F$5,0,10*ROW('Hygiene Data'!F83))),'Data Summary'!DU89="Yes"),OFFSET('Hygiene Data'!$F$5,0,10*ROW('Hygiene Data'!F83)),NA())</f>
        <v>#N/A</v>
      </c>
      <c r="BG89" s="96" t="e">
        <f ca="true">+IF(AND(ISNUMBER(OFFSET('Hygiene Data'!$F$7,0,10*ROW('Hygiene Data'!F83))),'Data Summary'!DV89="Yes"),OFFSET('Hygiene Data'!$F$7,0,10*ROW('Hygiene Data'!F83)),NA())</f>
        <v>#N/A</v>
      </c>
      <c r="BH89" s="96" t="e">
        <f ca="true">+IF(AND(ISNUMBER(OFFSET('Hygiene Data'!$F$9,0,10*ROW('Hygiene Data'!F83))),'Data Summary'!DW89="Yes"),OFFSET('Hygiene Data'!$F$9,0,10*ROW('Hygiene Data'!F83)),NA())</f>
        <v>#N/A</v>
      </c>
      <c r="BI89" s="96" t="e">
        <f ca="true">+IF(AND(ISNUMBER(OFFSET('Hygiene Data'!$G$5,0,10*ROW('Hygiene Data'!G83))),'Data Summary'!DX89="Yes"),OFFSET('Hygiene Data'!$G$5,0,10*ROW('Hygiene Data'!G83)),NA())</f>
        <v>#N/A</v>
      </c>
      <c r="BJ89" s="96" t="e">
        <f ca="true">+IF(AND(ISNUMBER(OFFSET('Hygiene Data'!$G$7,0,10*ROW('Hygiene Data'!G83))),'Data Summary'!DY89="Yes"),OFFSET('Hygiene Data'!$G$7,0,10*ROW('Hygiene Data'!G83)),NA())</f>
        <v>#N/A</v>
      </c>
      <c r="BK89" s="96" t="e">
        <f ca="true">+IF(AND(ISNUMBER(OFFSET('Hygiene Data'!$G$9,0,10*ROW('Hygiene Data'!G83))),'Data Summary'!DZ89="Yes"),OFFSET('Hygiene Data'!$G$9,0,10*ROW('Hygiene Data'!G83)),NA())</f>
        <v>#N/A</v>
      </c>
      <c r="BL89" s="96" t="e">
        <f ca="true">+IF(AND(ISNUMBER(OFFSET('Hygiene Data'!$H$5,0,10*ROW('Hygiene Data'!H83))),'Data Summary'!EA89="Yes"),OFFSET('Hygiene Data'!$H$5,0,10*ROW('Hygiene Data'!H83)),NA())</f>
        <v>#N/A</v>
      </c>
      <c r="BM89" s="96" t="e">
        <f ca="true">+IF(AND(ISNUMBER(OFFSET('Hygiene Data'!$H$7,0,10*ROW('Hygiene Data'!H83))),'Data Summary'!EB89="Yes"),OFFSET('Hygiene Data'!$H$7,0,10*ROW('Hygiene Data'!H83)),NA())</f>
        <v>#N/A</v>
      </c>
      <c r="BN89" s="96" t="e">
        <f ca="true">+IF(AND(ISNUMBER(OFFSET('Hygiene Data'!$H$9,0,10*ROW('Hygiene Data'!H83))),'Data Summary'!EC89="Yes"),OFFSET('Hygiene Data'!$H$9,0,10*ROW('Hygiene Data'!H83)),NA())</f>
        <v>#N/A</v>
      </c>
      <c r="BO89" s="96" t="e">
        <f ca="true">+IF(AND(ISNUMBER(OFFSET('Hygiene Data'!$I$5,0,10*ROW('Hygiene Data'!I83))),'Data Summary'!ED89="Yes"),OFFSET('Hygiene Data'!$I$5,0,10*ROW('Hygiene Data'!I83)),NA())</f>
        <v>#N/A</v>
      </c>
      <c r="BP89" s="96" t="e">
        <f ca="true">+IF(AND(ISNUMBER(OFFSET('Hygiene Data'!$I$7,0,10*ROW('Hygiene Data'!I83))),'Data Summary'!EE89="Yes"),OFFSET('Hygiene Data'!$I$7,0,10*ROW('Hygiene Data'!I83)),NA())</f>
        <v>#N/A</v>
      </c>
      <c r="BQ89" s="96" t="e">
        <f ca="true">+IF(AND(ISNUMBER(OFFSET('Hygiene Data'!$I$9,0,10*ROW('Hygiene Data'!I83))),'Data Summary'!EF89="Yes"),OFFSET('Hygiene Data'!$I$9,0,10*ROW('Hygiene Data'!I83)),NA())</f>
        <v>#N/A</v>
      </c>
    </row>
    <row xmlns:x14ac="http://schemas.microsoft.com/office/spreadsheetml/2009/9/ac" r="90" x14ac:dyDescent="0.2">
      <c r="A90" s="332" t="e">
        <f ca="true">+RIGHT('Data Summary'!A90,LEN('Data Summary'!A90)-9)</f>
        <v>#VALUE!</v>
      </c>
      <c r="B90" s="37" t="str">
        <f ca="true">+IF(ISTEXT('Data Summary'!B90),'Data Summary'!B90,"")</f>
        <v/>
      </c>
      <c r="C90" s="331" t="e">
        <f ca="true">+VALUE('Data Summary'!C90)</f>
        <v>#VALUE!</v>
      </c>
      <c r="D90" s="94" t="e">
        <f ca="true">+IF(AND(ISNUMBER(OFFSET('Water Data'!$D$4,0,10*ROW('Water Data'!D84))),'Data Summary'!BS90="Yes"),100-OFFSET('Water Data'!$D$4,0,10*ROW('Water Data'!D84)),NA())</f>
        <v>#N/A</v>
      </c>
      <c r="E90" s="94" t="e">
        <f ca="true">+IF(AND(ISNUMBER(OFFSET('Water Data'!$D$6,0,10*ROW('Water Data'!D84))),'Data Summary'!BT90="Yes"),OFFSET('Water Data'!$D$6,0,10*ROW('Water Data'!D84)),NA())</f>
        <v>#N/A</v>
      </c>
      <c r="F90" s="94" t="e">
        <f ca="true">+IF(AND(ISNUMBER(OFFSET('Water Data'!$D$9,0,10*ROW('Water Data'!D84))),'Data Summary'!BU90="Yes"),OFFSET('Water Data'!$D$9,0,10*ROW('Water Data'!D84)),NA())</f>
        <v>#N/A</v>
      </c>
      <c r="G90" s="94" t="e">
        <f ca="true">+IF(AND(ISNUMBER(OFFSET('Water Data'!$E$4,0,10*ROW('Water Data'!E84))),'Data Summary'!BV90="Yes"),100-OFFSET('Water Data'!$E$4,0,10*ROW('Water Data'!E84)),NA())</f>
        <v>#N/A</v>
      </c>
      <c r="H90" s="94" t="e">
        <f ca="true">+IF(AND(ISNUMBER(OFFSET('Water Data'!$E$6,0,10*ROW('Water Data'!E84))),'Data Summary'!BW90="Yes"),OFFSET('Water Data'!$E$6,0,10*ROW('Water Data'!E84)),NA())</f>
        <v>#N/A</v>
      </c>
      <c r="I90" s="94" t="e">
        <f ca="true">+IF(AND(ISNUMBER(OFFSET('Water Data'!$E$9,0,10*ROW('Water Data'!E84))),'Data Summary'!BX90="Yes"),OFFSET('Water Data'!$E$9,0,10*ROW('Water Data'!E84)),NA())</f>
        <v>#N/A</v>
      </c>
      <c r="J90" s="94" t="e">
        <f ca="true">+IF(AND(ISNUMBER(OFFSET('Water Data'!$F$4,0,10*ROW('Water Data'!F84))),'Data Summary'!BY90="Yes"),100-OFFSET('Water Data'!$F$4,0,10*ROW('Water Data'!F84)),NA())</f>
        <v>#N/A</v>
      </c>
      <c r="K90" s="94" t="e">
        <f ca="true">+IF(AND(ISNUMBER(OFFSET('Water Data'!$F$6,0,10*ROW('Water Data'!F84))),'Data Summary'!BZ90="Yes"),OFFSET('Water Data'!$F$6,0,10*ROW('Water Data'!F84)),NA())</f>
        <v>#N/A</v>
      </c>
      <c r="L90" s="94" t="e">
        <f ca="true">+IF(AND(ISNUMBER(OFFSET('Water Data'!$F$9,0,10*ROW('Water Data'!F84))),'Data Summary'!CA90="Yes"),OFFSET('Water Data'!$F$9,0,10*ROW('Water Data'!F84)),NA())</f>
        <v>#N/A</v>
      </c>
      <c r="M90" s="94" t="e">
        <f ca="true">+IF(AND(ISNUMBER(OFFSET('Water Data'!$G$4,0,10*ROW('Water Data'!G84))),'Data Summary'!CB90="Yes"),100-OFFSET('Water Data'!$G$4,0,10*ROW('Water Data'!G84)),NA())</f>
        <v>#N/A</v>
      </c>
      <c r="N90" s="94" t="e">
        <f ca="true">+IF(AND(ISNUMBER(OFFSET('Water Data'!$G$6,0,10*ROW('Water Data'!G84))),'Data Summary'!CC90="Yes"),OFFSET('Water Data'!$G$6,0,10*ROW('Water Data'!G84)),NA())</f>
        <v>#N/A</v>
      </c>
      <c r="O90" s="94" t="e">
        <f ca="true">+IF(AND(ISNUMBER(OFFSET('Water Data'!$G$9,0,10*ROW('Water Data'!G84))),'Data Summary'!CD90="Yes"),OFFSET('Water Data'!$G$9,0,10*ROW('Water Data'!G84)),NA())</f>
        <v>#N/A</v>
      </c>
      <c r="P90" s="94" t="e">
        <f ca="true">+IF(AND(ISNUMBER(OFFSET('Water Data'!$H$4,0,10*ROW('Water Data'!H84))),'Data Summary'!CE90="Yes"),100-OFFSET('Water Data'!$H$4,0,10*ROW('Water Data'!H84)),NA())</f>
        <v>#N/A</v>
      </c>
      <c r="Q90" s="94" t="e">
        <f ca="true">+IF(AND(ISNUMBER(OFFSET('Water Data'!$H$6,0,10*ROW('Water Data'!H84))),'Data Summary'!CF90="Yes"),OFFSET('Water Data'!$H$6,0,10*ROW('Water Data'!H84)),NA())</f>
        <v>#N/A</v>
      </c>
      <c r="R90" s="94" t="e">
        <f ca="true">+IF(AND(ISNUMBER(OFFSET('Water Data'!$H$9,0,10*ROW('Water Data'!H84))),'Data Summary'!CG90="Yes"),OFFSET('Water Data'!$H$9,0,10*ROW('Water Data'!H84)),NA())</f>
        <v>#N/A</v>
      </c>
      <c r="S90" s="94" t="e">
        <f ca="true">+IF(AND(ISNUMBER(OFFSET('Water Data'!$I$4,0,10*ROW('Water Data'!I84))),'Data Summary'!CH90="Yes"),100-OFFSET('Water Data'!$I$4,0,10*ROW('Water Data'!I84)),NA())</f>
        <v>#N/A</v>
      </c>
      <c r="T90" s="94" t="e">
        <f ca="true">+IF(AND(ISNUMBER(OFFSET('Water Data'!$I$6,0,10*ROW('Water Data'!I84))),'Data Summary'!CI90="Yes"),OFFSET('Water Data'!$I$6,0,10*ROW('Water Data'!I84)),NA())</f>
        <v>#N/A</v>
      </c>
      <c r="U90" s="94" t="e">
        <f ca="true">+IF(AND(ISNUMBER(OFFSET('Water Data'!$I$9,0,10*ROW('Water Data'!I84))),'Data Summary'!CJ90="Yes"),OFFSET('Water Data'!$I$9,0,10*ROW('Water Data'!I84)),NA())</f>
        <v>#N/A</v>
      </c>
      <c r="V90" s="95" t="e">
        <f ca="true">+IF(AND(ISNUMBER(OFFSET('Sanitation Data'!$D$4,0,10*ROW('Sanitation Data'!D84))),'Data Summary'!CK90="Yes"),100-OFFSET('Sanitation Data'!$D$4,0,10*ROW('Sanitation Data'!D84)),NA())</f>
        <v>#N/A</v>
      </c>
      <c r="W90" s="95" t="e">
        <f ca="true">+IF(AND(ISNUMBER(OFFSET('Sanitation Data'!$D$6,0,10*ROW('Sanitation Data'!D84))),'Data Summary'!CL90="Yes"),OFFSET('Sanitation Data'!$D$6,0,10*ROW('Sanitation Data'!D84)),NA())</f>
        <v>#N/A</v>
      </c>
      <c r="X90" s="95" t="e">
        <f ca="true">+IF(AND(ISNUMBER(OFFSET('Sanitation Data'!$D$10,0,10*ROW('Sanitation Data'!D84))),'Data Summary'!CM90="Yes"),OFFSET('Sanitation Data'!$D$10,0,10*ROW('Sanitation Data'!D84)),NA())</f>
        <v>#N/A</v>
      </c>
      <c r="Y90" s="95" t="e">
        <f ca="true">+IF(AND(ISNUMBER(OFFSET('Sanitation Data'!$D$11,0,10*ROW('Sanitation Data'!D84))),'Data Summary'!CN90="Yes"),OFFSET('Sanitation Data'!$D$11,0,10*ROW('Sanitation Data'!D84)),NA())</f>
        <v>#N/A</v>
      </c>
      <c r="Z90" s="95" t="e">
        <f ca="true">+IF(AND(ISNUMBER(OFFSET('Sanitation Data'!$D$12,0,10*ROW('Sanitation Data'!D84))),'Data Summary'!CO90="Yes"),OFFSET('Sanitation Data'!$D$12,0,10*ROW('Sanitation Data'!D84)),NA())</f>
        <v>#N/A</v>
      </c>
      <c r="AA90" s="95" t="e">
        <f ca="true">+IF(AND(ISNUMBER(OFFSET('Sanitation Data'!$E$4,0,10*ROW('Sanitation Data'!E84))),'Data Summary'!CP90="Yes"),100-OFFSET('Sanitation Data'!$E$4,0,10*ROW('Sanitation Data'!E84)),NA())</f>
        <v>#N/A</v>
      </c>
      <c r="AB90" s="95" t="e">
        <f ca="true">+IF(AND(ISNUMBER(OFFSET('Sanitation Data'!$E$6,0,10*ROW('Sanitation Data'!E84))),'Data Summary'!CQ90="Yes"),OFFSET('Sanitation Data'!$E$6,0,10*ROW('Sanitation Data'!E84)),NA())</f>
        <v>#N/A</v>
      </c>
      <c r="AC90" s="95" t="e">
        <f ca="true">+IF(AND(ISNUMBER(OFFSET('Sanitation Data'!$E$10,0,10*ROW('Sanitation Data'!E84))),'Data Summary'!CR90="Yes"),OFFSET('Sanitation Data'!$E$10,0,10*ROW('Sanitation Data'!E84)),NA())</f>
        <v>#N/A</v>
      </c>
      <c r="AD90" s="95" t="e">
        <f ca="true">+IF(AND(ISNUMBER(OFFSET('Sanitation Data'!$E$11,0,10*ROW('Sanitation Data'!E84))),'Data Summary'!CS90="Yes"),OFFSET('Sanitation Data'!$E$11,0,10*ROW('Sanitation Data'!E84)),NA())</f>
        <v>#N/A</v>
      </c>
      <c r="AE90" s="95" t="e">
        <f ca="true">+IF(AND(ISNUMBER(OFFSET('Sanitation Data'!$E$12,0,10*ROW('Sanitation Data'!E84))),'Data Summary'!CT90="Yes"),OFFSET('Sanitation Data'!$E$12,0,10*ROW('Sanitation Data'!E84)),NA())</f>
        <v>#N/A</v>
      </c>
      <c r="AF90" s="95" t="e">
        <f ca="true">+IF(AND(ISNUMBER(OFFSET('Sanitation Data'!$F$4,0,10*ROW('Sanitation Data'!F84))),'Data Summary'!CU90="Yes"),100-OFFSET('Sanitation Data'!$F$4,0,10*ROW('Sanitation Data'!F84)),NA())</f>
        <v>#N/A</v>
      </c>
      <c r="AG90" s="95" t="e">
        <f ca="true">+IF(AND(ISNUMBER(OFFSET('Sanitation Data'!$F$6,0,10*ROW('Sanitation Data'!F84))),'Data Summary'!CV90="Yes"),OFFSET('Sanitation Data'!$F$6,0,10*ROW('Sanitation Data'!F84)),NA())</f>
        <v>#N/A</v>
      </c>
      <c r="AH90" s="95" t="e">
        <f ca="true">+IF(AND(ISNUMBER(OFFSET('Sanitation Data'!$F$10,0,10*ROW('Sanitation Data'!F84))),'Data Summary'!CW90="Yes"),OFFSET('Sanitation Data'!$F$10,0,10*ROW('Sanitation Data'!F84)),NA())</f>
        <v>#N/A</v>
      </c>
      <c r="AI90" s="95" t="e">
        <f ca="true">+IF(AND(ISNUMBER(OFFSET('Sanitation Data'!$F$11,0,10*ROW('Sanitation Data'!F84))),'Data Summary'!CX90="Yes"),OFFSET('Sanitation Data'!$F$11,0,10*ROW('Sanitation Data'!F84)),NA())</f>
        <v>#N/A</v>
      </c>
      <c r="AJ90" s="95" t="e">
        <f ca="true">+IF(AND(ISNUMBER(OFFSET('Sanitation Data'!$F$12,0,10*ROW('Sanitation Data'!F84))),'Data Summary'!CY90="Yes"),OFFSET('Sanitation Data'!$F$12,0,10*ROW('Sanitation Data'!F84)),NA())</f>
        <v>#N/A</v>
      </c>
      <c r="AK90" s="95" t="e">
        <f ca="true">+IF(AND(ISNUMBER(OFFSET('Sanitation Data'!$G$4,0,10*ROW('Sanitation Data'!G84))),'Data Summary'!CZ90="Yes"),100-OFFSET('Sanitation Data'!$G$4,0,10*ROW('Sanitation Data'!G84)),NA())</f>
        <v>#N/A</v>
      </c>
      <c r="AL90" s="95" t="e">
        <f ca="true">+IF(AND(ISNUMBER(OFFSET('Sanitation Data'!$G$6,0,10*ROW('Sanitation Data'!G84))),'Data Summary'!DA90="Yes"),OFFSET('Sanitation Data'!$G$6,0,10*ROW('Sanitation Data'!G84)),NA())</f>
        <v>#N/A</v>
      </c>
      <c r="AM90" s="95" t="e">
        <f ca="true">+IF(AND(ISNUMBER(OFFSET('Sanitation Data'!$G$10,0,10*ROW('Sanitation Data'!G84))),'Data Summary'!DB90="Yes"),OFFSET('Sanitation Data'!$G$10,0,10*ROW('Sanitation Data'!G84)),NA())</f>
        <v>#N/A</v>
      </c>
      <c r="AN90" s="95" t="e">
        <f ca="true">+IF(AND(ISNUMBER(OFFSET('Sanitation Data'!$G$11,0,10*ROW('Sanitation Data'!G84))),'Data Summary'!DC90="Yes"),OFFSET('Sanitation Data'!$G$11,0,10*ROW('Sanitation Data'!G84)),NA())</f>
        <v>#N/A</v>
      </c>
      <c r="AO90" s="95" t="e">
        <f ca="true">+IF(AND(ISNUMBER(OFFSET('Sanitation Data'!$G$12,0,10*ROW('Sanitation Data'!G84))),'Data Summary'!DD90="Yes"),OFFSET('Sanitation Data'!$G$12,0,10*ROW('Sanitation Data'!G84)),NA())</f>
        <v>#N/A</v>
      </c>
      <c r="AP90" s="95" t="e">
        <f ca="true">+IF(AND(ISNUMBER(OFFSET('Sanitation Data'!$H$4,0,10*ROW('Sanitation Data'!H84))),'Data Summary'!DE90="Yes"),100-OFFSET('Sanitation Data'!$H$4,0,10*ROW('Sanitation Data'!H84)),NA())</f>
        <v>#N/A</v>
      </c>
      <c r="AQ90" s="95" t="e">
        <f ca="true">+IF(AND(ISNUMBER(OFFSET('Sanitation Data'!$H$6,0,10*ROW('Sanitation Data'!H84))),'Data Summary'!DF90="Yes"),OFFSET('Sanitation Data'!$H$6,0,10*ROW('Sanitation Data'!H84)),NA())</f>
        <v>#N/A</v>
      </c>
      <c r="AR90" s="95" t="e">
        <f ca="true">+IF(AND(ISNUMBER(OFFSET('Sanitation Data'!$H$10,0,10*ROW('Sanitation Data'!H84))),'Data Summary'!DG90="Yes"),OFFSET('Sanitation Data'!$H$10,0,10*ROW('Sanitation Data'!H84)),NA())</f>
        <v>#N/A</v>
      </c>
      <c r="AS90" s="95" t="e">
        <f ca="true">+IF(AND(ISNUMBER(OFFSET('Sanitation Data'!$H$11,0,10*ROW('Sanitation Data'!H84))),'Data Summary'!DH90="Yes"),OFFSET('Sanitation Data'!$H$11,0,10*ROW('Sanitation Data'!H84)),NA())</f>
        <v>#N/A</v>
      </c>
      <c r="AT90" s="95" t="e">
        <f ca="true">+IF(AND(ISNUMBER(OFFSET('Sanitation Data'!$H$12,0,10*ROW('Sanitation Data'!H84))),'Data Summary'!DI90="Yes"),OFFSET('Sanitation Data'!$H$12,0,10*ROW('Sanitation Data'!H84)),NA())</f>
        <v>#N/A</v>
      </c>
      <c r="AU90" s="95" t="e">
        <f ca="true">+IF(AND(ISNUMBER(OFFSET('Sanitation Data'!$I$4,0,10*ROW('Sanitation Data'!I84))),'Data Summary'!DJ90="Yes"),100-OFFSET('Sanitation Data'!$I$4,0,10*ROW('Sanitation Data'!I84)),NA())</f>
        <v>#N/A</v>
      </c>
      <c r="AV90" s="95" t="e">
        <f ca="true">+IF(AND(ISNUMBER(OFFSET('Sanitation Data'!$I$6,0,10*ROW('Sanitation Data'!I84))),'Data Summary'!DK90="Yes"),OFFSET('Sanitation Data'!$I$6,0,10*ROW('Sanitation Data'!I84)),NA())</f>
        <v>#N/A</v>
      </c>
      <c r="AW90" s="95" t="e">
        <f ca="true">+IF(AND(ISNUMBER(OFFSET('Sanitation Data'!$I$10,0,10*ROW('Sanitation Data'!I84))),'Data Summary'!DL90="Yes"),OFFSET('Sanitation Data'!$I$10,0,10*ROW('Sanitation Data'!I84)),NA())</f>
        <v>#N/A</v>
      </c>
      <c r="AX90" s="95" t="e">
        <f ca="true">+IF(AND(ISNUMBER(OFFSET('Sanitation Data'!$I$11,0,10*ROW('Sanitation Data'!I84))),'Data Summary'!DM90="Yes"),OFFSET('Sanitation Data'!$I$11,0,10*ROW('Sanitation Data'!I84)),NA())</f>
        <v>#N/A</v>
      </c>
      <c r="AY90" s="95" t="e">
        <f ca="true">+IF(AND(ISNUMBER(OFFSET('Sanitation Data'!$I$12,0,10*ROW('Sanitation Data'!I84))),'Data Summary'!DN90="Yes"),OFFSET('Sanitation Data'!$I$12,0,10*ROW('Sanitation Data'!I84)),NA())</f>
        <v>#N/A</v>
      </c>
      <c r="AZ90" s="96" t="e">
        <f ca="true">+IF(AND(ISNUMBER(OFFSET('Hygiene Data'!$D$5,0,10*ROW('Hygiene Data'!D84))),'Data Summary'!DO90="Yes"),OFFSET('Hygiene Data'!$D$5,0,10*ROW('Hygiene Data'!D84)),NA())</f>
        <v>#N/A</v>
      </c>
      <c r="BA90" s="96" t="e">
        <f ca="true">+IF(AND(ISNUMBER(OFFSET('Hygiene Data'!$D$7,0,10*ROW('Hygiene Data'!D84))),'Data Summary'!DP90="Yes"),OFFSET('Hygiene Data'!$D$7,0,10*ROW('Hygiene Data'!D84)),NA())</f>
        <v>#N/A</v>
      </c>
      <c r="BB90" s="96" t="e">
        <f ca="true">+IF(AND(ISNUMBER(OFFSET('Hygiene Data'!$D$9,0,10*ROW('Hygiene Data'!D84))),'Data Summary'!DQ90="Yes"),OFFSET('Hygiene Data'!$D$9,0,10*ROW('Hygiene Data'!D84)),NA())</f>
        <v>#N/A</v>
      </c>
      <c r="BC90" s="96" t="e">
        <f ca="true">+IF(AND(ISNUMBER(OFFSET('Hygiene Data'!$E$5,0,10*ROW('Hygiene Data'!E84))),'Data Summary'!DR90="Yes"),OFFSET('Hygiene Data'!$E$5,0,10*ROW('Hygiene Data'!E84)),NA())</f>
        <v>#N/A</v>
      </c>
      <c r="BD90" s="96" t="e">
        <f ca="true">+IF(AND(ISNUMBER(OFFSET('Hygiene Data'!$E$7,0,10*ROW('Hygiene Data'!E84))),'Data Summary'!DS90="Yes"),OFFSET('Hygiene Data'!$E$7,0,10*ROW('Hygiene Data'!E84)),NA())</f>
        <v>#N/A</v>
      </c>
      <c r="BE90" s="96" t="e">
        <f ca="true">+IF(AND(ISNUMBER(OFFSET('Hygiene Data'!$E$9,0,10*ROW('Hygiene Data'!E84))),'Data Summary'!DT90="Yes"),OFFSET('Hygiene Data'!$E$9,0,10*ROW('Hygiene Data'!E84)),NA())</f>
        <v>#N/A</v>
      </c>
      <c r="BF90" s="96" t="e">
        <f ca="true">+IF(AND(ISNUMBER(OFFSET('Hygiene Data'!$F$5,0,10*ROW('Hygiene Data'!F84))),'Data Summary'!DU90="Yes"),OFFSET('Hygiene Data'!$F$5,0,10*ROW('Hygiene Data'!F84)),NA())</f>
        <v>#N/A</v>
      </c>
      <c r="BG90" s="96" t="e">
        <f ca="true">+IF(AND(ISNUMBER(OFFSET('Hygiene Data'!$F$7,0,10*ROW('Hygiene Data'!F84))),'Data Summary'!DV90="Yes"),OFFSET('Hygiene Data'!$F$7,0,10*ROW('Hygiene Data'!F84)),NA())</f>
        <v>#N/A</v>
      </c>
      <c r="BH90" s="96" t="e">
        <f ca="true">+IF(AND(ISNUMBER(OFFSET('Hygiene Data'!$F$9,0,10*ROW('Hygiene Data'!F84))),'Data Summary'!DW90="Yes"),OFFSET('Hygiene Data'!$F$9,0,10*ROW('Hygiene Data'!F84)),NA())</f>
        <v>#N/A</v>
      </c>
      <c r="BI90" s="96" t="e">
        <f ca="true">+IF(AND(ISNUMBER(OFFSET('Hygiene Data'!$G$5,0,10*ROW('Hygiene Data'!G84))),'Data Summary'!DX90="Yes"),OFFSET('Hygiene Data'!$G$5,0,10*ROW('Hygiene Data'!G84)),NA())</f>
        <v>#N/A</v>
      </c>
      <c r="BJ90" s="96" t="e">
        <f ca="true">+IF(AND(ISNUMBER(OFFSET('Hygiene Data'!$G$7,0,10*ROW('Hygiene Data'!G84))),'Data Summary'!DY90="Yes"),OFFSET('Hygiene Data'!$G$7,0,10*ROW('Hygiene Data'!G84)),NA())</f>
        <v>#N/A</v>
      </c>
      <c r="BK90" s="96" t="e">
        <f ca="true">+IF(AND(ISNUMBER(OFFSET('Hygiene Data'!$G$9,0,10*ROW('Hygiene Data'!G84))),'Data Summary'!DZ90="Yes"),OFFSET('Hygiene Data'!$G$9,0,10*ROW('Hygiene Data'!G84)),NA())</f>
        <v>#N/A</v>
      </c>
      <c r="BL90" s="96" t="e">
        <f ca="true">+IF(AND(ISNUMBER(OFFSET('Hygiene Data'!$H$5,0,10*ROW('Hygiene Data'!H84))),'Data Summary'!EA90="Yes"),OFFSET('Hygiene Data'!$H$5,0,10*ROW('Hygiene Data'!H84)),NA())</f>
        <v>#N/A</v>
      </c>
      <c r="BM90" s="96" t="e">
        <f ca="true">+IF(AND(ISNUMBER(OFFSET('Hygiene Data'!$H$7,0,10*ROW('Hygiene Data'!H84))),'Data Summary'!EB90="Yes"),OFFSET('Hygiene Data'!$H$7,0,10*ROW('Hygiene Data'!H84)),NA())</f>
        <v>#N/A</v>
      </c>
      <c r="BN90" s="96" t="e">
        <f ca="true">+IF(AND(ISNUMBER(OFFSET('Hygiene Data'!$H$9,0,10*ROW('Hygiene Data'!H84))),'Data Summary'!EC90="Yes"),OFFSET('Hygiene Data'!$H$9,0,10*ROW('Hygiene Data'!H84)),NA())</f>
        <v>#N/A</v>
      </c>
      <c r="BO90" s="96" t="e">
        <f ca="true">+IF(AND(ISNUMBER(OFFSET('Hygiene Data'!$I$5,0,10*ROW('Hygiene Data'!I84))),'Data Summary'!ED90="Yes"),OFFSET('Hygiene Data'!$I$5,0,10*ROW('Hygiene Data'!I84)),NA())</f>
        <v>#N/A</v>
      </c>
      <c r="BP90" s="96" t="e">
        <f ca="true">+IF(AND(ISNUMBER(OFFSET('Hygiene Data'!$I$7,0,10*ROW('Hygiene Data'!I84))),'Data Summary'!EE90="Yes"),OFFSET('Hygiene Data'!$I$7,0,10*ROW('Hygiene Data'!I84)),NA())</f>
        <v>#N/A</v>
      </c>
      <c r="BQ90" s="96" t="e">
        <f ca="true">+IF(AND(ISNUMBER(OFFSET('Hygiene Data'!$I$9,0,10*ROW('Hygiene Data'!I84))),'Data Summary'!EF90="Yes"),OFFSET('Hygiene Data'!$I$9,0,10*ROW('Hygiene Data'!I84)),NA())</f>
        <v>#N/A</v>
      </c>
    </row>
    <row xmlns:x14ac="http://schemas.microsoft.com/office/spreadsheetml/2009/9/ac" r="91" x14ac:dyDescent="0.2">
      <c r="A91" s="332" t="e">
        <f ca="true">+RIGHT('Data Summary'!A91,LEN('Data Summary'!A91)-9)</f>
        <v>#VALUE!</v>
      </c>
      <c r="B91" s="37" t="str">
        <f ca="true">+IF(ISTEXT('Data Summary'!B91),'Data Summary'!B91,"")</f>
        <v/>
      </c>
      <c r="C91" s="331" t="e">
        <f ca="true">+VALUE('Data Summary'!C91)</f>
        <v>#VALUE!</v>
      </c>
      <c r="D91" s="94" t="e">
        <f ca="true">+IF(AND(ISNUMBER(OFFSET('Water Data'!$D$4,0,10*ROW('Water Data'!D85))),'Data Summary'!BS91="Yes"),100-OFFSET('Water Data'!$D$4,0,10*ROW('Water Data'!D85)),NA())</f>
        <v>#N/A</v>
      </c>
      <c r="E91" s="94" t="e">
        <f ca="true">+IF(AND(ISNUMBER(OFFSET('Water Data'!$D$6,0,10*ROW('Water Data'!D85))),'Data Summary'!BT91="Yes"),OFFSET('Water Data'!$D$6,0,10*ROW('Water Data'!D85)),NA())</f>
        <v>#N/A</v>
      </c>
      <c r="F91" s="94" t="e">
        <f ca="true">+IF(AND(ISNUMBER(OFFSET('Water Data'!$D$9,0,10*ROW('Water Data'!D85))),'Data Summary'!BU91="Yes"),OFFSET('Water Data'!$D$9,0,10*ROW('Water Data'!D85)),NA())</f>
        <v>#N/A</v>
      </c>
      <c r="G91" s="94" t="e">
        <f ca="true">+IF(AND(ISNUMBER(OFFSET('Water Data'!$E$4,0,10*ROW('Water Data'!E85))),'Data Summary'!BV91="Yes"),100-OFFSET('Water Data'!$E$4,0,10*ROW('Water Data'!E85)),NA())</f>
        <v>#N/A</v>
      </c>
      <c r="H91" s="94" t="e">
        <f ca="true">+IF(AND(ISNUMBER(OFFSET('Water Data'!$E$6,0,10*ROW('Water Data'!E85))),'Data Summary'!BW91="Yes"),OFFSET('Water Data'!$E$6,0,10*ROW('Water Data'!E85)),NA())</f>
        <v>#N/A</v>
      </c>
      <c r="I91" s="94" t="e">
        <f ca="true">+IF(AND(ISNUMBER(OFFSET('Water Data'!$E$9,0,10*ROW('Water Data'!E85))),'Data Summary'!BX91="Yes"),OFFSET('Water Data'!$E$9,0,10*ROW('Water Data'!E85)),NA())</f>
        <v>#N/A</v>
      </c>
      <c r="J91" s="94" t="e">
        <f ca="true">+IF(AND(ISNUMBER(OFFSET('Water Data'!$F$4,0,10*ROW('Water Data'!F85))),'Data Summary'!BY91="Yes"),100-OFFSET('Water Data'!$F$4,0,10*ROW('Water Data'!F85)),NA())</f>
        <v>#N/A</v>
      </c>
      <c r="K91" s="94" t="e">
        <f ca="true">+IF(AND(ISNUMBER(OFFSET('Water Data'!$F$6,0,10*ROW('Water Data'!F85))),'Data Summary'!BZ91="Yes"),OFFSET('Water Data'!$F$6,0,10*ROW('Water Data'!F85)),NA())</f>
        <v>#N/A</v>
      </c>
      <c r="L91" s="94" t="e">
        <f ca="true">+IF(AND(ISNUMBER(OFFSET('Water Data'!$F$9,0,10*ROW('Water Data'!F85))),'Data Summary'!CA91="Yes"),OFFSET('Water Data'!$F$9,0,10*ROW('Water Data'!F85)),NA())</f>
        <v>#N/A</v>
      </c>
      <c r="M91" s="94" t="e">
        <f ca="true">+IF(AND(ISNUMBER(OFFSET('Water Data'!$G$4,0,10*ROW('Water Data'!G85))),'Data Summary'!CB91="Yes"),100-OFFSET('Water Data'!$G$4,0,10*ROW('Water Data'!G85)),NA())</f>
        <v>#N/A</v>
      </c>
      <c r="N91" s="94" t="e">
        <f ca="true">+IF(AND(ISNUMBER(OFFSET('Water Data'!$G$6,0,10*ROW('Water Data'!G85))),'Data Summary'!CC91="Yes"),OFFSET('Water Data'!$G$6,0,10*ROW('Water Data'!G85)),NA())</f>
        <v>#N/A</v>
      </c>
      <c r="O91" s="94" t="e">
        <f ca="true">+IF(AND(ISNUMBER(OFFSET('Water Data'!$G$9,0,10*ROW('Water Data'!G85))),'Data Summary'!CD91="Yes"),OFFSET('Water Data'!$G$9,0,10*ROW('Water Data'!G85)),NA())</f>
        <v>#N/A</v>
      </c>
      <c r="P91" s="94" t="e">
        <f ca="true">+IF(AND(ISNUMBER(OFFSET('Water Data'!$H$4,0,10*ROW('Water Data'!H85))),'Data Summary'!CE91="Yes"),100-OFFSET('Water Data'!$H$4,0,10*ROW('Water Data'!H85)),NA())</f>
        <v>#N/A</v>
      </c>
      <c r="Q91" s="94" t="e">
        <f ca="true">+IF(AND(ISNUMBER(OFFSET('Water Data'!$H$6,0,10*ROW('Water Data'!H85))),'Data Summary'!CF91="Yes"),OFFSET('Water Data'!$H$6,0,10*ROW('Water Data'!H85)),NA())</f>
        <v>#N/A</v>
      </c>
      <c r="R91" s="94" t="e">
        <f ca="true">+IF(AND(ISNUMBER(OFFSET('Water Data'!$H$9,0,10*ROW('Water Data'!H85))),'Data Summary'!CG91="Yes"),OFFSET('Water Data'!$H$9,0,10*ROW('Water Data'!H85)),NA())</f>
        <v>#N/A</v>
      </c>
      <c r="S91" s="94" t="e">
        <f ca="true">+IF(AND(ISNUMBER(OFFSET('Water Data'!$I$4,0,10*ROW('Water Data'!I85))),'Data Summary'!CH91="Yes"),100-OFFSET('Water Data'!$I$4,0,10*ROW('Water Data'!I85)),NA())</f>
        <v>#N/A</v>
      </c>
      <c r="T91" s="94" t="e">
        <f ca="true">+IF(AND(ISNUMBER(OFFSET('Water Data'!$I$6,0,10*ROW('Water Data'!I85))),'Data Summary'!CI91="Yes"),OFFSET('Water Data'!$I$6,0,10*ROW('Water Data'!I85)),NA())</f>
        <v>#N/A</v>
      </c>
      <c r="U91" s="94" t="e">
        <f ca="true">+IF(AND(ISNUMBER(OFFSET('Water Data'!$I$9,0,10*ROW('Water Data'!I85))),'Data Summary'!CJ91="Yes"),OFFSET('Water Data'!$I$9,0,10*ROW('Water Data'!I85)),NA())</f>
        <v>#N/A</v>
      </c>
      <c r="V91" s="95" t="e">
        <f ca="true">+IF(AND(ISNUMBER(OFFSET('Sanitation Data'!$D$4,0,10*ROW('Sanitation Data'!D85))),'Data Summary'!CK91="Yes"),100-OFFSET('Sanitation Data'!$D$4,0,10*ROW('Sanitation Data'!D85)),NA())</f>
        <v>#N/A</v>
      </c>
      <c r="W91" s="95" t="e">
        <f ca="true">+IF(AND(ISNUMBER(OFFSET('Sanitation Data'!$D$6,0,10*ROW('Sanitation Data'!D85))),'Data Summary'!CL91="Yes"),OFFSET('Sanitation Data'!$D$6,0,10*ROW('Sanitation Data'!D85)),NA())</f>
        <v>#N/A</v>
      </c>
      <c r="X91" s="95" t="e">
        <f ca="true">+IF(AND(ISNUMBER(OFFSET('Sanitation Data'!$D$10,0,10*ROW('Sanitation Data'!D85))),'Data Summary'!CM91="Yes"),OFFSET('Sanitation Data'!$D$10,0,10*ROW('Sanitation Data'!D85)),NA())</f>
        <v>#N/A</v>
      </c>
      <c r="Y91" s="95" t="e">
        <f ca="true">+IF(AND(ISNUMBER(OFFSET('Sanitation Data'!$D$11,0,10*ROW('Sanitation Data'!D85))),'Data Summary'!CN91="Yes"),OFFSET('Sanitation Data'!$D$11,0,10*ROW('Sanitation Data'!D85)),NA())</f>
        <v>#N/A</v>
      </c>
      <c r="Z91" s="95" t="e">
        <f ca="true">+IF(AND(ISNUMBER(OFFSET('Sanitation Data'!$D$12,0,10*ROW('Sanitation Data'!D85))),'Data Summary'!CO91="Yes"),OFFSET('Sanitation Data'!$D$12,0,10*ROW('Sanitation Data'!D85)),NA())</f>
        <v>#N/A</v>
      </c>
      <c r="AA91" s="95" t="e">
        <f ca="true">+IF(AND(ISNUMBER(OFFSET('Sanitation Data'!$E$4,0,10*ROW('Sanitation Data'!E85))),'Data Summary'!CP91="Yes"),100-OFFSET('Sanitation Data'!$E$4,0,10*ROW('Sanitation Data'!E85)),NA())</f>
        <v>#N/A</v>
      </c>
      <c r="AB91" s="95" t="e">
        <f ca="true">+IF(AND(ISNUMBER(OFFSET('Sanitation Data'!$E$6,0,10*ROW('Sanitation Data'!E85))),'Data Summary'!CQ91="Yes"),OFFSET('Sanitation Data'!$E$6,0,10*ROW('Sanitation Data'!E85)),NA())</f>
        <v>#N/A</v>
      </c>
      <c r="AC91" s="95" t="e">
        <f ca="true">+IF(AND(ISNUMBER(OFFSET('Sanitation Data'!$E$10,0,10*ROW('Sanitation Data'!E85))),'Data Summary'!CR91="Yes"),OFFSET('Sanitation Data'!$E$10,0,10*ROW('Sanitation Data'!E85)),NA())</f>
        <v>#N/A</v>
      </c>
      <c r="AD91" s="95" t="e">
        <f ca="true">+IF(AND(ISNUMBER(OFFSET('Sanitation Data'!$E$11,0,10*ROW('Sanitation Data'!E85))),'Data Summary'!CS91="Yes"),OFFSET('Sanitation Data'!$E$11,0,10*ROW('Sanitation Data'!E85)),NA())</f>
        <v>#N/A</v>
      </c>
      <c r="AE91" s="95" t="e">
        <f ca="true">+IF(AND(ISNUMBER(OFFSET('Sanitation Data'!$E$12,0,10*ROW('Sanitation Data'!E85))),'Data Summary'!CT91="Yes"),OFFSET('Sanitation Data'!$E$12,0,10*ROW('Sanitation Data'!E85)),NA())</f>
        <v>#N/A</v>
      </c>
      <c r="AF91" s="95" t="e">
        <f ca="true">+IF(AND(ISNUMBER(OFFSET('Sanitation Data'!$F$4,0,10*ROW('Sanitation Data'!F85))),'Data Summary'!CU91="Yes"),100-OFFSET('Sanitation Data'!$F$4,0,10*ROW('Sanitation Data'!F85)),NA())</f>
        <v>#N/A</v>
      </c>
      <c r="AG91" s="95" t="e">
        <f ca="true">+IF(AND(ISNUMBER(OFFSET('Sanitation Data'!$F$6,0,10*ROW('Sanitation Data'!F85))),'Data Summary'!CV91="Yes"),OFFSET('Sanitation Data'!$F$6,0,10*ROW('Sanitation Data'!F85)),NA())</f>
        <v>#N/A</v>
      </c>
      <c r="AH91" s="95" t="e">
        <f ca="true">+IF(AND(ISNUMBER(OFFSET('Sanitation Data'!$F$10,0,10*ROW('Sanitation Data'!F85))),'Data Summary'!CW91="Yes"),OFFSET('Sanitation Data'!$F$10,0,10*ROW('Sanitation Data'!F85)),NA())</f>
        <v>#N/A</v>
      </c>
      <c r="AI91" s="95" t="e">
        <f ca="true">+IF(AND(ISNUMBER(OFFSET('Sanitation Data'!$F$11,0,10*ROW('Sanitation Data'!F85))),'Data Summary'!CX91="Yes"),OFFSET('Sanitation Data'!$F$11,0,10*ROW('Sanitation Data'!F85)),NA())</f>
        <v>#N/A</v>
      </c>
      <c r="AJ91" s="95" t="e">
        <f ca="true">+IF(AND(ISNUMBER(OFFSET('Sanitation Data'!$F$12,0,10*ROW('Sanitation Data'!F85))),'Data Summary'!CY91="Yes"),OFFSET('Sanitation Data'!$F$12,0,10*ROW('Sanitation Data'!F85)),NA())</f>
        <v>#N/A</v>
      </c>
      <c r="AK91" s="95" t="e">
        <f ca="true">+IF(AND(ISNUMBER(OFFSET('Sanitation Data'!$G$4,0,10*ROW('Sanitation Data'!G85))),'Data Summary'!CZ91="Yes"),100-OFFSET('Sanitation Data'!$G$4,0,10*ROW('Sanitation Data'!G85)),NA())</f>
        <v>#N/A</v>
      </c>
      <c r="AL91" s="95" t="e">
        <f ca="true">+IF(AND(ISNUMBER(OFFSET('Sanitation Data'!$G$6,0,10*ROW('Sanitation Data'!G85))),'Data Summary'!DA91="Yes"),OFFSET('Sanitation Data'!$G$6,0,10*ROW('Sanitation Data'!G85)),NA())</f>
        <v>#N/A</v>
      </c>
      <c r="AM91" s="95" t="e">
        <f ca="true">+IF(AND(ISNUMBER(OFFSET('Sanitation Data'!$G$10,0,10*ROW('Sanitation Data'!G85))),'Data Summary'!DB91="Yes"),OFFSET('Sanitation Data'!$G$10,0,10*ROW('Sanitation Data'!G85)),NA())</f>
        <v>#N/A</v>
      </c>
      <c r="AN91" s="95" t="e">
        <f ca="true">+IF(AND(ISNUMBER(OFFSET('Sanitation Data'!$G$11,0,10*ROW('Sanitation Data'!G85))),'Data Summary'!DC91="Yes"),OFFSET('Sanitation Data'!$G$11,0,10*ROW('Sanitation Data'!G85)),NA())</f>
        <v>#N/A</v>
      </c>
      <c r="AO91" s="95" t="e">
        <f ca="true">+IF(AND(ISNUMBER(OFFSET('Sanitation Data'!$G$12,0,10*ROW('Sanitation Data'!G85))),'Data Summary'!DD91="Yes"),OFFSET('Sanitation Data'!$G$12,0,10*ROW('Sanitation Data'!G85)),NA())</f>
        <v>#N/A</v>
      </c>
      <c r="AP91" s="95" t="e">
        <f ca="true">+IF(AND(ISNUMBER(OFFSET('Sanitation Data'!$H$4,0,10*ROW('Sanitation Data'!H85))),'Data Summary'!DE91="Yes"),100-OFFSET('Sanitation Data'!$H$4,0,10*ROW('Sanitation Data'!H85)),NA())</f>
        <v>#N/A</v>
      </c>
      <c r="AQ91" s="95" t="e">
        <f ca="true">+IF(AND(ISNUMBER(OFFSET('Sanitation Data'!$H$6,0,10*ROW('Sanitation Data'!H85))),'Data Summary'!DF91="Yes"),OFFSET('Sanitation Data'!$H$6,0,10*ROW('Sanitation Data'!H85)),NA())</f>
        <v>#N/A</v>
      </c>
      <c r="AR91" s="95" t="e">
        <f ca="true">+IF(AND(ISNUMBER(OFFSET('Sanitation Data'!$H$10,0,10*ROW('Sanitation Data'!H85))),'Data Summary'!DG91="Yes"),OFFSET('Sanitation Data'!$H$10,0,10*ROW('Sanitation Data'!H85)),NA())</f>
        <v>#N/A</v>
      </c>
      <c r="AS91" s="95" t="e">
        <f ca="true">+IF(AND(ISNUMBER(OFFSET('Sanitation Data'!$H$11,0,10*ROW('Sanitation Data'!H85))),'Data Summary'!DH91="Yes"),OFFSET('Sanitation Data'!$H$11,0,10*ROW('Sanitation Data'!H85)),NA())</f>
        <v>#N/A</v>
      </c>
      <c r="AT91" s="95" t="e">
        <f ca="true">+IF(AND(ISNUMBER(OFFSET('Sanitation Data'!$H$12,0,10*ROW('Sanitation Data'!H85))),'Data Summary'!DI91="Yes"),OFFSET('Sanitation Data'!$H$12,0,10*ROW('Sanitation Data'!H85)),NA())</f>
        <v>#N/A</v>
      </c>
      <c r="AU91" s="95" t="e">
        <f ca="true">+IF(AND(ISNUMBER(OFFSET('Sanitation Data'!$I$4,0,10*ROW('Sanitation Data'!I85))),'Data Summary'!DJ91="Yes"),100-OFFSET('Sanitation Data'!$I$4,0,10*ROW('Sanitation Data'!I85)),NA())</f>
        <v>#N/A</v>
      </c>
      <c r="AV91" s="95" t="e">
        <f ca="true">+IF(AND(ISNUMBER(OFFSET('Sanitation Data'!$I$6,0,10*ROW('Sanitation Data'!I85))),'Data Summary'!DK91="Yes"),OFFSET('Sanitation Data'!$I$6,0,10*ROW('Sanitation Data'!I85)),NA())</f>
        <v>#N/A</v>
      </c>
      <c r="AW91" s="95" t="e">
        <f ca="true">+IF(AND(ISNUMBER(OFFSET('Sanitation Data'!$I$10,0,10*ROW('Sanitation Data'!I85))),'Data Summary'!DL91="Yes"),OFFSET('Sanitation Data'!$I$10,0,10*ROW('Sanitation Data'!I85)),NA())</f>
        <v>#N/A</v>
      </c>
      <c r="AX91" s="95" t="e">
        <f ca="true">+IF(AND(ISNUMBER(OFFSET('Sanitation Data'!$I$11,0,10*ROW('Sanitation Data'!I85))),'Data Summary'!DM91="Yes"),OFFSET('Sanitation Data'!$I$11,0,10*ROW('Sanitation Data'!I85)),NA())</f>
        <v>#N/A</v>
      </c>
      <c r="AY91" s="95" t="e">
        <f ca="true">+IF(AND(ISNUMBER(OFFSET('Sanitation Data'!$I$12,0,10*ROW('Sanitation Data'!I85))),'Data Summary'!DN91="Yes"),OFFSET('Sanitation Data'!$I$12,0,10*ROW('Sanitation Data'!I85)),NA())</f>
        <v>#N/A</v>
      </c>
      <c r="AZ91" s="96" t="e">
        <f ca="true">+IF(AND(ISNUMBER(OFFSET('Hygiene Data'!$D$5,0,10*ROW('Hygiene Data'!D85))),'Data Summary'!DO91="Yes"),OFFSET('Hygiene Data'!$D$5,0,10*ROW('Hygiene Data'!D85)),NA())</f>
        <v>#N/A</v>
      </c>
      <c r="BA91" s="96" t="e">
        <f ca="true">+IF(AND(ISNUMBER(OFFSET('Hygiene Data'!$D$7,0,10*ROW('Hygiene Data'!D85))),'Data Summary'!DP91="Yes"),OFFSET('Hygiene Data'!$D$7,0,10*ROW('Hygiene Data'!D85)),NA())</f>
        <v>#N/A</v>
      </c>
      <c r="BB91" s="96" t="e">
        <f ca="true">+IF(AND(ISNUMBER(OFFSET('Hygiene Data'!$D$9,0,10*ROW('Hygiene Data'!D85))),'Data Summary'!DQ91="Yes"),OFFSET('Hygiene Data'!$D$9,0,10*ROW('Hygiene Data'!D85)),NA())</f>
        <v>#N/A</v>
      </c>
      <c r="BC91" s="96" t="e">
        <f ca="true">+IF(AND(ISNUMBER(OFFSET('Hygiene Data'!$E$5,0,10*ROW('Hygiene Data'!E85))),'Data Summary'!DR91="Yes"),OFFSET('Hygiene Data'!$E$5,0,10*ROW('Hygiene Data'!E85)),NA())</f>
        <v>#N/A</v>
      </c>
      <c r="BD91" s="96" t="e">
        <f ca="true">+IF(AND(ISNUMBER(OFFSET('Hygiene Data'!$E$7,0,10*ROW('Hygiene Data'!E85))),'Data Summary'!DS91="Yes"),OFFSET('Hygiene Data'!$E$7,0,10*ROW('Hygiene Data'!E85)),NA())</f>
        <v>#N/A</v>
      </c>
      <c r="BE91" s="96" t="e">
        <f ca="true">+IF(AND(ISNUMBER(OFFSET('Hygiene Data'!$E$9,0,10*ROW('Hygiene Data'!E85))),'Data Summary'!DT91="Yes"),OFFSET('Hygiene Data'!$E$9,0,10*ROW('Hygiene Data'!E85)),NA())</f>
        <v>#N/A</v>
      </c>
      <c r="BF91" s="96" t="e">
        <f ca="true">+IF(AND(ISNUMBER(OFFSET('Hygiene Data'!$F$5,0,10*ROW('Hygiene Data'!F85))),'Data Summary'!DU91="Yes"),OFFSET('Hygiene Data'!$F$5,0,10*ROW('Hygiene Data'!F85)),NA())</f>
        <v>#N/A</v>
      </c>
      <c r="BG91" s="96" t="e">
        <f ca="true">+IF(AND(ISNUMBER(OFFSET('Hygiene Data'!$F$7,0,10*ROW('Hygiene Data'!F85))),'Data Summary'!DV91="Yes"),OFFSET('Hygiene Data'!$F$7,0,10*ROW('Hygiene Data'!F85)),NA())</f>
        <v>#N/A</v>
      </c>
      <c r="BH91" s="96" t="e">
        <f ca="true">+IF(AND(ISNUMBER(OFFSET('Hygiene Data'!$F$9,0,10*ROW('Hygiene Data'!F85))),'Data Summary'!DW91="Yes"),OFFSET('Hygiene Data'!$F$9,0,10*ROW('Hygiene Data'!F85)),NA())</f>
        <v>#N/A</v>
      </c>
      <c r="BI91" s="96" t="e">
        <f ca="true">+IF(AND(ISNUMBER(OFFSET('Hygiene Data'!$G$5,0,10*ROW('Hygiene Data'!G85))),'Data Summary'!DX91="Yes"),OFFSET('Hygiene Data'!$G$5,0,10*ROW('Hygiene Data'!G85)),NA())</f>
        <v>#N/A</v>
      </c>
      <c r="BJ91" s="96" t="e">
        <f ca="true">+IF(AND(ISNUMBER(OFFSET('Hygiene Data'!$G$7,0,10*ROW('Hygiene Data'!G85))),'Data Summary'!DY91="Yes"),OFFSET('Hygiene Data'!$G$7,0,10*ROW('Hygiene Data'!G85)),NA())</f>
        <v>#N/A</v>
      </c>
      <c r="BK91" s="96" t="e">
        <f ca="true">+IF(AND(ISNUMBER(OFFSET('Hygiene Data'!$G$9,0,10*ROW('Hygiene Data'!G85))),'Data Summary'!DZ91="Yes"),OFFSET('Hygiene Data'!$G$9,0,10*ROW('Hygiene Data'!G85)),NA())</f>
        <v>#N/A</v>
      </c>
      <c r="BL91" s="96" t="e">
        <f ca="true">+IF(AND(ISNUMBER(OFFSET('Hygiene Data'!$H$5,0,10*ROW('Hygiene Data'!H85))),'Data Summary'!EA91="Yes"),OFFSET('Hygiene Data'!$H$5,0,10*ROW('Hygiene Data'!H85)),NA())</f>
        <v>#N/A</v>
      </c>
      <c r="BM91" s="96" t="e">
        <f ca="true">+IF(AND(ISNUMBER(OFFSET('Hygiene Data'!$H$7,0,10*ROW('Hygiene Data'!H85))),'Data Summary'!EB91="Yes"),OFFSET('Hygiene Data'!$H$7,0,10*ROW('Hygiene Data'!H85)),NA())</f>
        <v>#N/A</v>
      </c>
      <c r="BN91" s="96" t="e">
        <f ca="true">+IF(AND(ISNUMBER(OFFSET('Hygiene Data'!$H$9,0,10*ROW('Hygiene Data'!H85))),'Data Summary'!EC91="Yes"),OFFSET('Hygiene Data'!$H$9,0,10*ROW('Hygiene Data'!H85)),NA())</f>
        <v>#N/A</v>
      </c>
      <c r="BO91" s="96" t="e">
        <f ca="true">+IF(AND(ISNUMBER(OFFSET('Hygiene Data'!$I$5,0,10*ROW('Hygiene Data'!I85))),'Data Summary'!ED91="Yes"),OFFSET('Hygiene Data'!$I$5,0,10*ROW('Hygiene Data'!I85)),NA())</f>
        <v>#N/A</v>
      </c>
      <c r="BP91" s="96" t="e">
        <f ca="true">+IF(AND(ISNUMBER(OFFSET('Hygiene Data'!$I$7,0,10*ROW('Hygiene Data'!I85))),'Data Summary'!EE91="Yes"),OFFSET('Hygiene Data'!$I$7,0,10*ROW('Hygiene Data'!I85)),NA())</f>
        <v>#N/A</v>
      </c>
      <c r="BQ91" s="96" t="e">
        <f ca="true">+IF(AND(ISNUMBER(OFFSET('Hygiene Data'!$I$9,0,10*ROW('Hygiene Data'!I85))),'Data Summary'!EF91="Yes"),OFFSET('Hygiene Data'!$I$9,0,10*ROW('Hygiene Data'!I85)),NA())</f>
        <v>#N/A</v>
      </c>
    </row>
    <row xmlns:x14ac="http://schemas.microsoft.com/office/spreadsheetml/2009/9/ac" r="92" x14ac:dyDescent="0.2">
      <c r="A92" s="332" t="e">
        <f ca="true">+RIGHT('Data Summary'!A92,LEN('Data Summary'!A92)-9)</f>
        <v>#VALUE!</v>
      </c>
      <c r="B92" s="37" t="str">
        <f ca="true">+IF(ISTEXT('Data Summary'!B92),'Data Summary'!B92,"")</f>
        <v/>
      </c>
      <c r="C92" s="331" t="e">
        <f ca="true">+VALUE('Data Summary'!C92)</f>
        <v>#VALUE!</v>
      </c>
      <c r="D92" s="94" t="e">
        <f ca="true">+IF(AND(ISNUMBER(OFFSET('Water Data'!$D$4,0,10*ROW('Water Data'!D86))),'Data Summary'!BS92="Yes"),100-OFFSET('Water Data'!$D$4,0,10*ROW('Water Data'!D86)),NA())</f>
        <v>#N/A</v>
      </c>
      <c r="E92" s="94" t="e">
        <f ca="true">+IF(AND(ISNUMBER(OFFSET('Water Data'!$D$6,0,10*ROW('Water Data'!D86))),'Data Summary'!BT92="Yes"),OFFSET('Water Data'!$D$6,0,10*ROW('Water Data'!D86)),NA())</f>
        <v>#N/A</v>
      </c>
      <c r="F92" s="94" t="e">
        <f ca="true">+IF(AND(ISNUMBER(OFFSET('Water Data'!$D$9,0,10*ROW('Water Data'!D86))),'Data Summary'!BU92="Yes"),OFFSET('Water Data'!$D$9,0,10*ROW('Water Data'!D86)),NA())</f>
        <v>#N/A</v>
      </c>
      <c r="G92" s="94" t="e">
        <f ca="true">+IF(AND(ISNUMBER(OFFSET('Water Data'!$E$4,0,10*ROW('Water Data'!E86))),'Data Summary'!BV92="Yes"),100-OFFSET('Water Data'!$E$4,0,10*ROW('Water Data'!E86)),NA())</f>
        <v>#N/A</v>
      </c>
      <c r="H92" s="94" t="e">
        <f ca="true">+IF(AND(ISNUMBER(OFFSET('Water Data'!$E$6,0,10*ROW('Water Data'!E86))),'Data Summary'!BW92="Yes"),OFFSET('Water Data'!$E$6,0,10*ROW('Water Data'!E86)),NA())</f>
        <v>#N/A</v>
      </c>
      <c r="I92" s="94" t="e">
        <f ca="true">+IF(AND(ISNUMBER(OFFSET('Water Data'!$E$9,0,10*ROW('Water Data'!E86))),'Data Summary'!BX92="Yes"),OFFSET('Water Data'!$E$9,0,10*ROW('Water Data'!E86)),NA())</f>
        <v>#N/A</v>
      </c>
      <c r="J92" s="94" t="e">
        <f ca="true">+IF(AND(ISNUMBER(OFFSET('Water Data'!$F$4,0,10*ROW('Water Data'!F86))),'Data Summary'!BY92="Yes"),100-OFFSET('Water Data'!$F$4,0,10*ROW('Water Data'!F86)),NA())</f>
        <v>#N/A</v>
      </c>
      <c r="K92" s="94" t="e">
        <f ca="true">+IF(AND(ISNUMBER(OFFSET('Water Data'!$F$6,0,10*ROW('Water Data'!F86))),'Data Summary'!BZ92="Yes"),OFFSET('Water Data'!$F$6,0,10*ROW('Water Data'!F86)),NA())</f>
        <v>#N/A</v>
      </c>
      <c r="L92" s="94" t="e">
        <f ca="true">+IF(AND(ISNUMBER(OFFSET('Water Data'!$F$9,0,10*ROW('Water Data'!F86))),'Data Summary'!CA92="Yes"),OFFSET('Water Data'!$F$9,0,10*ROW('Water Data'!F86)),NA())</f>
        <v>#N/A</v>
      </c>
      <c r="M92" s="94" t="e">
        <f ca="true">+IF(AND(ISNUMBER(OFFSET('Water Data'!$G$4,0,10*ROW('Water Data'!G86))),'Data Summary'!CB92="Yes"),100-OFFSET('Water Data'!$G$4,0,10*ROW('Water Data'!G86)),NA())</f>
        <v>#N/A</v>
      </c>
      <c r="N92" s="94" t="e">
        <f ca="true">+IF(AND(ISNUMBER(OFFSET('Water Data'!$G$6,0,10*ROW('Water Data'!G86))),'Data Summary'!CC92="Yes"),OFFSET('Water Data'!$G$6,0,10*ROW('Water Data'!G86)),NA())</f>
        <v>#N/A</v>
      </c>
      <c r="O92" s="94" t="e">
        <f ca="true">+IF(AND(ISNUMBER(OFFSET('Water Data'!$G$9,0,10*ROW('Water Data'!G86))),'Data Summary'!CD92="Yes"),OFFSET('Water Data'!$G$9,0,10*ROW('Water Data'!G86)),NA())</f>
        <v>#N/A</v>
      </c>
      <c r="P92" s="94" t="e">
        <f ca="true">+IF(AND(ISNUMBER(OFFSET('Water Data'!$H$4,0,10*ROW('Water Data'!H86))),'Data Summary'!CE92="Yes"),100-OFFSET('Water Data'!$H$4,0,10*ROW('Water Data'!H86)),NA())</f>
        <v>#N/A</v>
      </c>
      <c r="Q92" s="94" t="e">
        <f ca="true">+IF(AND(ISNUMBER(OFFSET('Water Data'!$H$6,0,10*ROW('Water Data'!H86))),'Data Summary'!CF92="Yes"),OFFSET('Water Data'!$H$6,0,10*ROW('Water Data'!H86)),NA())</f>
        <v>#N/A</v>
      </c>
      <c r="R92" s="94" t="e">
        <f ca="true">+IF(AND(ISNUMBER(OFFSET('Water Data'!$H$9,0,10*ROW('Water Data'!H86))),'Data Summary'!CG92="Yes"),OFFSET('Water Data'!$H$9,0,10*ROW('Water Data'!H86)),NA())</f>
        <v>#N/A</v>
      </c>
      <c r="S92" s="94" t="e">
        <f ca="true">+IF(AND(ISNUMBER(OFFSET('Water Data'!$I$4,0,10*ROW('Water Data'!I86))),'Data Summary'!CH92="Yes"),100-OFFSET('Water Data'!$I$4,0,10*ROW('Water Data'!I86)),NA())</f>
        <v>#N/A</v>
      </c>
      <c r="T92" s="94" t="e">
        <f ca="true">+IF(AND(ISNUMBER(OFFSET('Water Data'!$I$6,0,10*ROW('Water Data'!I86))),'Data Summary'!CI92="Yes"),OFFSET('Water Data'!$I$6,0,10*ROW('Water Data'!I86)),NA())</f>
        <v>#N/A</v>
      </c>
      <c r="U92" s="94" t="e">
        <f ca="true">+IF(AND(ISNUMBER(OFFSET('Water Data'!$I$9,0,10*ROW('Water Data'!I86))),'Data Summary'!CJ92="Yes"),OFFSET('Water Data'!$I$9,0,10*ROW('Water Data'!I86)),NA())</f>
        <v>#N/A</v>
      </c>
      <c r="V92" s="95" t="e">
        <f ca="true">+IF(AND(ISNUMBER(OFFSET('Sanitation Data'!$D$4,0,10*ROW('Sanitation Data'!D86))),'Data Summary'!CK92="Yes"),100-OFFSET('Sanitation Data'!$D$4,0,10*ROW('Sanitation Data'!D86)),NA())</f>
        <v>#N/A</v>
      </c>
      <c r="W92" s="95" t="e">
        <f ca="true">+IF(AND(ISNUMBER(OFFSET('Sanitation Data'!$D$6,0,10*ROW('Sanitation Data'!D86))),'Data Summary'!CL92="Yes"),OFFSET('Sanitation Data'!$D$6,0,10*ROW('Sanitation Data'!D86)),NA())</f>
        <v>#N/A</v>
      </c>
      <c r="X92" s="95" t="e">
        <f ca="true">+IF(AND(ISNUMBER(OFFSET('Sanitation Data'!$D$10,0,10*ROW('Sanitation Data'!D86))),'Data Summary'!CM92="Yes"),OFFSET('Sanitation Data'!$D$10,0,10*ROW('Sanitation Data'!D86)),NA())</f>
        <v>#N/A</v>
      </c>
      <c r="Y92" s="95" t="e">
        <f ca="true">+IF(AND(ISNUMBER(OFFSET('Sanitation Data'!$D$11,0,10*ROW('Sanitation Data'!D86))),'Data Summary'!CN92="Yes"),OFFSET('Sanitation Data'!$D$11,0,10*ROW('Sanitation Data'!D86)),NA())</f>
        <v>#N/A</v>
      </c>
      <c r="Z92" s="95" t="e">
        <f ca="true">+IF(AND(ISNUMBER(OFFSET('Sanitation Data'!$D$12,0,10*ROW('Sanitation Data'!D86))),'Data Summary'!CO92="Yes"),OFFSET('Sanitation Data'!$D$12,0,10*ROW('Sanitation Data'!D86)),NA())</f>
        <v>#N/A</v>
      </c>
      <c r="AA92" s="95" t="e">
        <f ca="true">+IF(AND(ISNUMBER(OFFSET('Sanitation Data'!$E$4,0,10*ROW('Sanitation Data'!E86))),'Data Summary'!CP92="Yes"),100-OFFSET('Sanitation Data'!$E$4,0,10*ROW('Sanitation Data'!E86)),NA())</f>
        <v>#N/A</v>
      </c>
      <c r="AB92" s="95" t="e">
        <f ca="true">+IF(AND(ISNUMBER(OFFSET('Sanitation Data'!$E$6,0,10*ROW('Sanitation Data'!E86))),'Data Summary'!CQ92="Yes"),OFFSET('Sanitation Data'!$E$6,0,10*ROW('Sanitation Data'!E86)),NA())</f>
        <v>#N/A</v>
      </c>
      <c r="AC92" s="95" t="e">
        <f ca="true">+IF(AND(ISNUMBER(OFFSET('Sanitation Data'!$E$10,0,10*ROW('Sanitation Data'!E86))),'Data Summary'!CR92="Yes"),OFFSET('Sanitation Data'!$E$10,0,10*ROW('Sanitation Data'!E86)),NA())</f>
        <v>#N/A</v>
      </c>
      <c r="AD92" s="95" t="e">
        <f ca="true">+IF(AND(ISNUMBER(OFFSET('Sanitation Data'!$E$11,0,10*ROW('Sanitation Data'!E86))),'Data Summary'!CS92="Yes"),OFFSET('Sanitation Data'!$E$11,0,10*ROW('Sanitation Data'!E86)),NA())</f>
        <v>#N/A</v>
      </c>
      <c r="AE92" s="95" t="e">
        <f ca="true">+IF(AND(ISNUMBER(OFFSET('Sanitation Data'!$E$12,0,10*ROW('Sanitation Data'!E86))),'Data Summary'!CT92="Yes"),OFFSET('Sanitation Data'!$E$12,0,10*ROW('Sanitation Data'!E86)),NA())</f>
        <v>#N/A</v>
      </c>
      <c r="AF92" s="95" t="e">
        <f ca="true">+IF(AND(ISNUMBER(OFFSET('Sanitation Data'!$F$4,0,10*ROW('Sanitation Data'!F86))),'Data Summary'!CU92="Yes"),100-OFFSET('Sanitation Data'!$F$4,0,10*ROW('Sanitation Data'!F86)),NA())</f>
        <v>#N/A</v>
      </c>
      <c r="AG92" s="95" t="e">
        <f ca="true">+IF(AND(ISNUMBER(OFFSET('Sanitation Data'!$F$6,0,10*ROW('Sanitation Data'!F86))),'Data Summary'!CV92="Yes"),OFFSET('Sanitation Data'!$F$6,0,10*ROW('Sanitation Data'!F86)),NA())</f>
        <v>#N/A</v>
      </c>
      <c r="AH92" s="95" t="e">
        <f ca="true">+IF(AND(ISNUMBER(OFFSET('Sanitation Data'!$F$10,0,10*ROW('Sanitation Data'!F86))),'Data Summary'!CW92="Yes"),OFFSET('Sanitation Data'!$F$10,0,10*ROW('Sanitation Data'!F86)),NA())</f>
        <v>#N/A</v>
      </c>
      <c r="AI92" s="95" t="e">
        <f ca="true">+IF(AND(ISNUMBER(OFFSET('Sanitation Data'!$F$11,0,10*ROW('Sanitation Data'!F86))),'Data Summary'!CX92="Yes"),OFFSET('Sanitation Data'!$F$11,0,10*ROW('Sanitation Data'!F86)),NA())</f>
        <v>#N/A</v>
      </c>
      <c r="AJ92" s="95" t="e">
        <f ca="true">+IF(AND(ISNUMBER(OFFSET('Sanitation Data'!$F$12,0,10*ROW('Sanitation Data'!F86))),'Data Summary'!CY92="Yes"),OFFSET('Sanitation Data'!$F$12,0,10*ROW('Sanitation Data'!F86)),NA())</f>
        <v>#N/A</v>
      </c>
      <c r="AK92" s="95" t="e">
        <f ca="true">+IF(AND(ISNUMBER(OFFSET('Sanitation Data'!$G$4,0,10*ROW('Sanitation Data'!G86))),'Data Summary'!CZ92="Yes"),100-OFFSET('Sanitation Data'!$G$4,0,10*ROW('Sanitation Data'!G86)),NA())</f>
        <v>#N/A</v>
      </c>
      <c r="AL92" s="95" t="e">
        <f ca="true">+IF(AND(ISNUMBER(OFFSET('Sanitation Data'!$G$6,0,10*ROW('Sanitation Data'!G86))),'Data Summary'!DA92="Yes"),OFFSET('Sanitation Data'!$G$6,0,10*ROW('Sanitation Data'!G86)),NA())</f>
        <v>#N/A</v>
      </c>
      <c r="AM92" s="95" t="e">
        <f ca="true">+IF(AND(ISNUMBER(OFFSET('Sanitation Data'!$G$10,0,10*ROW('Sanitation Data'!G86))),'Data Summary'!DB92="Yes"),OFFSET('Sanitation Data'!$G$10,0,10*ROW('Sanitation Data'!G86)),NA())</f>
        <v>#N/A</v>
      </c>
      <c r="AN92" s="95" t="e">
        <f ca="true">+IF(AND(ISNUMBER(OFFSET('Sanitation Data'!$G$11,0,10*ROW('Sanitation Data'!G86))),'Data Summary'!DC92="Yes"),OFFSET('Sanitation Data'!$G$11,0,10*ROW('Sanitation Data'!G86)),NA())</f>
        <v>#N/A</v>
      </c>
      <c r="AO92" s="95" t="e">
        <f ca="true">+IF(AND(ISNUMBER(OFFSET('Sanitation Data'!$G$12,0,10*ROW('Sanitation Data'!G86))),'Data Summary'!DD92="Yes"),OFFSET('Sanitation Data'!$G$12,0,10*ROW('Sanitation Data'!G86)),NA())</f>
        <v>#N/A</v>
      </c>
      <c r="AP92" s="95" t="e">
        <f ca="true">+IF(AND(ISNUMBER(OFFSET('Sanitation Data'!$H$4,0,10*ROW('Sanitation Data'!H86))),'Data Summary'!DE92="Yes"),100-OFFSET('Sanitation Data'!$H$4,0,10*ROW('Sanitation Data'!H86)),NA())</f>
        <v>#N/A</v>
      </c>
      <c r="AQ92" s="95" t="e">
        <f ca="true">+IF(AND(ISNUMBER(OFFSET('Sanitation Data'!$H$6,0,10*ROW('Sanitation Data'!H86))),'Data Summary'!DF92="Yes"),OFFSET('Sanitation Data'!$H$6,0,10*ROW('Sanitation Data'!H86)),NA())</f>
        <v>#N/A</v>
      </c>
      <c r="AR92" s="95" t="e">
        <f ca="true">+IF(AND(ISNUMBER(OFFSET('Sanitation Data'!$H$10,0,10*ROW('Sanitation Data'!H86))),'Data Summary'!DG92="Yes"),OFFSET('Sanitation Data'!$H$10,0,10*ROW('Sanitation Data'!H86)),NA())</f>
        <v>#N/A</v>
      </c>
      <c r="AS92" s="95" t="e">
        <f ca="true">+IF(AND(ISNUMBER(OFFSET('Sanitation Data'!$H$11,0,10*ROW('Sanitation Data'!H86))),'Data Summary'!DH92="Yes"),OFFSET('Sanitation Data'!$H$11,0,10*ROW('Sanitation Data'!H86)),NA())</f>
        <v>#N/A</v>
      </c>
      <c r="AT92" s="95" t="e">
        <f ca="true">+IF(AND(ISNUMBER(OFFSET('Sanitation Data'!$H$12,0,10*ROW('Sanitation Data'!H86))),'Data Summary'!DI92="Yes"),OFFSET('Sanitation Data'!$H$12,0,10*ROW('Sanitation Data'!H86)),NA())</f>
        <v>#N/A</v>
      </c>
      <c r="AU92" s="95" t="e">
        <f ca="true">+IF(AND(ISNUMBER(OFFSET('Sanitation Data'!$I$4,0,10*ROW('Sanitation Data'!I86))),'Data Summary'!DJ92="Yes"),100-OFFSET('Sanitation Data'!$I$4,0,10*ROW('Sanitation Data'!I86)),NA())</f>
        <v>#N/A</v>
      </c>
      <c r="AV92" s="95" t="e">
        <f ca="true">+IF(AND(ISNUMBER(OFFSET('Sanitation Data'!$I$6,0,10*ROW('Sanitation Data'!I86))),'Data Summary'!DK92="Yes"),OFFSET('Sanitation Data'!$I$6,0,10*ROW('Sanitation Data'!I86)),NA())</f>
        <v>#N/A</v>
      </c>
      <c r="AW92" s="95" t="e">
        <f ca="true">+IF(AND(ISNUMBER(OFFSET('Sanitation Data'!$I$10,0,10*ROW('Sanitation Data'!I86))),'Data Summary'!DL92="Yes"),OFFSET('Sanitation Data'!$I$10,0,10*ROW('Sanitation Data'!I86)),NA())</f>
        <v>#N/A</v>
      </c>
      <c r="AX92" s="95" t="e">
        <f ca="true">+IF(AND(ISNUMBER(OFFSET('Sanitation Data'!$I$11,0,10*ROW('Sanitation Data'!I86))),'Data Summary'!DM92="Yes"),OFFSET('Sanitation Data'!$I$11,0,10*ROW('Sanitation Data'!I86)),NA())</f>
        <v>#N/A</v>
      </c>
      <c r="AY92" s="95" t="e">
        <f ca="true">+IF(AND(ISNUMBER(OFFSET('Sanitation Data'!$I$12,0,10*ROW('Sanitation Data'!I86))),'Data Summary'!DN92="Yes"),OFFSET('Sanitation Data'!$I$12,0,10*ROW('Sanitation Data'!I86)),NA())</f>
        <v>#N/A</v>
      </c>
      <c r="AZ92" s="96" t="e">
        <f ca="true">+IF(AND(ISNUMBER(OFFSET('Hygiene Data'!$D$5,0,10*ROW('Hygiene Data'!D86))),'Data Summary'!DO92="Yes"),OFFSET('Hygiene Data'!$D$5,0,10*ROW('Hygiene Data'!D86)),NA())</f>
        <v>#N/A</v>
      </c>
      <c r="BA92" s="96" t="e">
        <f ca="true">+IF(AND(ISNUMBER(OFFSET('Hygiene Data'!$D$7,0,10*ROW('Hygiene Data'!D86))),'Data Summary'!DP92="Yes"),OFFSET('Hygiene Data'!$D$7,0,10*ROW('Hygiene Data'!D86)),NA())</f>
        <v>#N/A</v>
      </c>
      <c r="BB92" s="96" t="e">
        <f ca="true">+IF(AND(ISNUMBER(OFFSET('Hygiene Data'!$D$9,0,10*ROW('Hygiene Data'!D86))),'Data Summary'!DQ92="Yes"),OFFSET('Hygiene Data'!$D$9,0,10*ROW('Hygiene Data'!D86)),NA())</f>
        <v>#N/A</v>
      </c>
      <c r="BC92" s="96" t="e">
        <f ca="true">+IF(AND(ISNUMBER(OFFSET('Hygiene Data'!$E$5,0,10*ROW('Hygiene Data'!E86))),'Data Summary'!DR92="Yes"),OFFSET('Hygiene Data'!$E$5,0,10*ROW('Hygiene Data'!E86)),NA())</f>
        <v>#N/A</v>
      </c>
      <c r="BD92" s="96" t="e">
        <f ca="true">+IF(AND(ISNUMBER(OFFSET('Hygiene Data'!$E$7,0,10*ROW('Hygiene Data'!E86))),'Data Summary'!DS92="Yes"),OFFSET('Hygiene Data'!$E$7,0,10*ROW('Hygiene Data'!E86)),NA())</f>
        <v>#N/A</v>
      </c>
      <c r="BE92" s="96" t="e">
        <f ca="true">+IF(AND(ISNUMBER(OFFSET('Hygiene Data'!$E$9,0,10*ROW('Hygiene Data'!E86))),'Data Summary'!DT92="Yes"),OFFSET('Hygiene Data'!$E$9,0,10*ROW('Hygiene Data'!E86)),NA())</f>
        <v>#N/A</v>
      </c>
      <c r="BF92" s="96" t="e">
        <f ca="true">+IF(AND(ISNUMBER(OFFSET('Hygiene Data'!$F$5,0,10*ROW('Hygiene Data'!F86))),'Data Summary'!DU92="Yes"),OFFSET('Hygiene Data'!$F$5,0,10*ROW('Hygiene Data'!F86)),NA())</f>
        <v>#N/A</v>
      </c>
      <c r="BG92" s="96" t="e">
        <f ca="true">+IF(AND(ISNUMBER(OFFSET('Hygiene Data'!$F$7,0,10*ROW('Hygiene Data'!F86))),'Data Summary'!DV92="Yes"),OFFSET('Hygiene Data'!$F$7,0,10*ROW('Hygiene Data'!F86)),NA())</f>
        <v>#N/A</v>
      </c>
      <c r="BH92" s="96" t="e">
        <f ca="true">+IF(AND(ISNUMBER(OFFSET('Hygiene Data'!$F$9,0,10*ROW('Hygiene Data'!F86))),'Data Summary'!DW92="Yes"),OFFSET('Hygiene Data'!$F$9,0,10*ROW('Hygiene Data'!F86)),NA())</f>
        <v>#N/A</v>
      </c>
      <c r="BI92" s="96" t="e">
        <f ca="true">+IF(AND(ISNUMBER(OFFSET('Hygiene Data'!$G$5,0,10*ROW('Hygiene Data'!G86))),'Data Summary'!DX92="Yes"),OFFSET('Hygiene Data'!$G$5,0,10*ROW('Hygiene Data'!G86)),NA())</f>
        <v>#N/A</v>
      </c>
      <c r="BJ92" s="96" t="e">
        <f ca="true">+IF(AND(ISNUMBER(OFFSET('Hygiene Data'!$G$7,0,10*ROW('Hygiene Data'!G86))),'Data Summary'!DY92="Yes"),OFFSET('Hygiene Data'!$G$7,0,10*ROW('Hygiene Data'!G86)),NA())</f>
        <v>#N/A</v>
      </c>
      <c r="BK92" s="96" t="e">
        <f ca="true">+IF(AND(ISNUMBER(OFFSET('Hygiene Data'!$G$9,0,10*ROW('Hygiene Data'!G86))),'Data Summary'!DZ92="Yes"),OFFSET('Hygiene Data'!$G$9,0,10*ROW('Hygiene Data'!G86)),NA())</f>
        <v>#N/A</v>
      </c>
      <c r="BL92" s="96" t="e">
        <f ca="true">+IF(AND(ISNUMBER(OFFSET('Hygiene Data'!$H$5,0,10*ROW('Hygiene Data'!H86))),'Data Summary'!EA92="Yes"),OFFSET('Hygiene Data'!$H$5,0,10*ROW('Hygiene Data'!H86)),NA())</f>
        <v>#N/A</v>
      </c>
      <c r="BM92" s="96" t="e">
        <f ca="true">+IF(AND(ISNUMBER(OFFSET('Hygiene Data'!$H$7,0,10*ROW('Hygiene Data'!H86))),'Data Summary'!EB92="Yes"),OFFSET('Hygiene Data'!$H$7,0,10*ROW('Hygiene Data'!H86)),NA())</f>
        <v>#N/A</v>
      </c>
      <c r="BN92" s="96" t="e">
        <f ca="true">+IF(AND(ISNUMBER(OFFSET('Hygiene Data'!$H$9,0,10*ROW('Hygiene Data'!H86))),'Data Summary'!EC92="Yes"),OFFSET('Hygiene Data'!$H$9,0,10*ROW('Hygiene Data'!H86)),NA())</f>
        <v>#N/A</v>
      </c>
      <c r="BO92" s="96" t="e">
        <f ca="true">+IF(AND(ISNUMBER(OFFSET('Hygiene Data'!$I$5,0,10*ROW('Hygiene Data'!I86))),'Data Summary'!ED92="Yes"),OFFSET('Hygiene Data'!$I$5,0,10*ROW('Hygiene Data'!I86)),NA())</f>
        <v>#N/A</v>
      </c>
      <c r="BP92" s="96" t="e">
        <f ca="true">+IF(AND(ISNUMBER(OFFSET('Hygiene Data'!$I$7,0,10*ROW('Hygiene Data'!I86))),'Data Summary'!EE92="Yes"),OFFSET('Hygiene Data'!$I$7,0,10*ROW('Hygiene Data'!I86)),NA())</f>
        <v>#N/A</v>
      </c>
      <c r="BQ92" s="96" t="e">
        <f ca="true">+IF(AND(ISNUMBER(OFFSET('Hygiene Data'!$I$9,0,10*ROW('Hygiene Data'!I86))),'Data Summary'!EF92="Yes"),OFFSET('Hygiene Data'!$I$9,0,10*ROW('Hygiene Data'!I86)),NA())</f>
        <v>#N/A</v>
      </c>
    </row>
    <row xmlns:x14ac="http://schemas.microsoft.com/office/spreadsheetml/2009/9/ac" r="93" x14ac:dyDescent="0.2">
      <c r="A93" s="332" t="e">
        <f ca="true">+RIGHT('Data Summary'!A93,LEN('Data Summary'!A93)-9)</f>
        <v>#VALUE!</v>
      </c>
      <c r="B93" s="37" t="str">
        <f ca="true">+IF(ISTEXT('Data Summary'!B93),'Data Summary'!B93,"")</f>
        <v/>
      </c>
      <c r="C93" s="331" t="e">
        <f ca="true">+VALUE('Data Summary'!C93)</f>
        <v>#VALUE!</v>
      </c>
      <c r="D93" s="94" t="e">
        <f ca="true">+IF(AND(ISNUMBER(OFFSET('Water Data'!$D$4,0,10*ROW('Water Data'!D87))),'Data Summary'!BS93="Yes"),100-OFFSET('Water Data'!$D$4,0,10*ROW('Water Data'!D87)),NA())</f>
        <v>#N/A</v>
      </c>
      <c r="E93" s="94" t="e">
        <f ca="true">+IF(AND(ISNUMBER(OFFSET('Water Data'!$D$6,0,10*ROW('Water Data'!D87))),'Data Summary'!BT93="Yes"),OFFSET('Water Data'!$D$6,0,10*ROW('Water Data'!D87)),NA())</f>
        <v>#N/A</v>
      </c>
      <c r="F93" s="94" t="e">
        <f ca="true">+IF(AND(ISNUMBER(OFFSET('Water Data'!$D$9,0,10*ROW('Water Data'!D87))),'Data Summary'!BU93="Yes"),OFFSET('Water Data'!$D$9,0,10*ROW('Water Data'!D87)),NA())</f>
        <v>#N/A</v>
      </c>
      <c r="G93" s="94" t="e">
        <f ca="true">+IF(AND(ISNUMBER(OFFSET('Water Data'!$E$4,0,10*ROW('Water Data'!E87))),'Data Summary'!BV93="Yes"),100-OFFSET('Water Data'!$E$4,0,10*ROW('Water Data'!E87)),NA())</f>
        <v>#N/A</v>
      </c>
      <c r="H93" s="94" t="e">
        <f ca="true">+IF(AND(ISNUMBER(OFFSET('Water Data'!$E$6,0,10*ROW('Water Data'!E87))),'Data Summary'!BW93="Yes"),OFFSET('Water Data'!$E$6,0,10*ROW('Water Data'!E87)),NA())</f>
        <v>#N/A</v>
      </c>
      <c r="I93" s="94" t="e">
        <f ca="true">+IF(AND(ISNUMBER(OFFSET('Water Data'!$E$9,0,10*ROW('Water Data'!E87))),'Data Summary'!BX93="Yes"),OFFSET('Water Data'!$E$9,0,10*ROW('Water Data'!E87)),NA())</f>
        <v>#N/A</v>
      </c>
      <c r="J93" s="94" t="e">
        <f ca="true">+IF(AND(ISNUMBER(OFFSET('Water Data'!$F$4,0,10*ROW('Water Data'!F87))),'Data Summary'!BY93="Yes"),100-OFFSET('Water Data'!$F$4,0,10*ROW('Water Data'!F87)),NA())</f>
        <v>#N/A</v>
      </c>
      <c r="K93" s="94" t="e">
        <f ca="true">+IF(AND(ISNUMBER(OFFSET('Water Data'!$F$6,0,10*ROW('Water Data'!F87))),'Data Summary'!BZ93="Yes"),OFFSET('Water Data'!$F$6,0,10*ROW('Water Data'!F87)),NA())</f>
        <v>#N/A</v>
      </c>
      <c r="L93" s="94" t="e">
        <f ca="true">+IF(AND(ISNUMBER(OFFSET('Water Data'!$F$9,0,10*ROW('Water Data'!F87))),'Data Summary'!CA93="Yes"),OFFSET('Water Data'!$F$9,0,10*ROW('Water Data'!F87)),NA())</f>
        <v>#N/A</v>
      </c>
      <c r="M93" s="94" t="e">
        <f ca="true">+IF(AND(ISNUMBER(OFFSET('Water Data'!$G$4,0,10*ROW('Water Data'!G87))),'Data Summary'!CB93="Yes"),100-OFFSET('Water Data'!$G$4,0,10*ROW('Water Data'!G87)),NA())</f>
        <v>#N/A</v>
      </c>
      <c r="N93" s="94" t="e">
        <f ca="true">+IF(AND(ISNUMBER(OFFSET('Water Data'!$G$6,0,10*ROW('Water Data'!G87))),'Data Summary'!CC93="Yes"),OFFSET('Water Data'!$G$6,0,10*ROW('Water Data'!G87)),NA())</f>
        <v>#N/A</v>
      </c>
      <c r="O93" s="94" t="e">
        <f ca="true">+IF(AND(ISNUMBER(OFFSET('Water Data'!$G$9,0,10*ROW('Water Data'!G87))),'Data Summary'!CD93="Yes"),OFFSET('Water Data'!$G$9,0,10*ROW('Water Data'!G87)),NA())</f>
        <v>#N/A</v>
      </c>
      <c r="P93" s="94" t="e">
        <f ca="true">+IF(AND(ISNUMBER(OFFSET('Water Data'!$H$4,0,10*ROW('Water Data'!H87))),'Data Summary'!CE93="Yes"),100-OFFSET('Water Data'!$H$4,0,10*ROW('Water Data'!H87)),NA())</f>
        <v>#N/A</v>
      </c>
      <c r="Q93" s="94" t="e">
        <f ca="true">+IF(AND(ISNUMBER(OFFSET('Water Data'!$H$6,0,10*ROW('Water Data'!H87))),'Data Summary'!CF93="Yes"),OFFSET('Water Data'!$H$6,0,10*ROW('Water Data'!H87)),NA())</f>
        <v>#N/A</v>
      </c>
      <c r="R93" s="94" t="e">
        <f ca="true">+IF(AND(ISNUMBER(OFFSET('Water Data'!$H$9,0,10*ROW('Water Data'!H87))),'Data Summary'!CG93="Yes"),OFFSET('Water Data'!$H$9,0,10*ROW('Water Data'!H87)),NA())</f>
        <v>#N/A</v>
      </c>
      <c r="S93" s="94" t="e">
        <f ca="true">+IF(AND(ISNUMBER(OFFSET('Water Data'!$I$4,0,10*ROW('Water Data'!I87))),'Data Summary'!CH93="Yes"),100-OFFSET('Water Data'!$I$4,0,10*ROW('Water Data'!I87)),NA())</f>
        <v>#N/A</v>
      </c>
      <c r="T93" s="94" t="e">
        <f ca="true">+IF(AND(ISNUMBER(OFFSET('Water Data'!$I$6,0,10*ROW('Water Data'!I87))),'Data Summary'!CI93="Yes"),OFFSET('Water Data'!$I$6,0,10*ROW('Water Data'!I87)),NA())</f>
        <v>#N/A</v>
      </c>
      <c r="U93" s="94" t="e">
        <f ca="true">+IF(AND(ISNUMBER(OFFSET('Water Data'!$I$9,0,10*ROW('Water Data'!I87))),'Data Summary'!CJ93="Yes"),OFFSET('Water Data'!$I$9,0,10*ROW('Water Data'!I87)),NA())</f>
        <v>#N/A</v>
      </c>
      <c r="V93" s="95" t="e">
        <f ca="true">+IF(AND(ISNUMBER(OFFSET('Sanitation Data'!$D$4,0,10*ROW('Sanitation Data'!D87))),'Data Summary'!CK93="Yes"),100-OFFSET('Sanitation Data'!$D$4,0,10*ROW('Sanitation Data'!D87)),NA())</f>
        <v>#N/A</v>
      </c>
      <c r="W93" s="95" t="e">
        <f ca="true">+IF(AND(ISNUMBER(OFFSET('Sanitation Data'!$D$6,0,10*ROW('Sanitation Data'!D87))),'Data Summary'!CL93="Yes"),OFFSET('Sanitation Data'!$D$6,0,10*ROW('Sanitation Data'!D87)),NA())</f>
        <v>#N/A</v>
      </c>
      <c r="X93" s="95" t="e">
        <f ca="true">+IF(AND(ISNUMBER(OFFSET('Sanitation Data'!$D$10,0,10*ROW('Sanitation Data'!D87))),'Data Summary'!CM93="Yes"),OFFSET('Sanitation Data'!$D$10,0,10*ROW('Sanitation Data'!D87)),NA())</f>
        <v>#N/A</v>
      </c>
      <c r="Y93" s="95" t="e">
        <f ca="true">+IF(AND(ISNUMBER(OFFSET('Sanitation Data'!$D$11,0,10*ROW('Sanitation Data'!D87))),'Data Summary'!CN93="Yes"),OFFSET('Sanitation Data'!$D$11,0,10*ROW('Sanitation Data'!D87)),NA())</f>
        <v>#N/A</v>
      </c>
      <c r="Z93" s="95" t="e">
        <f ca="true">+IF(AND(ISNUMBER(OFFSET('Sanitation Data'!$D$12,0,10*ROW('Sanitation Data'!D87))),'Data Summary'!CO93="Yes"),OFFSET('Sanitation Data'!$D$12,0,10*ROW('Sanitation Data'!D87)),NA())</f>
        <v>#N/A</v>
      </c>
      <c r="AA93" s="95" t="e">
        <f ca="true">+IF(AND(ISNUMBER(OFFSET('Sanitation Data'!$E$4,0,10*ROW('Sanitation Data'!E87))),'Data Summary'!CP93="Yes"),100-OFFSET('Sanitation Data'!$E$4,0,10*ROW('Sanitation Data'!E87)),NA())</f>
        <v>#N/A</v>
      </c>
      <c r="AB93" s="95" t="e">
        <f ca="true">+IF(AND(ISNUMBER(OFFSET('Sanitation Data'!$E$6,0,10*ROW('Sanitation Data'!E87))),'Data Summary'!CQ93="Yes"),OFFSET('Sanitation Data'!$E$6,0,10*ROW('Sanitation Data'!E87)),NA())</f>
        <v>#N/A</v>
      </c>
      <c r="AC93" s="95" t="e">
        <f ca="true">+IF(AND(ISNUMBER(OFFSET('Sanitation Data'!$E$10,0,10*ROW('Sanitation Data'!E87))),'Data Summary'!CR93="Yes"),OFFSET('Sanitation Data'!$E$10,0,10*ROW('Sanitation Data'!E87)),NA())</f>
        <v>#N/A</v>
      </c>
      <c r="AD93" s="95" t="e">
        <f ca="true">+IF(AND(ISNUMBER(OFFSET('Sanitation Data'!$E$11,0,10*ROW('Sanitation Data'!E87))),'Data Summary'!CS93="Yes"),OFFSET('Sanitation Data'!$E$11,0,10*ROW('Sanitation Data'!E87)),NA())</f>
        <v>#N/A</v>
      </c>
      <c r="AE93" s="95" t="e">
        <f ca="true">+IF(AND(ISNUMBER(OFFSET('Sanitation Data'!$E$12,0,10*ROW('Sanitation Data'!E87))),'Data Summary'!CT93="Yes"),OFFSET('Sanitation Data'!$E$12,0,10*ROW('Sanitation Data'!E87)),NA())</f>
        <v>#N/A</v>
      </c>
      <c r="AF93" s="95" t="e">
        <f ca="true">+IF(AND(ISNUMBER(OFFSET('Sanitation Data'!$F$4,0,10*ROW('Sanitation Data'!F87))),'Data Summary'!CU93="Yes"),100-OFFSET('Sanitation Data'!$F$4,0,10*ROW('Sanitation Data'!F87)),NA())</f>
        <v>#N/A</v>
      </c>
      <c r="AG93" s="95" t="e">
        <f ca="true">+IF(AND(ISNUMBER(OFFSET('Sanitation Data'!$F$6,0,10*ROW('Sanitation Data'!F87))),'Data Summary'!CV93="Yes"),OFFSET('Sanitation Data'!$F$6,0,10*ROW('Sanitation Data'!F87)),NA())</f>
        <v>#N/A</v>
      </c>
      <c r="AH93" s="95" t="e">
        <f ca="true">+IF(AND(ISNUMBER(OFFSET('Sanitation Data'!$F$10,0,10*ROW('Sanitation Data'!F87))),'Data Summary'!CW93="Yes"),OFFSET('Sanitation Data'!$F$10,0,10*ROW('Sanitation Data'!F87)),NA())</f>
        <v>#N/A</v>
      </c>
      <c r="AI93" s="95" t="e">
        <f ca="true">+IF(AND(ISNUMBER(OFFSET('Sanitation Data'!$F$11,0,10*ROW('Sanitation Data'!F87))),'Data Summary'!CX93="Yes"),OFFSET('Sanitation Data'!$F$11,0,10*ROW('Sanitation Data'!F87)),NA())</f>
        <v>#N/A</v>
      </c>
      <c r="AJ93" s="95" t="e">
        <f ca="true">+IF(AND(ISNUMBER(OFFSET('Sanitation Data'!$F$12,0,10*ROW('Sanitation Data'!F87))),'Data Summary'!CY93="Yes"),OFFSET('Sanitation Data'!$F$12,0,10*ROW('Sanitation Data'!F87)),NA())</f>
        <v>#N/A</v>
      </c>
      <c r="AK93" s="95" t="e">
        <f ca="true">+IF(AND(ISNUMBER(OFFSET('Sanitation Data'!$G$4,0,10*ROW('Sanitation Data'!G87))),'Data Summary'!CZ93="Yes"),100-OFFSET('Sanitation Data'!$G$4,0,10*ROW('Sanitation Data'!G87)),NA())</f>
        <v>#N/A</v>
      </c>
      <c r="AL93" s="95" t="e">
        <f ca="true">+IF(AND(ISNUMBER(OFFSET('Sanitation Data'!$G$6,0,10*ROW('Sanitation Data'!G87))),'Data Summary'!DA93="Yes"),OFFSET('Sanitation Data'!$G$6,0,10*ROW('Sanitation Data'!G87)),NA())</f>
        <v>#N/A</v>
      </c>
      <c r="AM93" s="95" t="e">
        <f ca="true">+IF(AND(ISNUMBER(OFFSET('Sanitation Data'!$G$10,0,10*ROW('Sanitation Data'!G87))),'Data Summary'!DB93="Yes"),OFFSET('Sanitation Data'!$G$10,0,10*ROW('Sanitation Data'!G87)),NA())</f>
        <v>#N/A</v>
      </c>
      <c r="AN93" s="95" t="e">
        <f ca="true">+IF(AND(ISNUMBER(OFFSET('Sanitation Data'!$G$11,0,10*ROW('Sanitation Data'!G87))),'Data Summary'!DC93="Yes"),OFFSET('Sanitation Data'!$G$11,0,10*ROW('Sanitation Data'!G87)),NA())</f>
        <v>#N/A</v>
      </c>
      <c r="AO93" s="95" t="e">
        <f ca="true">+IF(AND(ISNUMBER(OFFSET('Sanitation Data'!$G$12,0,10*ROW('Sanitation Data'!G87))),'Data Summary'!DD93="Yes"),OFFSET('Sanitation Data'!$G$12,0,10*ROW('Sanitation Data'!G87)),NA())</f>
        <v>#N/A</v>
      </c>
      <c r="AP93" s="95" t="e">
        <f ca="true">+IF(AND(ISNUMBER(OFFSET('Sanitation Data'!$H$4,0,10*ROW('Sanitation Data'!H87))),'Data Summary'!DE93="Yes"),100-OFFSET('Sanitation Data'!$H$4,0,10*ROW('Sanitation Data'!H87)),NA())</f>
        <v>#N/A</v>
      </c>
      <c r="AQ93" s="95" t="e">
        <f ca="true">+IF(AND(ISNUMBER(OFFSET('Sanitation Data'!$H$6,0,10*ROW('Sanitation Data'!H87))),'Data Summary'!DF93="Yes"),OFFSET('Sanitation Data'!$H$6,0,10*ROW('Sanitation Data'!H87)),NA())</f>
        <v>#N/A</v>
      </c>
      <c r="AR93" s="95" t="e">
        <f ca="true">+IF(AND(ISNUMBER(OFFSET('Sanitation Data'!$H$10,0,10*ROW('Sanitation Data'!H87))),'Data Summary'!DG93="Yes"),OFFSET('Sanitation Data'!$H$10,0,10*ROW('Sanitation Data'!H87)),NA())</f>
        <v>#N/A</v>
      </c>
      <c r="AS93" s="95" t="e">
        <f ca="true">+IF(AND(ISNUMBER(OFFSET('Sanitation Data'!$H$11,0,10*ROW('Sanitation Data'!H87))),'Data Summary'!DH93="Yes"),OFFSET('Sanitation Data'!$H$11,0,10*ROW('Sanitation Data'!H87)),NA())</f>
        <v>#N/A</v>
      </c>
      <c r="AT93" s="95" t="e">
        <f ca="true">+IF(AND(ISNUMBER(OFFSET('Sanitation Data'!$H$12,0,10*ROW('Sanitation Data'!H87))),'Data Summary'!DI93="Yes"),OFFSET('Sanitation Data'!$H$12,0,10*ROW('Sanitation Data'!H87)),NA())</f>
        <v>#N/A</v>
      </c>
      <c r="AU93" s="95" t="e">
        <f ca="true">+IF(AND(ISNUMBER(OFFSET('Sanitation Data'!$I$4,0,10*ROW('Sanitation Data'!I87))),'Data Summary'!DJ93="Yes"),100-OFFSET('Sanitation Data'!$I$4,0,10*ROW('Sanitation Data'!I87)),NA())</f>
        <v>#N/A</v>
      </c>
      <c r="AV93" s="95" t="e">
        <f ca="true">+IF(AND(ISNUMBER(OFFSET('Sanitation Data'!$I$6,0,10*ROW('Sanitation Data'!I87))),'Data Summary'!DK93="Yes"),OFFSET('Sanitation Data'!$I$6,0,10*ROW('Sanitation Data'!I87)),NA())</f>
        <v>#N/A</v>
      </c>
      <c r="AW93" s="95" t="e">
        <f ca="true">+IF(AND(ISNUMBER(OFFSET('Sanitation Data'!$I$10,0,10*ROW('Sanitation Data'!I87))),'Data Summary'!DL93="Yes"),OFFSET('Sanitation Data'!$I$10,0,10*ROW('Sanitation Data'!I87)),NA())</f>
        <v>#N/A</v>
      </c>
      <c r="AX93" s="95" t="e">
        <f ca="true">+IF(AND(ISNUMBER(OFFSET('Sanitation Data'!$I$11,0,10*ROW('Sanitation Data'!I87))),'Data Summary'!DM93="Yes"),OFFSET('Sanitation Data'!$I$11,0,10*ROW('Sanitation Data'!I87)),NA())</f>
        <v>#N/A</v>
      </c>
      <c r="AY93" s="95" t="e">
        <f ca="true">+IF(AND(ISNUMBER(OFFSET('Sanitation Data'!$I$12,0,10*ROW('Sanitation Data'!I87))),'Data Summary'!DN93="Yes"),OFFSET('Sanitation Data'!$I$12,0,10*ROW('Sanitation Data'!I87)),NA())</f>
        <v>#N/A</v>
      </c>
      <c r="AZ93" s="96" t="e">
        <f ca="true">+IF(AND(ISNUMBER(OFFSET('Hygiene Data'!$D$5,0,10*ROW('Hygiene Data'!D87))),'Data Summary'!DO93="Yes"),OFFSET('Hygiene Data'!$D$5,0,10*ROW('Hygiene Data'!D87)),NA())</f>
        <v>#N/A</v>
      </c>
      <c r="BA93" s="96" t="e">
        <f ca="true">+IF(AND(ISNUMBER(OFFSET('Hygiene Data'!$D$7,0,10*ROW('Hygiene Data'!D87))),'Data Summary'!DP93="Yes"),OFFSET('Hygiene Data'!$D$7,0,10*ROW('Hygiene Data'!D87)),NA())</f>
        <v>#N/A</v>
      </c>
      <c r="BB93" s="96" t="e">
        <f ca="true">+IF(AND(ISNUMBER(OFFSET('Hygiene Data'!$D$9,0,10*ROW('Hygiene Data'!D87))),'Data Summary'!DQ93="Yes"),OFFSET('Hygiene Data'!$D$9,0,10*ROW('Hygiene Data'!D87)),NA())</f>
        <v>#N/A</v>
      </c>
      <c r="BC93" s="96" t="e">
        <f ca="true">+IF(AND(ISNUMBER(OFFSET('Hygiene Data'!$E$5,0,10*ROW('Hygiene Data'!E87))),'Data Summary'!DR93="Yes"),OFFSET('Hygiene Data'!$E$5,0,10*ROW('Hygiene Data'!E87)),NA())</f>
        <v>#N/A</v>
      </c>
      <c r="BD93" s="96" t="e">
        <f ca="true">+IF(AND(ISNUMBER(OFFSET('Hygiene Data'!$E$7,0,10*ROW('Hygiene Data'!E87))),'Data Summary'!DS93="Yes"),OFFSET('Hygiene Data'!$E$7,0,10*ROW('Hygiene Data'!E87)),NA())</f>
        <v>#N/A</v>
      </c>
      <c r="BE93" s="96" t="e">
        <f ca="true">+IF(AND(ISNUMBER(OFFSET('Hygiene Data'!$E$9,0,10*ROW('Hygiene Data'!E87))),'Data Summary'!DT93="Yes"),OFFSET('Hygiene Data'!$E$9,0,10*ROW('Hygiene Data'!E87)),NA())</f>
        <v>#N/A</v>
      </c>
      <c r="BF93" s="96" t="e">
        <f ca="true">+IF(AND(ISNUMBER(OFFSET('Hygiene Data'!$F$5,0,10*ROW('Hygiene Data'!F87))),'Data Summary'!DU93="Yes"),OFFSET('Hygiene Data'!$F$5,0,10*ROW('Hygiene Data'!F87)),NA())</f>
        <v>#N/A</v>
      </c>
      <c r="BG93" s="96" t="e">
        <f ca="true">+IF(AND(ISNUMBER(OFFSET('Hygiene Data'!$F$7,0,10*ROW('Hygiene Data'!F87))),'Data Summary'!DV93="Yes"),OFFSET('Hygiene Data'!$F$7,0,10*ROW('Hygiene Data'!F87)),NA())</f>
        <v>#N/A</v>
      </c>
      <c r="BH93" s="96" t="e">
        <f ca="true">+IF(AND(ISNUMBER(OFFSET('Hygiene Data'!$F$9,0,10*ROW('Hygiene Data'!F87))),'Data Summary'!DW93="Yes"),OFFSET('Hygiene Data'!$F$9,0,10*ROW('Hygiene Data'!F87)),NA())</f>
        <v>#N/A</v>
      </c>
      <c r="BI93" s="96" t="e">
        <f ca="true">+IF(AND(ISNUMBER(OFFSET('Hygiene Data'!$G$5,0,10*ROW('Hygiene Data'!G87))),'Data Summary'!DX93="Yes"),OFFSET('Hygiene Data'!$G$5,0,10*ROW('Hygiene Data'!G87)),NA())</f>
        <v>#N/A</v>
      </c>
      <c r="BJ93" s="96" t="e">
        <f ca="true">+IF(AND(ISNUMBER(OFFSET('Hygiene Data'!$G$7,0,10*ROW('Hygiene Data'!G87))),'Data Summary'!DY93="Yes"),OFFSET('Hygiene Data'!$G$7,0,10*ROW('Hygiene Data'!G87)),NA())</f>
        <v>#N/A</v>
      </c>
      <c r="BK93" s="96" t="e">
        <f ca="true">+IF(AND(ISNUMBER(OFFSET('Hygiene Data'!$G$9,0,10*ROW('Hygiene Data'!G87))),'Data Summary'!DZ93="Yes"),OFFSET('Hygiene Data'!$G$9,0,10*ROW('Hygiene Data'!G87)),NA())</f>
        <v>#N/A</v>
      </c>
      <c r="BL93" s="96" t="e">
        <f ca="true">+IF(AND(ISNUMBER(OFFSET('Hygiene Data'!$H$5,0,10*ROW('Hygiene Data'!H87))),'Data Summary'!EA93="Yes"),OFFSET('Hygiene Data'!$H$5,0,10*ROW('Hygiene Data'!H87)),NA())</f>
        <v>#N/A</v>
      </c>
      <c r="BM93" s="96" t="e">
        <f ca="true">+IF(AND(ISNUMBER(OFFSET('Hygiene Data'!$H$7,0,10*ROW('Hygiene Data'!H87))),'Data Summary'!EB93="Yes"),OFFSET('Hygiene Data'!$H$7,0,10*ROW('Hygiene Data'!H87)),NA())</f>
        <v>#N/A</v>
      </c>
      <c r="BN93" s="96" t="e">
        <f ca="true">+IF(AND(ISNUMBER(OFFSET('Hygiene Data'!$H$9,0,10*ROW('Hygiene Data'!H87))),'Data Summary'!EC93="Yes"),OFFSET('Hygiene Data'!$H$9,0,10*ROW('Hygiene Data'!H87)),NA())</f>
        <v>#N/A</v>
      </c>
      <c r="BO93" s="96" t="e">
        <f ca="true">+IF(AND(ISNUMBER(OFFSET('Hygiene Data'!$I$5,0,10*ROW('Hygiene Data'!I87))),'Data Summary'!ED93="Yes"),OFFSET('Hygiene Data'!$I$5,0,10*ROW('Hygiene Data'!I87)),NA())</f>
        <v>#N/A</v>
      </c>
      <c r="BP93" s="96" t="e">
        <f ca="true">+IF(AND(ISNUMBER(OFFSET('Hygiene Data'!$I$7,0,10*ROW('Hygiene Data'!I87))),'Data Summary'!EE93="Yes"),OFFSET('Hygiene Data'!$I$7,0,10*ROW('Hygiene Data'!I87)),NA())</f>
        <v>#N/A</v>
      </c>
      <c r="BQ93" s="96" t="e">
        <f ca="true">+IF(AND(ISNUMBER(OFFSET('Hygiene Data'!$I$9,0,10*ROW('Hygiene Data'!I87))),'Data Summary'!EF93="Yes"),OFFSET('Hygiene Data'!$I$9,0,10*ROW('Hygiene Data'!I87)),NA())</f>
        <v>#N/A</v>
      </c>
    </row>
    <row xmlns:x14ac="http://schemas.microsoft.com/office/spreadsheetml/2009/9/ac" r="94" x14ac:dyDescent="0.2">
      <c r="A94" s="332" t="e">
        <f ca="true">+RIGHT('Data Summary'!A94,LEN('Data Summary'!A94)-9)</f>
        <v>#VALUE!</v>
      </c>
      <c r="B94" s="37" t="str">
        <f ca="true">+IF(ISTEXT('Data Summary'!B94),'Data Summary'!B94,"")</f>
        <v/>
      </c>
      <c r="C94" s="331" t="e">
        <f ca="true">+VALUE('Data Summary'!C94)</f>
        <v>#VALUE!</v>
      </c>
      <c r="D94" s="94" t="e">
        <f ca="true">+IF(AND(ISNUMBER(OFFSET('Water Data'!$D$4,0,10*ROW('Water Data'!D88))),'Data Summary'!BS94="Yes"),100-OFFSET('Water Data'!$D$4,0,10*ROW('Water Data'!D88)),NA())</f>
        <v>#N/A</v>
      </c>
      <c r="E94" s="94" t="e">
        <f ca="true">+IF(AND(ISNUMBER(OFFSET('Water Data'!$D$6,0,10*ROW('Water Data'!D88))),'Data Summary'!BT94="Yes"),OFFSET('Water Data'!$D$6,0,10*ROW('Water Data'!D88)),NA())</f>
        <v>#N/A</v>
      </c>
      <c r="F94" s="94" t="e">
        <f ca="true">+IF(AND(ISNUMBER(OFFSET('Water Data'!$D$9,0,10*ROW('Water Data'!D88))),'Data Summary'!BU94="Yes"),OFFSET('Water Data'!$D$9,0,10*ROW('Water Data'!D88)),NA())</f>
        <v>#N/A</v>
      </c>
      <c r="G94" s="94" t="e">
        <f ca="true">+IF(AND(ISNUMBER(OFFSET('Water Data'!$E$4,0,10*ROW('Water Data'!E88))),'Data Summary'!BV94="Yes"),100-OFFSET('Water Data'!$E$4,0,10*ROW('Water Data'!E88)),NA())</f>
        <v>#N/A</v>
      </c>
      <c r="H94" s="94" t="e">
        <f ca="true">+IF(AND(ISNUMBER(OFFSET('Water Data'!$E$6,0,10*ROW('Water Data'!E88))),'Data Summary'!BW94="Yes"),OFFSET('Water Data'!$E$6,0,10*ROW('Water Data'!E88)),NA())</f>
        <v>#N/A</v>
      </c>
      <c r="I94" s="94" t="e">
        <f ca="true">+IF(AND(ISNUMBER(OFFSET('Water Data'!$E$9,0,10*ROW('Water Data'!E88))),'Data Summary'!BX94="Yes"),OFFSET('Water Data'!$E$9,0,10*ROW('Water Data'!E88)),NA())</f>
        <v>#N/A</v>
      </c>
      <c r="J94" s="94" t="e">
        <f ca="true">+IF(AND(ISNUMBER(OFFSET('Water Data'!$F$4,0,10*ROW('Water Data'!F88))),'Data Summary'!BY94="Yes"),100-OFFSET('Water Data'!$F$4,0,10*ROW('Water Data'!F88)),NA())</f>
        <v>#N/A</v>
      </c>
      <c r="K94" s="94" t="e">
        <f ca="true">+IF(AND(ISNUMBER(OFFSET('Water Data'!$F$6,0,10*ROW('Water Data'!F88))),'Data Summary'!BZ94="Yes"),OFFSET('Water Data'!$F$6,0,10*ROW('Water Data'!F88)),NA())</f>
        <v>#N/A</v>
      </c>
      <c r="L94" s="94" t="e">
        <f ca="true">+IF(AND(ISNUMBER(OFFSET('Water Data'!$F$9,0,10*ROW('Water Data'!F88))),'Data Summary'!CA94="Yes"),OFFSET('Water Data'!$F$9,0,10*ROW('Water Data'!F88)),NA())</f>
        <v>#N/A</v>
      </c>
      <c r="M94" s="94" t="e">
        <f ca="true">+IF(AND(ISNUMBER(OFFSET('Water Data'!$G$4,0,10*ROW('Water Data'!G88))),'Data Summary'!CB94="Yes"),100-OFFSET('Water Data'!$G$4,0,10*ROW('Water Data'!G88)),NA())</f>
        <v>#N/A</v>
      </c>
      <c r="N94" s="94" t="e">
        <f ca="true">+IF(AND(ISNUMBER(OFFSET('Water Data'!$G$6,0,10*ROW('Water Data'!G88))),'Data Summary'!CC94="Yes"),OFFSET('Water Data'!$G$6,0,10*ROW('Water Data'!G88)),NA())</f>
        <v>#N/A</v>
      </c>
      <c r="O94" s="94" t="e">
        <f ca="true">+IF(AND(ISNUMBER(OFFSET('Water Data'!$G$9,0,10*ROW('Water Data'!G88))),'Data Summary'!CD94="Yes"),OFFSET('Water Data'!$G$9,0,10*ROW('Water Data'!G88)),NA())</f>
        <v>#N/A</v>
      </c>
      <c r="P94" s="94" t="e">
        <f ca="true">+IF(AND(ISNUMBER(OFFSET('Water Data'!$H$4,0,10*ROW('Water Data'!H88))),'Data Summary'!CE94="Yes"),100-OFFSET('Water Data'!$H$4,0,10*ROW('Water Data'!H88)),NA())</f>
        <v>#N/A</v>
      </c>
      <c r="Q94" s="94" t="e">
        <f ca="true">+IF(AND(ISNUMBER(OFFSET('Water Data'!$H$6,0,10*ROW('Water Data'!H88))),'Data Summary'!CF94="Yes"),OFFSET('Water Data'!$H$6,0,10*ROW('Water Data'!H88)),NA())</f>
        <v>#N/A</v>
      </c>
      <c r="R94" s="94" t="e">
        <f ca="true">+IF(AND(ISNUMBER(OFFSET('Water Data'!$H$9,0,10*ROW('Water Data'!H88))),'Data Summary'!CG94="Yes"),OFFSET('Water Data'!$H$9,0,10*ROW('Water Data'!H88)),NA())</f>
        <v>#N/A</v>
      </c>
      <c r="S94" s="94" t="e">
        <f ca="true">+IF(AND(ISNUMBER(OFFSET('Water Data'!$I$4,0,10*ROW('Water Data'!I88))),'Data Summary'!CH94="Yes"),100-OFFSET('Water Data'!$I$4,0,10*ROW('Water Data'!I88)),NA())</f>
        <v>#N/A</v>
      </c>
      <c r="T94" s="94" t="e">
        <f ca="true">+IF(AND(ISNUMBER(OFFSET('Water Data'!$I$6,0,10*ROW('Water Data'!I88))),'Data Summary'!CI94="Yes"),OFFSET('Water Data'!$I$6,0,10*ROW('Water Data'!I88)),NA())</f>
        <v>#N/A</v>
      </c>
      <c r="U94" s="94" t="e">
        <f ca="true">+IF(AND(ISNUMBER(OFFSET('Water Data'!$I$9,0,10*ROW('Water Data'!I88))),'Data Summary'!CJ94="Yes"),OFFSET('Water Data'!$I$9,0,10*ROW('Water Data'!I88)),NA())</f>
        <v>#N/A</v>
      </c>
      <c r="V94" s="95" t="e">
        <f ca="true">+IF(AND(ISNUMBER(OFFSET('Sanitation Data'!$D$4,0,10*ROW('Sanitation Data'!D88))),'Data Summary'!CK94="Yes"),100-OFFSET('Sanitation Data'!$D$4,0,10*ROW('Sanitation Data'!D88)),NA())</f>
        <v>#N/A</v>
      </c>
      <c r="W94" s="95" t="e">
        <f ca="true">+IF(AND(ISNUMBER(OFFSET('Sanitation Data'!$D$6,0,10*ROW('Sanitation Data'!D88))),'Data Summary'!CL94="Yes"),OFFSET('Sanitation Data'!$D$6,0,10*ROW('Sanitation Data'!D88)),NA())</f>
        <v>#N/A</v>
      </c>
      <c r="X94" s="95" t="e">
        <f ca="true">+IF(AND(ISNUMBER(OFFSET('Sanitation Data'!$D$10,0,10*ROW('Sanitation Data'!D88))),'Data Summary'!CM94="Yes"),OFFSET('Sanitation Data'!$D$10,0,10*ROW('Sanitation Data'!D88)),NA())</f>
        <v>#N/A</v>
      </c>
      <c r="Y94" s="95" t="e">
        <f ca="true">+IF(AND(ISNUMBER(OFFSET('Sanitation Data'!$D$11,0,10*ROW('Sanitation Data'!D88))),'Data Summary'!CN94="Yes"),OFFSET('Sanitation Data'!$D$11,0,10*ROW('Sanitation Data'!D88)),NA())</f>
        <v>#N/A</v>
      </c>
      <c r="Z94" s="95" t="e">
        <f ca="true">+IF(AND(ISNUMBER(OFFSET('Sanitation Data'!$D$12,0,10*ROW('Sanitation Data'!D88))),'Data Summary'!CO94="Yes"),OFFSET('Sanitation Data'!$D$12,0,10*ROW('Sanitation Data'!D88)),NA())</f>
        <v>#N/A</v>
      </c>
      <c r="AA94" s="95" t="e">
        <f ca="true">+IF(AND(ISNUMBER(OFFSET('Sanitation Data'!$E$4,0,10*ROW('Sanitation Data'!E88))),'Data Summary'!CP94="Yes"),100-OFFSET('Sanitation Data'!$E$4,0,10*ROW('Sanitation Data'!E88)),NA())</f>
        <v>#N/A</v>
      </c>
      <c r="AB94" s="95" t="e">
        <f ca="true">+IF(AND(ISNUMBER(OFFSET('Sanitation Data'!$E$6,0,10*ROW('Sanitation Data'!E88))),'Data Summary'!CQ94="Yes"),OFFSET('Sanitation Data'!$E$6,0,10*ROW('Sanitation Data'!E88)),NA())</f>
        <v>#N/A</v>
      </c>
      <c r="AC94" s="95" t="e">
        <f ca="true">+IF(AND(ISNUMBER(OFFSET('Sanitation Data'!$E$10,0,10*ROW('Sanitation Data'!E88))),'Data Summary'!CR94="Yes"),OFFSET('Sanitation Data'!$E$10,0,10*ROW('Sanitation Data'!E88)),NA())</f>
        <v>#N/A</v>
      </c>
      <c r="AD94" s="95" t="e">
        <f ca="true">+IF(AND(ISNUMBER(OFFSET('Sanitation Data'!$E$11,0,10*ROW('Sanitation Data'!E88))),'Data Summary'!CS94="Yes"),OFFSET('Sanitation Data'!$E$11,0,10*ROW('Sanitation Data'!E88)),NA())</f>
        <v>#N/A</v>
      </c>
      <c r="AE94" s="95" t="e">
        <f ca="true">+IF(AND(ISNUMBER(OFFSET('Sanitation Data'!$E$12,0,10*ROW('Sanitation Data'!E88))),'Data Summary'!CT94="Yes"),OFFSET('Sanitation Data'!$E$12,0,10*ROW('Sanitation Data'!E88)),NA())</f>
        <v>#N/A</v>
      </c>
      <c r="AF94" s="95" t="e">
        <f ca="true">+IF(AND(ISNUMBER(OFFSET('Sanitation Data'!$F$4,0,10*ROW('Sanitation Data'!F88))),'Data Summary'!CU94="Yes"),100-OFFSET('Sanitation Data'!$F$4,0,10*ROW('Sanitation Data'!F88)),NA())</f>
        <v>#N/A</v>
      </c>
      <c r="AG94" s="95" t="e">
        <f ca="true">+IF(AND(ISNUMBER(OFFSET('Sanitation Data'!$F$6,0,10*ROW('Sanitation Data'!F88))),'Data Summary'!CV94="Yes"),OFFSET('Sanitation Data'!$F$6,0,10*ROW('Sanitation Data'!F88)),NA())</f>
        <v>#N/A</v>
      </c>
      <c r="AH94" s="95" t="e">
        <f ca="true">+IF(AND(ISNUMBER(OFFSET('Sanitation Data'!$F$10,0,10*ROW('Sanitation Data'!F88))),'Data Summary'!CW94="Yes"),OFFSET('Sanitation Data'!$F$10,0,10*ROW('Sanitation Data'!F88)),NA())</f>
        <v>#N/A</v>
      </c>
      <c r="AI94" s="95" t="e">
        <f ca="true">+IF(AND(ISNUMBER(OFFSET('Sanitation Data'!$F$11,0,10*ROW('Sanitation Data'!F88))),'Data Summary'!CX94="Yes"),OFFSET('Sanitation Data'!$F$11,0,10*ROW('Sanitation Data'!F88)),NA())</f>
        <v>#N/A</v>
      </c>
      <c r="AJ94" s="95" t="e">
        <f ca="true">+IF(AND(ISNUMBER(OFFSET('Sanitation Data'!$F$12,0,10*ROW('Sanitation Data'!F88))),'Data Summary'!CY94="Yes"),OFFSET('Sanitation Data'!$F$12,0,10*ROW('Sanitation Data'!F88)),NA())</f>
        <v>#N/A</v>
      </c>
      <c r="AK94" s="95" t="e">
        <f ca="true">+IF(AND(ISNUMBER(OFFSET('Sanitation Data'!$G$4,0,10*ROW('Sanitation Data'!G88))),'Data Summary'!CZ94="Yes"),100-OFFSET('Sanitation Data'!$G$4,0,10*ROW('Sanitation Data'!G88)),NA())</f>
        <v>#N/A</v>
      </c>
      <c r="AL94" s="95" t="e">
        <f ca="true">+IF(AND(ISNUMBER(OFFSET('Sanitation Data'!$G$6,0,10*ROW('Sanitation Data'!G88))),'Data Summary'!DA94="Yes"),OFFSET('Sanitation Data'!$G$6,0,10*ROW('Sanitation Data'!G88)),NA())</f>
        <v>#N/A</v>
      </c>
      <c r="AM94" s="95" t="e">
        <f ca="true">+IF(AND(ISNUMBER(OFFSET('Sanitation Data'!$G$10,0,10*ROW('Sanitation Data'!G88))),'Data Summary'!DB94="Yes"),OFFSET('Sanitation Data'!$G$10,0,10*ROW('Sanitation Data'!G88)),NA())</f>
        <v>#N/A</v>
      </c>
      <c r="AN94" s="95" t="e">
        <f ca="true">+IF(AND(ISNUMBER(OFFSET('Sanitation Data'!$G$11,0,10*ROW('Sanitation Data'!G88))),'Data Summary'!DC94="Yes"),OFFSET('Sanitation Data'!$G$11,0,10*ROW('Sanitation Data'!G88)),NA())</f>
        <v>#N/A</v>
      </c>
      <c r="AO94" s="95" t="e">
        <f ca="true">+IF(AND(ISNUMBER(OFFSET('Sanitation Data'!$G$12,0,10*ROW('Sanitation Data'!G88))),'Data Summary'!DD94="Yes"),OFFSET('Sanitation Data'!$G$12,0,10*ROW('Sanitation Data'!G88)),NA())</f>
        <v>#N/A</v>
      </c>
      <c r="AP94" s="95" t="e">
        <f ca="true">+IF(AND(ISNUMBER(OFFSET('Sanitation Data'!$H$4,0,10*ROW('Sanitation Data'!H88))),'Data Summary'!DE94="Yes"),100-OFFSET('Sanitation Data'!$H$4,0,10*ROW('Sanitation Data'!H88)),NA())</f>
        <v>#N/A</v>
      </c>
      <c r="AQ94" s="95" t="e">
        <f ca="true">+IF(AND(ISNUMBER(OFFSET('Sanitation Data'!$H$6,0,10*ROW('Sanitation Data'!H88))),'Data Summary'!DF94="Yes"),OFFSET('Sanitation Data'!$H$6,0,10*ROW('Sanitation Data'!H88)),NA())</f>
        <v>#N/A</v>
      </c>
      <c r="AR94" s="95" t="e">
        <f ca="true">+IF(AND(ISNUMBER(OFFSET('Sanitation Data'!$H$10,0,10*ROW('Sanitation Data'!H88))),'Data Summary'!DG94="Yes"),OFFSET('Sanitation Data'!$H$10,0,10*ROW('Sanitation Data'!H88)),NA())</f>
        <v>#N/A</v>
      </c>
      <c r="AS94" s="95" t="e">
        <f ca="true">+IF(AND(ISNUMBER(OFFSET('Sanitation Data'!$H$11,0,10*ROW('Sanitation Data'!H88))),'Data Summary'!DH94="Yes"),OFFSET('Sanitation Data'!$H$11,0,10*ROW('Sanitation Data'!H88)),NA())</f>
        <v>#N/A</v>
      </c>
      <c r="AT94" s="95" t="e">
        <f ca="true">+IF(AND(ISNUMBER(OFFSET('Sanitation Data'!$H$12,0,10*ROW('Sanitation Data'!H88))),'Data Summary'!DI94="Yes"),OFFSET('Sanitation Data'!$H$12,0,10*ROW('Sanitation Data'!H88)),NA())</f>
        <v>#N/A</v>
      </c>
      <c r="AU94" s="95" t="e">
        <f ca="true">+IF(AND(ISNUMBER(OFFSET('Sanitation Data'!$I$4,0,10*ROW('Sanitation Data'!I88))),'Data Summary'!DJ94="Yes"),100-OFFSET('Sanitation Data'!$I$4,0,10*ROW('Sanitation Data'!I88)),NA())</f>
        <v>#N/A</v>
      </c>
      <c r="AV94" s="95" t="e">
        <f ca="true">+IF(AND(ISNUMBER(OFFSET('Sanitation Data'!$I$6,0,10*ROW('Sanitation Data'!I88))),'Data Summary'!DK94="Yes"),OFFSET('Sanitation Data'!$I$6,0,10*ROW('Sanitation Data'!I88)),NA())</f>
        <v>#N/A</v>
      </c>
      <c r="AW94" s="95" t="e">
        <f ca="true">+IF(AND(ISNUMBER(OFFSET('Sanitation Data'!$I$10,0,10*ROW('Sanitation Data'!I88))),'Data Summary'!DL94="Yes"),OFFSET('Sanitation Data'!$I$10,0,10*ROW('Sanitation Data'!I88)),NA())</f>
        <v>#N/A</v>
      </c>
      <c r="AX94" s="95" t="e">
        <f ca="true">+IF(AND(ISNUMBER(OFFSET('Sanitation Data'!$I$11,0,10*ROW('Sanitation Data'!I88))),'Data Summary'!DM94="Yes"),OFFSET('Sanitation Data'!$I$11,0,10*ROW('Sanitation Data'!I88)),NA())</f>
        <v>#N/A</v>
      </c>
      <c r="AY94" s="95" t="e">
        <f ca="true">+IF(AND(ISNUMBER(OFFSET('Sanitation Data'!$I$12,0,10*ROW('Sanitation Data'!I88))),'Data Summary'!DN94="Yes"),OFFSET('Sanitation Data'!$I$12,0,10*ROW('Sanitation Data'!I88)),NA())</f>
        <v>#N/A</v>
      </c>
      <c r="AZ94" s="96" t="e">
        <f ca="true">+IF(AND(ISNUMBER(OFFSET('Hygiene Data'!$D$5,0,10*ROW('Hygiene Data'!D88))),'Data Summary'!DO94="Yes"),OFFSET('Hygiene Data'!$D$5,0,10*ROW('Hygiene Data'!D88)),NA())</f>
        <v>#N/A</v>
      </c>
      <c r="BA94" s="96" t="e">
        <f ca="true">+IF(AND(ISNUMBER(OFFSET('Hygiene Data'!$D$7,0,10*ROW('Hygiene Data'!D88))),'Data Summary'!DP94="Yes"),OFFSET('Hygiene Data'!$D$7,0,10*ROW('Hygiene Data'!D88)),NA())</f>
        <v>#N/A</v>
      </c>
      <c r="BB94" s="96" t="e">
        <f ca="true">+IF(AND(ISNUMBER(OFFSET('Hygiene Data'!$D$9,0,10*ROW('Hygiene Data'!D88))),'Data Summary'!DQ94="Yes"),OFFSET('Hygiene Data'!$D$9,0,10*ROW('Hygiene Data'!D88)),NA())</f>
        <v>#N/A</v>
      </c>
      <c r="BC94" s="96" t="e">
        <f ca="true">+IF(AND(ISNUMBER(OFFSET('Hygiene Data'!$E$5,0,10*ROW('Hygiene Data'!E88))),'Data Summary'!DR94="Yes"),OFFSET('Hygiene Data'!$E$5,0,10*ROW('Hygiene Data'!E88)),NA())</f>
        <v>#N/A</v>
      </c>
      <c r="BD94" s="96" t="e">
        <f ca="true">+IF(AND(ISNUMBER(OFFSET('Hygiene Data'!$E$7,0,10*ROW('Hygiene Data'!E88))),'Data Summary'!DS94="Yes"),OFFSET('Hygiene Data'!$E$7,0,10*ROW('Hygiene Data'!E88)),NA())</f>
        <v>#N/A</v>
      </c>
      <c r="BE94" s="96" t="e">
        <f ca="true">+IF(AND(ISNUMBER(OFFSET('Hygiene Data'!$E$9,0,10*ROW('Hygiene Data'!E88))),'Data Summary'!DT94="Yes"),OFFSET('Hygiene Data'!$E$9,0,10*ROW('Hygiene Data'!E88)),NA())</f>
        <v>#N/A</v>
      </c>
      <c r="BF94" s="96" t="e">
        <f ca="true">+IF(AND(ISNUMBER(OFFSET('Hygiene Data'!$F$5,0,10*ROW('Hygiene Data'!F88))),'Data Summary'!DU94="Yes"),OFFSET('Hygiene Data'!$F$5,0,10*ROW('Hygiene Data'!F88)),NA())</f>
        <v>#N/A</v>
      </c>
      <c r="BG94" s="96" t="e">
        <f ca="true">+IF(AND(ISNUMBER(OFFSET('Hygiene Data'!$F$7,0,10*ROW('Hygiene Data'!F88))),'Data Summary'!DV94="Yes"),OFFSET('Hygiene Data'!$F$7,0,10*ROW('Hygiene Data'!F88)),NA())</f>
        <v>#N/A</v>
      </c>
      <c r="BH94" s="96" t="e">
        <f ca="true">+IF(AND(ISNUMBER(OFFSET('Hygiene Data'!$F$9,0,10*ROW('Hygiene Data'!F88))),'Data Summary'!DW94="Yes"),OFFSET('Hygiene Data'!$F$9,0,10*ROW('Hygiene Data'!F88)),NA())</f>
        <v>#N/A</v>
      </c>
      <c r="BI94" s="96" t="e">
        <f ca="true">+IF(AND(ISNUMBER(OFFSET('Hygiene Data'!$G$5,0,10*ROW('Hygiene Data'!G88))),'Data Summary'!DX94="Yes"),OFFSET('Hygiene Data'!$G$5,0,10*ROW('Hygiene Data'!G88)),NA())</f>
        <v>#N/A</v>
      </c>
      <c r="BJ94" s="96" t="e">
        <f ca="true">+IF(AND(ISNUMBER(OFFSET('Hygiene Data'!$G$7,0,10*ROW('Hygiene Data'!G88))),'Data Summary'!DY94="Yes"),OFFSET('Hygiene Data'!$G$7,0,10*ROW('Hygiene Data'!G88)),NA())</f>
        <v>#N/A</v>
      </c>
      <c r="BK94" s="96" t="e">
        <f ca="true">+IF(AND(ISNUMBER(OFFSET('Hygiene Data'!$G$9,0,10*ROW('Hygiene Data'!G88))),'Data Summary'!DZ94="Yes"),OFFSET('Hygiene Data'!$G$9,0,10*ROW('Hygiene Data'!G88)),NA())</f>
        <v>#N/A</v>
      </c>
      <c r="BL94" s="96" t="e">
        <f ca="true">+IF(AND(ISNUMBER(OFFSET('Hygiene Data'!$H$5,0,10*ROW('Hygiene Data'!H88))),'Data Summary'!EA94="Yes"),OFFSET('Hygiene Data'!$H$5,0,10*ROW('Hygiene Data'!H88)),NA())</f>
        <v>#N/A</v>
      </c>
      <c r="BM94" s="96" t="e">
        <f ca="true">+IF(AND(ISNUMBER(OFFSET('Hygiene Data'!$H$7,0,10*ROW('Hygiene Data'!H88))),'Data Summary'!EB94="Yes"),OFFSET('Hygiene Data'!$H$7,0,10*ROW('Hygiene Data'!H88)),NA())</f>
        <v>#N/A</v>
      </c>
      <c r="BN94" s="96" t="e">
        <f ca="true">+IF(AND(ISNUMBER(OFFSET('Hygiene Data'!$H$9,0,10*ROW('Hygiene Data'!H88))),'Data Summary'!EC94="Yes"),OFFSET('Hygiene Data'!$H$9,0,10*ROW('Hygiene Data'!H88)),NA())</f>
        <v>#N/A</v>
      </c>
      <c r="BO94" s="96" t="e">
        <f ca="true">+IF(AND(ISNUMBER(OFFSET('Hygiene Data'!$I$5,0,10*ROW('Hygiene Data'!I88))),'Data Summary'!ED94="Yes"),OFFSET('Hygiene Data'!$I$5,0,10*ROW('Hygiene Data'!I88)),NA())</f>
        <v>#N/A</v>
      </c>
      <c r="BP94" s="96" t="e">
        <f ca="true">+IF(AND(ISNUMBER(OFFSET('Hygiene Data'!$I$7,0,10*ROW('Hygiene Data'!I88))),'Data Summary'!EE94="Yes"),OFFSET('Hygiene Data'!$I$7,0,10*ROW('Hygiene Data'!I88)),NA())</f>
        <v>#N/A</v>
      </c>
      <c r="BQ94" s="96" t="e">
        <f ca="true">+IF(AND(ISNUMBER(OFFSET('Hygiene Data'!$I$9,0,10*ROW('Hygiene Data'!I88))),'Data Summary'!EF94="Yes"),OFFSET('Hygiene Data'!$I$9,0,10*ROW('Hygiene Data'!I88)),NA())</f>
        <v>#N/A</v>
      </c>
    </row>
    <row xmlns:x14ac="http://schemas.microsoft.com/office/spreadsheetml/2009/9/ac" r="95" x14ac:dyDescent="0.2">
      <c r="A95" s="332" t="e">
        <f ca="true">+RIGHT('Data Summary'!A95,LEN('Data Summary'!A95)-9)</f>
        <v>#VALUE!</v>
      </c>
      <c r="B95" s="37" t="str">
        <f ca="true">+IF(ISTEXT('Data Summary'!B95),'Data Summary'!B95,"")</f>
        <v/>
      </c>
      <c r="C95" s="331" t="e">
        <f ca="true">+VALUE('Data Summary'!C95)</f>
        <v>#VALUE!</v>
      </c>
      <c r="D95" s="94" t="e">
        <f ca="true">+IF(AND(ISNUMBER(OFFSET('Water Data'!$D$4,0,10*ROW('Water Data'!D89))),'Data Summary'!BS95="Yes"),100-OFFSET('Water Data'!$D$4,0,10*ROW('Water Data'!D89)),NA())</f>
        <v>#N/A</v>
      </c>
      <c r="E95" s="94" t="e">
        <f ca="true">+IF(AND(ISNUMBER(OFFSET('Water Data'!$D$6,0,10*ROW('Water Data'!D89))),'Data Summary'!BT95="Yes"),OFFSET('Water Data'!$D$6,0,10*ROW('Water Data'!D89)),NA())</f>
        <v>#N/A</v>
      </c>
      <c r="F95" s="94" t="e">
        <f ca="true">+IF(AND(ISNUMBER(OFFSET('Water Data'!$D$9,0,10*ROW('Water Data'!D89))),'Data Summary'!BU95="Yes"),OFFSET('Water Data'!$D$9,0,10*ROW('Water Data'!D89)),NA())</f>
        <v>#N/A</v>
      </c>
      <c r="G95" s="94" t="e">
        <f ca="true">+IF(AND(ISNUMBER(OFFSET('Water Data'!$E$4,0,10*ROW('Water Data'!E89))),'Data Summary'!BV95="Yes"),100-OFFSET('Water Data'!$E$4,0,10*ROW('Water Data'!E89)),NA())</f>
        <v>#N/A</v>
      </c>
      <c r="H95" s="94" t="e">
        <f ca="true">+IF(AND(ISNUMBER(OFFSET('Water Data'!$E$6,0,10*ROW('Water Data'!E89))),'Data Summary'!BW95="Yes"),OFFSET('Water Data'!$E$6,0,10*ROW('Water Data'!E89)),NA())</f>
        <v>#N/A</v>
      </c>
      <c r="I95" s="94" t="e">
        <f ca="true">+IF(AND(ISNUMBER(OFFSET('Water Data'!$E$9,0,10*ROW('Water Data'!E89))),'Data Summary'!BX95="Yes"),OFFSET('Water Data'!$E$9,0,10*ROW('Water Data'!E89)),NA())</f>
        <v>#N/A</v>
      </c>
      <c r="J95" s="94" t="e">
        <f ca="true">+IF(AND(ISNUMBER(OFFSET('Water Data'!$F$4,0,10*ROW('Water Data'!F89))),'Data Summary'!BY95="Yes"),100-OFFSET('Water Data'!$F$4,0,10*ROW('Water Data'!F89)),NA())</f>
        <v>#N/A</v>
      </c>
      <c r="K95" s="94" t="e">
        <f ca="true">+IF(AND(ISNUMBER(OFFSET('Water Data'!$F$6,0,10*ROW('Water Data'!F89))),'Data Summary'!BZ95="Yes"),OFFSET('Water Data'!$F$6,0,10*ROW('Water Data'!F89)),NA())</f>
        <v>#N/A</v>
      </c>
      <c r="L95" s="94" t="e">
        <f ca="true">+IF(AND(ISNUMBER(OFFSET('Water Data'!$F$9,0,10*ROW('Water Data'!F89))),'Data Summary'!CA95="Yes"),OFFSET('Water Data'!$F$9,0,10*ROW('Water Data'!F89)),NA())</f>
        <v>#N/A</v>
      </c>
      <c r="M95" s="94" t="e">
        <f ca="true">+IF(AND(ISNUMBER(OFFSET('Water Data'!$G$4,0,10*ROW('Water Data'!G89))),'Data Summary'!CB95="Yes"),100-OFFSET('Water Data'!$G$4,0,10*ROW('Water Data'!G89)),NA())</f>
        <v>#N/A</v>
      </c>
      <c r="N95" s="94" t="e">
        <f ca="true">+IF(AND(ISNUMBER(OFFSET('Water Data'!$G$6,0,10*ROW('Water Data'!G89))),'Data Summary'!CC95="Yes"),OFFSET('Water Data'!$G$6,0,10*ROW('Water Data'!G89)),NA())</f>
        <v>#N/A</v>
      </c>
      <c r="O95" s="94" t="e">
        <f ca="true">+IF(AND(ISNUMBER(OFFSET('Water Data'!$G$9,0,10*ROW('Water Data'!G89))),'Data Summary'!CD95="Yes"),OFFSET('Water Data'!$G$9,0,10*ROW('Water Data'!G89)),NA())</f>
        <v>#N/A</v>
      </c>
      <c r="P95" s="94" t="e">
        <f ca="true">+IF(AND(ISNUMBER(OFFSET('Water Data'!$H$4,0,10*ROW('Water Data'!H89))),'Data Summary'!CE95="Yes"),100-OFFSET('Water Data'!$H$4,0,10*ROW('Water Data'!H89)),NA())</f>
        <v>#N/A</v>
      </c>
      <c r="Q95" s="94" t="e">
        <f ca="true">+IF(AND(ISNUMBER(OFFSET('Water Data'!$H$6,0,10*ROW('Water Data'!H89))),'Data Summary'!CF95="Yes"),OFFSET('Water Data'!$H$6,0,10*ROW('Water Data'!H89)),NA())</f>
        <v>#N/A</v>
      </c>
      <c r="R95" s="94" t="e">
        <f ca="true">+IF(AND(ISNUMBER(OFFSET('Water Data'!$H$9,0,10*ROW('Water Data'!H89))),'Data Summary'!CG95="Yes"),OFFSET('Water Data'!$H$9,0,10*ROW('Water Data'!H89)),NA())</f>
        <v>#N/A</v>
      </c>
      <c r="S95" s="94" t="e">
        <f ca="true">+IF(AND(ISNUMBER(OFFSET('Water Data'!$I$4,0,10*ROW('Water Data'!I89))),'Data Summary'!CH95="Yes"),100-OFFSET('Water Data'!$I$4,0,10*ROW('Water Data'!I89)),NA())</f>
        <v>#N/A</v>
      </c>
      <c r="T95" s="94" t="e">
        <f ca="true">+IF(AND(ISNUMBER(OFFSET('Water Data'!$I$6,0,10*ROW('Water Data'!I89))),'Data Summary'!CI95="Yes"),OFFSET('Water Data'!$I$6,0,10*ROW('Water Data'!I89)),NA())</f>
        <v>#N/A</v>
      </c>
      <c r="U95" s="94" t="e">
        <f ca="true">+IF(AND(ISNUMBER(OFFSET('Water Data'!$I$9,0,10*ROW('Water Data'!I89))),'Data Summary'!CJ95="Yes"),OFFSET('Water Data'!$I$9,0,10*ROW('Water Data'!I89)),NA())</f>
        <v>#N/A</v>
      </c>
      <c r="V95" s="95" t="e">
        <f ca="true">+IF(AND(ISNUMBER(OFFSET('Sanitation Data'!$D$4,0,10*ROW('Sanitation Data'!D89))),'Data Summary'!CK95="Yes"),100-OFFSET('Sanitation Data'!$D$4,0,10*ROW('Sanitation Data'!D89)),NA())</f>
        <v>#N/A</v>
      </c>
      <c r="W95" s="95" t="e">
        <f ca="true">+IF(AND(ISNUMBER(OFFSET('Sanitation Data'!$D$6,0,10*ROW('Sanitation Data'!D89))),'Data Summary'!CL95="Yes"),OFFSET('Sanitation Data'!$D$6,0,10*ROW('Sanitation Data'!D89)),NA())</f>
        <v>#N/A</v>
      </c>
      <c r="X95" s="95" t="e">
        <f ca="true">+IF(AND(ISNUMBER(OFFSET('Sanitation Data'!$D$10,0,10*ROW('Sanitation Data'!D89))),'Data Summary'!CM95="Yes"),OFFSET('Sanitation Data'!$D$10,0,10*ROW('Sanitation Data'!D89)),NA())</f>
        <v>#N/A</v>
      </c>
      <c r="Y95" s="95" t="e">
        <f ca="true">+IF(AND(ISNUMBER(OFFSET('Sanitation Data'!$D$11,0,10*ROW('Sanitation Data'!D89))),'Data Summary'!CN95="Yes"),OFFSET('Sanitation Data'!$D$11,0,10*ROW('Sanitation Data'!D89)),NA())</f>
        <v>#N/A</v>
      </c>
      <c r="Z95" s="95" t="e">
        <f ca="true">+IF(AND(ISNUMBER(OFFSET('Sanitation Data'!$D$12,0,10*ROW('Sanitation Data'!D89))),'Data Summary'!CO95="Yes"),OFFSET('Sanitation Data'!$D$12,0,10*ROW('Sanitation Data'!D89)),NA())</f>
        <v>#N/A</v>
      </c>
      <c r="AA95" s="95" t="e">
        <f ca="true">+IF(AND(ISNUMBER(OFFSET('Sanitation Data'!$E$4,0,10*ROW('Sanitation Data'!E89))),'Data Summary'!CP95="Yes"),100-OFFSET('Sanitation Data'!$E$4,0,10*ROW('Sanitation Data'!E89)),NA())</f>
        <v>#N/A</v>
      </c>
      <c r="AB95" s="95" t="e">
        <f ca="true">+IF(AND(ISNUMBER(OFFSET('Sanitation Data'!$E$6,0,10*ROW('Sanitation Data'!E89))),'Data Summary'!CQ95="Yes"),OFFSET('Sanitation Data'!$E$6,0,10*ROW('Sanitation Data'!E89)),NA())</f>
        <v>#N/A</v>
      </c>
      <c r="AC95" s="95" t="e">
        <f ca="true">+IF(AND(ISNUMBER(OFFSET('Sanitation Data'!$E$10,0,10*ROW('Sanitation Data'!E89))),'Data Summary'!CR95="Yes"),OFFSET('Sanitation Data'!$E$10,0,10*ROW('Sanitation Data'!E89)),NA())</f>
        <v>#N/A</v>
      </c>
      <c r="AD95" s="95" t="e">
        <f ca="true">+IF(AND(ISNUMBER(OFFSET('Sanitation Data'!$E$11,0,10*ROW('Sanitation Data'!E89))),'Data Summary'!CS95="Yes"),OFFSET('Sanitation Data'!$E$11,0,10*ROW('Sanitation Data'!E89)),NA())</f>
        <v>#N/A</v>
      </c>
      <c r="AE95" s="95" t="e">
        <f ca="true">+IF(AND(ISNUMBER(OFFSET('Sanitation Data'!$E$12,0,10*ROW('Sanitation Data'!E89))),'Data Summary'!CT95="Yes"),OFFSET('Sanitation Data'!$E$12,0,10*ROW('Sanitation Data'!E89)),NA())</f>
        <v>#N/A</v>
      </c>
      <c r="AF95" s="95" t="e">
        <f ca="true">+IF(AND(ISNUMBER(OFFSET('Sanitation Data'!$F$4,0,10*ROW('Sanitation Data'!F89))),'Data Summary'!CU95="Yes"),100-OFFSET('Sanitation Data'!$F$4,0,10*ROW('Sanitation Data'!F89)),NA())</f>
        <v>#N/A</v>
      </c>
      <c r="AG95" s="95" t="e">
        <f ca="true">+IF(AND(ISNUMBER(OFFSET('Sanitation Data'!$F$6,0,10*ROW('Sanitation Data'!F89))),'Data Summary'!CV95="Yes"),OFFSET('Sanitation Data'!$F$6,0,10*ROW('Sanitation Data'!F89)),NA())</f>
        <v>#N/A</v>
      </c>
      <c r="AH95" s="95" t="e">
        <f ca="true">+IF(AND(ISNUMBER(OFFSET('Sanitation Data'!$F$10,0,10*ROW('Sanitation Data'!F89))),'Data Summary'!CW95="Yes"),OFFSET('Sanitation Data'!$F$10,0,10*ROW('Sanitation Data'!F89)),NA())</f>
        <v>#N/A</v>
      </c>
      <c r="AI95" s="95" t="e">
        <f ca="true">+IF(AND(ISNUMBER(OFFSET('Sanitation Data'!$F$11,0,10*ROW('Sanitation Data'!F89))),'Data Summary'!CX95="Yes"),OFFSET('Sanitation Data'!$F$11,0,10*ROW('Sanitation Data'!F89)),NA())</f>
        <v>#N/A</v>
      </c>
      <c r="AJ95" s="95" t="e">
        <f ca="true">+IF(AND(ISNUMBER(OFFSET('Sanitation Data'!$F$12,0,10*ROW('Sanitation Data'!F89))),'Data Summary'!CY95="Yes"),OFFSET('Sanitation Data'!$F$12,0,10*ROW('Sanitation Data'!F89)),NA())</f>
        <v>#N/A</v>
      </c>
      <c r="AK95" s="95" t="e">
        <f ca="true">+IF(AND(ISNUMBER(OFFSET('Sanitation Data'!$G$4,0,10*ROW('Sanitation Data'!G89))),'Data Summary'!CZ95="Yes"),100-OFFSET('Sanitation Data'!$G$4,0,10*ROW('Sanitation Data'!G89)),NA())</f>
        <v>#N/A</v>
      </c>
      <c r="AL95" s="95" t="e">
        <f ca="true">+IF(AND(ISNUMBER(OFFSET('Sanitation Data'!$G$6,0,10*ROW('Sanitation Data'!G89))),'Data Summary'!DA95="Yes"),OFFSET('Sanitation Data'!$G$6,0,10*ROW('Sanitation Data'!G89)),NA())</f>
        <v>#N/A</v>
      </c>
      <c r="AM95" s="95" t="e">
        <f ca="true">+IF(AND(ISNUMBER(OFFSET('Sanitation Data'!$G$10,0,10*ROW('Sanitation Data'!G89))),'Data Summary'!DB95="Yes"),OFFSET('Sanitation Data'!$G$10,0,10*ROW('Sanitation Data'!G89)),NA())</f>
        <v>#N/A</v>
      </c>
      <c r="AN95" s="95" t="e">
        <f ca="true">+IF(AND(ISNUMBER(OFFSET('Sanitation Data'!$G$11,0,10*ROW('Sanitation Data'!G89))),'Data Summary'!DC95="Yes"),OFFSET('Sanitation Data'!$G$11,0,10*ROW('Sanitation Data'!G89)),NA())</f>
        <v>#N/A</v>
      </c>
      <c r="AO95" s="95" t="e">
        <f ca="true">+IF(AND(ISNUMBER(OFFSET('Sanitation Data'!$G$12,0,10*ROW('Sanitation Data'!G89))),'Data Summary'!DD95="Yes"),OFFSET('Sanitation Data'!$G$12,0,10*ROW('Sanitation Data'!G89)),NA())</f>
        <v>#N/A</v>
      </c>
      <c r="AP95" s="95" t="e">
        <f ca="true">+IF(AND(ISNUMBER(OFFSET('Sanitation Data'!$H$4,0,10*ROW('Sanitation Data'!H89))),'Data Summary'!DE95="Yes"),100-OFFSET('Sanitation Data'!$H$4,0,10*ROW('Sanitation Data'!H89)),NA())</f>
        <v>#N/A</v>
      </c>
      <c r="AQ95" s="95" t="e">
        <f ca="true">+IF(AND(ISNUMBER(OFFSET('Sanitation Data'!$H$6,0,10*ROW('Sanitation Data'!H89))),'Data Summary'!DF95="Yes"),OFFSET('Sanitation Data'!$H$6,0,10*ROW('Sanitation Data'!H89)),NA())</f>
        <v>#N/A</v>
      </c>
      <c r="AR95" s="95" t="e">
        <f ca="true">+IF(AND(ISNUMBER(OFFSET('Sanitation Data'!$H$10,0,10*ROW('Sanitation Data'!H89))),'Data Summary'!DG95="Yes"),OFFSET('Sanitation Data'!$H$10,0,10*ROW('Sanitation Data'!H89)),NA())</f>
        <v>#N/A</v>
      </c>
      <c r="AS95" s="95" t="e">
        <f ca="true">+IF(AND(ISNUMBER(OFFSET('Sanitation Data'!$H$11,0,10*ROW('Sanitation Data'!H89))),'Data Summary'!DH95="Yes"),OFFSET('Sanitation Data'!$H$11,0,10*ROW('Sanitation Data'!H89)),NA())</f>
        <v>#N/A</v>
      </c>
      <c r="AT95" s="95" t="e">
        <f ca="true">+IF(AND(ISNUMBER(OFFSET('Sanitation Data'!$H$12,0,10*ROW('Sanitation Data'!H89))),'Data Summary'!DI95="Yes"),OFFSET('Sanitation Data'!$H$12,0,10*ROW('Sanitation Data'!H89)),NA())</f>
        <v>#N/A</v>
      </c>
      <c r="AU95" s="95" t="e">
        <f ca="true">+IF(AND(ISNUMBER(OFFSET('Sanitation Data'!$I$4,0,10*ROW('Sanitation Data'!I89))),'Data Summary'!DJ95="Yes"),100-OFFSET('Sanitation Data'!$I$4,0,10*ROW('Sanitation Data'!I89)),NA())</f>
        <v>#N/A</v>
      </c>
      <c r="AV95" s="95" t="e">
        <f ca="true">+IF(AND(ISNUMBER(OFFSET('Sanitation Data'!$I$6,0,10*ROW('Sanitation Data'!I89))),'Data Summary'!DK95="Yes"),OFFSET('Sanitation Data'!$I$6,0,10*ROW('Sanitation Data'!I89)),NA())</f>
        <v>#N/A</v>
      </c>
      <c r="AW95" s="95" t="e">
        <f ca="true">+IF(AND(ISNUMBER(OFFSET('Sanitation Data'!$I$10,0,10*ROW('Sanitation Data'!I89))),'Data Summary'!DL95="Yes"),OFFSET('Sanitation Data'!$I$10,0,10*ROW('Sanitation Data'!I89)),NA())</f>
        <v>#N/A</v>
      </c>
      <c r="AX95" s="95" t="e">
        <f ca="true">+IF(AND(ISNUMBER(OFFSET('Sanitation Data'!$I$11,0,10*ROW('Sanitation Data'!I89))),'Data Summary'!DM95="Yes"),OFFSET('Sanitation Data'!$I$11,0,10*ROW('Sanitation Data'!I89)),NA())</f>
        <v>#N/A</v>
      </c>
      <c r="AY95" s="95" t="e">
        <f ca="true">+IF(AND(ISNUMBER(OFFSET('Sanitation Data'!$I$12,0,10*ROW('Sanitation Data'!I89))),'Data Summary'!DN95="Yes"),OFFSET('Sanitation Data'!$I$12,0,10*ROW('Sanitation Data'!I89)),NA())</f>
        <v>#N/A</v>
      </c>
      <c r="AZ95" s="96" t="e">
        <f ca="true">+IF(AND(ISNUMBER(OFFSET('Hygiene Data'!$D$5,0,10*ROW('Hygiene Data'!D89))),'Data Summary'!DO95="Yes"),OFFSET('Hygiene Data'!$D$5,0,10*ROW('Hygiene Data'!D89)),NA())</f>
        <v>#N/A</v>
      </c>
      <c r="BA95" s="96" t="e">
        <f ca="true">+IF(AND(ISNUMBER(OFFSET('Hygiene Data'!$D$7,0,10*ROW('Hygiene Data'!D89))),'Data Summary'!DP95="Yes"),OFFSET('Hygiene Data'!$D$7,0,10*ROW('Hygiene Data'!D89)),NA())</f>
        <v>#N/A</v>
      </c>
      <c r="BB95" s="96" t="e">
        <f ca="true">+IF(AND(ISNUMBER(OFFSET('Hygiene Data'!$D$9,0,10*ROW('Hygiene Data'!D89))),'Data Summary'!DQ95="Yes"),OFFSET('Hygiene Data'!$D$9,0,10*ROW('Hygiene Data'!D89)),NA())</f>
        <v>#N/A</v>
      </c>
      <c r="BC95" s="96" t="e">
        <f ca="true">+IF(AND(ISNUMBER(OFFSET('Hygiene Data'!$E$5,0,10*ROW('Hygiene Data'!E89))),'Data Summary'!DR95="Yes"),OFFSET('Hygiene Data'!$E$5,0,10*ROW('Hygiene Data'!E89)),NA())</f>
        <v>#N/A</v>
      </c>
      <c r="BD95" s="96" t="e">
        <f ca="true">+IF(AND(ISNUMBER(OFFSET('Hygiene Data'!$E$7,0,10*ROW('Hygiene Data'!E89))),'Data Summary'!DS95="Yes"),OFFSET('Hygiene Data'!$E$7,0,10*ROW('Hygiene Data'!E89)),NA())</f>
        <v>#N/A</v>
      </c>
      <c r="BE95" s="96" t="e">
        <f ca="true">+IF(AND(ISNUMBER(OFFSET('Hygiene Data'!$E$9,0,10*ROW('Hygiene Data'!E89))),'Data Summary'!DT95="Yes"),OFFSET('Hygiene Data'!$E$9,0,10*ROW('Hygiene Data'!E89)),NA())</f>
        <v>#N/A</v>
      </c>
      <c r="BF95" s="96" t="e">
        <f ca="true">+IF(AND(ISNUMBER(OFFSET('Hygiene Data'!$F$5,0,10*ROW('Hygiene Data'!F89))),'Data Summary'!DU95="Yes"),OFFSET('Hygiene Data'!$F$5,0,10*ROW('Hygiene Data'!F89)),NA())</f>
        <v>#N/A</v>
      </c>
      <c r="BG95" s="96" t="e">
        <f ca="true">+IF(AND(ISNUMBER(OFFSET('Hygiene Data'!$F$7,0,10*ROW('Hygiene Data'!F89))),'Data Summary'!DV95="Yes"),OFFSET('Hygiene Data'!$F$7,0,10*ROW('Hygiene Data'!F89)),NA())</f>
        <v>#N/A</v>
      </c>
      <c r="BH95" s="96" t="e">
        <f ca="true">+IF(AND(ISNUMBER(OFFSET('Hygiene Data'!$F$9,0,10*ROW('Hygiene Data'!F89))),'Data Summary'!DW95="Yes"),OFFSET('Hygiene Data'!$F$9,0,10*ROW('Hygiene Data'!F89)),NA())</f>
        <v>#N/A</v>
      </c>
      <c r="BI95" s="96" t="e">
        <f ca="true">+IF(AND(ISNUMBER(OFFSET('Hygiene Data'!$G$5,0,10*ROW('Hygiene Data'!G89))),'Data Summary'!DX95="Yes"),OFFSET('Hygiene Data'!$G$5,0,10*ROW('Hygiene Data'!G89)),NA())</f>
        <v>#N/A</v>
      </c>
      <c r="BJ95" s="96" t="e">
        <f ca="true">+IF(AND(ISNUMBER(OFFSET('Hygiene Data'!$G$7,0,10*ROW('Hygiene Data'!G89))),'Data Summary'!DY95="Yes"),OFFSET('Hygiene Data'!$G$7,0,10*ROW('Hygiene Data'!G89)),NA())</f>
        <v>#N/A</v>
      </c>
      <c r="BK95" s="96" t="e">
        <f ca="true">+IF(AND(ISNUMBER(OFFSET('Hygiene Data'!$G$9,0,10*ROW('Hygiene Data'!G89))),'Data Summary'!DZ95="Yes"),OFFSET('Hygiene Data'!$G$9,0,10*ROW('Hygiene Data'!G89)),NA())</f>
        <v>#N/A</v>
      </c>
      <c r="BL95" s="96" t="e">
        <f ca="true">+IF(AND(ISNUMBER(OFFSET('Hygiene Data'!$H$5,0,10*ROW('Hygiene Data'!H89))),'Data Summary'!EA95="Yes"),OFFSET('Hygiene Data'!$H$5,0,10*ROW('Hygiene Data'!H89)),NA())</f>
        <v>#N/A</v>
      </c>
      <c r="BM95" s="96" t="e">
        <f ca="true">+IF(AND(ISNUMBER(OFFSET('Hygiene Data'!$H$7,0,10*ROW('Hygiene Data'!H89))),'Data Summary'!EB95="Yes"),OFFSET('Hygiene Data'!$H$7,0,10*ROW('Hygiene Data'!H89)),NA())</f>
        <v>#N/A</v>
      </c>
      <c r="BN95" s="96" t="e">
        <f ca="true">+IF(AND(ISNUMBER(OFFSET('Hygiene Data'!$H$9,0,10*ROW('Hygiene Data'!H89))),'Data Summary'!EC95="Yes"),OFFSET('Hygiene Data'!$H$9,0,10*ROW('Hygiene Data'!H89)),NA())</f>
        <v>#N/A</v>
      </c>
      <c r="BO95" s="96" t="e">
        <f ca="true">+IF(AND(ISNUMBER(OFFSET('Hygiene Data'!$I$5,0,10*ROW('Hygiene Data'!I89))),'Data Summary'!ED95="Yes"),OFFSET('Hygiene Data'!$I$5,0,10*ROW('Hygiene Data'!I89)),NA())</f>
        <v>#N/A</v>
      </c>
      <c r="BP95" s="96" t="e">
        <f ca="true">+IF(AND(ISNUMBER(OFFSET('Hygiene Data'!$I$7,0,10*ROW('Hygiene Data'!I89))),'Data Summary'!EE95="Yes"),OFFSET('Hygiene Data'!$I$7,0,10*ROW('Hygiene Data'!I89)),NA())</f>
        <v>#N/A</v>
      </c>
      <c r="BQ95" s="96" t="e">
        <f ca="true">+IF(AND(ISNUMBER(OFFSET('Hygiene Data'!$I$9,0,10*ROW('Hygiene Data'!I89))),'Data Summary'!EF95="Yes"),OFFSET('Hygiene Data'!$I$9,0,10*ROW('Hygiene Data'!I89)),NA())</f>
        <v>#N/A</v>
      </c>
    </row>
    <row xmlns:x14ac="http://schemas.microsoft.com/office/spreadsheetml/2009/9/ac" r="96" x14ac:dyDescent="0.2">
      <c r="A96" s="332" t="e">
        <f ca="true">+RIGHT('Data Summary'!A96,LEN('Data Summary'!A96)-9)</f>
        <v>#VALUE!</v>
      </c>
      <c r="B96" s="37" t="str">
        <f ca="true">+IF(ISTEXT('Data Summary'!B96),'Data Summary'!B96,"")</f>
        <v/>
      </c>
      <c r="C96" s="331" t="e">
        <f ca="true">+VALUE('Data Summary'!C96)</f>
        <v>#VALUE!</v>
      </c>
      <c r="D96" s="94" t="e">
        <f ca="true">+IF(AND(ISNUMBER(OFFSET('Water Data'!$D$4,0,10*ROW('Water Data'!D90))),'Data Summary'!BS96="Yes"),100-OFFSET('Water Data'!$D$4,0,10*ROW('Water Data'!D90)),NA())</f>
        <v>#N/A</v>
      </c>
      <c r="E96" s="94" t="e">
        <f ca="true">+IF(AND(ISNUMBER(OFFSET('Water Data'!$D$6,0,10*ROW('Water Data'!D90))),'Data Summary'!BT96="Yes"),OFFSET('Water Data'!$D$6,0,10*ROW('Water Data'!D90)),NA())</f>
        <v>#N/A</v>
      </c>
      <c r="F96" s="94" t="e">
        <f ca="true">+IF(AND(ISNUMBER(OFFSET('Water Data'!$D$9,0,10*ROW('Water Data'!D90))),'Data Summary'!BU96="Yes"),OFFSET('Water Data'!$D$9,0,10*ROW('Water Data'!D90)),NA())</f>
        <v>#N/A</v>
      </c>
      <c r="G96" s="94" t="e">
        <f ca="true">+IF(AND(ISNUMBER(OFFSET('Water Data'!$E$4,0,10*ROW('Water Data'!E90))),'Data Summary'!BV96="Yes"),100-OFFSET('Water Data'!$E$4,0,10*ROW('Water Data'!E90)),NA())</f>
        <v>#N/A</v>
      </c>
      <c r="H96" s="94" t="e">
        <f ca="true">+IF(AND(ISNUMBER(OFFSET('Water Data'!$E$6,0,10*ROW('Water Data'!E90))),'Data Summary'!BW96="Yes"),OFFSET('Water Data'!$E$6,0,10*ROW('Water Data'!E90)),NA())</f>
        <v>#N/A</v>
      </c>
      <c r="I96" s="94" t="e">
        <f ca="true">+IF(AND(ISNUMBER(OFFSET('Water Data'!$E$9,0,10*ROW('Water Data'!E90))),'Data Summary'!BX96="Yes"),OFFSET('Water Data'!$E$9,0,10*ROW('Water Data'!E90)),NA())</f>
        <v>#N/A</v>
      </c>
      <c r="J96" s="94" t="e">
        <f ca="true">+IF(AND(ISNUMBER(OFFSET('Water Data'!$F$4,0,10*ROW('Water Data'!F90))),'Data Summary'!BY96="Yes"),100-OFFSET('Water Data'!$F$4,0,10*ROW('Water Data'!F90)),NA())</f>
        <v>#N/A</v>
      </c>
      <c r="K96" s="94" t="e">
        <f ca="true">+IF(AND(ISNUMBER(OFFSET('Water Data'!$F$6,0,10*ROW('Water Data'!F90))),'Data Summary'!BZ96="Yes"),OFFSET('Water Data'!$F$6,0,10*ROW('Water Data'!F90)),NA())</f>
        <v>#N/A</v>
      </c>
      <c r="L96" s="94" t="e">
        <f ca="true">+IF(AND(ISNUMBER(OFFSET('Water Data'!$F$9,0,10*ROW('Water Data'!F90))),'Data Summary'!CA96="Yes"),OFFSET('Water Data'!$F$9,0,10*ROW('Water Data'!F90)),NA())</f>
        <v>#N/A</v>
      </c>
      <c r="M96" s="94" t="e">
        <f ca="true">+IF(AND(ISNUMBER(OFFSET('Water Data'!$G$4,0,10*ROW('Water Data'!G90))),'Data Summary'!CB96="Yes"),100-OFFSET('Water Data'!$G$4,0,10*ROW('Water Data'!G90)),NA())</f>
        <v>#N/A</v>
      </c>
      <c r="N96" s="94" t="e">
        <f ca="true">+IF(AND(ISNUMBER(OFFSET('Water Data'!$G$6,0,10*ROW('Water Data'!G90))),'Data Summary'!CC96="Yes"),OFFSET('Water Data'!$G$6,0,10*ROW('Water Data'!G90)),NA())</f>
        <v>#N/A</v>
      </c>
      <c r="O96" s="94" t="e">
        <f ca="true">+IF(AND(ISNUMBER(OFFSET('Water Data'!$G$9,0,10*ROW('Water Data'!G90))),'Data Summary'!CD96="Yes"),OFFSET('Water Data'!$G$9,0,10*ROW('Water Data'!G90)),NA())</f>
        <v>#N/A</v>
      </c>
      <c r="P96" s="94" t="e">
        <f ca="true">+IF(AND(ISNUMBER(OFFSET('Water Data'!$H$4,0,10*ROW('Water Data'!H90))),'Data Summary'!CE96="Yes"),100-OFFSET('Water Data'!$H$4,0,10*ROW('Water Data'!H90)),NA())</f>
        <v>#N/A</v>
      </c>
      <c r="Q96" s="94" t="e">
        <f ca="true">+IF(AND(ISNUMBER(OFFSET('Water Data'!$H$6,0,10*ROW('Water Data'!H90))),'Data Summary'!CF96="Yes"),OFFSET('Water Data'!$H$6,0,10*ROW('Water Data'!H90)),NA())</f>
        <v>#N/A</v>
      </c>
      <c r="R96" s="94" t="e">
        <f ca="true">+IF(AND(ISNUMBER(OFFSET('Water Data'!$H$9,0,10*ROW('Water Data'!H90))),'Data Summary'!CG96="Yes"),OFFSET('Water Data'!$H$9,0,10*ROW('Water Data'!H90)),NA())</f>
        <v>#N/A</v>
      </c>
      <c r="S96" s="94" t="e">
        <f ca="true">+IF(AND(ISNUMBER(OFFSET('Water Data'!$I$4,0,10*ROW('Water Data'!I90))),'Data Summary'!CH96="Yes"),100-OFFSET('Water Data'!$I$4,0,10*ROW('Water Data'!I90)),NA())</f>
        <v>#N/A</v>
      </c>
      <c r="T96" s="94" t="e">
        <f ca="true">+IF(AND(ISNUMBER(OFFSET('Water Data'!$I$6,0,10*ROW('Water Data'!I90))),'Data Summary'!CI96="Yes"),OFFSET('Water Data'!$I$6,0,10*ROW('Water Data'!I90)),NA())</f>
        <v>#N/A</v>
      </c>
      <c r="U96" s="94" t="e">
        <f ca="true">+IF(AND(ISNUMBER(OFFSET('Water Data'!$I$9,0,10*ROW('Water Data'!I90))),'Data Summary'!CJ96="Yes"),OFFSET('Water Data'!$I$9,0,10*ROW('Water Data'!I90)),NA())</f>
        <v>#N/A</v>
      </c>
      <c r="V96" s="95" t="e">
        <f ca="true">+IF(AND(ISNUMBER(OFFSET('Sanitation Data'!$D$4,0,10*ROW('Sanitation Data'!D90))),'Data Summary'!CK96="Yes"),100-OFFSET('Sanitation Data'!$D$4,0,10*ROW('Sanitation Data'!D90)),NA())</f>
        <v>#N/A</v>
      </c>
      <c r="W96" s="95" t="e">
        <f ca="true">+IF(AND(ISNUMBER(OFFSET('Sanitation Data'!$D$6,0,10*ROW('Sanitation Data'!D90))),'Data Summary'!CL96="Yes"),OFFSET('Sanitation Data'!$D$6,0,10*ROW('Sanitation Data'!D90)),NA())</f>
        <v>#N/A</v>
      </c>
      <c r="X96" s="95" t="e">
        <f ca="true">+IF(AND(ISNUMBER(OFFSET('Sanitation Data'!$D$10,0,10*ROW('Sanitation Data'!D90))),'Data Summary'!CM96="Yes"),OFFSET('Sanitation Data'!$D$10,0,10*ROW('Sanitation Data'!D90)),NA())</f>
        <v>#N/A</v>
      </c>
      <c r="Y96" s="95" t="e">
        <f ca="true">+IF(AND(ISNUMBER(OFFSET('Sanitation Data'!$D$11,0,10*ROW('Sanitation Data'!D90))),'Data Summary'!CN96="Yes"),OFFSET('Sanitation Data'!$D$11,0,10*ROW('Sanitation Data'!D90)),NA())</f>
        <v>#N/A</v>
      </c>
      <c r="Z96" s="95" t="e">
        <f ca="true">+IF(AND(ISNUMBER(OFFSET('Sanitation Data'!$D$12,0,10*ROW('Sanitation Data'!D90))),'Data Summary'!CO96="Yes"),OFFSET('Sanitation Data'!$D$12,0,10*ROW('Sanitation Data'!D90)),NA())</f>
        <v>#N/A</v>
      </c>
      <c r="AA96" s="95" t="e">
        <f ca="true">+IF(AND(ISNUMBER(OFFSET('Sanitation Data'!$E$4,0,10*ROW('Sanitation Data'!E90))),'Data Summary'!CP96="Yes"),100-OFFSET('Sanitation Data'!$E$4,0,10*ROW('Sanitation Data'!E90)),NA())</f>
        <v>#N/A</v>
      </c>
      <c r="AB96" s="95" t="e">
        <f ca="true">+IF(AND(ISNUMBER(OFFSET('Sanitation Data'!$E$6,0,10*ROW('Sanitation Data'!E90))),'Data Summary'!CQ96="Yes"),OFFSET('Sanitation Data'!$E$6,0,10*ROW('Sanitation Data'!E90)),NA())</f>
        <v>#N/A</v>
      </c>
      <c r="AC96" s="95" t="e">
        <f ca="true">+IF(AND(ISNUMBER(OFFSET('Sanitation Data'!$E$10,0,10*ROW('Sanitation Data'!E90))),'Data Summary'!CR96="Yes"),OFFSET('Sanitation Data'!$E$10,0,10*ROW('Sanitation Data'!E90)),NA())</f>
        <v>#N/A</v>
      </c>
      <c r="AD96" s="95" t="e">
        <f ca="true">+IF(AND(ISNUMBER(OFFSET('Sanitation Data'!$E$11,0,10*ROW('Sanitation Data'!E90))),'Data Summary'!CS96="Yes"),OFFSET('Sanitation Data'!$E$11,0,10*ROW('Sanitation Data'!E90)),NA())</f>
        <v>#N/A</v>
      </c>
      <c r="AE96" s="95" t="e">
        <f ca="true">+IF(AND(ISNUMBER(OFFSET('Sanitation Data'!$E$12,0,10*ROW('Sanitation Data'!E90))),'Data Summary'!CT96="Yes"),OFFSET('Sanitation Data'!$E$12,0,10*ROW('Sanitation Data'!E90)),NA())</f>
        <v>#N/A</v>
      </c>
      <c r="AF96" s="95" t="e">
        <f ca="true">+IF(AND(ISNUMBER(OFFSET('Sanitation Data'!$F$4,0,10*ROW('Sanitation Data'!F90))),'Data Summary'!CU96="Yes"),100-OFFSET('Sanitation Data'!$F$4,0,10*ROW('Sanitation Data'!F90)),NA())</f>
        <v>#N/A</v>
      </c>
      <c r="AG96" s="95" t="e">
        <f ca="true">+IF(AND(ISNUMBER(OFFSET('Sanitation Data'!$F$6,0,10*ROW('Sanitation Data'!F90))),'Data Summary'!CV96="Yes"),OFFSET('Sanitation Data'!$F$6,0,10*ROW('Sanitation Data'!F90)),NA())</f>
        <v>#N/A</v>
      </c>
      <c r="AH96" s="95" t="e">
        <f ca="true">+IF(AND(ISNUMBER(OFFSET('Sanitation Data'!$F$10,0,10*ROW('Sanitation Data'!F90))),'Data Summary'!CW96="Yes"),OFFSET('Sanitation Data'!$F$10,0,10*ROW('Sanitation Data'!F90)),NA())</f>
        <v>#N/A</v>
      </c>
      <c r="AI96" s="95" t="e">
        <f ca="true">+IF(AND(ISNUMBER(OFFSET('Sanitation Data'!$F$11,0,10*ROW('Sanitation Data'!F90))),'Data Summary'!CX96="Yes"),OFFSET('Sanitation Data'!$F$11,0,10*ROW('Sanitation Data'!F90)),NA())</f>
        <v>#N/A</v>
      </c>
      <c r="AJ96" s="95" t="e">
        <f ca="true">+IF(AND(ISNUMBER(OFFSET('Sanitation Data'!$F$12,0,10*ROW('Sanitation Data'!F90))),'Data Summary'!CY96="Yes"),OFFSET('Sanitation Data'!$F$12,0,10*ROW('Sanitation Data'!F90)),NA())</f>
        <v>#N/A</v>
      </c>
      <c r="AK96" s="95" t="e">
        <f ca="true">+IF(AND(ISNUMBER(OFFSET('Sanitation Data'!$G$4,0,10*ROW('Sanitation Data'!G90))),'Data Summary'!CZ96="Yes"),100-OFFSET('Sanitation Data'!$G$4,0,10*ROW('Sanitation Data'!G90)),NA())</f>
        <v>#N/A</v>
      </c>
      <c r="AL96" s="95" t="e">
        <f ca="true">+IF(AND(ISNUMBER(OFFSET('Sanitation Data'!$G$6,0,10*ROW('Sanitation Data'!G90))),'Data Summary'!DA96="Yes"),OFFSET('Sanitation Data'!$G$6,0,10*ROW('Sanitation Data'!G90)),NA())</f>
        <v>#N/A</v>
      </c>
      <c r="AM96" s="95" t="e">
        <f ca="true">+IF(AND(ISNUMBER(OFFSET('Sanitation Data'!$G$10,0,10*ROW('Sanitation Data'!G90))),'Data Summary'!DB96="Yes"),OFFSET('Sanitation Data'!$G$10,0,10*ROW('Sanitation Data'!G90)),NA())</f>
        <v>#N/A</v>
      </c>
      <c r="AN96" s="95" t="e">
        <f ca="true">+IF(AND(ISNUMBER(OFFSET('Sanitation Data'!$G$11,0,10*ROW('Sanitation Data'!G90))),'Data Summary'!DC96="Yes"),OFFSET('Sanitation Data'!$G$11,0,10*ROW('Sanitation Data'!G90)),NA())</f>
        <v>#N/A</v>
      </c>
      <c r="AO96" s="95" t="e">
        <f ca="true">+IF(AND(ISNUMBER(OFFSET('Sanitation Data'!$G$12,0,10*ROW('Sanitation Data'!G90))),'Data Summary'!DD96="Yes"),OFFSET('Sanitation Data'!$G$12,0,10*ROW('Sanitation Data'!G90)),NA())</f>
        <v>#N/A</v>
      </c>
      <c r="AP96" s="95" t="e">
        <f ca="true">+IF(AND(ISNUMBER(OFFSET('Sanitation Data'!$H$4,0,10*ROW('Sanitation Data'!H90))),'Data Summary'!DE96="Yes"),100-OFFSET('Sanitation Data'!$H$4,0,10*ROW('Sanitation Data'!H90)),NA())</f>
        <v>#N/A</v>
      </c>
      <c r="AQ96" s="95" t="e">
        <f ca="true">+IF(AND(ISNUMBER(OFFSET('Sanitation Data'!$H$6,0,10*ROW('Sanitation Data'!H90))),'Data Summary'!DF96="Yes"),OFFSET('Sanitation Data'!$H$6,0,10*ROW('Sanitation Data'!H90)),NA())</f>
        <v>#N/A</v>
      </c>
      <c r="AR96" s="95" t="e">
        <f ca="true">+IF(AND(ISNUMBER(OFFSET('Sanitation Data'!$H$10,0,10*ROW('Sanitation Data'!H90))),'Data Summary'!DG96="Yes"),OFFSET('Sanitation Data'!$H$10,0,10*ROW('Sanitation Data'!H90)),NA())</f>
        <v>#N/A</v>
      </c>
      <c r="AS96" s="95" t="e">
        <f ca="true">+IF(AND(ISNUMBER(OFFSET('Sanitation Data'!$H$11,0,10*ROW('Sanitation Data'!H90))),'Data Summary'!DH96="Yes"),OFFSET('Sanitation Data'!$H$11,0,10*ROW('Sanitation Data'!H90)),NA())</f>
        <v>#N/A</v>
      </c>
      <c r="AT96" s="95" t="e">
        <f ca="true">+IF(AND(ISNUMBER(OFFSET('Sanitation Data'!$H$12,0,10*ROW('Sanitation Data'!H90))),'Data Summary'!DI96="Yes"),OFFSET('Sanitation Data'!$H$12,0,10*ROW('Sanitation Data'!H90)),NA())</f>
        <v>#N/A</v>
      </c>
      <c r="AU96" s="95" t="e">
        <f ca="true">+IF(AND(ISNUMBER(OFFSET('Sanitation Data'!$I$4,0,10*ROW('Sanitation Data'!I90))),'Data Summary'!DJ96="Yes"),100-OFFSET('Sanitation Data'!$I$4,0,10*ROW('Sanitation Data'!I90)),NA())</f>
        <v>#N/A</v>
      </c>
      <c r="AV96" s="95" t="e">
        <f ca="true">+IF(AND(ISNUMBER(OFFSET('Sanitation Data'!$I$6,0,10*ROW('Sanitation Data'!I90))),'Data Summary'!DK96="Yes"),OFFSET('Sanitation Data'!$I$6,0,10*ROW('Sanitation Data'!I90)),NA())</f>
        <v>#N/A</v>
      </c>
      <c r="AW96" s="95" t="e">
        <f ca="true">+IF(AND(ISNUMBER(OFFSET('Sanitation Data'!$I$10,0,10*ROW('Sanitation Data'!I90))),'Data Summary'!DL96="Yes"),OFFSET('Sanitation Data'!$I$10,0,10*ROW('Sanitation Data'!I90)),NA())</f>
        <v>#N/A</v>
      </c>
      <c r="AX96" s="95" t="e">
        <f ca="true">+IF(AND(ISNUMBER(OFFSET('Sanitation Data'!$I$11,0,10*ROW('Sanitation Data'!I90))),'Data Summary'!DM96="Yes"),OFFSET('Sanitation Data'!$I$11,0,10*ROW('Sanitation Data'!I90)),NA())</f>
        <v>#N/A</v>
      </c>
      <c r="AY96" s="95" t="e">
        <f ca="true">+IF(AND(ISNUMBER(OFFSET('Sanitation Data'!$I$12,0,10*ROW('Sanitation Data'!I90))),'Data Summary'!DN96="Yes"),OFFSET('Sanitation Data'!$I$12,0,10*ROW('Sanitation Data'!I90)),NA())</f>
        <v>#N/A</v>
      </c>
      <c r="AZ96" s="96" t="e">
        <f ca="true">+IF(AND(ISNUMBER(OFFSET('Hygiene Data'!$D$5,0,10*ROW('Hygiene Data'!D90))),'Data Summary'!DO96="Yes"),OFFSET('Hygiene Data'!$D$5,0,10*ROW('Hygiene Data'!D90)),NA())</f>
        <v>#N/A</v>
      </c>
      <c r="BA96" s="96" t="e">
        <f ca="true">+IF(AND(ISNUMBER(OFFSET('Hygiene Data'!$D$7,0,10*ROW('Hygiene Data'!D90))),'Data Summary'!DP96="Yes"),OFFSET('Hygiene Data'!$D$7,0,10*ROW('Hygiene Data'!D90)),NA())</f>
        <v>#N/A</v>
      </c>
      <c r="BB96" s="96" t="e">
        <f ca="true">+IF(AND(ISNUMBER(OFFSET('Hygiene Data'!$D$9,0,10*ROW('Hygiene Data'!D90))),'Data Summary'!DQ96="Yes"),OFFSET('Hygiene Data'!$D$9,0,10*ROW('Hygiene Data'!D90)),NA())</f>
        <v>#N/A</v>
      </c>
      <c r="BC96" s="96" t="e">
        <f ca="true">+IF(AND(ISNUMBER(OFFSET('Hygiene Data'!$E$5,0,10*ROW('Hygiene Data'!E90))),'Data Summary'!DR96="Yes"),OFFSET('Hygiene Data'!$E$5,0,10*ROW('Hygiene Data'!E90)),NA())</f>
        <v>#N/A</v>
      </c>
      <c r="BD96" s="96" t="e">
        <f ca="true">+IF(AND(ISNUMBER(OFFSET('Hygiene Data'!$E$7,0,10*ROW('Hygiene Data'!E90))),'Data Summary'!DS96="Yes"),OFFSET('Hygiene Data'!$E$7,0,10*ROW('Hygiene Data'!E90)),NA())</f>
        <v>#N/A</v>
      </c>
      <c r="BE96" s="96" t="e">
        <f ca="true">+IF(AND(ISNUMBER(OFFSET('Hygiene Data'!$E$9,0,10*ROW('Hygiene Data'!E90))),'Data Summary'!DT96="Yes"),OFFSET('Hygiene Data'!$E$9,0,10*ROW('Hygiene Data'!E90)),NA())</f>
        <v>#N/A</v>
      </c>
      <c r="BF96" s="96" t="e">
        <f ca="true">+IF(AND(ISNUMBER(OFFSET('Hygiene Data'!$F$5,0,10*ROW('Hygiene Data'!F90))),'Data Summary'!DU96="Yes"),OFFSET('Hygiene Data'!$F$5,0,10*ROW('Hygiene Data'!F90)),NA())</f>
        <v>#N/A</v>
      </c>
      <c r="BG96" s="96" t="e">
        <f ca="true">+IF(AND(ISNUMBER(OFFSET('Hygiene Data'!$F$7,0,10*ROW('Hygiene Data'!F90))),'Data Summary'!DV96="Yes"),OFFSET('Hygiene Data'!$F$7,0,10*ROW('Hygiene Data'!F90)),NA())</f>
        <v>#N/A</v>
      </c>
      <c r="BH96" s="96" t="e">
        <f ca="true">+IF(AND(ISNUMBER(OFFSET('Hygiene Data'!$F$9,0,10*ROW('Hygiene Data'!F90))),'Data Summary'!DW96="Yes"),OFFSET('Hygiene Data'!$F$9,0,10*ROW('Hygiene Data'!F90)),NA())</f>
        <v>#N/A</v>
      </c>
      <c r="BI96" s="96" t="e">
        <f ca="true">+IF(AND(ISNUMBER(OFFSET('Hygiene Data'!$G$5,0,10*ROW('Hygiene Data'!G90))),'Data Summary'!DX96="Yes"),OFFSET('Hygiene Data'!$G$5,0,10*ROW('Hygiene Data'!G90)),NA())</f>
        <v>#N/A</v>
      </c>
      <c r="BJ96" s="96" t="e">
        <f ca="true">+IF(AND(ISNUMBER(OFFSET('Hygiene Data'!$G$7,0,10*ROW('Hygiene Data'!G90))),'Data Summary'!DY96="Yes"),OFFSET('Hygiene Data'!$G$7,0,10*ROW('Hygiene Data'!G90)),NA())</f>
        <v>#N/A</v>
      </c>
      <c r="BK96" s="96" t="e">
        <f ca="true">+IF(AND(ISNUMBER(OFFSET('Hygiene Data'!$G$9,0,10*ROW('Hygiene Data'!G90))),'Data Summary'!DZ96="Yes"),OFFSET('Hygiene Data'!$G$9,0,10*ROW('Hygiene Data'!G90)),NA())</f>
        <v>#N/A</v>
      </c>
      <c r="BL96" s="96" t="e">
        <f ca="true">+IF(AND(ISNUMBER(OFFSET('Hygiene Data'!$H$5,0,10*ROW('Hygiene Data'!H90))),'Data Summary'!EA96="Yes"),OFFSET('Hygiene Data'!$H$5,0,10*ROW('Hygiene Data'!H90)),NA())</f>
        <v>#N/A</v>
      </c>
      <c r="BM96" s="96" t="e">
        <f ca="true">+IF(AND(ISNUMBER(OFFSET('Hygiene Data'!$H$7,0,10*ROW('Hygiene Data'!H90))),'Data Summary'!EB96="Yes"),OFFSET('Hygiene Data'!$H$7,0,10*ROW('Hygiene Data'!H90)),NA())</f>
        <v>#N/A</v>
      </c>
      <c r="BN96" s="96" t="e">
        <f ca="true">+IF(AND(ISNUMBER(OFFSET('Hygiene Data'!$H$9,0,10*ROW('Hygiene Data'!H90))),'Data Summary'!EC96="Yes"),OFFSET('Hygiene Data'!$H$9,0,10*ROW('Hygiene Data'!H90)),NA())</f>
        <v>#N/A</v>
      </c>
      <c r="BO96" s="96" t="e">
        <f ca="true">+IF(AND(ISNUMBER(OFFSET('Hygiene Data'!$I$5,0,10*ROW('Hygiene Data'!I90))),'Data Summary'!ED96="Yes"),OFFSET('Hygiene Data'!$I$5,0,10*ROW('Hygiene Data'!I90)),NA())</f>
        <v>#N/A</v>
      </c>
      <c r="BP96" s="96" t="e">
        <f ca="true">+IF(AND(ISNUMBER(OFFSET('Hygiene Data'!$I$7,0,10*ROW('Hygiene Data'!I90))),'Data Summary'!EE96="Yes"),OFFSET('Hygiene Data'!$I$7,0,10*ROW('Hygiene Data'!I90)),NA())</f>
        <v>#N/A</v>
      </c>
      <c r="BQ96" s="96" t="e">
        <f ca="true">+IF(AND(ISNUMBER(OFFSET('Hygiene Data'!$I$9,0,10*ROW('Hygiene Data'!I90))),'Data Summary'!EF96="Yes"),OFFSET('Hygiene Data'!$I$9,0,10*ROW('Hygiene Data'!I90)),NA())</f>
        <v>#N/A</v>
      </c>
    </row>
    <row xmlns:x14ac="http://schemas.microsoft.com/office/spreadsheetml/2009/9/ac" r="97" x14ac:dyDescent="0.2">
      <c r="A97" s="332" t="e">
        <f ca="true">+RIGHT('Data Summary'!A97,LEN('Data Summary'!A97)-9)</f>
        <v>#VALUE!</v>
      </c>
      <c r="B97" s="37" t="str">
        <f ca="true">+IF(ISTEXT('Data Summary'!B97),'Data Summary'!B97,"")</f>
        <v/>
      </c>
      <c r="C97" s="331" t="e">
        <f ca="true">+VALUE('Data Summary'!C97)</f>
        <v>#VALUE!</v>
      </c>
      <c r="D97" s="94" t="e">
        <f ca="true">+IF(AND(ISNUMBER(OFFSET('Water Data'!$D$4,0,10*ROW('Water Data'!D91))),'Data Summary'!BS97="Yes"),100-OFFSET('Water Data'!$D$4,0,10*ROW('Water Data'!D91)),NA())</f>
        <v>#N/A</v>
      </c>
      <c r="E97" s="94" t="e">
        <f ca="true">+IF(AND(ISNUMBER(OFFSET('Water Data'!$D$6,0,10*ROW('Water Data'!D91))),'Data Summary'!BT97="Yes"),OFFSET('Water Data'!$D$6,0,10*ROW('Water Data'!D91)),NA())</f>
        <v>#N/A</v>
      </c>
      <c r="F97" s="94" t="e">
        <f ca="true">+IF(AND(ISNUMBER(OFFSET('Water Data'!$D$9,0,10*ROW('Water Data'!D91))),'Data Summary'!BU97="Yes"),OFFSET('Water Data'!$D$9,0,10*ROW('Water Data'!D91)),NA())</f>
        <v>#N/A</v>
      </c>
      <c r="G97" s="94" t="e">
        <f ca="true">+IF(AND(ISNUMBER(OFFSET('Water Data'!$E$4,0,10*ROW('Water Data'!E91))),'Data Summary'!BV97="Yes"),100-OFFSET('Water Data'!$E$4,0,10*ROW('Water Data'!E91)),NA())</f>
        <v>#N/A</v>
      </c>
      <c r="H97" s="94" t="e">
        <f ca="true">+IF(AND(ISNUMBER(OFFSET('Water Data'!$E$6,0,10*ROW('Water Data'!E91))),'Data Summary'!BW97="Yes"),OFFSET('Water Data'!$E$6,0,10*ROW('Water Data'!E91)),NA())</f>
        <v>#N/A</v>
      </c>
      <c r="I97" s="94" t="e">
        <f ca="true">+IF(AND(ISNUMBER(OFFSET('Water Data'!$E$9,0,10*ROW('Water Data'!E91))),'Data Summary'!BX97="Yes"),OFFSET('Water Data'!$E$9,0,10*ROW('Water Data'!E91)),NA())</f>
        <v>#N/A</v>
      </c>
      <c r="J97" s="94" t="e">
        <f ca="true">+IF(AND(ISNUMBER(OFFSET('Water Data'!$F$4,0,10*ROW('Water Data'!F91))),'Data Summary'!BY97="Yes"),100-OFFSET('Water Data'!$F$4,0,10*ROW('Water Data'!F91)),NA())</f>
        <v>#N/A</v>
      </c>
      <c r="K97" s="94" t="e">
        <f ca="true">+IF(AND(ISNUMBER(OFFSET('Water Data'!$F$6,0,10*ROW('Water Data'!F91))),'Data Summary'!BZ97="Yes"),OFFSET('Water Data'!$F$6,0,10*ROW('Water Data'!F91)),NA())</f>
        <v>#N/A</v>
      </c>
      <c r="L97" s="94" t="e">
        <f ca="true">+IF(AND(ISNUMBER(OFFSET('Water Data'!$F$9,0,10*ROW('Water Data'!F91))),'Data Summary'!CA97="Yes"),OFFSET('Water Data'!$F$9,0,10*ROW('Water Data'!F91)),NA())</f>
        <v>#N/A</v>
      </c>
      <c r="M97" s="94" t="e">
        <f ca="true">+IF(AND(ISNUMBER(OFFSET('Water Data'!$G$4,0,10*ROW('Water Data'!G91))),'Data Summary'!CB97="Yes"),100-OFFSET('Water Data'!$G$4,0,10*ROW('Water Data'!G91)),NA())</f>
        <v>#N/A</v>
      </c>
      <c r="N97" s="94" t="e">
        <f ca="true">+IF(AND(ISNUMBER(OFFSET('Water Data'!$G$6,0,10*ROW('Water Data'!G91))),'Data Summary'!CC97="Yes"),OFFSET('Water Data'!$G$6,0,10*ROW('Water Data'!G91)),NA())</f>
        <v>#N/A</v>
      </c>
      <c r="O97" s="94" t="e">
        <f ca="true">+IF(AND(ISNUMBER(OFFSET('Water Data'!$G$9,0,10*ROW('Water Data'!G91))),'Data Summary'!CD97="Yes"),OFFSET('Water Data'!$G$9,0,10*ROW('Water Data'!G91)),NA())</f>
        <v>#N/A</v>
      </c>
      <c r="P97" s="94" t="e">
        <f ca="true">+IF(AND(ISNUMBER(OFFSET('Water Data'!$H$4,0,10*ROW('Water Data'!H91))),'Data Summary'!CE97="Yes"),100-OFFSET('Water Data'!$H$4,0,10*ROW('Water Data'!H91)),NA())</f>
        <v>#N/A</v>
      </c>
      <c r="Q97" s="94" t="e">
        <f ca="true">+IF(AND(ISNUMBER(OFFSET('Water Data'!$H$6,0,10*ROW('Water Data'!H91))),'Data Summary'!CF97="Yes"),OFFSET('Water Data'!$H$6,0,10*ROW('Water Data'!H91)),NA())</f>
        <v>#N/A</v>
      </c>
      <c r="R97" s="94" t="e">
        <f ca="true">+IF(AND(ISNUMBER(OFFSET('Water Data'!$H$9,0,10*ROW('Water Data'!H91))),'Data Summary'!CG97="Yes"),OFFSET('Water Data'!$H$9,0,10*ROW('Water Data'!H91)),NA())</f>
        <v>#N/A</v>
      </c>
      <c r="S97" s="94" t="e">
        <f ca="true">+IF(AND(ISNUMBER(OFFSET('Water Data'!$I$4,0,10*ROW('Water Data'!I91))),'Data Summary'!CH97="Yes"),100-OFFSET('Water Data'!$I$4,0,10*ROW('Water Data'!I91)),NA())</f>
        <v>#N/A</v>
      </c>
      <c r="T97" s="94" t="e">
        <f ca="true">+IF(AND(ISNUMBER(OFFSET('Water Data'!$I$6,0,10*ROW('Water Data'!I91))),'Data Summary'!CI97="Yes"),OFFSET('Water Data'!$I$6,0,10*ROW('Water Data'!I91)),NA())</f>
        <v>#N/A</v>
      </c>
      <c r="U97" s="94" t="e">
        <f ca="true">+IF(AND(ISNUMBER(OFFSET('Water Data'!$I$9,0,10*ROW('Water Data'!I91))),'Data Summary'!CJ97="Yes"),OFFSET('Water Data'!$I$9,0,10*ROW('Water Data'!I91)),NA())</f>
        <v>#N/A</v>
      </c>
      <c r="V97" s="95" t="e">
        <f ca="true">+IF(AND(ISNUMBER(OFFSET('Sanitation Data'!$D$4,0,10*ROW('Sanitation Data'!D91))),'Data Summary'!CK97="Yes"),100-OFFSET('Sanitation Data'!$D$4,0,10*ROW('Sanitation Data'!D91)),NA())</f>
        <v>#N/A</v>
      </c>
      <c r="W97" s="95" t="e">
        <f ca="true">+IF(AND(ISNUMBER(OFFSET('Sanitation Data'!$D$6,0,10*ROW('Sanitation Data'!D91))),'Data Summary'!CL97="Yes"),OFFSET('Sanitation Data'!$D$6,0,10*ROW('Sanitation Data'!D91)),NA())</f>
        <v>#N/A</v>
      </c>
      <c r="X97" s="95" t="e">
        <f ca="true">+IF(AND(ISNUMBER(OFFSET('Sanitation Data'!$D$10,0,10*ROW('Sanitation Data'!D91))),'Data Summary'!CM97="Yes"),OFFSET('Sanitation Data'!$D$10,0,10*ROW('Sanitation Data'!D91)),NA())</f>
        <v>#N/A</v>
      </c>
      <c r="Y97" s="95" t="e">
        <f ca="true">+IF(AND(ISNUMBER(OFFSET('Sanitation Data'!$D$11,0,10*ROW('Sanitation Data'!D91))),'Data Summary'!CN97="Yes"),OFFSET('Sanitation Data'!$D$11,0,10*ROW('Sanitation Data'!D91)),NA())</f>
        <v>#N/A</v>
      </c>
      <c r="Z97" s="95" t="e">
        <f ca="true">+IF(AND(ISNUMBER(OFFSET('Sanitation Data'!$D$12,0,10*ROW('Sanitation Data'!D91))),'Data Summary'!CO97="Yes"),OFFSET('Sanitation Data'!$D$12,0,10*ROW('Sanitation Data'!D91)),NA())</f>
        <v>#N/A</v>
      </c>
      <c r="AA97" s="95" t="e">
        <f ca="true">+IF(AND(ISNUMBER(OFFSET('Sanitation Data'!$E$4,0,10*ROW('Sanitation Data'!E91))),'Data Summary'!CP97="Yes"),100-OFFSET('Sanitation Data'!$E$4,0,10*ROW('Sanitation Data'!E91)),NA())</f>
        <v>#N/A</v>
      </c>
      <c r="AB97" s="95" t="e">
        <f ca="true">+IF(AND(ISNUMBER(OFFSET('Sanitation Data'!$E$6,0,10*ROW('Sanitation Data'!E91))),'Data Summary'!CQ97="Yes"),OFFSET('Sanitation Data'!$E$6,0,10*ROW('Sanitation Data'!E91)),NA())</f>
        <v>#N/A</v>
      </c>
      <c r="AC97" s="95" t="e">
        <f ca="true">+IF(AND(ISNUMBER(OFFSET('Sanitation Data'!$E$10,0,10*ROW('Sanitation Data'!E91))),'Data Summary'!CR97="Yes"),OFFSET('Sanitation Data'!$E$10,0,10*ROW('Sanitation Data'!E91)),NA())</f>
        <v>#N/A</v>
      </c>
      <c r="AD97" s="95" t="e">
        <f ca="true">+IF(AND(ISNUMBER(OFFSET('Sanitation Data'!$E$11,0,10*ROW('Sanitation Data'!E91))),'Data Summary'!CS97="Yes"),OFFSET('Sanitation Data'!$E$11,0,10*ROW('Sanitation Data'!E91)),NA())</f>
        <v>#N/A</v>
      </c>
      <c r="AE97" s="95" t="e">
        <f ca="true">+IF(AND(ISNUMBER(OFFSET('Sanitation Data'!$E$12,0,10*ROW('Sanitation Data'!E91))),'Data Summary'!CT97="Yes"),OFFSET('Sanitation Data'!$E$12,0,10*ROW('Sanitation Data'!E91)),NA())</f>
        <v>#N/A</v>
      </c>
      <c r="AF97" s="95" t="e">
        <f ca="true">+IF(AND(ISNUMBER(OFFSET('Sanitation Data'!$F$4,0,10*ROW('Sanitation Data'!F91))),'Data Summary'!CU97="Yes"),100-OFFSET('Sanitation Data'!$F$4,0,10*ROW('Sanitation Data'!F91)),NA())</f>
        <v>#N/A</v>
      </c>
      <c r="AG97" s="95" t="e">
        <f ca="true">+IF(AND(ISNUMBER(OFFSET('Sanitation Data'!$F$6,0,10*ROW('Sanitation Data'!F91))),'Data Summary'!CV97="Yes"),OFFSET('Sanitation Data'!$F$6,0,10*ROW('Sanitation Data'!F91)),NA())</f>
        <v>#N/A</v>
      </c>
      <c r="AH97" s="95" t="e">
        <f ca="true">+IF(AND(ISNUMBER(OFFSET('Sanitation Data'!$F$10,0,10*ROW('Sanitation Data'!F91))),'Data Summary'!CW97="Yes"),OFFSET('Sanitation Data'!$F$10,0,10*ROW('Sanitation Data'!F91)),NA())</f>
        <v>#N/A</v>
      </c>
      <c r="AI97" s="95" t="e">
        <f ca="true">+IF(AND(ISNUMBER(OFFSET('Sanitation Data'!$F$11,0,10*ROW('Sanitation Data'!F91))),'Data Summary'!CX97="Yes"),OFFSET('Sanitation Data'!$F$11,0,10*ROW('Sanitation Data'!F91)),NA())</f>
        <v>#N/A</v>
      </c>
      <c r="AJ97" s="95" t="e">
        <f ca="true">+IF(AND(ISNUMBER(OFFSET('Sanitation Data'!$F$12,0,10*ROW('Sanitation Data'!F91))),'Data Summary'!CY97="Yes"),OFFSET('Sanitation Data'!$F$12,0,10*ROW('Sanitation Data'!F91)),NA())</f>
        <v>#N/A</v>
      </c>
      <c r="AK97" s="95" t="e">
        <f ca="true">+IF(AND(ISNUMBER(OFFSET('Sanitation Data'!$G$4,0,10*ROW('Sanitation Data'!G91))),'Data Summary'!CZ97="Yes"),100-OFFSET('Sanitation Data'!$G$4,0,10*ROW('Sanitation Data'!G91)),NA())</f>
        <v>#N/A</v>
      </c>
      <c r="AL97" s="95" t="e">
        <f ca="true">+IF(AND(ISNUMBER(OFFSET('Sanitation Data'!$G$6,0,10*ROW('Sanitation Data'!G91))),'Data Summary'!DA97="Yes"),OFFSET('Sanitation Data'!$G$6,0,10*ROW('Sanitation Data'!G91)),NA())</f>
        <v>#N/A</v>
      </c>
      <c r="AM97" s="95" t="e">
        <f ca="true">+IF(AND(ISNUMBER(OFFSET('Sanitation Data'!$G$10,0,10*ROW('Sanitation Data'!G91))),'Data Summary'!DB97="Yes"),OFFSET('Sanitation Data'!$G$10,0,10*ROW('Sanitation Data'!G91)),NA())</f>
        <v>#N/A</v>
      </c>
      <c r="AN97" s="95" t="e">
        <f ca="true">+IF(AND(ISNUMBER(OFFSET('Sanitation Data'!$G$11,0,10*ROW('Sanitation Data'!G91))),'Data Summary'!DC97="Yes"),OFFSET('Sanitation Data'!$G$11,0,10*ROW('Sanitation Data'!G91)),NA())</f>
        <v>#N/A</v>
      </c>
      <c r="AO97" s="95" t="e">
        <f ca="true">+IF(AND(ISNUMBER(OFFSET('Sanitation Data'!$G$12,0,10*ROW('Sanitation Data'!G91))),'Data Summary'!DD97="Yes"),OFFSET('Sanitation Data'!$G$12,0,10*ROW('Sanitation Data'!G91)),NA())</f>
        <v>#N/A</v>
      </c>
      <c r="AP97" s="95" t="e">
        <f ca="true">+IF(AND(ISNUMBER(OFFSET('Sanitation Data'!$H$4,0,10*ROW('Sanitation Data'!H91))),'Data Summary'!DE97="Yes"),100-OFFSET('Sanitation Data'!$H$4,0,10*ROW('Sanitation Data'!H91)),NA())</f>
        <v>#N/A</v>
      </c>
      <c r="AQ97" s="95" t="e">
        <f ca="true">+IF(AND(ISNUMBER(OFFSET('Sanitation Data'!$H$6,0,10*ROW('Sanitation Data'!H91))),'Data Summary'!DF97="Yes"),OFFSET('Sanitation Data'!$H$6,0,10*ROW('Sanitation Data'!H91)),NA())</f>
        <v>#N/A</v>
      </c>
      <c r="AR97" s="95" t="e">
        <f ca="true">+IF(AND(ISNUMBER(OFFSET('Sanitation Data'!$H$10,0,10*ROW('Sanitation Data'!H91))),'Data Summary'!DG97="Yes"),OFFSET('Sanitation Data'!$H$10,0,10*ROW('Sanitation Data'!H91)),NA())</f>
        <v>#N/A</v>
      </c>
      <c r="AS97" s="95" t="e">
        <f ca="true">+IF(AND(ISNUMBER(OFFSET('Sanitation Data'!$H$11,0,10*ROW('Sanitation Data'!H91))),'Data Summary'!DH97="Yes"),OFFSET('Sanitation Data'!$H$11,0,10*ROW('Sanitation Data'!H91)),NA())</f>
        <v>#N/A</v>
      </c>
      <c r="AT97" s="95" t="e">
        <f ca="true">+IF(AND(ISNUMBER(OFFSET('Sanitation Data'!$H$12,0,10*ROW('Sanitation Data'!H91))),'Data Summary'!DI97="Yes"),OFFSET('Sanitation Data'!$H$12,0,10*ROW('Sanitation Data'!H91)),NA())</f>
        <v>#N/A</v>
      </c>
      <c r="AU97" s="95" t="e">
        <f ca="true">+IF(AND(ISNUMBER(OFFSET('Sanitation Data'!$I$4,0,10*ROW('Sanitation Data'!I91))),'Data Summary'!DJ97="Yes"),100-OFFSET('Sanitation Data'!$I$4,0,10*ROW('Sanitation Data'!I91)),NA())</f>
        <v>#N/A</v>
      </c>
      <c r="AV97" s="95" t="e">
        <f ca="true">+IF(AND(ISNUMBER(OFFSET('Sanitation Data'!$I$6,0,10*ROW('Sanitation Data'!I91))),'Data Summary'!DK97="Yes"),OFFSET('Sanitation Data'!$I$6,0,10*ROW('Sanitation Data'!I91)),NA())</f>
        <v>#N/A</v>
      </c>
      <c r="AW97" s="95" t="e">
        <f ca="true">+IF(AND(ISNUMBER(OFFSET('Sanitation Data'!$I$10,0,10*ROW('Sanitation Data'!I91))),'Data Summary'!DL97="Yes"),OFFSET('Sanitation Data'!$I$10,0,10*ROW('Sanitation Data'!I91)),NA())</f>
        <v>#N/A</v>
      </c>
      <c r="AX97" s="95" t="e">
        <f ca="true">+IF(AND(ISNUMBER(OFFSET('Sanitation Data'!$I$11,0,10*ROW('Sanitation Data'!I91))),'Data Summary'!DM97="Yes"),OFFSET('Sanitation Data'!$I$11,0,10*ROW('Sanitation Data'!I91)),NA())</f>
        <v>#N/A</v>
      </c>
      <c r="AY97" s="95" t="e">
        <f ca="true">+IF(AND(ISNUMBER(OFFSET('Sanitation Data'!$I$12,0,10*ROW('Sanitation Data'!I91))),'Data Summary'!DN97="Yes"),OFFSET('Sanitation Data'!$I$12,0,10*ROW('Sanitation Data'!I91)),NA())</f>
        <v>#N/A</v>
      </c>
      <c r="AZ97" s="96" t="e">
        <f ca="true">+IF(AND(ISNUMBER(OFFSET('Hygiene Data'!$D$5,0,10*ROW('Hygiene Data'!D91))),'Data Summary'!DO97="Yes"),OFFSET('Hygiene Data'!$D$5,0,10*ROW('Hygiene Data'!D91)),NA())</f>
        <v>#N/A</v>
      </c>
      <c r="BA97" s="96" t="e">
        <f ca="true">+IF(AND(ISNUMBER(OFFSET('Hygiene Data'!$D$7,0,10*ROW('Hygiene Data'!D91))),'Data Summary'!DP97="Yes"),OFFSET('Hygiene Data'!$D$7,0,10*ROW('Hygiene Data'!D91)),NA())</f>
        <v>#N/A</v>
      </c>
      <c r="BB97" s="96" t="e">
        <f ca="true">+IF(AND(ISNUMBER(OFFSET('Hygiene Data'!$D$9,0,10*ROW('Hygiene Data'!D91))),'Data Summary'!DQ97="Yes"),OFFSET('Hygiene Data'!$D$9,0,10*ROW('Hygiene Data'!D91)),NA())</f>
        <v>#N/A</v>
      </c>
      <c r="BC97" s="96" t="e">
        <f ca="true">+IF(AND(ISNUMBER(OFFSET('Hygiene Data'!$E$5,0,10*ROW('Hygiene Data'!E91))),'Data Summary'!DR97="Yes"),OFFSET('Hygiene Data'!$E$5,0,10*ROW('Hygiene Data'!E91)),NA())</f>
        <v>#N/A</v>
      </c>
      <c r="BD97" s="96" t="e">
        <f ca="true">+IF(AND(ISNUMBER(OFFSET('Hygiene Data'!$E$7,0,10*ROW('Hygiene Data'!E91))),'Data Summary'!DS97="Yes"),OFFSET('Hygiene Data'!$E$7,0,10*ROW('Hygiene Data'!E91)),NA())</f>
        <v>#N/A</v>
      </c>
      <c r="BE97" s="96" t="e">
        <f ca="true">+IF(AND(ISNUMBER(OFFSET('Hygiene Data'!$E$9,0,10*ROW('Hygiene Data'!E91))),'Data Summary'!DT97="Yes"),OFFSET('Hygiene Data'!$E$9,0,10*ROW('Hygiene Data'!E91)),NA())</f>
        <v>#N/A</v>
      </c>
      <c r="BF97" s="96" t="e">
        <f ca="true">+IF(AND(ISNUMBER(OFFSET('Hygiene Data'!$F$5,0,10*ROW('Hygiene Data'!F91))),'Data Summary'!DU97="Yes"),OFFSET('Hygiene Data'!$F$5,0,10*ROW('Hygiene Data'!F91)),NA())</f>
        <v>#N/A</v>
      </c>
      <c r="BG97" s="96" t="e">
        <f ca="true">+IF(AND(ISNUMBER(OFFSET('Hygiene Data'!$F$7,0,10*ROW('Hygiene Data'!F91))),'Data Summary'!DV97="Yes"),OFFSET('Hygiene Data'!$F$7,0,10*ROW('Hygiene Data'!F91)),NA())</f>
        <v>#N/A</v>
      </c>
      <c r="BH97" s="96" t="e">
        <f ca="true">+IF(AND(ISNUMBER(OFFSET('Hygiene Data'!$F$9,0,10*ROW('Hygiene Data'!F91))),'Data Summary'!DW97="Yes"),OFFSET('Hygiene Data'!$F$9,0,10*ROW('Hygiene Data'!F91)),NA())</f>
        <v>#N/A</v>
      </c>
      <c r="BI97" s="96" t="e">
        <f ca="true">+IF(AND(ISNUMBER(OFFSET('Hygiene Data'!$G$5,0,10*ROW('Hygiene Data'!G91))),'Data Summary'!DX97="Yes"),OFFSET('Hygiene Data'!$G$5,0,10*ROW('Hygiene Data'!G91)),NA())</f>
        <v>#N/A</v>
      </c>
      <c r="BJ97" s="96" t="e">
        <f ca="true">+IF(AND(ISNUMBER(OFFSET('Hygiene Data'!$G$7,0,10*ROW('Hygiene Data'!G91))),'Data Summary'!DY97="Yes"),OFFSET('Hygiene Data'!$G$7,0,10*ROW('Hygiene Data'!G91)),NA())</f>
        <v>#N/A</v>
      </c>
      <c r="BK97" s="96" t="e">
        <f ca="true">+IF(AND(ISNUMBER(OFFSET('Hygiene Data'!$G$9,0,10*ROW('Hygiene Data'!G91))),'Data Summary'!DZ97="Yes"),OFFSET('Hygiene Data'!$G$9,0,10*ROW('Hygiene Data'!G91)),NA())</f>
        <v>#N/A</v>
      </c>
      <c r="BL97" s="96" t="e">
        <f ca="true">+IF(AND(ISNUMBER(OFFSET('Hygiene Data'!$H$5,0,10*ROW('Hygiene Data'!H91))),'Data Summary'!EA97="Yes"),OFFSET('Hygiene Data'!$H$5,0,10*ROW('Hygiene Data'!H91)),NA())</f>
        <v>#N/A</v>
      </c>
      <c r="BM97" s="96" t="e">
        <f ca="true">+IF(AND(ISNUMBER(OFFSET('Hygiene Data'!$H$7,0,10*ROW('Hygiene Data'!H91))),'Data Summary'!EB97="Yes"),OFFSET('Hygiene Data'!$H$7,0,10*ROW('Hygiene Data'!H91)),NA())</f>
        <v>#N/A</v>
      </c>
      <c r="BN97" s="96" t="e">
        <f ca="true">+IF(AND(ISNUMBER(OFFSET('Hygiene Data'!$H$9,0,10*ROW('Hygiene Data'!H91))),'Data Summary'!EC97="Yes"),OFFSET('Hygiene Data'!$H$9,0,10*ROW('Hygiene Data'!H91)),NA())</f>
        <v>#N/A</v>
      </c>
      <c r="BO97" s="96" t="e">
        <f ca="true">+IF(AND(ISNUMBER(OFFSET('Hygiene Data'!$I$5,0,10*ROW('Hygiene Data'!I91))),'Data Summary'!ED97="Yes"),OFFSET('Hygiene Data'!$I$5,0,10*ROW('Hygiene Data'!I91)),NA())</f>
        <v>#N/A</v>
      </c>
      <c r="BP97" s="96" t="e">
        <f ca="true">+IF(AND(ISNUMBER(OFFSET('Hygiene Data'!$I$7,0,10*ROW('Hygiene Data'!I91))),'Data Summary'!EE97="Yes"),OFFSET('Hygiene Data'!$I$7,0,10*ROW('Hygiene Data'!I91)),NA())</f>
        <v>#N/A</v>
      </c>
      <c r="BQ97" s="96" t="e">
        <f ca="true">+IF(AND(ISNUMBER(OFFSET('Hygiene Data'!$I$9,0,10*ROW('Hygiene Data'!I91))),'Data Summary'!EF97="Yes"),OFFSET('Hygiene Data'!$I$9,0,10*ROW('Hygiene Data'!I91)),NA())</f>
        <v>#N/A</v>
      </c>
    </row>
    <row xmlns:x14ac="http://schemas.microsoft.com/office/spreadsheetml/2009/9/ac" r="98" x14ac:dyDescent="0.2">
      <c r="A98" s="332" t="e">
        <f ca="true">+RIGHT('Data Summary'!A98,LEN('Data Summary'!A98)-9)</f>
        <v>#VALUE!</v>
      </c>
      <c r="B98" s="37" t="str">
        <f ca="true">+IF(ISTEXT('Data Summary'!B98),'Data Summary'!B98,"")</f>
        <v/>
      </c>
      <c r="C98" s="331" t="e">
        <f ca="true">+VALUE('Data Summary'!C98)</f>
        <v>#VALUE!</v>
      </c>
      <c r="D98" s="94" t="e">
        <f ca="true">+IF(AND(ISNUMBER(OFFSET('Water Data'!$D$4,0,10*ROW('Water Data'!D92))),'Data Summary'!BS98="Yes"),100-OFFSET('Water Data'!$D$4,0,10*ROW('Water Data'!D92)),NA())</f>
        <v>#N/A</v>
      </c>
      <c r="E98" s="94" t="e">
        <f ca="true">+IF(AND(ISNUMBER(OFFSET('Water Data'!$D$6,0,10*ROW('Water Data'!D92))),'Data Summary'!BT98="Yes"),OFFSET('Water Data'!$D$6,0,10*ROW('Water Data'!D92)),NA())</f>
        <v>#N/A</v>
      </c>
      <c r="F98" s="94" t="e">
        <f ca="true">+IF(AND(ISNUMBER(OFFSET('Water Data'!$D$9,0,10*ROW('Water Data'!D92))),'Data Summary'!BU98="Yes"),OFFSET('Water Data'!$D$9,0,10*ROW('Water Data'!D92)),NA())</f>
        <v>#N/A</v>
      </c>
      <c r="G98" s="94" t="e">
        <f ca="true">+IF(AND(ISNUMBER(OFFSET('Water Data'!$E$4,0,10*ROW('Water Data'!E92))),'Data Summary'!BV98="Yes"),100-OFFSET('Water Data'!$E$4,0,10*ROW('Water Data'!E92)),NA())</f>
        <v>#N/A</v>
      </c>
      <c r="H98" s="94" t="e">
        <f ca="true">+IF(AND(ISNUMBER(OFFSET('Water Data'!$E$6,0,10*ROW('Water Data'!E92))),'Data Summary'!BW98="Yes"),OFFSET('Water Data'!$E$6,0,10*ROW('Water Data'!E92)),NA())</f>
        <v>#N/A</v>
      </c>
      <c r="I98" s="94" t="e">
        <f ca="true">+IF(AND(ISNUMBER(OFFSET('Water Data'!$E$9,0,10*ROW('Water Data'!E92))),'Data Summary'!BX98="Yes"),OFFSET('Water Data'!$E$9,0,10*ROW('Water Data'!E92)),NA())</f>
        <v>#N/A</v>
      </c>
      <c r="J98" s="94" t="e">
        <f ca="true">+IF(AND(ISNUMBER(OFFSET('Water Data'!$F$4,0,10*ROW('Water Data'!F92))),'Data Summary'!BY98="Yes"),100-OFFSET('Water Data'!$F$4,0,10*ROW('Water Data'!F92)),NA())</f>
        <v>#N/A</v>
      </c>
      <c r="K98" s="94" t="e">
        <f ca="true">+IF(AND(ISNUMBER(OFFSET('Water Data'!$F$6,0,10*ROW('Water Data'!F92))),'Data Summary'!BZ98="Yes"),OFFSET('Water Data'!$F$6,0,10*ROW('Water Data'!F92)),NA())</f>
        <v>#N/A</v>
      </c>
      <c r="L98" s="94" t="e">
        <f ca="true">+IF(AND(ISNUMBER(OFFSET('Water Data'!$F$9,0,10*ROW('Water Data'!F92))),'Data Summary'!CA98="Yes"),OFFSET('Water Data'!$F$9,0,10*ROW('Water Data'!F92)),NA())</f>
        <v>#N/A</v>
      </c>
      <c r="M98" s="94" t="e">
        <f ca="true">+IF(AND(ISNUMBER(OFFSET('Water Data'!$G$4,0,10*ROW('Water Data'!G92))),'Data Summary'!CB98="Yes"),100-OFFSET('Water Data'!$G$4,0,10*ROW('Water Data'!G92)),NA())</f>
        <v>#N/A</v>
      </c>
      <c r="N98" s="94" t="e">
        <f ca="true">+IF(AND(ISNUMBER(OFFSET('Water Data'!$G$6,0,10*ROW('Water Data'!G92))),'Data Summary'!CC98="Yes"),OFFSET('Water Data'!$G$6,0,10*ROW('Water Data'!G92)),NA())</f>
        <v>#N/A</v>
      </c>
      <c r="O98" s="94" t="e">
        <f ca="true">+IF(AND(ISNUMBER(OFFSET('Water Data'!$G$9,0,10*ROW('Water Data'!G92))),'Data Summary'!CD98="Yes"),OFFSET('Water Data'!$G$9,0,10*ROW('Water Data'!G92)),NA())</f>
        <v>#N/A</v>
      </c>
      <c r="P98" s="94" t="e">
        <f ca="true">+IF(AND(ISNUMBER(OFFSET('Water Data'!$H$4,0,10*ROW('Water Data'!H92))),'Data Summary'!CE98="Yes"),100-OFFSET('Water Data'!$H$4,0,10*ROW('Water Data'!H92)),NA())</f>
        <v>#N/A</v>
      </c>
      <c r="Q98" s="94" t="e">
        <f ca="true">+IF(AND(ISNUMBER(OFFSET('Water Data'!$H$6,0,10*ROW('Water Data'!H92))),'Data Summary'!CF98="Yes"),OFFSET('Water Data'!$H$6,0,10*ROW('Water Data'!H92)),NA())</f>
        <v>#N/A</v>
      </c>
      <c r="R98" s="94" t="e">
        <f ca="true">+IF(AND(ISNUMBER(OFFSET('Water Data'!$H$9,0,10*ROW('Water Data'!H92))),'Data Summary'!CG98="Yes"),OFFSET('Water Data'!$H$9,0,10*ROW('Water Data'!H92)),NA())</f>
        <v>#N/A</v>
      </c>
      <c r="S98" s="94" t="e">
        <f ca="true">+IF(AND(ISNUMBER(OFFSET('Water Data'!$I$4,0,10*ROW('Water Data'!I92))),'Data Summary'!CH98="Yes"),100-OFFSET('Water Data'!$I$4,0,10*ROW('Water Data'!I92)),NA())</f>
        <v>#N/A</v>
      </c>
      <c r="T98" s="94" t="e">
        <f ca="true">+IF(AND(ISNUMBER(OFFSET('Water Data'!$I$6,0,10*ROW('Water Data'!I92))),'Data Summary'!CI98="Yes"),OFFSET('Water Data'!$I$6,0,10*ROW('Water Data'!I92)),NA())</f>
        <v>#N/A</v>
      </c>
      <c r="U98" s="94" t="e">
        <f ca="true">+IF(AND(ISNUMBER(OFFSET('Water Data'!$I$9,0,10*ROW('Water Data'!I92))),'Data Summary'!CJ98="Yes"),OFFSET('Water Data'!$I$9,0,10*ROW('Water Data'!I92)),NA())</f>
        <v>#N/A</v>
      </c>
      <c r="V98" s="95" t="e">
        <f ca="true">+IF(AND(ISNUMBER(OFFSET('Sanitation Data'!$D$4,0,10*ROW('Sanitation Data'!D92))),'Data Summary'!CK98="Yes"),100-OFFSET('Sanitation Data'!$D$4,0,10*ROW('Sanitation Data'!D92)),NA())</f>
        <v>#N/A</v>
      </c>
      <c r="W98" s="95" t="e">
        <f ca="true">+IF(AND(ISNUMBER(OFFSET('Sanitation Data'!$D$6,0,10*ROW('Sanitation Data'!D92))),'Data Summary'!CL98="Yes"),OFFSET('Sanitation Data'!$D$6,0,10*ROW('Sanitation Data'!D92)),NA())</f>
        <v>#N/A</v>
      </c>
      <c r="X98" s="95" t="e">
        <f ca="true">+IF(AND(ISNUMBER(OFFSET('Sanitation Data'!$D$10,0,10*ROW('Sanitation Data'!D92))),'Data Summary'!CM98="Yes"),OFFSET('Sanitation Data'!$D$10,0,10*ROW('Sanitation Data'!D92)),NA())</f>
        <v>#N/A</v>
      </c>
      <c r="Y98" s="95" t="e">
        <f ca="true">+IF(AND(ISNUMBER(OFFSET('Sanitation Data'!$D$11,0,10*ROW('Sanitation Data'!D92))),'Data Summary'!CN98="Yes"),OFFSET('Sanitation Data'!$D$11,0,10*ROW('Sanitation Data'!D92)),NA())</f>
        <v>#N/A</v>
      </c>
      <c r="Z98" s="95" t="e">
        <f ca="true">+IF(AND(ISNUMBER(OFFSET('Sanitation Data'!$D$12,0,10*ROW('Sanitation Data'!D92))),'Data Summary'!CO98="Yes"),OFFSET('Sanitation Data'!$D$12,0,10*ROW('Sanitation Data'!D92)),NA())</f>
        <v>#N/A</v>
      </c>
      <c r="AA98" s="95" t="e">
        <f ca="true">+IF(AND(ISNUMBER(OFFSET('Sanitation Data'!$E$4,0,10*ROW('Sanitation Data'!E92))),'Data Summary'!CP98="Yes"),100-OFFSET('Sanitation Data'!$E$4,0,10*ROW('Sanitation Data'!E92)),NA())</f>
        <v>#N/A</v>
      </c>
      <c r="AB98" s="95" t="e">
        <f ca="true">+IF(AND(ISNUMBER(OFFSET('Sanitation Data'!$E$6,0,10*ROW('Sanitation Data'!E92))),'Data Summary'!CQ98="Yes"),OFFSET('Sanitation Data'!$E$6,0,10*ROW('Sanitation Data'!E92)),NA())</f>
        <v>#N/A</v>
      </c>
      <c r="AC98" s="95" t="e">
        <f ca="true">+IF(AND(ISNUMBER(OFFSET('Sanitation Data'!$E$10,0,10*ROW('Sanitation Data'!E92))),'Data Summary'!CR98="Yes"),OFFSET('Sanitation Data'!$E$10,0,10*ROW('Sanitation Data'!E92)),NA())</f>
        <v>#N/A</v>
      </c>
      <c r="AD98" s="95" t="e">
        <f ca="true">+IF(AND(ISNUMBER(OFFSET('Sanitation Data'!$E$11,0,10*ROW('Sanitation Data'!E92))),'Data Summary'!CS98="Yes"),OFFSET('Sanitation Data'!$E$11,0,10*ROW('Sanitation Data'!E92)),NA())</f>
        <v>#N/A</v>
      </c>
      <c r="AE98" s="95" t="e">
        <f ca="true">+IF(AND(ISNUMBER(OFFSET('Sanitation Data'!$E$12,0,10*ROW('Sanitation Data'!E92))),'Data Summary'!CT98="Yes"),OFFSET('Sanitation Data'!$E$12,0,10*ROW('Sanitation Data'!E92)),NA())</f>
        <v>#N/A</v>
      </c>
      <c r="AF98" s="95" t="e">
        <f ca="true">+IF(AND(ISNUMBER(OFFSET('Sanitation Data'!$F$4,0,10*ROW('Sanitation Data'!F92))),'Data Summary'!CU98="Yes"),100-OFFSET('Sanitation Data'!$F$4,0,10*ROW('Sanitation Data'!F92)),NA())</f>
        <v>#N/A</v>
      </c>
      <c r="AG98" s="95" t="e">
        <f ca="true">+IF(AND(ISNUMBER(OFFSET('Sanitation Data'!$F$6,0,10*ROW('Sanitation Data'!F92))),'Data Summary'!CV98="Yes"),OFFSET('Sanitation Data'!$F$6,0,10*ROW('Sanitation Data'!F92)),NA())</f>
        <v>#N/A</v>
      </c>
      <c r="AH98" s="95" t="e">
        <f ca="true">+IF(AND(ISNUMBER(OFFSET('Sanitation Data'!$F$10,0,10*ROW('Sanitation Data'!F92))),'Data Summary'!CW98="Yes"),OFFSET('Sanitation Data'!$F$10,0,10*ROW('Sanitation Data'!F92)),NA())</f>
        <v>#N/A</v>
      </c>
      <c r="AI98" s="95" t="e">
        <f ca="true">+IF(AND(ISNUMBER(OFFSET('Sanitation Data'!$F$11,0,10*ROW('Sanitation Data'!F92))),'Data Summary'!CX98="Yes"),OFFSET('Sanitation Data'!$F$11,0,10*ROW('Sanitation Data'!F92)),NA())</f>
        <v>#N/A</v>
      </c>
      <c r="AJ98" s="95" t="e">
        <f ca="true">+IF(AND(ISNUMBER(OFFSET('Sanitation Data'!$F$12,0,10*ROW('Sanitation Data'!F92))),'Data Summary'!CY98="Yes"),OFFSET('Sanitation Data'!$F$12,0,10*ROW('Sanitation Data'!F92)),NA())</f>
        <v>#N/A</v>
      </c>
      <c r="AK98" s="95" t="e">
        <f ca="true">+IF(AND(ISNUMBER(OFFSET('Sanitation Data'!$G$4,0,10*ROW('Sanitation Data'!G92))),'Data Summary'!CZ98="Yes"),100-OFFSET('Sanitation Data'!$G$4,0,10*ROW('Sanitation Data'!G92)),NA())</f>
        <v>#N/A</v>
      </c>
      <c r="AL98" s="95" t="e">
        <f ca="true">+IF(AND(ISNUMBER(OFFSET('Sanitation Data'!$G$6,0,10*ROW('Sanitation Data'!G92))),'Data Summary'!DA98="Yes"),OFFSET('Sanitation Data'!$G$6,0,10*ROW('Sanitation Data'!G92)),NA())</f>
        <v>#N/A</v>
      </c>
      <c r="AM98" s="95" t="e">
        <f ca="true">+IF(AND(ISNUMBER(OFFSET('Sanitation Data'!$G$10,0,10*ROW('Sanitation Data'!G92))),'Data Summary'!DB98="Yes"),OFFSET('Sanitation Data'!$G$10,0,10*ROW('Sanitation Data'!G92)),NA())</f>
        <v>#N/A</v>
      </c>
      <c r="AN98" s="95" t="e">
        <f ca="true">+IF(AND(ISNUMBER(OFFSET('Sanitation Data'!$G$11,0,10*ROW('Sanitation Data'!G92))),'Data Summary'!DC98="Yes"),OFFSET('Sanitation Data'!$G$11,0,10*ROW('Sanitation Data'!G92)),NA())</f>
        <v>#N/A</v>
      </c>
      <c r="AO98" s="95" t="e">
        <f ca="true">+IF(AND(ISNUMBER(OFFSET('Sanitation Data'!$G$12,0,10*ROW('Sanitation Data'!G92))),'Data Summary'!DD98="Yes"),OFFSET('Sanitation Data'!$G$12,0,10*ROW('Sanitation Data'!G92)),NA())</f>
        <v>#N/A</v>
      </c>
      <c r="AP98" s="95" t="e">
        <f ca="true">+IF(AND(ISNUMBER(OFFSET('Sanitation Data'!$H$4,0,10*ROW('Sanitation Data'!H92))),'Data Summary'!DE98="Yes"),100-OFFSET('Sanitation Data'!$H$4,0,10*ROW('Sanitation Data'!H92)),NA())</f>
        <v>#N/A</v>
      </c>
      <c r="AQ98" s="95" t="e">
        <f ca="true">+IF(AND(ISNUMBER(OFFSET('Sanitation Data'!$H$6,0,10*ROW('Sanitation Data'!H92))),'Data Summary'!DF98="Yes"),OFFSET('Sanitation Data'!$H$6,0,10*ROW('Sanitation Data'!H92)),NA())</f>
        <v>#N/A</v>
      </c>
      <c r="AR98" s="95" t="e">
        <f ca="true">+IF(AND(ISNUMBER(OFFSET('Sanitation Data'!$H$10,0,10*ROW('Sanitation Data'!H92))),'Data Summary'!DG98="Yes"),OFFSET('Sanitation Data'!$H$10,0,10*ROW('Sanitation Data'!H92)),NA())</f>
        <v>#N/A</v>
      </c>
      <c r="AS98" s="95" t="e">
        <f ca="true">+IF(AND(ISNUMBER(OFFSET('Sanitation Data'!$H$11,0,10*ROW('Sanitation Data'!H92))),'Data Summary'!DH98="Yes"),OFFSET('Sanitation Data'!$H$11,0,10*ROW('Sanitation Data'!H92)),NA())</f>
        <v>#N/A</v>
      </c>
      <c r="AT98" s="95" t="e">
        <f ca="true">+IF(AND(ISNUMBER(OFFSET('Sanitation Data'!$H$12,0,10*ROW('Sanitation Data'!H92))),'Data Summary'!DI98="Yes"),OFFSET('Sanitation Data'!$H$12,0,10*ROW('Sanitation Data'!H92)),NA())</f>
        <v>#N/A</v>
      </c>
      <c r="AU98" s="95" t="e">
        <f ca="true">+IF(AND(ISNUMBER(OFFSET('Sanitation Data'!$I$4,0,10*ROW('Sanitation Data'!I92))),'Data Summary'!DJ98="Yes"),100-OFFSET('Sanitation Data'!$I$4,0,10*ROW('Sanitation Data'!I92)),NA())</f>
        <v>#N/A</v>
      </c>
      <c r="AV98" s="95" t="e">
        <f ca="true">+IF(AND(ISNUMBER(OFFSET('Sanitation Data'!$I$6,0,10*ROW('Sanitation Data'!I92))),'Data Summary'!DK98="Yes"),OFFSET('Sanitation Data'!$I$6,0,10*ROW('Sanitation Data'!I92)),NA())</f>
        <v>#N/A</v>
      </c>
      <c r="AW98" s="95" t="e">
        <f ca="true">+IF(AND(ISNUMBER(OFFSET('Sanitation Data'!$I$10,0,10*ROW('Sanitation Data'!I92))),'Data Summary'!DL98="Yes"),OFFSET('Sanitation Data'!$I$10,0,10*ROW('Sanitation Data'!I92)),NA())</f>
        <v>#N/A</v>
      </c>
      <c r="AX98" s="95" t="e">
        <f ca="true">+IF(AND(ISNUMBER(OFFSET('Sanitation Data'!$I$11,0,10*ROW('Sanitation Data'!I92))),'Data Summary'!DM98="Yes"),OFFSET('Sanitation Data'!$I$11,0,10*ROW('Sanitation Data'!I92)),NA())</f>
        <v>#N/A</v>
      </c>
      <c r="AY98" s="95" t="e">
        <f ca="true">+IF(AND(ISNUMBER(OFFSET('Sanitation Data'!$I$12,0,10*ROW('Sanitation Data'!I92))),'Data Summary'!DN98="Yes"),OFFSET('Sanitation Data'!$I$12,0,10*ROW('Sanitation Data'!I92)),NA())</f>
        <v>#N/A</v>
      </c>
      <c r="AZ98" s="96" t="e">
        <f ca="true">+IF(AND(ISNUMBER(OFFSET('Hygiene Data'!$D$5,0,10*ROW('Hygiene Data'!D92))),'Data Summary'!DO98="Yes"),OFFSET('Hygiene Data'!$D$5,0,10*ROW('Hygiene Data'!D92)),NA())</f>
        <v>#N/A</v>
      </c>
      <c r="BA98" s="96" t="e">
        <f ca="true">+IF(AND(ISNUMBER(OFFSET('Hygiene Data'!$D$7,0,10*ROW('Hygiene Data'!D92))),'Data Summary'!DP98="Yes"),OFFSET('Hygiene Data'!$D$7,0,10*ROW('Hygiene Data'!D92)),NA())</f>
        <v>#N/A</v>
      </c>
      <c r="BB98" s="96" t="e">
        <f ca="true">+IF(AND(ISNUMBER(OFFSET('Hygiene Data'!$D$9,0,10*ROW('Hygiene Data'!D92))),'Data Summary'!DQ98="Yes"),OFFSET('Hygiene Data'!$D$9,0,10*ROW('Hygiene Data'!D92)),NA())</f>
        <v>#N/A</v>
      </c>
      <c r="BC98" s="96" t="e">
        <f ca="true">+IF(AND(ISNUMBER(OFFSET('Hygiene Data'!$E$5,0,10*ROW('Hygiene Data'!E92))),'Data Summary'!DR98="Yes"),OFFSET('Hygiene Data'!$E$5,0,10*ROW('Hygiene Data'!E92)),NA())</f>
        <v>#N/A</v>
      </c>
      <c r="BD98" s="96" t="e">
        <f ca="true">+IF(AND(ISNUMBER(OFFSET('Hygiene Data'!$E$7,0,10*ROW('Hygiene Data'!E92))),'Data Summary'!DS98="Yes"),OFFSET('Hygiene Data'!$E$7,0,10*ROW('Hygiene Data'!E92)),NA())</f>
        <v>#N/A</v>
      </c>
      <c r="BE98" s="96" t="e">
        <f ca="true">+IF(AND(ISNUMBER(OFFSET('Hygiene Data'!$E$9,0,10*ROW('Hygiene Data'!E92))),'Data Summary'!DT98="Yes"),OFFSET('Hygiene Data'!$E$9,0,10*ROW('Hygiene Data'!E92)),NA())</f>
        <v>#N/A</v>
      </c>
      <c r="BF98" s="96" t="e">
        <f ca="true">+IF(AND(ISNUMBER(OFFSET('Hygiene Data'!$F$5,0,10*ROW('Hygiene Data'!F92))),'Data Summary'!DU98="Yes"),OFFSET('Hygiene Data'!$F$5,0,10*ROW('Hygiene Data'!F92)),NA())</f>
        <v>#N/A</v>
      </c>
      <c r="BG98" s="96" t="e">
        <f ca="true">+IF(AND(ISNUMBER(OFFSET('Hygiene Data'!$F$7,0,10*ROW('Hygiene Data'!F92))),'Data Summary'!DV98="Yes"),OFFSET('Hygiene Data'!$F$7,0,10*ROW('Hygiene Data'!F92)),NA())</f>
        <v>#N/A</v>
      </c>
      <c r="BH98" s="96" t="e">
        <f ca="true">+IF(AND(ISNUMBER(OFFSET('Hygiene Data'!$F$9,0,10*ROW('Hygiene Data'!F92))),'Data Summary'!DW98="Yes"),OFFSET('Hygiene Data'!$F$9,0,10*ROW('Hygiene Data'!F92)),NA())</f>
        <v>#N/A</v>
      </c>
      <c r="BI98" s="96" t="e">
        <f ca="true">+IF(AND(ISNUMBER(OFFSET('Hygiene Data'!$G$5,0,10*ROW('Hygiene Data'!G92))),'Data Summary'!DX98="Yes"),OFFSET('Hygiene Data'!$G$5,0,10*ROW('Hygiene Data'!G92)),NA())</f>
        <v>#N/A</v>
      </c>
      <c r="BJ98" s="96" t="e">
        <f ca="true">+IF(AND(ISNUMBER(OFFSET('Hygiene Data'!$G$7,0,10*ROW('Hygiene Data'!G92))),'Data Summary'!DY98="Yes"),OFFSET('Hygiene Data'!$G$7,0,10*ROW('Hygiene Data'!G92)),NA())</f>
        <v>#N/A</v>
      </c>
      <c r="BK98" s="96" t="e">
        <f ca="true">+IF(AND(ISNUMBER(OFFSET('Hygiene Data'!$G$9,0,10*ROW('Hygiene Data'!G92))),'Data Summary'!DZ98="Yes"),OFFSET('Hygiene Data'!$G$9,0,10*ROW('Hygiene Data'!G92)),NA())</f>
        <v>#N/A</v>
      </c>
      <c r="BL98" s="96" t="e">
        <f ca="true">+IF(AND(ISNUMBER(OFFSET('Hygiene Data'!$H$5,0,10*ROW('Hygiene Data'!H92))),'Data Summary'!EA98="Yes"),OFFSET('Hygiene Data'!$H$5,0,10*ROW('Hygiene Data'!H92)),NA())</f>
        <v>#N/A</v>
      </c>
      <c r="BM98" s="96" t="e">
        <f ca="true">+IF(AND(ISNUMBER(OFFSET('Hygiene Data'!$H$7,0,10*ROW('Hygiene Data'!H92))),'Data Summary'!EB98="Yes"),OFFSET('Hygiene Data'!$H$7,0,10*ROW('Hygiene Data'!H92)),NA())</f>
        <v>#N/A</v>
      </c>
      <c r="BN98" s="96" t="e">
        <f ca="true">+IF(AND(ISNUMBER(OFFSET('Hygiene Data'!$H$9,0,10*ROW('Hygiene Data'!H92))),'Data Summary'!EC98="Yes"),OFFSET('Hygiene Data'!$H$9,0,10*ROW('Hygiene Data'!H92)),NA())</f>
        <v>#N/A</v>
      </c>
      <c r="BO98" s="96" t="e">
        <f ca="true">+IF(AND(ISNUMBER(OFFSET('Hygiene Data'!$I$5,0,10*ROW('Hygiene Data'!I92))),'Data Summary'!ED98="Yes"),OFFSET('Hygiene Data'!$I$5,0,10*ROW('Hygiene Data'!I92)),NA())</f>
        <v>#N/A</v>
      </c>
      <c r="BP98" s="96" t="e">
        <f ca="true">+IF(AND(ISNUMBER(OFFSET('Hygiene Data'!$I$7,0,10*ROW('Hygiene Data'!I92))),'Data Summary'!EE98="Yes"),OFFSET('Hygiene Data'!$I$7,0,10*ROW('Hygiene Data'!I92)),NA())</f>
        <v>#N/A</v>
      </c>
      <c r="BQ98" s="96" t="e">
        <f ca="true">+IF(AND(ISNUMBER(OFFSET('Hygiene Data'!$I$9,0,10*ROW('Hygiene Data'!I92))),'Data Summary'!EF98="Yes"),OFFSET('Hygiene Data'!$I$9,0,10*ROW('Hygiene Data'!I92)),NA())</f>
        <v>#N/A</v>
      </c>
    </row>
    <row xmlns:x14ac="http://schemas.microsoft.com/office/spreadsheetml/2009/9/ac" r="99" x14ac:dyDescent="0.2">
      <c r="A99" s="332" t="e">
        <f ca="true">+RIGHT('Data Summary'!A99,LEN('Data Summary'!A99)-9)</f>
        <v>#VALUE!</v>
      </c>
      <c r="B99" s="37" t="str">
        <f ca="true">+IF(ISTEXT('Data Summary'!B99),'Data Summary'!B99,"")</f>
        <v/>
      </c>
      <c r="C99" s="331" t="e">
        <f ca="true">+VALUE('Data Summary'!C99)</f>
        <v>#VALUE!</v>
      </c>
      <c r="D99" s="94" t="e">
        <f ca="true">+IF(AND(ISNUMBER(OFFSET('Water Data'!$D$4,0,10*ROW('Water Data'!D93))),'Data Summary'!BS99="Yes"),100-OFFSET('Water Data'!$D$4,0,10*ROW('Water Data'!D93)),NA())</f>
        <v>#N/A</v>
      </c>
      <c r="E99" s="94" t="e">
        <f ca="true">+IF(AND(ISNUMBER(OFFSET('Water Data'!$D$6,0,10*ROW('Water Data'!D93))),'Data Summary'!BT99="Yes"),OFFSET('Water Data'!$D$6,0,10*ROW('Water Data'!D93)),NA())</f>
        <v>#N/A</v>
      </c>
      <c r="F99" s="94" t="e">
        <f ca="true">+IF(AND(ISNUMBER(OFFSET('Water Data'!$D$9,0,10*ROW('Water Data'!D93))),'Data Summary'!BU99="Yes"),OFFSET('Water Data'!$D$9,0,10*ROW('Water Data'!D93)),NA())</f>
        <v>#N/A</v>
      </c>
      <c r="G99" s="94" t="e">
        <f ca="true">+IF(AND(ISNUMBER(OFFSET('Water Data'!$E$4,0,10*ROW('Water Data'!E93))),'Data Summary'!BV99="Yes"),100-OFFSET('Water Data'!$E$4,0,10*ROW('Water Data'!E93)),NA())</f>
        <v>#N/A</v>
      </c>
      <c r="H99" s="94" t="e">
        <f ca="true">+IF(AND(ISNUMBER(OFFSET('Water Data'!$E$6,0,10*ROW('Water Data'!E93))),'Data Summary'!BW99="Yes"),OFFSET('Water Data'!$E$6,0,10*ROW('Water Data'!E93)),NA())</f>
        <v>#N/A</v>
      </c>
      <c r="I99" s="94" t="e">
        <f ca="true">+IF(AND(ISNUMBER(OFFSET('Water Data'!$E$9,0,10*ROW('Water Data'!E93))),'Data Summary'!BX99="Yes"),OFFSET('Water Data'!$E$9,0,10*ROW('Water Data'!E93)),NA())</f>
        <v>#N/A</v>
      </c>
      <c r="J99" s="94" t="e">
        <f ca="true">+IF(AND(ISNUMBER(OFFSET('Water Data'!$F$4,0,10*ROW('Water Data'!F93))),'Data Summary'!BY99="Yes"),100-OFFSET('Water Data'!$F$4,0,10*ROW('Water Data'!F93)),NA())</f>
        <v>#N/A</v>
      </c>
      <c r="K99" s="94" t="e">
        <f ca="true">+IF(AND(ISNUMBER(OFFSET('Water Data'!$F$6,0,10*ROW('Water Data'!F93))),'Data Summary'!BZ99="Yes"),OFFSET('Water Data'!$F$6,0,10*ROW('Water Data'!F93)),NA())</f>
        <v>#N/A</v>
      </c>
      <c r="L99" s="94" t="e">
        <f ca="true">+IF(AND(ISNUMBER(OFFSET('Water Data'!$F$9,0,10*ROW('Water Data'!F93))),'Data Summary'!CA99="Yes"),OFFSET('Water Data'!$F$9,0,10*ROW('Water Data'!F93)),NA())</f>
        <v>#N/A</v>
      </c>
      <c r="M99" s="94" t="e">
        <f ca="true">+IF(AND(ISNUMBER(OFFSET('Water Data'!$G$4,0,10*ROW('Water Data'!G93))),'Data Summary'!CB99="Yes"),100-OFFSET('Water Data'!$G$4,0,10*ROW('Water Data'!G93)),NA())</f>
        <v>#N/A</v>
      </c>
      <c r="N99" s="94" t="e">
        <f ca="true">+IF(AND(ISNUMBER(OFFSET('Water Data'!$G$6,0,10*ROW('Water Data'!G93))),'Data Summary'!CC99="Yes"),OFFSET('Water Data'!$G$6,0,10*ROW('Water Data'!G93)),NA())</f>
        <v>#N/A</v>
      </c>
      <c r="O99" s="94" t="e">
        <f ca="true">+IF(AND(ISNUMBER(OFFSET('Water Data'!$G$9,0,10*ROW('Water Data'!G93))),'Data Summary'!CD99="Yes"),OFFSET('Water Data'!$G$9,0,10*ROW('Water Data'!G93)),NA())</f>
        <v>#N/A</v>
      </c>
      <c r="P99" s="94" t="e">
        <f ca="true">+IF(AND(ISNUMBER(OFFSET('Water Data'!$H$4,0,10*ROW('Water Data'!H93))),'Data Summary'!CE99="Yes"),100-OFFSET('Water Data'!$H$4,0,10*ROW('Water Data'!H93)),NA())</f>
        <v>#N/A</v>
      </c>
      <c r="Q99" s="94" t="e">
        <f ca="true">+IF(AND(ISNUMBER(OFFSET('Water Data'!$H$6,0,10*ROW('Water Data'!H93))),'Data Summary'!CF99="Yes"),OFFSET('Water Data'!$H$6,0,10*ROW('Water Data'!H93)),NA())</f>
        <v>#N/A</v>
      </c>
      <c r="R99" s="94" t="e">
        <f ca="true">+IF(AND(ISNUMBER(OFFSET('Water Data'!$H$9,0,10*ROW('Water Data'!H93))),'Data Summary'!CG99="Yes"),OFFSET('Water Data'!$H$9,0,10*ROW('Water Data'!H93)),NA())</f>
        <v>#N/A</v>
      </c>
      <c r="S99" s="94" t="e">
        <f ca="true">+IF(AND(ISNUMBER(OFFSET('Water Data'!$I$4,0,10*ROW('Water Data'!I93))),'Data Summary'!CH99="Yes"),100-OFFSET('Water Data'!$I$4,0,10*ROW('Water Data'!I93)),NA())</f>
        <v>#N/A</v>
      </c>
      <c r="T99" s="94" t="e">
        <f ca="true">+IF(AND(ISNUMBER(OFFSET('Water Data'!$I$6,0,10*ROW('Water Data'!I93))),'Data Summary'!CI99="Yes"),OFFSET('Water Data'!$I$6,0,10*ROW('Water Data'!I93)),NA())</f>
        <v>#N/A</v>
      </c>
      <c r="U99" s="94" t="e">
        <f ca="true">+IF(AND(ISNUMBER(OFFSET('Water Data'!$I$9,0,10*ROW('Water Data'!I93))),'Data Summary'!CJ99="Yes"),OFFSET('Water Data'!$I$9,0,10*ROW('Water Data'!I93)),NA())</f>
        <v>#N/A</v>
      </c>
      <c r="V99" s="95" t="e">
        <f ca="true">+IF(AND(ISNUMBER(OFFSET('Sanitation Data'!$D$4,0,10*ROW('Sanitation Data'!D93))),'Data Summary'!CK99="Yes"),100-OFFSET('Sanitation Data'!$D$4,0,10*ROW('Sanitation Data'!D93)),NA())</f>
        <v>#N/A</v>
      </c>
      <c r="W99" s="95" t="e">
        <f ca="true">+IF(AND(ISNUMBER(OFFSET('Sanitation Data'!$D$6,0,10*ROW('Sanitation Data'!D93))),'Data Summary'!CL99="Yes"),OFFSET('Sanitation Data'!$D$6,0,10*ROW('Sanitation Data'!D93)),NA())</f>
        <v>#N/A</v>
      </c>
      <c r="X99" s="95" t="e">
        <f ca="true">+IF(AND(ISNUMBER(OFFSET('Sanitation Data'!$D$10,0,10*ROW('Sanitation Data'!D93))),'Data Summary'!CM99="Yes"),OFFSET('Sanitation Data'!$D$10,0,10*ROW('Sanitation Data'!D93)),NA())</f>
        <v>#N/A</v>
      </c>
      <c r="Y99" s="95" t="e">
        <f ca="true">+IF(AND(ISNUMBER(OFFSET('Sanitation Data'!$D$11,0,10*ROW('Sanitation Data'!D93))),'Data Summary'!CN99="Yes"),OFFSET('Sanitation Data'!$D$11,0,10*ROW('Sanitation Data'!D93)),NA())</f>
        <v>#N/A</v>
      </c>
      <c r="Z99" s="95" t="e">
        <f ca="true">+IF(AND(ISNUMBER(OFFSET('Sanitation Data'!$D$12,0,10*ROW('Sanitation Data'!D93))),'Data Summary'!CO99="Yes"),OFFSET('Sanitation Data'!$D$12,0,10*ROW('Sanitation Data'!D93)),NA())</f>
        <v>#N/A</v>
      </c>
      <c r="AA99" s="95" t="e">
        <f ca="true">+IF(AND(ISNUMBER(OFFSET('Sanitation Data'!$E$4,0,10*ROW('Sanitation Data'!E93))),'Data Summary'!CP99="Yes"),100-OFFSET('Sanitation Data'!$E$4,0,10*ROW('Sanitation Data'!E93)),NA())</f>
        <v>#N/A</v>
      </c>
      <c r="AB99" s="95" t="e">
        <f ca="true">+IF(AND(ISNUMBER(OFFSET('Sanitation Data'!$E$6,0,10*ROW('Sanitation Data'!E93))),'Data Summary'!CQ99="Yes"),OFFSET('Sanitation Data'!$E$6,0,10*ROW('Sanitation Data'!E93)),NA())</f>
        <v>#N/A</v>
      </c>
      <c r="AC99" s="95" t="e">
        <f ca="true">+IF(AND(ISNUMBER(OFFSET('Sanitation Data'!$E$10,0,10*ROW('Sanitation Data'!E93))),'Data Summary'!CR99="Yes"),OFFSET('Sanitation Data'!$E$10,0,10*ROW('Sanitation Data'!E93)),NA())</f>
        <v>#N/A</v>
      </c>
      <c r="AD99" s="95" t="e">
        <f ca="true">+IF(AND(ISNUMBER(OFFSET('Sanitation Data'!$E$11,0,10*ROW('Sanitation Data'!E93))),'Data Summary'!CS99="Yes"),OFFSET('Sanitation Data'!$E$11,0,10*ROW('Sanitation Data'!E93)),NA())</f>
        <v>#N/A</v>
      </c>
      <c r="AE99" s="95" t="e">
        <f ca="true">+IF(AND(ISNUMBER(OFFSET('Sanitation Data'!$E$12,0,10*ROW('Sanitation Data'!E93))),'Data Summary'!CT99="Yes"),OFFSET('Sanitation Data'!$E$12,0,10*ROW('Sanitation Data'!E93)),NA())</f>
        <v>#N/A</v>
      </c>
      <c r="AF99" s="95" t="e">
        <f ca="true">+IF(AND(ISNUMBER(OFFSET('Sanitation Data'!$F$4,0,10*ROW('Sanitation Data'!F93))),'Data Summary'!CU99="Yes"),100-OFFSET('Sanitation Data'!$F$4,0,10*ROW('Sanitation Data'!F93)),NA())</f>
        <v>#N/A</v>
      </c>
      <c r="AG99" s="95" t="e">
        <f ca="true">+IF(AND(ISNUMBER(OFFSET('Sanitation Data'!$F$6,0,10*ROW('Sanitation Data'!F93))),'Data Summary'!CV99="Yes"),OFFSET('Sanitation Data'!$F$6,0,10*ROW('Sanitation Data'!F93)),NA())</f>
        <v>#N/A</v>
      </c>
      <c r="AH99" s="95" t="e">
        <f ca="true">+IF(AND(ISNUMBER(OFFSET('Sanitation Data'!$F$10,0,10*ROW('Sanitation Data'!F93))),'Data Summary'!CW99="Yes"),OFFSET('Sanitation Data'!$F$10,0,10*ROW('Sanitation Data'!F93)),NA())</f>
        <v>#N/A</v>
      </c>
      <c r="AI99" s="95" t="e">
        <f ca="true">+IF(AND(ISNUMBER(OFFSET('Sanitation Data'!$F$11,0,10*ROW('Sanitation Data'!F93))),'Data Summary'!CX99="Yes"),OFFSET('Sanitation Data'!$F$11,0,10*ROW('Sanitation Data'!F93)),NA())</f>
        <v>#N/A</v>
      </c>
      <c r="AJ99" s="95" t="e">
        <f ca="true">+IF(AND(ISNUMBER(OFFSET('Sanitation Data'!$F$12,0,10*ROW('Sanitation Data'!F93))),'Data Summary'!CY99="Yes"),OFFSET('Sanitation Data'!$F$12,0,10*ROW('Sanitation Data'!F93)),NA())</f>
        <v>#N/A</v>
      </c>
      <c r="AK99" s="95" t="e">
        <f ca="true">+IF(AND(ISNUMBER(OFFSET('Sanitation Data'!$G$4,0,10*ROW('Sanitation Data'!G93))),'Data Summary'!CZ99="Yes"),100-OFFSET('Sanitation Data'!$G$4,0,10*ROW('Sanitation Data'!G93)),NA())</f>
        <v>#N/A</v>
      </c>
      <c r="AL99" s="95" t="e">
        <f ca="true">+IF(AND(ISNUMBER(OFFSET('Sanitation Data'!$G$6,0,10*ROW('Sanitation Data'!G93))),'Data Summary'!DA99="Yes"),OFFSET('Sanitation Data'!$G$6,0,10*ROW('Sanitation Data'!G93)),NA())</f>
        <v>#N/A</v>
      </c>
      <c r="AM99" s="95" t="e">
        <f ca="true">+IF(AND(ISNUMBER(OFFSET('Sanitation Data'!$G$10,0,10*ROW('Sanitation Data'!G93))),'Data Summary'!DB99="Yes"),OFFSET('Sanitation Data'!$G$10,0,10*ROW('Sanitation Data'!G93)),NA())</f>
        <v>#N/A</v>
      </c>
      <c r="AN99" s="95" t="e">
        <f ca="true">+IF(AND(ISNUMBER(OFFSET('Sanitation Data'!$G$11,0,10*ROW('Sanitation Data'!G93))),'Data Summary'!DC99="Yes"),OFFSET('Sanitation Data'!$G$11,0,10*ROW('Sanitation Data'!G93)),NA())</f>
        <v>#N/A</v>
      </c>
      <c r="AO99" s="95" t="e">
        <f ca="true">+IF(AND(ISNUMBER(OFFSET('Sanitation Data'!$G$12,0,10*ROW('Sanitation Data'!G93))),'Data Summary'!DD99="Yes"),OFFSET('Sanitation Data'!$G$12,0,10*ROW('Sanitation Data'!G93)),NA())</f>
        <v>#N/A</v>
      </c>
      <c r="AP99" s="95" t="e">
        <f ca="true">+IF(AND(ISNUMBER(OFFSET('Sanitation Data'!$H$4,0,10*ROW('Sanitation Data'!H93))),'Data Summary'!DE99="Yes"),100-OFFSET('Sanitation Data'!$H$4,0,10*ROW('Sanitation Data'!H93)),NA())</f>
        <v>#N/A</v>
      </c>
      <c r="AQ99" s="95" t="e">
        <f ca="true">+IF(AND(ISNUMBER(OFFSET('Sanitation Data'!$H$6,0,10*ROW('Sanitation Data'!H93))),'Data Summary'!DF99="Yes"),OFFSET('Sanitation Data'!$H$6,0,10*ROW('Sanitation Data'!H93)),NA())</f>
        <v>#N/A</v>
      </c>
      <c r="AR99" s="95" t="e">
        <f ca="true">+IF(AND(ISNUMBER(OFFSET('Sanitation Data'!$H$10,0,10*ROW('Sanitation Data'!H93))),'Data Summary'!DG99="Yes"),OFFSET('Sanitation Data'!$H$10,0,10*ROW('Sanitation Data'!H93)),NA())</f>
        <v>#N/A</v>
      </c>
      <c r="AS99" s="95" t="e">
        <f ca="true">+IF(AND(ISNUMBER(OFFSET('Sanitation Data'!$H$11,0,10*ROW('Sanitation Data'!H93))),'Data Summary'!DH99="Yes"),OFFSET('Sanitation Data'!$H$11,0,10*ROW('Sanitation Data'!H93)),NA())</f>
        <v>#N/A</v>
      </c>
      <c r="AT99" s="95" t="e">
        <f ca="true">+IF(AND(ISNUMBER(OFFSET('Sanitation Data'!$H$12,0,10*ROW('Sanitation Data'!H93))),'Data Summary'!DI99="Yes"),OFFSET('Sanitation Data'!$H$12,0,10*ROW('Sanitation Data'!H93)),NA())</f>
        <v>#N/A</v>
      </c>
      <c r="AU99" s="95" t="e">
        <f ca="true">+IF(AND(ISNUMBER(OFFSET('Sanitation Data'!$I$4,0,10*ROW('Sanitation Data'!I93))),'Data Summary'!DJ99="Yes"),100-OFFSET('Sanitation Data'!$I$4,0,10*ROW('Sanitation Data'!I93)),NA())</f>
        <v>#N/A</v>
      </c>
      <c r="AV99" s="95" t="e">
        <f ca="true">+IF(AND(ISNUMBER(OFFSET('Sanitation Data'!$I$6,0,10*ROW('Sanitation Data'!I93))),'Data Summary'!DK99="Yes"),OFFSET('Sanitation Data'!$I$6,0,10*ROW('Sanitation Data'!I93)),NA())</f>
        <v>#N/A</v>
      </c>
      <c r="AW99" s="95" t="e">
        <f ca="true">+IF(AND(ISNUMBER(OFFSET('Sanitation Data'!$I$10,0,10*ROW('Sanitation Data'!I93))),'Data Summary'!DL99="Yes"),OFFSET('Sanitation Data'!$I$10,0,10*ROW('Sanitation Data'!I93)),NA())</f>
        <v>#N/A</v>
      </c>
      <c r="AX99" s="95" t="e">
        <f ca="true">+IF(AND(ISNUMBER(OFFSET('Sanitation Data'!$I$11,0,10*ROW('Sanitation Data'!I93))),'Data Summary'!DM99="Yes"),OFFSET('Sanitation Data'!$I$11,0,10*ROW('Sanitation Data'!I93)),NA())</f>
        <v>#N/A</v>
      </c>
      <c r="AY99" s="95" t="e">
        <f ca="true">+IF(AND(ISNUMBER(OFFSET('Sanitation Data'!$I$12,0,10*ROW('Sanitation Data'!I93))),'Data Summary'!DN99="Yes"),OFFSET('Sanitation Data'!$I$12,0,10*ROW('Sanitation Data'!I93)),NA())</f>
        <v>#N/A</v>
      </c>
      <c r="AZ99" s="96" t="e">
        <f ca="true">+IF(AND(ISNUMBER(OFFSET('Hygiene Data'!$D$5,0,10*ROW('Hygiene Data'!D93))),'Data Summary'!DO99="Yes"),OFFSET('Hygiene Data'!$D$5,0,10*ROW('Hygiene Data'!D93)),NA())</f>
        <v>#N/A</v>
      </c>
      <c r="BA99" s="96" t="e">
        <f ca="true">+IF(AND(ISNUMBER(OFFSET('Hygiene Data'!$D$7,0,10*ROW('Hygiene Data'!D93))),'Data Summary'!DP99="Yes"),OFFSET('Hygiene Data'!$D$7,0,10*ROW('Hygiene Data'!D93)),NA())</f>
        <v>#N/A</v>
      </c>
      <c r="BB99" s="96" t="e">
        <f ca="true">+IF(AND(ISNUMBER(OFFSET('Hygiene Data'!$D$9,0,10*ROW('Hygiene Data'!D93))),'Data Summary'!DQ99="Yes"),OFFSET('Hygiene Data'!$D$9,0,10*ROW('Hygiene Data'!D93)),NA())</f>
        <v>#N/A</v>
      </c>
      <c r="BC99" s="96" t="e">
        <f ca="true">+IF(AND(ISNUMBER(OFFSET('Hygiene Data'!$E$5,0,10*ROW('Hygiene Data'!E93))),'Data Summary'!DR99="Yes"),OFFSET('Hygiene Data'!$E$5,0,10*ROW('Hygiene Data'!E93)),NA())</f>
        <v>#N/A</v>
      </c>
      <c r="BD99" s="96" t="e">
        <f ca="true">+IF(AND(ISNUMBER(OFFSET('Hygiene Data'!$E$7,0,10*ROW('Hygiene Data'!E93))),'Data Summary'!DS99="Yes"),OFFSET('Hygiene Data'!$E$7,0,10*ROW('Hygiene Data'!E93)),NA())</f>
        <v>#N/A</v>
      </c>
      <c r="BE99" s="96" t="e">
        <f ca="true">+IF(AND(ISNUMBER(OFFSET('Hygiene Data'!$E$9,0,10*ROW('Hygiene Data'!E93))),'Data Summary'!DT99="Yes"),OFFSET('Hygiene Data'!$E$9,0,10*ROW('Hygiene Data'!E93)),NA())</f>
        <v>#N/A</v>
      </c>
      <c r="BF99" s="96" t="e">
        <f ca="true">+IF(AND(ISNUMBER(OFFSET('Hygiene Data'!$F$5,0,10*ROW('Hygiene Data'!F93))),'Data Summary'!DU99="Yes"),OFFSET('Hygiene Data'!$F$5,0,10*ROW('Hygiene Data'!F93)),NA())</f>
        <v>#N/A</v>
      </c>
      <c r="BG99" s="96" t="e">
        <f ca="true">+IF(AND(ISNUMBER(OFFSET('Hygiene Data'!$F$7,0,10*ROW('Hygiene Data'!F93))),'Data Summary'!DV99="Yes"),OFFSET('Hygiene Data'!$F$7,0,10*ROW('Hygiene Data'!F93)),NA())</f>
        <v>#N/A</v>
      </c>
      <c r="BH99" s="96" t="e">
        <f ca="true">+IF(AND(ISNUMBER(OFFSET('Hygiene Data'!$F$9,0,10*ROW('Hygiene Data'!F93))),'Data Summary'!DW99="Yes"),OFFSET('Hygiene Data'!$F$9,0,10*ROW('Hygiene Data'!F93)),NA())</f>
        <v>#N/A</v>
      </c>
      <c r="BI99" s="96" t="e">
        <f ca="true">+IF(AND(ISNUMBER(OFFSET('Hygiene Data'!$G$5,0,10*ROW('Hygiene Data'!G93))),'Data Summary'!DX99="Yes"),OFFSET('Hygiene Data'!$G$5,0,10*ROW('Hygiene Data'!G93)),NA())</f>
        <v>#N/A</v>
      </c>
      <c r="BJ99" s="96" t="e">
        <f ca="true">+IF(AND(ISNUMBER(OFFSET('Hygiene Data'!$G$7,0,10*ROW('Hygiene Data'!G93))),'Data Summary'!DY99="Yes"),OFFSET('Hygiene Data'!$G$7,0,10*ROW('Hygiene Data'!G93)),NA())</f>
        <v>#N/A</v>
      </c>
      <c r="BK99" s="96" t="e">
        <f ca="true">+IF(AND(ISNUMBER(OFFSET('Hygiene Data'!$G$9,0,10*ROW('Hygiene Data'!G93))),'Data Summary'!DZ99="Yes"),OFFSET('Hygiene Data'!$G$9,0,10*ROW('Hygiene Data'!G93)),NA())</f>
        <v>#N/A</v>
      </c>
      <c r="BL99" s="96" t="e">
        <f ca="true">+IF(AND(ISNUMBER(OFFSET('Hygiene Data'!$H$5,0,10*ROW('Hygiene Data'!H93))),'Data Summary'!EA99="Yes"),OFFSET('Hygiene Data'!$H$5,0,10*ROW('Hygiene Data'!H93)),NA())</f>
        <v>#N/A</v>
      </c>
      <c r="BM99" s="96" t="e">
        <f ca="true">+IF(AND(ISNUMBER(OFFSET('Hygiene Data'!$H$7,0,10*ROW('Hygiene Data'!H93))),'Data Summary'!EB99="Yes"),OFFSET('Hygiene Data'!$H$7,0,10*ROW('Hygiene Data'!H93)),NA())</f>
        <v>#N/A</v>
      </c>
      <c r="BN99" s="96" t="e">
        <f ca="true">+IF(AND(ISNUMBER(OFFSET('Hygiene Data'!$H$9,0,10*ROW('Hygiene Data'!H93))),'Data Summary'!EC99="Yes"),OFFSET('Hygiene Data'!$H$9,0,10*ROW('Hygiene Data'!H93)),NA())</f>
        <v>#N/A</v>
      </c>
      <c r="BO99" s="96" t="e">
        <f ca="true">+IF(AND(ISNUMBER(OFFSET('Hygiene Data'!$I$5,0,10*ROW('Hygiene Data'!I93))),'Data Summary'!ED99="Yes"),OFFSET('Hygiene Data'!$I$5,0,10*ROW('Hygiene Data'!I93)),NA())</f>
        <v>#N/A</v>
      </c>
      <c r="BP99" s="96" t="e">
        <f ca="true">+IF(AND(ISNUMBER(OFFSET('Hygiene Data'!$I$7,0,10*ROW('Hygiene Data'!I93))),'Data Summary'!EE99="Yes"),OFFSET('Hygiene Data'!$I$7,0,10*ROW('Hygiene Data'!I93)),NA())</f>
        <v>#N/A</v>
      </c>
      <c r="BQ99" s="96" t="e">
        <f ca="true">+IF(AND(ISNUMBER(OFFSET('Hygiene Data'!$I$9,0,10*ROW('Hygiene Data'!I93))),'Data Summary'!EF99="Yes"),OFFSET('Hygiene Data'!$I$9,0,10*ROW('Hygiene Data'!I93)),NA())</f>
        <v>#N/A</v>
      </c>
    </row>
    <row xmlns:x14ac="http://schemas.microsoft.com/office/spreadsheetml/2009/9/ac" r="100" x14ac:dyDescent="0.2">
      <c r="A100" s="332" t="e">
        <f ca="true">+RIGHT('Data Summary'!A100,LEN('Data Summary'!A100)-9)</f>
        <v>#VALUE!</v>
      </c>
      <c r="B100" s="37" t="str">
        <f ca="true">+IF(ISTEXT('Data Summary'!B100),'Data Summary'!B100,"")</f>
        <v/>
      </c>
      <c r="C100" s="331" t="e">
        <f ca="true">+VALUE('Data Summary'!C100)</f>
        <v>#VALUE!</v>
      </c>
      <c r="D100" s="94" t="e">
        <f ca="true">+IF(AND(ISNUMBER(OFFSET('Water Data'!$D$4,0,10*ROW('Water Data'!D94))),'Data Summary'!BS100="Yes"),100-OFFSET('Water Data'!$D$4,0,10*ROW('Water Data'!D94)),NA())</f>
        <v>#N/A</v>
      </c>
      <c r="E100" s="94" t="e">
        <f ca="true">+IF(AND(ISNUMBER(OFFSET('Water Data'!$D$6,0,10*ROW('Water Data'!D94))),'Data Summary'!BT100="Yes"),OFFSET('Water Data'!$D$6,0,10*ROW('Water Data'!D94)),NA())</f>
        <v>#N/A</v>
      </c>
      <c r="F100" s="94" t="e">
        <f ca="true">+IF(AND(ISNUMBER(OFFSET('Water Data'!$D$9,0,10*ROW('Water Data'!D94))),'Data Summary'!BU100="Yes"),OFFSET('Water Data'!$D$9,0,10*ROW('Water Data'!D94)),NA())</f>
        <v>#N/A</v>
      </c>
      <c r="G100" s="94" t="e">
        <f ca="true">+IF(AND(ISNUMBER(OFFSET('Water Data'!$E$4,0,10*ROW('Water Data'!E94))),'Data Summary'!BV100="Yes"),100-OFFSET('Water Data'!$E$4,0,10*ROW('Water Data'!E94)),NA())</f>
        <v>#N/A</v>
      </c>
      <c r="H100" s="94" t="e">
        <f ca="true">+IF(AND(ISNUMBER(OFFSET('Water Data'!$E$6,0,10*ROW('Water Data'!E94))),'Data Summary'!BW100="Yes"),OFFSET('Water Data'!$E$6,0,10*ROW('Water Data'!E94)),NA())</f>
        <v>#N/A</v>
      </c>
      <c r="I100" s="94" t="e">
        <f ca="true">+IF(AND(ISNUMBER(OFFSET('Water Data'!$E$9,0,10*ROW('Water Data'!E94))),'Data Summary'!BX100="Yes"),OFFSET('Water Data'!$E$9,0,10*ROW('Water Data'!E94)),NA())</f>
        <v>#N/A</v>
      </c>
      <c r="J100" s="94" t="e">
        <f ca="true">+IF(AND(ISNUMBER(OFFSET('Water Data'!$F$4,0,10*ROW('Water Data'!F94))),'Data Summary'!BY100="Yes"),100-OFFSET('Water Data'!$F$4,0,10*ROW('Water Data'!F94)),NA())</f>
        <v>#N/A</v>
      </c>
      <c r="K100" s="94" t="e">
        <f ca="true">+IF(AND(ISNUMBER(OFFSET('Water Data'!$F$6,0,10*ROW('Water Data'!F94))),'Data Summary'!BZ100="Yes"),OFFSET('Water Data'!$F$6,0,10*ROW('Water Data'!F94)),NA())</f>
        <v>#N/A</v>
      </c>
      <c r="L100" s="94" t="e">
        <f ca="true">+IF(AND(ISNUMBER(OFFSET('Water Data'!$F$9,0,10*ROW('Water Data'!F94))),'Data Summary'!CA100="Yes"),OFFSET('Water Data'!$F$9,0,10*ROW('Water Data'!F94)),NA())</f>
        <v>#N/A</v>
      </c>
      <c r="M100" s="94" t="e">
        <f ca="true">+IF(AND(ISNUMBER(OFFSET('Water Data'!$G$4,0,10*ROW('Water Data'!G94))),'Data Summary'!CB100="Yes"),100-OFFSET('Water Data'!$G$4,0,10*ROW('Water Data'!G94)),NA())</f>
        <v>#N/A</v>
      </c>
      <c r="N100" s="94" t="e">
        <f ca="true">+IF(AND(ISNUMBER(OFFSET('Water Data'!$G$6,0,10*ROW('Water Data'!G94))),'Data Summary'!CC100="Yes"),OFFSET('Water Data'!$G$6,0,10*ROW('Water Data'!G94)),NA())</f>
        <v>#N/A</v>
      </c>
      <c r="O100" s="94" t="e">
        <f ca="true">+IF(AND(ISNUMBER(OFFSET('Water Data'!$G$9,0,10*ROW('Water Data'!G94))),'Data Summary'!CD100="Yes"),OFFSET('Water Data'!$G$9,0,10*ROW('Water Data'!G94)),NA())</f>
        <v>#N/A</v>
      </c>
      <c r="P100" s="94" t="e">
        <f ca="true">+IF(AND(ISNUMBER(OFFSET('Water Data'!$H$4,0,10*ROW('Water Data'!H94))),'Data Summary'!CE100="Yes"),100-OFFSET('Water Data'!$H$4,0,10*ROW('Water Data'!H94)),NA())</f>
        <v>#N/A</v>
      </c>
      <c r="Q100" s="94" t="e">
        <f ca="true">+IF(AND(ISNUMBER(OFFSET('Water Data'!$H$6,0,10*ROW('Water Data'!H94))),'Data Summary'!CF100="Yes"),OFFSET('Water Data'!$H$6,0,10*ROW('Water Data'!H94)),NA())</f>
        <v>#N/A</v>
      </c>
      <c r="R100" s="94" t="e">
        <f ca="true">+IF(AND(ISNUMBER(OFFSET('Water Data'!$H$9,0,10*ROW('Water Data'!H94))),'Data Summary'!CG100="Yes"),OFFSET('Water Data'!$H$9,0,10*ROW('Water Data'!H94)),NA())</f>
        <v>#N/A</v>
      </c>
      <c r="S100" s="94" t="e">
        <f ca="true">+IF(AND(ISNUMBER(OFFSET('Water Data'!$I$4,0,10*ROW('Water Data'!I94))),'Data Summary'!CH100="Yes"),100-OFFSET('Water Data'!$I$4,0,10*ROW('Water Data'!I94)),NA())</f>
        <v>#N/A</v>
      </c>
      <c r="T100" s="94" t="e">
        <f ca="true">+IF(AND(ISNUMBER(OFFSET('Water Data'!$I$6,0,10*ROW('Water Data'!I94))),'Data Summary'!CI100="Yes"),OFFSET('Water Data'!$I$6,0,10*ROW('Water Data'!I94)),NA())</f>
        <v>#N/A</v>
      </c>
      <c r="U100" s="94" t="e">
        <f ca="true">+IF(AND(ISNUMBER(OFFSET('Water Data'!$I$9,0,10*ROW('Water Data'!I94))),'Data Summary'!CJ100="Yes"),OFFSET('Water Data'!$I$9,0,10*ROW('Water Data'!I94)),NA())</f>
        <v>#N/A</v>
      </c>
      <c r="V100" s="95" t="e">
        <f ca="true">+IF(AND(ISNUMBER(OFFSET('Sanitation Data'!$D$4,0,10*ROW('Sanitation Data'!D94))),'Data Summary'!CK100="Yes"),100-OFFSET('Sanitation Data'!$D$4,0,10*ROW('Sanitation Data'!D94)),NA())</f>
        <v>#N/A</v>
      </c>
      <c r="W100" s="95" t="e">
        <f ca="true">+IF(AND(ISNUMBER(OFFSET('Sanitation Data'!$D$6,0,10*ROW('Sanitation Data'!D94))),'Data Summary'!CL100="Yes"),OFFSET('Sanitation Data'!$D$6,0,10*ROW('Sanitation Data'!D94)),NA())</f>
        <v>#N/A</v>
      </c>
      <c r="X100" s="95" t="e">
        <f ca="true">+IF(AND(ISNUMBER(OFFSET('Sanitation Data'!$D$10,0,10*ROW('Sanitation Data'!D94))),'Data Summary'!CM100="Yes"),OFFSET('Sanitation Data'!$D$10,0,10*ROW('Sanitation Data'!D94)),NA())</f>
        <v>#N/A</v>
      </c>
      <c r="Y100" s="95" t="e">
        <f ca="true">+IF(AND(ISNUMBER(OFFSET('Sanitation Data'!$D$11,0,10*ROW('Sanitation Data'!D94))),'Data Summary'!CN100="Yes"),OFFSET('Sanitation Data'!$D$11,0,10*ROW('Sanitation Data'!D94)),NA())</f>
        <v>#N/A</v>
      </c>
      <c r="Z100" s="95" t="e">
        <f ca="true">+IF(AND(ISNUMBER(OFFSET('Sanitation Data'!$D$12,0,10*ROW('Sanitation Data'!D94))),'Data Summary'!CO100="Yes"),OFFSET('Sanitation Data'!$D$12,0,10*ROW('Sanitation Data'!D94)),NA())</f>
        <v>#N/A</v>
      </c>
      <c r="AA100" s="95" t="e">
        <f ca="true">+IF(AND(ISNUMBER(OFFSET('Sanitation Data'!$E$4,0,10*ROW('Sanitation Data'!E94))),'Data Summary'!CP100="Yes"),100-OFFSET('Sanitation Data'!$E$4,0,10*ROW('Sanitation Data'!E94)),NA())</f>
        <v>#N/A</v>
      </c>
      <c r="AB100" s="95" t="e">
        <f ca="true">+IF(AND(ISNUMBER(OFFSET('Sanitation Data'!$E$6,0,10*ROW('Sanitation Data'!E94))),'Data Summary'!CQ100="Yes"),OFFSET('Sanitation Data'!$E$6,0,10*ROW('Sanitation Data'!E94)),NA())</f>
        <v>#N/A</v>
      </c>
      <c r="AC100" s="95" t="e">
        <f ca="true">+IF(AND(ISNUMBER(OFFSET('Sanitation Data'!$E$10,0,10*ROW('Sanitation Data'!E94))),'Data Summary'!CR100="Yes"),OFFSET('Sanitation Data'!$E$10,0,10*ROW('Sanitation Data'!E94)),NA())</f>
        <v>#N/A</v>
      </c>
      <c r="AD100" s="95" t="e">
        <f ca="true">+IF(AND(ISNUMBER(OFFSET('Sanitation Data'!$E$11,0,10*ROW('Sanitation Data'!E94))),'Data Summary'!CS100="Yes"),OFFSET('Sanitation Data'!$E$11,0,10*ROW('Sanitation Data'!E94)),NA())</f>
        <v>#N/A</v>
      </c>
      <c r="AE100" s="95" t="e">
        <f ca="true">+IF(AND(ISNUMBER(OFFSET('Sanitation Data'!$E$12,0,10*ROW('Sanitation Data'!E94))),'Data Summary'!CT100="Yes"),OFFSET('Sanitation Data'!$E$12,0,10*ROW('Sanitation Data'!E94)),NA())</f>
        <v>#N/A</v>
      </c>
      <c r="AF100" s="95" t="e">
        <f ca="true">+IF(AND(ISNUMBER(OFFSET('Sanitation Data'!$F$4,0,10*ROW('Sanitation Data'!F94))),'Data Summary'!CU100="Yes"),100-OFFSET('Sanitation Data'!$F$4,0,10*ROW('Sanitation Data'!F94)),NA())</f>
        <v>#N/A</v>
      </c>
      <c r="AG100" s="95" t="e">
        <f ca="true">+IF(AND(ISNUMBER(OFFSET('Sanitation Data'!$F$6,0,10*ROW('Sanitation Data'!F94))),'Data Summary'!CV100="Yes"),OFFSET('Sanitation Data'!$F$6,0,10*ROW('Sanitation Data'!F94)),NA())</f>
        <v>#N/A</v>
      </c>
      <c r="AH100" s="95" t="e">
        <f ca="true">+IF(AND(ISNUMBER(OFFSET('Sanitation Data'!$F$10,0,10*ROW('Sanitation Data'!F94))),'Data Summary'!CW100="Yes"),OFFSET('Sanitation Data'!$F$10,0,10*ROW('Sanitation Data'!F94)),NA())</f>
        <v>#N/A</v>
      </c>
      <c r="AI100" s="95" t="e">
        <f ca="true">+IF(AND(ISNUMBER(OFFSET('Sanitation Data'!$F$11,0,10*ROW('Sanitation Data'!F94))),'Data Summary'!CX100="Yes"),OFFSET('Sanitation Data'!$F$11,0,10*ROW('Sanitation Data'!F94)),NA())</f>
        <v>#N/A</v>
      </c>
      <c r="AJ100" s="95" t="e">
        <f ca="true">+IF(AND(ISNUMBER(OFFSET('Sanitation Data'!$F$12,0,10*ROW('Sanitation Data'!F94))),'Data Summary'!CY100="Yes"),OFFSET('Sanitation Data'!$F$12,0,10*ROW('Sanitation Data'!F94)),NA())</f>
        <v>#N/A</v>
      </c>
      <c r="AK100" s="95" t="e">
        <f ca="true">+IF(AND(ISNUMBER(OFFSET('Sanitation Data'!$G$4,0,10*ROW('Sanitation Data'!G94))),'Data Summary'!CZ100="Yes"),100-OFFSET('Sanitation Data'!$G$4,0,10*ROW('Sanitation Data'!G94)),NA())</f>
        <v>#N/A</v>
      </c>
      <c r="AL100" s="95" t="e">
        <f ca="true">+IF(AND(ISNUMBER(OFFSET('Sanitation Data'!$G$6,0,10*ROW('Sanitation Data'!G94))),'Data Summary'!DA100="Yes"),OFFSET('Sanitation Data'!$G$6,0,10*ROW('Sanitation Data'!G94)),NA())</f>
        <v>#N/A</v>
      </c>
      <c r="AM100" s="95" t="e">
        <f ca="true">+IF(AND(ISNUMBER(OFFSET('Sanitation Data'!$G$10,0,10*ROW('Sanitation Data'!G94))),'Data Summary'!DB100="Yes"),OFFSET('Sanitation Data'!$G$10,0,10*ROW('Sanitation Data'!G94)),NA())</f>
        <v>#N/A</v>
      </c>
      <c r="AN100" s="95" t="e">
        <f ca="true">+IF(AND(ISNUMBER(OFFSET('Sanitation Data'!$G$11,0,10*ROW('Sanitation Data'!G94))),'Data Summary'!DC100="Yes"),OFFSET('Sanitation Data'!$G$11,0,10*ROW('Sanitation Data'!G94)),NA())</f>
        <v>#N/A</v>
      </c>
      <c r="AO100" s="95" t="e">
        <f ca="true">+IF(AND(ISNUMBER(OFFSET('Sanitation Data'!$G$12,0,10*ROW('Sanitation Data'!G94))),'Data Summary'!DD100="Yes"),OFFSET('Sanitation Data'!$G$12,0,10*ROW('Sanitation Data'!G94)),NA())</f>
        <v>#N/A</v>
      </c>
      <c r="AP100" s="95" t="e">
        <f ca="true">+IF(AND(ISNUMBER(OFFSET('Sanitation Data'!$H$4,0,10*ROW('Sanitation Data'!H94))),'Data Summary'!DE100="Yes"),100-OFFSET('Sanitation Data'!$H$4,0,10*ROW('Sanitation Data'!H94)),NA())</f>
        <v>#N/A</v>
      </c>
      <c r="AQ100" s="95" t="e">
        <f ca="true">+IF(AND(ISNUMBER(OFFSET('Sanitation Data'!$H$6,0,10*ROW('Sanitation Data'!H94))),'Data Summary'!DF100="Yes"),OFFSET('Sanitation Data'!$H$6,0,10*ROW('Sanitation Data'!H94)),NA())</f>
        <v>#N/A</v>
      </c>
      <c r="AR100" s="95" t="e">
        <f ca="true">+IF(AND(ISNUMBER(OFFSET('Sanitation Data'!$H$10,0,10*ROW('Sanitation Data'!H94))),'Data Summary'!DG100="Yes"),OFFSET('Sanitation Data'!$H$10,0,10*ROW('Sanitation Data'!H94)),NA())</f>
        <v>#N/A</v>
      </c>
      <c r="AS100" s="95" t="e">
        <f ca="true">+IF(AND(ISNUMBER(OFFSET('Sanitation Data'!$H$11,0,10*ROW('Sanitation Data'!H94))),'Data Summary'!DH100="Yes"),OFFSET('Sanitation Data'!$H$11,0,10*ROW('Sanitation Data'!H94)),NA())</f>
        <v>#N/A</v>
      </c>
      <c r="AT100" s="95" t="e">
        <f ca="true">+IF(AND(ISNUMBER(OFFSET('Sanitation Data'!$H$12,0,10*ROW('Sanitation Data'!H94))),'Data Summary'!DI100="Yes"),OFFSET('Sanitation Data'!$H$12,0,10*ROW('Sanitation Data'!H94)),NA())</f>
        <v>#N/A</v>
      </c>
      <c r="AU100" s="95" t="e">
        <f ca="true">+IF(AND(ISNUMBER(OFFSET('Sanitation Data'!$I$4,0,10*ROW('Sanitation Data'!I94))),'Data Summary'!DJ100="Yes"),100-OFFSET('Sanitation Data'!$I$4,0,10*ROW('Sanitation Data'!I94)),NA())</f>
        <v>#N/A</v>
      </c>
      <c r="AV100" s="95" t="e">
        <f ca="true">+IF(AND(ISNUMBER(OFFSET('Sanitation Data'!$I$6,0,10*ROW('Sanitation Data'!I94))),'Data Summary'!DK100="Yes"),OFFSET('Sanitation Data'!$I$6,0,10*ROW('Sanitation Data'!I94)),NA())</f>
        <v>#N/A</v>
      </c>
      <c r="AW100" s="95" t="e">
        <f ca="true">+IF(AND(ISNUMBER(OFFSET('Sanitation Data'!$I$10,0,10*ROW('Sanitation Data'!I94))),'Data Summary'!DL100="Yes"),OFFSET('Sanitation Data'!$I$10,0,10*ROW('Sanitation Data'!I94)),NA())</f>
        <v>#N/A</v>
      </c>
      <c r="AX100" s="95" t="e">
        <f ca="true">+IF(AND(ISNUMBER(OFFSET('Sanitation Data'!$I$11,0,10*ROW('Sanitation Data'!I94))),'Data Summary'!DM100="Yes"),OFFSET('Sanitation Data'!$I$11,0,10*ROW('Sanitation Data'!I94)),NA())</f>
        <v>#N/A</v>
      </c>
      <c r="AY100" s="95" t="e">
        <f ca="true">+IF(AND(ISNUMBER(OFFSET('Sanitation Data'!$I$12,0,10*ROW('Sanitation Data'!I94))),'Data Summary'!DN100="Yes"),OFFSET('Sanitation Data'!$I$12,0,10*ROW('Sanitation Data'!I94)),NA())</f>
        <v>#N/A</v>
      </c>
      <c r="AZ100" s="96" t="e">
        <f ca="true">+IF(AND(ISNUMBER(OFFSET('Hygiene Data'!$D$5,0,10*ROW('Hygiene Data'!D94))),'Data Summary'!DO100="Yes"),OFFSET('Hygiene Data'!$D$5,0,10*ROW('Hygiene Data'!D94)),NA())</f>
        <v>#N/A</v>
      </c>
      <c r="BA100" s="96" t="e">
        <f ca="true">+IF(AND(ISNUMBER(OFFSET('Hygiene Data'!$D$7,0,10*ROW('Hygiene Data'!D94))),'Data Summary'!DP100="Yes"),OFFSET('Hygiene Data'!$D$7,0,10*ROW('Hygiene Data'!D94)),NA())</f>
        <v>#N/A</v>
      </c>
      <c r="BB100" s="96" t="e">
        <f ca="true">+IF(AND(ISNUMBER(OFFSET('Hygiene Data'!$D$9,0,10*ROW('Hygiene Data'!D94))),'Data Summary'!DQ100="Yes"),OFFSET('Hygiene Data'!$D$9,0,10*ROW('Hygiene Data'!D94)),NA())</f>
        <v>#N/A</v>
      </c>
      <c r="BC100" s="96" t="e">
        <f ca="true">+IF(AND(ISNUMBER(OFFSET('Hygiene Data'!$E$5,0,10*ROW('Hygiene Data'!E94))),'Data Summary'!DR100="Yes"),OFFSET('Hygiene Data'!$E$5,0,10*ROW('Hygiene Data'!E94)),NA())</f>
        <v>#N/A</v>
      </c>
      <c r="BD100" s="96" t="e">
        <f ca="true">+IF(AND(ISNUMBER(OFFSET('Hygiene Data'!$E$7,0,10*ROW('Hygiene Data'!E94))),'Data Summary'!DS100="Yes"),OFFSET('Hygiene Data'!$E$7,0,10*ROW('Hygiene Data'!E94)),NA())</f>
        <v>#N/A</v>
      </c>
      <c r="BE100" s="96" t="e">
        <f ca="true">+IF(AND(ISNUMBER(OFFSET('Hygiene Data'!$E$9,0,10*ROW('Hygiene Data'!E94))),'Data Summary'!DT100="Yes"),OFFSET('Hygiene Data'!$E$9,0,10*ROW('Hygiene Data'!E94)),NA())</f>
        <v>#N/A</v>
      </c>
      <c r="BF100" s="96" t="e">
        <f ca="true">+IF(AND(ISNUMBER(OFFSET('Hygiene Data'!$F$5,0,10*ROW('Hygiene Data'!F94))),'Data Summary'!DU100="Yes"),OFFSET('Hygiene Data'!$F$5,0,10*ROW('Hygiene Data'!F94)),NA())</f>
        <v>#N/A</v>
      </c>
      <c r="BG100" s="96" t="e">
        <f ca="true">+IF(AND(ISNUMBER(OFFSET('Hygiene Data'!$F$7,0,10*ROW('Hygiene Data'!F94))),'Data Summary'!DV100="Yes"),OFFSET('Hygiene Data'!$F$7,0,10*ROW('Hygiene Data'!F94)),NA())</f>
        <v>#N/A</v>
      </c>
      <c r="BH100" s="96" t="e">
        <f ca="true">+IF(AND(ISNUMBER(OFFSET('Hygiene Data'!$F$9,0,10*ROW('Hygiene Data'!F94))),'Data Summary'!DW100="Yes"),OFFSET('Hygiene Data'!$F$9,0,10*ROW('Hygiene Data'!F94)),NA())</f>
        <v>#N/A</v>
      </c>
      <c r="BI100" s="96" t="e">
        <f ca="true">+IF(AND(ISNUMBER(OFFSET('Hygiene Data'!$G$5,0,10*ROW('Hygiene Data'!G94))),'Data Summary'!DX100="Yes"),OFFSET('Hygiene Data'!$G$5,0,10*ROW('Hygiene Data'!G94)),NA())</f>
        <v>#N/A</v>
      </c>
      <c r="BJ100" s="96" t="e">
        <f ca="true">+IF(AND(ISNUMBER(OFFSET('Hygiene Data'!$G$7,0,10*ROW('Hygiene Data'!G94))),'Data Summary'!DY100="Yes"),OFFSET('Hygiene Data'!$G$7,0,10*ROW('Hygiene Data'!G94)),NA())</f>
        <v>#N/A</v>
      </c>
      <c r="BK100" s="96" t="e">
        <f ca="true">+IF(AND(ISNUMBER(OFFSET('Hygiene Data'!$G$9,0,10*ROW('Hygiene Data'!G94))),'Data Summary'!DZ100="Yes"),OFFSET('Hygiene Data'!$G$9,0,10*ROW('Hygiene Data'!G94)),NA())</f>
        <v>#N/A</v>
      </c>
      <c r="BL100" s="96" t="e">
        <f ca="true">+IF(AND(ISNUMBER(OFFSET('Hygiene Data'!$H$5,0,10*ROW('Hygiene Data'!H94))),'Data Summary'!EA100="Yes"),OFFSET('Hygiene Data'!$H$5,0,10*ROW('Hygiene Data'!H94)),NA())</f>
        <v>#N/A</v>
      </c>
      <c r="BM100" s="96" t="e">
        <f ca="true">+IF(AND(ISNUMBER(OFFSET('Hygiene Data'!$H$7,0,10*ROW('Hygiene Data'!H94))),'Data Summary'!EB100="Yes"),OFFSET('Hygiene Data'!$H$7,0,10*ROW('Hygiene Data'!H94)),NA())</f>
        <v>#N/A</v>
      </c>
      <c r="BN100" s="96" t="e">
        <f ca="true">+IF(AND(ISNUMBER(OFFSET('Hygiene Data'!$H$9,0,10*ROW('Hygiene Data'!H94))),'Data Summary'!EC100="Yes"),OFFSET('Hygiene Data'!$H$9,0,10*ROW('Hygiene Data'!H94)),NA())</f>
        <v>#N/A</v>
      </c>
      <c r="BO100" s="96" t="e">
        <f ca="true">+IF(AND(ISNUMBER(OFFSET('Hygiene Data'!$I$5,0,10*ROW('Hygiene Data'!I94))),'Data Summary'!ED100="Yes"),OFFSET('Hygiene Data'!$I$5,0,10*ROW('Hygiene Data'!I94)),NA())</f>
        <v>#N/A</v>
      </c>
      <c r="BP100" s="96" t="e">
        <f ca="true">+IF(AND(ISNUMBER(OFFSET('Hygiene Data'!$I$7,0,10*ROW('Hygiene Data'!I94))),'Data Summary'!EE100="Yes"),OFFSET('Hygiene Data'!$I$7,0,10*ROW('Hygiene Data'!I94)),NA())</f>
        <v>#N/A</v>
      </c>
      <c r="BQ100" s="96" t="e">
        <f ca="true">+IF(AND(ISNUMBER(OFFSET('Hygiene Data'!$I$9,0,10*ROW('Hygiene Data'!I94))),'Data Summary'!EF100="Yes"),OFFSET('Hygiene Data'!$I$9,0,10*ROW('Hygiene Data'!I94)),NA())</f>
        <v>#N/A</v>
      </c>
    </row>
    <row xmlns:x14ac="http://schemas.microsoft.com/office/spreadsheetml/2009/9/ac" r="101" x14ac:dyDescent="0.2">
      <c r="A101" s="332" t="e">
        <f ca="true">+RIGHT('Data Summary'!A101,LEN('Data Summary'!A101)-9)</f>
        <v>#VALUE!</v>
      </c>
      <c r="B101" s="37" t="str">
        <f ca="true">+IF(ISTEXT('Data Summary'!B101),'Data Summary'!B101,"")</f>
        <v/>
      </c>
      <c r="C101" s="331" t="e">
        <f ca="true">+VALUE('Data Summary'!C101)</f>
        <v>#VALUE!</v>
      </c>
      <c r="D101" s="94" t="e">
        <f ca="true">+IF(AND(ISNUMBER(OFFSET('Water Data'!$D$4,0,10*ROW('Water Data'!D95))),'Data Summary'!BS101="Yes"),100-OFFSET('Water Data'!$D$4,0,10*ROW('Water Data'!D95)),NA())</f>
        <v>#N/A</v>
      </c>
      <c r="E101" s="94" t="e">
        <f ca="true">+IF(AND(ISNUMBER(OFFSET('Water Data'!$D$6,0,10*ROW('Water Data'!D95))),'Data Summary'!BT101="Yes"),OFFSET('Water Data'!$D$6,0,10*ROW('Water Data'!D95)),NA())</f>
        <v>#N/A</v>
      </c>
      <c r="F101" s="94" t="e">
        <f ca="true">+IF(AND(ISNUMBER(OFFSET('Water Data'!$D$9,0,10*ROW('Water Data'!D95))),'Data Summary'!BU101="Yes"),OFFSET('Water Data'!$D$9,0,10*ROW('Water Data'!D95)),NA())</f>
        <v>#N/A</v>
      </c>
      <c r="G101" s="94" t="e">
        <f ca="true">+IF(AND(ISNUMBER(OFFSET('Water Data'!$E$4,0,10*ROW('Water Data'!E95))),'Data Summary'!BV101="Yes"),100-OFFSET('Water Data'!$E$4,0,10*ROW('Water Data'!E95)),NA())</f>
        <v>#N/A</v>
      </c>
      <c r="H101" s="94" t="e">
        <f ca="true">+IF(AND(ISNUMBER(OFFSET('Water Data'!$E$6,0,10*ROW('Water Data'!E95))),'Data Summary'!BW101="Yes"),OFFSET('Water Data'!$E$6,0,10*ROW('Water Data'!E95)),NA())</f>
        <v>#N/A</v>
      </c>
      <c r="I101" s="94" t="e">
        <f ca="true">+IF(AND(ISNUMBER(OFFSET('Water Data'!$E$9,0,10*ROW('Water Data'!E95))),'Data Summary'!BX101="Yes"),OFFSET('Water Data'!$E$9,0,10*ROW('Water Data'!E95)),NA())</f>
        <v>#N/A</v>
      </c>
      <c r="J101" s="94" t="e">
        <f ca="true">+IF(AND(ISNUMBER(OFFSET('Water Data'!$F$4,0,10*ROW('Water Data'!F95))),'Data Summary'!BY101="Yes"),100-OFFSET('Water Data'!$F$4,0,10*ROW('Water Data'!F95)),NA())</f>
        <v>#N/A</v>
      </c>
      <c r="K101" s="94" t="e">
        <f ca="true">+IF(AND(ISNUMBER(OFFSET('Water Data'!$F$6,0,10*ROW('Water Data'!F95))),'Data Summary'!BZ101="Yes"),OFFSET('Water Data'!$F$6,0,10*ROW('Water Data'!F95)),NA())</f>
        <v>#N/A</v>
      </c>
      <c r="L101" s="94" t="e">
        <f ca="true">+IF(AND(ISNUMBER(OFFSET('Water Data'!$F$9,0,10*ROW('Water Data'!F95))),'Data Summary'!CA101="Yes"),OFFSET('Water Data'!$F$9,0,10*ROW('Water Data'!F95)),NA())</f>
        <v>#N/A</v>
      </c>
      <c r="M101" s="94" t="e">
        <f ca="true">+IF(AND(ISNUMBER(OFFSET('Water Data'!$G$4,0,10*ROW('Water Data'!G95))),'Data Summary'!CB101="Yes"),100-OFFSET('Water Data'!$G$4,0,10*ROW('Water Data'!G95)),NA())</f>
        <v>#N/A</v>
      </c>
      <c r="N101" s="94" t="e">
        <f ca="true">+IF(AND(ISNUMBER(OFFSET('Water Data'!$G$6,0,10*ROW('Water Data'!G95))),'Data Summary'!CC101="Yes"),OFFSET('Water Data'!$G$6,0,10*ROW('Water Data'!G95)),NA())</f>
        <v>#N/A</v>
      </c>
      <c r="O101" s="94" t="e">
        <f ca="true">+IF(AND(ISNUMBER(OFFSET('Water Data'!$G$9,0,10*ROW('Water Data'!G95))),'Data Summary'!CD101="Yes"),OFFSET('Water Data'!$G$9,0,10*ROW('Water Data'!G95)),NA())</f>
        <v>#N/A</v>
      </c>
      <c r="P101" s="94" t="e">
        <f ca="true">+IF(AND(ISNUMBER(OFFSET('Water Data'!$H$4,0,10*ROW('Water Data'!H95))),'Data Summary'!CE101="Yes"),100-OFFSET('Water Data'!$H$4,0,10*ROW('Water Data'!H95)),NA())</f>
        <v>#N/A</v>
      </c>
      <c r="Q101" s="94" t="e">
        <f ca="true">+IF(AND(ISNUMBER(OFFSET('Water Data'!$H$6,0,10*ROW('Water Data'!H95))),'Data Summary'!CF101="Yes"),OFFSET('Water Data'!$H$6,0,10*ROW('Water Data'!H95)),NA())</f>
        <v>#N/A</v>
      </c>
      <c r="R101" s="94" t="e">
        <f ca="true">+IF(AND(ISNUMBER(OFFSET('Water Data'!$H$9,0,10*ROW('Water Data'!H95))),'Data Summary'!CG101="Yes"),OFFSET('Water Data'!$H$9,0,10*ROW('Water Data'!H95)),NA())</f>
        <v>#N/A</v>
      </c>
      <c r="S101" s="94" t="e">
        <f ca="true">+IF(AND(ISNUMBER(OFFSET('Water Data'!$I$4,0,10*ROW('Water Data'!I95))),'Data Summary'!CH101="Yes"),100-OFFSET('Water Data'!$I$4,0,10*ROW('Water Data'!I95)),NA())</f>
        <v>#N/A</v>
      </c>
      <c r="T101" s="94" t="e">
        <f ca="true">+IF(AND(ISNUMBER(OFFSET('Water Data'!$I$6,0,10*ROW('Water Data'!I95))),'Data Summary'!CI101="Yes"),OFFSET('Water Data'!$I$6,0,10*ROW('Water Data'!I95)),NA())</f>
        <v>#N/A</v>
      </c>
      <c r="U101" s="94" t="e">
        <f ca="true">+IF(AND(ISNUMBER(OFFSET('Water Data'!$I$9,0,10*ROW('Water Data'!I95))),'Data Summary'!CJ101="Yes"),OFFSET('Water Data'!$I$9,0,10*ROW('Water Data'!I95)),NA())</f>
        <v>#N/A</v>
      </c>
      <c r="V101" s="95" t="e">
        <f ca="true">+IF(AND(ISNUMBER(OFFSET('Sanitation Data'!$D$4,0,10*ROW('Sanitation Data'!D95))),'Data Summary'!CK101="Yes"),100-OFFSET('Sanitation Data'!$D$4,0,10*ROW('Sanitation Data'!D95)),NA())</f>
        <v>#N/A</v>
      </c>
      <c r="W101" s="95" t="e">
        <f ca="true">+IF(AND(ISNUMBER(OFFSET('Sanitation Data'!$D$6,0,10*ROW('Sanitation Data'!D95))),'Data Summary'!CL101="Yes"),OFFSET('Sanitation Data'!$D$6,0,10*ROW('Sanitation Data'!D95)),NA())</f>
        <v>#N/A</v>
      </c>
      <c r="X101" s="95" t="e">
        <f ca="true">+IF(AND(ISNUMBER(OFFSET('Sanitation Data'!$D$10,0,10*ROW('Sanitation Data'!D95))),'Data Summary'!CM101="Yes"),OFFSET('Sanitation Data'!$D$10,0,10*ROW('Sanitation Data'!D95)),NA())</f>
        <v>#N/A</v>
      </c>
      <c r="Y101" s="95" t="e">
        <f ca="true">+IF(AND(ISNUMBER(OFFSET('Sanitation Data'!$D$11,0,10*ROW('Sanitation Data'!D95))),'Data Summary'!CN101="Yes"),OFFSET('Sanitation Data'!$D$11,0,10*ROW('Sanitation Data'!D95)),NA())</f>
        <v>#N/A</v>
      </c>
      <c r="Z101" s="95" t="e">
        <f ca="true">+IF(AND(ISNUMBER(OFFSET('Sanitation Data'!$D$12,0,10*ROW('Sanitation Data'!D95))),'Data Summary'!CO101="Yes"),OFFSET('Sanitation Data'!$D$12,0,10*ROW('Sanitation Data'!D95)),NA())</f>
        <v>#N/A</v>
      </c>
      <c r="AA101" s="95" t="e">
        <f ca="true">+IF(AND(ISNUMBER(OFFSET('Sanitation Data'!$E$4,0,10*ROW('Sanitation Data'!E95))),'Data Summary'!CP101="Yes"),100-OFFSET('Sanitation Data'!$E$4,0,10*ROW('Sanitation Data'!E95)),NA())</f>
        <v>#N/A</v>
      </c>
      <c r="AB101" s="95" t="e">
        <f ca="true">+IF(AND(ISNUMBER(OFFSET('Sanitation Data'!$E$6,0,10*ROW('Sanitation Data'!E95))),'Data Summary'!CQ101="Yes"),OFFSET('Sanitation Data'!$E$6,0,10*ROW('Sanitation Data'!E95)),NA())</f>
        <v>#N/A</v>
      </c>
      <c r="AC101" s="95" t="e">
        <f ca="true">+IF(AND(ISNUMBER(OFFSET('Sanitation Data'!$E$10,0,10*ROW('Sanitation Data'!E95))),'Data Summary'!CR101="Yes"),OFFSET('Sanitation Data'!$E$10,0,10*ROW('Sanitation Data'!E95)),NA())</f>
        <v>#N/A</v>
      </c>
      <c r="AD101" s="95" t="e">
        <f ca="true">+IF(AND(ISNUMBER(OFFSET('Sanitation Data'!$E$11,0,10*ROW('Sanitation Data'!E95))),'Data Summary'!CS101="Yes"),OFFSET('Sanitation Data'!$E$11,0,10*ROW('Sanitation Data'!E95)),NA())</f>
        <v>#N/A</v>
      </c>
      <c r="AE101" s="95" t="e">
        <f ca="true">+IF(AND(ISNUMBER(OFFSET('Sanitation Data'!$E$12,0,10*ROW('Sanitation Data'!E95))),'Data Summary'!CT101="Yes"),OFFSET('Sanitation Data'!$E$12,0,10*ROW('Sanitation Data'!E95)),NA())</f>
        <v>#N/A</v>
      </c>
      <c r="AF101" s="95" t="e">
        <f ca="true">+IF(AND(ISNUMBER(OFFSET('Sanitation Data'!$F$4,0,10*ROW('Sanitation Data'!F95))),'Data Summary'!CU101="Yes"),100-OFFSET('Sanitation Data'!$F$4,0,10*ROW('Sanitation Data'!F95)),NA())</f>
        <v>#N/A</v>
      </c>
      <c r="AG101" s="95" t="e">
        <f ca="true">+IF(AND(ISNUMBER(OFFSET('Sanitation Data'!$F$6,0,10*ROW('Sanitation Data'!F95))),'Data Summary'!CV101="Yes"),OFFSET('Sanitation Data'!$F$6,0,10*ROW('Sanitation Data'!F95)),NA())</f>
        <v>#N/A</v>
      </c>
      <c r="AH101" s="95" t="e">
        <f ca="true">+IF(AND(ISNUMBER(OFFSET('Sanitation Data'!$F$10,0,10*ROW('Sanitation Data'!F95))),'Data Summary'!CW101="Yes"),OFFSET('Sanitation Data'!$F$10,0,10*ROW('Sanitation Data'!F95)),NA())</f>
        <v>#N/A</v>
      </c>
      <c r="AI101" s="95" t="e">
        <f ca="true">+IF(AND(ISNUMBER(OFFSET('Sanitation Data'!$F$11,0,10*ROW('Sanitation Data'!F95))),'Data Summary'!CX101="Yes"),OFFSET('Sanitation Data'!$F$11,0,10*ROW('Sanitation Data'!F95)),NA())</f>
        <v>#N/A</v>
      </c>
      <c r="AJ101" s="95" t="e">
        <f ca="true">+IF(AND(ISNUMBER(OFFSET('Sanitation Data'!$F$12,0,10*ROW('Sanitation Data'!F95))),'Data Summary'!CY101="Yes"),OFFSET('Sanitation Data'!$F$12,0,10*ROW('Sanitation Data'!F95)),NA())</f>
        <v>#N/A</v>
      </c>
      <c r="AK101" s="95" t="e">
        <f ca="true">+IF(AND(ISNUMBER(OFFSET('Sanitation Data'!$G$4,0,10*ROW('Sanitation Data'!G95))),'Data Summary'!CZ101="Yes"),100-OFFSET('Sanitation Data'!$G$4,0,10*ROW('Sanitation Data'!G95)),NA())</f>
        <v>#N/A</v>
      </c>
      <c r="AL101" s="95" t="e">
        <f ca="true">+IF(AND(ISNUMBER(OFFSET('Sanitation Data'!$G$6,0,10*ROW('Sanitation Data'!G95))),'Data Summary'!DA101="Yes"),OFFSET('Sanitation Data'!$G$6,0,10*ROW('Sanitation Data'!G95)),NA())</f>
        <v>#N/A</v>
      </c>
      <c r="AM101" s="95" t="e">
        <f ca="true">+IF(AND(ISNUMBER(OFFSET('Sanitation Data'!$G$10,0,10*ROW('Sanitation Data'!G95))),'Data Summary'!DB101="Yes"),OFFSET('Sanitation Data'!$G$10,0,10*ROW('Sanitation Data'!G95)),NA())</f>
        <v>#N/A</v>
      </c>
      <c r="AN101" s="95" t="e">
        <f ca="true">+IF(AND(ISNUMBER(OFFSET('Sanitation Data'!$G$11,0,10*ROW('Sanitation Data'!G95))),'Data Summary'!DC101="Yes"),OFFSET('Sanitation Data'!$G$11,0,10*ROW('Sanitation Data'!G95)),NA())</f>
        <v>#N/A</v>
      </c>
      <c r="AO101" s="95" t="e">
        <f ca="true">+IF(AND(ISNUMBER(OFFSET('Sanitation Data'!$G$12,0,10*ROW('Sanitation Data'!G95))),'Data Summary'!DD101="Yes"),OFFSET('Sanitation Data'!$G$12,0,10*ROW('Sanitation Data'!G95)),NA())</f>
        <v>#N/A</v>
      </c>
      <c r="AP101" s="95" t="e">
        <f ca="true">+IF(AND(ISNUMBER(OFFSET('Sanitation Data'!$H$4,0,10*ROW('Sanitation Data'!H95))),'Data Summary'!DE101="Yes"),100-OFFSET('Sanitation Data'!$H$4,0,10*ROW('Sanitation Data'!H95)),NA())</f>
        <v>#N/A</v>
      </c>
      <c r="AQ101" s="95" t="e">
        <f ca="true">+IF(AND(ISNUMBER(OFFSET('Sanitation Data'!$H$6,0,10*ROW('Sanitation Data'!H95))),'Data Summary'!DF101="Yes"),OFFSET('Sanitation Data'!$H$6,0,10*ROW('Sanitation Data'!H95)),NA())</f>
        <v>#N/A</v>
      </c>
      <c r="AR101" s="95" t="e">
        <f ca="true">+IF(AND(ISNUMBER(OFFSET('Sanitation Data'!$H$10,0,10*ROW('Sanitation Data'!H95))),'Data Summary'!DG101="Yes"),OFFSET('Sanitation Data'!$H$10,0,10*ROW('Sanitation Data'!H95)),NA())</f>
        <v>#N/A</v>
      </c>
      <c r="AS101" s="95" t="e">
        <f ca="true">+IF(AND(ISNUMBER(OFFSET('Sanitation Data'!$H$11,0,10*ROW('Sanitation Data'!H95))),'Data Summary'!DH101="Yes"),OFFSET('Sanitation Data'!$H$11,0,10*ROW('Sanitation Data'!H95)),NA())</f>
        <v>#N/A</v>
      </c>
      <c r="AT101" s="95" t="e">
        <f ca="true">+IF(AND(ISNUMBER(OFFSET('Sanitation Data'!$H$12,0,10*ROW('Sanitation Data'!H95))),'Data Summary'!DI101="Yes"),OFFSET('Sanitation Data'!$H$12,0,10*ROW('Sanitation Data'!H95)),NA())</f>
        <v>#N/A</v>
      </c>
      <c r="AU101" s="95" t="e">
        <f ca="true">+IF(AND(ISNUMBER(OFFSET('Sanitation Data'!$I$4,0,10*ROW('Sanitation Data'!I95))),'Data Summary'!DJ101="Yes"),100-OFFSET('Sanitation Data'!$I$4,0,10*ROW('Sanitation Data'!I95)),NA())</f>
        <v>#N/A</v>
      </c>
      <c r="AV101" s="95" t="e">
        <f ca="true">+IF(AND(ISNUMBER(OFFSET('Sanitation Data'!$I$6,0,10*ROW('Sanitation Data'!I95))),'Data Summary'!DK101="Yes"),OFFSET('Sanitation Data'!$I$6,0,10*ROW('Sanitation Data'!I95)),NA())</f>
        <v>#N/A</v>
      </c>
      <c r="AW101" s="95" t="e">
        <f ca="true">+IF(AND(ISNUMBER(OFFSET('Sanitation Data'!$I$10,0,10*ROW('Sanitation Data'!I95))),'Data Summary'!DL101="Yes"),OFFSET('Sanitation Data'!$I$10,0,10*ROW('Sanitation Data'!I95)),NA())</f>
        <v>#N/A</v>
      </c>
      <c r="AX101" s="95" t="e">
        <f ca="true">+IF(AND(ISNUMBER(OFFSET('Sanitation Data'!$I$11,0,10*ROW('Sanitation Data'!I95))),'Data Summary'!DM101="Yes"),OFFSET('Sanitation Data'!$I$11,0,10*ROW('Sanitation Data'!I95)),NA())</f>
        <v>#N/A</v>
      </c>
      <c r="AY101" s="95" t="e">
        <f ca="true">+IF(AND(ISNUMBER(OFFSET('Sanitation Data'!$I$12,0,10*ROW('Sanitation Data'!I95))),'Data Summary'!DN101="Yes"),OFFSET('Sanitation Data'!$I$12,0,10*ROW('Sanitation Data'!I95)),NA())</f>
        <v>#N/A</v>
      </c>
      <c r="AZ101" s="96" t="e">
        <f ca="true">+IF(AND(ISNUMBER(OFFSET('Hygiene Data'!$D$5,0,10*ROW('Hygiene Data'!D95))),'Data Summary'!DO101="Yes"),OFFSET('Hygiene Data'!$D$5,0,10*ROW('Hygiene Data'!D95)),NA())</f>
        <v>#N/A</v>
      </c>
      <c r="BA101" s="96" t="e">
        <f ca="true">+IF(AND(ISNUMBER(OFFSET('Hygiene Data'!$D$7,0,10*ROW('Hygiene Data'!D95))),'Data Summary'!DP101="Yes"),OFFSET('Hygiene Data'!$D$7,0,10*ROW('Hygiene Data'!D95)),NA())</f>
        <v>#N/A</v>
      </c>
      <c r="BB101" s="96" t="e">
        <f ca="true">+IF(AND(ISNUMBER(OFFSET('Hygiene Data'!$D$9,0,10*ROW('Hygiene Data'!D95))),'Data Summary'!DQ101="Yes"),OFFSET('Hygiene Data'!$D$9,0,10*ROW('Hygiene Data'!D95)),NA())</f>
        <v>#N/A</v>
      </c>
      <c r="BC101" s="96" t="e">
        <f ca="true">+IF(AND(ISNUMBER(OFFSET('Hygiene Data'!$E$5,0,10*ROW('Hygiene Data'!E95))),'Data Summary'!DR101="Yes"),OFFSET('Hygiene Data'!$E$5,0,10*ROW('Hygiene Data'!E95)),NA())</f>
        <v>#N/A</v>
      </c>
      <c r="BD101" s="96" t="e">
        <f ca="true">+IF(AND(ISNUMBER(OFFSET('Hygiene Data'!$E$7,0,10*ROW('Hygiene Data'!E95))),'Data Summary'!DS101="Yes"),OFFSET('Hygiene Data'!$E$7,0,10*ROW('Hygiene Data'!E95)),NA())</f>
        <v>#N/A</v>
      </c>
      <c r="BE101" s="96" t="e">
        <f ca="true">+IF(AND(ISNUMBER(OFFSET('Hygiene Data'!$E$9,0,10*ROW('Hygiene Data'!E95))),'Data Summary'!DT101="Yes"),OFFSET('Hygiene Data'!$E$9,0,10*ROW('Hygiene Data'!E95)),NA())</f>
        <v>#N/A</v>
      </c>
      <c r="BF101" s="96" t="e">
        <f ca="true">+IF(AND(ISNUMBER(OFFSET('Hygiene Data'!$F$5,0,10*ROW('Hygiene Data'!F95))),'Data Summary'!DU101="Yes"),OFFSET('Hygiene Data'!$F$5,0,10*ROW('Hygiene Data'!F95)),NA())</f>
        <v>#N/A</v>
      </c>
      <c r="BG101" s="96" t="e">
        <f ca="true">+IF(AND(ISNUMBER(OFFSET('Hygiene Data'!$F$7,0,10*ROW('Hygiene Data'!F95))),'Data Summary'!DV101="Yes"),OFFSET('Hygiene Data'!$F$7,0,10*ROW('Hygiene Data'!F95)),NA())</f>
        <v>#N/A</v>
      </c>
      <c r="BH101" s="96" t="e">
        <f ca="true">+IF(AND(ISNUMBER(OFFSET('Hygiene Data'!$F$9,0,10*ROW('Hygiene Data'!F95))),'Data Summary'!DW101="Yes"),OFFSET('Hygiene Data'!$F$9,0,10*ROW('Hygiene Data'!F95)),NA())</f>
        <v>#N/A</v>
      </c>
      <c r="BI101" s="96" t="e">
        <f ca="true">+IF(AND(ISNUMBER(OFFSET('Hygiene Data'!$G$5,0,10*ROW('Hygiene Data'!G95))),'Data Summary'!DX101="Yes"),OFFSET('Hygiene Data'!$G$5,0,10*ROW('Hygiene Data'!G95)),NA())</f>
        <v>#N/A</v>
      </c>
      <c r="BJ101" s="96" t="e">
        <f ca="true">+IF(AND(ISNUMBER(OFFSET('Hygiene Data'!$G$7,0,10*ROW('Hygiene Data'!G95))),'Data Summary'!DY101="Yes"),OFFSET('Hygiene Data'!$G$7,0,10*ROW('Hygiene Data'!G95)),NA())</f>
        <v>#N/A</v>
      </c>
      <c r="BK101" s="96" t="e">
        <f ca="true">+IF(AND(ISNUMBER(OFFSET('Hygiene Data'!$G$9,0,10*ROW('Hygiene Data'!G95))),'Data Summary'!DZ101="Yes"),OFFSET('Hygiene Data'!$G$9,0,10*ROW('Hygiene Data'!G95)),NA())</f>
        <v>#N/A</v>
      </c>
      <c r="BL101" s="96" t="e">
        <f ca="true">+IF(AND(ISNUMBER(OFFSET('Hygiene Data'!$H$5,0,10*ROW('Hygiene Data'!H95))),'Data Summary'!EA101="Yes"),OFFSET('Hygiene Data'!$H$5,0,10*ROW('Hygiene Data'!H95)),NA())</f>
        <v>#N/A</v>
      </c>
      <c r="BM101" s="96" t="e">
        <f ca="true">+IF(AND(ISNUMBER(OFFSET('Hygiene Data'!$H$7,0,10*ROW('Hygiene Data'!H95))),'Data Summary'!EB101="Yes"),OFFSET('Hygiene Data'!$H$7,0,10*ROW('Hygiene Data'!H95)),NA())</f>
        <v>#N/A</v>
      </c>
      <c r="BN101" s="96" t="e">
        <f ca="true">+IF(AND(ISNUMBER(OFFSET('Hygiene Data'!$H$9,0,10*ROW('Hygiene Data'!H95))),'Data Summary'!EC101="Yes"),OFFSET('Hygiene Data'!$H$9,0,10*ROW('Hygiene Data'!H95)),NA())</f>
        <v>#N/A</v>
      </c>
      <c r="BO101" s="96" t="e">
        <f ca="true">+IF(AND(ISNUMBER(OFFSET('Hygiene Data'!$I$5,0,10*ROW('Hygiene Data'!I95))),'Data Summary'!ED101="Yes"),OFFSET('Hygiene Data'!$I$5,0,10*ROW('Hygiene Data'!I95)),NA())</f>
        <v>#N/A</v>
      </c>
      <c r="BP101" s="96" t="e">
        <f ca="true">+IF(AND(ISNUMBER(OFFSET('Hygiene Data'!$I$7,0,10*ROW('Hygiene Data'!I95))),'Data Summary'!EE101="Yes"),OFFSET('Hygiene Data'!$I$7,0,10*ROW('Hygiene Data'!I95)),NA())</f>
        <v>#N/A</v>
      </c>
      <c r="BQ101" s="96" t="e">
        <f ca="true">+IF(AND(ISNUMBER(OFFSET('Hygiene Data'!$I$9,0,10*ROW('Hygiene Data'!I95))),'Data Summary'!EF101="Yes"),OFFSET('Hygiene Data'!$I$9,0,10*ROW('Hygiene Data'!I95)),NA())</f>
        <v>#N/A</v>
      </c>
    </row>
    <row xmlns:x14ac="http://schemas.microsoft.com/office/spreadsheetml/2009/9/ac" r="102" x14ac:dyDescent="0.2">
      <c r="A102" s="332" t="e">
        <f ca="true">+RIGHT('Data Summary'!A102,LEN('Data Summary'!A102)-9)</f>
        <v>#VALUE!</v>
      </c>
      <c r="B102" s="37" t="str">
        <f ca="true">+IF(ISTEXT('Data Summary'!B102),'Data Summary'!B102,"")</f>
        <v/>
      </c>
      <c r="C102" s="331" t="e">
        <f ca="true">+VALUE('Data Summary'!C102)</f>
        <v>#VALUE!</v>
      </c>
      <c r="D102" s="94" t="e">
        <f ca="true">+IF(AND(ISNUMBER(OFFSET('Water Data'!$D$4,0,10*ROW('Water Data'!D96))),'Data Summary'!BS102="Yes"),100-OFFSET('Water Data'!$D$4,0,10*ROW('Water Data'!D96)),NA())</f>
        <v>#N/A</v>
      </c>
      <c r="E102" s="94" t="e">
        <f ca="true">+IF(AND(ISNUMBER(OFFSET('Water Data'!$D$6,0,10*ROW('Water Data'!D96))),'Data Summary'!BT102="Yes"),OFFSET('Water Data'!$D$6,0,10*ROW('Water Data'!D96)),NA())</f>
        <v>#N/A</v>
      </c>
      <c r="F102" s="94" t="e">
        <f ca="true">+IF(AND(ISNUMBER(OFFSET('Water Data'!$D$9,0,10*ROW('Water Data'!D96))),'Data Summary'!BU102="Yes"),OFFSET('Water Data'!$D$9,0,10*ROW('Water Data'!D96)),NA())</f>
        <v>#N/A</v>
      </c>
      <c r="G102" s="94" t="e">
        <f ca="true">+IF(AND(ISNUMBER(OFFSET('Water Data'!$E$4,0,10*ROW('Water Data'!E96))),'Data Summary'!BV102="Yes"),100-OFFSET('Water Data'!$E$4,0,10*ROW('Water Data'!E96)),NA())</f>
        <v>#N/A</v>
      </c>
      <c r="H102" s="94" t="e">
        <f ca="true">+IF(AND(ISNUMBER(OFFSET('Water Data'!$E$6,0,10*ROW('Water Data'!E96))),'Data Summary'!BW102="Yes"),OFFSET('Water Data'!$E$6,0,10*ROW('Water Data'!E96)),NA())</f>
        <v>#N/A</v>
      </c>
      <c r="I102" s="94" t="e">
        <f ca="true">+IF(AND(ISNUMBER(OFFSET('Water Data'!$E$9,0,10*ROW('Water Data'!E96))),'Data Summary'!BX102="Yes"),OFFSET('Water Data'!$E$9,0,10*ROW('Water Data'!E96)),NA())</f>
        <v>#N/A</v>
      </c>
      <c r="J102" s="94" t="e">
        <f ca="true">+IF(AND(ISNUMBER(OFFSET('Water Data'!$F$4,0,10*ROW('Water Data'!F96))),'Data Summary'!BY102="Yes"),100-OFFSET('Water Data'!$F$4,0,10*ROW('Water Data'!F96)),NA())</f>
        <v>#N/A</v>
      </c>
      <c r="K102" s="94" t="e">
        <f ca="true">+IF(AND(ISNUMBER(OFFSET('Water Data'!$F$6,0,10*ROW('Water Data'!F96))),'Data Summary'!BZ102="Yes"),OFFSET('Water Data'!$F$6,0,10*ROW('Water Data'!F96)),NA())</f>
        <v>#N/A</v>
      </c>
      <c r="L102" s="94" t="e">
        <f ca="true">+IF(AND(ISNUMBER(OFFSET('Water Data'!$F$9,0,10*ROW('Water Data'!F96))),'Data Summary'!CA102="Yes"),OFFSET('Water Data'!$F$9,0,10*ROW('Water Data'!F96)),NA())</f>
        <v>#N/A</v>
      </c>
      <c r="M102" s="94" t="e">
        <f ca="true">+IF(AND(ISNUMBER(OFFSET('Water Data'!$G$4,0,10*ROW('Water Data'!G96))),'Data Summary'!CB102="Yes"),100-OFFSET('Water Data'!$G$4,0,10*ROW('Water Data'!G96)),NA())</f>
        <v>#N/A</v>
      </c>
      <c r="N102" s="94" t="e">
        <f ca="true">+IF(AND(ISNUMBER(OFFSET('Water Data'!$G$6,0,10*ROW('Water Data'!G96))),'Data Summary'!CC102="Yes"),OFFSET('Water Data'!$G$6,0,10*ROW('Water Data'!G96)),NA())</f>
        <v>#N/A</v>
      </c>
      <c r="O102" s="94" t="e">
        <f ca="true">+IF(AND(ISNUMBER(OFFSET('Water Data'!$G$9,0,10*ROW('Water Data'!G96))),'Data Summary'!CD102="Yes"),OFFSET('Water Data'!$G$9,0,10*ROW('Water Data'!G96)),NA())</f>
        <v>#N/A</v>
      </c>
      <c r="P102" s="94" t="e">
        <f ca="true">+IF(AND(ISNUMBER(OFFSET('Water Data'!$H$4,0,10*ROW('Water Data'!H96))),'Data Summary'!CE102="Yes"),100-OFFSET('Water Data'!$H$4,0,10*ROW('Water Data'!H96)),NA())</f>
        <v>#N/A</v>
      </c>
      <c r="Q102" s="94" t="e">
        <f ca="true">+IF(AND(ISNUMBER(OFFSET('Water Data'!$H$6,0,10*ROW('Water Data'!H96))),'Data Summary'!CF102="Yes"),OFFSET('Water Data'!$H$6,0,10*ROW('Water Data'!H96)),NA())</f>
        <v>#N/A</v>
      </c>
      <c r="R102" s="94" t="e">
        <f ca="true">+IF(AND(ISNUMBER(OFFSET('Water Data'!$H$9,0,10*ROW('Water Data'!H96))),'Data Summary'!CG102="Yes"),OFFSET('Water Data'!$H$9,0,10*ROW('Water Data'!H96)),NA())</f>
        <v>#N/A</v>
      </c>
      <c r="S102" s="94" t="e">
        <f ca="true">+IF(AND(ISNUMBER(OFFSET('Water Data'!$I$4,0,10*ROW('Water Data'!I96))),'Data Summary'!CH102="Yes"),100-OFFSET('Water Data'!$I$4,0,10*ROW('Water Data'!I96)),NA())</f>
        <v>#N/A</v>
      </c>
      <c r="T102" s="94" t="e">
        <f ca="true">+IF(AND(ISNUMBER(OFFSET('Water Data'!$I$6,0,10*ROW('Water Data'!I96))),'Data Summary'!CI102="Yes"),OFFSET('Water Data'!$I$6,0,10*ROW('Water Data'!I96)),NA())</f>
        <v>#N/A</v>
      </c>
      <c r="U102" s="94" t="e">
        <f ca="true">+IF(AND(ISNUMBER(OFFSET('Water Data'!$I$9,0,10*ROW('Water Data'!I96))),'Data Summary'!CJ102="Yes"),OFFSET('Water Data'!$I$9,0,10*ROW('Water Data'!I96)),NA())</f>
        <v>#N/A</v>
      </c>
      <c r="V102" s="95" t="e">
        <f ca="true">+IF(AND(ISNUMBER(OFFSET('Sanitation Data'!$D$4,0,10*ROW('Sanitation Data'!D96))),'Data Summary'!CK102="Yes"),100-OFFSET('Sanitation Data'!$D$4,0,10*ROW('Sanitation Data'!D96)),NA())</f>
        <v>#N/A</v>
      </c>
      <c r="W102" s="95" t="e">
        <f ca="true">+IF(AND(ISNUMBER(OFFSET('Sanitation Data'!$D$6,0,10*ROW('Sanitation Data'!D96))),'Data Summary'!CL102="Yes"),OFFSET('Sanitation Data'!$D$6,0,10*ROW('Sanitation Data'!D96)),NA())</f>
        <v>#N/A</v>
      </c>
      <c r="X102" s="95" t="e">
        <f ca="true">+IF(AND(ISNUMBER(OFFSET('Sanitation Data'!$D$10,0,10*ROW('Sanitation Data'!D96))),'Data Summary'!CM102="Yes"),OFFSET('Sanitation Data'!$D$10,0,10*ROW('Sanitation Data'!D96)),NA())</f>
        <v>#N/A</v>
      </c>
      <c r="Y102" s="95" t="e">
        <f ca="true">+IF(AND(ISNUMBER(OFFSET('Sanitation Data'!$D$11,0,10*ROW('Sanitation Data'!D96))),'Data Summary'!CN102="Yes"),OFFSET('Sanitation Data'!$D$11,0,10*ROW('Sanitation Data'!D96)),NA())</f>
        <v>#N/A</v>
      </c>
      <c r="Z102" s="95" t="e">
        <f ca="true">+IF(AND(ISNUMBER(OFFSET('Sanitation Data'!$D$12,0,10*ROW('Sanitation Data'!D96))),'Data Summary'!CO102="Yes"),OFFSET('Sanitation Data'!$D$12,0,10*ROW('Sanitation Data'!D96)),NA())</f>
        <v>#N/A</v>
      </c>
      <c r="AA102" s="95" t="e">
        <f ca="true">+IF(AND(ISNUMBER(OFFSET('Sanitation Data'!$E$4,0,10*ROW('Sanitation Data'!E96))),'Data Summary'!CP102="Yes"),100-OFFSET('Sanitation Data'!$E$4,0,10*ROW('Sanitation Data'!E96)),NA())</f>
        <v>#N/A</v>
      </c>
      <c r="AB102" s="95" t="e">
        <f ca="true">+IF(AND(ISNUMBER(OFFSET('Sanitation Data'!$E$6,0,10*ROW('Sanitation Data'!E96))),'Data Summary'!CQ102="Yes"),OFFSET('Sanitation Data'!$E$6,0,10*ROW('Sanitation Data'!E96)),NA())</f>
        <v>#N/A</v>
      </c>
      <c r="AC102" s="95" t="e">
        <f ca="true">+IF(AND(ISNUMBER(OFFSET('Sanitation Data'!$E$10,0,10*ROW('Sanitation Data'!E96))),'Data Summary'!CR102="Yes"),OFFSET('Sanitation Data'!$E$10,0,10*ROW('Sanitation Data'!E96)),NA())</f>
        <v>#N/A</v>
      </c>
      <c r="AD102" s="95" t="e">
        <f ca="true">+IF(AND(ISNUMBER(OFFSET('Sanitation Data'!$E$11,0,10*ROW('Sanitation Data'!E96))),'Data Summary'!CS102="Yes"),OFFSET('Sanitation Data'!$E$11,0,10*ROW('Sanitation Data'!E96)),NA())</f>
        <v>#N/A</v>
      </c>
      <c r="AE102" s="95" t="e">
        <f ca="true">+IF(AND(ISNUMBER(OFFSET('Sanitation Data'!$E$12,0,10*ROW('Sanitation Data'!E96))),'Data Summary'!CT102="Yes"),OFFSET('Sanitation Data'!$E$12,0,10*ROW('Sanitation Data'!E96)),NA())</f>
        <v>#N/A</v>
      </c>
      <c r="AF102" s="95" t="e">
        <f ca="true">+IF(AND(ISNUMBER(OFFSET('Sanitation Data'!$F$4,0,10*ROW('Sanitation Data'!F96))),'Data Summary'!CU102="Yes"),100-OFFSET('Sanitation Data'!$F$4,0,10*ROW('Sanitation Data'!F96)),NA())</f>
        <v>#N/A</v>
      </c>
      <c r="AG102" s="95" t="e">
        <f ca="true">+IF(AND(ISNUMBER(OFFSET('Sanitation Data'!$F$6,0,10*ROW('Sanitation Data'!F96))),'Data Summary'!CV102="Yes"),OFFSET('Sanitation Data'!$F$6,0,10*ROW('Sanitation Data'!F96)),NA())</f>
        <v>#N/A</v>
      </c>
      <c r="AH102" s="95" t="e">
        <f ca="true">+IF(AND(ISNUMBER(OFFSET('Sanitation Data'!$F$10,0,10*ROW('Sanitation Data'!F96))),'Data Summary'!CW102="Yes"),OFFSET('Sanitation Data'!$F$10,0,10*ROW('Sanitation Data'!F96)),NA())</f>
        <v>#N/A</v>
      </c>
      <c r="AI102" s="95" t="e">
        <f ca="true">+IF(AND(ISNUMBER(OFFSET('Sanitation Data'!$F$11,0,10*ROW('Sanitation Data'!F96))),'Data Summary'!CX102="Yes"),OFFSET('Sanitation Data'!$F$11,0,10*ROW('Sanitation Data'!F96)),NA())</f>
        <v>#N/A</v>
      </c>
      <c r="AJ102" s="95" t="e">
        <f ca="true">+IF(AND(ISNUMBER(OFFSET('Sanitation Data'!$F$12,0,10*ROW('Sanitation Data'!F96))),'Data Summary'!CY102="Yes"),OFFSET('Sanitation Data'!$F$12,0,10*ROW('Sanitation Data'!F96)),NA())</f>
        <v>#N/A</v>
      </c>
      <c r="AK102" s="95" t="e">
        <f ca="true">+IF(AND(ISNUMBER(OFFSET('Sanitation Data'!$G$4,0,10*ROW('Sanitation Data'!G96))),'Data Summary'!CZ102="Yes"),100-OFFSET('Sanitation Data'!$G$4,0,10*ROW('Sanitation Data'!G96)),NA())</f>
        <v>#N/A</v>
      </c>
      <c r="AL102" s="95" t="e">
        <f ca="true">+IF(AND(ISNUMBER(OFFSET('Sanitation Data'!$G$6,0,10*ROW('Sanitation Data'!G96))),'Data Summary'!DA102="Yes"),OFFSET('Sanitation Data'!$G$6,0,10*ROW('Sanitation Data'!G96)),NA())</f>
        <v>#N/A</v>
      </c>
      <c r="AM102" s="95" t="e">
        <f ca="true">+IF(AND(ISNUMBER(OFFSET('Sanitation Data'!$G$10,0,10*ROW('Sanitation Data'!G96))),'Data Summary'!DB102="Yes"),OFFSET('Sanitation Data'!$G$10,0,10*ROW('Sanitation Data'!G96)),NA())</f>
        <v>#N/A</v>
      </c>
      <c r="AN102" s="95" t="e">
        <f ca="true">+IF(AND(ISNUMBER(OFFSET('Sanitation Data'!$G$11,0,10*ROW('Sanitation Data'!G96))),'Data Summary'!DC102="Yes"),OFFSET('Sanitation Data'!$G$11,0,10*ROW('Sanitation Data'!G96)),NA())</f>
        <v>#N/A</v>
      </c>
      <c r="AO102" s="95" t="e">
        <f ca="true">+IF(AND(ISNUMBER(OFFSET('Sanitation Data'!$G$12,0,10*ROW('Sanitation Data'!G96))),'Data Summary'!DD102="Yes"),OFFSET('Sanitation Data'!$G$12,0,10*ROW('Sanitation Data'!G96)),NA())</f>
        <v>#N/A</v>
      </c>
      <c r="AP102" s="95" t="e">
        <f ca="true">+IF(AND(ISNUMBER(OFFSET('Sanitation Data'!$H$4,0,10*ROW('Sanitation Data'!H96))),'Data Summary'!DE102="Yes"),100-OFFSET('Sanitation Data'!$H$4,0,10*ROW('Sanitation Data'!H96)),NA())</f>
        <v>#N/A</v>
      </c>
      <c r="AQ102" s="95" t="e">
        <f ca="true">+IF(AND(ISNUMBER(OFFSET('Sanitation Data'!$H$6,0,10*ROW('Sanitation Data'!H96))),'Data Summary'!DF102="Yes"),OFFSET('Sanitation Data'!$H$6,0,10*ROW('Sanitation Data'!H96)),NA())</f>
        <v>#N/A</v>
      </c>
      <c r="AR102" s="95" t="e">
        <f ca="true">+IF(AND(ISNUMBER(OFFSET('Sanitation Data'!$H$10,0,10*ROW('Sanitation Data'!H96))),'Data Summary'!DG102="Yes"),OFFSET('Sanitation Data'!$H$10,0,10*ROW('Sanitation Data'!H96)),NA())</f>
        <v>#N/A</v>
      </c>
      <c r="AS102" s="95" t="e">
        <f ca="true">+IF(AND(ISNUMBER(OFFSET('Sanitation Data'!$H$11,0,10*ROW('Sanitation Data'!H96))),'Data Summary'!DH102="Yes"),OFFSET('Sanitation Data'!$H$11,0,10*ROW('Sanitation Data'!H96)),NA())</f>
        <v>#N/A</v>
      </c>
      <c r="AT102" s="95" t="e">
        <f ca="true">+IF(AND(ISNUMBER(OFFSET('Sanitation Data'!$H$12,0,10*ROW('Sanitation Data'!H96))),'Data Summary'!DI102="Yes"),OFFSET('Sanitation Data'!$H$12,0,10*ROW('Sanitation Data'!H96)),NA())</f>
        <v>#N/A</v>
      </c>
      <c r="AU102" s="95" t="e">
        <f ca="true">+IF(AND(ISNUMBER(OFFSET('Sanitation Data'!$I$4,0,10*ROW('Sanitation Data'!I96))),'Data Summary'!DJ102="Yes"),100-OFFSET('Sanitation Data'!$I$4,0,10*ROW('Sanitation Data'!I96)),NA())</f>
        <v>#N/A</v>
      </c>
      <c r="AV102" s="95" t="e">
        <f ca="true">+IF(AND(ISNUMBER(OFFSET('Sanitation Data'!$I$6,0,10*ROW('Sanitation Data'!I96))),'Data Summary'!DK102="Yes"),OFFSET('Sanitation Data'!$I$6,0,10*ROW('Sanitation Data'!I96)),NA())</f>
        <v>#N/A</v>
      </c>
      <c r="AW102" s="95" t="e">
        <f ca="true">+IF(AND(ISNUMBER(OFFSET('Sanitation Data'!$I$10,0,10*ROW('Sanitation Data'!I96))),'Data Summary'!DL102="Yes"),OFFSET('Sanitation Data'!$I$10,0,10*ROW('Sanitation Data'!I96)),NA())</f>
        <v>#N/A</v>
      </c>
      <c r="AX102" s="95" t="e">
        <f ca="true">+IF(AND(ISNUMBER(OFFSET('Sanitation Data'!$I$11,0,10*ROW('Sanitation Data'!I96))),'Data Summary'!DM102="Yes"),OFFSET('Sanitation Data'!$I$11,0,10*ROW('Sanitation Data'!I96)),NA())</f>
        <v>#N/A</v>
      </c>
      <c r="AY102" s="95" t="e">
        <f ca="true">+IF(AND(ISNUMBER(OFFSET('Sanitation Data'!$I$12,0,10*ROW('Sanitation Data'!I96))),'Data Summary'!DN102="Yes"),OFFSET('Sanitation Data'!$I$12,0,10*ROW('Sanitation Data'!I96)),NA())</f>
        <v>#N/A</v>
      </c>
      <c r="AZ102" s="96" t="e">
        <f ca="true">+IF(AND(ISNUMBER(OFFSET('Hygiene Data'!$D$5,0,10*ROW('Hygiene Data'!D96))),'Data Summary'!DO102="Yes"),OFFSET('Hygiene Data'!$D$5,0,10*ROW('Hygiene Data'!D96)),NA())</f>
        <v>#N/A</v>
      </c>
      <c r="BA102" s="96" t="e">
        <f ca="true">+IF(AND(ISNUMBER(OFFSET('Hygiene Data'!$D$7,0,10*ROW('Hygiene Data'!D96))),'Data Summary'!DP102="Yes"),OFFSET('Hygiene Data'!$D$7,0,10*ROW('Hygiene Data'!D96)),NA())</f>
        <v>#N/A</v>
      </c>
      <c r="BB102" s="96" t="e">
        <f ca="true">+IF(AND(ISNUMBER(OFFSET('Hygiene Data'!$D$9,0,10*ROW('Hygiene Data'!D96))),'Data Summary'!DQ102="Yes"),OFFSET('Hygiene Data'!$D$9,0,10*ROW('Hygiene Data'!D96)),NA())</f>
        <v>#N/A</v>
      </c>
      <c r="BC102" s="96" t="e">
        <f ca="true">+IF(AND(ISNUMBER(OFFSET('Hygiene Data'!$E$5,0,10*ROW('Hygiene Data'!E96))),'Data Summary'!DR102="Yes"),OFFSET('Hygiene Data'!$E$5,0,10*ROW('Hygiene Data'!E96)),NA())</f>
        <v>#N/A</v>
      </c>
      <c r="BD102" s="96" t="e">
        <f ca="true">+IF(AND(ISNUMBER(OFFSET('Hygiene Data'!$E$7,0,10*ROW('Hygiene Data'!E96))),'Data Summary'!DS102="Yes"),OFFSET('Hygiene Data'!$E$7,0,10*ROW('Hygiene Data'!E96)),NA())</f>
        <v>#N/A</v>
      </c>
      <c r="BE102" s="96" t="e">
        <f ca="true">+IF(AND(ISNUMBER(OFFSET('Hygiene Data'!$E$9,0,10*ROW('Hygiene Data'!E96))),'Data Summary'!DT102="Yes"),OFFSET('Hygiene Data'!$E$9,0,10*ROW('Hygiene Data'!E96)),NA())</f>
        <v>#N/A</v>
      </c>
      <c r="BF102" s="96" t="e">
        <f ca="true">+IF(AND(ISNUMBER(OFFSET('Hygiene Data'!$F$5,0,10*ROW('Hygiene Data'!F96))),'Data Summary'!DU102="Yes"),OFFSET('Hygiene Data'!$F$5,0,10*ROW('Hygiene Data'!F96)),NA())</f>
        <v>#N/A</v>
      </c>
      <c r="BG102" s="96" t="e">
        <f ca="true">+IF(AND(ISNUMBER(OFFSET('Hygiene Data'!$F$7,0,10*ROW('Hygiene Data'!F96))),'Data Summary'!DV102="Yes"),OFFSET('Hygiene Data'!$F$7,0,10*ROW('Hygiene Data'!F96)),NA())</f>
        <v>#N/A</v>
      </c>
      <c r="BH102" s="96" t="e">
        <f ca="true">+IF(AND(ISNUMBER(OFFSET('Hygiene Data'!$F$9,0,10*ROW('Hygiene Data'!F96))),'Data Summary'!DW102="Yes"),OFFSET('Hygiene Data'!$F$9,0,10*ROW('Hygiene Data'!F96)),NA())</f>
        <v>#N/A</v>
      </c>
      <c r="BI102" s="96" t="e">
        <f ca="true">+IF(AND(ISNUMBER(OFFSET('Hygiene Data'!$G$5,0,10*ROW('Hygiene Data'!G96))),'Data Summary'!DX102="Yes"),OFFSET('Hygiene Data'!$G$5,0,10*ROW('Hygiene Data'!G96)),NA())</f>
        <v>#N/A</v>
      </c>
      <c r="BJ102" s="96" t="e">
        <f ca="true">+IF(AND(ISNUMBER(OFFSET('Hygiene Data'!$G$7,0,10*ROW('Hygiene Data'!G96))),'Data Summary'!DY102="Yes"),OFFSET('Hygiene Data'!$G$7,0,10*ROW('Hygiene Data'!G96)),NA())</f>
        <v>#N/A</v>
      </c>
      <c r="BK102" s="96" t="e">
        <f ca="true">+IF(AND(ISNUMBER(OFFSET('Hygiene Data'!$G$9,0,10*ROW('Hygiene Data'!G96))),'Data Summary'!DZ102="Yes"),OFFSET('Hygiene Data'!$G$9,0,10*ROW('Hygiene Data'!G96)),NA())</f>
        <v>#N/A</v>
      </c>
      <c r="BL102" s="96" t="e">
        <f ca="true">+IF(AND(ISNUMBER(OFFSET('Hygiene Data'!$H$5,0,10*ROW('Hygiene Data'!H96))),'Data Summary'!EA102="Yes"),OFFSET('Hygiene Data'!$H$5,0,10*ROW('Hygiene Data'!H96)),NA())</f>
        <v>#N/A</v>
      </c>
      <c r="BM102" s="96" t="e">
        <f ca="true">+IF(AND(ISNUMBER(OFFSET('Hygiene Data'!$H$7,0,10*ROW('Hygiene Data'!H96))),'Data Summary'!EB102="Yes"),OFFSET('Hygiene Data'!$H$7,0,10*ROW('Hygiene Data'!H96)),NA())</f>
        <v>#N/A</v>
      </c>
      <c r="BN102" s="96" t="e">
        <f ca="true">+IF(AND(ISNUMBER(OFFSET('Hygiene Data'!$H$9,0,10*ROW('Hygiene Data'!H96))),'Data Summary'!EC102="Yes"),OFFSET('Hygiene Data'!$H$9,0,10*ROW('Hygiene Data'!H96)),NA())</f>
        <v>#N/A</v>
      </c>
      <c r="BO102" s="96" t="e">
        <f ca="true">+IF(AND(ISNUMBER(OFFSET('Hygiene Data'!$I$5,0,10*ROW('Hygiene Data'!I96))),'Data Summary'!ED102="Yes"),OFFSET('Hygiene Data'!$I$5,0,10*ROW('Hygiene Data'!I96)),NA())</f>
        <v>#N/A</v>
      </c>
      <c r="BP102" s="96" t="e">
        <f ca="true">+IF(AND(ISNUMBER(OFFSET('Hygiene Data'!$I$7,0,10*ROW('Hygiene Data'!I96))),'Data Summary'!EE102="Yes"),OFFSET('Hygiene Data'!$I$7,0,10*ROW('Hygiene Data'!I96)),NA())</f>
        <v>#N/A</v>
      </c>
      <c r="BQ102" s="96" t="e">
        <f ca="true">+IF(AND(ISNUMBER(OFFSET('Hygiene Data'!$I$9,0,10*ROW('Hygiene Data'!I96))),'Data Summary'!EF102="Yes"),OFFSET('Hygiene Data'!$I$9,0,10*ROW('Hygiene Data'!I96)),NA())</f>
        <v>#N/A</v>
      </c>
    </row>
    <row xmlns:x14ac="http://schemas.microsoft.com/office/spreadsheetml/2009/9/ac" r="103" x14ac:dyDescent="0.2">
      <c r="A103" s="332" t="e">
        <f ca="true">+RIGHT('Data Summary'!A103,LEN('Data Summary'!A103)-9)</f>
        <v>#VALUE!</v>
      </c>
      <c r="B103" s="37" t="str">
        <f ca="true">+IF(ISTEXT('Data Summary'!B103),'Data Summary'!B103,"")</f>
        <v/>
      </c>
      <c r="C103" s="331" t="e">
        <f ca="true">+VALUE('Data Summary'!C103)</f>
        <v>#VALUE!</v>
      </c>
      <c r="D103" s="94" t="e">
        <f ca="true">+IF(AND(ISNUMBER(OFFSET('Water Data'!$D$4,0,10*ROW('Water Data'!D97))),'Data Summary'!BS103="Yes"),100-OFFSET('Water Data'!$D$4,0,10*ROW('Water Data'!D97)),NA())</f>
        <v>#N/A</v>
      </c>
      <c r="E103" s="94" t="e">
        <f ca="true">+IF(AND(ISNUMBER(OFFSET('Water Data'!$D$6,0,10*ROW('Water Data'!D97))),'Data Summary'!BT103="Yes"),OFFSET('Water Data'!$D$6,0,10*ROW('Water Data'!D97)),NA())</f>
        <v>#N/A</v>
      </c>
      <c r="F103" s="94" t="e">
        <f ca="true">+IF(AND(ISNUMBER(OFFSET('Water Data'!$D$9,0,10*ROW('Water Data'!D97))),'Data Summary'!BU103="Yes"),OFFSET('Water Data'!$D$9,0,10*ROW('Water Data'!D97)),NA())</f>
        <v>#N/A</v>
      </c>
      <c r="G103" s="94" t="e">
        <f ca="true">+IF(AND(ISNUMBER(OFFSET('Water Data'!$E$4,0,10*ROW('Water Data'!E97))),'Data Summary'!BV103="Yes"),100-OFFSET('Water Data'!$E$4,0,10*ROW('Water Data'!E97)),NA())</f>
        <v>#N/A</v>
      </c>
      <c r="H103" s="94" t="e">
        <f ca="true">+IF(AND(ISNUMBER(OFFSET('Water Data'!$E$6,0,10*ROW('Water Data'!E97))),'Data Summary'!BW103="Yes"),OFFSET('Water Data'!$E$6,0,10*ROW('Water Data'!E97)),NA())</f>
        <v>#N/A</v>
      </c>
      <c r="I103" s="94" t="e">
        <f ca="true">+IF(AND(ISNUMBER(OFFSET('Water Data'!$E$9,0,10*ROW('Water Data'!E97))),'Data Summary'!BX103="Yes"),OFFSET('Water Data'!$E$9,0,10*ROW('Water Data'!E97)),NA())</f>
        <v>#N/A</v>
      </c>
      <c r="J103" s="94" t="e">
        <f ca="true">+IF(AND(ISNUMBER(OFFSET('Water Data'!$F$4,0,10*ROW('Water Data'!F97))),'Data Summary'!BY103="Yes"),100-OFFSET('Water Data'!$F$4,0,10*ROW('Water Data'!F97)),NA())</f>
        <v>#N/A</v>
      </c>
      <c r="K103" s="94" t="e">
        <f ca="true">+IF(AND(ISNUMBER(OFFSET('Water Data'!$F$6,0,10*ROW('Water Data'!F97))),'Data Summary'!BZ103="Yes"),OFFSET('Water Data'!$F$6,0,10*ROW('Water Data'!F97)),NA())</f>
        <v>#N/A</v>
      </c>
      <c r="L103" s="94" t="e">
        <f ca="true">+IF(AND(ISNUMBER(OFFSET('Water Data'!$F$9,0,10*ROW('Water Data'!F97))),'Data Summary'!CA103="Yes"),OFFSET('Water Data'!$F$9,0,10*ROW('Water Data'!F97)),NA())</f>
        <v>#N/A</v>
      </c>
      <c r="M103" s="94" t="e">
        <f ca="true">+IF(AND(ISNUMBER(OFFSET('Water Data'!$G$4,0,10*ROW('Water Data'!G97))),'Data Summary'!CB103="Yes"),100-OFFSET('Water Data'!$G$4,0,10*ROW('Water Data'!G97)),NA())</f>
        <v>#N/A</v>
      </c>
      <c r="N103" s="94" t="e">
        <f ca="true">+IF(AND(ISNUMBER(OFFSET('Water Data'!$G$6,0,10*ROW('Water Data'!G97))),'Data Summary'!CC103="Yes"),OFFSET('Water Data'!$G$6,0,10*ROW('Water Data'!G97)),NA())</f>
        <v>#N/A</v>
      </c>
      <c r="O103" s="94" t="e">
        <f ca="true">+IF(AND(ISNUMBER(OFFSET('Water Data'!$G$9,0,10*ROW('Water Data'!G97))),'Data Summary'!CD103="Yes"),OFFSET('Water Data'!$G$9,0,10*ROW('Water Data'!G97)),NA())</f>
        <v>#N/A</v>
      </c>
      <c r="P103" s="94" t="e">
        <f ca="true">+IF(AND(ISNUMBER(OFFSET('Water Data'!$H$4,0,10*ROW('Water Data'!H97))),'Data Summary'!CE103="Yes"),100-OFFSET('Water Data'!$H$4,0,10*ROW('Water Data'!H97)),NA())</f>
        <v>#N/A</v>
      </c>
      <c r="Q103" s="94" t="e">
        <f ca="true">+IF(AND(ISNUMBER(OFFSET('Water Data'!$H$6,0,10*ROW('Water Data'!H97))),'Data Summary'!CF103="Yes"),OFFSET('Water Data'!$H$6,0,10*ROW('Water Data'!H97)),NA())</f>
        <v>#N/A</v>
      </c>
      <c r="R103" s="94" t="e">
        <f ca="true">+IF(AND(ISNUMBER(OFFSET('Water Data'!$H$9,0,10*ROW('Water Data'!H97))),'Data Summary'!CG103="Yes"),OFFSET('Water Data'!$H$9,0,10*ROW('Water Data'!H97)),NA())</f>
        <v>#N/A</v>
      </c>
      <c r="S103" s="94" t="e">
        <f ca="true">+IF(AND(ISNUMBER(OFFSET('Water Data'!$I$4,0,10*ROW('Water Data'!I97))),'Data Summary'!CH103="Yes"),100-OFFSET('Water Data'!$I$4,0,10*ROW('Water Data'!I97)),NA())</f>
        <v>#N/A</v>
      </c>
      <c r="T103" s="94" t="e">
        <f ca="true">+IF(AND(ISNUMBER(OFFSET('Water Data'!$I$6,0,10*ROW('Water Data'!I97))),'Data Summary'!CI103="Yes"),OFFSET('Water Data'!$I$6,0,10*ROW('Water Data'!I97)),NA())</f>
        <v>#N/A</v>
      </c>
      <c r="U103" s="94" t="e">
        <f ca="true">+IF(AND(ISNUMBER(OFFSET('Water Data'!$I$9,0,10*ROW('Water Data'!I97))),'Data Summary'!CJ103="Yes"),OFFSET('Water Data'!$I$9,0,10*ROW('Water Data'!I97)),NA())</f>
        <v>#N/A</v>
      </c>
      <c r="V103" s="95" t="e">
        <f ca="true">+IF(AND(ISNUMBER(OFFSET('Sanitation Data'!$D$4,0,10*ROW('Sanitation Data'!D97))),'Data Summary'!CK103="Yes"),100-OFFSET('Sanitation Data'!$D$4,0,10*ROW('Sanitation Data'!D97)),NA())</f>
        <v>#N/A</v>
      </c>
      <c r="W103" s="95" t="e">
        <f ca="true">+IF(AND(ISNUMBER(OFFSET('Sanitation Data'!$D$6,0,10*ROW('Sanitation Data'!D97))),'Data Summary'!CL103="Yes"),OFFSET('Sanitation Data'!$D$6,0,10*ROW('Sanitation Data'!D97)),NA())</f>
        <v>#N/A</v>
      </c>
      <c r="X103" s="95" t="e">
        <f ca="true">+IF(AND(ISNUMBER(OFFSET('Sanitation Data'!$D$10,0,10*ROW('Sanitation Data'!D97))),'Data Summary'!CM103="Yes"),OFFSET('Sanitation Data'!$D$10,0,10*ROW('Sanitation Data'!D97)),NA())</f>
        <v>#N/A</v>
      </c>
      <c r="Y103" s="95" t="e">
        <f ca="true">+IF(AND(ISNUMBER(OFFSET('Sanitation Data'!$D$11,0,10*ROW('Sanitation Data'!D97))),'Data Summary'!CN103="Yes"),OFFSET('Sanitation Data'!$D$11,0,10*ROW('Sanitation Data'!D97)),NA())</f>
        <v>#N/A</v>
      </c>
      <c r="Z103" s="95" t="e">
        <f ca="true">+IF(AND(ISNUMBER(OFFSET('Sanitation Data'!$D$12,0,10*ROW('Sanitation Data'!D97))),'Data Summary'!CO103="Yes"),OFFSET('Sanitation Data'!$D$12,0,10*ROW('Sanitation Data'!D97)),NA())</f>
        <v>#N/A</v>
      </c>
      <c r="AA103" s="95" t="e">
        <f ca="true">+IF(AND(ISNUMBER(OFFSET('Sanitation Data'!$E$4,0,10*ROW('Sanitation Data'!E97))),'Data Summary'!CP103="Yes"),100-OFFSET('Sanitation Data'!$E$4,0,10*ROW('Sanitation Data'!E97)),NA())</f>
        <v>#N/A</v>
      </c>
      <c r="AB103" s="95" t="e">
        <f ca="true">+IF(AND(ISNUMBER(OFFSET('Sanitation Data'!$E$6,0,10*ROW('Sanitation Data'!E97))),'Data Summary'!CQ103="Yes"),OFFSET('Sanitation Data'!$E$6,0,10*ROW('Sanitation Data'!E97)),NA())</f>
        <v>#N/A</v>
      </c>
      <c r="AC103" s="95" t="e">
        <f ca="true">+IF(AND(ISNUMBER(OFFSET('Sanitation Data'!$E$10,0,10*ROW('Sanitation Data'!E97))),'Data Summary'!CR103="Yes"),OFFSET('Sanitation Data'!$E$10,0,10*ROW('Sanitation Data'!E97)),NA())</f>
        <v>#N/A</v>
      </c>
      <c r="AD103" s="95" t="e">
        <f ca="true">+IF(AND(ISNUMBER(OFFSET('Sanitation Data'!$E$11,0,10*ROW('Sanitation Data'!E97))),'Data Summary'!CS103="Yes"),OFFSET('Sanitation Data'!$E$11,0,10*ROW('Sanitation Data'!E97)),NA())</f>
        <v>#N/A</v>
      </c>
      <c r="AE103" s="95" t="e">
        <f ca="true">+IF(AND(ISNUMBER(OFFSET('Sanitation Data'!$E$12,0,10*ROW('Sanitation Data'!E97))),'Data Summary'!CT103="Yes"),OFFSET('Sanitation Data'!$E$12,0,10*ROW('Sanitation Data'!E97)),NA())</f>
        <v>#N/A</v>
      </c>
      <c r="AF103" s="95" t="e">
        <f ca="true">+IF(AND(ISNUMBER(OFFSET('Sanitation Data'!$F$4,0,10*ROW('Sanitation Data'!F97))),'Data Summary'!CU103="Yes"),100-OFFSET('Sanitation Data'!$F$4,0,10*ROW('Sanitation Data'!F97)),NA())</f>
        <v>#N/A</v>
      </c>
      <c r="AG103" s="95" t="e">
        <f ca="true">+IF(AND(ISNUMBER(OFFSET('Sanitation Data'!$F$6,0,10*ROW('Sanitation Data'!F97))),'Data Summary'!CV103="Yes"),OFFSET('Sanitation Data'!$F$6,0,10*ROW('Sanitation Data'!F97)),NA())</f>
        <v>#N/A</v>
      </c>
      <c r="AH103" s="95" t="e">
        <f ca="true">+IF(AND(ISNUMBER(OFFSET('Sanitation Data'!$F$10,0,10*ROW('Sanitation Data'!F97))),'Data Summary'!CW103="Yes"),OFFSET('Sanitation Data'!$F$10,0,10*ROW('Sanitation Data'!F97)),NA())</f>
        <v>#N/A</v>
      </c>
      <c r="AI103" s="95" t="e">
        <f ca="true">+IF(AND(ISNUMBER(OFFSET('Sanitation Data'!$F$11,0,10*ROW('Sanitation Data'!F97))),'Data Summary'!CX103="Yes"),OFFSET('Sanitation Data'!$F$11,0,10*ROW('Sanitation Data'!F97)),NA())</f>
        <v>#N/A</v>
      </c>
      <c r="AJ103" s="95" t="e">
        <f ca="true">+IF(AND(ISNUMBER(OFFSET('Sanitation Data'!$F$12,0,10*ROW('Sanitation Data'!F97))),'Data Summary'!CY103="Yes"),OFFSET('Sanitation Data'!$F$12,0,10*ROW('Sanitation Data'!F97)),NA())</f>
        <v>#N/A</v>
      </c>
      <c r="AK103" s="95" t="e">
        <f ca="true">+IF(AND(ISNUMBER(OFFSET('Sanitation Data'!$G$4,0,10*ROW('Sanitation Data'!G97))),'Data Summary'!CZ103="Yes"),100-OFFSET('Sanitation Data'!$G$4,0,10*ROW('Sanitation Data'!G97)),NA())</f>
        <v>#N/A</v>
      </c>
      <c r="AL103" s="95" t="e">
        <f ca="true">+IF(AND(ISNUMBER(OFFSET('Sanitation Data'!$G$6,0,10*ROW('Sanitation Data'!G97))),'Data Summary'!DA103="Yes"),OFFSET('Sanitation Data'!$G$6,0,10*ROW('Sanitation Data'!G97)),NA())</f>
        <v>#N/A</v>
      </c>
      <c r="AM103" s="95" t="e">
        <f ca="true">+IF(AND(ISNUMBER(OFFSET('Sanitation Data'!$G$10,0,10*ROW('Sanitation Data'!G97))),'Data Summary'!DB103="Yes"),OFFSET('Sanitation Data'!$G$10,0,10*ROW('Sanitation Data'!G97)),NA())</f>
        <v>#N/A</v>
      </c>
      <c r="AN103" s="95" t="e">
        <f ca="true">+IF(AND(ISNUMBER(OFFSET('Sanitation Data'!$G$11,0,10*ROW('Sanitation Data'!G97))),'Data Summary'!DC103="Yes"),OFFSET('Sanitation Data'!$G$11,0,10*ROW('Sanitation Data'!G97)),NA())</f>
        <v>#N/A</v>
      </c>
      <c r="AO103" s="95" t="e">
        <f ca="true">+IF(AND(ISNUMBER(OFFSET('Sanitation Data'!$G$12,0,10*ROW('Sanitation Data'!G97))),'Data Summary'!DD103="Yes"),OFFSET('Sanitation Data'!$G$12,0,10*ROW('Sanitation Data'!G97)),NA())</f>
        <v>#N/A</v>
      </c>
      <c r="AP103" s="95" t="e">
        <f ca="true">+IF(AND(ISNUMBER(OFFSET('Sanitation Data'!$H$4,0,10*ROW('Sanitation Data'!H97))),'Data Summary'!DE103="Yes"),100-OFFSET('Sanitation Data'!$H$4,0,10*ROW('Sanitation Data'!H97)),NA())</f>
        <v>#N/A</v>
      </c>
      <c r="AQ103" s="95" t="e">
        <f ca="true">+IF(AND(ISNUMBER(OFFSET('Sanitation Data'!$H$6,0,10*ROW('Sanitation Data'!H97))),'Data Summary'!DF103="Yes"),OFFSET('Sanitation Data'!$H$6,0,10*ROW('Sanitation Data'!H97)),NA())</f>
        <v>#N/A</v>
      </c>
      <c r="AR103" s="95" t="e">
        <f ca="true">+IF(AND(ISNUMBER(OFFSET('Sanitation Data'!$H$10,0,10*ROW('Sanitation Data'!H97))),'Data Summary'!DG103="Yes"),OFFSET('Sanitation Data'!$H$10,0,10*ROW('Sanitation Data'!H97)),NA())</f>
        <v>#N/A</v>
      </c>
      <c r="AS103" s="95" t="e">
        <f ca="true">+IF(AND(ISNUMBER(OFFSET('Sanitation Data'!$H$11,0,10*ROW('Sanitation Data'!H97))),'Data Summary'!DH103="Yes"),OFFSET('Sanitation Data'!$H$11,0,10*ROW('Sanitation Data'!H97)),NA())</f>
        <v>#N/A</v>
      </c>
      <c r="AT103" s="95" t="e">
        <f ca="true">+IF(AND(ISNUMBER(OFFSET('Sanitation Data'!$H$12,0,10*ROW('Sanitation Data'!H97))),'Data Summary'!DI103="Yes"),OFFSET('Sanitation Data'!$H$12,0,10*ROW('Sanitation Data'!H97)),NA())</f>
        <v>#N/A</v>
      </c>
      <c r="AU103" s="95" t="e">
        <f ca="true">+IF(AND(ISNUMBER(OFFSET('Sanitation Data'!$I$4,0,10*ROW('Sanitation Data'!I97))),'Data Summary'!DJ103="Yes"),100-OFFSET('Sanitation Data'!$I$4,0,10*ROW('Sanitation Data'!I97)),NA())</f>
        <v>#N/A</v>
      </c>
      <c r="AV103" s="95" t="e">
        <f ca="true">+IF(AND(ISNUMBER(OFFSET('Sanitation Data'!$I$6,0,10*ROW('Sanitation Data'!I97))),'Data Summary'!DK103="Yes"),OFFSET('Sanitation Data'!$I$6,0,10*ROW('Sanitation Data'!I97)),NA())</f>
        <v>#N/A</v>
      </c>
      <c r="AW103" s="95" t="e">
        <f ca="true">+IF(AND(ISNUMBER(OFFSET('Sanitation Data'!$I$10,0,10*ROW('Sanitation Data'!I97))),'Data Summary'!DL103="Yes"),OFFSET('Sanitation Data'!$I$10,0,10*ROW('Sanitation Data'!I97)),NA())</f>
        <v>#N/A</v>
      </c>
      <c r="AX103" s="95" t="e">
        <f ca="true">+IF(AND(ISNUMBER(OFFSET('Sanitation Data'!$I$11,0,10*ROW('Sanitation Data'!I97))),'Data Summary'!DM103="Yes"),OFFSET('Sanitation Data'!$I$11,0,10*ROW('Sanitation Data'!I97)),NA())</f>
        <v>#N/A</v>
      </c>
      <c r="AY103" s="95" t="e">
        <f ca="true">+IF(AND(ISNUMBER(OFFSET('Sanitation Data'!$I$12,0,10*ROW('Sanitation Data'!I97))),'Data Summary'!DN103="Yes"),OFFSET('Sanitation Data'!$I$12,0,10*ROW('Sanitation Data'!I97)),NA())</f>
        <v>#N/A</v>
      </c>
      <c r="AZ103" s="96" t="e">
        <f ca="true">+IF(AND(ISNUMBER(OFFSET('Hygiene Data'!$D$5,0,10*ROW('Hygiene Data'!D97))),'Data Summary'!DO103="Yes"),OFFSET('Hygiene Data'!$D$5,0,10*ROW('Hygiene Data'!D97)),NA())</f>
        <v>#N/A</v>
      </c>
      <c r="BA103" s="96" t="e">
        <f ca="true">+IF(AND(ISNUMBER(OFFSET('Hygiene Data'!$D$7,0,10*ROW('Hygiene Data'!D97))),'Data Summary'!DP103="Yes"),OFFSET('Hygiene Data'!$D$7,0,10*ROW('Hygiene Data'!D97)),NA())</f>
        <v>#N/A</v>
      </c>
      <c r="BB103" s="96" t="e">
        <f ca="true">+IF(AND(ISNUMBER(OFFSET('Hygiene Data'!$D$9,0,10*ROW('Hygiene Data'!D97))),'Data Summary'!DQ103="Yes"),OFFSET('Hygiene Data'!$D$9,0,10*ROW('Hygiene Data'!D97)),NA())</f>
        <v>#N/A</v>
      </c>
      <c r="BC103" s="96" t="e">
        <f ca="true">+IF(AND(ISNUMBER(OFFSET('Hygiene Data'!$E$5,0,10*ROW('Hygiene Data'!E97))),'Data Summary'!DR103="Yes"),OFFSET('Hygiene Data'!$E$5,0,10*ROW('Hygiene Data'!E97)),NA())</f>
        <v>#N/A</v>
      </c>
      <c r="BD103" s="96" t="e">
        <f ca="true">+IF(AND(ISNUMBER(OFFSET('Hygiene Data'!$E$7,0,10*ROW('Hygiene Data'!E97))),'Data Summary'!DS103="Yes"),OFFSET('Hygiene Data'!$E$7,0,10*ROW('Hygiene Data'!E97)),NA())</f>
        <v>#N/A</v>
      </c>
      <c r="BE103" s="96" t="e">
        <f ca="true">+IF(AND(ISNUMBER(OFFSET('Hygiene Data'!$E$9,0,10*ROW('Hygiene Data'!E97))),'Data Summary'!DT103="Yes"),OFFSET('Hygiene Data'!$E$9,0,10*ROW('Hygiene Data'!E97)),NA())</f>
        <v>#N/A</v>
      </c>
      <c r="BF103" s="96" t="e">
        <f ca="true">+IF(AND(ISNUMBER(OFFSET('Hygiene Data'!$F$5,0,10*ROW('Hygiene Data'!F97))),'Data Summary'!DU103="Yes"),OFFSET('Hygiene Data'!$F$5,0,10*ROW('Hygiene Data'!F97)),NA())</f>
        <v>#N/A</v>
      </c>
      <c r="BG103" s="96" t="e">
        <f ca="true">+IF(AND(ISNUMBER(OFFSET('Hygiene Data'!$F$7,0,10*ROW('Hygiene Data'!F97))),'Data Summary'!DV103="Yes"),OFFSET('Hygiene Data'!$F$7,0,10*ROW('Hygiene Data'!F97)),NA())</f>
        <v>#N/A</v>
      </c>
      <c r="BH103" s="96" t="e">
        <f ca="true">+IF(AND(ISNUMBER(OFFSET('Hygiene Data'!$F$9,0,10*ROW('Hygiene Data'!F97))),'Data Summary'!DW103="Yes"),OFFSET('Hygiene Data'!$F$9,0,10*ROW('Hygiene Data'!F97)),NA())</f>
        <v>#N/A</v>
      </c>
      <c r="BI103" s="96" t="e">
        <f ca="true">+IF(AND(ISNUMBER(OFFSET('Hygiene Data'!$G$5,0,10*ROW('Hygiene Data'!G97))),'Data Summary'!DX103="Yes"),OFFSET('Hygiene Data'!$G$5,0,10*ROW('Hygiene Data'!G97)),NA())</f>
        <v>#N/A</v>
      </c>
      <c r="BJ103" s="96" t="e">
        <f ca="true">+IF(AND(ISNUMBER(OFFSET('Hygiene Data'!$G$7,0,10*ROW('Hygiene Data'!G97))),'Data Summary'!DY103="Yes"),OFFSET('Hygiene Data'!$G$7,0,10*ROW('Hygiene Data'!G97)),NA())</f>
        <v>#N/A</v>
      </c>
      <c r="BK103" s="96" t="e">
        <f ca="true">+IF(AND(ISNUMBER(OFFSET('Hygiene Data'!$G$9,0,10*ROW('Hygiene Data'!G97))),'Data Summary'!DZ103="Yes"),OFFSET('Hygiene Data'!$G$9,0,10*ROW('Hygiene Data'!G97)),NA())</f>
        <v>#N/A</v>
      </c>
      <c r="BL103" s="96" t="e">
        <f ca="true">+IF(AND(ISNUMBER(OFFSET('Hygiene Data'!$H$5,0,10*ROW('Hygiene Data'!H97))),'Data Summary'!EA103="Yes"),OFFSET('Hygiene Data'!$H$5,0,10*ROW('Hygiene Data'!H97)),NA())</f>
        <v>#N/A</v>
      </c>
      <c r="BM103" s="96" t="e">
        <f ca="true">+IF(AND(ISNUMBER(OFFSET('Hygiene Data'!$H$7,0,10*ROW('Hygiene Data'!H97))),'Data Summary'!EB103="Yes"),OFFSET('Hygiene Data'!$H$7,0,10*ROW('Hygiene Data'!H97)),NA())</f>
        <v>#N/A</v>
      </c>
      <c r="BN103" s="96" t="e">
        <f ca="true">+IF(AND(ISNUMBER(OFFSET('Hygiene Data'!$H$9,0,10*ROW('Hygiene Data'!H97))),'Data Summary'!EC103="Yes"),OFFSET('Hygiene Data'!$H$9,0,10*ROW('Hygiene Data'!H97)),NA())</f>
        <v>#N/A</v>
      </c>
      <c r="BO103" s="96" t="e">
        <f ca="true">+IF(AND(ISNUMBER(OFFSET('Hygiene Data'!$I$5,0,10*ROW('Hygiene Data'!I97))),'Data Summary'!ED103="Yes"),OFFSET('Hygiene Data'!$I$5,0,10*ROW('Hygiene Data'!I97)),NA())</f>
        <v>#N/A</v>
      </c>
      <c r="BP103" s="96" t="e">
        <f ca="true">+IF(AND(ISNUMBER(OFFSET('Hygiene Data'!$I$7,0,10*ROW('Hygiene Data'!I97))),'Data Summary'!EE103="Yes"),OFFSET('Hygiene Data'!$I$7,0,10*ROW('Hygiene Data'!I97)),NA())</f>
        <v>#N/A</v>
      </c>
      <c r="BQ103" s="96" t="e">
        <f ca="true">+IF(AND(ISNUMBER(OFFSET('Hygiene Data'!$I$9,0,10*ROW('Hygiene Data'!I97))),'Data Summary'!EF103="Yes"),OFFSET('Hygiene Data'!$I$9,0,10*ROW('Hygiene Data'!I97)),NA())</f>
        <v>#N/A</v>
      </c>
    </row>
    <row xmlns:x14ac="http://schemas.microsoft.com/office/spreadsheetml/2009/9/ac" r="104" x14ac:dyDescent="0.2">
      <c r="A104" s="332" t="e">
        <f ca="true">+RIGHT('Data Summary'!A104,LEN('Data Summary'!A104)-9)</f>
        <v>#VALUE!</v>
      </c>
      <c r="B104" s="37" t="str">
        <f ca="true">+IF(ISTEXT('Data Summary'!B104),'Data Summary'!B104,"")</f>
        <v/>
      </c>
      <c r="C104" s="331" t="e">
        <f ca="true">+VALUE('Data Summary'!C104)</f>
        <v>#VALUE!</v>
      </c>
      <c r="D104" s="94" t="e">
        <f ca="true">+IF(AND(ISNUMBER(OFFSET('Water Data'!$D$4,0,10*ROW('Water Data'!D98))),'Data Summary'!BS104="Yes"),100-OFFSET('Water Data'!$D$4,0,10*ROW('Water Data'!D98)),NA())</f>
        <v>#N/A</v>
      </c>
      <c r="E104" s="94" t="e">
        <f ca="true">+IF(AND(ISNUMBER(OFFSET('Water Data'!$D$6,0,10*ROW('Water Data'!D98))),'Data Summary'!BT104="Yes"),OFFSET('Water Data'!$D$6,0,10*ROW('Water Data'!D98)),NA())</f>
        <v>#N/A</v>
      </c>
      <c r="F104" s="94" t="e">
        <f ca="true">+IF(AND(ISNUMBER(OFFSET('Water Data'!$D$9,0,10*ROW('Water Data'!D98))),'Data Summary'!BU104="Yes"),OFFSET('Water Data'!$D$9,0,10*ROW('Water Data'!D98)),NA())</f>
        <v>#N/A</v>
      </c>
      <c r="G104" s="94" t="e">
        <f ca="true">+IF(AND(ISNUMBER(OFFSET('Water Data'!$E$4,0,10*ROW('Water Data'!E98))),'Data Summary'!BV104="Yes"),100-OFFSET('Water Data'!$E$4,0,10*ROW('Water Data'!E98)),NA())</f>
        <v>#N/A</v>
      </c>
      <c r="H104" s="94" t="e">
        <f ca="true">+IF(AND(ISNUMBER(OFFSET('Water Data'!$E$6,0,10*ROW('Water Data'!E98))),'Data Summary'!BW104="Yes"),OFFSET('Water Data'!$E$6,0,10*ROW('Water Data'!E98)),NA())</f>
        <v>#N/A</v>
      </c>
      <c r="I104" s="94" t="e">
        <f ca="true">+IF(AND(ISNUMBER(OFFSET('Water Data'!$E$9,0,10*ROW('Water Data'!E98))),'Data Summary'!BX104="Yes"),OFFSET('Water Data'!$E$9,0,10*ROW('Water Data'!E98)),NA())</f>
        <v>#N/A</v>
      </c>
      <c r="J104" s="94" t="e">
        <f ca="true">+IF(AND(ISNUMBER(OFFSET('Water Data'!$F$4,0,10*ROW('Water Data'!F98))),'Data Summary'!BY104="Yes"),100-OFFSET('Water Data'!$F$4,0,10*ROW('Water Data'!F98)),NA())</f>
        <v>#N/A</v>
      </c>
      <c r="K104" s="94" t="e">
        <f ca="true">+IF(AND(ISNUMBER(OFFSET('Water Data'!$F$6,0,10*ROW('Water Data'!F98))),'Data Summary'!BZ104="Yes"),OFFSET('Water Data'!$F$6,0,10*ROW('Water Data'!F98)),NA())</f>
        <v>#N/A</v>
      </c>
      <c r="L104" s="94" t="e">
        <f ca="true">+IF(AND(ISNUMBER(OFFSET('Water Data'!$F$9,0,10*ROW('Water Data'!F98))),'Data Summary'!CA104="Yes"),OFFSET('Water Data'!$F$9,0,10*ROW('Water Data'!F98)),NA())</f>
        <v>#N/A</v>
      </c>
      <c r="M104" s="94" t="e">
        <f ca="true">+IF(AND(ISNUMBER(OFFSET('Water Data'!$G$4,0,10*ROW('Water Data'!G98))),'Data Summary'!CB104="Yes"),100-OFFSET('Water Data'!$G$4,0,10*ROW('Water Data'!G98)),NA())</f>
        <v>#N/A</v>
      </c>
      <c r="N104" s="94" t="e">
        <f ca="true">+IF(AND(ISNUMBER(OFFSET('Water Data'!$G$6,0,10*ROW('Water Data'!G98))),'Data Summary'!CC104="Yes"),OFFSET('Water Data'!$G$6,0,10*ROW('Water Data'!G98)),NA())</f>
        <v>#N/A</v>
      </c>
      <c r="O104" s="94" t="e">
        <f ca="true">+IF(AND(ISNUMBER(OFFSET('Water Data'!$G$9,0,10*ROW('Water Data'!G98))),'Data Summary'!CD104="Yes"),OFFSET('Water Data'!$G$9,0,10*ROW('Water Data'!G98)),NA())</f>
        <v>#N/A</v>
      </c>
      <c r="P104" s="94" t="e">
        <f ca="true">+IF(AND(ISNUMBER(OFFSET('Water Data'!$H$4,0,10*ROW('Water Data'!H98))),'Data Summary'!CE104="Yes"),100-OFFSET('Water Data'!$H$4,0,10*ROW('Water Data'!H98)),NA())</f>
        <v>#N/A</v>
      </c>
      <c r="Q104" s="94" t="e">
        <f ca="true">+IF(AND(ISNUMBER(OFFSET('Water Data'!$H$6,0,10*ROW('Water Data'!H98))),'Data Summary'!CF104="Yes"),OFFSET('Water Data'!$H$6,0,10*ROW('Water Data'!H98)),NA())</f>
        <v>#N/A</v>
      </c>
      <c r="R104" s="94" t="e">
        <f ca="true">+IF(AND(ISNUMBER(OFFSET('Water Data'!$H$9,0,10*ROW('Water Data'!H98))),'Data Summary'!CG104="Yes"),OFFSET('Water Data'!$H$9,0,10*ROW('Water Data'!H98)),NA())</f>
        <v>#N/A</v>
      </c>
      <c r="S104" s="94" t="e">
        <f ca="true">+IF(AND(ISNUMBER(OFFSET('Water Data'!$I$4,0,10*ROW('Water Data'!I98))),'Data Summary'!CH104="Yes"),100-OFFSET('Water Data'!$I$4,0,10*ROW('Water Data'!I98)),NA())</f>
        <v>#N/A</v>
      </c>
      <c r="T104" s="94" t="e">
        <f ca="true">+IF(AND(ISNUMBER(OFFSET('Water Data'!$I$6,0,10*ROW('Water Data'!I98))),'Data Summary'!CI104="Yes"),OFFSET('Water Data'!$I$6,0,10*ROW('Water Data'!I98)),NA())</f>
        <v>#N/A</v>
      </c>
      <c r="U104" s="94" t="e">
        <f ca="true">+IF(AND(ISNUMBER(OFFSET('Water Data'!$I$9,0,10*ROW('Water Data'!I98))),'Data Summary'!CJ104="Yes"),OFFSET('Water Data'!$I$9,0,10*ROW('Water Data'!I98)),NA())</f>
        <v>#N/A</v>
      </c>
      <c r="V104" s="95" t="e">
        <f ca="true">+IF(AND(ISNUMBER(OFFSET('Sanitation Data'!$D$4,0,10*ROW('Sanitation Data'!D98))),'Data Summary'!CK104="Yes"),100-OFFSET('Sanitation Data'!$D$4,0,10*ROW('Sanitation Data'!D98)),NA())</f>
        <v>#N/A</v>
      </c>
      <c r="W104" s="95" t="e">
        <f ca="true">+IF(AND(ISNUMBER(OFFSET('Sanitation Data'!$D$6,0,10*ROW('Sanitation Data'!D98))),'Data Summary'!CL104="Yes"),OFFSET('Sanitation Data'!$D$6,0,10*ROW('Sanitation Data'!D98)),NA())</f>
        <v>#N/A</v>
      </c>
      <c r="X104" s="95" t="e">
        <f ca="true">+IF(AND(ISNUMBER(OFFSET('Sanitation Data'!$D$10,0,10*ROW('Sanitation Data'!D98))),'Data Summary'!CM104="Yes"),OFFSET('Sanitation Data'!$D$10,0,10*ROW('Sanitation Data'!D98)),NA())</f>
        <v>#N/A</v>
      </c>
      <c r="Y104" s="95" t="e">
        <f ca="true">+IF(AND(ISNUMBER(OFFSET('Sanitation Data'!$D$11,0,10*ROW('Sanitation Data'!D98))),'Data Summary'!CN104="Yes"),OFFSET('Sanitation Data'!$D$11,0,10*ROW('Sanitation Data'!D98)),NA())</f>
        <v>#N/A</v>
      </c>
      <c r="Z104" s="95" t="e">
        <f ca="true">+IF(AND(ISNUMBER(OFFSET('Sanitation Data'!$D$12,0,10*ROW('Sanitation Data'!D98))),'Data Summary'!CO104="Yes"),OFFSET('Sanitation Data'!$D$12,0,10*ROW('Sanitation Data'!D98)),NA())</f>
        <v>#N/A</v>
      </c>
      <c r="AA104" s="95" t="e">
        <f ca="true">+IF(AND(ISNUMBER(OFFSET('Sanitation Data'!$E$4,0,10*ROW('Sanitation Data'!E98))),'Data Summary'!CP104="Yes"),100-OFFSET('Sanitation Data'!$E$4,0,10*ROW('Sanitation Data'!E98)),NA())</f>
        <v>#N/A</v>
      </c>
      <c r="AB104" s="95" t="e">
        <f ca="true">+IF(AND(ISNUMBER(OFFSET('Sanitation Data'!$E$6,0,10*ROW('Sanitation Data'!E98))),'Data Summary'!CQ104="Yes"),OFFSET('Sanitation Data'!$E$6,0,10*ROW('Sanitation Data'!E98)),NA())</f>
        <v>#N/A</v>
      </c>
      <c r="AC104" s="95" t="e">
        <f ca="true">+IF(AND(ISNUMBER(OFFSET('Sanitation Data'!$E$10,0,10*ROW('Sanitation Data'!E98))),'Data Summary'!CR104="Yes"),OFFSET('Sanitation Data'!$E$10,0,10*ROW('Sanitation Data'!E98)),NA())</f>
        <v>#N/A</v>
      </c>
      <c r="AD104" s="95" t="e">
        <f ca="true">+IF(AND(ISNUMBER(OFFSET('Sanitation Data'!$E$11,0,10*ROW('Sanitation Data'!E98))),'Data Summary'!CS104="Yes"),OFFSET('Sanitation Data'!$E$11,0,10*ROW('Sanitation Data'!E98)),NA())</f>
        <v>#N/A</v>
      </c>
      <c r="AE104" s="95" t="e">
        <f ca="true">+IF(AND(ISNUMBER(OFFSET('Sanitation Data'!$E$12,0,10*ROW('Sanitation Data'!E98))),'Data Summary'!CT104="Yes"),OFFSET('Sanitation Data'!$E$12,0,10*ROW('Sanitation Data'!E98)),NA())</f>
        <v>#N/A</v>
      </c>
      <c r="AF104" s="95" t="e">
        <f ca="true">+IF(AND(ISNUMBER(OFFSET('Sanitation Data'!$F$4,0,10*ROW('Sanitation Data'!F98))),'Data Summary'!CU104="Yes"),100-OFFSET('Sanitation Data'!$F$4,0,10*ROW('Sanitation Data'!F98)),NA())</f>
        <v>#N/A</v>
      </c>
      <c r="AG104" s="95" t="e">
        <f ca="true">+IF(AND(ISNUMBER(OFFSET('Sanitation Data'!$F$6,0,10*ROW('Sanitation Data'!F98))),'Data Summary'!CV104="Yes"),OFFSET('Sanitation Data'!$F$6,0,10*ROW('Sanitation Data'!F98)),NA())</f>
        <v>#N/A</v>
      </c>
      <c r="AH104" s="95" t="e">
        <f ca="true">+IF(AND(ISNUMBER(OFFSET('Sanitation Data'!$F$10,0,10*ROW('Sanitation Data'!F98))),'Data Summary'!CW104="Yes"),OFFSET('Sanitation Data'!$F$10,0,10*ROW('Sanitation Data'!F98)),NA())</f>
        <v>#N/A</v>
      </c>
      <c r="AI104" s="95" t="e">
        <f ca="true">+IF(AND(ISNUMBER(OFFSET('Sanitation Data'!$F$11,0,10*ROW('Sanitation Data'!F98))),'Data Summary'!CX104="Yes"),OFFSET('Sanitation Data'!$F$11,0,10*ROW('Sanitation Data'!F98)),NA())</f>
        <v>#N/A</v>
      </c>
      <c r="AJ104" s="95" t="e">
        <f ca="true">+IF(AND(ISNUMBER(OFFSET('Sanitation Data'!$F$12,0,10*ROW('Sanitation Data'!F98))),'Data Summary'!CY104="Yes"),OFFSET('Sanitation Data'!$F$12,0,10*ROW('Sanitation Data'!F98)),NA())</f>
        <v>#N/A</v>
      </c>
      <c r="AK104" s="95" t="e">
        <f ca="true">+IF(AND(ISNUMBER(OFFSET('Sanitation Data'!$G$4,0,10*ROW('Sanitation Data'!G98))),'Data Summary'!CZ104="Yes"),100-OFFSET('Sanitation Data'!$G$4,0,10*ROW('Sanitation Data'!G98)),NA())</f>
        <v>#N/A</v>
      </c>
      <c r="AL104" s="95" t="e">
        <f ca="true">+IF(AND(ISNUMBER(OFFSET('Sanitation Data'!$G$6,0,10*ROW('Sanitation Data'!G98))),'Data Summary'!DA104="Yes"),OFFSET('Sanitation Data'!$G$6,0,10*ROW('Sanitation Data'!G98)),NA())</f>
        <v>#N/A</v>
      </c>
      <c r="AM104" s="95" t="e">
        <f ca="true">+IF(AND(ISNUMBER(OFFSET('Sanitation Data'!$G$10,0,10*ROW('Sanitation Data'!G98))),'Data Summary'!DB104="Yes"),OFFSET('Sanitation Data'!$G$10,0,10*ROW('Sanitation Data'!G98)),NA())</f>
        <v>#N/A</v>
      </c>
      <c r="AN104" s="95" t="e">
        <f ca="true">+IF(AND(ISNUMBER(OFFSET('Sanitation Data'!$G$11,0,10*ROW('Sanitation Data'!G98))),'Data Summary'!DC104="Yes"),OFFSET('Sanitation Data'!$G$11,0,10*ROW('Sanitation Data'!G98)),NA())</f>
        <v>#N/A</v>
      </c>
      <c r="AO104" s="95" t="e">
        <f ca="true">+IF(AND(ISNUMBER(OFFSET('Sanitation Data'!$G$12,0,10*ROW('Sanitation Data'!G98))),'Data Summary'!DD104="Yes"),OFFSET('Sanitation Data'!$G$12,0,10*ROW('Sanitation Data'!G98)),NA())</f>
        <v>#N/A</v>
      </c>
      <c r="AP104" s="95" t="e">
        <f ca="true">+IF(AND(ISNUMBER(OFFSET('Sanitation Data'!$H$4,0,10*ROW('Sanitation Data'!H98))),'Data Summary'!DE104="Yes"),100-OFFSET('Sanitation Data'!$H$4,0,10*ROW('Sanitation Data'!H98)),NA())</f>
        <v>#N/A</v>
      </c>
      <c r="AQ104" s="95" t="e">
        <f ca="true">+IF(AND(ISNUMBER(OFFSET('Sanitation Data'!$H$6,0,10*ROW('Sanitation Data'!H98))),'Data Summary'!DF104="Yes"),OFFSET('Sanitation Data'!$H$6,0,10*ROW('Sanitation Data'!H98)),NA())</f>
        <v>#N/A</v>
      </c>
      <c r="AR104" s="95" t="e">
        <f ca="true">+IF(AND(ISNUMBER(OFFSET('Sanitation Data'!$H$10,0,10*ROW('Sanitation Data'!H98))),'Data Summary'!DG104="Yes"),OFFSET('Sanitation Data'!$H$10,0,10*ROW('Sanitation Data'!H98)),NA())</f>
        <v>#N/A</v>
      </c>
      <c r="AS104" s="95" t="e">
        <f ca="true">+IF(AND(ISNUMBER(OFFSET('Sanitation Data'!$H$11,0,10*ROW('Sanitation Data'!H98))),'Data Summary'!DH104="Yes"),OFFSET('Sanitation Data'!$H$11,0,10*ROW('Sanitation Data'!H98)),NA())</f>
        <v>#N/A</v>
      </c>
      <c r="AT104" s="95" t="e">
        <f ca="true">+IF(AND(ISNUMBER(OFFSET('Sanitation Data'!$H$12,0,10*ROW('Sanitation Data'!H98))),'Data Summary'!DI104="Yes"),OFFSET('Sanitation Data'!$H$12,0,10*ROW('Sanitation Data'!H98)),NA())</f>
        <v>#N/A</v>
      </c>
      <c r="AU104" s="95" t="e">
        <f ca="true">+IF(AND(ISNUMBER(OFFSET('Sanitation Data'!$I$4,0,10*ROW('Sanitation Data'!I98))),'Data Summary'!DJ104="Yes"),100-OFFSET('Sanitation Data'!$I$4,0,10*ROW('Sanitation Data'!I98)),NA())</f>
        <v>#N/A</v>
      </c>
      <c r="AV104" s="95" t="e">
        <f ca="true">+IF(AND(ISNUMBER(OFFSET('Sanitation Data'!$I$6,0,10*ROW('Sanitation Data'!I98))),'Data Summary'!DK104="Yes"),OFFSET('Sanitation Data'!$I$6,0,10*ROW('Sanitation Data'!I98)),NA())</f>
        <v>#N/A</v>
      </c>
      <c r="AW104" s="95" t="e">
        <f ca="true">+IF(AND(ISNUMBER(OFFSET('Sanitation Data'!$I$10,0,10*ROW('Sanitation Data'!I98))),'Data Summary'!DL104="Yes"),OFFSET('Sanitation Data'!$I$10,0,10*ROW('Sanitation Data'!I98)),NA())</f>
        <v>#N/A</v>
      </c>
      <c r="AX104" s="95" t="e">
        <f ca="true">+IF(AND(ISNUMBER(OFFSET('Sanitation Data'!$I$11,0,10*ROW('Sanitation Data'!I98))),'Data Summary'!DM104="Yes"),OFFSET('Sanitation Data'!$I$11,0,10*ROW('Sanitation Data'!I98)),NA())</f>
        <v>#N/A</v>
      </c>
      <c r="AY104" s="95" t="e">
        <f ca="true">+IF(AND(ISNUMBER(OFFSET('Sanitation Data'!$I$12,0,10*ROW('Sanitation Data'!I98))),'Data Summary'!DN104="Yes"),OFFSET('Sanitation Data'!$I$12,0,10*ROW('Sanitation Data'!I98)),NA())</f>
        <v>#N/A</v>
      </c>
      <c r="AZ104" s="96" t="e">
        <f ca="true">+IF(AND(ISNUMBER(OFFSET('Hygiene Data'!$D$5,0,10*ROW('Hygiene Data'!D98))),'Data Summary'!DO104="Yes"),OFFSET('Hygiene Data'!$D$5,0,10*ROW('Hygiene Data'!D98)),NA())</f>
        <v>#N/A</v>
      </c>
      <c r="BA104" s="96" t="e">
        <f ca="true">+IF(AND(ISNUMBER(OFFSET('Hygiene Data'!$D$7,0,10*ROW('Hygiene Data'!D98))),'Data Summary'!DP104="Yes"),OFFSET('Hygiene Data'!$D$7,0,10*ROW('Hygiene Data'!D98)),NA())</f>
        <v>#N/A</v>
      </c>
      <c r="BB104" s="96" t="e">
        <f ca="true">+IF(AND(ISNUMBER(OFFSET('Hygiene Data'!$D$9,0,10*ROW('Hygiene Data'!D98))),'Data Summary'!DQ104="Yes"),OFFSET('Hygiene Data'!$D$9,0,10*ROW('Hygiene Data'!D98)),NA())</f>
        <v>#N/A</v>
      </c>
      <c r="BC104" s="96" t="e">
        <f ca="true">+IF(AND(ISNUMBER(OFFSET('Hygiene Data'!$E$5,0,10*ROW('Hygiene Data'!E98))),'Data Summary'!DR104="Yes"),OFFSET('Hygiene Data'!$E$5,0,10*ROW('Hygiene Data'!E98)),NA())</f>
        <v>#N/A</v>
      </c>
      <c r="BD104" s="96" t="e">
        <f ca="true">+IF(AND(ISNUMBER(OFFSET('Hygiene Data'!$E$7,0,10*ROW('Hygiene Data'!E98))),'Data Summary'!DS104="Yes"),OFFSET('Hygiene Data'!$E$7,0,10*ROW('Hygiene Data'!E98)),NA())</f>
        <v>#N/A</v>
      </c>
      <c r="BE104" s="96" t="e">
        <f ca="true">+IF(AND(ISNUMBER(OFFSET('Hygiene Data'!$E$9,0,10*ROW('Hygiene Data'!E98))),'Data Summary'!DT104="Yes"),OFFSET('Hygiene Data'!$E$9,0,10*ROW('Hygiene Data'!E98)),NA())</f>
        <v>#N/A</v>
      </c>
      <c r="BF104" s="96" t="e">
        <f ca="true">+IF(AND(ISNUMBER(OFFSET('Hygiene Data'!$F$5,0,10*ROW('Hygiene Data'!F98))),'Data Summary'!DU104="Yes"),OFFSET('Hygiene Data'!$F$5,0,10*ROW('Hygiene Data'!F98)),NA())</f>
        <v>#N/A</v>
      </c>
      <c r="BG104" s="96" t="e">
        <f ca="true">+IF(AND(ISNUMBER(OFFSET('Hygiene Data'!$F$7,0,10*ROW('Hygiene Data'!F98))),'Data Summary'!DV104="Yes"),OFFSET('Hygiene Data'!$F$7,0,10*ROW('Hygiene Data'!F98)),NA())</f>
        <v>#N/A</v>
      </c>
      <c r="BH104" s="96" t="e">
        <f ca="true">+IF(AND(ISNUMBER(OFFSET('Hygiene Data'!$F$9,0,10*ROW('Hygiene Data'!F98))),'Data Summary'!DW104="Yes"),OFFSET('Hygiene Data'!$F$9,0,10*ROW('Hygiene Data'!F98)),NA())</f>
        <v>#N/A</v>
      </c>
      <c r="BI104" s="96" t="e">
        <f ca="true">+IF(AND(ISNUMBER(OFFSET('Hygiene Data'!$G$5,0,10*ROW('Hygiene Data'!G98))),'Data Summary'!DX104="Yes"),OFFSET('Hygiene Data'!$G$5,0,10*ROW('Hygiene Data'!G98)),NA())</f>
        <v>#N/A</v>
      </c>
      <c r="BJ104" s="96" t="e">
        <f ca="true">+IF(AND(ISNUMBER(OFFSET('Hygiene Data'!$G$7,0,10*ROW('Hygiene Data'!G98))),'Data Summary'!DY104="Yes"),OFFSET('Hygiene Data'!$G$7,0,10*ROW('Hygiene Data'!G98)),NA())</f>
        <v>#N/A</v>
      </c>
      <c r="BK104" s="96" t="e">
        <f ca="true">+IF(AND(ISNUMBER(OFFSET('Hygiene Data'!$G$9,0,10*ROW('Hygiene Data'!G98))),'Data Summary'!DZ104="Yes"),OFFSET('Hygiene Data'!$G$9,0,10*ROW('Hygiene Data'!G98)),NA())</f>
        <v>#N/A</v>
      </c>
      <c r="BL104" s="96" t="e">
        <f ca="true">+IF(AND(ISNUMBER(OFFSET('Hygiene Data'!$H$5,0,10*ROW('Hygiene Data'!H98))),'Data Summary'!EA104="Yes"),OFFSET('Hygiene Data'!$H$5,0,10*ROW('Hygiene Data'!H98)),NA())</f>
        <v>#N/A</v>
      </c>
      <c r="BM104" s="96" t="e">
        <f ca="true">+IF(AND(ISNUMBER(OFFSET('Hygiene Data'!$H$7,0,10*ROW('Hygiene Data'!H98))),'Data Summary'!EB104="Yes"),OFFSET('Hygiene Data'!$H$7,0,10*ROW('Hygiene Data'!H98)),NA())</f>
        <v>#N/A</v>
      </c>
      <c r="BN104" s="96" t="e">
        <f ca="true">+IF(AND(ISNUMBER(OFFSET('Hygiene Data'!$H$9,0,10*ROW('Hygiene Data'!H98))),'Data Summary'!EC104="Yes"),OFFSET('Hygiene Data'!$H$9,0,10*ROW('Hygiene Data'!H98)),NA())</f>
        <v>#N/A</v>
      </c>
      <c r="BO104" s="96" t="e">
        <f ca="true">+IF(AND(ISNUMBER(OFFSET('Hygiene Data'!$I$5,0,10*ROW('Hygiene Data'!I98))),'Data Summary'!ED104="Yes"),OFFSET('Hygiene Data'!$I$5,0,10*ROW('Hygiene Data'!I98)),NA())</f>
        <v>#N/A</v>
      </c>
      <c r="BP104" s="96" t="e">
        <f ca="true">+IF(AND(ISNUMBER(OFFSET('Hygiene Data'!$I$7,0,10*ROW('Hygiene Data'!I98))),'Data Summary'!EE104="Yes"),OFFSET('Hygiene Data'!$I$7,0,10*ROW('Hygiene Data'!I98)),NA())</f>
        <v>#N/A</v>
      </c>
      <c r="BQ104" s="96" t="e">
        <f ca="true">+IF(AND(ISNUMBER(OFFSET('Hygiene Data'!$I$9,0,10*ROW('Hygiene Data'!I98))),'Data Summary'!EF104="Yes"),OFFSET('Hygiene Data'!$I$9,0,10*ROW('Hygiene Data'!I98)),NA())</f>
        <v>#N/A</v>
      </c>
    </row>
    <row xmlns:x14ac="http://schemas.microsoft.com/office/spreadsheetml/2009/9/ac" r="105" x14ac:dyDescent="0.2">
      <c r="A105" s="332" t="e">
        <f ca="true">+RIGHT('Data Summary'!A105,LEN('Data Summary'!A105)-9)</f>
        <v>#VALUE!</v>
      </c>
      <c r="B105" s="37" t="str">
        <f ca="true">+IF(ISTEXT('Data Summary'!B105),'Data Summary'!B105,"")</f>
        <v/>
      </c>
      <c r="C105" s="331" t="e">
        <f ca="true">+VALUE('Data Summary'!C105)</f>
        <v>#VALUE!</v>
      </c>
      <c r="D105" s="94" t="e">
        <f ca="true">+IF(AND(ISNUMBER(OFFSET('Water Data'!$D$4,0,10*ROW('Water Data'!D99))),'Data Summary'!BS105="Yes"),100-OFFSET('Water Data'!$D$4,0,10*ROW('Water Data'!D99)),NA())</f>
        <v>#N/A</v>
      </c>
      <c r="E105" s="94" t="e">
        <f ca="true">+IF(AND(ISNUMBER(OFFSET('Water Data'!$D$6,0,10*ROW('Water Data'!D99))),'Data Summary'!BT105="Yes"),OFFSET('Water Data'!$D$6,0,10*ROW('Water Data'!D99)),NA())</f>
        <v>#N/A</v>
      </c>
      <c r="F105" s="94" t="e">
        <f ca="true">+IF(AND(ISNUMBER(OFFSET('Water Data'!$D$9,0,10*ROW('Water Data'!D99))),'Data Summary'!BU105="Yes"),OFFSET('Water Data'!$D$9,0,10*ROW('Water Data'!D99)),NA())</f>
        <v>#N/A</v>
      </c>
      <c r="G105" s="94" t="e">
        <f ca="true">+IF(AND(ISNUMBER(OFFSET('Water Data'!$E$4,0,10*ROW('Water Data'!E99))),'Data Summary'!BV105="Yes"),100-OFFSET('Water Data'!$E$4,0,10*ROW('Water Data'!E99)),NA())</f>
        <v>#N/A</v>
      </c>
      <c r="H105" s="94" t="e">
        <f ca="true">+IF(AND(ISNUMBER(OFFSET('Water Data'!$E$6,0,10*ROW('Water Data'!E99))),'Data Summary'!BW105="Yes"),OFFSET('Water Data'!$E$6,0,10*ROW('Water Data'!E99)),NA())</f>
        <v>#N/A</v>
      </c>
      <c r="I105" s="94" t="e">
        <f ca="true">+IF(AND(ISNUMBER(OFFSET('Water Data'!$E$9,0,10*ROW('Water Data'!E99))),'Data Summary'!BX105="Yes"),OFFSET('Water Data'!$E$9,0,10*ROW('Water Data'!E99)),NA())</f>
        <v>#N/A</v>
      </c>
      <c r="J105" s="94" t="e">
        <f ca="true">+IF(AND(ISNUMBER(OFFSET('Water Data'!$F$4,0,10*ROW('Water Data'!F99))),'Data Summary'!BY105="Yes"),100-OFFSET('Water Data'!$F$4,0,10*ROW('Water Data'!F99)),NA())</f>
        <v>#N/A</v>
      </c>
      <c r="K105" s="94" t="e">
        <f ca="true">+IF(AND(ISNUMBER(OFFSET('Water Data'!$F$6,0,10*ROW('Water Data'!F99))),'Data Summary'!BZ105="Yes"),OFFSET('Water Data'!$F$6,0,10*ROW('Water Data'!F99)),NA())</f>
        <v>#N/A</v>
      </c>
      <c r="L105" s="94" t="e">
        <f ca="true">+IF(AND(ISNUMBER(OFFSET('Water Data'!$F$9,0,10*ROW('Water Data'!F99))),'Data Summary'!CA105="Yes"),OFFSET('Water Data'!$F$9,0,10*ROW('Water Data'!F99)),NA())</f>
        <v>#N/A</v>
      </c>
      <c r="M105" s="94" t="e">
        <f ca="true">+IF(AND(ISNUMBER(OFFSET('Water Data'!$G$4,0,10*ROW('Water Data'!G99))),'Data Summary'!CB105="Yes"),100-OFFSET('Water Data'!$G$4,0,10*ROW('Water Data'!G99)),NA())</f>
        <v>#N/A</v>
      </c>
      <c r="N105" s="94" t="e">
        <f ca="true">+IF(AND(ISNUMBER(OFFSET('Water Data'!$G$6,0,10*ROW('Water Data'!G99))),'Data Summary'!CC105="Yes"),OFFSET('Water Data'!$G$6,0,10*ROW('Water Data'!G99)),NA())</f>
        <v>#N/A</v>
      </c>
      <c r="O105" s="94" t="e">
        <f ca="true">+IF(AND(ISNUMBER(OFFSET('Water Data'!$G$9,0,10*ROW('Water Data'!G99))),'Data Summary'!CD105="Yes"),OFFSET('Water Data'!$G$9,0,10*ROW('Water Data'!G99)),NA())</f>
        <v>#N/A</v>
      </c>
      <c r="P105" s="94" t="e">
        <f ca="true">+IF(AND(ISNUMBER(OFFSET('Water Data'!$H$4,0,10*ROW('Water Data'!H99))),'Data Summary'!CE105="Yes"),100-OFFSET('Water Data'!$H$4,0,10*ROW('Water Data'!H99)),NA())</f>
        <v>#N/A</v>
      </c>
      <c r="Q105" s="94" t="e">
        <f ca="true">+IF(AND(ISNUMBER(OFFSET('Water Data'!$H$6,0,10*ROW('Water Data'!H99))),'Data Summary'!CF105="Yes"),OFFSET('Water Data'!$H$6,0,10*ROW('Water Data'!H99)),NA())</f>
        <v>#N/A</v>
      </c>
      <c r="R105" s="94" t="e">
        <f ca="true">+IF(AND(ISNUMBER(OFFSET('Water Data'!$H$9,0,10*ROW('Water Data'!H99))),'Data Summary'!CG105="Yes"),OFFSET('Water Data'!$H$9,0,10*ROW('Water Data'!H99)),NA())</f>
        <v>#N/A</v>
      </c>
      <c r="S105" s="94" t="e">
        <f ca="true">+IF(AND(ISNUMBER(OFFSET('Water Data'!$I$4,0,10*ROW('Water Data'!I99))),'Data Summary'!CH105="Yes"),100-OFFSET('Water Data'!$I$4,0,10*ROW('Water Data'!I99)),NA())</f>
        <v>#N/A</v>
      </c>
      <c r="T105" s="94" t="e">
        <f ca="true">+IF(AND(ISNUMBER(OFFSET('Water Data'!$I$6,0,10*ROW('Water Data'!I99))),'Data Summary'!CI105="Yes"),OFFSET('Water Data'!$I$6,0,10*ROW('Water Data'!I99)),NA())</f>
        <v>#N/A</v>
      </c>
      <c r="U105" s="94" t="e">
        <f ca="true">+IF(AND(ISNUMBER(OFFSET('Water Data'!$I$9,0,10*ROW('Water Data'!I99))),'Data Summary'!CJ105="Yes"),OFFSET('Water Data'!$I$9,0,10*ROW('Water Data'!I99)),NA())</f>
        <v>#N/A</v>
      </c>
      <c r="V105" s="95" t="e">
        <f ca="true">+IF(AND(ISNUMBER(OFFSET('Sanitation Data'!$D$4,0,10*ROW('Sanitation Data'!D99))),'Data Summary'!CK105="Yes"),100-OFFSET('Sanitation Data'!$D$4,0,10*ROW('Sanitation Data'!D99)),NA())</f>
        <v>#N/A</v>
      </c>
      <c r="W105" s="95" t="e">
        <f ca="true">+IF(AND(ISNUMBER(OFFSET('Sanitation Data'!$D$6,0,10*ROW('Sanitation Data'!D99))),'Data Summary'!CL105="Yes"),OFFSET('Sanitation Data'!$D$6,0,10*ROW('Sanitation Data'!D99)),NA())</f>
        <v>#N/A</v>
      </c>
      <c r="X105" s="95" t="e">
        <f ca="true">+IF(AND(ISNUMBER(OFFSET('Sanitation Data'!$D$10,0,10*ROW('Sanitation Data'!D99))),'Data Summary'!CM105="Yes"),OFFSET('Sanitation Data'!$D$10,0,10*ROW('Sanitation Data'!D99)),NA())</f>
        <v>#N/A</v>
      </c>
      <c r="Y105" s="95" t="e">
        <f ca="true">+IF(AND(ISNUMBER(OFFSET('Sanitation Data'!$D$11,0,10*ROW('Sanitation Data'!D99))),'Data Summary'!CN105="Yes"),OFFSET('Sanitation Data'!$D$11,0,10*ROW('Sanitation Data'!D99)),NA())</f>
        <v>#N/A</v>
      </c>
      <c r="Z105" s="95" t="e">
        <f ca="true">+IF(AND(ISNUMBER(OFFSET('Sanitation Data'!$D$12,0,10*ROW('Sanitation Data'!D99))),'Data Summary'!CO105="Yes"),OFFSET('Sanitation Data'!$D$12,0,10*ROW('Sanitation Data'!D99)),NA())</f>
        <v>#N/A</v>
      </c>
      <c r="AA105" s="95" t="e">
        <f ca="true">+IF(AND(ISNUMBER(OFFSET('Sanitation Data'!$E$4,0,10*ROW('Sanitation Data'!E99))),'Data Summary'!CP105="Yes"),100-OFFSET('Sanitation Data'!$E$4,0,10*ROW('Sanitation Data'!E99)),NA())</f>
        <v>#N/A</v>
      </c>
      <c r="AB105" s="95" t="e">
        <f ca="true">+IF(AND(ISNUMBER(OFFSET('Sanitation Data'!$E$6,0,10*ROW('Sanitation Data'!E99))),'Data Summary'!CQ105="Yes"),OFFSET('Sanitation Data'!$E$6,0,10*ROW('Sanitation Data'!E99)),NA())</f>
        <v>#N/A</v>
      </c>
      <c r="AC105" s="95" t="e">
        <f ca="true">+IF(AND(ISNUMBER(OFFSET('Sanitation Data'!$E$10,0,10*ROW('Sanitation Data'!E99))),'Data Summary'!CR105="Yes"),OFFSET('Sanitation Data'!$E$10,0,10*ROW('Sanitation Data'!E99)),NA())</f>
        <v>#N/A</v>
      </c>
      <c r="AD105" s="95" t="e">
        <f ca="true">+IF(AND(ISNUMBER(OFFSET('Sanitation Data'!$E$11,0,10*ROW('Sanitation Data'!E99))),'Data Summary'!CS105="Yes"),OFFSET('Sanitation Data'!$E$11,0,10*ROW('Sanitation Data'!E99)),NA())</f>
        <v>#N/A</v>
      </c>
      <c r="AE105" s="95" t="e">
        <f ca="true">+IF(AND(ISNUMBER(OFFSET('Sanitation Data'!$E$12,0,10*ROW('Sanitation Data'!E99))),'Data Summary'!CT105="Yes"),OFFSET('Sanitation Data'!$E$12,0,10*ROW('Sanitation Data'!E99)),NA())</f>
        <v>#N/A</v>
      </c>
      <c r="AF105" s="95" t="e">
        <f ca="true">+IF(AND(ISNUMBER(OFFSET('Sanitation Data'!$F$4,0,10*ROW('Sanitation Data'!F99))),'Data Summary'!CU105="Yes"),100-OFFSET('Sanitation Data'!$F$4,0,10*ROW('Sanitation Data'!F99)),NA())</f>
        <v>#N/A</v>
      </c>
      <c r="AG105" s="95" t="e">
        <f ca="true">+IF(AND(ISNUMBER(OFFSET('Sanitation Data'!$F$6,0,10*ROW('Sanitation Data'!F99))),'Data Summary'!CV105="Yes"),OFFSET('Sanitation Data'!$F$6,0,10*ROW('Sanitation Data'!F99)),NA())</f>
        <v>#N/A</v>
      </c>
      <c r="AH105" s="95" t="e">
        <f ca="true">+IF(AND(ISNUMBER(OFFSET('Sanitation Data'!$F$10,0,10*ROW('Sanitation Data'!F99))),'Data Summary'!CW105="Yes"),OFFSET('Sanitation Data'!$F$10,0,10*ROW('Sanitation Data'!F99)),NA())</f>
        <v>#N/A</v>
      </c>
      <c r="AI105" s="95" t="e">
        <f ca="true">+IF(AND(ISNUMBER(OFFSET('Sanitation Data'!$F$11,0,10*ROW('Sanitation Data'!F99))),'Data Summary'!CX105="Yes"),OFFSET('Sanitation Data'!$F$11,0,10*ROW('Sanitation Data'!F99)),NA())</f>
        <v>#N/A</v>
      </c>
      <c r="AJ105" s="95" t="e">
        <f ca="true">+IF(AND(ISNUMBER(OFFSET('Sanitation Data'!$F$12,0,10*ROW('Sanitation Data'!F99))),'Data Summary'!CY105="Yes"),OFFSET('Sanitation Data'!$F$12,0,10*ROW('Sanitation Data'!F99)),NA())</f>
        <v>#N/A</v>
      </c>
      <c r="AK105" s="95" t="e">
        <f ca="true">+IF(AND(ISNUMBER(OFFSET('Sanitation Data'!$G$4,0,10*ROW('Sanitation Data'!G99))),'Data Summary'!CZ105="Yes"),100-OFFSET('Sanitation Data'!$G$4,0,10*ROW('Sanitation Data'!G99)),NA())</f>
        <v>#N/A</v>
      </c>
      <c r="AL105" s="95" t="e">
        <f ca="true">+IF(AND(ISNUMBER(OFFSET('Sanitation Data'!$G$6,0,10*ROW('Sanitation Data'!G99))),'Data Summary'!DA105="Yes"),OFFSET('Sanitation Data'!$G$6,0,10*ROW('Sanitation Data'!G99)),NA())</f>
        <v>#N/A</v>
      </c>
      <c r="AM105" s="95" t="e">
        <f ca="true">+IF(AND(ISNUMBER(OFFSET('Sanitation Data'!$G$10,0,10*ROW('Sanitation Data'!G99))),'Data Summary'!DB105="Yes"),OFFSET('Sanitation Data'!$G$10,0,10*ROW('Sanitation Data'!G99)),NA())</f>
        <v>#N/A</v>
      </c>
      <c r="AN105" s="95" t="e">
        <f ca="true">+IF(AND(ISNUMBER(OFFSET('Sanitation Data'!$G$11,0,10*ROW('Sanitation Data'!G99))),'Data Summary'!DC105="Yes"),OFFSET('Sanitation Data'!$G$11,0,10*ROW('Sanitation Data'!G99)),NA())</f>
        <v>#N/A</v>
      </c>
      <c r="AO105" s="95" t="e">
        <f ca="true">+IF(AND(ISNUMBER(OFFSET('Sanitation Data'!$G$12,0,10*ROW('Sanitation Data'!G99))),'Data Summary'!DD105="Yes"),OFFSET('Sanitation Data'!$G$12,0,10*ROW('Sanitation Data'!G99)),NA())</f>
        <v>#N/A</v>
      </c>
      <c r="AP105" s="95" t="e">
        <f ca="true">+IF(AND(ISNUMBER(OFFSET('Sanitation Data'!$H$4,0,10*ROW('Sanitation Data'!H99))),'Data Summary'!DE105="Yes"),100-OFFSET('Sanitation Data'!$H$4,0,10*ROW('Sanitation Data'!H99)),NA())</f>
        <v>#N/A</v>
      </c>
      <c r="AQ105" s="95" t="e">
        <f ca="true">+IF(AND(ISNUMBER(OFFSET('Sanitation Data'!$H$6,0,10*ROW('Sanitation Data'!H99))),'Data Summary'!DF105="Yes"),OFFSET('Sanitation Data'!$H$6,0,10*ROW('Sanitation Data'!H99)),NA())</f>
        <v>#N/A</v>
      </c>
      <c r="AR105" s="95" t="e">
        <f ca="true">+IF(AND(ISNUMBER(OFFSET('Sanitation Data'!$H$10,0,10*ROW('Sanitation Data'!H99))),'Data Summary'!DG105="Yes"),OFFSET('Sanitation Data'!$H$10,0,10*ROW('Sanitation Data'!H99)),NA())</f>
        <v>#N/A</v>
      </c>
      <c r="AS105" s="95" t="e">
        <f ca="true">+IF(AND(ISNUMBER(OFFSET('Sanitation Data'!$H$11,0,10*ROW('Sanitation Data'!H99))),'Data Summary'!DH105="Yes"),OFFSET('Sanitation Data'!$H$11,0,10*ROW('Sanitation Data'!H99)),NA())</f>
        <v>#N/A</v>
      </c>
      <c r="AT105" s="95" t="e">
        <f ca="true">+IF(AND(ISNUMBER(OFFSET('Sanitation Data'!$H$12,0,10*ROW('Sanitation Data'!H99))),'Data Summary'!DI105="Yes"),OFFSET('Sanitation Data'!$H$12,0,10*ROW('Sanitation Data'!H99)),NA())</f>
        <v>#N/A</v>
      </c>
      <c r="AU105" s="95" t="e">
        <f ca="true">+IF(AND(ISNUMBER(OFFSET('Sanitation Data'!$I$4,0,10*ROW('Sanitation Data'!I99))),'Data Summary'!DJ105="Yes"),100-OFFSET('Sanitation Data'!$I$4,0,10*ROW('Sanitation Data'!I99)),NA())</f>
        <v>#N/A</v>
      </c>
      <c r="AV105" s="95" t="e">
        <f ca="true">+IF(AND(ISNUMBER(OFFSET('Sanitation Data'!$I$6,0,10*ROW('Sanitation Data'!I99))),'Data Summary'!DK105="Yes"),OFFSET('Sanitation Data'!$I$6,0,10*ROW('Sanitation Data'!I99)),NA())</f>
        <v>#N/A</v>
      </c>
      <c r="AW105" s="95" t="e">
        <f ca="true">+IF(AND(ISNUMBER(OFFSET('Sanitation Data'!$I$10,0,10*ROW('Sanitation Data'!I99))),'Data Summary'!DL105="Yes"),OFFSET('Sanitation Data'!$I$10,0,10*ROW('Sanitation Data'!I99)),NA())</f>
        <v>#N/A</v>
      </c>
      <c r="AX105" s="95" t="e">
        <f ca="true">+IF(AND(ISNUMBER(OFFSET('Sanitation Data'!$I$11,0,10*ROW('Sanitation Data'!I99))),'Data Summary'!DM105="Yes"),OFFSET('Sanitation Data'!$I$11,0,10*ROW('Sanitation Data'!I99)),NA())</f>
        <v>#N/A</v>
      </c>
      <c r="AY105" s="95" t="e">
        <f ca="true">+IF(AND(ISNUMBER(OFFSET('Sanitation Data'!$I$12,0,10*ROW('Sanitation Data'!I99))),'Data Summary'!DN105="Yes"),OFFSET('Sanitation Data'!$I$12,0,10*ROW('Sanitation Data'!I99)),NA())</f>
        <v>#N/A</v>
      </c>
      <c r="AZ105" s="96" t="e">
        <f ca="true">+IF(AND(ISNUMBER(OFFSET('Hygiene Data'!$D$5,0,10*ROW('Hygiene Data'!D99))),'Data Summary'!DO105="Yes"),OFFSET('Hygiene Data'!$D$5,0,10*ROW('Hygiene Data'!D99)),NA())</f>
        <v>#N/A</v>
      </c>
      <c r="BA105" s="96" t="e">
        <f ca="true">+IF(AND(ISNUMBER(OFFSET('Hygiene Data'!$D$7,0,10*ROW('Hygiene Data'!D99))),'Data Summary'!DP105="Yes"),OFFSET('Hygiene Data'!$D$7,0,10*ROW('Hygiene Data'!D99)),NA())</f>
        <v>#N/A</v>
      </c>
      <c r="BB105" s="96" t="e">
        <f ca="true">+IF(AND(ISNUMBER(OFFSET('Hygiene Data'!$D$9,0,10*ROW('Hygiene Data'!D99))),'Data Summary'!DQ105="Yes"),OFFSET('Hygiene Data'!$D$9,0,10*ROW('Hygiene Data'!D99)),NA())</f>
        <v>#N/A</v>
      </c>
      <c r="BC105" s="96" t="e">
        <f ca="true">+IF(AND(ISNUMBER(OFFSET('Hygiene Data'!$E$5,0,10*ROW('Hygiene Data'!E99))),'Data Summary'!DR105="Yes"),OFFSET('Hygiene Data'!$E$5,0,10*ROW('Hygiene Data'!E99)),NA())</f>
        <v>#N/A</v>
      </c>
      <c r="BD105" s="96" t="e">
        <f ca="true">+IF(AND(ISNUMBER(OFFSET('Hygiene Data'!$E$7,0,10*ROW('Hygiene Data'!E99))),'Data Summary'!DS105="Yes"),OFFSET('Hygiene Data'!$E$7,0,10*ROW('Hygiene Data'!E99)),NA())</f>
        <v>#N/A</v>
      </c>
      <c r="BE105" s="96" t="e">
        <f ca="true">+IF(AND(ISNUMBER(OFFSET('Hygiene Data'!$E$9,0,10*ROW('Hygiene Data'!E99))),'Data Summary'!DT105="Yes"),OFFSET('Hygiene Data'!$E$9,0,10*ROW('Hygiene Data'!E99)),NA())</f>
        <v>#N/A</v>
      </c>
      <c r="BF105" s="96" t="e">
        <f ca="true">+IF(AND(ISNUMBER(OFFSET('Hygiene Data'!$F$5,0,10*ROW('Hygiene Data'!F99))),'Data Summary'!DU105="Yes"),OFFSET('Hygiene Data'!$F$5,0,10*ROW('Hygiene Data'!F99)),NA())</f>
        <v>#N/A</v>
      </c>
      <c r="BG105" s="96" t="e">
        <f ca="true">+IF(AND(ISNUMBER(OFFSET('Hygiene Data'!$F$7,0,10*ROW('Hygiene Data'!F99))),'Data Summary'!DV105="Yes"),OFFSET('Hygiene Data'!$F$7,0,10*ROW('Hygiene Data'!F99)),NA())</f>
        <v>#N/A</v>
      </c>
      <c r="BH105" s="96" t="e">
        <f ca="true">+IF(AND(ISNUMBER(OFFSET('Hygiene Data'!$F$9,0,10*ROW('Hygiene Data'!F99))),'Data Summary'!DW105="Yes"),OFFSET('Hygiene Data'!$F$9,0,10*ROW('Hygiene Data'!F99)),NA())</f>
        <v>#N/A</v>
      </c>
      <c r="BI105" s="96" t="e">
        <f ca="true">+IF(AND(ISNUMBER(OFFSET('Hygiene Data'!$G$5,0,10*ROW('Hygiene Data'!G99))),'Data Summary'!DX105="Yes"),OFFSET('Hygiene Data'!$G$5,0,10*ROW('Hygiene Data'!G99)),NA())</f>
        <v>#N/A</v>
      </c>
      <c r="BJ105" s="96" t="e">
        <f ca="true">+IF(AND(ISNUMBER(OFFSET('Hygiene Data'!$G$7,0,10*ROW('Hygiene Data'!G99))),'Data Summary'!DY105="Yes"),OFFSET('Hygiene Data'!$G$7,0,10*ROW('Hygiene Data'!G99)),NA())</f>
        <v>#N/A</v>
      </c>
      <c r="BK105" s="96" t="e">
        <f ca="true">+IF(AND(ISNUMBER(OFFSET('Hygiene Data'!$G$9,0,10*ROW('Hygiene Data'!G99))),'Data Summary'!DZ105="Yes"),OFFSET('Hygiene Data'!$G$9,0,10*ROW('Hygiene Data'!G99)),NA())</f>
        <v>#N/A</v>
      </c>
      <c r="BL105" s="96" t="e">
        <f ca="true">+IF(AND(ISNUMBER(OFFSET('Hygiene Data'!$H$5,0,10*ROW('Hygiene Data'!H99))),'Data Summary'!EA105="Yes"),OFFSET('Hygiene Data'!$H$5,0,10*ROW('Hygiene Data'!H99)),NA())</f>
        <v>#N/A</v>
      </c>
      <c r="BM105" s="96" t="e">
        <f ca="true">+IF(AND(ISNUMBER(OFFSET('Hygiene Data'!$H$7,0,10*ROW('Hygiene Data'!H99))),'Data Summary'!EB105="Yes"),OFFSET('Hygiene Data'!$H$7,0,10*ROW('Hygiene Data'!H99)),NA())</f>
        <v>#N/A</v>
      </c>
      <c r="BN105" s="96" t="e">
        <f ca="true">+IF(AND(ISNUMBER(OFFSET('Hygiene Data'!$H$9,0,10*ROW('Hygiene Data'!H99))),'Data Summary'!EC105="Yes"),OFFSET('Hygiene Data'!$H$9,0,10*ROW('Hygiene Data'!H99)),NA())</f>
        <v>#N/A</v>
      </c>
      <c r="BO105" s="96" t="e">
        <f ca="true">+IF(AND(ISNUMBER(OFFSET('Hygiene Data'!$I$5,0,10*ROW('Hygiene Data'!I99))),'Data Summary'!ED105="Yes"),OFFSET('Hygiene Data'!$I$5,0,10*ROW('Hygiene Data'!I99)),NA())</f>
        <v>#N/A</v>
      </c>
      <c r="BP105" s="96" t="e">
        <f ca="true">+IF(AND(ISNUMBER(OFFSET('Hygiene Data'!$I$7,0,10*ROW('Hygiene Data'!I99))),'Data Summary'!EE105="Yes"),OFFSET('Hygiene Data'!$I$7,0,10*ROW('Hygiene Data'!I99)),NA())</f>
        <v>#N/A</v>
      </c>
      <c r="BQ105" s="96" t="e">
        <f ca="true">+IF(AND(ISNUMBER(OFFSET('Hygiene Data'!$I$9,0,10*ROW('Hygiene Data'!I99))),'Data Summary'!EF105="Yes"),OFFSET('Hygiene Data'!$I$9,0,10*ROW('Hygiene Data'!I99)),NA())</f>
        <v>#N/A</v>
      </c>
    </row>
    <row xmlns:x14ac="http://schemas.microsoft.com/office/spreadsheetml/2009/9/ac" r="106" x14ac:dyDescent="0.2">
      <c r="A106" s="332" t="e">
        <f ca="true">+RIGHT('Data Summary'!A106,LEN('Data Summary'!A106)-9)</f>
        <v>#VALUE!</v>
      </c>
      <c r="B106" s="37" t="str">
        <f ca="true">+IF(ISTEXT('Data Summary'!B106),'Data Summary'!B106,"")</f>
        <v/>
      </c>
      <c r="C106" s="331" t="e">
        <f ca="true">+VALUE('Data Summary'!C106)</f>
        <v>#VALUE!</v>
      </c>
      <c r="D106" s="94" t="e">
        <f ca="true">+IF(AND(ISNUMBER(OFFSET('Water Data'!$D$4,0,10*ROW('Water Data'!D100))),'Data Summary'!BS106="Yes"),100-OFFSET('Water Data'!$D$4,0,10*ROW('Water Data'!D100)),NA())</f>
        <v>#N/A</v>
      </c>
      <c r="E106" s="94" t="e">
        <f ca="true">+IF(AND(ISNUMBER(OFFSET('Water Data'!$D$6,0,10*ROW('Water Data'!D100))),'Data Summary'!BT106="Yes"),OFFSET('Water Data'!$D$6,0,10*ROW('Water Data'!D100)),NA())</f>
        <v>#N/A</v>
      </c>
      <c r="F106" s="94" t="e">
        <f ca="true">+IF(AND(ISNUMBER(OFFSET('Water Data'!$D$9,0,10*ROW('Water Data'!D100))),'Data Summary'!BU106="Yes"),OFFSET('Water Data'!$D$9,0,10*ROW('Water Data'!D100)),NA())</f>
        <v>#N/A</v>
      </c>
      <c r="G106" s="94" t="e">
        <f ca="true">+IF(AND(ISNUMBER(OFFSET('Water Data'!$E$4,0,10*ROW('Water Data'!E100))),'Data Summary'!BV106="Yes"),100-OFFSET('Water Data'!$E$4,0,10*ROW('Water Data'!E100)),NA())</f>
        <v>#N/A</v>
      </c>
      <c r="H106" s="94" t="e">
        <f ca="true">+IF(AND(ISNUMBER(OFFSET('Water Data'!$E$6,0,10*ROW('Water Data'!E100))),'Data Summary'!BW106="Yes"),OFFSET('Water Data'!$E$6,0,10*ROW('Water Data'!E100)),NA())</f>
        <v>#N/A</v>
      </c>
      <c r="I106" s="94" t="e">
        <f ca="true">+IF(AND(ISNUMBER(OFFSET('Water Data'!$E$9,0,10*ROW('Water Data'!E100))),'Data Summary'!BX106="Yes"),OFFSET('Water Data'!$E$9,0,10*ROW('Water Data'!E100)),NA())</f>
        <v>#N/A</v>
      </c>
      <c r="J106" s="94" t="e">
        <f ca="true">+IF(AND(ISNUMBER(OFFSET('Water Data'!$F$4,0,10*ROW('Water Data'!F100))),'Data Summary'!BY106="Yes"),100-OFFSET('Water Data'!$F$4,0,10*ROW('Water Data'!F100)),NA())</f>
        <v>#N/A</v>
      </c>
      <c r="K106" s="94" t="e">
        <f ca="true">+IF(AND(ISNUMBER(OFFSET('Water Data'!$F$6,0,10*ROW('Water Data'!F100))),'Data Summary'!BZ106="Yes"),OFFSET('Water Data'!$F$6,0,10*ROW('Water Data'!F100)),NA())</f>
        <v>#N/A</v>
      </c>
      <c r="L106" s="94" t="e">
        <f ca="true">+IF(AND(ISNUMBER(OFFSET('Water Data'!$F$9,0,10*ROW('Water Data'!F100))),'Data Summary'!CA106="Yes"),OFFSET('Water Data'!$F$9,0,10*ROW('Water Data'!F100)),NA())</f>
        <v>#N/A</v>
      </c>
      <c r="M106" s="94" t="e">
        <f ca="true">+IF(AND(ISNUMBER(OFFSET('Water Data'!$G$4,0,10*ROW('Water Data'!G100))),'Data Summary'!CB106="Yes"),100-OFFSET('Water Data'!$G$4,0,10*ROW('Water Data'!G100)),NA())</f>
        <v>#N/A</v>
      </c>
      <c r="N106" s="94" t="e">
        <f ca="true">+IF(AND(ISNUMBER(OFFSET('Water Data'!$G$6,0,10*ROW('Water Data'!G100))),'Data Summary'!CC106="Yes"),OFFSET('Water Data'!$G$6,0,10*ROW('Water Data'!G100)),NA())</f>
        <v>#N/A</v>
      </c>
      <c r="O106" s="94" t="e">
        <f ca="true">+IF(AND(ISNUMBER(OFFSET('Water Data'!$G$9,0,10*ROW('Water Data'!G100))),'Data Summary'!CD106="Yes"),OFFSET('Water Data'!$G$9,0,10*ROW('Water Data'!G100)),NA())</f>
        <v>#N/A</v>
      </c>
      <c r="P106" s="94" t="e">
        <f ca="true">+IF(AND(ISNUMBER(OFFSET('Water Data'!$H$4,0,10*ROW('Water Data'!H100))),'Data Summary'!CE106="Yes"),100-OFFSET('Water Data'!$H$4,0,10*ROW('Water Data'!H100)),NA())</f>
        <v>#N/A</v>
      </c>
      <c r="Q106" s="94" t="e">
        <f ca="true">+IF(AND(ISNUMBER(OFFSET('Water Data'!$H$6,0,10*ROW('Water Data'!H100))),'Data Summary'!CF106="Yes"),OFFSET('Water Data'!$H$6,0,10*ROW('Water Data'!H100)),NA())</f>
        <v>#N/A</v>
      </c>
      <c r="R106" s="94" t="e">
        <f ca="true">+IF(AND(ISNUMBER(OFFSET('Water Data'!$H$9,0,10*ROW('Water Data'!H100))),'Data Summary'!CG106="Yes"),OFFSET('Water Data'!$H$9,0,10*ROW('Water Data'!H100)),NA())</f>
        <v>#N/A</v>
      </c>
      <c r="S106" s="94" t="e">
        <f ca="true">+IF(AND(ISNUMBER(OFFSET('Water Data'!$I$4,0,10*ROW('Water Data'!I100))),'Data Summary'!CH106="Yes"),100-OFFSET('Water Data'!$I$4,0,10*ROW('Water Data'!I100)),NA())</f>
        <v>#N/A</v>
      </c>
      <c r="T106" s="94" t="e">
        <f ca="true">+IF(AND(ISNUMBER(OFFSET('Water Data'!$I$6,0,10*ROW('Water Data'!I100))),'Data Summary'!CI106="Yes"),OFFSET('Water Data'!$I$6,0,10*ROW('Water Data'!I100)),NA())</f>
        <v>#N/A</v>
      </c>
      <c r="U106" s="94" t="e">
        <f ca="true">+IF(AND(ISNUMBER(OFFSET('Water Data'!$I$9,0,10*ROW('Water Data'!I100))),'Data Summary'!CJ106="Yes"),OFFSET('Water Data'!$I$9,0,10*ROW('Water Data'!I100)),NA())</f>
        <v>#N/A</v>
      </c>
      <c r="V106" s="95" t="e">
        <f ca="true">+IF(AND(ISNUMBER(OFFSET('Sanitation Data'!$D$4,0,10*ROW('Sanitation Data'!D100))),'Data Summary'!CK106="Yes"),100-OFFSET('Sanitation Data'!$D$4,0,10*ROW('Sanitation Data'!D100)),NA())</f>
        <v>#N/A</v>
      </c>
      <c r="W106" s="95" t="e">
        <f ca="true">+IF(AND(ISNUMBER(OFFSET('Sanitation Data'!$D$6,0,10*ROW('Sanitation Data'!D100))),'Data Summary'!CL106="Yes"),OFFSET('Sanitation Data'!$D$6,0,10*ROW('Sanitation Data'!D100)),NA())</f>
        <v>#N/A</v>
      </c>
      <c r="X106" s="95" t="e">
        <f ca="true">+IF(AND(ISNUMBER(OFFSET('Sanitation Data'!$D$10,0,10*ROW('Sanitation Data'!D100))),'Data Summary'!CM106="Yes"),OFFSET('Sanitation Data'!$D$10,0,10*ROW('Sanitation Data'!D100)),NA())</f>
        <v>#N/A</v>
      </c>
      <c r="Y106" s="95" t="e">
        <f ca="true">+IF(AND(ISNUMBER(OFFSET('Sanitation Data'!$D$11,0,10*ROW('Sanitation Data'!D100))),'Data Summary'!CN106="Yes"),OFFSET('Sanitation Data'!$D$11,0,10*ROW('Sanitation Data'!D100)),NA())</f>
        <v>#N/A</v>
      </c>
      <c r="Z106" s="95" t="e">
        <f ca="true">+IF(AND(ISNUMBER(OFFSET('Sanitation Data'!$D$12,0,10*ROW('Sanitation Data'!D100))),'Data Summary'!CO106="Yes"),OFFSET('Sanitation Data'!$D$12,0,10*ROW('Sanitation Data'!D100)),NA())</f>
        <v>#N/A</v>
      </c>
      <c r="AA106" s="95" t="e">
        <f ca="true">+IF(AND(ISNUMBER(OFFSET('Sanitation Data'!$E$4,0,10*ROW('Sanitation Data'!E100))),'Data Summary'!CP106="Yes"),100-OFFSET('Sanitation Data'!$E$4,0,10*ROW('Sanitation Data'!E100)),NA())</f>
        <v>#N/A</v>
      </c>
      <c r="AB106" s="95" t="e">
        <f ca="true">+IF(AND(ISNUMBER(OFFSET('Sanitation Data'!$E$6,0,10*ROW('Sanitation Data'!E100))),'Data Summary'!CQ106="Yes"),OFFSET('Sanitation Data'!$E$6,0,10*ROW('Sanitation Data'!E100)),NA())</f>
        <v>#N/A</v>
      </c>
      <c r="AC106" s="95" t="e">
        <f ca="true">+IF(AND(ISNUMBER(OFFSET('Sanitation Data'!$E$10,0,10*ROW('Sanitation Data'!E100))),'Data Summary'!CR106="Yes"),OFFSET('Sanitation Data'!$E$10,0,10*ROW('Sanitation Data'!E100)),NA())</f>
        <v>#N/A</v>
      </c>
      <c r="AD106" s="95" t="e">
        <f ca="true">+IF(AND(ISNUMBER(OFFSET('Sanitation Data'!$E$11,0,10*ROW('Sanitation Data'!E100))),'Data Summary'!CS106="Yes"),OFFSET('Sanitation Data'!$E$11,0,10*ROW('Sanitation Data'!E100)),NA())</f>
        <v>#N/A</v>
      </c>
      <c r="AE106" s="95" t="e">
        <f ca="true">+IF(AND(ISNUMBER(OFFSET('Sanitation Data'!$E$12,0,10*ROW('Sanitation Data'!E100))),'Data Summary'!CT106="Yes"),OFFSET('Sanitation Data'!$E$12,0,10*ROW('Sanitation Data'!E100)),NA())</f>
        <v>#N/A</v>
      </c>
      <c r="AF106" s="95" t="e">
        <f ca="true">+IF(AND(ISNUMBER(OFFSET('Sanitation Data'!$F$4,0,10*ROW('Sanitation Data'!F100))),'Data Summary'!CU106="Yes"),100-OFFSET('Sanitation Data'!$F$4,0,10*ROW('Sanitation Data'!F100)),NA())</f>
        <v>#N/A</v>
      </c>
      <c r="AG106" s="95" t="e">
        <f ca="true">+IF(AND(ISNUMBER(OFFSET('Sanitation Data'!$F$6,0,10*ROW('Sanitation Data'!F100))),'Data Summary'!CV106="Yes"),OFFSET('Sanitation Data'!$F$6,0,10*ROW('Sanitation Data'!F100)),NA())</f>
        <v>#N/A</v>
      </c>
      <c r="AH106" s="95" t="e">
        <f ca="true">+IF(AND(ISNUMBER(OFFSET('Sanitation Data'!$F$10,0,10*ROW('Sanitation Data'!F100))),'Data Summary'!CW106="Yes"),OFFSET('Sanitation Data'!$F$10,0,10*ROW('Sanitation Data'!F100)),NA())</f>
        <v>#N/A</v>
      </c>
      <c r="AI106" s="95" t="e">
        <f ca="true">+IF(AND(ISNUMBER(OFFSET('Sanitation Data'!$F$11,0,10*ROW('Sanitation Data'!F100))),'Data Summary'!CX106="Yes"),OFFSET('Sanitation Data'!$F$11,0,10*ROW('Sanitation Data'!F100)),NA())</f>
        <v>#N/A</v>
      </c>
      <c r="AJ106" s="95" t="e">
        <f ca="true">+IF(AND(ISNUMBER(OFFSET('Sanitation Data'!$F$12,0,10*ROW('Sanitation Data'!F100))),'Data Summary'!CY106="Yes"),OFFSET('Sanitation Data'!$F$12,0,10*ROW('Sanitation Data'!F100)),NA())</f>
        <v>#N/A</v>
      </c>
      <c r="AK106" s="95" t="e">
        <f ca="true">+IF(AND(ISNUMBER(OFFSET('Sanitation Data'!$G$4,0,10*ROW('Sanitation Data'!G100))),'Data Summary'!CZ106="Yes"),100-OFFSET('Sanitation Data'!$G$4,0,10*ROW('Sanitation Data'!G100)),NA())</f>
        <v>#N/A</v>
      </c>
      <c r="AL106" s="95" t="e">
        <f ca="true">+IF(AND(ISNUMBER(OFFSET('Sanitation Data'!$G$6,0,10*ROW('Sanitation Data'!G100))),'Data Summary'!DA106="Yes"),OFFSET('Sanitation Data'!$G$6,0,10*ROW('Sanitation Data'!G100)),NA())</f>
        <v>#N/A</v>
      </c>
      <c r="AM106" s="95" t="e">
        <f ca="true">+IF(AND(ISNUMBER(OFFSET('Sanitation Data'!$G$10,0,10*ROW('Sanitation Data'!G100))),'Data Summary'!DB106="Yes"),OFFSET('Sanitation Data'!$G$10,0,10*ROW('Sanitation Data'!G100)),NA())</f>
        <v>#N/A</v>
      </c>
      <c r="AN106" s="95" t="e">
        <f ca="true">+IF(AND(ISNUMBER(OFFSET('Sanitation Data'!$G$11,0,10*ROW('Sanitation Data'!G100))),'Data Summary'!DC106="Yes"),OFFSET('Sanitation Data'!$G$11,0,10*ROW('Sanitation Data'!G100)),NA())</f>
        <v>#N/A</v>
      </c>
      <c r="AO106" s="95" t="e">
        <f ca="true">+IF(AND(ISNUMBER(OFFSET('Sanitation Data'!$G$12,0,10*ROW('Sanitation Data'!G100))),'Data Summary'!DD106="Yes"),OFFSET('Sanitation Data'!$G$12,0,10*ROW('Sanitation Data'!G100)),NA())</f>
        <v>#N/A</v>
      </c>
      <c r="AP106" s="95" t="e">
        <f ca="true">+IF(AND(ISNUMBER(OFFSET('Sanitation Data'!$H$4,0,10*ROW('Sanitation Data'!H100))),'Data Summary'!DE106="Yes"),100-OFFSET('Sanitation Data'!$H$4,0,10*ROW('Sanitation Data'!H100)),NA())</f>
        <v>#N/A</v>
      </c>
      <c r="AQ106" s="95" t="e">
        <f ca="true">+IF(AND(ISNUMBER(OFFSET('Sanitation Data'!$H$6,0,10*ROW('Sanitation Data'!H100))),'Data Summary'!DF106="Yes"),OFFSET('Sanitation Data'!$H$6,0,10*ROW('Sanitation Data'!H100)),NA())</f>
        <v>#N/A</v>
      </c>
      <c r="AR106" s="95" t="e">
        <f ca="true">+IF(AND(ISNUMBER(OFFSET('Sanitation Data'!$H$10,0,10*ROW('Sanitation Data'!H100))),'Data Summary'!DG106="Yes"),OFFSET('Sanitation Data'!$H$10,0,10*ROW('Sanitation Data'!H100)),NA())</f>
        <v>#N/A</v>
      </c>
      <c r="AS106" s="95" t="e">
        <f ca="true">+IF(AND(ISNUMBER(OFFSET('Sanitation Data'!$H$11,0,10*ROW('Sanitation Data'!H100))),'Data Summary'!DH106="Yes"),OFFSET('Sanitation Data'!$H$11,0,10*ROW('Sanitation Data'!H100)),NA())</f>
        <v>#N/A</v>
      </c>
      <c r="AT106" s="95" t="e">
        <f ca="true">+IF(AND(ISNUMBER(OFFSET('Sanitation Data'!$H$12,0,10*ROW('Sanitation Data'!H100))),'Data Summary'!DI106="Yes"),OFFSET('Sanitation Data'!$H$12,0,10*ROW('Sanitation Data'!H100)),NA())</f>
        <v>#N/A</v>
      </c>
      <c r="AU106" s="95" t="e">
        <f ca="true">+IF(AND(ISNUMBER(OFFSET('Sanitation Data'!$I$4,0,10*ROW('Sanitation Data'!I100))),'Data Summary'!DJ106="Yes"),100-OFFSET('Sanitation Data'!$I$4,0,10*ROW('Sanitation Data'!I100)),NA())</f>
        <v>#N/A</v>
      </c>
      <c r="AV106" s="95" t="e">
        <f ca="true">+IF(AND(ISNUMBER(OFFSET('Sanitation Data'!$I$6,0,10*ROW('Sanitation Data'!I100))),'Data Summary'!DK106="Yes"),OFFSET('Sanitation Data'!$I$6,0,10*ROW('Sanitation Data'!I100)),NA())</f>
        <v>#N/A</v>
      </c>
      <c r="AW106" s="95" t="e">
        <f ca="true">+IF(AND(ISNUMBER(OFFSET('Sanitation Data'!$I$10,0,10*ROW('Sanitation Data'!I100))),'Data Summary'!DL106="Yes"),OFFSET('Sanitation Data'!$I$10,0,10*ROW('Sanitation Data'!I100)),NA())</f>
        <v>#N/A</v>
      </c>
      <c r="AX106" s="95" t="e">
        <f ca="true">+IF(AND(ISNUMBER(OFFSET('Sanitation Data'!$I$11,0,10*ROW('Sanitation Data'!I100))),'Data Summary'!DM106="Yes"),OFFSET('Sanitation Data'!$I$11,0,10*ROW('Sanitation Data'!I100)),NA())</f>
        <v>#N/A</v>
      </c>
      <c r="AY106" s="95" t="e">
        <f ca="true">+IF(AND(ISNUMBER(OFFSET('Sanitation Data'!$I$12,0,10*ROW('Sanitation Data'!I100))),'Data Summary'!DN106="Yes"),OFFSET('Sanitation Data'!$I$12,0,10*ROW('Sanitation Data'!I100)),NA())</f>
        <v>#N/A</v>
      </c>
      <c r="AZ106" s="96" t="e">
        <f ca="true">+IF(AND(ISNUMBER(OFFSET('Hygiene Data'!$D$5,0,10*ROW('Hygiene Data'!D100))),'Data Summary'!DO106="Yes"),OFFSET('Hygiene Data'!$D$5,0,10*ROW('Hygiene Data'!D100)),NA())</f>
        <v>#N/A</v>
      </c>
      <c r="BA106" s="96" t="e">
        <f ca="true">+IF(AND(ISNUMBER(OFFSET('Hygiene Data'!$D$7,0,10*ROW('Hygiene Data'!D100))),'Data Summary'!DP106="Yes"),OFFSET('Hygiene Data'!$D$7,0,10*ROW('Hygiene Data'!D100)),NA())</f>
        <v>#N/A</v>
      </c>
      <c r="BB106" s="96" t="e">
        <f ca="true">+IF(AND(ISNUMBER(OFFSET('Hygiene Data'!$D$9,0,10*ROW('Hygiene Data'!D100))),'Data Summary'!DQ106="Yes"),OFFSET('Hygiene Data'!$D$9,0,10*ROW('Hygiene Data'!D100)),NA())</f>
        <v>#N/A</v>
      </c>
      <c r="BC106" s="96" t="e">
        <f ca="true">+IF(AND(ISNUMBER(OFFSET('Hygiene Data'!$E$5,0,10*ROW('Hygiene Data'!E100))),'Data Summary'!DR106="Yes"),OFFSET('Hygiene Data'!$E$5,0,10*ROW('Hygiene Data'!E100)),NA())</f>
        <v>#N/A</v>
      </c>
      <c r="BD106" s="96" t="e">
        <f ca="true">+IF(AND(ISNUMBER(OFFSET('Hygiene Data'!$E$7,0,10*ROW('Hygiene Data'!E100))),'Data Summary'!DS106="Yes"),OFFSET('Hygiene Data'!$E$7,0,10*ROW('Hygiene Data'!E100)),NA())</f>
        <v>#N/A</v>
      </c>
      <c r="BE106" s="96" t="e">
        <f ca="true">+IF(AND(ISNUMBER(OFFSET('Hygiene Data'!$E$9,0,10*ROW('Hygiene Data'!E100))),'Data Summary'!DT106="Yes"),OFFSET('Hygiene Data'!$E$9,0,10*ROW('Hygiene Data'!E100)),NA())</f>
        <v>#N/A</v>
      </c>
      <c r="BF106" s="96" t="e">
        <f ca="true">+IF(AND(ISNUMBER(OFFSET('Hygiene Data'!$F$5,0,10*ROW('Hygiene Data'!F100))),'Data Summary'!DU106="Yes"),OFFSET('Hygiene Data'!$F$5,0,10*ROW('Hygiene Data'!F100)),NA())</f>
        <v>#N/A</v>
      </c>
      <c r="BG106" s="96" t="e">
        <f ca="true">+IF(AND(ISNUMBER(OFFSET('Hygiene Data'!$F$7,0,10*ROW('Hygiene Data'!F100))),'Data Summary'!DV106="Yes"),OFFSET('Hygiene Data'!$F$7,0,10*ROW('Hygiene Data'!F100)),NA())</f>
        <v>#N/A</v>
      </c>
      <c r="BH106" s="96" t="e">
        <f ca="true">+IF(AND(ISNUMBER(OFFSET('Hygiene Data'!$F$9,0,10*ROW('Hygiene Data'!F100))),'Data Summary'!DW106="Yes"),OFFSET('Hygiene Data'!$F$9,0,10*ROW('Hygiene Data'!F100)),NA())</f>
        <v>#N/A</v>
      </c>
      <c r="BI106" s="96" t="e">
        <f ca="true">+IF(AND(ISNUMBER(OFFSET('Hygiene Data'!$G$5,0,10*ROW('Hygiene Data'!G100))),'Data Summary'!DX106="Yes"),OFFSET('Hygiene Data'!$G$5,0,10*ROW('Hygiene Data'!G100)),NA())</f>
        <v>#N/A</v>
      </c>
      <c r="BJ106" s="96" t="e">
        <f ca="true">+IF(AND(ISNUMBER(OFFSET('Hygiene Data'!$G$7,0,10*ROW('Hygiene Data'!G100))),'Data Summary'!DY106="Yes"),OFFSET('Hygiene Data'!$G$7,0,10*ROW('Hygiene Data'!G100)),NA())</f>
        <v>#N/A</v>
      </c>
      <c r="BK106" s="96" t="e">
        <f ca="true">+IF(AND(ISNUMBER(OFFSET('Hygiene Data'!$G$9,0,10*ROW('Hygiene Data'!G100))),'Data Summary'!DZ106="Yes"),OFFSET('Hygiene Data'!$G$9,0,10*ROW('Hygiene Data'!G100)),NA())</f>
        <v>#N/A</v>
      </c>
      <c r="BL106" s="96" t="e">
        <f ca="true">+IF(AND(ISNUMBER(OFFSET('Hygiene Data'!$H$5,0,10*ROW('Hygiene Data'!H100))),'Data Summary'!EA106="Yes"),OFFSET('Hygiene Data'!$H$5,0,10*ROW('Hygiene Data'!H100)),NA())</f>
        <v>#N/A</v>
      </c>
      <c r="BM106" s="96" t="e">
        <f ca="true">+IF(AND(ISNUMBER(OFFSET('Hygiene Data'!$H$7,0,10*ROW('Hygiene Data'!H100))),'Data Summary'!EB106="Yes"),OFFSET('Hygiene Data'!$H$7,0,10*ROW('Hygiene Data'!H100)),NA())</f>
        <v>#N/A</v>
      </c>
      <c r="BN106" s="96" t="e">
        <f ca="true">+IF(AND(ISNUMBER(OFFSET('Hygiene Data'!$H$9,0,10*ROW('Hygiene Data'!H100))),'Data Summary'!EC106="Yes"),OFFSET('Hygiene Data'!$H$9,0,10*ROW('Hygiene Data'!H100)),NA())</f>
        <v>#N/A</v>
      </c>
      <c r="BO106" s="96" t="e">
        <f ca="true">+IF(AND(ISNUMBER(OFFSET('Hygiene Data'!$I$5,0,10*ROW('Hygiene Data'!I100))),'Data Summary'!ED106="Yes"),OFFSET('Hygiene Data'!$I$5,0,10*ROW('Hygiene Data'!I100)),NA())</f>
        <v>#N/A</v>
      </c>
      <c r="BP106" s="96" t="e">
        <f ca="true">+IF(AND(ISNUMBER(OFFSET('Hygiene Data'!$I$7,0,10*ROW('Hygiene Data'!I100))),'Data Summary'!EE106="Yes"),OFFSET('Hygiene Data'!$I$7,0,10*ROW('Hygiene Data'!I100)),NA())</f>
        <v>#N/A</v>
      </c>
      <c r="BQ106" s="96" t="e">
        <f ca="true">+IF(AND(ISNUMBER(OFFSET('Hygiene Data'!$I$9,0,10*ROW('Hygiene Data'!I100))),'Data Summary'!EF106="Yes"),OFFSET('Hygiene Data'!$I$9,0,10*ROW('Hygiene Data'!I100)),NA())</f>
        <v>#N/A</v>
      </c>
    </row>
    <row xmlns:x14ac="http://schemas.microsoft.com/office/spreadsheetml/2009/9/ac" r="107" x14ac:dyDescent="0.2">
      <c r="A107" s="332" t="e">
        <f ca="true">+RIGHT('Data Summary'!A107,LEN('Data Summary'!A107)-9)</f>
        <v>#VALUE!</v>
      </c>
      <c r="B107" s="37" t="str">
        <f ca="true">+IF(ISTEXT('Data Summary'!B107),'Data Summary'!B107,"")</f>
        <v/>
      </c>
      <c r="C107" s="331" t="e">
        <f ca="true">+VALUE('Data Summary'!C107)</f>
        <v>#VALUE!</v>
      </c>
      <c r="D107" s="94" t="e">
        <f ca="true">+IF(AND(ISNUMBER(OFFSET('Water Data'!$D$4,0,10*ROW('Water Data'!D101))),'Data Summary'!BS107="Yes"),100-OFFSET('Water Data'!$D$4,0,10*ROW('Water Data'!D101)),NA())</f>
        <v>#N/A</v>
      </c>
      <c r="E107" s="94" t="e">
        <f ca="true">+IF(AND(ISNUMBER(OFFSET('Water Data'!$D$6,0,10*ROW('Water Data'!D101))),'Data Summary'!BT107="Yes"),OFFSET('Water Data'!$D$6,0,10*ROW('Water Data'!D101)),NA())</f>
        <v>#N/A</v>
      </c>
      <c r="F107" s="94" t="e">
        <f ca="true">+IF(AND(ISNUMBER(OFFSET('Water Data'!$D$9,0,10*ROW('Water Data'!D101))),'Data Summary'!BU107="Yes"),OFFSET('Water Data'!$D$9,0,10*ROW('Water Data'!D101)),NA())</f>
        <v>#N/A</v>
      </c>
      <c r="G107" s="94" t="e">
        <f ca="true">+IF(AND(ISNUMBER(OFFSET('Water Data'!$E$4,0,10*ROW('Water Data'!E101))),'Data Summary'!BV107="Yes"),100-OFFSET('Water Data'!$E$4,0,10*ROW('Water Data'!E101)),NA())</f>
        <v>#N/A</v>
      </c>
      <c r="H107" s="94" t="e">
        <f ca="true">+IF(AND(ISNUMBER(OFFSET('Water Data'!$E$6,0,10*ROW('Water Data'!E101))),'Data Summary'!BW107="Yes"),OFFSET('Water Data'!$E$6,0,10*ROW('Water Data'!E101)),NA())</f>
        <v>#N/A</v>
      </c>
      <c r="I107" s="94" t="e">
        <f ca="true">+IF(AND(ISNUMBER(OFFSET('Water Data'!$E$9,0,10*ROW('Water Data'!E101))),'Data Summary'!BX107="Yes"),OFFSET('Water Data'!$E$9,0,10*ROW('Water Data'!E101)),NA())</f>
        <v>#N/A</v>
      </c>
      <c r="J107" s="94" t="e">
        <f ca="true">+IF(AND(ISNUMBER(OFFSET('Water Data'!$F$4,0,10*ROW('Water Data'!F101))),'Data Summary'!BY107="Yes"),100-OFFSET('Water Data'!$F$4,0,10*ROW('Water Data'!F101)),NA())</f>
        <v>#N/A</v>
      </c>
      <c r="K107" s="94" t="e">
        <f ca="true">+IF(AND(ISNUMBER(OFFSET('Water Data'!$F$6,0,10*ROW('Water Data'!F101))),'Data Summary'!BZ107="Yes"),OFFSET('Water Data'!$F$6,0,10*ROW('Water Data'!F101)),NA())</f>
        <v>#N/A</v>
      </c>
      <c r="L107" s="94" t="e">
        <f ca="true">+IF(AND(ISNUMBER(OFFSET('Water Data'!$F$9,0,10*ROW('Water Data'!F101))),'Data Summary'!CA107="Yes"),OFFSET('Water Data'!$F$9,0,10*ROW('Water Data'!F101)),NA())</f>
        <v>#N/A</v>
      </c>
      <c r="M107" s="94" t="e">
        <f ca="true">+IF(AND(ISNUMBER(OFFSET('Water Data'!$G$4,0,10*ROW('Water Data'!G101))),'Data Summary'!CB107="Yes"),100-OFFSET('Water Data'!$G$4,0,10*ROW('Water Data'!G101)),NA())</f>
        <v>#N/A</v>
      </c>
      <c r="N107" s="94" t="e">
        <f ca="true">+IF(AND(ISNUMBER(OFFSET('Water Data'!$G$6,0,10*ROW('Water Data'!G101))),'Data Summary'!CC107="Yes"),OFFSET('Water Data'!$G$6,0,10*ROW('Water Data'!G101)),NA())</f>
        <v>#N/A</v>
      </c>
      <c r="O107" s="94" t="e">
        <f ca="true">+IF(AND(ISNUMBER(OFFSET('Water Data'!$G$9,0,10*ROW('Water Data'!G101))),'Data Summary'!CD107="Yes"),OFFSET('Water Data'!$G$9,0,10*ROW('Water Data'!G101)),NA())</f>
        <v>#N/A</v>
      </c>
      <c r="P107" s="94" t="e">
        <f ca="true">+IF(AND(ISNUMBER(OFFSET('Water Data'!$H$4,0,10*ROW('Water Data'!H101))),'Data Summary'!CE107="Yes"),100-OFFSET('Water Data'!$H$4,0,10*ROW('Water Data'!H101)),NA())</f>
        <v>#N/A</v>
      </c>
      <c r="Q107" s="94" t="e">
        <f ca="true">+IF(AND(ISNUMBER(OFFSET('Water Data'!$H$6,0,10*ROW('Water Data'!H101))),'Data Summary'!CF107="Yes"),OFFSET('Water Data'!$H$6,0,10*ROW('Water Data'!H101)),NA())</f>
        <v>#N/A</v>
      </c>
      <c r="R107" s="94" t="e">
        <f ca="true">+IF(AND(ISNUMBER(OFFSET('Water Data'!$H$9,0,10*ROW('Water Data'!H101))),'Data Summary'!CG107="Yes"),OFFSET('Water Data'!$H$9,0,10*ROW('Water Data'!H101)),NA())</f>
        <v>#N/A</v>
      </c>
      <c r="S107" s="94" t="e">
        <f ca="true">+IF(AND(ISNUMBER(OFFSET('Water Data'!$I$4,0,10*ROW('Water Data'!I101))),'Data Summary'!CH107="Yes"),100-OFFSET('Water Data'!$I$4,0,10*ROW('Water Data'!I101)),NA())</f>
        <v>#N/A</v>
      </c>
      <c r="T107" s="94" t="e">
        <f ca="true">+IF(AND(ISNUMBER(OFFSET('Water Data'!$I$6,0,10*ROW('Water Data'!I101))),'Data Summary'!CI107="Yes"),OFFSET('Water Data'!$I$6,0,10*ROW('Water Data'!I101)),NA())</f>
        <v>#N/A</v>
      </c>
      <c r="U107" s="94" t="e">
        <f ca="true">+IF(AND(ISNUMBER(OFFSET('Water Data'!$I$9,0,10*ROW('Water Data'!I101))),'Data Summary'!CJ107="Yes"),OFFSET('Water Data'!$I$9,0,10*ROW('Water Data'!I101)),NA())</f>
        <v>#N/A</v>
      </c>
      <c r="V107" s="95" t="e">
        <f ca="true">+IF(AND(ISNUMBER(OFFSET('Sanitation Data'!$D$4,0,10*ROW('Sanitation Data'!D101))),'Data Summary'!CK107="Yes"),100-OFFSET('Sanitation Data'!$D$4,0,10*ROW('Sanitation Data'!D101)),NA())</f>
        <v>#N/A</v>
      </c>
      <c r="W107" s="95" t="e">
        <f ca="true">+IF(AND(ISNUMBER(OFFSET('Sanitation Data'!$D$6,0,10*ROW('Sanitation Data'!D101))),'Data Summary'!CL107="Yes"),OFFSET('Sanitation Data'!$D$6,0,10*ROW('Sanitation Data'!D101)),NA())</f>
        <v>#N/A</v>
      </c>
      <c r="X107" s="95" t="e">
        <f ca="true">+IF(AND(ISNUMBER(OFFSET('Sanitation Data'!$D$10,0,10*ROW('Sanitation Data'!D101))),'Data Summary'!CM107="Yes"),OFFSET('Sanitation Data'!$D$10,0,10*ROW('Sanitation Data'!D101)),NA())</f>
        <v>#N/A</v>
      </c>
      <c r="Y107" s="95" t="e">
        <f ca="true">+IF(AND(ISNUMBER(OFFSET('Sanitation Data'!$D$11,0,10*ROW('Sanitation Data'!D101))),'Data Summary'!CN107="Yes"),OFFSET('Sanitation Data'!$D$11,0,10*ROW('Sanitation Data'!D101)),NA())</f>
        <v>#N/A</v>
      </c>
      <c r="Z107" s="95" t="e">
        <f ca="true">+IF(AND(ISNUMBER(OFFSET('Sanitation Data'!$D$12,0,10*ROW('Sanitation Data'!D101))),'Data Summary'!CO107="Yes"),OFFSET('Sanitation Data'!$D$12,0,10*ROW('Sanitation Data'!D101)),NA())</f>
        <v>#N/A</v>
      </c>
      <c r="AA107" s="95" t="e">
        <f ca="true">+IF(AND(ISNUMBER(OFFSET('Sanitation Data'!$E$4,0,10*ROW('Sanitation Data'!E101))),'Data Summary'!CP107="Yes"),100-OFFSET('Sanitation Data'!$E$4,0,10*ROW('Sanitation Data'!E101)),NA())</f>
        <v>#N/A</v>
      </c>
      <c r="AB107" s="95" t="e">
        <f ca="true">+IF(AND(ISNUMBER(OFFSET('Sanitation Data'!$E$6,0,10*ROW('Sanitation Data'!E101))),'Data Summary'!CQ107="Yes"),OFFSET('Sanitation Data'!$E$6,0,10*ROW('Sanitation Data'!E101)),NA())</f>
        <v>#N/A</v>
      </c>
      <c r="AC107" s="95" t="e">
        <f ca="true">+IF(AND(ISNUMBER(OFFSET('Sanitation Data'!$E$10,0,10*ROW('Sanitation Data'!E101))),'Data Summary'!CR107="Yes"),OFFSET('Sanitation Data'!$E$10,0,10*ROW('Sanitation Data'!E101)),NA())</f>
        <v>#N/A</v>
      </c>
      <c r="AD107" s="95" t="e">
        <f ca="true">+IF(AND(ISNUMBER(OFFSET('Sanitation Data'!$E$11,0,10*ROW('Sanitation Data'!E101))),'Data Summary'!CS107="Yes"),OFFSET('Sanitation Data'!$E$11,0,10*ROW('Sanitation Data'!E101)),NA())</f>
        <v>#N/A</v>
      </c>
      <c r="AE107" s="95" t="e">
        <f ca="true">+IF(AND(ISNUMBER(OFFSET('Sanitation Data'!$E$12,0,10*ROW('Sanitation Data'!E101))),'Data Summary'!CT107="Yes"),OFFSET('Sanitation Data'!$E$12,0,10*ROW('Sanitation Data'!E101)),NA())</f>
        <v>#N/A</v>
      </c>
      <c r="AF107" s="95" t="e">
        <f ca="true">+IF(AND(ISNUMBER(OFFSET('Sanitation Data'!$F$4,0,10*ROW('Sanitation Data'!F101))),'Data Summary'!CU107="Yes"),100-OFFSET('Sanitation Data'!$F$4,0,10*ROW('Sanitation Data'!F101)),NA())</f>
        <v>#N/A</v>
      </c>
      <c r="AG107" s="95" t="e">
        <f ca="true">+IF(AND(ISNUMBER(OFFSET('Sanitation Data'!$F$6,0,10*ROW('Sanitation Data'!F101))),'Data Summary'!CV107="Yes"),OFFSET('Sanitation Data'!$F$6,0,10*ROW('Sanitation Data'!F101)),NA())</f>
        <v>#N/A</v>
      </c>
      <c r="AH107" s="95" t="e">
        <f ca="true">+IF(AND(ISNUMBER(OFFSET('Sanitation Data'!$F$10,0,10*ROW('Sanitation Data'!F101))),'Data Summary'!CW107="Yes"),OFFSET('Sanitation Data'!$F$10,0,10*ROW('Sanitation Data'!F101)),NA())</f>
        <v>#N/A</v>
      </c>
      <c r="AI107" s="95" t="e">
        <f ca="true">+IF(AND(ISNUMBER(OFFSET('Sanitation Data'!$F$11,0,10*ROW('Sanitation Data'!F101))),'Data Summary'!CX107="Yes"),OFFSET('Sanitation Data'!$F$11,0,10*ROW('Sanitation Data'!F101)),NA())</f>
        <v>#N/A</v>
      </c>
      <c r="AJ107" s="95" t="e">
        <f ca="true">+IF(AND(ISNUMBER(OFFSET('Sanitation Data'!$F$12,0,10*ROW('Sanitation Data'!F101))),'Data Summary'!CY107="Yes"),OFFSET('Sanitation Data'!$F$12,0,10*ROW('Sanitation Data'!F101)),NA())</f>
        <v>#N/A</v>
      </c>
      <c r="AK107" s="95" t="e">
        <f ca="true">+IF(AND(ISNUMBER(OFFSET('Sanitation Data'!$G$4,0,10*ROW('Sanitation Data'!G101))),'Data Summary'!CZ107="Yes"),100-OFFSET('Sanitation Data'!$G$4,0,10*ROW('Sanitation Data'!G101)),NA())</f>
        <v>#N/A</v>
      </c>
      <c r="AL107" s="95" t="e">
        <f ca="true">+IF(AND(ISNUMBER(OFFSET('Sanitation Data'!$G$6,0,10*ROW('Sanitation Data'!G101))),'Data Summary'!DA107="Yes"),OFFSET('Sanitation Data'!$G$6,0,10*ROW('Sanitation Data'!G101)),NA())</f>
        <v>#N/A</v>
      </c>
      <c r="AM107" s="95" t="e">
        <f ca="true">+IF(AND(ISNUMBER(OFFSET('Sanitation Data'!$G$10,0,10*ROW('Sanitation Data'!G101))),'Data Summary'!DB107="Yes"),OFFSET('Sanitation Data'!$G$10,0,10*ROW('Sanitation Data'!G101)),NA())</f>
        <v>#N/A</v>
      </c>
      <c r="AN107" s="95" t="e">
        <f ca="true">+IF(AND(ISNUMBER(OFFSET('Sanitation Data'!$G$11,0,10*ROW('Sanitation Data'!G101))),'Data Summary'!DC107="Yes"),OFFSET('Sanitation Data'!$G$11,0,10*ROW('Sanitation Data'!G101)),NA())</f>
        <v>#N/A</v>
      </c>
      <c r="AO107" s="95" t="e">
        <f ca="true">+IF(AND(ISNUMBER(OFFSET('Sanitation Data'!$G$12,0,10*ROW('Sanitation Data'!G101))),'Data Summary'!DD107="Yes"),OFFSET('Sanitation Data'!$G$12,0,10*ROW('Sanitation Data'!G101)),NA())</f>
        <v>#N/A</v>
      </c>
      <c r="AP107" s="95" t="e">
        <f ca="true">+IF(AND(ISNUMBER(OFFSET('Sanitation Data'!$H$4,0,10*ROW('Sanitation Data'!H101))),'Data Summary'!DE107="Yes"),100-OFFSET('Sanitation Data'!$H$4,0,10*ROW('Sanitation Data'!H101)),NA())</f>
        <v>#N/A</v>
      </c>
      <c r="AQ107" s="95" t="e">
        <f ca="true">+IF(AND(ISNUMBER(OFFSET('Sanitation Data'!$H$6,0,10*ROW('Sanitation Data'!H101))),'Data Summary'!DF107="Yes"),OFFSET('Sanitation Data'!$H$6,0,10*ROW('Sanitation Data'!H101)),NA())</f>
        <v>#N/A</v>
      </c>
      <c r="AR107" s="95" t="e">
        <f ca="true">+IF(AND(ISNUMBER(OFFSET('Sanitation Data'!$H$10,0,10*ROW('Sanitation Data'!H101))),'Data Summary'!DG107="Yes"),OFFSET('Sanitation Data'!$H$10,0,10*ROW('Sanitation Data'!H101)),NA())</f>
        <v>#N/A</v>
      </c>
      <c r="AS107" s="95" t="e">
        <f ca="true">+IF(AND(ISNUMBER(OFFSET('Sanitation Data'!$H$11,0,10*ROW('Sanitation Data'!H101))),'Data Summary'!DH107="Yes"),OFFSET('Sanitation Data'!$H$11,0,10*ROW('Sanitation Data'!H101)),NA())</f>
        <v>#N/A</v>
      </c>
      <c r="AT107" s="95" t="e">
        <f ca="true">+IF(AND(ISNUMBER(OFFSET('Sanitation Data'!$H$12,0,10*ROW('Sanitation Data'!H101))),'Data Summary'!DI107="Yes"),OFFSET('Sanitation Data'!$H$12,0,10*ROW('Sanitation Data'!H101)),NA())</f>
        <v>#N/A</v>
      </c>
      <c r="AU107" s="95" t="e">
        <f ca="true">+IF(AND(ISNUMBER(OFFSET('Sanitation Data'!$I$4,0,10*ROW('Sanitation Data'!I101))),'Data Summary'!DJ107="Yes"),100-OFFSET('Sanitation Data'!$I$4,0,10*ROW('Sanitation Data'!I101)),NA())</f>
        <v>#N/A</v>
      </c>
      <c r="AV107" s="95" t="e">
        <f ca="true">+IF(AND(ISNUMBER(OFFSET('Sanitation Data'!$I$6,0,10*ROW('Sanitation Data'!I101))),'Data Summary'!DK107="Yes"),OFFSET('Sanitation Data'!$I$6,0,10*ROW('Sanitation Data'!I101)),NA())</f>
        <v>#N/A</v>
      </c>
      <c r="AW107" s="95" t="e">
        <f ca="true">+IF(AND(ISNUMBER(OFFSET('Sanitation Data'!$I$10,0,10*ROW('Sanitation Data'!I101))),'Data Summary'!DL107="Yes"),OFFSET('Sanitation Data'!$I$10,0,10*ROW('Sanitation Data'!I101)),NA())</f>
        <v>#N/A</v>
      </c>
      <c r="AX107" s="95" t="e">
        <f ca="true">+IF(AND(ISNUMBER(OFFSET('Sanitation Data'!$I$11,0,10*ROW('Sanitation Data'!I101))),'Data Summary'!DM107="Yes"),OFFSET('Sanitation Data'!$I$11,0,10*ROW('Sanitation Data'!I101)),NA())</f>
        <v>#N/A</v>
      </c>
      <c r="AY107" s="95" t="e">
        <f ca="true">+IF(AND(ISNUMBER(OFFSET('Sanitation Data'!$I$12,0,10*ROW('Sanitation Data'!I101))),'Data Summary'!DN107="Yes"),OFFSET('Sanitation Data'!$I$12,0,10*ROW('Sanitation Data'!I101)),NA())</f>
        <v>#N/A</v>
      </c>
      <c r="AZ107" s="96" t="e">
        <f ca="true">+IF(AND(ISNUMBER(OFFSET('Hygiene Data'!$D$5,0,10*ROW('Hygiene Data'!D101))),'Data Summary'!DO107="Yes"),OFFSET('Hygiene Data'!$D$5,0,10*ROW('Hygiene Data'!D101)),NA())</f>
        <v>#N/A</v>
      </c>
      <c r="BA107" s="96" t="e">
        <f ca="true">+IF(AND(ISNUMBER(OFFSET('Hygiene Data'!$D$7,0,10*ROW('Hygiene Data'!D101))),'Data Summary'!DP107="Yes"),OFFSET('Hygiene Data'!$D$7,0,10*ROW('Hygiene Data'!D101)),NA())</f>
        <v>#N/A</v>
      </c>
      <c r="BB107" s="96" t="e">
        <f ca="true">+IF(AND(ISNUMBER(OFFSET('Hygiene Data'!$D$9,0,10*ROW('Hygiene Data'!D101))),'Data Summary'!DQ107="Yes"),OFFSET('Hygiene Data'!$D$9,0,10*ROW('Hygiene Data'!D101)),NA())</f>
        <v>#N/A</v>
      </c>
      <c r="BC107" s="96" t="e">
        <f ca="true">+IF(AND(ISNUMBER(OFFSET('Hygiene Data'!$E$5,0,10*ROW('Hygiene Data'!E101))),'Data Summary'!DR107="Yes"),OFFSET('Hygiene Data'!$E$5,0,10*ROW('Hygiene Data'!E101)),NA())</f>
        <v>#N/A</v>
      </c>
      <c r="BD107" s="96" t="e">
        <f ca="true">+IF(AND(ISNUMBER(OFFSET('Hygiene Data'!$E$7,0,10*ROW('Hygiene Data'!E101))),'Data Summary'!DS107="Yes"),OFFSET('Hygiene Data'!$E$7,0,10*ROW('Hygiene Data'!E101)),NA())</f>
        <v>#N/A</v>
      </c>
      <c r="BE107" s="96" t="e">
        <f ca="true">+IF(AND(ISNUMBER(OFFSET('Hygiene Data'!$E$9,0,10*ROW('Hygiene Data'!E101))),'Data Summary'!DT107="Yes"),OFFSET('Hygiene Data'!$E$9,0,10*ROW('Hygiene Data'!E101)),NA())</f>
        <v>#N/A</v>
      </c>
      <c r="BF107" s="96" t="e">
        <f ca="true">+IF(AND(ISNUMBER(OFFSET('Hygiene Data'!$F$5,0,10*ROW('Hygiene Data'!F101))),'Data Summary'!DU107="Yes"),OFFSET('Hygiene Data'!$F$5,0,10*ROW('Hygiene Data'!F101)),NA())</f>
        <v>#N/A</v>
      </c>
      <c r="BG107" s="96" t="e">
        <f ca="true">+IF(AND(ISNUMBER(OFFSET('Hygiene Data'!$F$7,0,10*ROW('Hygiene Data'!F101))),'Data Summary'!DV107="Yes"),OFFSET('Hygiene Data'!$F$7,0,10*ROW('Hygiene Data'!F101)),NA())</f>
        <v>#N/A</v>
      </c>
      <c r="BH107" s="96" t="e">
        <f ca="true">+IF(AND(ISNUMBER(OFFSET('Hygiene Data'!$F$9,0,10*ROW('Hygiene Data'!F101))),'Data Summary'!DW107="Yes"),OFFSET('Hygiene Data'!$F$9,0,10*ROW('Hygiene Data'!F101)),NA())</f>
        <v>#N/A</v>
      </c>
      <c r="BI107" s="96" t="e">
        <f ca="true">+IF(AND(ISNUMBER(OFFSET('Hygiene Data'!$G$5,0,10*ROW('Hygiene Data'!G101))),'Data Summary'!DX107="Yes"),OFFSET('Hygiene Data'!$G$5,0,10*ROW('Hygiene Data'!G101)),NA())</f>
        <v>#N/A</v>
      </c>
      <c r="BJ107" s="96" t="e">
        <f ca="true">+IF(AND(ISNUMBER(OFFSET('Hygiene Data'!$G$7,0,10*ROW('Hygiene Data'!G101))),'Data Summary'!DY107="Yes"),OFFSET('Hygiene Data'!$G$7,0,10*ROW('Hygiene Data'!G101)),NA())</f>
        <v>#N/A</v>
      </c>
      <c r="BK107" s="96" t="e">
        <f ca="true">+IF(AND(ISNUMBER(OFFSET('Hygiene Data'!$G$9,0,10*ROW('Hygiene Data'!G101))),'Data Summary'!DZ107="Yes"),OFFSET('Hygiene Data'!$G$9,0,10*ROW('Hygiene Data'!G101)),NA())</f>
        <v>#N/A</v>
      </c>
      <c r="BL107" s="96" t="e">
        <f ca="true">+IF(AND(ISNUMBER(OFFSET('Hygiene Data'!$H$5,0,10*ROW('Hygiene Data'!H101))),'Data Summary'!EA107="Yes"),OFFSET('Hygiene Data'!$H$5,0,10*ROW('Hygiene Data'!H101)),NA())</f>
        <v>#N/A</v>
      </c>
      <c r="BM107" s="96" t="e">
        <f ca="true">+IF(AND(ISNUMBER(OFFSET('Hygiene Data'!$H$7,0,10*ROW('Hygiene Data'!H101))),'Data Summary'!EB107="Yes"),OFFSET('Hygiene Data'!$H$7,0,10*ROW('Hygiene Data'!H101)),NA())</f>
        <v>#N/A</v>
      </c>
      <c r="BN107" s="96" t="e">
        <f ca="true">+IF(AND(ISNUMBER(OFFSET('Hygiene Data'!$H$9,0,10*ROW('Hygiene Data'!H101))),'Data Summary'!EC107="Yes"),OFFSET('Hygiene Data'!$H$9,0,10*ROW('Hygiene Data'!H101)),NA())</f>
        <v>#N/A</v>
      </c>
      <c r="BO107" s="96" t="e">
        <f ca="true">+IF(AND(ISNUMBER(OFFSET('Hygiene Data'!$I$5,0,10*ROW('Hygiene Data'!I101))),'Data Summary'!ED107="Yes"),OFFSET('Hygiene Data'!$I$5,0,10*ROW('Hygiene Data'!I101)),NA())</f>
        <v>#N/A</v>
      </c>
      <c r="BP107" s="96" t="e">
        <f ca="true">+IF(AND(ISNUMBER(OFFSET('Hygiene Data'!$I$7,0,10*ROW('Hygiene Data'!I101))),'Data Summary'!EE107="Yes"),OFFSET('Hygiene Data'!$I$7,0,10*ROW('Hygiene Data'!I101)),NA())</f>
        <v>#N/A</v>
      </c>
      <c r="BQ107" s="96" t="e">
        <f ca="true">+IF(AND(ISNUMBER(OFFSET('Hygiene Data'!$I$9,0,10*ROW('Hygiene Data'!I101))),'Data Summary'!EF107="Yes"),OFFSET('Hygiene Data'!$I$9,0,10*ROW('Hygiene Data'!I101)),NA())</f>
        <v>#N/A</v>
      </c>
    </row>
    <row xmlns:x14ac="http://schemas.microsoft.com/office/spreadsheetml/2009/9/ac" r="108" x14ac:dyDescent="0.2">
      <c r="A108" s="332" t="e">
        <f ca="true">+RIGHT('Data Summary'!A108,LEN('Data Summary'!A108)-9)</f>
        <v>#VALUE!</v>
      </c>
      <c r="B108" s="37" t="str">
        <f ca="true">+IF(ISTEXT('Data Summary'!B108),'Data Summary'!B108,"")</f>
        <v/>
      </c>
      <c r="C108" s="331" t="e">
        <f ca="true">+VALUE('Data Summary'!C108)</f>
        <v>#VALUE!</v>
      </c>
      <c r="D108" s="94" t="e">
        <f ca="true">+IF(AND(ISNUMBER(OFFSET('Water Data'!$D$4,0,10*ROW('Water Data'!D102))),'Data Summary'!BS108="Yes"),100-OFFSET('Water Data'!$D$4,0,10*ROW('Water Data'!D102)),NA())</f>
        <v>#N/A</v>
      </c>
      <c r="E108" s="94" t="e">
        <f ca="true">+IF(AND(ISNUMBER(OFFSET('Water Data'!$D$6,0,10*ROW('Water Data'!D102))),'Data Summary'!BT108="Yes"),OFFSET('Water Data'!$D$6,0,10*ROW('Water Data'!D102)),NA())</f>
        <v>#N/A</v>
      </c>
      <c r="F108" s="94" t="e">
        <f ca="true">+IF(AND(ISNUMBER(OFFSET('Water Data'!$D$9,0,10*ROW('Water Data'!D102))),'Data Summary'!BU108="Yes"),OFFSET('Water Data'!$D$9,0,10*ROW('Water Data'!D102)),NA())</f>
        <v>#N/A</v>
      </c>
      <c r="G108" s="94" t="e">
        <f ca="true">+IF(AND(ISNUMBER(OFFSET('Water Data'!$E$4,0,10*ROW('Water Data'!E102))),'Data Summary'!BV108="Yes"),100-OFFSET('Water Data'!$E$4,0,10*ROW('Water Data'!E102)),NA())</f>
        <v>#N/A</v>
      </c>
      <c r="H108" s="94" t="e">
        <f ca="true">+IF(AND(ISNUMBER(OFFSET('Water Data'!$E$6,0,10*ROW('Water Data'!E102))),'Data Summary'!BW108="Yes"),OFFSET('Water Data'!$E$6,0,10*ROW('Water Data'!E102)),NA())</f>
        <v>#N/A</v>
      </c>
      <c r="I108" s="94" t="e">
        <f ca="true">+IF(AND(ISNUMBER(OFFSET('Water Data'!$E$9,0,10*ROW('Water Data'!E102))),'Data Summary'!BX108="Yes"),OFFSET('Water Data'!$E$9,0,10*ROW('Water Data'!E102)),NA())</f>
        <v>#N/A</v>
      </c>
      <c r="J108" s="94" t="e">
        <f ca="true">+IF(AND(ISNUMBER(OFFSET('Water Data'!$F$4,0,10*ROW('Water Data'!F102))),'Data Summary'!BY108="Yes"),100-OFFSET('Water Data'!$F$4,0,10*ROW('Water Data'!F102)),NA())</f>
        <v>#N/A</v>
      </c>
      <c r="K108" s="94" t="e">
        <f ca="true">+IF(AND(ISNUMBER(OFFSET('Water Data'!$F$6,0,10*ROW('Water Data'!F102))),'Data Summary'!BZ108="Yes"),OFFSET('Water Data'!$F$6,0,10*ROW('Water Data'!F102)),NA())</f>
        <v>#N/A</v>
      </c>
      <c r="L108" s="94" t="e">
        <f ca="true">+IF(AND(ISNUMBER(OFFSET('Water Data'!$F$9,0,10*ROW('Water Data'!F102))),'Data Summary'!CA108="Yes"),OFFSET('Water Data'!$F$9,0,10*ROW('Water Data'!F102)),NA())</f>
        <v>#N/A</v>
      </c>
      <c r="M108" s="94" t="e">
        <f ca="true">+IF(AND(ISNUMBER(OFFSET('Water Data'!$G$4,0,10*ROW('Water Data'!G102))),'Data Summary'!CB108="Yes"),100-OFFSET('Water Data'!$G$4,0,10*ROW('Water Data'!G102)),NA())</f>
        <v>#N/A</v>
      </c>
      <c r="N108" s="94" t="e">
        <f ca="true">+IF(AND(ISNUMBER(OFFSET('Water Data'!$G$6,0,10*ROW('Water Data'!G102))),'Data Summary'!CC108="Yes"),OFFSET('Water Data'!$G$6,0,10*ROW('Water Data'!G102)),NA())</f>
        <v>#N/A</v>
      </c>
      <c r="O108" s="94" t="e">
        <f ca="true">+IF(AND(ISNUMBER(OFFSET('Water Data'!$G$9,0,10*ROW('Water Data'!G102))),'Data Summary'!CD108="Yes"),OFFSET('Water Data'!$G$9,0,10*ROW('Water Data'!G102)),NA())</f>
        <v>#N/A</v>
      </c>
      <c r="P108" s="94" t="e">
        <f ca="true">+IF(AND(ISNUMBER(OFFSET('Water Data'!$H$4,0,10*ROW('Water Data'!H102))),'Data Summary'!CE108="Yes"),100-OFFSET('Water Data'!$H$4,0,10*ROW('Water Data'!H102)),NA())</f>
        <v>#N/A</v>
      </c>
      <c r="Q108" s="94" t="e">
        <f ca="true">+IF(AND(ISNUMBER(OFFSET('Water Data'!$H$6,0,10*ROW('Water Data'!H102))),'Data Summary'!CF108="Yes"),OFFSET('Water Data'!$H$6,0,10*ROW('Water Data'!H102)),NA())</f>
        <v>#N/A</v>
      </c>
      <c r="R108" s="94" t="e">
        <f ca="true">+IF(AND(ISNUMBER(OFFSET('Water Data'!$H$9,0,10*ROW('Water Data'!H102))),'Data Summary'!CG108="Yes"),OFFSET('Water Data'!$H$9,0,10*ROW('Water Data'!H102)),NA())</f>
        <v>#N/A</v>
      </c>
      <c r="S108" s="94" t="e">
        <f ca="true">+IF(AND(ISNUMBER(OFFSET('Water Data'!$I$4,0,10*ROW('Water Data'!I102))),'Data Summary'!CH108="Yes"),100-OFFSET('Water Data'!$I$4,0,10*ROW('Water Data'!I102)),NA())</f>
        <v>#N/A</v>
      </c>
      <c r="T108" s="94" t="e">
        <f ca="true">+IF(AND(ISNUMBER(OFFSET('Water Data'!$I$6,0,10*ROW('Water Data'!I102))),'Data Summary'!CI108="Yes"),OFFSET('Water Data'!$I$6,0,10*ROW('Water Data'!I102)),NA())</f>
        <v>#N/A</v>
      </c>
      <c r="U108" s="94" t="e">
        <f ca="true">+IF(AND(ISNUMBER(OFFSET('Water Data'!$I$9,0,10*ROW('Water Data'!I102))),'Data Summary'!CJ108="Yes"),OFFSET('Water Data'!$I$9,0,10*ROW('Water Data'!I102)),NA())</f>
        <v>#N/A</v>
      </c>
      <c r="V108" s="95" t="e">
        <f ca="true">+IF(AND(ISNUMBER(OFFSET('Sanitation Data'!$D$4,0,10*ROW('Sanitation Data'!D102))),'Data Summary'!CK108="Yes"),100-OFFSET('Sanitation Data'!$D$4,0,10*ROW('Sanitation Data'!D102)),NA())</f>
        <v>#N/A</v>
      </c>
      <c r="W108" s="95" t="e">
        <f ca="true">+IF(AND(ISNUMBER(OFFSET('Sanitation Data'!$D$6,0,10*ROW('Sanitation Data'!D102))),'Data Summary'!CL108="Yes"),OFFSET('Sanitation Data'!$D$6,0,10*ROW('Sanitation Data'!D102)),NA())</f>
        <v>#N/A</v>
      </c>
      <c r="X108" s="95" t="e">
        <f ca="true">+IF(AND(ISNUMBER(OFFSET('Sanitation Data'!$D$10,0,10*ROW('Sanitation Data'!D102))),'Data Summary'!CM108="Yes"),OFFSET('Sanitation Data'!$D$10,0,10*ROW('Sanitation Data'!D102)),NA())</f>
        <v>#N/A</v>
      </c>
      <c r="Y108" s="95" t="e">
        <f ca="true">+IF(AND(ISNUMBER(OFFSET('Sanitation Data'!$D$11,0,10*ROW('Sanitation Data'!D102))),'Data Summary'!CN108="Yes"),OFFSET('Sanitation Data'!$D$11,0,10*ROW('Sanitation Data'!D102)),NA())</f>
        <v>#N/A</v>
      </c>
      <c r="Z108" s="95" t="e">
        <f ca="true">+IF(AND(ISNUMBER(OFFSET('Sanitation Data'!$D$12,0,10*ROW('Sanitation Data'!D102))),'Data Summary'!CO108="Yes"),OFFSET('Sanitation Data'!$D$12,0,10*ROW('Sanitation Data'!D102)),NA())</f>
        <v>#N/A</v>
      </c>
      <c r="AA108" s="95" t="e">
        <f ca="true">+IF(AND(ISNUMBER(OFFSET('Sanitation Data'!$E$4,0,10*ROW('Sanitation Data'!E102))),'Data Summary'!CP108="Yes"),100-OFFSET('Sanitation Data'!$E$4,0,10*ROW('Sanitation Data'!E102)),NA())</f>
        <v>#N/A</v>
      </c>
      <c r="AB108" s="95" t="e">
        <f ca="true">+IF(AND(ISNUMBER(OFFSET('Sanitation Data'!$E$6,0,10*ROW('Sanitation Data'!E102))),'Data Summary'!CQ108="Yes"),OFFSET('Sanitation Data'!$E$6,0,10*ROW('Sanitation Data'!E102)),NA())</f>
        <v>#N/A</v>
      </c>
      <c r="AC108" s="95" t="e">
        <f ca="true">+IF(AND(ISNUMBER(OFFSET('Sanitation Data'!$E$10,0,10*ROW('Sanitation Data'!E102))),'Data Summary'!CR108="Yes"),OFFSET('Sanitation Data'!$E$10,0,10*ROW('Sanitation Data'!E102)),NA())</f>
        <v>#N/A</v>
      </c>
      <c r="AD108" s="95" t="e">
        <f ca="true">+IF(AND(ISNUMBER(OFFSET('Sanitation Data'!$E$11,0,10*ROW('Sanitation Data'!E102))),'Data Summary'!CS108="Yes"),OFFSET('Sanitation Data'!$E$11,0,10*ROW('Sanitation Data'!E102)),NA())</f>
        <v>#N/A</v>
      </c>
      <c r="AE108" s="95" t="e">
        <f ca="true">+IF(AND(ISNUMBER(OFFSET('Sanitation Data'!$E$12,0,10*ROW('Sanitation Data'!E102))),'Data Summary'!CT108="Yes"),OFFSET('Sanitation Data'!$E$12,0,10*ROW('Sanitation Data'!E102)),NA())</f>
        <v>#N/A</v>
      </c>
      <c r="AF108" s="95" t="e">
        <f ca="true">+IF(AND(ISNUMBER(OFFSET('Sanitation Data'!$F$4,0,10*ROW('Sanitation Data'!F102))),'Data Summary'!CU108="Yes"),100-OFFSET('Sanitation Data'!$F$4,0,10*ROW('Sanitation Data'!F102)),NA())</f>
        <v>#N/A</v>
      </c>
      <c r="AG108" s="95" t="e">
        <f ca="true">+IF(AND(ISNUMBER(OFFSET('Sanitation Data'!$F$6,0,10*ROW('Sanitation Data'!F102))),'Data Summary'!CV108="Yes"),OFFSET('Sanitation Data'!$F$6,0,10*ROW('Sanitation Data'!F102)),NA())</f>
        <v>#N/A</v>
      </c>
      <c r="AH108" s="95" t="e">
        <f ca="true">+IF(AND(ISNUMBER(OFFSET('Sanitation Data'!$F$10,0,10*ROW('Sanitation Data'!F102))),'Data Summary'!CW108="Yes"),OFFSET('Sanitation Data'!$F$10,0,10*ROW('Sanitation Data'!F102)),NA())</f>
        <v>#N/A</v>
      </c>
      <c r="AI108" s="95" t="e">
        <f ca="true">+IF(AND(ISNUMBER(OFFSET('Sanitation Data'!$F$11,0,10*ROW('Sanitation Data'!F102))),'Data Summary'!CX108="Yes"),OFFSET('Sanitation Data'!$F$11,0,10*ROW('Sanitation Data'!F102)),NA())</f>
        <v>#N/A</v>
      </c>
      <c r="AJ108" s="95" t="e">
        <f ca="true">+IF(AND(ISNUMBER(OFFSET('Sanitation Data'!$F$12,0,10*ROW('Sanitation Data'!F102))),'Data Summary'!CY108="Yes"),OFFSET('Sanitation Data'!$F$12,0,10*ROW('Sanitation Data'!F102)),NA())</f>
        <v>#N/A</v>
      </c>
      <c r="AK108" s="95" t="e">
        <f ca="true">+IF(AND(ISNUMBER(OFFSET('Sanitation Data'!$G$4,0,10*ROW('Sanitation Data'!G102))),'Data Summary'!CZ108="Yes"),100-OFFSET('Sanitation Data'!$G$4,0,10*ROW('Sanitation Data'!G102)),NA())</f>
        <v>#N/A</v>
      </c>
      <c r="AL108" s="95" t="e">
        <f ca="true">+IF(AND(ISNUMBER(OFFSET('Sanitation Data'!$G$6,0,10*ROW('Sanitation Data'!G102))),'Data Summary'!DA108="Yes"),OFFSET('Sanitation Data'!$G$6,0,10*ROW('Sanitation Data'!G102)),NA())</f>
        <v>#N/A</v>
      </c>
      <c r="AM108" s="95" t="e">
        <f ca="true">+IF(AND(ISNUMBER(OFFSET('Sanitation Data'!$G$10,0,10*ROW('Sanitation Data'!G102))),'Data Summary'!DB108="Yes"),OFFSET('Sanitation Data'!$G$10,0,10*ROW('Sanitation Data'!G102)),NA())</f>
        <v>#N/A</v>
      </c>
      <c r="AN108" s="95" t="e">
        <f ca="true">+IF(AND(ISNUMBER(OFFSET('Sanitation Data'!$G$11,0,10*ROW('Sanitation Data'!G102))),'Data Summary'!DC108="Yes"),OFFSET('Sanitation Data'!$G$11,0,10*ROW('Sanitation Data'!G102)),NA())</f>
        <v>#N/A</v>
      </c>
      <c r="AO108" s="95" t="e">
        <f ca="true">+IF(AND(ISNUMBER(OFFSET('Sanitation Data'!$G$12,0,10*ROW('Sanitation Data'!G102))),'Data Summary'!DD108="Yes"),OFFSET('Sanitation Data'!$G$12,0,10*ROW('Sanitation Data'!G102)),NA())</f>
        <v>#N/A</v>
      </c>
      <c r="AP108" s="95" t="e">
        <f ca="true">+IF(AND(ISNUMBER(OFFSET('Sanitation Data'!$H$4,0,10*ROW('Sanitation Data'!H102))),'Data Summary'!DE108="Yes"),100-OFFSET('Sanitation Data'!$H$4,0,10*ROW('Sanitation Data'!H102)),NA())</f>
        <v>#N/A</v>
      </c>
      <c r="AQ108" s="95" t="e">
        <f ca="true">+IF(AND(ISNUMBER(OFFSET('Sanitation Data'!$H$6,0,10*ROW('Sanitation Data'!H102))),'Data Summary'!DF108="Yes"),OFFSET('Sanitation Data'!$H$6,0,10*ROW('Sanitation Data'!H102)),NA())</f>
        <v>#N/A</v>
      </c>
      <c r="AR108" s="95" t="e">
        <f ca="true">+IF(AND(ISNUMBER(OFFSET('Sanitation Data'!$H$10,0,10*ROW('Sanitation Data'!H102))),'Data Summary'!DG108="Yes"),OFFSET('Sanitation Data'!$H$10,0,10*ROW('Sanitation Data'!H102)),NA())</f>
        <v>#N/A</v>
      </c>
      <c r="AS108" s="95" t="e">
        <f ca="true">+IF(AND(ISNUMBER(OFFSET('Sanitation Data'!$H$11,0,10*ROW('Sanitation Data'!H102))),'Data Summary'!DH108="Yes"),OFFSET('Sanitation Data'!$H$11,0,10*ROW('Sanitation Data'!H102)),NA())</f>
        <v>#N/A</v>
      </c>
      <c r="AT108" s="95" t="e">
        <f ca="true">+IF(AND(ISNUMBER(OFFSET('Sanitation Data'!$H$12,0,10*ROW('Sanitation Data'!H102))),'Data Summary'!DI108="Yes"),OFFSET('Sanitation Data'!$H$12,0,10*ROW('Sanitation Data'!H102)),NA())</f>
        <v>#N/A</v>
      </c>
      <c r="AU108" s="95" t="e">
        <f ca="true">+IF(AND(ISNUMBER(OFFSET('Sanitation Data'!$I$4,0,10*ROW('Sanitation Data'!I102))),'Data Summary'!DJ108="Yes"),100-OFFSET('Sanitation Data'!$I$4,0,10*ROW('Sanitation Data'!I102)),NA())</f>
        <v>#N/A</v>
      </c>
      <c r="AV108" s="95" t="e">
        <f ca="true">+IF(AND(ISNUMBER(OFFSET('Sanitation Data'!$I$6,0,10*ROW('Sanitation Data'!I102))),'Data Summary'!DK108="Yes"),OFFSET('Sanitation Data'!$I$6,0,10*ROW('Sanitation Data'!I102)),NA())</f>
        <v>#N/A</v>
      </c>
      <c r="AW108" s="95" t="e">
        <f ca="true">+IF(AND(ISNUMBER(OFFSET('Sanitation Data'!$I$10,0,10*ROW('Sanitation Data'!I102))),'Data Summary'!DL108="Yes"),OFFSET('Sanitation Data'!$I$10,0,10*ROW('Sanitation Data'!I102)),NA())</f>
        <v>#N/A</v>
      </c>
      <c r="AX108" s="95" t="e">
        <f ca="true">+IF(AND(ISNUMBER(OFFSET('Sanitation Data'!$I$11,0,10*ROW('Sanitation Data'!I102))),'Data Summary'!DM108="Yes"),OFFSET('Sanitation Data'!$I$11,0,10*ROW('Sanitation Data'!I102)),NA())</f>
        <v>#N/A</v>
      </c>
      <c r="AY108" s="95" t="e">
        <f ca="true">+IF(AND(ISNUMBER(OFFSET('Sanitation Data'!$I$12,0,10*ROW('Sanitation Data'!I102))),'Data Summary'!DN108="Yes"),OFFSET('Sanitation Data'!$I$12,0,10*ROW('Sanitation Data'!I102)),NA())</f>
        <v>#N/A</v>
      </c>
      <c r="AZ108" s="96" t="e">
        <f ca="true">+IF(AND(ISNUMBER(OFFSET('Hygiene Data'!$D$5,0,10*ROW('Hygiene Data'!D102))),'Data Summary'!DO108="Yes"),OFFSET('Hygiene Data'!$D$5,0,10*ROW('Hygiene Data'!D102)),NA())</f>
        <v>#N/A</v>
      </c>
      <c r="BA108" s="96" t="e">
        <f ca="true">+IF(AND(ISNUMBER(OFFSET('Hygiene Data'!$D$7,0,10*ROW('Hygiene Data'!D102))),'Data Summary'!DP108="Yes"),OFFSET('Hygiene Data'!$D$7,0,10*ROW('Hygiene Data'!D102)),NA())</f>
        <v>#N/A</v>
      </c>
      <c r="BB108" s="96" t="e">
        <f ca="true">+IF(AND(ISNUMBER(OFFSET('Hygiene Data'!$D$9,0,10*ROW('Hygiene Data'!D102))),'Data Summary'!DQ108="Yes"),OFFSET('Hygiene Data'!$D$9,0,10*ROW('Hygiene Data'!D102)),NA())</f>
        <v>#N/A</v>
      </c>
      <c r="BC108" s="96" t="e">
        <f ca="true">+IF(AND(ISNUMBER(OFFSET('Hygiene Data'!$E$5,0,10*ROW('Hygiene Data'!E102))),'Data Summary'!DR108="Yes"),OFFSET('Hygiene Data'!$E$5,0,10*ROW('Hygiene Data'!E102)),NA())</f>
        <v>#N/A</v>
      </c>
      <c r="BD108" s="96" t="e">
        <f ca="true">+IF(AND(ISNUMBER(OFFSET('Hygiene Data'!$E$7,0,10*ROW('Hygiene Data'!E102))),'Data Summary'!DS108="Yes"),OFFSET('Hygiene Data'!$E$7,0,10*ROW('Hygiene Data'!E102)),NA())</f>
        <v>#N/A</v>
      </c>
      <c r="BE108" s="96" t="e">
        <f ca="true">+IF(AND(ISNUMBER(OFFSET('Hygiene Data'!$E$9,0,10*ROW('Hygiene Data'!E102))),'Data Summary'!DT108="Yes"),OFFSET('Hygiene Data'!$E$9,0,10*ROW('Hygiene Data'!E102)),NA())</f>
        <v>#N/A</v>
      </c>
      <c r="BF108" s="96" t="e">
        <f ca="true">+IF(AND(ISNUMBER(OFFSET('Hygiene Data'!$F$5,0,10*ROW('Hygiene Data'!F102))),'Data Summary'!DU108="Yes"),OFFSET('Hygiene Data'!$F$5,0,10*ROW('Hygiene Data'!F102)),NA())</f>
        <v>#N/A</v>
      </c>
      <c r="BG108" s="96" t="e">
        <f ca="true">+IF(AND(ISNUMBER(OFFSET('Hygiene Data'!$F$7,0,10*ROW('Hygiene Data'!F102))),'Data Summary'!DV108="Yes"),OFFSET('Hygiene Data'!$F$7,0,10*ROW('Hygiene Data'!F102)),NA())</f>
        <v>#N/A</v>
      </c>
      <c r="BH108" s="96" t="e">
        <f ca="true">+IF(AND(ISNUMBER(OFFSET('Hygiene Data'!$F$9,0,10*ROW('Hygiene Data'!F102))),'Data Summary'!DW108="Yes"),OFFSET('Hygiene Data'!$F$9,0,10*ROW('Hygiene Data'!F102)),NA())</f>
        <v>#N/A</v>
      </c>
      <c r="BI108" s="96" t="e">
        <f ca="true">+IF(AND(ISNUMBER(OFFSET('Hygiene Data'!$G$5,0,10*ROW('Hygiene Data'!G102))),'Data Summary'!DX108="Yes"),OFFSET('Hygiene Data'!$G$5,0,10*ROW('Hygiene Data'!G102)),NA())</f>
        <v>#N/A</v>
      </c>
      <c r="BJ108" s="96" t="e">
        <f ca="true">+IF(AND(ISNUMBER(OFFSET('Hygiene Data'!$G$7,0,10*ROW('Hygiene Data'!G102))),'Data Summary'!DY108="Yes"),OFFSET('Hygiene Data'!$G$7,0,10*ROW('Hygiene Data'!G102)),NA())</f>
        <v>#N/A</v>
      </c>
      <c r="BK108" s="96" t="e">
        <f ca="true">+IF(AND(ISNUMBER(OFFSET('Hygiene Data'!$G$9,0,10*ROW('Hygiene Data'!G102))),'Data Summary'!DZ108="Yes"),OFFSET('Hygiene Data'!$G$9,0,10*ROW('Hygiene Data'!G102)),NA())</f>
        <v>#N/A</v>
      </c>
      <c r="BL108" s="96" t="e">
        <f ca="true">+IF(AND(ISNUMBER(OFFSET('Hygiene Data'!$H$5,0,10*ROW('Hygiene Data'!H102))),'Data Summary'!EA108="Yes"),OFFSET('Hygiene Data'!$H$5,0,10*ROW('Hygiene Data'!H102)),NA())</f>
        <v>#N/A</v>
      </c>
      <c r="BM108" s="96" t="e">
        <f ca="true">+IF(AND(ISNUMBER(OFFSET('Hygiene Data'!$H$7,0,10*ROW('Hygiene Data'!H102))),'Data Summary'!EB108="Yes"),OFFSET('Hygiene Data'!$H$7,0,10*ROW('Hygiene Data'!H102)),NA())</f>
        <v>#N/A</v>
      </c>
      <c r="BN108" s="96" t="e">
        <f ca="true">+IF(AND(ISNUMBER(OFFSET('Hygiene Data'!$H$9,0,10*ROW('Hygiene Data'!H102))),'Data Summary'!EC108="Yes"),OFFSET('Hygiene Data'!$H$9,0,10*ROW('Hygiene Data'!H102)),NA())</f>
        <v>#N/A</v>
      </c>
      <c r="BO108" s="96" t="e">
        <f ca="true">+IF(AND(ISNUMBER(OFFSET('Hygiene Data'!$I$5,0,10*ROW('Hygiene Data'!I102))),'Data Summary'!ED108="Yes"),OFFSET('Hygiene Data'!$I$5,0,10*ROW('Hygiene Data'!I102)),NA())</f>
        <v>#N/A</v>
      </c>
      <c r="BP108" s="96" t="e">
        <f ca="true">+IF(AND(ISNUMBER(OFFSET('Hygiene Data'!$I$7,0,10*ROW('Hygiene Data'!I102))),'Data Summary'!EE108="Yes"),OFFSET('Hygiene Data'!$I$7,0,10*ROW('Hygiene Data'!I102)),NA())</f>
        <v>#N/A</v>
      </c>
      <c r="BQ108" s="96" t="e">
        <f ca="true">+IF(AND(ISNUMBER(OFFSET('Hygiene Data'!$I$9,0,10*ROW('Hygiene Data'!I102))),'Data Summary'!EF108="Yes"),OFFSET('Hygiene Data'!$I$9,0,10*ROW('Hygiene Data'!I102)),NA())</f>
        <v>#N/A</v>
      </c>
    </row>
    <row xmlns:x14ac="http://schemas.microsoft.com/office/spreadsheetml/2009/9/ac" r="109" x14ac:dyDescent="0.2">
      <c r="A109" s="332" t="e">
        <f ca="true">+RIGHT('Data Summary'!A109,LEN('Data Summary'!A109)-9)</f>
        <v>#VALUE!</v>
      </c>
      <c r="B109" s="37" t="str">
        <f ca="true">+IF(ISTEXT('Data Summary'!B109),'Data Summary'!B109,"")</f>
        <v/>
      </c>
      <c r="C109" s="331" t="e">
        <f ca="true">+VALUE('Data Summary'!C109)</f>
        <v>#VALUE!</v>
      </c>
      <c r="D109" s="94" t="e">
        <f ca="true">+IF(AND(ISNUMBER(OFFSET('Water Data'!$D$4,0,10*ROW('Water Data'!D103))),'Data Summary'!BS109="Yes"),100-OFFSET('Water Data'!$D$4,0,10*ROW('Water Data'!D103)),NA())</f>
        <v>#N/A</v>
      </c>
      <c r="E109" s="94" t="e">
        <f ca="true">+IF(AND(ISNUMBER(OFFSET('Water Data'!$D$6,0,10*ROW('Water Data'!D103))),'Data Summary'!BT109="Yes"),OFFSET('Water Data'!$D$6,0,10*ROW('Water Data'!D103)),NA())</f>
        <v>#N/A</v>
      </c>
      <c r="F109" s="94" t="e">
        <f ca="true">+IF(AND(ISNUMBER(OFFSET('Water Data'!$D$9,0,10*ROW('Water Data'!D103))),'Data Summary'!BU109="Yes"),OFFSET('Water Data'!$D$9,0,10*ROW('Water Data'!D103)),NA())</f>
        <v>#N/A</v>
      </c>
      <c r="G109" s="94" t="e">
        <f ca="true">+IF(AND(ISNUMBER(OFFSET('Water Data'!$E$4,0,10*ROW('Water Data'!E103))),'Data Summary'!BV109="Yes"),100-OFFSET('Water Data'!$E$4,0,10*ROW('Water Data'!E103)),NA())</f>
        <v>#N/A</v>
      </c>
      <c r="H109" s="94" t="e">
        <f ca="true">+IF(AND(ISNUMBER(OFFSET('Water Data'!$E$6,0,10*ROW('Water Data'!E103))),'Data Summary'!BW109="Yes"),OFFSET('Water Data'!$E$6,0,10*ROW('Water Data'!E103)),NA())</f>
        <v>#N/A</v>
      </c>
      <c r="I109" s="94" t="e">
        <f ca="true">+IF(AND(ISNUMBER(OFFSET('Water Data'!$E$9,0,10*ROW('Water Data'!E103))),'Data Summary'!BX109="Yes"),OFFSET('Water Data'!$E$9,0,10*ROW('Water Data'!E103)),NA())</f>
        <v>#N/A</v>
      </c>
      <c r="J109" s="94" t="e">
        <f ca="true">+IF(AND(ISNUMBER(OFFSET('Water Data'!$F$4,0,10*ROW('Water Data'!F103))),'Data Summary'!BY109="Yes"),100-OFFSET('Water Data'!$F$4,0,10*ROW('Water Data'!F103)),NA())</f>
        <v>#N/A</v>
      </c>
      <c r="K109" s="94" t="e">
        <f ca="true">+IF(AND(ISNUMBER(OFFSET('Water Data'!$F$6,0,10*ROW('Water Data'!F103))),'Data Summary'!BZ109="Yes"),OFFSET('Water Data'!$F$6,0,10*ROW('Water Data'!F103)),NA())</f>
        <v>#N/A</v>
      </c>
      <c r="L109" s="94" t="e">
        <f ca="true">+IF(AND(ISNUMBER(OFFSET('Water Data'!$F$9,0,10*ROW('Water Data'!F103))),'Data Summary'!CA109="Yes"),OFFSET('Water Data'!$F$9,0,10*ROW('Water Data'!F103)),NA())</f>
        <v>#N/A</v>
      </c>
      <c r="M109" s="94" t="e">
        <f ca="true">+IF(AND(ISNUMBER(OFFSET('Water Data'!$G$4,0,10*ROW('Water Data'!G103))),'Data Summary'!CB109="Yes"),100-OFFSET('Water Data'!$G$4,0,10*ROW('Water Data'!G103)),NA())</f>
        <v>#N/A</v>
      </c>
      <c r="N109" s="94" t="e">
        <f ca="true">+IF(AND(ISNUMBER(OFFSET('Water Data'!$G$6,0,10*ROW('Water Data'!G103))),'Data Summary'!CC109="Yes"),OFFSET('Water Data'!$G$6,0,10*ROW('Water Data'!G103)),NA())</f>
        <v>#N/A</v>
      </c>
      <c r="O109" s="94" t="e">
        <f ca="true">+IF(AND(ISNUMBER(OFFSET('Water Data'!$G$9,0,10*ROW('Water Data'!G103))),'Data Summary'!CD109="Yes"),OFFSET('Water Data'!$G$9,0,10*ROW('Water Data'!G103)),NA())</f>
        <v>#N/A</v>
      </c>
      <c r="P109" s="94" t="e">
        <f ca="true">+IF(AND(ISNUMBER(OFFSET('Water Data'!$H$4,0,10*ROW('Water Data'!H103))),'Data Summary'!CE109="Yes"),100-OFFSET('Water Data'!$H$4,0,10*ROW('Water Data'!H103)),NA())</f>
        <v>#N/A</v>
      </c>
      <c r="Q109" s="94" t="e">
        <f ca="true">+IF(AND(ISNUMBER(OFFSET('Water Data'!$H$6,0,10*ROW('Water Data'!H103))),'Data Summary'!CF109="Yes"),OFFSET('Water Data'!$H$6,0,10*ROW('Water Data'!H103)),NA())</f>
        <v>#N/A</v>
      </c>
      <c r="R109" s="94" t="e">
        <f ca="true">+IF(AND(ISNUMBER(OFFSET('Water Data'!$H$9,0,10*ROW('Water Data'!H103))),'Data Summary'!CG109="Yes"),OFFSET('Water Data'!$H$9,0,10*ROW('Water Data'!H103)),NA())</f>
        <v>#N/A</v>
      </c>
      <c r="S109" s="94" t="e">
        <f ca="true">+IF(AND(ISNUMBER(OFFSET('Water Data'!$I$4,0,10*ROW('Water Data'!I103))),'Data Summary'!CH109="Yes"),100-OFFSET('Water Data'!$I$4,0,10*ROW('Water Data'!I103)),NA())</f>
        <v>#N/A</v>
      </c>
      <c r="T109" s="94" t="e">
        <f ca="true">+IF(AND(ISNUMBER(OFFSET('Water Data'!$I$6,0,10*ROW('Water Data'!I103))),'Data Summary'!CI109="Yes"),OFFSET('Water Data'!$I$6,0,10*ROW('Water Data'!I103)),NA())</f>
        <v>#N/A</v>
      </c>
      <c r="U109" s="94" t="e">
        <f ca="true">+IF(AND(ISNUMBER(OFFSET('Water Data'!$I$9,0,10*ROW('Water Data'!I103))),'Data Summary'!CJ109="Yes"),OFFSET('Water Data'!$I$9,0,10*ROW('Water Data'!I103)),NA())</f>
        <v>#N/A</v>
      </c>
      <c r="V109" s="95" t="e">
        <f ca="true">+IF(AND(ISNUMBER(OFFSET('Sanitation Data'!$D$4,0,10*ROW('Sanitation Data'!D103))),'Data Summary'!CK109="Yes"),100-OFFSET('Sanitation Data'!$D$4,0,10*ROW('Sanitation Data'!D103)),NA())</f>
        <v>#N/A</v>
      </c>
      <c r="W109" s="95" t="e">
        <f ca="true">+IF(AND(ISNUMBER(OFFSET('Sanitation Data'!$D$6,0,10*ROW('Sanitation Data'!D103))),'Data Summary'!CL109="Yes"),OFFSET('Sanitation Data'!$D$6,0,10*ROW('Sanitation Data'!D103)),NA())</f>
        <v>#N/A</v>
      </c>
      <c r="X109" s="95" t="e">
        <f ca="true">+IF(AND(ISNUMBER(OFFSET('Sanitation Data'!$D$10,0,10*ROW('Sanitation Data'!D103))),'Data Summary'!CM109="Yes"),OFFSET('Sanitation Data'!$D$10,0,10*ROW('Sanitation Data'!D103)),NA())</f>
        <v>#N/A</v>
      </c>
      <c r="Y109" s="95" t="e">
        <f ca="true">+IF(AND(ISNUMBER(OFFSET('Sanitation Data'!$D$11,0,10*ROW('Sanitation Data'!D103))),'Data Summary'!CN109="Yes"),OFFSET('Sanitation Data'!$D$11,0,10*ROW('Sanitation Data'!D103)),NA())</f>
        <v>#N/A</v>
      </c>
      <c r="Z109" s="95" t="e">
        <f ca="true">+IF(AND(ISNUMBER(OFFSET('Sanitation Data'!$D$12,0,10*ROW('Sanitation Data'!D103))),'Data Summary'!CO109="Yes"),OFFSET('Sanitation Data'!$D$12,0,10*ROW('Sanitation Data'!D103)),NA())</f>
        <v>#N/A</v>
      </c>
      <c r="AA109" s="95" t="e">
        <f ca="true">+IF(AND(ISNUMBER(OFFSET('Sanitation Data'!$E$4,0,10*ROW('Sanitation Data'!E103))),'Data Summary'!CP109="Yes"),100-OFFSET('Sanitation Data'!$E$4,0,10*ROW('Sanitation Data'!E103)),NA())</f>
        <v>#N/A</v>
      </c>
      <c r="AB109" s="95" t="e">
        <f ca="true">+IF(AND(ISNUMBER(OFFSET('Sanitation Data'!$E$6,0,10*ROW('Sanitation Data'!E103))),'Data Summary'!CQ109="Yes"),OFFSET('Sanitation Data'!$E$6,0,10*ROW('Sanitation Data'!E103)),NA())</f>
        <v>#N/A</v>
      </c>
      <c r="AC109" s="95" t="e">
        <f ca="true">+IF(AND(ISNUMBER(OFFSET('Sanitation Data'!$E$10,0,10*ROW('Sanitation Data'!E103))),'Data Summary'!CR109="Yes"),OFFSET('Sanitation Data'!$E$10,0,10*ROW('Sanitation Data'!E103)),NA())</f>
        <v>#N/A</v>
      </c>
      <c r="AD109" s="95" t="e">
        <f ca="true">+IF(AND(ISNUMBER(OFFSET('Sanitation Data'!$E$11,0,10*ROW('Sanitation Data'!E103))),'Data Summary'!CS109="Yes"),OFFSET('Sanitation Data'!$E$11,0,10*ROW('Sanitation Data'!E103)),NA())</f>
        <v>#N/A</v>
      </c>
      <c r="AE109" s="95" t="e">
        <f ca="true">+IF(AND(ISNUMBER(OFFSET('Sanitation Data'!$E$12,0,10*ROW('Sanitation Data'!E103))),'Data Summary'!CT109="Yes"),OFFSET('Sanitation Data'!$E$12,0,10*ROW('Sanitation Data'!E103)),NA())</f>
        <v>#N/A</v>
      </c>
      <c r="AF109" s="95" t="e">
        <f ca="true">+IF(AND(ISNUMBER(OFFSET('Sanitation Data'!$F$4,0,10*ROW('Sanitation Data'!F103))),'Data Summary'!CU109="Yes"),100-OFFSET('Sanitation Data'!$F$4,0,10*ROW('Sanitation Data'!F103)),NA())</f>
        <v>#N/A</v>
      </c>
      <c r="AG109" s="95" t="e">
        <f ca="true">+IF(AND(ISNUMBER(OFFSET('Sanitation Data'!$F$6,0,10*ROW('Sanitation Data'!F103))),'Data Summary'!CV109="Yes"),OFFSET('Sanitation Data'!$F$6,0,10*ROW('Sanitation Data'!F103)),NA())</f>
        <v>#N/A</v>
      </c>
      <c r="AH109" s="95" t="e">
        <f ca="true">+IF(AND(ISNUMBER(OFFSET('Sanitation Data'!$F$10,0,10*ROW('Sanitation Data'!F103))),'Data Summary'!CW109="Yes"),OFFSET('Sanitation Data'!$F$10,0,10*ROW('Sanitation Data'!F103)),NA())</f>
        <v>#N/A</v>
      </c>
      <c r="AI109" s="95" t="e">
        <f ca="true">+IF(AND(ISNUMBER(OFFSET('Sanitation Data'!$F$11,0,10*ROW('Sanitation Data'!F103))),'Data Summary'!CX109="Yes"),OFFSET('Sanitation Data'!$F$11,0,10*ROW('Sanitation Data'!F103)),NA())</f>
        <v>#N/A</v>
      </c>
      <c r="AJ109" s="95" t="e">
        <f ca="true">+IF(AND(ISNUMBER(OFFSET('Sanitation Data'!$F$12,0,10*ROW('Sanitation Data'!F103))),'Data Summary'!CY109="Yes"),OFFSET('Sanitation Data'!$F$12,0,10*ROW('Sanitation Data'!F103)),NA())</f>
        <v>#N/A</v>
      </c>
      <c r="AK109" s="95" t="e">
        <f ca="true">+IF(AND(ISNUMBER(OFFSET('Sanitation Data'!$G$4,0,10*ROW('Sanitation Data'!G103))),'Data Summary'!CZ109="Yes"),100-OFFSET('Sanitation Data'!$G$4,0,10*ROW('Sanitation Data'!G103)),NA())</f>
        <v>#N/A</v>
      </c>
      <c r="AL109" s="95" t="e">
        <f ca="true">+IF(AND(ISNUMBER(OFFSET('Sanitation Data'!$G$6,0,10*ROW('Sanitation Data'!G103))),'Data Summary'!DA109="Yes"),OFFSET('Sanitation Data'!$G$6,0,10*ROW('Sanitation Data'!G103)),NA())</f>
        <v>#N/A</v>
      </c>
      <c r="AM109" s="95" t="e">
        <f ca="true">+IF(AND(ISNUMBER(OFFSET('Sanitation Data'!$G$10,0,10*ROW('Sanitation Data'!G103))),'Data Summary'!DB109="Yes"),OFFSET('Sanitation Data'!$G$10,0,10*ROW('Sanitation Data'!G103)),NA())</f>
        <v>#N/A</v>
      </c>
      <c r="AN109" s="95" t="e">
        <f ca="true">+IF(AND(ISNUMBER(OFFSET('Sanitation Data'!$G$11,0,10*ROW('Sanitation Data'!G103))),'Data Summary'!DC109="Yes"),OFFSET('Sanitation Data'!$G$11,0,10*ROW('Sanitation Data'!G103)),NA())</f>
        <v>#N/A</v>
      </c>
      <c r="AO109" s="95" t="e">
        <f ca="true">+IF(AND(ISNUMBER(OFFSET('Sanitation Data'!$G$12,0,10*ROW('Sanitation Data'!G103))),'Data Summary'!DD109="Yes"),OFFSET('Sanitation Data'!$G$12,0,10*ROW('Sanitation Data'!G103)),NA())</f>
        <v>#N/A</v>
      </c>
      <c r="AP109" s="95" t="e">
        <f ca="true">+IF(AND(ISNUMBER(OFFSET('Sanitation Data'!$H$4,0,10*ROW('Sanitation Data'!H103))),'Data Summary'!DE109="Yes"),100-OFFSET('Sanitation Data'!$H$4,0,10*ROW('Sanitation Data'!H103)),NA())</f>
        <v>#N/A</v>
      </c>
      <c r="AQ109" s="95" t="e">
        <f ca="true">+IF(AND(ISNUMBER(OFFSET('Sanitation Data'!$H$6,0,10*ROW('Sanitation Data'!H103))),'Data Summary'!DF109="Yes"),OFFSET('Sanitation Data'!$H$6,0,10*ROW('Sanitation Data'!H103)),NA())</f>
        <v>#N/A</v>
      </c>
      <c r="AR109" s="95" t="e">
        <f ca="true">+IF(AND(ISNUMBER(OFFSET('Sanitation Data'!$H$10,0,10*ROW('Sanitation Data'!H103))),'Data Summary'!DG109="Yes"),OFFSET('Sanitation Data'!$H$10,0,10*ROW('Sanitation Data'!H103)),NA())</f>
        <v>#N/A</v>
      </c>
      <c r="AS109" s="95" t="e">
        <f ca="true">+IF(AND(ISNUMBER(OFFSET('Sanitation Data'!$H$11,0,10*ROW('Sanitation Data'!H103))),'Data Summary'!DH109="Yes"),OFFSET('Sanitation Data'!$H$11,0,10*ROW('Sanitation Data'!H103)),NA())</f>
        <v>#N/A</v>
      </c>
      <c r="AT109" s="95" t="e">
        <f ca="true">+IF(AND(ISNUMBER(OFFSET('Sanitation Data'!$H$12,0,10*ROW('Sanitation Data'!H103))),'Data Summary'!DI109="Yes"),OFFSET('Sanitation Data'!$H$12,0,10*ROW('Sanitation Data'!H103)),NA())</f>
        <v>#N/A</v>
      </c>
      <c r="AU109" s="95" t="e">
        <f ca="true">+IF(AND(ISNUMBER(OFFSET('Sanitation Data'!$I$4,0,10*ROW('Sanitation Data'!I103))),'Data Summary'!DJ109="Yes"),100-OFFSET('Sanitation Data'!$I$4,0,10*ROW('Sanitation Data'!I103)),NA())</f>
        <v>#N/A</v>
      </c>
      <c r="AV109" s="95" t="e">
        <f ca="true">+IF(AND(ISNUMBER(OFFSET('Sanitation Data'!$I$6,0,10*ROW('Sanitation Data'!I103))),'Data Summary'!DK109="Yes"),OFFSET('Sanitation Data'!$I$6,0,10*ROW('Sanitation Data'!I103)),NA())</f>
        <v>#N/A</v>
      </c>
      <c r="AW109" s="95" t="e">
        <f ca="true">+IF(AND(ISNUMBER(OFFSET('Sanitation Data'!$I$10,0,10*ROW('Sanitation Data'!I103))),'Data Summary'!DL109="Yes"),OFFSET('Sanitation Data'!$I$10,0,10*ROW('Sanitation Data'!I103)),NA())</f>
        <v>#N/A</v>
      </c>
      <c r="AX109" s="95" t="e">
        <f ca="true">+IF(AND(ISNUMBER(OFFSET('Sanitation Data'!$I$11,0,10*ROW('Sanitation Data'!I103))),'Data Summary'!DM109="Yes"),OFFSET('Sanitation Data'!$I$11,0,10*ROW('Sanitation Data'!I103)),NA())</f>
        <v>#N/A</v>
      </c>
      <c r="AY109" s="95" t="e">
        <f ca="true">+IF(AND(ISNUMBER(OFFSET('Sanitation Data'!$I$12,0,10*ROW('Sanitation Data'!I103))),'Data Summary'!DN109="Yes"),OFFSET('Sanitation Data'!$I$12,0,10*ROW('Sanitation Data'!I103)),NA())</f>
        <v>#N/A</v>
      </c>
      <c r="AZ109" s="96" t="e">
        <f ca="true">+IF(AND(ISNUMBER(OFFSET('Hygiene Data'!$D$5,0,10*ROW('Hygiene Data'!D103))),'Data Summary'!DO109="Yes"),OFFSET('Hygiene Data'!$D$5,0,10*ROW('Hygiene Data'!D103)),NA())</f>
        <v>#N/A</v>
      </c>
      <c r="BA109" s="96" t="e">
        <f ca="true">+IF(AND(ISNUMBER(OFFSET('Hygiene Data'!$D$7,0,10*ROW('Hygiene Data'!D103))),'Data Summary'!DP109="Yes"),OFFSET('Hygiene Data'!$D$7,0,10*ROW('Hygiene Data'!D103)),NA())</f>
        <v>#N/A</v>
      </c>
      <c r="BB109" s="96" t="e">
        <f ca="true">+IF(AND(ISNUMBER(OFFSET('Hygiene Data'!$D$9,0,10*ROW('Hygiene Data'!D103))),'Data Summary'!DQ109="Yes"),OFFSET('Hygiene Data'!$D$9,0,10*ROW('Hygiene Data'!D103)),NA())</f>
        <v>#N/A</v>
      </c>
      <c r="BC109" s="96" t="e">
        <f ca="true">+IF(AND(ISNUMBER(OFFSET('Hygiene Data'!$E$5,0,10*ROW('Hygiene Data'!E103))),'Data Summary'!DR109="Yes"),OFFSET('Hygiene Data'!$E$5,0,10*ROW('Hygiene Data'!E103)),NA())</f>
        <v>#N/A</v>
      </c>
      <c r="BD109" s="96" t="e">
        <f ca="true">+IF(AND(ISNUMBER(OFFSET('Hygiene Data'!$E$7,0,10*ROW('Hygiene Data'!E103))),'Data Summary'!DS109="Yes"),OFFSET('Hygiene Data'!$E$7,0,10*ROW('Hygiene Data'!E103)),NA())</f>
        <v>#N/A</v>
      </c>
      <c r="BE109" s="96" t="e">
        <f ca="true">+IF(AND(ISNUMBER(OFFSET('Hygiene Data'!$E$9,0,10*ROW('Hygiene Data'!E103))),'Data Summary'!DT109="Yes"),OFFSET('Hygiene Data'!$E$9,0,10*ROW('Hygiene Data'!E103)),NA())</f>
        <v>#N/A</v>
      </c>
      <c r="BF109" s="96" t="e">
        <f ca="true">+IF(AND(ISNUMBER(OFFSET('Hygiene Data'!$F$5,0,10*ROW('Hygiene Data'!F103))),'Data Summary'!DU109="Yes"),OFFSET('Hygiene Data'!$F$5,0,10*ROW('Hygiene Data'!F103)),NA())</f>
        <v>#N/A</v>
      </c>
      <c r="BG109" s="96" t="e">
        <f ca="true">+IF(AND(ISNUMBER(OFFSET('Hygiene Data'!$F$7,0,10*ROW('Hygiene Data'!F103))),'Data Summary'!DV109="Yes"),OFFSET('Hygiene Data'!$F$7,0,10*ROW('Hygiene Data'!F103)),NA())</f>
        <v>#N/A</v>
      </c>
      <c r="BH109" s="96" t="e">
        <f ca="true">+IF(AND(ISNUMBER(OFFSET('Hygiene Data'!$F$9,0,10*ROW('Hygiene Data'!F103))),'Data Summary'!DW109="Yes"),OFFSET('Hygiene Data'!$F$9,0,10*ROW('Hygiene Data'!F103)),NA())</f>
        <v>#N/A</v>
      </c>
      <c r="BI109" s="96" t="e">
        <f ca="true">+IF(AND(ISNUMBER(OFFSET('Hygiene Data'!$G$5,0,10*ROW('Hygiene Data'!G103))),'Data Summary'!DX109="Yes"),OFFSET('Hygiene Data'!$G$5,0,10*ROW('Hygiene Data'!G103)),NA())</f>
        <v>#N/A</v>
      </c>
      <c r="BJ109" s="96" t="e">
        <f ca="true">+IF(AND(ISNUMBER(OFFSET('Hygiene Data'!$G$7,0,10*ROW('Hygiene Data'!G103))),'Data Summary'!DY109="Yes"),OFFSET('Hygiene Data'!$G$7,0,10*ROW('Hygiene Data'!G103)),NA())</f>
        <v>#N/A</v>
      </c>
      <c r="BK109" s="96" t="e">
        <f ca="true">+IF(AND(ISNUMBER(OFFSET('Hygiene Data'!$G$9,0,10*ROW('Hygiene Data'!G103))),'Data Summary'!DZ109="Yes"),OFFSET('Hygiene Data'!$G$9,0,10*ROW('Hygiene Data'!G103)),NA())</f>
        <v>#N/A</v>
      </c>
      <c r="BL109" s="96" t="e">
        <f ca="true">+IF(AND(ISNUMBER(OFFSET('Hygiene Data'!$H$5,0,10*ROW('Hygiene Data'!H103))),'Data Summary'!EA109="Yes"),OFFSET('Hygiene Data'!$H$5,0,10*ROW('Hygiene Data'!H103)),NA())</f>
        <v>#N/A</v>
      </c>
      <c r="BM109" s="96" t="e">
        <f ca="true">+IF(AND(ISNUMBER(OFFSET('Hygiene Data'!$H$7,0,10*ROW('Hygiene Data'!H103))),'Data Summary'!EB109="Yes"),OFFSET('Hygiene Data'!$H$7,0,10*ROW('Hygiene Data'!H103)),NA())</f>
        <v>#N/A</v>
      </c>
      <c r="BN109" s="96" t="e">
        <f ca="true">+IF(AND(ISNUMBER(OFFSET('Hygiene Data'!$H$9,0,10*ROW('Hygiene Data'!H103))),'Data Summary'!EC109="Yes"),OFFSET('Hygiene Data'!$H$9,0,10*ROW('Hygiene Data'!H103)),NA())</f>
        <v>#N/A</v>
      </c>
      <c r="BO109" s="96" t="e">
        <f ca="true">+IF(AND(ISNUMBER(OFFSET('Hygiene Data'!$I$5,0,10*ROW('Hygiene Data'!I103))),'Data Summary'!ED109="Yes"),OFFSET('Hygiene Data'!$I$5,0,10*ROW('Hygiene Data'!I103)),NA())</f>
        <v>#N/A</v>
      </c>
      <c r="BP109" s="96" t="e">
        <f ca="true">+IF(AND(ISNUMBER(OFFSET('Hygiene Data'!$I$7,0,10*ROW('Hygiene Data'!I103))),'Data Summary'!EE109="Yes"),OFFSET('Hygiene Data'!$I$7,0,10*ROW('Hygiene Data'!I103)),NA())</f>
        <v>#N/A</v>
      </c>
      <c r="BQ109" s="96" t="e">
        <f ca="true">+IF(AND(ISNUMBER(OFFSET('Hygiene Data'!$I$9,0,10*ROW('Hygiene Data'!I103))),'Data Summary'!EF109="Yes"),OFFSET('Hygiene Data'!$I$9,0,10*ROW('Hygiene Data'!I103)),NA())</f>
        <v>#N/A</v>
      </c>
    </row>
    <row xmlns:x14ac="http://schemas.microsoft.com/office/spreadsheetml/2009/9/ac" r="110" x14ac:dyDescent="0.2">
      <c r="A110" s="332" t="e">
        <f ca="true">+RIGHT('Data Summary'!A110,LEN('Data Summary'!A110)-9)</f>
        <v>#VALUE!</v>
      </c>
      <c r="B110" s="37" t="str">
        <f ca="true">+IF(ISTEXT('Data Summary'!B110),'Data Summary'!B110,"")</f>
        <v/>
      </c>
      <c r="C110" s="331" t="e">
        <f ca="true">+VALUE('Data Summary'!C110)</f>
        <v>#VALUE!</v>
      </c>
      <c r="D110" s="94" t="e">
        <f ca="true">+IF(AND(ISNUMBER(OFFSET('Water Data'!$D$4,0,10*ROW('Water Data'!D104))),'Data Summary'!BS110="Yes"),100-OFFSET('Water Data'!$D$4,0,10*ROW('Water Data'!D104)),NA())</f>
        <v>#N/A</v>
      </c>
      <c r="E110" s="94" t="e">
        <f ca="true">+IF(AND(ISNUMBER(OFFSET('Water Data'!$D$6,0,10*ROW('Water Data'!D104))),'Data Summary'!BT110="Yes"),OFFSET('Water Data'!$D$6,0,10*ROW('Water Data'!D104)),NA())</f>
        <v>#N/A</v>
      </c>
      <c r="F110" s="94" t="e">
        <f ca="true">+IF(AND(ISNUMBER(OFFSET('Water Data'!$D$9,0,10*ROW('Water Data'!D104))),'Data Summary'!BU110="Yes"),OFFSET('Water Data'!$D$9,0,10*ROW('Water Data'!D104)),NA())</f>
        <v>#N/A</v>
      </c>
      <c r="G110" s="94" t="e">
        <f ca="true">+IF(AND(ISNUMBER(OFFSET('Water Data'!$E$4,0,10*ROW('Water Data'!E104))),'Data Summary'!BV110="Yes"),100-OFFSET('Water Data'!$E$4,0,10*ROW('Water Data'!E104)),NA())</f>
        <v>#N/A</v>
      </c>
      <c r="H110" s="94" t="e">
        <f ca="true">+IF(AND(ISNUMBER(OFFSET('Water Data'!$E$6,0,10*ROW('Water Data'!E104))),'Data Summary'!BW110="Yes"),OFFSET('Water Data'!$E$6,0,10*ROW('Water Data'!E104)),NA())</f>
        <v>#N/A</v>
      </c>
      <c r="I110" s="94" t="e">
        <f ca="true">+IF(AND(ISNUMBER(OFFSET('Water Data'!$E$9,0,10*ROW('Water Data'!E104))),'Data Summary'!BX110="Yes"),OFFSET('Water Data'!$E$9,0,10*ROW('Water Data'!E104)),NA())</f>
        <v>#N/A</v>
      </c>
      <c r="J110" s="94" t="e">
        <f ca="true">+IF(AND(ISNUMBER(OFFSET('Water Data'!$F$4,0,10*ROW('Water Data'!F104))),'Data Summary'!BY110="Yes"),100-OFFSET('Water Data'!$F$4,0,10*ROW('Water Data'!F104)),NA())</f>
        <v>#N/A</v>
      </c>
      <c r="K110" s="94" t="e">
        <f ca="true">+IF(AND(ISNUMBER(OFFSET('Water Data'!$F$6,0,10*ROW('Water Data'!F104))),'Data Summary'!BZ110="Yes"),OFFSET('Water Data'!$F$6,0,10*ROW('Water Data'!F104)),NA())</f>
        <v>#N/A</v>
      </c>
      <c r="L110" s="94" t="e">
        <f ca="true">+IF(AND(ISNUMBER(OFFSET('Water Data'!$F$9,0,10*ROW('Water Data'!F104))),'Data Summary'!CA110="Yes"),OFFSET('Water Data'!$F$9,0,10*ROW('Water Data'!F104)),NA())</f>
        <v>#N/A</v>
      </c>
      <c r="M110" s="94" t="e">
        <f ca="true">+IF(AND(ISNUMBER(OFFSET('Water Data'!$G$4,0,10*ROW('Water Data'!G104))),'Data Summary'!CB110="Yes"),100-OFFSET('Water Data'!$G$4,0,10*ROW('Water Data'!G104)),NA())</f>
        <v>#N/A</v>
      </c>
      <c r="N110" s="94" t="e">
        <f ca="true">+IF(AND(ISNUMBER(OFFSET('Water Data'!$G$6,0,10*ROW('Water Data'!G104))),'Data Summary'!CC110="Yes"),OFFSET('Water Data'!$G$6,0,10*ROW('Water Data'!G104)),NA())</f>
        <v>#N/A</v>
      </c>
      <c r="O110" s="94" t="e">
        <f ca="true">+IF(AND(ISNUMBER(OFFSET('Water Data'!$G$9,0,10*ROW('Water Data'!G104))),'Data Summary'!CD110="Yes"),OFFSET('Water Data'!$G$9,0,10*ROW('Water Data'!G104)),NA())</f>
        <v>#N/A</v>
      </c>
      <c r="P110" s="94" t="e">
        <f ca="true">+IF(AND(ISNUMBER(OFFSET('Water Data'!$H$4,0,10*ROW('Water Data'!H104))),'Data Summary'!CE110="Yes"),100-OFFSET('Water Data'!$H$4,0,10*ROW('Water Data'!H104)),NA())</f>
        <v>#N/A</v>
      </c>
      <c r="Q110" s="94" t="e">
        <f ca="true">+IF(AND(ISNUMBER(OFFSET('Water Data'!$H$6,0,10*ROW('Water Data'!H104))),'Data Summary'!CF110="Yes"),OFFSET('Water Data'!$H$6,0,10*ROW('Water Data'!H104)),NA())</f>
        <v>#N/A</v>
      </c>
      <c r="R110" s="94" t="e">
        <f ca="true">+IF(AND(ISNUMBER(OFFSET('Water Data'!$H$9,0,10*ROW('Water Data'!H104))),'Data Summary'!CG110="Yes"),OFFSET('Water Data'!$H$9,0,10*ROW('Water Data'!H104)),NA())</f>
        <v>#N/A</v>
      </c>
      <c r="S110" s="94" t="e">
        <f ca="true">+IF(AND(ISNUMBER(OFFSET('Water Data'!$I$4,0,10*ROW('Water Data'!I104))),'Data Summary'!CH110="Yes"),100-OFFSET('Water Data'!$I$4,0,10*ROW('Water Data'!I104)),NA())</f>
        <v>#N/A</v>
      </c>
      <c r="T110" s="94" t="e">
        <f ca="true">+IF(AND(ISNUMBER(OFFSET('Water Data'!$I$6,0,10*ROW('Water Data'!I104))),'Data Summary'!CI110="Yes"),OFFSET('Water Data'!$I$6,0,10*ROW('Water Data'!I104)),NA())</f>
        <v>#N/A</v>
      </c>
      <c r="U110" s="94" t="e">
        <f ca="true">+IF(AND(ISNUMBER(OFFSET('Water Data'!$I$9,0,10*ROW('Water Data'!I104))),'Data Summary'!CJ110="Yes"),OFFSET('Water Data'!$I$9,0,10*ROW('Water Data'!I104)),NA())</f>
        <v>#N/A</v>
      </c>
      <c r="V110" s="95" t="e">
        <f ca="true">+IF(AND(ISNUMBER(OFFSET('Sanitation Data'!$D$4,0,10*ROW('Sanitation Data'!D104))),'Data Summary'!CK110="Yes"),100-OFFSET('Sanitation Data'!$D$4,0,10*ROW('Sanitation Data'!D104)),NA())</f>
        <v>#N/A</v>
      </c>
      <c r="W110" s="95" t="e">
        <f ca="true">+IF(AND(ISNUMBER(OFFSET('Sanitation Data'!$D$6,0,10*ROW('Sanitation Data'!D104))),'Data Summary'!CL110="Yes"),OFFSET('Sanitation Data'!$D$6,0,10*ROW('Sanitation Data'!D104)),NA())</f>
        <v>#N/A</v>
      </c>
      <c r="X110" s="95" t="e">
        <f ca="true">+IF(AND(ISNUMBER(OFFSET('Sanitation Data'!$D$10,0,10*ROW('Sanitation Data'!D104))),'Data Summary'!CM110="Yes"),OFFSET('Sanitation Data'!$D$10,0,10*ROW('Sanitation Data'!D104)),NA())</f>
        <v>#N/A</v>
      </c>
      <c r="Y110" s="95" t="e">
        <f ca="true">+IF(AND(ISNUMBER(OFFSET('Sanitation Data'!$D$11,0,10*ROW('Sanitation Data'!D104))),'Data Summary'!CN110="Yes"),OFFSET('Sanitation Data'!$D$11,0,10*ROW('Sanitation Data'!D104)),NA())</f>
        <v>#N/A</v>
      </c>
      <c r="Z110" s="95" t="e">
        <f ca="true">+IF(AND(ISNUMBER(OFFSET('Sanitation Data'!$D$12,0,10*ROW('Sanitation Data'!D104))),'Data Summary'!CO110="Yes"),OFFSET('Sanitation Data'!$D$12,0,10*ROW('Sanitation Data'!D104)),NA())</f>
        <v>#N/A</v>
      </c>
      <c r="AA110" s="95" t="e">
        <f ca="true">+IF(AND(ISNUMBER(OFFSET('Sanitation Data'!$E$4,0,10*ROW('Sanitation Data'!E104))),'Data Summary'!CP110="Yes"),100-OFFSET('Sanitation Data'!$E$4,0,10*ROW('Sanitation Data'!E104)),NA())</f>
        <v>#N/A</v>
      </c>
      <c r="AB110" s="95" t="e">
        <f ca="true">+IF(AND(ISNUMBER(OFFSET('Sanitation Data'!$E$6,0,10*ROW('Sanitation Data'!E104))),'Data Summary'!CQ110="Yes"),OFFSET('Sanitation Data'!$E$6,0,10*ROW('Sanitation Data'!E104)),NA())</f>
        <v>#N/A</v>
      </c>
      <c r="AC110" s="95" t="e">
        <f ca="true">+IF(AND(ISNUMBER(OFFSET('Sanitation Data'!$E$10,0,10*ROW('Sanitation Data'!E104))),'Data Summary'!CR110="Yes"),OFFSET('Sanitation Data'!$E$10,0,10*ROW('Sanitation Data'!E104)),NA())</f>
        <v>#N/A</v>
      </c>
      <c r="AD110" s="95" t="e">
        <f ca="true">+IF(AND(ISNUMBER(OFFSET('Sanitation Data'!$E$11,0,10*ROW('Sanitation Data'!E104))),'Data Summary'!CS110="Yes"),OFFSET('Sanitation Data'!$E$11,0,10*ROW('Sanitation Data'!E104)),NA())</f>
        <v>#N/A</v>
      </c>
      <c r="AE110" s="95" t="e">
        <f ca="true">+IF(AND(ISNUMBER(OFFSET('Sanitation Data'!$E$12,0,10*ROW('Sanitation Data'!E104))),'Data Summary'!CT110="Yes"),OFFSET('Sanitation Data'!$E$12,0,10*ROW('Sanitation Data'!E104)),NA())</f>
        <v>#N/A</v>
      </c>
      <c r="AF110" s="95" t="e">
        <f ca="true">+IF(AND(ISNUMBER(OFFSET('Sanitation Data'!$F$4,0,10*ROW('Sanitation Data'!F104))),'Data Summary'!CU110="Yes"),100-OFFSET('Sanitation Data'!$F$4,0,10*ROW('Sanitation Data'!F104)),NA())</f>
        <v>#N/A</v>
      </c>
      <c r="AG110" s="95" t="e">
        <f ca="true">+IF(AND(ISNUMBER(OFFSET('Sanitation Data'!$F$6,0,10*ROW('Sanitation Data'!F104))),'Data Summary'!CV110="Yes"),OFFSET('Sanitation Data'!$F$6,0,10*ROW('Sanitation Data'!F104)),NA())</f>
        <v>#N/A</v>
      </c>
      <c r="AH110" s="95" t="e">
        <f ca="true">+IF(AND(ISNUMBER(OFFSET('Sanitation Data'!$F$10,0,10*ROW('Sanitation Data'!F104))),'Data Summary'!CW110="Yes"),OFFSET('Sanitation Data'!$F$10,0,10*ROW('Sanitation Data'!F104)),NA())</f>
        <v>#N/A</v>
      </c>
      <c r="AI110" s="95" t="e">
        <f ca="true">+IF(AND(ISNUMBER(OFFSET('Sanitation Data'!$F$11,0,10*ROW('Sanitation Data'!F104))),'Data Summary'!CX110="Yes"),OFFSET('Sanitation Data'!$F$11,0,10*ROW('Sanitation Data'!F104)),NA())</f>
        <v>#N/A</v>
      </c>
      <c r="AJ110" s="95" t="e">
        <f ca="true">+IF(AND(ISNUMBER(OFFSET('Sanitation Data'!$F$12,0,10*ROW('Sanitation Data'!F104))),'Data Summary'!CY110="Yes"),OFFSET('Sanitation Data'!$F$12,0,10*ROW('Sanitation Data'!F104)),NA())</f>
        <v>#N/A</v>
      </c>
      <c r="AK110" s="95" t="e">
        <f ca="true">+IF(AND(ISNUMBER(OFFSET('Sanitation Data'!$G$4,0,10*ROW('Sanitation Data'!G104))),'Data Summary'!CZ110="Yes"),100-OFFSET('Sanitation Data'!$G$4,0,10*ROW('Sanitation Data'!G104)),NA())</f>
        <v>#N/A</v>
      </c>
      <c r="AL110" s="95" t="e">
        <f ca="true">+IF(AND(ISNUMBER(OFFSET('Sanitation Data'!$G$6,0,10*ROW('Sanitation Data'!G104))),'Data Summary'!DA110="Yes"),OFFSET('Sanitation Data'!$G$6,0,10*ROW('Sanitation Data'!G104)),NA())</f>
        <v>#N/A</v>
      </c>
      <c r="AM110" s="95" t="e">
        <f ca="true">+IF(AND(ISNUMBER(OFFSET('Sanitation Data'!$G$10,0,10*ROW('Sanitation Data'!G104))),'Data Summary'!DB110="Yes"),OFFSET('Sanitation Data'!$G$10,0,10*ROW('Sanitation Data'!G104)),NA())</f>
        <v>#N/A</v>
      </c>
      <c r="AN110" s="95" t="e">
        <f ca="true">+IF(AND(ISNUMBER(OFFSET('Sanitation Data'!$G$11,0,10*ROW('Sanitation Data'!G104))),'Data Summary'!DC110="Yes"),OFFSET('Sanitation Data'!$G$11,0,10*ROW('Sanitation Data'!G104)),NA())</f>
        <v>#N/A</v>
      </c>
      <c r="AO110" s="95" t="e">
        <f ca="true">+IF(AND(ISNUMBER(OFFSET('Sanitation Data'!$G$12,0,10*ROW('Sanitation Data'!G104))),'Data Summary'!DD110="Yes"),OFFSET('Sanitation Data'!$G$12,0,10*ROW('Sanitation Data'!G104)),NA())</f>
        <v>#N/A</v>
      </c>
      <c r="AP110" s="95" t="e">
        <f ca="true">+IF(AND(ISNUMBER(OFFSET('Sanitation Data'!$H$4,0,10*ROW('Sanitation Data'!H104))),'Data Summary'!DE110="Yes"),100-OFFSET('Sanitation Data'!$H$4,0,10*ROW('Sanitation Data'!H104)),NA())</f>
        <v>#N/A</v>
      </c>
      <c r="AQ110" s="95" t="e">
        <f ca="true">+IF(AND(ISNUMBER(OFFSET('Sanitation Data'!$H$6,0,10*ROW('Sanitation Data'!H104))),'Data Summary'!DF110="Yes"),OFFSET('Sanitation Data'!$H$6,0,10*ROW('Sanitation Data'!H104)),NA())</f>
        <v>#N/A</v>
      </c>
      <c r="AR110" s="95" t="e">
        <f ca="true">+IF(AND(ISNUMBER(OFFSET('Sanitation Data'!$H$10,0,10*ROW('Sanitation Data'!H104))),'Data Summary'!DG110="Yes"),OFFSET('Sanitation Data'!$H$10,0,10*ROW('Sanitation Data'!H104)),NA())</f>
        <v>#N/A</v>
      </c>
      <c r="AS110" s="95" t="e">
        <f ca="true">+IF(AND(ISNUMBER(OFFSET('Sanitation Data'!$H$11,0,10*ROW('Sanitation Data'!H104))),'Data Summary'!DH110="Yes"),OFFSET('Sanitation Data'!$H$11,0,10*ROW('Sanitation Data'!H104)),NA())</f>
        <v>#N/A</v>
      </c>
      <c r="AT110" s="95" t="e">
        <f ca="true">+IF(AND(ISNUMBER(OFFSET('Sanitation Data'!$H$12,0,10*ROW('Sanitation Data'!H104))),'Data Summary'!DI110="Yes"),OFFSET('Sanitation Data'!$H$12,0,10*ROW('Sanitation Data'!H104)),NA())</f>
        <v>#N/A</v>
      </c>
      <c r="AU110" s="95" t="e">
        <f ca="true">+IF(AND(ISNUMBER(OFFSET('Sanitation Data'!$I$4,0,10*ROW('Sanitation Data'!I104))),'Data Summary'!DJ110="Yes"),100-OFFSET('Sanitation Data'!$I$4,0,10*ROW('Sanitation Data'!I104)),NA())</f>
        <v>#N/A</v>
      </c>
      <c r="AV110" s="95" t="e">
        <f ca="true">+IF(AND(ISNUMBER(OFFSET('Sanitation Data'!$I$6,0,10*ROW('Sanitation Data'!I104))),'Data Summary'!DK110="Yes"),OFFSET('Sanitation Data'!$I$6,0,10*ROW('Sanitation Data'!I104)),NA())</f>
        <v>#N/A</v>
      </c>
      <c r="AW110" s="95" t="e">
        <f ca="true">+IF(AND(ISNUMBER(OFFSET('Sanitation Data'!$I$10,0,10*ROW('Sanitation Data'!I104))),'Data Summary'!DL110="Yes"),OFFSET('Sanitation Data'!$I$10,0,10*ROW('Sanitation Data'!I104)),NA())</f>
        <v>#N/A</v>
      </c>
      <c r="AX110" s="95" t="e">
        <f ca="true">+IF(AND(ISNUMBER(OFFSET('Sanitation Data'!$I$11,0,10*ROW('Sanitation Data'!I104))),'Data Summary'!DM110="Yes"),OFFSET('Sanitation Data'!$I$11,0,10*ROW('Sanitation Data'!I104)),NA())</f>
        <v>#N/A</v>
      </c>
      <c r="AY110" s="95" t="e">
        <f ca="true">+IF(AND(ISNUMBER(OFFSET('Sanitation Data'!$I$12,0,10*ROW('Sanitation Data'!I104))),'Data Summary'!DN110="Yes"),OFFSET('Sanitation Data'!$I$12,0,10*ROW('Sanitation Data'!I104)),NA())</f>
        <v>#N/A</v>
      </c>
      <c r="AZ110" s="96" t="e">
        <f ca="true">+IF(AND(ISNUMBER(OFFSET('Hygiene Data'!$D$5,0,10*ROW('Hygiene Data'!D104))),'Data Summary'!DO110="Yes"),OFFSET('Hygiene Data'!$D$5,0,10*ROW('Hygiene Data'!D104)),NA())</f>
        <v>#N/A</v>
      </c>
      <c r="BA110" s="96" t="e">
        <f ca="true">+IF(AND(ISNUMBER(OFFSET('Hygiene Data'!$D$7,0,10*ROW('Hygiene Data'!D104))),'Data Summary'!DP110="Yes"),OFFSET('Hygiene Data'!$D$7,0,10*ROW('Hygiene Data'!D104)),NA())</f>
        <v>#N/A</v>
      </c>
      <c r="BB110" s="96" t="e">
        <f ca="true">+IF(AND(ISNUMBER(OFFSET('Hygiene Data'!$D$9,0,10*ROW('Hygiene Data'!D104))),'Data Summary'!DQ110="Yes"),OFFSET('Hygiene Data'!$D$9,0,10*ROW('Hygiene Data'!D104)),NA())</f>
        <v>#N/A</v>
      </c>
      <c r="BC110" s="96" t="e">
        <f ca="true">+IF(AND(ISNUMBER(OFFSET('Hygiene Data'!$E$5,0,10*ROW('Hygiene Data'!E104))),'Data Summary'!DR110="Yes"),OFFSET('Hygiene Data'!$E$5,0,10*ROW('Hygiene Data'!E104)),NA())</f>
        <v>#N/A</v>
      </c>
      <c r="BD110" s="96" t="e">
        <f ca="true">+IF(AND(ISNUMBER(OFFSET('Hygiene Data'!$E$7,0,10*ROW('Hygiene Data'!E104))),'Data Summary'!DS110="Yes"),OFFSET('Hygiene Data'!$E$7,0,10*ROW('Hygiene Data'!E104)),NA())</f>
        <v>#N/A</v>
      </c>
      <c r="BE110" s="96" t="e">
        <f ca="true">+IF(AND(ISNUMBER(OFFSET('Hygiene Data'!$E$9,0,10*ROW('Hygiene Data'!E104))),'Data Summary'!DT110="Yes"),OFFSET('Hygiene Data'!$E$9,0,10*ROW('Hygiene Data'!E104)),NA())</f>
        <v>#N/A</v>
      </c>
      <c r="BF110" s="96" t="e">
        <f ca="true">+IF(AND(ISNUMBER(OFFSET('Hygiene Data'!$F$5,0,10*ROW('Hygiene Data'!F104))),'Data Summary'!DU110="Yes"),OFFSET('Hygiene Data'!$F$5,0,10*ROW('Hygiene Data'!F104)),NA())</f>
        <v>#N/A</v>
      </c>
      <c r="BG110" s="96" t="e">
        <f ca="true">+IF(AND(ISNUMBER(OFFSET('Hygiene Data'!$F$7,0,10*ROW('Hygiene Data'!F104))),'Data Summary'!DV110="Yes"),OFFSET('Hygiene Data'!$F$7,0,10*ROW('Hygiene Data'!F104)),NA())</f>
        <v>#N/A</v>
      </c>
      <c r="BH110" s="96" t="e">
        <f ca="true">+IF(AND(ISNUMBER(OFFSET('Hygiene Data'!$F$9,0,10*ROW('Hygiene Data'!F104))),'Data Summary'!DW110="Yes"),OFFSET('Hygiene Data'!$F$9,0,10*ROW('Hygiene Data'!F104)),NA())</f>
        <v>#N/A</v>
      </c>
      <c r="BI110" s="96" t="e">
        <f ca="true">+IF(AND(ISNUMBER(OFFSET('Hygiene Data'!$G$5,0,10*ROW('Hygiene Data'!G104))),'Data Summary'!DX110="Yes"),OFFSET('Hygiene Data'!$G$5,0,10*ROW('Hygiene Data'!G104)),NA())</f>
        <v>#N/A</v>
      </c>
      <c r="BJ110" s="96" t="e">
        <f ca="true">+IF(AND(ISNUMBER(OFFSET('Hygiene Data'!$G$7,0,10*ROW('Hygiene Data'!G104))),'Data Summary'!DY110="Yes"),OFFSET('Hygiene Data'!$G$7,0,10*ROW('Hygiene Data'!G104)),NA())</f>
        <v>#N/A</v>
      </c>
      <c r="BK110" s="96" t="e">
        <f ca="true">+IF(AND(ISNUMBER(OFFSET('Hygiene Data'!$G$9,0,10*ROW('Hygiene Data'!G104))),'Data Summary'!DZ110="Yes"),OFFSET('Hygiene Data'!$G$9,0,10*ROW('Hygiene Data'!G104)),NA())</f>
        <v>#N/A</v>
      </c>
      <c r="BL110" s="96" t="e">
        <f ca="true">+IF(AND(ISNUMBER(OFFSET('Hygiene Data'!$H$5,0,10*ROW('Hygiene Data'!H104))),'Data Summary'!EA110="Yes"),OFFSET('Hygiene Data'!$H$5,0,10*ROW('Hygiene Data'!H104)),NA())</f>
        <v>#N/A</v>
      </c>
      <c r="BM110" s="96" t="e">
        <f ca="true">+IF(AND(ISNUMBER(OFFSET('Hygiene Data'!$H$7,0,10*ROW('Hygiene Data'!H104))),'Data Summary'!EB110="Yes"),OFFSET('Hygiene Data'!$H$7,0,10*ROW('Hygiene Data'!H104)),NA())</f>
        <v>#N/A</v>
      </c>
      <c r="BN110" s="96" t="e">
        <f ca="true">+IF(AND(ISNUMBER(OFFSET('Hygiene Data'!$H$9,0,10*ROW('Hygiene Data'!H104))),'Data Summary'!EC110="Yes"),OFFSET('Hygiene Data'!$H$9,0,10*ROW('Hygiene Data'!H104)),NA())</f>
        <v>#N/A</v>
      </c>
      <c r="BO110" s="96" t="e">
        <f ca="true">+IF(AND(ISNUMBER(OFFSET('Hygiene Data'!$I$5,0,10*ROW('Hygiene Data'!I104))),'Data Summary'!ED110="Yes"),OFFSET('Hygiene Data'!$I$5,0,10*ROW('Hygiene Data'!I104)),NA())</f>
        <v>#N/A</v>
      </c>
      <c r="BP110" s="96" t="e">
        <f ca="true">+IF(AND(ISNUMBER(OFFSET('Hygiene Data'!$I$7,0,10*ROW('Hygiene Data'!I104))),'Data Summary'!EE110="Yes"),OFFSET('Hygiene Data'!$I$7,0,10*ROW('Hygiene Data'!I104)),NA())</f>
        <v>#N/A</v>
      </c>
      <c r="BQ110" s="96" t="e">
        <f ca="true">+IF(AND(ISNUMBER(OFFSET('Hygiene Data'!$I$9,0,10*ROW('Hygiene Data'!I104))),'Data Summary'!EF110="Yes"),OFFSET('Hygiene Data'!$I$9,0,10*ROW('Hygiene Data'!I104)),NA())</f>
        <v>#N/A</v>
      </c>
    </row>
    <row xmlns:x14ac="http://schemas.microsoft.com/office/spreadsheetml/2009/9/ac" r="111" x14ac:dyDescent="0.2">
      <c r="A111" s="332" t="e">
        <f ca="true">+RIGHT('Data Summary'!A111,LEN('Data Summary'!A111)-9)</f>
        <v>#VALUE!</v>
      </c>
      <c r="B111" s="37" t="str">
        <f ca="true">+IF(ISTEXT('Data Summary'!B111),'Data Summary'!B111,"")</f>
        <v/>
      </c>
      <c r="C111" s="331" t="e">
        <f ca="true">+VALUE('Data Summary'!C111)</f>
        <v>#VALUE!</v>
      </c>
      <c r="D111" s="94" t="e">
        <f ca="true">+IF(AND(ISNUMBER(OFFSET('Water Data'!$D$4,0,10*ROW('Water Data'!D105))),'Data Summary'!BS111="Yes"),100-OFFSET('Water Data'!$D$4,0,10*ROW('Water Data'!D105)),NA())</f>
        <v>#N/A</v>
      </c>
      <c r="E111" s="94" t="e">
        <f ca="true">+IF(AND(ISNUMBER(OFFSET('Water Data'!$D$6,0,10*ROW('Water Data'!D105))),'Data Summary'!BT111="Yes"),OFFSET('Water Data'!$D$6,0,10*ROW('Water Data'!D105)),NA())</f>
        <v>#N/A</v>
      </c>
      <c r="F111" s="94" t="e">
        <f ca="true">+IF(AND(ISNUMBER(OFFSET('Water Data'!$D$9,0,10*ROW('Water Data'!D105))),'Data Summary'!BU111="Yes"),OFFSET('Water Data'!$D$9,0,10*ROW('Water Data'!D105)),NA())</f>
        <v>#N/A</v>
      </c>
      <c r="G111" s="94" t="e">
        <f ca="true">+IF(AND(ISNUMBER(OFFSET('Water Data'!$E$4,0,10*ROW('Water Data'!E105))),'Data Summary'!BV111="Yes"),100-OFFSET('Water Data'!$E$4,0,10*ROW('Water Data'!E105)),NA())</f>
        <v>#N/A</v>
      </c>
      <c r="H111" s="94" t="e">
        <f ca="true">+IF(AND(ISNUMBER(OFFSET('Water Data'!$E$6,0,10*ROW('Water Data'!E105))),'Data Summary'!BW111="Yes"),OFFSET('Water Data'!$E$6,0,10*ROW('Water Data'!E105)),NA())</f>
        <v>#N/A</v>
      </c>
      <c r="I111" s="94" t="e">
        <f ca="true">+IF(AND(ISNUMBER(OFFSET('Water Data'!$E$9,0,10*ROW('Water Data'!E105))),'Data Summary'!BX111="Yes"),OFFSET('Water Data'!$E$9,0,10*ROW('Water Data'!E105)),NA())</f>
        <v>#N/A</v>
      </c>
      <c r="J111" s="94" t="e">
        <f ca="true">+IF(AND(ISNUMBER(OFFSET('Water Data'!$F$4,0,10*ROW('Water Data'!F105))),'Data Summary'!BY111="Yes"),100-OFFSET('Water Data'!$F$4,0,10*ROW('Water Data'!F105)),NA())</f>
        <v>#N/A</v>
      </c>
      <c r="K111" s="94" t="e">
        <f ca="true">+IF(AND(ISNUMBER(OFFSET('Water Data'!$F$6,0,10*ROW('Water Data'!F105))),'Data Summary'!BZ111="Yes"),OFFSET('Water Data'!$F$6,0,10*ROW('Water Data'!F105)),NA())</f>
        <v>#N/A</v>
      </c>
      <c r="L111" s="94" t="e">
        <f ca="true">+IF(AND(ISNUMBER(OFFSET('Water Data'!$F$9,0,10*ROW('Water Data'!F105))),'Data Summary'!CA111="Yes"),OFFSET('Water Data'!$F$9,0,10*ROW('Water Data'!F105)),NA())</f>
        <v>#N/A</v>
      </c>
      <c r="M111" s="94" t="e">
        <f ca="true">+IF(AND(ISNUMBER(OFFSET('Water Data'!$G$4,0,10*ROW('Water Data'!G105))),'Data Summary'!CB111="Yes"),100-OFFSET('Water Data'!$G$4,0,10*ROW('Water Data'!G105)),NA())</f>
        <v>#N/A</v>
      </c>
      <c r="N111" s="94" t="e">
        <f ca="true">+IF(AND(ISNUMBER(OFFSET('Water Data'!$G$6,0,10*ROW('Water Data'!G105))),'Data Summary'!CC111="Yes"),OFFSET('Water Data'!$G$6,0,10*ROW('Water Data'!G105)),NA())</f>
        <v>#N/A</v>
      </c>
      <c r="O111" s="94" t="e">
        <f ca="true">+IF(AND(ISNUMBER(OFFSET('Water Data'!$G$9,0,10*ROW('Water Data'!G105))),'Data Summary'!CD111="Yes"),OFFSET('Water Data'!$G$9,0,10*ROW('Water Data'!G105)),NA())</f>
        <v>#N/A</v>
      </c>
      <c r="P111" s="94" t="e">
        <f ca="true">+IF(AND(ISNUMBER(OFFSET('Water Data'!$H$4,0,10*ROW('Water Data'!H105))),'Data Summary'!CE111="Yes"),100-OFFSET('Water Data'!$H$4,0,10*ROW('Water Data'!H105)),NA())</f>
        <v>#N/A</v>
      </c>
      <c r="Q111" s="94" t="e">
        <f ca="true">+IF(AND(ISNUMBER(OFFSET('Water Data'!$H$6,0,10*ROW('Water Data'!H105))),'Data Summary'!CF111="Yes"),OFFSET('Water Data'!$H$6,0,10*ROW('Water Data'!H105)),NA())</f>
        <v>#N/A</v>
      </c>
      <c r="R111" s="94" t="e">
        <f ca="true">+IF(AND(ISNUMBER(OFFSET('Water Data'!$H$9,0,10*ROW('Water Data'!H105))),'Data Summary'!CG111="Yes"),OFFSET('Water Data'!$H$9,0,10*ROW('Water Data'!H105)),NA())</f>
        <v>#N/A</v>
      </c>
      <c r="S111" s="94" t="e">
        <f ca="true">+IF(AND(ISNUMBER(OFFSET('Water Data'!$I$4,0,10*ROW('Water Data'!I105))),'Data Summary'!CH111="Yes"),100-OFFSET('Water Data'!$I$4,0,10*ROW('Water Data'!I105)),NA())</f>
        <v>#N/A</v>
      </c>
      <c r="T111" s="94" t="e">
        <f ca="true">+IF(AND(ISNUMBER(OFFSET('Water Data'!$I$6,0,10*ROW('Water Data'!I105))),'Data Summary'!CI111="Yes"),OFFSET('Water Data'!$I$6,0,10*ROW('Water Data'!I105)),NA())</f>
        <v>#N/A</v>
      </c>
      <c r="U111" s="94" t="e">
        <f ca="true">+IF(AND(ISNUMBER(OFFSET('Water Data'!$I$9,0,10*ROW('Water Data'!I105))),'Data Summary'!CJ111="Yes"),OFFSET('Water Data'!$I$9,0,10*ROW('Water Data'!I105)),NA())</f>
        <v>#N/A</v>
      </c>
      <c r="V111" s="95" t="e">
        <f ca="true">+IF(AND(ISNUMBER(OFFSET('Sanitation Data'!$D$4,0,10*ROW('Sanitation Data'!D105))),'Data Summary'!CK111="Yes"),100-OFFSET('Sanitation Data'!$D$4,0,10*ROW('Sanitation Data'!D105)),NA())</f>
        <v>#N/A</v>
      </c>
      <c r="W111" s="95" t="e">
        <f ca="true">+IF(AND(ISNUMBER(OFFSET('Sanitation Data'!$D$6,0,10*ROW('Sanitation Data'!D105))),'Data Summary'!CL111="Yes"),OFFSET('Sanitation Data'!$D$6,0,10*ROW('Sanitation Data'!D105)),NA())</f>
        <v>#N/A</v>
      </c>
      <c r="X111" s="95" t="e">
        <f ca="true">+IF(AND(ISNUMBER(OFFSET('Sanitation Data'!$D$10,0,10*ROW('Sanitation Data'!D105))),'Data Summary'!CM111="Yes"),OFFSET('Sanitation Data'!$D$10,0,10*ROW('Sanitation Data'!D105)),NA())</f>
        <v>#N/A</v>
      </c>
      <c r="Y111" s="95" t="e">
        <f ca="true">+IF(AND(ISNUMBER(OFFSET('Sanitation Data'!$D$11,0,10*ROW('Sanitation Data'!D105))),'Data Summary'!CN111="Yes"),OFFSET('Sanitation Data'!$D$11,0,10*ROW('Sanitation Data'!D105)),NA())</f>
        <v>#N/A</v>
      </c>
      <c r="Z111" s="95" t="e">
        <f ca="true">+IF(AND(ISNUMBER(OFFSET('Sanitation Data'!$D$12,0,10*ROW('Sanitation Data'!D105))),'Data Summary'!CO111="Yes"),OFFSET('Sanitation Data'!$D$12,0,10*ROW('Sanitation Data'!D105)),NA())</f>
        <v>#N/A</v>
      </c>
      <c r="AA111" s="95" t="e">
        <f ca="true">+IF(AND(ISNUMBER(OFFSET('Sanitation Data'!$E$4,0,10*ROW('Sanitation Data'!E105))),'Data Summary'!CP111="Yes"),100-OFFSET('Sanitation Data'!$E$4,0,10*ROW('Sanitation Data'!E105)),NA())</f>
        <v>#N/A</v>
      </c>
      <c r="AB111" s="95" t="e">
        <f ca="true">+IF(AND(ISNUMBER(OFFSET('Sanitation Data'!$E$6,0,10*ROW('Sanitation Data'!E105))),'Data Summary'!CQ111="Yes"),OFFSET('Sanitation Data'!$E$6,0,10*ROW('Sanitation Data'!E105)),NA())</f>
        <v>#N/A</v>
      </c>
      <c r="AC111" s="95" t="e">
        <f ca="true">+IF(AND(ISNUMBER(OFFSET('Sanitation Data'!$E$10,0,10*ROW('Sanitation Data'!E105))),'Data Summary'!CR111="Yes"),OFFSET('Sanitation Data'!$E$10,0,10*ROW('Sanitation Data'!E105)),NA())</f>
        <v>#N/A</v>
      </c>
      <c r="AD111" s="95" t="e">
        <f ca="true">+IF(AND(ISNUMBER(OFFSET('Sanitation Data'!$E$11,0,10*ROW('Sanitation Data'!E105))),'Data Summary'!CS111="Yes"),OFFSET('Sanitation Data'!$E$11,0,10*ROW('Sanitation Data'!E105)),NA())</f>
        <v>#N/A</v>
      </c>
      <c r="AE111" s="95" t="e">
        <f ca="true">+IF(AND(ISNUMBER(OFFSET('Sanitation Data'!$E$12,0,10*ROW('Sanitation Data'!E105))),'Data Summary'!CT111="Yes"),OFFSET('Sanitation Data'!$E$12,0,10*ROW('Sanitation Data'!E105)),NA())</f>
        <v>#N/A</v>
      </c>
      <c r="AF111" s="95" t="e">
        <f ca="true">+IF(AND(ISNUMBER(OFFSET('Sanitation Data'!$F$4,0,10*ROW('Sanitation Data'!F105))),'Data Summary'!CU111="Yes"),100-OFFSET('Sanitation Data'!$F$4,0,10*ROW('Sanitation Data'!F105)),NA())</f>
        <v>#N/A</v>
      </c>
      <c r="AG111" s="95" t="e">
        <f ca="true">+IF(AND(ISNUMBER(OFFSET('Sanitation Data'!$F$6,0,10*ROW('Sanitation Data'!F105))),'Data Summary'!CV111="Yes"),OFFSET('Sanitation Data'!$F$6,0,10*ROW('Sanitation Data'!F105)),NA())</f>
        <v>#N/A</v>
      </c>
      <c r="AH111" s="95" t="e">
        <f ca="true">+IF(AND(ISNUMBER(OFFSET('Sanitation Data'!$F$10,0,10*ROW('Sanitation Data'!F105))),'Data Summary'!CW111="Yes"),OFFSET('Sanitation Data'!$F$10,0,10*ROW('Sanitation Data'!F105)),NA())</f>
        <v>#N/A</v>
      </c>
      <c r="AI111" s="95" t="e">
        <f ca="true">+IF(AND(ISNUMBER(OFFSET('Sanitation Data'!$F$11,0,10*ROW('Sanitation Data'!F105))),'Data Summary'!CX111="Yes"),OFFSET('Sanitation Data'!$F$11,0,10*ROW('Sanitation Data'!F105)),NA())</f>
        <v>#N/A</v>
      </c>
      <c r="AJ111" s="95" t="e">
        <f ca="true">+IF(AND(ISNUMBER(OFFSET('Sanitation Data'!$F$12,0,10*ROW('Sanitation Data'!F105))),'Data Summary'!CY111="Yes"),OFFSET('Sanitation Data'!$F$12,0,10*ROW('Sanitation Data'!F105)),NA())</f>
        <v>#N/A</v>
      </c>
      <c r="AK111" s="95" t="e">
        <f ca="true">+IF(AND(ISNUMBER(OFFSET('Sanitation Data'!$G$4,0,10*ROW('Sanitation Data'!G105))),'Data Summary'!CZ111="Yes"),100-OFFSET('Sanitation Data'!$G$4,0,10*ROW('Sanitation Data'!G105)),NA())</f>
        <v>#N/A</v>
      </c>
      <c r="AL111" s="95" t="e">
        <f ca="true">+IF(AND(ISNUMBER(OFFSET('Sanitation Data'!$G$6,0,10*ROW('Sanitation Data'!G105))),'Data Summary'!DA111="Yes"),OFFSET('Sanitation Data'!$G$6,0,10*ROW('Sanitation Data'!G105)),NA())</f>
        <v>#N/A</v>
      </c>
      <c r="AM111" s="95" t="e">
        <f ca="true">+IF(AND(ISNUMBER(OFFSET('Sanitation Data'!$G$10,0,10*ROW('Sanitation Data'!G105))),'Data Summary'!DB111="Yes"),OFFSET('Sanitation Data'!$G$10,0,10*ROW('Sanitation Data'!G105)),NA())</f>
        <v>#N/A</v>
      </c>
      <c r="AN111" s="95" t="e">
        <f ca="true">+IF(AND(ISNUMBER(OFFSET('Sanitation Data'!$G$11,0,10*ROW('Sanitation Data'!G105))),'Data Summary'!DC111="Yes"),OFFSET('Sanitation Data'!$G$11,0,10*ROW('Sanitation Data'!G105)),NA())</f>
        <v>#N/A</v>
      </c>
      <c r="AO111" s="95" t="e">
        <f ca="true">+IF(AND(ISNUMBER(OFFSET('Sanitation Data'!$G$12,0,10*ROW('Sanitation Data'!G105))),'Data Summary'!DD111="Yes"),OFFSET('Sanitation Data'!$G$12,0,10*ROW('Sanitation Data'!G105)),NA())</f>
        <v>#N/A</v>
      </c>
      <c r="AP111" s="95" t="e">
        <f ca="true">+IF(AND(ISNUMBER(OFFSET('Sanitation Data'!$H$4,0,10*ROW('Sanitation Data'!H105))),'Data Summary'!DE111="Yes"),100-OFFSET('Sanitation Data'!$H$4,0,10*ROW('Sanitation Data'!H105)),NA())</f>
        <v>#N/A</v>
      </c>
      <c r="AQ111" s="95" t="e">
        <f ca="true">+IF(AND(ISNUMBER(OFFSET('Sanitation Data'!$H$6,0,10*ROW('Sanitation Data'!H105))),'Data Summary'!DF111="Yes"),OFFSET('Sanitation Data'!$H$6,0,10*ROW('Sanitation Data'!H105)),NA())</f>
        <v>#N/A</v>
      </c>
      <c r="AR111" s="95" t="e">
        <f ca="true">+IF(AND(ISNUMBER(OFFSET('Sanitation Data'!$H$10,0,10*ROW('Sanitation Data'!H105))),'Data Summary'!DG111="Yes"),OFFSET('Sanitation Data'!$H$10,0,10*ROW('Sanitation Data'!H105)),NA())</f>
        <v>#N/A</v>
      </c>
      <c r="AS111" s="95" t="e">
        <f ca="true">+IF(AND(ISNUMBER(OFFSET('Sanitation Data'!$H$11,0,10*ROW('Sanitation Data'!H105))),'Data Summary'!DH111="Yes"),OFFSET('Sanitation Data'!$H$11,0,10*ROW('Sanitation Data'!H105)),NA())</f>
        <v>#N/A</v>
      </c>
      <c r="AT111" s="95" t="e">
        <f ca="true">+IF(AND(ISNUMBER(OFFSET('Sanitation Data'!$H$12,0,10*ROW('Sanitation Data'!H105))),'Data Summary'!DI111="Yes"),OFFSET('Sanitation Data'!$H$12,0,10*ROW('Sanitation Data'!H105)),NA())</f>
        <v>#N/A</v>
      </c>
      <c r="AU111" s="95" t="e">
        <f ca="true">+IF(AND(ISNUMBER(OFFSET('Sanitation Data'!$I$4,0,10*ROW('Sanitation Data'!I105))),'Data Summary'!DJ111="Yes"),100-OFFSET('Sanitation Data'!$I$4,0,10*ROW('Sanitation Data'!I105)),NA())</f>
        <v>#N/A</v>
      </c>
      <c r="AV111" s="95" t="e">
        <f ca="true">+IF(AND(ISNUMBER(OFFSET('Sanitation Data'!$I$6,0,10*ROW('Sanitation Data'!I105))),'Data Summary'!DK111="Yes"),OFFSET('Sanitation Data'!$I$6,0,10*ROW('Sanitation Data'!I105)),NA())</f>
        <v>#N/A</v>
      </c>
      <c r="AW111" s="95" t="e">
        <f ca="true">+IF(AND(ISNUMBER(OFFSET('Sanitation Data'!$I$10,0,10*ROW('Sanitation Data'!I105))),'Data Summary'!DL111="Yes"),OFFSET('Sanitation Data'!$I$10,0,10*ROW('Sanitation Data'!I105)),NA())</f>
        <v>#N/A</v>
      </c>
      <c r="AX111" s="95" t="e">
        <f ca="true">+IF(AND(ISNUMBER(OFFSET('Sanitation Data'!$I$11,0,10*ROW('Sanitation Data'!I105))),'Data Summary'!DM111="Yes"),OFFSET('Sanitation Data'!$I$11,0,10*ROW('Sanitation Data'!I105)),NA())</f>
        <v>#N/A</v>
      </c>
      <c r="AY111" s="95" t="e">
        <f ca="true">+IF(AND(ISNUMBER(OFFSET('Sanitation Data'!$I$12,0,10*ROW('Sanitation Data'!I105))),'Data Summary'!DN111="Yes"),OFFSET('Sanitation Data'!$I$12,0,10*ROW('Sanitation Data'!I105)),NA())</f>
        <v>#N/A</v>
      </c>
      <c r="AZ111" s="96" t="e">
        <f ca="true">+IF(AND(ISNUMBER(OFFSET('Hygiene Data'!$D$5,0,10*ROW('Hygiene Data'!D105))),'Data Summary'!DO111="Yes"),OFFSET('Hygiene Data'!$D$5,0,10*ROW('Hygiene Data'!D105)),NA())</f>
        <v>#N/A</v>
      </c>
      <c r="BA111" s="96" t="e">
        <f ca="true">+IF(AND(ISNUMBER(OFFSET('Hygiene Data'!$D$7,0,10*ROW('Hygiene Data'!D105))),'Data Summary'!DP111="Yes"),OFFSET('Hygiene Data'!$D$7,0,10*ROW('Hygiene Data'!D105)),NA())</f>
        <v>#N/A</v>
      </c>
      <c r="BB111" s="96" t="e">
        <f ca="true">+IF(AND(ISNUMBER(OFFSET('Hygiene Data'!$D$9,0,10*ROW('Hygiene Data'!D105))),'Data Summary'!DQ111="Yes"),OFFSET('Hygiene Data'!$D$9,0,10*ROW('Hygiene Data'!D105)),NA())</f>
        <v>#N/A</v>
      </c>
      <c r="BC111" s="96" t="e">
        <f ca="true">+IF(AND(ISNUMBER(OFFSET('Hygiene Data'!$E$5,0,10*ROW('Hygiene Data'!E105))),'Data Summary'!DR111="Yes"),OFFSET('Hygiene Data'!$E$5,0,10*ROW('Hygiene Data'!E105)),NA())</f>
        <v>#N/A</v>
      </c>
      <c r="BD111" s="96" t="e">
        <f ca="true">+IF(AND(ISNUMBER(OFFSET('Hygiene Data'!$E$7,0,10*ROW('Hygiene Data'!E105))),'Data Summary'!DS111="Yes"),OFFSET('Hygiene Data'!$E$7,0,10*ROW('Hygiene Data'!E105)),NA())</f>
        <v>#N/A</v>
      </c>
      <c r="BE111" s="96" t="e">
        <f ca="true">+IF(AND(ISNUMBER(OFFSET('Hygiene Data'!$E$9,0,10*ROW('Hygiene Data'!E105))),'Data Summary'!DT111="Yes"),OFFSET('Hygiene Data'!$E$9,0,10*ROW('Hygiene Data'!E105)),NA())</f>
        <v>#N/A</v>
      </c>
      <c r="BF111" s="96" t="e">
        <f ca="true">+IF(AND(ISNUMBER(OFFSET('Hygiene Data'!$F$5,0,10*ROW('Hygiene Data'!F105))),'Data Summary'!DU111="Yes"),OFFSET('Hygiene Data'!$F$5,0,10*ROW('Hygiene Data'!F105)),NA())</f>
        <v>#N/A</v>
      </c>
      <c r="BG111" s="96" t="e">
        <f ca="true">+IF(AND(ISNUMBER(OFFSET('Hygiene Data'!$F$7,0,10*ROW('Hygiene Data'!F105))),'Data Summary'!DV111="Yes"),OFFSET('Hygiene Data'!$F$7,0,10*ROW('Hygiene Data'!F105)),NA())</f>
        <v>#N/A</v>
      </c>
      <c r="BH111" s="96" t="e">
        <f ca="true">+IF(AND(ISNUMBER(OFFSET('Hygiene Data'!$F$9,0,10*ROW('Hygiene Data'!F105))),'Data Summary'!DW111="Yes"),OFFSET('Hygiene Data'!$F$9,0,10*ROW('Hygiene Data'!F105)),NA())</f>
        <v>#N/A</v>
      </c>
      <c r="BI111" s="96" t="e">
        <f ca="true">+IF(AND(ISNUMBER(OFFSET('Hygiene Data'!$G$5,0,10*ROW('Hygiene Data'!G105))),'Data Summary'!DX111="Yes"),OFFSET('Hygiene Data'!$G$5,0,10*ROW('Hygiene Data'!G105)),NA())</f>
        <v>#N/A</v>
      </c>
      <c r="BJ111" s="96" t="e">
        <f ca="true">+IF(AND(ISNUMBER(OFFSET('Hygiene Data'!$G$7,0,10*ROW('Hygiene Data'!G105))),'Data Summary'!DY111="Yes"),OFFSET('Hygiene Data'!$G$7,0,10*ROW('Hygiene Data'!G105)),NA())</f>
        <v>#N/A</v>
      </c>
      <c r="BK111" s="96" t="e">
        <f ca="true">+IF(AND(ISNUMBER(OFFSET('Hygiene Data'!$G$9,0,10*ROW('Hygiene Data'!G105))),'Data Summary'!DZ111="Yes"),OFFSET('Hygiene Data'!$G$9,0,10*ROW('Hygiene Data'!G105)),NA())</f>
        <v>#N/A</v>
      </c>
      <c r="BL111" s="96" t="e">
        <f ca="true">+IF(AND(ISNUMBER(OFFSET('Hygiene Data'!$H$5,0,10*ROW('Hygiene Data'!H105))),'Data Summary'!EA111="Yes"),OFFSET('Hygiene Data'!$H$5,0,10*ROW('Hygiene Data'!H105)),NA())</f>
        <v>#N/A</v>
      </c>
      <c r="BM111" s="96" t="e">
        <f ca="true">+IF(AND(ISNUMBER(OFFSET('Hygiene Data'!$H$7,0,10*ROW('Hygiene Data'!H105))),'Data Summary'!EB111="Yes"),OFFSET('Hygiene Data'!$H$7,0,10*ROW('Hygiene Data'!H105)),NA())</f>
        <v>#N/A</v>
      </c>
      <c r="BN111" s="96" t="e">
        <f ca="true">+IF(AND(ISNUMBER(OFFSET('Hygiene Data'!$H$9,0,10*ROW('Hygiene Data'!H105))),'Data Summary'!EC111="Yes"),OFFSET('Hygiene Data'!$H$9,0,10*ROW('Hygiene Data'!H105)),NA())</f>
        <v>#N/A</v>
      </c>
      <c r="BO111" s="96" t="e">
        <f ca="true">+IF(AND(ISNUMBER(OFFSET('Hygiene Data'!$I$5,0,10*ROW('Hygiene Data'!I105))),'Data Summary'!ED111="Yes"),OFFSET('Hygiene Data'!$I$5,0,10*ROW('Hygiene Data'!I105)),NA())</f>
        <v>#N/A</v>
      </c>
      <c r="BP111" s="96" t="e">
        <f ca="true">+IF(AND(ISNUMBER(OFFSET('Hygiene Data'!$I$7,0,10*ROW('Hygiene Data'!I105))),'Data Summary'!EE111="Yes"),OFFSET('Hygiene Data'!$I$7,0,10*ROW('Hygiene Data'!I105)),NA())</f>
        <v>#N/A</v>
      </c>
      <c r="BQ111" s="96" t="e">
        <f ca="true">+IF(AND(ISNUMBER(OFFSET('Hygiene Data'!$I$9,0,10*ROW('Hygiene Data'!I105))),'Data Summary'!EF111="Yes"),OFFSET('Hygiene Data'!$I$9,0,10*ROW('Hygiene Data'!I105)),NA())</f>
        <v>#N/A</v>
      </c>
    </row>
    <row xmlns:x14ac="http://schemas.microsoft.com/office/spreadsheetml/2009/9/ac" r="112" x14ac:dyDescent="0.2">
      <c r="A112" s="332" t="e">
        <f ca="true">+RIGHT('Data Summary'!A112,LEN('Data Summary'!A112)-9)</f>
        <v>#VALUE!</v>
      </c>
      <c r="B112" s="37" t="str">
        <f ca="true">+IF(ISTEXT('Data Summary'!B112),'Data Summary'!B112,"")</f>
        <v/>
      </c>
      <c r="C112" s="331" t="e">
        <f ca="true">+VALUE('Data Summary'!C112)</f>
        <v>#VALUE!</v>
      </c>
      <c r="D112" s="94" t="e">
        <f ca="true">+IF(AND(ISNUMBER(OFFSET('Water Data'!$D$4,0,10*ROW('Water Data'!D106))),'Data Summary'!BS112="Yes"),100-OFFSET('Water Data'!$D$4,0,10*ROW('Water Data'!D106)),NA())</f>
        <v>#N/A</v>
      </c>
      <c r="E112" s="94" t="e">
        <f ca="true">+IF(AND(ISNUMBER(OFFSET('Water Data'!$D$6,0,10*ROW('Water Data'!D106))),'Data Summary'!BT112="Yes"),OFFSET('Water Data'!$D$6,0,10*ROW('Water Data'!D106)),NA())</f>
        <v>#N/A</v>
      </c>
      <c r="F112" s="94" t="e">
        <f ca="true">+IF(AND(ISNUMBER(OFFSET('Water Data'!$D$9,0,10*ROW('Water Data'!D106))),'Data Summary'!BU112="Yes"),OFFSET('Water Data'!$D$9,0,10*ROW('Water Data'!D106)),NA())</f>
        <v>#N/A</v>
      </c>
      <c r="G112" s="94" t="e">
        <f ca="true">+IF(AND(ISNUMBER(OFFSET('Water Data'!$E$4,0,10*ROW('Water Data'!E106))),'Data Summary'!BV112="Yes"),100-OFFSET('Water Data'!$E$4,0,10*ROW('Water Data'!E106)),NA())</f>
        <v>#N/A</v>
      </c>
      <c r="H112" s="94" t="e">
        <f ca="true">+IF(AND(ISNUMBER(OFFSET('Water Data'!$E$6,0,10*ROW('Water Data'!E106))),'Data Summary'!BW112="Yes"),OFFSET('Water Data'!$E$6,0,10*ROW('Water Data'!E106)),NA())</f>
        <v>#N/A</v>
      </c>
      <c r="I112" s="94" t="e">
        <f ca="true">+IF(AND(ISNUMBER(OFFSET('Water Data'!$E$9,0,10*ROW('Water Data'!E106))),'Data Summary'!BX112="Yes"),OFFSET('Water Data'!$E$9,0,10*ROW('Water Data'!E106)),NA())</f>
        <v>#N/A</v>
      </c>
      <c r="J112" s="94" t="e">
        <f ca="true">+IF(AND(ISNUMBER(OFFSET('Water Data'!$F$4,0,10*ROW('Water Data'!F106))),'Data Summary'!BY112="Yes"),100-OFFSET('Water Data'!$F$4,0,10*ROW('Water Data'!F106)),NA())</f>
        <v>#N/A</v>
      </c>
      <c r="K112" s="94" t="e">
        <f ca="true">+IF(AND(ISNUMBER(OFFSET('Water Data'!$F$6,0,10*ROW('Water Data'!F106))),'Data Summary'!BZ112="Yes"),OFFSET('Water Data'!$F$6,0,10*ROW('Water Data'!F106)),NA())</f>
        <v>#N/A</v>
      </c>
      <c r="L112" s="94" t="e">
        <f ca="true">+IF(AND(ISNUMBER(OFFSET('Water Data'!$F$9,0,10*ROW('Water Data'!F106))),'Data Summary'!CA112="Yes"),OFFSET('Water Data'!$F$9,0,10*ROW('Water Data'!F106)),NA())</f>
        <v>#N/A</v>
      </c>
      <c r="M112" s="94" t="e">
        <f ca="true">+IF(AND(ISNUMBER(OFFSET('Water Data'!$G$4,0,10*ROW('Water Data'!G106))),'Data Summary'!CB112="Yes"),100-OFFSET('Water Data'!$G$4,0,10*ROW('Water Data'!G106)),NA())</f>
        <v>#N/A</v>
      </c>
      <c r="N112" s="94" t="e">
        <f ca="true">+IF(AND(ISNUMBER(OFFSET('Water Data'!$G$6,0,10*ROW('Water Data'!G106))),'Data Summary'!CC112="Yes"),OFFSET('Water Data'!$G$6,0,10*ROW('Water Data'!G106)),NA())</f>
        <v>#N/A</v>
      </c>
      <c r="O112" s="94" t="e">
        <f ca="true">+IF(AND(ISNUMBER(OFFSET('Water Data'!$G$9,0,10*ROW('Water Data'!G106))),'Data Summary'!CD112="Yes"),OFFSET('Water Data'!$G$9,0,10*ROW('Water Data'!G106)),NA())</f>
        <v>#N/A</v>
      </c>
      <c r="P112" s="94" t="e">
        <f ca="true">+IF(AND(ISNUMBER(OFFSET('Water Data'!$H$4,0,10*ROW('Water Data'!H106))),'Data Summary'!CE112="Yes"),100-OFFSET('Water Data'!$H$4,0,10*ROW('Water Data'!H106)),NA())</f>
        <v>#N/A</v>
      </c>
      <c r="Q112" s="94" t="e">
        <f ca="true">+IF(AND(ISNUMBER(OFFSET('Water Data'!$H$6,0,10*ROW('Water Data'!H106))),'Data Summary'!CF112="Yes"),OFFSET('Water Data'!$H$6,0,10*ROW('Water Data'!H106)),NA())</f>
        <v>#N/A</v>
      </c>
      <c r="R112" s="94" t="e">
        <f ca="true">+IF(AND(ISNUMBER(OFFSET('Water Data'!$H$9,0,10*ROW('Water Data'!H106))),'Data Summary'!CG112="Yes"),OFFSET('Water Data'!$H$9,0,10*ROW('Water Data'!H106)),NA())</f>
        <v>#N/A</v>
      </c>
      <c r="S112" s="94" t="e">
        <f ca="true">+IF(AND(ISNUMBER(OFFSET('Water Data'!$I$4,0,10*ROW('Water Data'!I106))),'Data Summary'!CH112="Yes"),100-OFFSET('Water Data'!$I$4,0,10*ROW('Water Data'!I106)),NA())</f>
        <v>#N/A</v>
      </c>
      <c r="T112" s="94" t="e">
        <f ca="true">+IF(AND(ISNUMBER(OFFSET('Water Data'!$I$6,0,10*ROW('Water Data'!I106))),'Data Summary'!CI112="Yes"),OFFSET('Water Data'!$I$6,0,10*ROW('Water Data'!I106)),NA())</f>
        <v>#N/A</v>
      </c>
      <c r="U112" s="94" t="e">
        <f ca="true">+IF(AND(ISNUMBER(OFFSET('Water Data'!$I$9,0,10*ROW('Water Data'!I106))),'Data Summary'!CJ112="Yes"),OFFSET('Water Data'!$I$9,0,10*ROW('Water Data'!I106)),NA())</f>
        <v>#N/A</v>
      </c>
      <c r="V112" s="95" t="e">
        <f ca="true">+IF(AND(ISNUMBER(OFFSET('Sanitation Data'!$D$4,0,10*ROW('Sanitation Data'!D106))),'Data Summary'!CK112="Yes"),100-OFFSET('Sanitation Data'!$D$4,0,10*ROW('Sanitation Data'!D106)),NA())</f>
        <v>#N/A</v>
      </c>
      <c r="W112" s="95" t="e">
        <f ca="true">+IF(AND(ISNUMBER(OFFSET('Sanitation Data'!$D$6,0,10*ROW('Sanitation Data'!D106))),'Data Summary'!CL112="Yes"),OFFSET('Sanitation Data'!$D$6,0,10*ROW('Sanitation Data'!D106)),NA())</f>
        <v>#N/A</v>
      </c>
      <c r="X112" s="95" t="e">
        <f ca="true">+IF(AND(ISNUMBER(OFFSET('Sanitation Data'!$D$10,0,10*ROW('Sanitation Data'!D106))),'Data Summary'!CM112="Yes"),OFFSET('Sanitation Data'!$D$10,0,10*ROW('Sanitation Data'!D106)),NA())</f>
        <v>#N/A</v>
      </c>
      <c r="Y112" s="95" t="e">
        <f ca="true">+IF(AND(ISNUMBER(OFFSET('Sanitation Data'!$D$11,0,10*ROW('Sanitation Data'!D106))),'Data Summary'!CN112="Yes"),OFFSET('Sanitation Data'!$D$11,0,10*ROW('Sanitation Data'!D106)),NA())</f>
        <v>#N/A</v>
      </c>
      <c r="Z112" s="95" t="e">
        <f ca="true">+IF(AND(ISNUMBER(OFFSET('Sanitation Data'!$D$12,0,10*ROW('Sanitation Data'!D106))),'Data Summary'!CO112="Yes"),OFFSET('Sanitation Data'!$D$12,0,10*ROW('Sanitation Data'!D106)),NA())</f>
        <v>#N/A</v>
      </c>
      <c r="AA112" s="95" t="e">
        <f ca="true">+IF(AND(ISNUMBER(OFFSET('Sanitation Data'!$E$4,0,10*ROW('Sanitation Data'!E106))),'Data Summary'!CP112="Yes"),100-OFFSET('Sanitation Data'!$E$4,0,10*ROW('Sanitation Data'!E106)),NA())</f>
        <v>#N/A</v>
      </c>
      <c r="AB112" s="95" t="e">
        <f ca="true">+IF(AND(ISNUMBER(OFFSET('Sanitation Data'!$E$6,0,10*ROW('Sanitation Data'!E106))),'Data Summary'!CQ112="Yes"),OFFSET('Sanitation Data'!$E$6,0,10*ROW('Sanitation Data'!E106)),NA())</f>
        <v>#N/A</v>
      </c>
      <c r="AC112" s="95" t="e">
        <f ca="true">+IF(AND(ISNUMBER(OFFSET('Sanitation Data'!$E$10,0,10*ROW('Sanitation Data'!E106))),'Data Summary'!CR112="Yes"),OFFSET('Sanitation Data'!$E$10,0,10*ROW('Sanitation Data'!E106)),NA())</f>
        <v>#N/A</v>
      </c>
      <c r="AD112" s="95" t="e">
        <f ca="true">+IF(AND(ISNUMBER(OFFSET('Sanitation Data'!$E$11,0,10*ROW('Sanitation Data'!E106))),'Data Summary'!CS112="Yes"),OFFSET('Sanitation Data'!$E$11,0,10*ROW('Sanitation Data'!E106)),NA())</f>
        <v>#N/A</v>
      </c>
      <c r="AE112" s="95" t="e">
        <f ca="true">+IF(AND(ISNUMBER(OFFSET('Sanitation Data'!$E$12,0,10*ROW('Sanitation Data'!E106))),'Data Summary'!CT112="Yes"),OFFSET('Sanitation Data'!$E$12,0,10*ROW('Sanitation Data'!E106)),NA())</f>
        <v>#N/A</v>
      </c>
      <c r="AF112" s="95" t="e">
        <f ca="true">+IF(AND(ISNUMBER(OFFSET('Sanitation Data'!$F$4,0,10*ROW('Sanitation Data'!F106))),'Data Summary'!CU112="Yes"),100-OFFSET('Sanitation Data'!$F$4,0,10*ROW('Sanitation Data'!F106)),NA())</f>
        <v>#N/A</v>
      </c>
      <c r="AG112" s="95" t="e">
        <f ca="true">+IF(AND(ISNUMBER(OFFSET('Sanitation Data'!$F$6,0,10*ROW('Sanitation Data'!F106))),'Data Summary'!CV112="Yes"),OFFSET('Sanitation Data'!$F$6,0,10*ROW('Sanitation Data'!F106)),NA())</f>
        <v>#N/A</v>
      </c>
      <c r="AH112" s="95" t="e">
        <f ca="true">+IF(AND(ISNUMBER(OFFSET('Sanitation Data'!$F$10,0,10*ROW('Sanitation Data'!F106))),'Data Summary'!CW112="Yes"),OFFSET('Sanitation Data'!$F$10,0,10*ROW('Sanitation Data'!F106)),NA())</f>
        <v>#N/A</v>
      </c>
      <c r="AI112" s="95" t="e">
        <f ca="true">+IF(AND(ISNUMBER(OFFSET('Sanitation Data'!$F$11,0,10*ROW('Sanitation Data'!F106))),'Data Summary'!CX112="Yes"),OFFSET('Sanitation Data'!$F$11,0,10*ROW('Sanitation Data'!F106)),NA())</f>
        <v>#N/A</v>
      </c>
      <c r="AJ112" s="95" t="e">
        <f ca="true">+IF(AND(ISNUMBER(OFFSET('Sanitation Data'!$F$12,0,10*ROW('Sanitation Data'!F106))),'Data Summary'!CY112="Yes"),OFFSET('Sanitation Data'!$F$12,0,10*ROW('Sanitation Data'!F106)),NA())</f>
        <v>#N/A</v>
      </c>
      <c r="AK112" s="95" t="e">
        <f ca="true">+IF(AND(ISNUMBER(OFFSET('Sanitation Data'!$G$4,0,10*ROW('Sanitation Data'!G106))),'Data Summary'!CZ112="Yes"),100-OFFSET('Sanitation Data'!$G$4,0,10*ROW('Sanitation Data'!G106)),NA())</f>
        <v>#N/A</v>
      </c>
      <c r="AL112" s="95" t="e">
        <f ca="true">+IF(AND(ISNUMBER(OFFSET('Sanitation Data'!$G$6,0,10*ROW('Sanitation Data'!G106))),'Data Summary'!DA112="Yes"),OFFSET('Sanitation Data'!$G$6,0,10*ROW('Sanitation Data'!G106)),NA())</f>
        <v>#N/A</v>
      </c>
      <c r="AM112" s="95" t="e">
        <f ca="true">+IF(AND(ISNUMBER(OFFSET('Sanitation Data'!$G$10,0,10*ROW('Sanitation Data'!G106))),'Data Summary'!DB112="Yes"),OFFSET('Sanitation Data'!$G$10,0,10*ROW('Sanitation Data'!G106)),NA())</f>
        <v>#N/A</v>
      </c>
      <c r="AN112" s="95" t="e">
        <f ca="true">+IF(AND(ISNUMBER(OFFSET('Sanitation Data'!$G$11,0,10*ROW('Sanitation Data'!G106))),'Data Summary'!DC112="Yes"),OFFSET('Sanitation Data'!$G$11,0,10*ROW('Sanitation Data'!G106)),NA())</f>
        <v>#N/A</v>
      </c>
      <c r="AO112" s="95" t="e">
        <f ca="true">+IF(AND(ISNUMBER(OFFSET('Sanitation Data'!$G$12,0,10*ROW('Sanitation Data'!G106))),'Data Summary'!DD112="Yes"),OFFSET('Sanitation Data'!$G$12,0,10*ROW('Sanitation Data'!G106)),NA())</f>
        <v>#N/A</v>
      </c>
      <c r="AP112" s="95" t="e">
        <f ca="true">+IF(AND(ISNUMBER(OFFSET('Sanitation Data'!$H$4,0,10*ROW('Sanitation Data'!H106))),'Data Summary'!DE112="Yes"),100-OFFSET('Sanitation Data'!$H$4,0,10*ROW('Sanitation Data'!H106)),NA())</f>
        <v>#N/A</v>
      </c>
      <c r="AQ112" s="95" t="e">
        <f ca="true">+IF(AND(ISNUMBER(OFFSET('Sanitation Data'!$H$6,0,10*ROW('Sanitation Data'!H106))),'Data Summary'!DF112="Yes"),OFFSET('Sanitation Data'!$H$6,0,10*ROW('Sanitation Data'!H106)),NA())</f>
        <v>#N/A</v>
      </c>
      <c r="AR112" s="95" t="e">
        <f ca="true">+IF(AND(ISNUMBER(OFFSET('Sanitation Data'!$H$10,0,10*ROW('Sanitation Data'!H106))),'Data Summary'!DG112="Yes"),OFFSET('Sanitation Data'!$H$10,0,10*ROW('Sanitation Data'!H106)),NA())</f>
        <v>#N/A</v>
      </c>
      <c r="AS112" s="95" t="e">
        <f ca="true">+IF(AND(ISNUMBER(OFFSET('Sanitation Data'!$H$11,0,10*ROW('Sanitation Data'!H106))),'Data Summary'!DH112="Yes"),OFFSET('Sanitation Data'!$H$11,0,10*ROW('Sanitation Data'!H106)),NA())</f>
        <v>#N/A</v>
      </c>
      <c r="AT112" s="95" t="e">
        <f ca="true">+IF(AND(ISNUMBER(OFFSET('Sanitation Data'!$H$12,0,10*ROW('Sanitation Data'!H106))),'Data Summary'!DI112="Yes"),OFFSET('Sanitation Data'!$H$12,0,10*ROW('Sanitation Data'!H106)),NA())</f>
        <v>#N/A</v>
      </c>
      <c r="AU112" s="95" t="e">
        <f ca="true">+IF(AND(ISNUMBER(OFFSET('Sanitation Data'!$I$4,0,10*ROW('Sanitation Data'!I106))),'Data Summary'!DJ112="Yes"),100-OFFSET('Sanitation Data'!$I$4,0,10*ROW('Sanitation Data'!I106)),NA())</f>
        <v>#N/A</v>
      </c>
      <c r="AV112" s="95" t="e">
        <f ca="true">+IF(AND(ISNUMBER(OFFSET('Sanitation Data'!$I$6,0,10*ROW('Sanitation Data'!I106))),'Data Summary'!DK112="Yes"),OFFSET('Sanitation Data'!$I$6,0,10*ROW('Sanitation Data'!I106)),NA())</f>
        <v>#N/A</v>
      </c>
      <c r="AW112" s="95" t="e">
        <f ca="true">+IF(AND(ISNUMBER(OFFSET('Sanitation Data'!$I$10,0,10*ROW('Sanitation Data'!I106))),'Data Summary'!DL112="Yes"),OFFSET('Sanitation Data'!$I$10,0,10*ROW('Sanitation Data'!I106)),NA())</f>
        <v>#N/A</v>
      </c>
      <c r="AX112" s="95" t="e">
        <f ca="true">+IF(AND(ISNUMBER(OFFSET('Sanitation Data'!$I$11,0,10*ROW('Sanitation Data'!I106))),'Data Summary'!DM112="Yes"),OFFSET('Sanitation Data'!$I$11,0,10*ROW('Sanitation Data'!I106)),NA())</f>
        <v>#N/A</v>
      </c>
      <c r="AY112" s="95" t="e">
        <f ca="true">+IF(AND(ISNUMBER(OFFSET('Sanitation Data'!$I$12,0,10*ROW('Sanitation Data'!I106))),'Data Summary'!DN112="Yes"),OFFSET('Sanitation Data'!$I$12,0,10*ROW('Sanitation Data'!I106)),NA())</f>
        <v>#N/A</v>
      </c>
      <c r="AZ112" s="96" t="e">
        <f ca="true">+IF(AND(ISNUMBER(OFFSET('Hygiene Data'!$D$5,0,10*ROW('Hygiene Data'!D106))),'Data Summary'!DO112="Yes"),OFFSET('Hygiene Data'!$D$5,0,10*ROW('Hygiene Data'!D106)),NA())</f>
        <v>#N/A</v>
      </c>
      <c r="BA112" s="96" t="e">
        <f ca="true">+IF(AND(ISNUMBER(OFFSET('Hygiene Data'!$D$7,0,10*ROW('Hygiene Data'!D106))),'Data Summary'!DP112="Yes"),OFFSET('Hygiene Data'!$D$7,0,10*ROW('Hygiene Data'!D106)),NA())</f>
        <v>#N/A</v>
      </c>
      <c r="BB112" s="96" t="e">
        <f ca="true">+IF(AND(ISNUMBER(OFFSET('Hygiene Data'!$D$9,0,10*ROW('Hygiene Data'!D106))),'Data Summary'!DQ112="Yes"),OFFSET('Hygiene Data'!$D$9,0,10*ROW('Hygiene Data'!D106)),NA())</f>
        <v>#N/A</v>
      </c>
      <c r="BC112" s="96" t="e">
        <f ca="true">+IF(AND(ISNUMBER(OFFSET('Hygiene Data'!$E$5,0,10*ROW('Hygiene Data'!E106))),'Data Summary'!DR112="Yes"),OFFSET('Hygiene Data'!$E$5,0,10*ROW('Hygiene Data'!E106)),NA())</f>
        <v>#N/A</v>
      </c>
      <c r="BD112" s="96" t="e">
        <f ca="true">+IF(AND(ISNUMBER(OFFSET('Hygiene Data'!$E$7,0,10*ROW('Hygiene Data'!E106))),'Data Summary'!DS112="Yes"),OFFSET('Hygiene Data'!$E$7,0,10*ROW('Hygiene Data'!E106)),NA())</f>
        <v>#N/A</v>
      </c>
      <c r="BE112" s="96" t="e">
        <f ca="true">+IF(AND(ISNUMBER(OFFSET('Hygiene Data'!$E$9,0,10*ROW('Hygiene Data'!E106))),'Data Summary'!DT112="Yes"),OFFSET('Hygiene Data'!$E$9,0,10*ROW('Hygiene Data'!E106)),NA())</f>
        <v>#N/A</v>
      </c>
      <c r="BF112" s="96" t="e">
        <f ca="true">+IF(AND(ISNUMBER(OFFSET('Hygiene Data'!$F$5,0,10*ROW('Hygiene Data'!F106))),'Data Summary'!DU112="Yes"),OFFSET('Hygiene Data'!$F$5,0,10*ROW('Hygiene Data'!F106)),NA())</f>
        <v>#N/A</v>
      </c>
      <c r="BG112" s="96" t="e">
        <f ca="true">+IF(AND(ISNUMBER(OFFSET('Hygiene Data'!$F$7,0,10*ROW('Hygiene Data'!F106))),'Data Summary'!DV112="Yes"),OFFSET('Hygiene Data'!$F$7,0,10*ROW('Hygiene Data'!F106)),NA())</f>
        <v>#N/A</v>
      </c>
      <c r="BH112" s="96" t="e">
        <f ca="true">+IF(AND(ISNUMBER(OFFSET('Hygiene Data'!$F$9,0,10*ROW('Hygiene Data'!F106))),'Data Summary'!DW112="Yes"),OFFSET('Hygiene Data'!$F$9,0,10*ROW('Hygiene Data'!F106)),NA())</f>
        <v>#N/A</v>
      </c>
      <c r="BI112" s="96" t="e">
        <f ca="true">+IF(AND(ISNUMBER(OFFSET('Hygiene Data'!$G$5,0,10*ROW('Hygiene Data'!G106))),'Data Summary'!DX112="Yes"),OFFSET('Hygiene Data'!$G$5,0,10*ROW('Hygiene Data'!G106)),NA())</f>
        <v>#N/A</v>
      </c>
      <c r="BJ112" s="96" t="e">
        <f ca="true">+IF(AND(ISNUMBER(OFFSET('Hygiene Data'!$G$7,0,10*ROW('Hygiene Data'!G106))),'Data Summary'!DY112="Yes"),OFFSET('Hygiene Data'!$G$7,0,10*ROW('Hygiene Data'!G106)),NA())</f>
        <v>#N/A</v>
      </c>
      <c r="BK112" s="96" t="e">
        <f ca="true">+IF(AND(ISNUMBER(OFFSET('Hygiene Data'!$G$9,0,10*ROW('Hygiene Data'!G106))),'Data Summary'!DZ112="Yes"),OFFSET('Hygiene Data'!$G$9,0,10*ROW('Hygiene Data'!G106)),NA())</f>
        <v>#N/A</v>
      </c>
      <c r="BL112" s="96" t="e">
        <f ca="true">+IF(AND(ISNUMBER(OFFSET('Hygiene Data'!$H$5,0,10*ROW('Hygiene Data'!H106))),'Data Summary'!EA112="Yes"),OFFSET('Hygiene Data'!$H$5,0,10*ROW('Hygiene Data'!H106)),NA())</f>
        <v>#N/A</v>
      </c>
      <c r="BM112" s="96" t="e">
        <f ca="true">+IF(AND(ISNUMBER(OFFSET('Hygiene Data'!$H$7,0,10*ROW('Hygiene Data'!H106))),'Data Summary'!EB112="Yes"),OFFSET('Hygiene Data'!$H$7,0,10*ROW('Hygiene Data'!H106)),NA())</f>
        <v>#N/A</v>
      </c>
      <c r="BN112" s="96" t="e">
        <f ca="true">+IF(AND(ISNUMBER(OFFSET('Hygiene Data'!$H$9,0,10*ROW('Hygiene Data'!H106))),'Data Summary'!EC112="Yes"),OFFSET('Hygiene Data'!$H$9,0,10*ROW('Hygiene Data'!H106)),NA())</f>
        <v>#N/A</v>
      </c>
      <c r="BO112" s="96" t="e">
        <f ca="true">+IF(AND(ISNUMBER(OFFSET('Hygiene Data'!$I$5,0,10*ROW('Hygiene Data'!I106))),'Data Summary'!ED112="Yes"),OFFSET('Hygiene Data'!$I$5,0,10*ROW('Hygiene Data'!I106)),NA())</f>
        <v>#N/A</v>
      </c>
      <c r="BP112" s="96" t="e">
        <f ca="true">+IF(AND(ISNUMBER(OFFSET('Hygiene Data'!$I$7,0,10*ROW('Hygiene Data'!I106))),'Data Summary'!EE112="Yes"),OFFSET('Hygiene Data'!$I$7,0,10*ROW('Hygiene Data'!I106)),NA())</f>
        <v>#N/A</v>
      </c>
      <c r="BQ112" s="96" t="e">
        <f ca="true">+IF(AND(ISNUMBER(OFFSET('Hygiene Data'!$I$9,0,10*ROW('Hygiene Data'!I106))),'Data Summary'!EF112="Yes"),OFFSET('Hygiene Data'!$I$9,0,10*ROW('Hygiene Data'!I106)),NA())</f>
        <v>#N/A</v>
      </c>
    </row>
    <row xmlns:x14ac="http://schemas.microsoft.com/office/spreadsheetml/2009/9/ac" r="113" x14ac:dyDescent="0.2">
      <c r="A113" s="332" t="e">
        <f ca="true">+RIGHT('Data Summary'!A113,LEN('Data Summary'!A113)-9)</f>
        <v>#VALUE!</v>
      </c>
      <c r="B113" s="37" t="str">
        <f ca="true">+IF(ISTEXT('Data Summary'!B113),'Data Summary'!B113,"")</f>
        <v/>
      </c>
      <c r="C113" s="331" t="e">
        <f ca="true">+VALUE('Data Summary'!C113)</f>
        <v>#VALUE!</v>
      </c>
      <c r="D113" s="94" t="e">
        <f ca="true">+IF(AND(ISNUMBER(OFFSET('Water Data'!$D$4,0,10*ROW('Water Data'!D107))),'Data Summary'!BS113="Yes"),100-OFFSET('Water Data'!$D$4,0,10*ROW('Water Data'!D107)),NA())</f>
        <v>#N/A</v>
      </c>
      <c r="E113" s="94" t="e">
        <f ca="true">+IF(AND(ISNUMBER(OFFSET('Water Data'!$D$6,0,10*ROW('Water Data'!D107))),'Data Summary'!BT113="Yes"),OFFSET('Water Data'!$D$6,0,10*ROW('Water Data'!D107)),NA())</f>
        <v>#N/A</v>
      </c>
      <c r="F113" s="94" t="e">
        <f ca="true">+IF(AND(ISNUMBER(OFFSET('Water Data'!$D$9,0,10*ROW('Water Data'!D107))),'Data Summary'!BU113="Yes"),OFFSET('Water Data'!$D$9,0,10*ROW('Water Data'!D107)),NA())</f>
        <v>#N/A</v>
      </c>
      <c r="G113" s="94" t="e">
        <f ca="true">+IF(AND(ISNUMBER(OFFSET('Water Data'!$E$4,0,10*ROW('Water Data'!E107))),'Data Summary'!BV113="Yes"),100-OFFSET('Water Data'!$E$4,0,10*ROW('Water Data'!E107)),NA())</f>
        <v>#N/A</v>
      </c>
      <c r="H113" s="94" t="e">
        <f ca="true">+IF(AND(ISNUMBER(OFFSET('Water Data'!$E$6,0,10*ROW('Water Data'!E107))),'Data Summary'!BW113="Yes"),OFFSET('Water Data'!$E$6,0,10*ROW('Water Data'!E107)),NA())</f>
        <v>#N/A</v>
      </c>
      <c r="I113" s="94" t="e">
        <f ca="true">+IF(AND(ISNUMBER(OFFSET('Water Data'!$E$9,0,10*ROW('Water Data'!E107))),'Data Summary'!BX113="Yes"),OFFSET('Water Data'!$E$9,0,10*ROW('Water Data'!E107)),NA())</f>
        <v>#N/A</v>
      </c>
      <c r="J113" s="94" t="e">
        <f ca="true">+IF(AND(ISNUMBER(OFFSET('Water Data'!$F$4,0,10*ROW('Water Data'!F107))),'Data Summary'!BY113="Yes"),100-OFFSET('Water Data'!$F$4,0,10*ROW('Water Data'!F107)),NA())</f>
        <v>#N/A</v>
      </c>
      <c r="K113" s="94" t="e">
        <f ca="true">+IF(AND(ISNUMBER(OFFSET('Water Data'!$F$6,0,10*ROW('Water Data'!F107))),'Data Summary'!BZ113="Yes"),OFFSET('Water Data'!$F$6,0,10*ROW('Water Data'!F107)),NA())</f>
        <v>#N/A</v>
      </c>
      <c r="L113" s="94" t="e">
        <f ca="true">+IF(AND(ISNUMBER(OFFSET('Water Data'!$F$9,0,10*ROW('Water Data'!F107))),'Data Summary'!CA113="Yes"),OFFSET('Water Data'!$F$9,0,10*ROW('Water Data'!F107)),NA())</f>
        <v>#N/A</v>
      </c>
      <c r="M113" s="94" t="e">
        <f ca="true">+IF(AND(ISNUMBER(OFFSET('Water Data'!$G$4,0,10*ROW('Water Data'!G107))),'Data Summary'!CB113="Yes"),100-OFFSET('Water Data'!$G$4,0,10*ROW('Water Data'!G107)),NA())</f>
        <v>#N/A</v>
      </c>
      <c r="N113" s="94" t="e">
        <f ca="true">+IF(AND(ISNUMBER(OFFSET('Water Data'!$G$6,0,10*ROW('Water Data'!G107))),'Data Summary'!CC113="Yes"),OFFSET('Water Data'!$G$6,0,10*ROW('Water Data'!G107)),NA())</f>
        <v>#N/A</v>
      </c>
      <c r="O113" s="94" t="e">
        <f ca="true">+IF(AND(ISNUMBER(OFFSET('Water Data'!$G$9,0,10*ROW('Water Data'!G107))),'Data Summary'!CD113="Yes"),OFFSET('Water Data'!$G$9,0,10*ROW('Water Data'!G107)),NA())</f>
        <v>#N/A</v>
      </c>
      <c r="P113" s="94" t="e">
        <f ca="true">+IF(AND(ISNUMBER(OFFSET('Water Data'!$H$4,0,10*ROW('Water Data'!H107))),'Data Summary'!CE113="Yes"),100-OFFSET('Water Data'!$H$4,0,10*ROW('Water Data'!H107)),NA())</f>
        <v>#N/A</v>
      </c>
      <c r="Q113" s="94" t="e">
        <f ca="true">+IF(AND(ISNUMBER(OFFSET('Water Data'!$H$6,0,10*ROW('Water Data'!H107))),'Data Summary'!CF113="Yes"),OFFSET('Water Data'!$H$6,0,10*ROW('Water Data'!H107)),NA())</f>
        <v>#N/A</v>
      </c>
      <c r="R113" s="94" t="e">
        <f ca="true">+IF(AND(ISNUMBER(OFFSET('Water Data'!$H$9,0,10*ROW('Water Data'!H107))),'Data Summary'!CG113="Yes"),OFFSET('Water Data'!$H$9,0,10*ROW('Water Data'!H107)),NA())</f>
        <v>#N/A</v>
      </c>
      <c r="S113" s="94" t="e">
        <f ca="true">+IF(AND(ISNUMBER(OFFSET('Water Data'!$I$4,0,10*ROW('Water Data'!I107))),'Data Summary'!CH113="Yes"),100-OFFSET('Water Data'!$I$4,0,10*ROW('Water Data'!I107)),NA())</f>
        <v>#N/A</v>
      </c>
      <c r="T113" s="94" t="e">
        <f ca="true">+IF(AND(ISNUMBER(OFFSET('Water Data'!$I$6,0,10*ROW('Water Data'!I107))),'Data Summary'!CI113="Yes"),OFFSET('Water Data'!$I$6,0,10*ROW('Water Data'!I107)),NA())</f>
        <v>#N/A</v>
      </c>
      <c r="U113" s="94" t="e">
        <f ca="true">+IF(AND(ISNUMBER(OFFSET('Water Data'!$I$9,0,10*ROW('Water Data'!I107))),'Data Summary'!CJ113="Yes"),OFFSET('Water Data'!$I$9,0,10*ROW('Water Data'!I107)),NA())</f>
        <v>#N/A</v>
      </c>
      <c r="V113" s="95" t="e">
        <f ca="true">+IF(AND(ISNUMBER(OFFSET('Sanitation Data'!$D$4,0,10*ROW('Sanitation Data'!D107))),'Data Summary'!CK113="Yes"),100-OFFSET('Sanitation Data'!$D$4,0,10*ROW('Sanitation Data'!D107)),NA())</f>
        <v>#N/A</v>
      </c>
      <c r="W113" s="95" t="e">
        <f ca="true">+IF(AND(ISNUMBER(OFFSET('Sanitation Data'!$D$6,0,10*ROW('Sanitation Data'!D107))),'Data Summary'!CL113="Yes"),OFFSET('Sanitation Data'!$D$6,0,10*ROW('Sanitation Data'!D107)),NA())</f>
        <v>#N/A</v>
      </c>
      <c r="X113" s="95" t="e">
        <f ca="true">+IF(AND(ISNUMBER(OFFSET('Sanitation Data'!$D$10,0,10*ROW('Sanitation Data'!D107))),'Data Summary'!CM113="Yes"),OFFSET('Sanitation Data'!$D$10,0,10*ROW('Sanitation Data'!D107)),NA())</f>
        <v>#N/A</v>
      </c>
      <c r="Y113" s="95" t="e">
        <f ca="true">+IF(AND(ISNUMBER(OFFSET('Sanitation Data'!$D$11,0,10*ROW('Sanitation Data'!D107))),'Data Summary'!CN113="Yes"),OFFSET('Sanitation Data'!$D$11,0,10*ROW('Sanitation Data'!D107)),NA())</f>
        <v>#N/A</v>
      </c>
      <c r="Z113" s="95" t="e">
        <f ca="true">+IF(AND(ISNUMBER(OFFSET('Sanitation Data'!$D$12,0,10*ROW('Sanitation Data'!D107))),'Data Summary'!CO113="Yes"),OFFSET('Sanitation Data'!$D$12,0,10*ROW('Sanitation Data'!D107)),NA())</f>
        <v>#N/A</v>
      </c>
      <c r="AA113" s="95" t="e">
        <f ca="true">+IF(AND(ISNUMBER(OFFSET('Sanitation Data'!$E$4,0,10*ROW('Sanitation Data'!E107))),'Data Summary'!CP113="Yes"),100-OFFSET('Sanitation Data'!$E$4,0,10*ROW('Sanitation Data'!E107)),NA())</f>
        <v>#N/A</v>
      </c>
      <c r="AB113" s="95" t="e">
        <f ca="true">+IF(AND(ISNUMBER(OFFSET('Sanitation Data'!$E$6,0,10*ROW('Sanitation Data'!E107))),'Data Summary'!CQ113="Yes"),OFFSET('Sanitation Data'!$E$6,0,10*ROW('Sanitation Data'!E107)),NA())</f>
        <v>#N/A</v>
      </c>
      <c r="AC113" s="95" t="e">
        <f ca="true">+IF(AND(ISNUMBER(OFFSET('Sanitation Data'!$E$10,0,10*ROW('Sanitation Data'!E107))),'Data Summary'!CR113="Yes"),OFFSET('Sanitation Data'!$E$10,0,10*ROW('Sanitation Data'!E107)),NA())</f>
        <v>#N/A</v>
      </c>
      <c r="AD113" s="95" t="e">
        <f ca="true">+IF(AND(ISNUMBER(OFFSET('Sanitation Data'!$E$11,0,10*ROW('Sanitation Data'!E107))),'Data Summary'!CS113="Yes"),OFFSET('Sanitation Data'!$E$11,0,10*ROW('Sanitation Data'!E107)),NA())</f>
        <v>#N/A</v>
      </c>
      <c r="AE113" s="95" t="e">
        <f ca="true">+IF(AND(ISNUMBER(OFFSET('Sanitation Data'!$E$12,0,10*ROW('Sanitation Data'!E107))),'Data Summary'!CT113="Yes"),OFFSET('Sanitation Data'!$E$12,0,10*ROW('Sanitation Data'!E107)),NA())</f>
        <v>#N/A</v>
      </c>
      <c r="AF113" s="95" t="e">
        <f ca="true">+IF(AND(ISNUMBER(OFFSET('Sanitation Data'!$F$4,0,10*ROW('Sanitation Data'!F107))),'Data Summary'!CU113="Yes"),100-OFFSET('Sanitation Data'!$F$4,0,10*ROW('Sanitation Data'!F107)),NA())</f>
        <v>#N/A</v>
      </c>
      <c r="AG113" s="95" t="e">
        <f ca="true">+IF(AND(ISNUMBER(OFFSET('Sanitation Data'!$F$6,0,10*ROW('Sanitation Data'!F107))),'Data Summary'!CV113="Yes"),OFFSET('Sanitation Data'!$F$6,0,10*ROW('Sanitation Data'!F107)),NA())</f>
        <v>#N/A</v>
      </c>
      <c r="AH113" s="95" t="e">
        <f ca="true">+IF(AND(ISNUMBER(OFFSET('Sanitation Data'!$F$10,0,10*ROW('Sanitation Data'!F107))),'Data Summary'!CW113="Yes"),OFFSET('Sanitation Data'!$F$10,0,10*ROW('Sanitation Data'!F107)),NA())</f>
        <v>#N/A</v>
      </c>
      <c r="AI113" s="95" t="e">
        <f ca="true">+IF(AND(ISNUMBER(OFFSET('Sanitation Data'!$F$11,0,10*ROW('Sanitation Data'!F107))),'Data Summary'!CX113="Yes"),OFFSET('Sanitation Data'!$F$11,0,10*ROW('Sanitation Data'!F107)),NA())</f>
        <v>#N/A</v>
      </c>
      <c r="AJ113" s="95" t="e">
        <f ca="true">+IF(AND(ISNUMBER(OFFSET('Sanitation Data'!$F$12,0,10*ROW('Sanitation Data'!F107))),'Data Summary'!CY113="Yes"),OFFSET('Sanitation Data'!$F$12,0,10*ROW('Sanitation Data'!F107)),NA())</f>
        <v>#N/A</v>
      </c>
      <c r="AK113" s="95" t="e">
        <f ca="true">+IF(AND(ISNUMBER(OFFSET('Sanitation Data'!$G$4,0,10*ROW('Sanitation Data'!G107))),'Data Summary'!CZ113="Yes"),100-OFFSET('Sanitation Data'!$G$4,0,10*ROW('Sanitation Data'!G107)),NA())</f>
        <v>#N/A</v>
      </c>
      <c r="AL113" s="95" t="e">
        <f ca="true">+IF(AND(ISNUMBER(OFFSET('Sanitation Data'!$G$6,0,10*ROW('Sanitation Data'!G107))),'Data Summary'!DA113="Yes"),OFFSET('Sanitation Data'!$G$6,0,10*ROW('Sanitation Data'!G107)),NA())</f>
        <v>#N/A</v>
      </c>
      <c r="AM113" s="95" t="e">
        <f ca="true">+IF(AND(ISNUMBER(OFFSET('Sanitation Data'!$G$10,0,10*ROW('Sanitation Data'!G107))),'Data Summary'!DB113="Yes"),OFFSET('Sanitation Data'!$G$10,0,10*ROW('Sanitation Data'!G107)),NA())</f>
        <v>#N/A</v>
      </c>
      <c r="AN113" s="95" t="e">
        <f ca="true">+IF(AND(ISNUMBER(OFFSET('Sanitation Data'!$G$11,0,10*ROW('Sanitation Data'!G107))),'Data Summary'!DC113="Yes"),OFFSET('Sanitation Data'!$G$11,0,10*ROW('Sanitation Data'!G107)),NA())</f>
        <v>#N/A</v>
      </c>
      <c r="AO113" s="95" t="e">
        <f ca="true">+IF(AND(ISNUMBER(OFFSET('Sanitation Data'!$G$12,0,10*ROW('Sanitation Data'!G107))),'Data Summary'!DD113="Yes"),OFFSET('Sanitation Data'!$G$12,0,10*ROW('Sanitation Data'!G107)),NA())</f>
        <v>#N/A</v>
      </c>
      <c r="AP113" s="95" t="e">
        <f ca="true">+IF(AND(ISNUMBER(OFFSET('Sanitation Data'!$H$4,0,10*ROW('Sanitation Data'!H107))),'Data Summary'!DE113="Yes"),100-OFFSET('Sanitation Data'!$H$4,0,10*ROW('Sanitation Data'!H107)),NA())</f>
        <v>#N/A</v>
      </c>
      <c r="AQ113" s="95" t="e">
        <f ca="true">+IF(AND(ISNUMBER(OFFSET('Sanitation Data'!$H$6,0,10*ROW('Sanitation Data'!H107))),'Data Summary'!DF113="Yes"),OFFSET('Sanitation Data'!$H$6,0,10*ROW('Sanitation Data'!H107)),NA())</f>
        <v>#N/A</v>
      </c>
      <c r="AR113" s="95" t="e">
        <f ca="true">+IF(AND(ISNUMBER(OFFSET('Sanitation Data'!$H$10,0,10*ROW('Sanitation Data'!H107))),'Data Summary'!DG113="Yes"),OFFSET('Sanitation Data'!$H$10,0,10*ROW('Sanitation Data'!H107)),NA())</f>
        <v>#N/A</v>
      </c>
      <c r="AS113" s="95" t="e">
        <f ca="true">+IF(AND(ISNUMBER(OFFSET('Sanitation Data'!$H$11,0,10*ROW('Sanitation Data'!H107))),'Data Summary'!DH113="Yes"),OFFSET('Sanitation Data'!$H$11,0,10*ROW('Sanitation Data'!H107)),NA())</f>
        <v>#N/A</v>
      </c>
      <c r="AT113" s="95" t="e">
        <f ca="true">+IF(AND(ISNUMBER(OFFSET('Sanitation Data'!$H$12,0,10*ROW('Sanitation Data'!H107))),'Data Summary'!DI113="Yes"),OFFSET('Sanitation Data'!$H$12,0,10*ROW('Sanitation Data'!H107)),NA())</f>
        <v>#N/A</v>
      </c>
      <c r="AU113" s="95" t="e">
        <f ca="true">+IF(AND(ISNUMBER(OFFSET('Sanitation Data'!$I$4,0,10*ROW('Sanitation Data'!I107))),'Data Summary'!DJ113="Yes"),100-OFFSET('Sanitation Data'!$I$4,0,10*ROW('Sanitation Data'!I107)),NA())</f>
        <v>#N/A</v>
      </c>
      <c r="AV113" s="95" t="e">
        <f ca="true">+IF(AND(ISNUMBER(OFFSET('Sanitation Data'!$I$6,0,10*ROW('Sanitation Data'!I107))),'Data Summary'!DK113="Yes"),OFFSET('Sanitation Data'!$I$6,0,10*ROW('Sanitation Data'!I107)),NA())</f>
        <v>#N/A</v>
      </c>
      <c r="AW113" s="95" t="e">
        <f ca="true">+IF(AND(ISNUMBER(OFFSET('Sanitation Data'!$I$10,0,10*ROW('Sanitation Data'!I107))),'Data Summary'!DL113="Yes"),OFFSET('Sanitation Data'!$I$10,0,10*ROW('Sanitation Data'!I107)),NA())</f>
        <v>#N/A</v>
      </c>
      <c r="AX113" s="95" t="e">
        <f ca="true">+IF(AND(ISNUMBER(OFFSET('Sanitation Data'!$I$11,0,10*ROW('Sanitation Data'!I107))),'Data Summary'!DM113="Yes"),OFFSET('Sanitation Data'!$I$11,0,10*ROW('Sanitation Data'!I107)),NA())</f>
        <v>#N/A</v>
      </c>
      <c r="AY113" s="95" t="e">
        <f ca="true">+IF(AND(ISNUMBER(OFFSET('Sanitation Data'!$I$12,0,10*ROW('Sanitation Data'!I107))),'Data Summary'!DN113="Yes"),OFFSET('Sanitation Data'!$I$12,0,10*ROW('Sanitation Data'!I107)),NA())</f>
        <v>#N/A</v>
      </c>
      <c r="AZ113" s="96" t="e">
        <f ca="true">+IF(AND(ISNUMBER(OFFSET('Hygiene Data'!$D$5,0,10*ROW('Hygiene Data'!D107))),'Data Summary'!DO113="Yes"),OFFSET('Hygiene Data'!$D$5,0,10*ROW('Hygiene Data'!D107)),NA())</f>
        <v>#N/A</v>
      </c>
      <c r="BA113" s="96" t="e">
        <f ca="true">+IF(AND(ISNUMBER(OFFSET('Hygiene Data'!$D$7,0,10*ROW('Hygiene Data'!D107))),'Data Summary'!DP113="Yes"),OFFSET('Hygiene Data'!$D$7,0,10*ROW('Hygiene Data'!D107)),NA())</f>
        <v>#N/A</v>
      </c>
      <c r="BB113" s="96" t="e">
        <f ca="true">+IF(AND(ISNUMBER(OFFSET('Hygiene Data'!$D$9,0,10*ROW('Hygiene Data'!D107))),'Data Summary'!DQ113="Yes"),OFFSET('Hygiene Data'!$D$9,0,10*ROW('Hygiene Data'!D107)),NA())</f>
        <v>#N/A</v>
      </c>
      <c r="BC113" s="96" t="e">
        <f ca="true">+IF(AND(ISNUMBER(OFFSET('Hygiene Data'!$E$5,0,10*ROW('Hygiene Data'!E107))),'Data Summary'!DR113="Yes"),OFFSET('Hygiene Data'!$E$5,0,10*ROW('Hygiene Data'!E107)),NA())</f>
        <v>#N/A</v>
      </c>
      <c r="BD113" s="96" t="e">
        <f ca="true">+IF(AND(ISNUMBER(OFFSET('Hygiene Data'!$E$7,0,10*ROW('Hygiene Data'!E107))),'Data Summary'!DS113="Yes"),OFFSET('Hygiene Data'!$E$7,0,10*ROW('Hygiene Data'!E107)),NA())</f>
        <v>#N/A</v>
      </c>
      <c r="BE113" s="96" t="e">
        <f ca="true">+IF(AND(ISNUMBER(OFFSET('Hygiene Data'!$E$9,0,10*ROW('Hygiene Data'!E107))),'Data Summary'!DT113="Yes"),OFFSET('Hygiene Data'!$E$9,0,10*ROW('Hygiene Data'!E107)),NA())</f>
        <v>#N/A</v>
      </c>
      <c r="BF113" s="96" t="e">
        <f ca="true">+IF(AND(ISNUMBER(OFFSET('Hygiene Data'!$F$5,0,10*ROW('Hygiene Data'!F107))),'Data Summary'!DU113="Yes"),OFFSET('Hygiene Data'!$F$5,0,10*ROW('Hygiene Data'!F107)),NA())</f>
        <v>#N/A</v>
      </c>
      <c r="BG113" s="96" t="e">
        <f ca="true">+IF(AND(ISNUMBER(OFFSET('Hygiene Data'!$F$7,0,10*ROW('Hygiene Data'!F107))),'Data Summary'!DV113="Yes"),OFFSET('Hygiene Data'!$F$7,0,10*ROW('Hygiene Data'!F107)),NA())</f>
        <v>#N/A</v>
      </c>
      <c r="BH113" s="96" t="e">
        <f ca="true">+IF(AND(ISNUMBER(OFFSET('Hygiene Data'!$F$9,0,10*ROW('Hygiene Data'!F107))),'Data Summary'!DW113="Yes"),OFFSET('Hygiene Data'!$F$9,0,10*ROW('Hygiene Data'!F107)),NA())</f>
        <v>#N/A</v>
      </c>
      <c r="BI113" s="96" t="e">
        <f ca="true">+IF(AND(ISNUMBER(OFFSET('Hygiene Data'!$G$5,0,10*ROW('Hygiene Data'!G107))),'Data Summary'!DX113="Yes"),OFFSET('Hygiene Data'!$G$5,0,10*ROW('Hygiene Data'!G107)),NA())</f>
        <v>#N/A</v>
      </c>
      <c r="BJ113" s="96" t="e">
        <f ca="true">+IF(AND(ISNUMBER(OFFSET('Hygiene Data'!$G$7,0,10*ROW('Hygiene Data'!G107))),'Data Summary'!DY113="Yes"),OFFSET('Hygiene Data'!$G$7,0,10*ROW('Hygiene Data'!G107)),NA())</f>
        <v>#N/A</v>
      </c>
      <c r="BK113" s="96" t="e">
        <f ca="true">+IF(AND(ISNUMBER(OFFSET('Hygiene Data'!$G$9,0,10*ROW('Hygiene Data'!G107))),'Data Summary'!DZ113="Yes"),OFFSET('Hygiene Data'!$G$9,0,10*ROW('Hygiene Data'!G107)),NA())</f>
        <v>#N/A</v>
      </c>
      <c r="BL113" s="96" t="e">
        <f ca="true">+IF(AND(ISNUMBER(OFFSET('Hygiene Data'!$H$5,0,10*ROW('Hygiene Data'!H107))),'Data Summary'!EA113="Yes"),OFFSET('Hygiene Data'!$H$5,0,10*ROW('Hygiene Data'!H107)),NA())</f>
        <v>#N/A</v>
      </c>
      <c r="BM113" s="96" t="e">
        <f ca="true">+IF(AND(ISNUMBER(OFFSET('Hygiene Data'!$H$7,0,10*ROW('Hygiene Data'!H107))),'Data Summary'!EB113="Yes"),OFFSET('Hygiene Data'!$H$7,0,10*ROW('Hygiene Data'!H107)),NA())</f>
        <v>#N/A</v>
      </c>
      <c r="BN113" s="96" t="e">
        <f ca="true">+IF(AND(ISNUMBER(OFFSET('Hygiene Data'!$H$9,0,10*ROW('Hygiene Data'!H107))),'Data Summary'!EC113="Yes"),OFFSET('Hygiene Data'!$H$9,0,10*ROW('Hygiene Data'!H107)),NA())</f>
        <v>#N/A</v>
      </c>
      <c r="BO113" s="96" t="e">
        <f ca="true">+IF(AND(ISNUMBER(OFFSET('Hygiene Data'!$I$5,0,10*ROW('Hygiene Data'!I107))),'Data Summary'!ED113="Yes"),OFFSET('Hygiene Data'!$I$5,0,10*ROW('Hygiene Data'!I107)),NA())</f>
        <v>#N/A</v>
      </c>
      <c r="BP113" s="96" t="e">
        <f ca="true">+IF(AND(ISNUMBER(OFFSET('Hygiene Data'!$I$7,0,10*ROW('Hygiene Data'!I107))),'Data Summary'!EE113="Yes"),OFFSET('Hygiene Data'!$I$7,0,10*ROW('Hygiene Data'!I107)),NA())</f>
        <v>#N/A</v>
      </c>
      <c r="BQ113" s="96" t="e">
        <f ca="true">+IF(AND(ISNUMBER(OFFSET('Hygiene Data'!$I$9,0,10*ROW('Hygiene Data'!I107))),'Data Summary'!EF113="Yes"),OFFSET('Hygiene Data'!$I$9,0,10*ROW('Hygiene Data'!I107)),NA())</f>
        <v>#N/A</v>
      </c>
    </row>
    <row xmlns:x14ac="http://schemas.microsoft.com/office/spreadsheetml/2009/9/ac" r="114" x14ac:dyDescent="0.2">
      <c r="A114" s="332" t="e">
        <f ca="true">+RIGHT('Data Summary'!A114,LEN('Data Summary'!A114)-9)</f>
        <v>#VALUE!</v>
      </c>
      <c r="B114" s="37" t="str">
        <f ca="true">+IF(ISTEXT('Data Summary'!B114),'Data Summary'!B114,"")</f>
        <v/>
      </c>
      <c r="C114" s="331" t="e">
        <f ca="true">+VALUE('Data Summary'!C114)</f>
        <v>#VALUE!</v>
      </c>
      <c r="D114" s="94" t="e">
        <f ca="true">+IF(AND(ISNUMBER(OFFSET('Water Data'!$D$4,0,10*ROW('Water Data'!D108))),'Data Summary'!BS114="Yes"),100-OFFSET('Water Data'!$D$4,0,10*ROW('Water Data'!D108)),NA())</f>
        <v>#N/A</v>
      </c>
      <c r="E114" s="94" t="e">
        <f ca="true">+IF(AND(ISNUMBER(OFFSET('Water Data'!$D$6,0,10*ROW('Water Data'!D108))),'Data Summary'!BT114="Yes"),OFFSET('Water Data'!$D$6,0,10*ROW('Water Data'!D108)),NA())</f>
        <v>#N/A</v>
      </c>
      <c r="F114" s="94" t="e">
        <f ca="true">+IF(AND(ISNUMBER(OFFSET('Water Data'!$D$9,0,10*ROW('Water Data'!D108))),'Data Summary'!BU114="Yes"),OFFSET('Water Data'!$D$9,0,10*ROW('Water Data'!D108)),NA())</f>
        <v>#N/A</v>
      </c>
      <c r="G114" s="94" t="e">
        <f ca="true">+IF(AND(ISNUMBER(OFFSET('Water Data'!$E$4,0,10*ROW('Water Data'!E108))),'Data Summary'!BV114="Yes"),100-OFFSET('Water Data'!$E$4,0,10*ROW('Water Data'!E108)),NA())</f>
        <v>#N/A</v>
      </c>
      <c r="H114" s="94" t="e">
        <f ca="true">+IF(AND(ISNUMBER(OFFSET('Water Data'!$E$6,0,10*ROW('Water Data'!E108))),'Data Summary'!BW114="Yes"),OFFSET('Water Data'!$E$6,0,10*ROW('Water Data'!E108)),NA())</f>
        <v>#N/A</v>
      </c>
      <c r="I114" s="94" t="e">
        <f ca="true">+IF(AND(ISNUMBER(OFFSET('Water Data'!$E$9,0,10*ROW('Water Data'!E108))),'Data Summary'!BX114="Yes"),OFFSET('Water Data'!$E$9,0,10*ROW('Water Data'!E108)),NA())</f>
        <v>#N/A</v>
      </c>
      <c r="J114" s="94" t="e">
        <f ca="true">+IF(AND(ISNUMBER(OFFSET('Water Data'!$F$4,0,10*ROW('Water Data'!F108))),'Data Summary'!BY114="Yes"),100-OFFSET('Water Data'!$F$4,0,10*ROW('Water Data'!F108)),NA())</f>
        <v>#N/A</v>
      </c>
      <c r="K114" s="94" t="e">
        <f ca="true">+IF(AND(ISNUMBER(OFFSET('Water Data'!$F$6,0,10*ROW('Water Data'!F108))),'Data Summary'!BZ114="Yes"),OFFSET('Water Data'!$F$6,0,10*ROW('Water Data'!F108)),NA())</f>
        <v>#N/A</v>
      </c>
      <c r="L114" s="94" t="e">
        <f ca="true">+IF(AND(ISNUMBER(OFFSET('Water Data'!$F$9,0,10*ROW('Water Data'!F108))),'Data Summary'!CA114="Yes"),OFFSET('Water Data'!$F$9,0,10*ROW('Water Data'!F108)),NA())</f>
        <v>#N/A</v>
      </c>
      <c r="M114" s="94" t="e">
        <f ca="true">+IF(AND(ISNUMBER(OFFSET('Water Data'!$G$4,0,10*ROW('Water Data'!G108))),'Data Summary'!CB114="Yes"),100-OFFSET('Water Data'!$G$4,0,10*ROW('Water Data'!G108)),NA())</f>
        <v>#N/A</v>
      </c>
      <c r="N114" s="94" t="e">
        <f ca="true">+IF(AND(ISNUMBER(OFFSET('Water Data'!$G$6,0,10*ROW('Water Data'!G108))),'Data Summary'!CC114="Yes"),OFFSET('Water Data'!$G$6,0,10*ROW('Water Data'!G108)),NA())</f>
        <v>#N/A</v>
      </c>
      <c r="O114" s="94" t="e">
        <f ca="true">+IF(AND(ISNUMBER(OFFSET('Water Data'!$G$9,0,10*ROW('Water Data'!G108))),'Data Summary'!CD114="Yes"),OFFSET('Water Data'!$G$9,0,10*ROW('Water Data'!G108)),NA())</f>
        <v>#N/A</v>
      </c>
      <c r="P114" s="94" t="e">
        <f ca="true">+IF(AND(ISNUMBER(OFFSET('Water Data'!$H$4,0,10*ROW('Water Data'!H108))),'Data Summary'!CE114="Yes"),100-OFFSET('Water Data'!$H$4,0,10*ROW('Water Data'!H108)),NA())</f>
        <v>#N/A</v>
      </c>
      <c r="Q114" s="94" t="e">
        <f ca="true">+IF(AND(ISNUMBER(OFFSET('Water Data'!$H$6,0,10*ROW('Water Data'!H108))),'Data Summary'!CF114="Yes"),OFFSET('Water Data'!$H$6,0,10*ROW('Water Data'!H108)),NA())</f>
        <v>#N/A</v>
      </c>
      <c r="R114" s="94" t="e">
        <f ca="true">+IF(AND(ISNUMBER(OFFSET('Water Data'!$H$9,0,10*ROW('Water Data'!H108))),'Data Summary'!CG114="Yes"),OFFSET('Water Data'!$H$9,0,10*ROW('Water Data'!H108)),NA())</f>
        <v>#N/A</v>
      </c>
      <c r="S114" s="94" t="e">
        <f ca="true">+IF(AND(ISNUMBER(OFFSET('Water Data'!$I$4,0,10*ROW('Water Data'!I108))),'Data Summary'!CH114="Yes"),100-OFFSET('Water Data'!$I$4,0,10*ROW('Water Data'!I108)),NA())</f>
        <v>#N/A</v>
      </c>
      <c r="T114" s="94" t="e">
        <f ca="true">+IF(AND(ISNUMBER(OFFSET('Water Data'!$I$6,0,10*ROW('Water Data'!I108))),'Data Summary'!CI114="Yes"),OFFSET('Water Data'!$I$6,0,10*ROW('Water Data'!I108)),NA())</f>
        <v>#N/A</v>
      </c>
      <c r="U114" s="94" t="e">
        <f ca="true">+IF(AND(ISNUMBER(OFFSET('Water Data'!$I$9,0,10*ROW('Water Data'!I108))),'Data Summary'!CJ114="Yes"),OFFSET('Water Data'!$I$9,0,10*ROW('Water Data'!I108)),NA())</f>
        <v>#N/A</v>
      </c>
      <c r="V114" s="95" t="e">
        <f ca="true">+IF(AND(ISNUMBER(OFFSET('Sanitation Data'!$D$4,0,10*ROW('Sanitation Data'!D108))),'Data Summary'!CK114="Yes"),100-OFFSET('Sanitation Data'!$D$4,0,10*ROW('Sanitation Data'!D108)),NA())</f>
        <v>#N/A</v>
      </c>
      <c r="W114" s="95" t="e">
        <f ca="true">+IF(AND(ISNUMBER(OFFSET('Sanitation Data'!$D$6,0,10*ROW('Sanitation Data'!D108))),'Data Summary'!CL114="Yes"),OFFSET('Sanitation Data'!$D$6,0,10*ROW('Sanitation Data'!D108)),NA())</f>
        <v>#N/A</v>
      </c>
      <c r="X114" s="95" t="e">
        <f ca="true">+IF(AND(ISNUMBER(OFFSET('Sanitation Data'!$D$10,0,10*ROW('Sanitation Data'!D108))),'Data Summary'!CM114="Yes"),OFFSET('Sanitation Data'!$D$10,0,10*ROW('Sanitation Data'!D108)),NA())</f>
        <v>#N/A</v>
      </c>
      <c r="Y114" s="95" t="e">
        <f ca="true">+IF(AND(ISNUMBER(OFFSET('Sanitation Data'!$D$11,0,10*ROW('Sanitation Data'!D108))),'Data Summary'!CN114="Yes"),OFFSET('Sanitation Data'!$D$11,0,10*ROW('Sanitation Data'!D108)),NA())</f>
        <v>#N/A</v>
      </c>
      <c r="Z114" s="95" t="e">
        <f ca="true">+IF(AND(ISNUMBER(OFFSET('Sanitation Data'!$D$12,0,10*ROW('Sanitation Data'!D108))),'Data Summary'!CO114="Yes"),OFFSET('Sanitation Data'!$D$12,0,10*ROW('Sanitation Data'!D108)),NA())</f>
        <v>#N/A</v>
      </c>
      <c r="AA114" s="95" t="e">
        <f ca="true">+IF(AND(ISNUMBER(OFFSET('Sanitation Data'!$E$4,0,10*ROW('Sanitation Data'!E108))),'Data Summary'!CP114="Yes"),100-OFFSET('Sanitation Data'!$E$4,0,10*ROW('Sanitation Data'!E108)),NA())</f>
        <v>#N/A</v>
      </c>
      <c r="AB114" s="95" t="e">
        <f ca="true">+IF(AND(ISNUMBER(OFFSET('Sanitation Data'!$E$6,0,10*ROW('Sanitation Data'!E108))),'Data Summary'!CQ114="Yes"),OFFSET('Sanitation Data'!$E$6,0,10*ROW('Sanitation Data'!E108)),NA())</f>
        <v>#N/A</v>
      </c>
      <c r="AC114" s="95" t="e">
        <f ca="true">+IF(AND(ISNUMBER(OFFSET('Sanitation Data'!$E$10,0,10*ROW('Sanitation Data'!E108))),'Data Summary'!CR114="Yes"),OFFSET('Sanitation Data'!$E$10,0,10*ROW('Sanitation Data'!E108)),NA())</f>
        <v>#N/A</v>
      </c>
      <c r="AD114" s="95" t="e">
        <f ca="true">+IF(AND(ISNUMBER(OFFSET('Sanitation Data'!$E$11,0,10*ROW('Sanitation Data'!E108))),'Data Summary'!CS114="Yes"),OFFSET('Sanitation Data'!$E$11,0,10*ROW('Sanitation Data'!E108)),NA())</f>
        <v>#N/A</v>
      </c>
      <c r="AE114" s="95" t="e">
        <f ca="true">+IF(AND(ISNUMBER(OFFSET('Sanitation Data'!$E$12,0,10*ROW('Sanitation Data'!E108))),'Data Summary'!CT114="Yes"),OFFSET('Sanitation Data'!$E$12,0,10*ROW('Sanitation Data'!E108)),NA())</f>
        <v>#N/A</v>
      </c>
      <c r="AF114" s="95" t="e">
        <f ca="true">+IF(AND(ISNUMBER(OFFSET('Sanitation Data'!$F$4,0,10*ROW('Sanitation Data'!F108))),'Data Summary'!CU114="Yes"),100-OFFSET('Sanitation Data'!$F$4,0,10*ROW('Sanitation Data'!F108)),NA())</f>
        <v>#N/A</v>
      </c>
      <c r="AG114" s="95" t="e">
        <f ca="true">+IF(AND(ISNUMBER(OFFSET('Sanitation Data'!$F$6,0,10*ROW('Sanitation Data'!F108))),'Data Summary'!CV114="Yes"),OFFSET('Sanitation Data'!$F$6,0,10*ROW('Sanitation Data'!F108)),NA())</f>
        <v>#N/A</v>
      </c>
      <c r="AH114" s="95" t="e">
        <f ca="true">+IF(AND(ISNUMBER(OFFSET('Sanitation Data'!$F$10,0,10*ROW('Sanitation Data'!F108))),'Data Summary'!CW114="Yes"),OFFSET('Sanitation Data'!$F$10,0,10*ROW('Sanitation Data'!F108)),NA())</f>
        <v>#N/A</v>
      </c>
      <c r="AI114" s="95" t="e">
        <f ca="true">+IF(AND(ISNUMBER(OFFSET('Sanitation Data'!$F$11,0,10*ROW('Sanitation Data'!F108))),'Data Summary'!CX114="Yes"),OFFSET('Sanitation Data'!$F$11,0,10*ROW('Sanitation Data'!F108)),NA())</f>
        <v>#N/A</v>
      </c>
      <c r="AJ114" s="95" t="e">
        <f ca="true">+IF(AND(ISNUMBER(OFFSET('Sanitation Data'!$F$12,0,10*ROW('Sanitation Data'!F108))),'Data Summary'!CY114="Yes"),OFFSET('Sanitation Data'!$F$12,0,10*ROW('Sanitation Data'!F108)),NA())</f>
        <v>#N/A</v>
      </c>
      <c r="AK114" s="95" t="e">
        <f ca="true">+IF(AND(ISNUMBER(OFFSET('Sanitation Data'!$G$4,0,10*ROW('Sanitation Data'!G108))),'Data Summary'!CZ114="Yes"),100-OFFSET('Sanitation Data'!$G$4,0,10*ROW('Sanitation Data'!G108)),NA())</f>
        <v>#N/A</v>
      </c>
      <c r="AL114" s="95" t="e">
        <f ca="true">+IF(AND(ISNUMBER(OFFSET('Sanitation Data'!$G$6,0,10*ROW('Sanitation Data'!G108))),'Data Summary'!DA114="Yes"),OFFSET('Sanitation Data'!$G$6,0,10*ROW('Sanitation Data'!G108)),NA())</f>
        <v>#N/A</v>
      </c>
      <c r="AM114" s="95" t="e">
        <f ca="true">+IF(AND(ISNUMBER(OFFSET('Sanitation Data'!$G$10,0,10*ROW('Sanitation Data'!G108))),'Data Summary'!DB114="Yes"),OFFSET('Sanitation Data'!$G$10,0,10*ROW('Sanitation Data'!G108)),NA())</f>
        <v>#N/A</v>
      </c>
      <c r="AN114" s="95" t="e">
        <f ca="true">+IF(AND(ISNUMBER(OFFSET('Sanitation Data'!$G$11,0,10*ROW('Sanitation Data'!G108))),'Data Summary'!DC114="Yes"),OFFSET('Sanitation Data'!$G$11,0,10*ROW('Sanitation Data'!G108)),NA())</f>
        <v>#N/A</v>
      </c>
      <c r="AO114" s="95" t="e">
        <f ca="true">+IF(AND(ISNUMBER(OFFSET('Sanitation Data'!$G$12,0,10*ROW('Sanitation Data'!G108))),'Data Summary'!DD114="Yes"),OFFSET('Sanitation Data'!$G$12,0,10*ROW('Sanitation Data'!G108)),NA())</f>
        <v>#N/A</v>
      </c>
      <c r="AP114" s="95" t="e">
        <f ca="true">+IF(AND(ISNUMBER(OFFSET('Sanitation Data'!$H$4,0,10*ROW('Sanitation Data'!H108))),'Data Summary'!DE114="Yes"),100-OFFSET('Sanitation Data'!$H$4,0,10*ROW('Sanitation Data'!H108)),NA())</f>
        <v>#N/A</v>
      </c>
      <c r="AQ114" s="95" t="e">
        <f ca="true">+IF(AND(ISNUMBER(OFFSET('Sanitation Data'!$H$6,0,10*ROW('Sanitation Data'!H108))),'Data Summary'!DF114="Yes"),OFFSET('Sanitation Data'!$H$6,0,10*ROW('Sanitation Data'!H108)),NA())</f>
        <v>#N/A</v>
      </c>
      <c r="AR114" s="95" t="e">
        <f ca="true">+IF(AND(ISNUMBER(OFFSET('Sanitation Data'!$H$10,0,10*ROW('Sanitation Data'!H108))),'Data Summary'!DG114="Yes"),OFFSET('Sanitation Data'!$H$10,0,10*ROW('Sanitation Data'!H108)),NA())</f>
        <v>#N/A</v>
      </c>
      <c r="AS114" s="95" t="e">
        <f ca="true">+IF(AND(ISNUMBER(OFFSET('Sanitation Data'!$H$11,0,10*ROW('Sanitation Data'!H108))),'Data Summary'!DH114="Yes"),OFFSET('Sanitation Data'!$H$11,0,10*ROW('Sanitation Data'!H108)),NA())</f>
        <v>#N/A</v>
      </c>
      <c r="AT114" s="95" t="e">
        <f ca="true">+IF(AND(ISNUMBER(OFFSET('Sanitation Data'!$H$12,0,10*ROW('Sanitation Data'!H108))),'Data Summary'!DI114="Yes"),OFFSET('Sanitation Data'!$H$12,0,10*ROW('Sanitation Data'!H108)),NA())</f>
        <v>#N/A</v>
      </c>
      <c r="AU114" s="95" t="e">
        <f ca="true">+IF(AND(ISNUMBER(OFFSET('Sanitation Data'!$I$4,0,10*ROW('Sanitation Data'!I108))),'Data Summary'!DJ114="Yes"),100-OFFSET('Sanitation Data'!$I$4,0,10*ROW('Sanitation Data'!I108)),NA())</f>
        <v>#N/A</v>
      </c>
      <c r="AV114" s="95" t="e">
        <f ca="true">+IF(AND(ISNUMBER(OFFSET('Sanitation Data'!$I$6,0,10*ROW('Sanitation Data'!I108))),'Data Summary'!DK114="Yes"),OFFSET('Sanitation Data'!$I$6,0,10*ROW('Sanitation Data'!I108)),NA())</f>
        <v>#N/A</v>
      </c>
      <c r="AW114" s="95" t="e">
        <f ca="true">+IF(AND(ISNUMBER(OFFSET('Sanitation Data'!$I$10,0,10*ROW('Sanitation Data'!I108))),'Data Summary'!DL114="Yes"),OFFSET('Sanitation Data'!$I$10,0,10*ROW('Sanitation Data'!I108)),NA())</f>
        <v>#N/A</v>
      </c>
      <c r="AX114" s="95" t="e">
        <f ca="true">+IF(AND(ISNUMBER(OFFSET('Sanitation Data'!$I$11,0,10*ROW('Sanitation Data'!I108))),'Data Summary'!DM114="Yes"),OFFSET('Sanitation Data'!$I$11,0,10*ROW('Sanitation Data'!I108)),NA())</f>
        <v>#N/A</v>
      </c>
      <c r="AY114" s="95" t="e">
        <f ca="true">+IF(AND(ISNUMBER(OFFSET('Sanitation Data'!$I$12,0,10*ROW('Sanitation Data'!I108))),'Data Summary'!DN114="Yes"),OFFSET('Sanitation Data'!$I$12,0,10*ROW('Sanitation Data'!I108)),NA())</f>
        <v>#N/A</v>
      </c>
      <c r="AZ114" s="96" t="e">
        <f ca="true">+IF(AND(ISNUMBER(OFFSET('Hygiene Data'!$D$5,0,10*ROW('Hygiene Data'!D108))),'Data Summary'!DO114="Yes"),OFFSET('Hygiene Data'!$D$5,0,10*ROW('Hygiene Data'!D108)),NA())</f>
        <v>#N/A</v>
      </c>
      <c r="BA114" s="96" t="e">
        <f ca="true">+IF(AND(ISNUMBER(OFFSET('Hygiene Data'!$D$7,0,10*ROW('Hygiene Data'!D108))),'Data Summary'!DP114="Yes"),OFFSET('Hygiene Data'!$D$7,0,10*ROW('Hygiene Data'!D108)),NA())</f>
        <v>#N/A</v>
      </c>
      <c r="BB114" s="96" t="e">
        <f ca="true">+IF(AND(ISNUMBER(OFFSET('Hygiene Data'!$D$9,0,10*ROW('Hygiene Data'!D108))),'Data Summary'!DQ114="Yes"),OFFSET('Hygiene Data'!$D$9,0,10*ROW('Hygiene Data'!D108)),NA())</f>
        <v>#N/A</v>
      </c>
      <c r="BC114" s="96" t="e">
        <f ca="true">+IF(AND(ISNUMBER(OFFSET('Hygiene Data'!$E$5,0,10*ROW('Hygiene Data'!E108))),'Data Summary'!DR114="Yes"),OFFSET('Hygiene Data'!$E$5,0,10*ROW('Hygiene Data'!E108)),NA())</f>
        <v>#N/A</v>
      </c>
      <c r="BD114" s="96" t="e">
        <f ca="true">+IF(AND(ISNUMBER(OFFSET('Hygiene Data'!$E$7,0,10*ROW('Hygiene Data'!E108))),'Data Summary'!DS114="Yes"),OFFSET('Hygiene Data'!$E$7,0,10*ROW('Hygiene Data'!E108)),NA())</f>
        <v>#N/A</v>
      </c>
      <c r="BE114" s="96" t="e">
        <f ca="true">+IF(AND(ISNUMBER(OFFSET('Hygiene Data'!$E$9,0,10*ROW('Hygiene Data'!E108))),'Data Summary'!DT114="Yes"),OFFSET('Hygiene Data'!$E$9,0,10*ROW('Hygiene Data'!E108)),NA())</f>
        <v>#N/A</v>
      </c>
      <c r="BF114" s="96" t="e">
        <f ca="true">+IF(AND(ISNUMBER(OFFSET('Hygiene Data'!$F$5,0,10*ROW('Hygiene Data'!F108))),'Data Summary'!DU114="Yes"),OFFSET('Hygiene Data'!$F$5,0,10*ROW('Hygiene Data'!F108)),NA())</f>
        <v>#N/A</v>
      </c>
      <c r="BG114" s="96" t="e">
        <f ca="true">+IF(AND(ISNUMBER(OFFSET('Hygiene Data'!$F$7,0,10*ROW('Hygiene Data'!F108))),'Data Summary'!DV114="Yes"),OFFSET('Hygiene Data'!$F$7,0,10*ROW('Hygiene Data'!F108)),NA())</f>
        <v>#N/A</v>
      </c>
      <c r="BH114" s="96" t="e">
        <f ca="true">+IF(AND(ISNUMBER(OFFSET('Hygiene Data'!$F$9,0,10*ROW('Hygiene Data'!F108))),'Data Summary'!DW114="Yes"),OFFSET('Hygiene Data'!$F$9,0,10*ROW('Hygiene Data'!F108)),NA())</f>
        <v>#N/A</v>
      </c>
      <c r="BI114" s="96" t="e">
        <f ca="true">+IF(AND(ISNUMBER(OFFSET('Hygiene Data'!$G$5,0,10*ROW('Hygiene Data'!G108))),'Data Summary'!DX114="Yes"),OFFSET('Hygiene Data'!$G$5,0,10*ROW('Hygiene Data'!G108)),NA())</f>
        <v>#N/A</v>
      </c>
      <c r="BJ114" s="96" t="e">
        <f ca="true">+IF(AND(ISNUMBER(OFFSET('Hygiene Data'!$G$7,0,10*ROW('Hygiene Data'!G108))),'Data Summary'!DY114="Yes"),OFFSET('Hygiene Data'!$G$7,0,10*ROW('Hygiene Data'!G108)),NA())</f>
        <v>#N/A</v>
      </c>
      <c r="BK114" s="96" t="e">
        <f ca="true">+IF(AND(ISNUMBER(OFFSET('Hygiene Data'!$G$9,0,10*ROW('Hygiene Data'!G108))),'Data Summary'!DZ114="Yes"),OFFSET('Hygiene Data'!$G$9,0,10*ROW('Hygiene Data'!G108)),NA())</f>
        <v>#N/A</v>
      </c>
      <c r="BL114" s="96" t="e">
        <f ca="true">+IF(AND(ISNUMBER(OFFSET('Hygiene Data'!$H$5,0,10*ROW('Hygiene Data'!H108))),'Data Summary'!EA114="Yes"),OFFSET('Hygiene Data'!$H$5,0,10*ROW('Hygiene Data'!H108)),NA())</f>
        <v>#N/A</v>
      </c>
      <c r="BM114" s="96" t="e">
        <f ca="true">+IF(AND(ISNUMBER(OFFSET('Hygiene Data'!$H$7,0,10*ROW('Hygiene Data'!H108))),'Data Summary'!EB114="Yes"),OFFSET('Hygiene Data'!$H$7,0,10*ROW('Hygiene Data'!H108)),NA())</f>
        <v>#N/A</v>
      </c>
      <c r="BN114" s="96" t="e">
        <f ca="true">+IF(AND(ISNUMBER(OFFSET('Hygiene Data'!$H$9,0,10*ROW('Hygiene Data'!H108))),'Data Summary'!EC114="Yes"),OFFSET('Hygiene Data'!$H$9,0,10*ROW('Hygiene Data'!H108)),NA())</f>
        <v>#N/A</v>
      </c>
      <c r="BO114" s="96" t="e">
        <f ca="true">+IF(AND(ISNUMBER(OFFSET('Hygiene Data'!$I$5,0,10*ROW('Hygiene Data'!I108))),'Data Summary'!ED114="Yes"),OFFSET('Hygiene Data'!$I$5,0,10*ROW('Hygiene Data'!I108)),NA())</f>
        <v>#N/A</v>
      </c>
      <c r="BP114" s="96" t="e">
        <f ca="true">+IF(AND(ISNUMBER(OFFSET('Hygiene Data'!$I$7,0,10*ROW('Hygiene Data'!I108))),'Data Summary'!EE114="Yes"),OFFSET('Hygiene Data'!$I$7,0,10*ROW('Hygiene Data'!I108)),NA())</f>
        <v>#N/A</v>
      </c>
      <c r="BQ114" s="96" t="e">
        <f ca="true">+IF(AND(ISNUMBER(OFFSET('Hygiene Data'!$I$9,0,10*ROW('Hygiene Data'!I108))),'Data Summary'!EF114="Yes"),OFFSET('Hygiene Data'!$I$9,0,10*ROW('Hygiene Data'!I108)),NA())</f>
        <v>#N/A</v>
      </c>
    </row>
    <row xmlns:x14ac="http://schemas.microsoft.com/office/spreadsheetml/2009/9/ac" r="115" x14ac:dyDescent="0.2">
      <c r="A115" s="332" t="e">
        <f ca="true">+RIGHT('Data Summary'!A115,LEN('Data Summary'!A115)-9)</f>
        <v>#VALUE!</v>
      </c>
      <c r="B115" s="37" t="str">
        <f ca="true">+IF(ISTEXT('Data Summary'!B115),'Data Summary'!B115,"")</f>
        <v/>
      </c>
      <c r="C115" s="331" t="e">
        <f ca="true">+VALUE('Data Summary'!C115)</f>
        <v>#VALUE!</v>
      </c>
      <c r="D115" s="94" t="e">
        <f ca="true">+IF(AND(ISNUMBER(OFFSET('Water Data'!$D$4,0,10*ROW('Water Data'!D109))),'Data Summary'!BS115="Yes"),100-OFFSET('Water Data'!$D$4,0,10*ROW('Water Data'!D109)),NA())</f>
        <v>#N/A</v>
      </c>
      <c r="E115" s="94" t="e">
        <f ca="true">+IF(AND(ISNUMBER(OFFSET('Water Data'!$D$6,0,10*ROW('Water Data'!D109))),'Data Summary'!BT115="Yes"),OFFSET('Water Data'!$D$6,0,10*ROW('Water Data'!D109)),NA())</f>
        <v>#N/A</v>
      </c>
      <c r="F115" s="94" t="e">
        <f ca="true">+IF(AND(ISNUMBER(OFFSET('Water Data'!$D$9,0,10*ROW('Water Data'!D109))),'Data Summary'!BU115="Yes"),OFFSET('Water Data'!$D$9,0,10*ROW('Water Data'!D109)),NA())</f>
        <v>#N/A</v>
      </c>
      <c r="G115" s="94" t="e">
        <f ca="true">+IF(AND(ISNUMBER(OFFSET('Water Data'!$E$4,0,10*ROW('Water Data'!E109))),'Data Summary'!BV115="Yes"),100-OFFSET('Water Data'!$E$4,0,10*ROW('Water Data'!E109)),NA())</f>
        <v>#N/A</v>
      </c>
      <c r="H115" s="94" t="e">
        <f ca="true">+IF(AND(ISNUMBER(OFFSET('Water Data'!$E$6,0,10*ROW('Water Data'!E109))),'Data Summary'!BW115="Yes"),OFFSET('Water Data'!$E$6,0,10*ROW('Water Data'!E109)),NA())</f>
        <v>#N/A</v>
      </c>
      <c r="I115" s="94" t="e">
        <f ca="true">+IF(AND(ISNUMBER(OFFSET('Water Data'!$E$9,0,10*ROW('Water Data'!E109))),'Data Summary'!BX115="Yes"),OFFSET('Water Data'!$E$9,0,10*ROW('Water Data'!E109)),NA())</f>
        <v>#N/A</v>
      </c>
      <c r="J115" s="94" t="e">
        <f ca="true">+IF(AND(ISNUMBER(OFFSET('Water Data'!$F$4,0,10*ROW('Water Data'!F109))),'Data Summary'!BY115="Yes"),100-OFFSET('Water Data'!$F$4,0,10*ROW('Water Data'!F109)),NA())</f>
        <v>#N/A</v>
      </c>
      <c r="K115" s="94" t="e">
        <f ca="true">+IF(AND(ISNUMBER(OFFSET('Water Data'!$F$6,0,10*ROW('Water Data'!F109))),'Data Summary'!BZ115="Yes"),OFFSET('Water Data'!$F$6,0,10*ROW('Water Data'!F109)),NA())</f>
        <v>#N/A</v>
      </c>
      <c r="L115" s="94" t="e">
        <f ca="true">+IF(AND(ISNUMBER(OFFSET('Water Data'!$F$9,0,10*ROW('Water Data'!F109))),'Data Summary'!CA115="Yes"),OFFSET('Water Data'!$F$9,0,10*ROW('Water Data'!F109)),NA())</f>
        <v>#N/A</v>
      </c>
      <c r="M115" s="94" t="e">
        <f ca="true">+IF(AND(ISNUMBER(OFFSET('Water Data'!$G$4,0,10*ROW('Water Data'!G109))),'Data Summary'!CB115="Yes"),100-OFFSET('Water Data'!$G$4,0,10*ROW('Water Data'!G109)),NA())</f>
        <v>#N/A</v>
      </c>
      <c r="N115" s="94" t="e">
        <f ca="true">+IF(AND(ISNUMBER(OFFSET('Water Data'!$G$6,0,10*ROW('Water Data'!G109))),'Data Summary'!CC115="Yes"),OFFSET('Water Data'!$G$6,0,10*ROW('Water Data'!G109)),NA())</f>
        <v>#N/A</v>
      </c>
      <c r="O115" s="94" t="e">
        <f ca="true">+IF(AND(ISNUMBER(OFFSET('Water Data'!$G$9,0,10*ROW('Water Data'!G109))),'Data Summary'!CD115="Yes"),OFFSET('Water Data'!$G$9,0,10*ROW('Water Data'!G109)),NA())</f>
        <v>#N/A</v>
      </c>
      <c r="P115" s="94" t="e">
        <f ca="true">+IF(AND(ISNUMBER(OFFSET('Water Data'!$H$4,0,10*ROW('Water Data'!H109))),'Data Summary'!CE115="Yes"),100-OFFSET('Water Data'!$H$4,0,10*ROW('Water Data'!H109)),NA())</f>
        <v>#N/A</v>
      </c>
      <c r="Q115" s="94" t="e">
        <f ca="true">+IF(AND(ISNUMBER(OFFSET('Water Data'!$H$6,0,10*ROW('Water Data'!H109))),'Data Summary'!CF115="Yes"),OFFSET('Water Data'!$H$6,0,10*ROW('Water Data'!H109)),NA())</f>
        <v>#N/A</v>
      </c>
      <c r="R115" s="94" t="e">
        <f ca="true">+IF(AND(ISNUMBER(OFFSET('Water Data'!$H$9,0,10*ROW('Water Data'!H109))),'Data Summary'!CG115="Yes"),OFFSET('Water Data'!$H$9,0,10*ROW('Water Data'!H109)),NA())</f>
        <v>#N/A</v>
      </c>
      <c r="S115" s="94" t="e">
        <f ca="true">+IF(AND(ISNUMBER(OFFSET('Water Data'!$I$4,0,10*ROW('Water Data'!I109))),'Data Summary'!CH115="Yes"),100-OFFSET('Water Data'!$I$4,0,10*ROW('Water Data'!I109)),NA())</f>
        <v>#N/A</v>
      </c>
      <c r="T115" s="94" t="e">
        <f ca="true">+IF(AND(ISNUMBER(OFFSET('Water Data'!$I$6,0,10*ROW('Water Data'!I109))),'Data Summary'!CI115="Yes"),OFFSET('Water Data'!$I$6,0,10*ROW('Water Data'!I109)),NA())</f>
        <v>#N/A</v>
      </c>
      <c r="U115" s="94" t="e">
        <f ca="true">+IF(AND(ISNUMBER(OFFSET('Water Data'!$I$9,0,10*ROW('Water Data'!I109))),'Data Summary'!CJ115="Yes"),OFFSET('Water Data'!$I$9,0,10*ROW('Water Data'!I109)),NA())</f>
        <v>#N/A</v>
      </c>
      <c r="V115" s="95" t="e">
        <f ca="true">+IF(AND(ISNUMBER(OFFSET('Sanitation Data'!$D$4,0,10*ROW('Sanitation Data'!D109))),'Data Summary'!CK115="Yes"),100-OFFSET('Sanitation Data'!$D$4,0,10*ROW('Sanitation Data'!D109)),NA())</f>
        <v>#N/A</v>
      </c>
      <c r="W115" s="95" t="e">
        <f ca="true">+IF(AND(ISNUMBER(OFFSET('Sanitation Data'!$D$6,0,10*ROW('Sanitation Data'!D109))),'Data Summary'!CL115="Yes"),OFFSET('Sanitation Data'!$D$6,0,10*ROW('Sanitation Data'!D109)),NA())</f>
        <v>#N/A</v>
      </c>
      <c r="X115" s="95" t="e">
        <f ca="true">+IF(AND(ISNUMBER(OFFSET('Sanitation Data'!$D$10,0,10*ROW('Sanitation Data'!D109))),'Data Summary'!CM115="Yes"),OFFSET('Sanitation Data'!$D$10,0,10*ROW('Sanitation Data'!D109)),NA())</f>
        <v>#N/A</v>
      </c>
      <c r="Y115" s="95" t="e">
        <f ca="true">+IF(AND(ISNUMBER(OFFSET('Sanitation Data'!$D$11,0,10*ROW('Sanitation Data'!D109))),'Data Summary'!CN115="Yes"),OFFSET('Sanitation Data'!$D$11,0,10*ROW('Sanitation Data'!D109)),NA())</f>
        <v>#N/A</v>
      </c>
      <c r="Z115" s="95" t="e">
        <f ca="true">+IF(AND(ISNUMBER(OFFSET('Sanitation Data'!$D$12,0,10*ROW('Sanitation Data'!D109))),'Data Summary'!CO115="Yes"),OFFSET('Sanitation Data'!$D$12,0,10*ROW('Sanitation Data'!D109)),NA())</f>
        <v>#N/A</v>
      </c>
      <c r="AA115" s="95" t="e">
        <f ca="true">+IF(AND(ISNUMBER(OFFSET('Sanitation Data'!$E$4,0,10*ROW('Sanitation Data'!E109))),'Data Summary'!CP115="Yes"),100-OFFSET('Sanitation Data'!$E$4,0,10*ROW('Sanitation Data'!E109)),NA())</f>
        <v>#N/A</v>
      </c>
      <c r="AB115" s="95" t="e">
        <f ca="true">+IF(AND(ISNUMBER(OFFSET('Sanitation Data'!$E$6,0,10*ROW('Sanitation Data'!E109))),'Data Summary'!CQ115="Yes"),OFFSET('Sanitation Data'!$E$6,0,10*ROW('Sanitation Data'!E109)),NA())</f>
        <v>#N/A</v>
      </c>
      <c r="AC115" s="95" t="e">
        <f ca="true">+IF(AND(ISNUMBER(OFFSET('Sanitation Data'!$E$10,0,10*ROW('Sanitation Data'!E109))),'Data Summary'!CR115="Yes"),OFFSET('Sanitation Data'!$E$10,0,10*ROW('Sanitation Data'!E109)),NA())</f>
        <v>#N/A</v>
      </c>
      <c r="AD115" s="95" t="e">
        <f ca="true">+IF(AND(ISNUMBER(OFFSET('Sanitation Data'!$E$11,0,10*ROW('Sanitation Data'!E109))),'Data Summary'!CS115="Yes"),OFFSET('Sanitation Data'!$E$11,0,10*ROW('Sanitation Data'!E109)),NA())</f>
        <v>#N/A</v>
      </c>
      <c r="AE115" s="95" t="e">
        <f ca="true">+IF(AND(ISNUMBER(OFFSET('Sanitation Data'!$E$12,0,10*ROW('Sanitation Data'!E109))),'Data Summary'!CT115="Yes"),OFFSET('Sanitation Data'!$E$12,0,10*ROW('Sanitation Data'!E109)),NA())</f>
        <v>#N/A</v>
      </c>
      <c r="AF115" s="95" t="e">
        <f ca="true">+IF(AND(ISNUMBER(OFFSET('Sanitation Data'!$F$4,0,10*ROW('Sanitation Data'!F109))),'Data Summary'!CU115="Yes"),100-OFFSET('Sanitation Data'!$F$4,0,10*ROW('Sanitation Data'!F109)),NA())</f>
        <v>#N/A</v>
      </c>
      <c r="AG115" s="95" t="e">
        <f ca="true">+IF(AND(ISNUMBER(OFFSET('Sanitation Data'!$F$6,0,10*ROW('Sanitation Data'!F109))),'Data Summary'!CV115="Yes"),OFFSET('Sanitation Data'!$F$6,0,10*ROW('Sanitation Data'!F109)),NA())</f>
        <v>#N/A</v>
      </c>
      <c r="AH115" s="95" t="e">
        <f ca="true">+IF(AND(ISNUMBER(OFFSET('Sanitation Data'!$F$10,0,10*ROW('Sanitation Data'!F109))),'Data Summary'!CW115="Yes"),OFFSET('Sanitation Data'!$F$10,0,10*ROW('Sanitation Data'!F109)),NA())</f>
        <v>#N/A</v>
      </c>
      <c r="AI115" s="95" t="e">
        <f ca="true">+IF(AND(ISNUMBER(OFFSET('Sanitation Data'!$F$11,0,10*ROW('Sanitation Data'!F109))),'Data Summary'!CX115="Yes"),OFFSET('Sanitation Data'!$F$11,0,10*ROW('Sanitation Data'!F109)),NA())</f>
        <v>#N/A</v>
      </c>
      <c r="AJ115" s="95" t="e">
        <f ca="true">+IF(AND(ISNUMBER(OFFSET('Sanitation Data'!$F$12,0,10*ROW('Sanitation Data'!F109))),'Data Summary'!CY115="Yes"),OFFSET('Sanitation Data'!$F$12,0,10*ROW('Sanitation Data'!F109)),NA())</f>
        <v>#N/A</v>
      </c>
      <c r="AK115" s="95" t="e">
        <f ca="true">+IF(AND(ISNUMBER(OFFSET('Sanitation Data'!$G$4,0,10*ROW('Sanitation Data'!G109))),'Data Summary'!CZ115="Yes"),100-OFFSET('Sanitation Data'!$G$4,0,10*ROW('Sanitation Data'!G109)),NA())</f>
        <v>#N/A</v>
      </c>
      <c r="AL115" s="95" t="e">
        <f ca="true">+IF(AND(ISNUMBER(OFFSET('Sanitation Data'!$G$6,0,10*ROW('Sanitation Data'!G109))),'Data Summary'!DA115="Yes"),OFFSET('Sanitation Data'!$G$6,0,10*ROW('Sanitation Data'!G109)),NA())</f>
        <v>#N/A</v>
      </c>
      <c r="AM115" s="95" t="e">
        <f ca="true">+IF(AND(ISNUMBER(OFFSET('Sanitation Data'!$G$10,0,10*ROW('Sanitation Data'!G109))),'Data Summary'!DB115="Yes"),OFFSET('Sanitation Data'!$G$10,0,10*ROW('Sanitation Data'!G109)),NA())</f>
        <v>#N/A</v>
      </c>
      <c r="AN115" s="95" t="e">
        <f ca="true">+IF(AND(ISNUMBER(OFFSET('Sanitation Data'!$G$11,0,10*ROW('Sanitation Data'!G109))),'Data Summary'!DC115="Yes"),OFFSET('Sanitation Data'!$G$11,0,10*ROW('Sanitation Data'!G109)),NA())</f>
        <v>#N/A</v>
      </c>
      <c r="AO115" s="95" t="e">
        <f ca="true">+IF(AND(ISNUMBER(OFFSET('Sanitation Data'!$G$12,0,10*ROW('Sanitation Data'!G109))),'Data Summary'!DD115="Yes"),OFFSET('Sanitation Data'!$G$12,0,10*ROW('Sanitation Data'!G109)),NA())</f>
        <v>#N/A</v>
      </c>
      <c r="AP115" s="95" t="e">
        <f ca="true">+IF(AND(ISNUMBER(OFFSET('Sanitation Data'!$H$4,0,10*ROW('Sanitation Data'!H109))),'Data Summary'!DE115="Yes"),100-OFFSET('Sanitation Data'!$H$4,0,10*ROW('Sanitation Data'!H109)),NA())</f>
        <v>#N/A</v>
      </c>
      <c r="AQ115" s="95" t="e">
        <f ca="true">+IF(AND(ISNUMBER(OFFSET('Sanitation Data'!$H$6,0,10*ROW('Sanitation Data'!H109))),'Data Summary'!DF115="Yes"),OFFSET('Sanitation Data'!$H$6,0,10*ROW('Sanitation Data'!H109)),NA())</f>
        <v>#N/A</v>
      </c>
      <c r="AR115" s="95" t="e">
        <f ca="true">+IF(AND(ISNUMBER(OFFSET('Sanitation Data'!$H$10,0,10*ROW('Sanitation Data'!H109))),'Data Summary'!DG115="Yes"),OFFSET('Sanitation Data'!$H$10,0,10*ROW('Sanitation Data'!H109)),NA())</f>
        <v>#N/A</v>
      </c>
      <c r="AS115" s="95" t="e">
        <f ca="true">+IF(AND(ISNUMBER(OFFSET('Sanitation Data'!$H$11,0,10*ROW('Sanitation Data'!H109))),'Data Summary'!DH115="Yes"),OFFSET('Sanitation Data'!$H$11,0,10*ROW('Sanitation Data'!H109)),NA())</f>
        <v>#N/A</v>
      </c>
      <c r="AT115" s="95" t="e">
        <f ca="true">+IF(AND(ISNUMBER(OFFSET('Sanitation Data'!$H$12,0,10*ROW('Sanitation Data'!H109))),'Data Summary'!DI115="Yes"),OFFSET('Sanitation Data'!$H$12,0,10*ROW('Sanitation Data'!H109)),NA())</f>
        <v>#N/A</v>
      </c>
      <c r="AU115" s="95" t="e">
        <f ca="true">+IF(AND(ISNUMBER(OFFSET('Sanitation Data'!$I$4,0,10*ROW('Sanitation Data'!I109))),'Data Summary'!DJ115="Yes"),100-OFFSET('Sanitation Data'!$I$4,0,10*ROW('Sanitation Data'!I109)),NA())</f>
        <v>#N/A</v>
      </c>
      <c r="AV115" s="95" t="e">
        <f ca="true">+IF(AND(ISNUMBER(OFFSET('Sanitation Data'!$I$6,0,10*ROW('Sanitation Data'!I109))),'Data Summary'!DK115="Yes"),OFFSET('Sanitation Data'!$I$6,0,10*ROW('Sanitation Data'!I109)),NA())</f>
        <v>#N/A</v>
      </c>
      <c r="AW115" s="95" t="e">
        <f ca="true">+IF(AND(ISNUMBER(OFFSET('Sanitation Data'!$I$10,0,10*ROW('Sanitation Data'!I109))),'Data Summary'!DL115="Yes"),OFFSET('Sanitation Data'!$I$10,0,10*ROW('Sanitation Data'!I109)),NA())</f>
        <v>#N/A</v>
      </c>
      <c r="AX115" s="95" t="e">
        <f ca="true">+IF(AND(ISNUMBER(OFFSET('Sanitation Data'!$I$11,0,10*ROW('Sanitation Data'!I109))),'Data Summary'!DM115="Yes"),OFFSET('Sanitation Data'!$I$11,0,10*ROW('Sanitation Data'!I109)),NA())</f>
        <v>#N/A</v>
      </c>
      <c r="AY115" s="95" t="e">
        <f ca="true">+IF(AND(ISNUMBER(OFFSET('Sanitation Data'!$I$12,0,10*ROW('Sanitation Data'!I109))),'Data Summary'!DN115="Yes"),OFFSET('Sanitation Data'!$I$12,0,10*ROW('Sanitation Data'!I109)),NA())</f>
        <v>#N/A</v>
      </c>
      <c r="AZ115" s="96" t="e">
        <f ca="true">+IF(AND(ISNUMBER(OFFSET('Hygiene Data'!$D$5,0,10*ROW('Hygiene Data'!D109))),'Data Summary'!DO115="Yes"),OFFSET('Hygiene Data'!$D$5,0,10*ROW('Hygiene Data'!D109)),NA())</f>
        <v>#N/A</v>
      </c>
      <c r="BA115" s="96" t="e">
        <f ca="true">+IF(AND(ISNUMBER(OFFSET('Hygiene Data'!$D$7,0,10*ROW('Hygiene Data'!D109))),'Data Summary'!DP115="Yes"),OFFSET('Hygiene Data'!$D$7,0,10*ROW('Hygiene Data'!D109)),NA())</f>
        <v>#N/A</v>
      </c>
      <c r="BB115" s="96" t="e">
        <f ca="true">+IF(AND(ISNUMBER(OFFSET('Hygiene Data'!$D$9,0,10*ROW('Hygiene Data'!D109))),'Data Summary'!DQ115="Yes"),OFFSET('Hygiene Data'!$D$9,0,10*ROW('Hygiene Data'!D109)),NA())</f>
        <v>#N/A</v>
      </c>
      <c r="BC115" s="96" t="e">
        <f ca="true">+IF(AND(ISNUMBER(OFFSET('Hygiene Data'!$E$5,0,10*ROW('Hygiene Data'!E109))),'Data Summary'!DR115="Yes"),OFFSET('Hygiene Data'!$E$5,0,10*ROW('Hygiene Data'!E109)),NA())</f>
        <v>#N/A</v>
      </c>
      <c r="BD115" s="96" t="e">
        <f ca="true">+IF(AND(ISNUMBER(OFFSET('Hygiene Data'!$E$7,0,10*ROW('Hygiene Data'!E109))),'Data Summary'!DS115="Yes"),OFFSET('Hygiene Data'!$E$7,0,10*ROW('Hygiene Data'!E109)),NA())</f>
        <v>#N/A</v>
      </c>
      <c r="BE115" s="96" t="e">
        <f ca="true">+IF(AND(ISNUMBER(OFFSET('Hygiene Data'!$E$9,0,10*ROW('Hygiene Data'!E109))),'Data Summary'!DT115="Yes"),OFFSET('Hygiene Data'!$E$9,0,10*ROW('Hygiene Data'!E109)),NA())</f>
        <v>#N/A</v>
      </c>
      <c r="BF115" s="96" t="e">
        <f ca="true">+IF(AND(ISNUMBER(OFFSET('Hygiene Data'!$F$5,0,10*ROW('Hygiene Data'!F109))),'Data Summary'!DU115="Yes"),OFFSET('Hygiene Data'!$F$5,0,10*ROW('Hygiene Data'!F109)),NA())</f>
        <v>#N/A</v>
      </c>
      <c r="BG115" s="96" t="e">
        <f ca="true">+IF(AND(ISNUMBER(OFFSET('Hygiene Data'!$F$7,0,10*ROW('Hygiene Data'!F109))),'Data Summary'!DV115="Yes"),OFFSET('Hygiene Data'!$F$7,0,10*ROW('Hygiene Data'!F109)),NA())</f>
        <v>#N/A</v>
      </c>
      <c r="BH115" s="96" t="e">
        <f ca="true">+IF(AND(ISNUMBER(OFFSET('Hygiene Data'!$F$9,0,10*ROW('Hygiene Data'!F109))),'Data Summary'!DW115="Yes"),OFFSET('Hygiene Data'!$F$9,0,10*ROW('Hygiene Data'!F109)),NA())</f>
        <v>#N/A</v>
      </c>
      <c r="BI115" s="96" t="e">
        <f ca="true">+IF(AND(ISNUMBER(OFFSET('Hygiene Data'!$G$5,0,10*ROW('Hygiene Data'!G109))),'Data Summary'!DX115="Yes"),OFFSET('Hygiene Data'!$G$5,0,10*ROW('Hygiene Data'!G109)),NA())</f>
        <v>#N/A</v>
      </c>
      <c r="BJ115" s="96" t="e">
        <f ca="true">+IF(AND(ISNUMBER(OFFSET('Hygiene Data'!$G$7,0,10*ROW('Hygiene Data'!G109))),'Data Summary'!DY115="Yes"),OFFSET('Hygiene Data'!$G$7,0,10*ROW('Hygiene Data'!G109)),NA())</f>
        <v>#N/A</v>
      </c>
      <c r="BK115" s="96" t="e">
        <f ca="true">+IF(AND(ISNUMBER(OFFSET('Hygiene Data'!$G$9,0,10*ROW('Hygiene Data'!G109))),'Data Summary'!DZ115="Yes"),OFFSET('Hygiene Data'!$G$9,0,10*ROW('Hygiene Data'!G109)),NA())</f>
        <v>#N/A</v>
      </c>
      <c r="BL115" s="96" t="e">
        <f ca="true">+IF(AND(ISNUMBER(OFFSET('Hygiene Data'!$H$5,0,10*ROW('Hygiene Data'!H109))),'Data Summary'!EA115="Yes"),OFFSET('Hygiene Data'!$H$5,0,10*ROW('Hygiene Data'!H109)),NA())</f>
        <v>#N/A</v>
      </c>
      <c r="BM115" s="96" t="e">
        <f ca="true">+IF(AND(ISNUMBER(OFFSET('Hygiene Data'!$H$7,0,10*ROW('Hygiene Data'!H109))),'Data Summary'!EB115="Yes"),OFFSET('Hygiene Data'!$H$7,0,10*ROW('Hygiene Data'!H109)),NA())</f>
        <v>#N/A</v>
      </c>
      <c r="BN115" s="96" t="e">
        <f ca="true">+IF(AND(ISNUMBER(OFFSET('Hygiene Data'!$H$9,0,10*ROW('Hygiene Data'!H109))),'Data Summary'!EC115="Yes"),OFFSET('Hygiene Data'!$H$9,0,10*ROW('Hygiene Data'!H109)),NA())</f>
        <v>#N/A</v>
      </c>
      <c r="BO115" s="96" t="e">
        <f ca="true">+IF(AND(ISNUMBER(OFFSET('Hygiene Data'!$I$5,0,10*ROW('Hygiene Data'!I109))),'Data Summary'!ED115="Yes"),OFFSET('Hygiene Data'!$I$5,0,10*ROW('Hygiene Data'!I109)),NA())</f>
        <v>#N/A</v>
      </c>
      <c r="BP115" s="96" t="e">
        <f ca="true">+IF(AND(ISNUMBER(OFFSET('Hygiene Data'!$I$7,0,10*ROW('Hygiene Data'!I109))),'Data Summary'!EE115="Yes"),OFFSET('Hygiene Data'!$I$7,0,10*ROW('Hygiene Data'!I109)),NA())</f>
        <v>#N/A</v>
      </c>
      <c r="BQ115" s="96" t="e">
        <f ca="true">+IF(AND(ISNUMBER(OFFSET('Hygiene Data'!$I$9,0,10*ROW('Hygiene Data'!I109))),'Data Summary'!EF115="Yes"),OFFSET('Hygiene Data'!$I$9,0,10*ROW('Hygiene Data'!I109)),NA())</f>
        <v>#N/A</v>
      </c>
    </row>
    <row xmlns:x14ac="http://schemas.microsoft.com/office/spreadsheetml/2009/9/ac" r="116" x14ac:dyDescent="0.2">
      <c r="A116" s="332" t="e">
        <f ca="true">+RIGHT('Data Summary'!A116,LEN('Data Summary'!A116)-9)</f>
        <v>#VALUE!</v>
      </c>
      <c r="B116" s="37" t="str">
        <f ca="true">+IF(ISTEXT('Data Summary'!B116),'Data Summary'!B116,"")</f>
        <v/>
      </c>
      <c r="C116" s="331" t="e">
        <f ca="true">+VALUE('Data Summary'!C116)</f>
        <v>#VALUE!</v>
      </c>
      <c r="D116" s="94" t="e">
        <f ca="true">+IF(AND(ISNUMBER(OFFSET('Water Data'!$D$4,0,10*ROW('Water Data'!D110))),'Data Summary'!BS116="Yes"),100-OFFSET('Water Data'!$D$4,0,10*ROW('Water Data'!D110)),NA())</f>
        <v>#N/A</v>
      </c>
      <c r="E116" s="94" t="e">
        <f ca="true">+IF(AND(ISNUMBER(OFFSET('Water Data'!$D$6,0,10*ROW('Water Data'!D110))),'Data Summary'!BT116="Yes"),OFFSET('Water Data'!$D$6,0,10*ROW('Water Data'!D110)),NA())</f>
        <v>#N/A</v>
      </c>
      <c r="F116" s="94" t="e">
        <f ca="true">+IF(AND(ISNUMBER(OFFSET('Water Data'!$D$9,0,10*ROW('Water Data'!D110))),'Data Summary'!BU116="Yes"),OFFSET('Water Data'!$D$9,0,10*ROW('Water Data'!D110)),NA())</f>
        <v>#N/A</v>
      </c>
      <c r="G116" s="94" t="e">
        <f ca="true">+IF(AND(ISNUMBER(OFFSET('Water Data'!$E$4,0,10*ROW('Water Data'!E110))),'Data Summary'!BV116="Yes"),100-OFFSET('Water Data'!$E$4,0,10*ROW('Water Data'!E110)),NA())</f>
        <v>#N/A</v>
      </c>
      <c r="H116" s="94" t="e">
        <f ca="true">+IF(AND(ISNUMBER(OFFSET('Water Data'!$E$6,0,10*ROW('Water Data'!E110))),'Data Summary'!BW116="Yes"),OFFSET('Water Data'!$E$6,0,10*ROW('Water Data'!E110)),NA())</f>
        <v>#N/A</v>
      </c>
      <c r="I116" s="94" t="e">
        <f ca="true">+IF(AND(ISNUMBER(OFFSET('Water Data'!$E$9,0,10*ROW('Water Data'!E110))),'Data Summary'!BX116="Yes"),OFFSET('Water Data'!$E$9,0,10*ROW('Water Data'!E110)),NA())</f>
        <v>#N/A</v>
      </c>
      <c r="J116" s="94" t="e">
        <f ca="true">+IF(AND(ISNUMBER(OFFSET('Water Data'!$F$4,0,10*ROW('Water Data'!F110))),'Data Summary'!BY116="Yes"),100-OFFSET('Water Data'!$F$4,0,10*ROW('Water Data'!F110)),NA())</f>
        <v>#N/A</v>
      </c>
      <c r="K116" s="94" t="e">
        <f ca="true">+IF(AND(ISNUMBER(OFFSET('Water Data'!$F$6,0,10*ROW('Water Data'!F110))),'Data Summary'!BZ116="Yes"),OFFSET('Water Data'!$F$6,0,10*ROW('Water Data'!F110)),NA())</f>
        <v>#N/A</v>
      </c>
      <c r="L116" s="94" t="e">
        <f ca="true">+IF(AND(ISNUMBER(OFFSET('Water Data'!$F$9,0,10*ROW('Water Data'!F110))),'Data Summary'!CA116="Yes"),OFFSET('Water Data'!$F$9,0,10*ROW('Water Data'!F110)),NA())</f>
        <v>#N/A</v>
      </c>
      <c r="M116" s="94" t="e">
        <f ca="true">+IF(AND(ISNUMBER(OFFSET('Water Data'!$G$4,0,10*ROW('Water Data'!G110))),'Data Summary'!CB116="Yes"),100-OFFSET('Water Data'!$G$4,0,10*ROW('Water Data'!G110)),NA())</f>
        <v>#N/A</v>
      </c>
      <c r="N116" s="94" t="e">
        <f ca="true">+IF(AND(ISNUMBER(OFFSET('Water Data'!$G$6,0,10*ROW('Water Data'!G110))),'Data Summary'!CC116="Yes"),OFFSET('Water Data'!$G$6,0,10*ROW('Water Data'!G110)),NA())</f>
        <v>#N/A</v>
      </c>
      <c r="O116" s="94" t="e">
        <f ca="true">+IF(AND(ISNUMBER(OFFSET('Water Data'!$G$9,0,10*ROW('Water Data'!G110))),'Data Summary'!CD116="Yes"),OFFSET('Water Data'!$G$9,0,10*ROW('Water Data'!G110)),NA())</f>
        <v>#N/A</v>
      </c>
      <c r="P116" s="94" t="e">
        <f ca="true">+IF(AND(ISNUMBER(OFFSET('Water Data'!$H$4,0,10*ROW('Water Data'!H110))),'Data Summary'!CE116="Yes"),100-OFFSET('Water Data'!$H$4,0,10*ROW('Water Data'!H110)),NA())</f>
        <v>#N/A</v>
      </c>
      <c r="Q116" s="94" t="e">
        <f ca="true">+IF(AND(ISNUMBER(OFFSET('Water Data'!$H$6,0,10*ROW('Water Data'!H110))),'Data Summary'!CF116="Yes"),OFFSET('Water Data'!$H$6,0,10*ROW('Water Data'!H110)),NA())</f>
        <v>#N/A</v>
      </c>
      <c r="R116" s="94" t="e">
        <f ca="true">+IF(AND(ISNUMBER(OFFSET('Water Data'!$H$9,0,10*ROW('Water Data'!H110))),'Data Summary'!CG116="Yes"),OFFSET('Water Data'!$H$9,0,10*ROW('Water Data'!H110)),NA())</f>
        <v>#N/A</v>
      </c>
      <c r="S116" s="94" t="e">
        <f ca="true">+IF(AND(ISNUMBER(OFFSET('Water Data'!$I$4,0,10*ROW('Water Data'!I110))),'Data Summary'!CH116="Yes"),100-OFFSET('Water Data'!$I$4,0,10*ROW('Water Data'!I110)),NA())</f>
        <v>#N/A</v>
      </c>
      <c r="T116" s="94" t="e">
        <f ca="true">+IF(AND(ISNUMBER(OFFSET('Water Data'!$I$6,0,10*ROW('Water Data'!I110))),'Data Summary'!CI116="Yes"),OFFSET('Water Data'!$I$6,0,10*ROW('Water Data'!I110)),NA())</f>
        <v>#N/A</v>
      </c>
      <c r="U116" s="94" t="e">
        <f ca="true">+IF(AND(ISNUMBER(OFFSET('Water Data'!$I$9,0,10*ROW('Water Data'!I110))),'Data Summary'!CJ116="Yes"),OFFSET('Water Data'!$I$9,0,10*ROW('Water Data'!I110)),NA())</f>
        <v>#N/A</v>
      </c>
      <c r="V116" s="95" t="e">
        <f ca="true">+IF(AND(ISNUMBER(OFFSET('Sanitation Data'!$D$4,0,10*ROW('Sanitation Data'!D110))),'Data Summary'!CK116="Yes"),100-OFFSET('Sanitation Data'!$D$4,0,10*ROW('Sanitation Data'!D110)),NA())</f>
        <v>#N/A</v>
      </c>
      <c r="W116" s="95" t="e">
        <f ca="true">+IF(AND(ISNUMBER(OFFSET('Sanitation Data'!$D$6,0,10*ROW('Sanitation Data'!D110))),'Data Summary'!CL116="Yes"),OFFSET('Sanitation Data'!$D$6,0,10*ROW('Sanitation Data'!D110)),NA())</f>
        <v>#N/A</v>
      </c>
      <c r="X116" s="95" t="e">
        <f ca="true">+IF(AND(ISNUMBER(OFFSET('Sanitation Data'!$D$10,0,10*ROW('Sanitation Data'!D110))),'Data Summary'!CM116="Yes"),OFFSET('Sanitation Data'!$D$10,0,10*ROW('Sanitation Data'!D110)),NA())</f>
        <v>#N/A</v>
      </c>
      <c r="Y116" s="95" t="e">
        <f ca="true">+IF(AND(ISNUMBER(OFFSET('Sanitation Data'!$D$11,0,10*ROW('Sanitation Data'!D110))),'Data Summary'!CN116="Yes"),OFFSET('Sanitation Data'!$D$11,0,10*ROW('Sanitation Data'!D110)),NA())</f>
        <v>#N/A</v>
      </c>
      <c r="Z116" s="95" t="e">
        <f ca="true">+IF(AND(ISNUMBER(OFFSET('Sanitation Data'!$D$12,0,10*ROW('Sanitation Data'!D110))),'Data Summary'!CO116="Yes"),OFFSET('Sanitation Data'!$D$12,0,10*ROW('Sanitation Data'!D110)),NA())</f>
        <v>#N/A</v>
      </c>
      <c r="AA116" s="95" t="e">
        <f ca="true">+IF(AND(ISNUMBER(OFFSET('Sanitation Data'!$E$4,0,10*ROW('Sanitation Data'!E110))),'Data Summary'!CP116="Yes"),100-OFFSET('Sanitation Data'!$E$4,0,10*ROW('Sanitation Data'!E110)),NA())</f>
        <v>#N/A</v>
      </c>
      <c r="AB116" s="95" t="e">
        <f ca="true">+IF(AND(ISNUMBER(OFFSET('Sanitation Data'!$E$6,0,10*ROW('Sanitation Data'!E110))),'Data Summary'!CQ116="Yes"),OFFSET('Sanitation Data'!$E$6,0,10*ROW('Sanitation Data'!E110)),NA())</f>
        <v>#N/A</v>
      </c>
      <c r="AC116" s="95" t="e">
        <f ca="true">+IF(AND(ISNUMBER(OFFSET('Sanitation Data'!$E$10,0,10*ROW('Sanitation Data'!E110))),'Data Summary'!CR116="Yes"),OFFSET('Sanitation Data'!$E$10,0,10*ROW('Sanitation Data'!E110)),NA())</f>
        <v>#N/A</v>
      </c>
      <c r="AD116" s="95" t="e">
        <f ca="true">+IF(AND(ISNUMBER(OFFSET('Sanitation Data'!$E$11,0,10*ROW('Sanitation Data'!E110))),'Data Summary'!CS116="Yes"),OFFSET('Sanitation Data'!$E$11,0,10*ROW('Sanitation Data'!E110)),NA())</f>
        <v>#N/A</v>
      </c>
      <c r="AE116" s="95" t="e">
        <f ca="true">+IF(AND(ISNUMBER(OFFSET('Sanitation Data'!$E$12,0,10*ROW('Sanitation Data'!E110))),'Data Summary'!CT116="Yes"),OFFSET('Sanitation Data'!$E$12,0,10*ROW('Sanitation Data'!E110)),NA())</f>
        <v>#N/A</v>
      </c>
      <c r="AF116" s="95" t="e">
        <f ca="true">+IF(AND(ISNUMBER(OFFSET('Sanitation Data'!$F$4,0,10*ROW('Sanitation Data'!F110))),'Data Summary'!CU116="Yes"),100-OFFSET('Sanitation Data'!$F$4,0,10*ROW('Sanitation Data'!F110)),NA())</f>
        <v>#N/A</v>
      </c>
      <c r="AG116" s="95" t="e">
        <f ca="true">+IF(AND(ISNUMBER(OFFSET('Sanitation Data'!$F$6,0,10*ROW('Sanitation Data'!F110))),'Data Summary'!CV116="Yes"),OFFSET('Sanitation Data'!$F$6,0,10*ROW('Sanitation Data'!F110)),NA())</f>
        <v>#N/A</v>
      </c>
      <c r="AH116" s="95" t="e">
        <f ca="true">+IF(AND(ISNUMBER(OFFSET('Sanitation Data'!$F$10,0,10*ROW('Sanitation Data'!F110))),'Data Summary'!CW116="Yes"),OFFSET('Sanitation Data'!$F$10,0,10*ROW('Sanitation Data'!F110)),NA())</f>
        <v>#N/A</v>
      </c>
      <c r="AI116" s="95" t="e">
        <f ca="true">+IF(AND(ISNUMBER(OFFSET('Sanitation Data'!$F$11,0,10*ROW('Sanitation Data'!F110))),'Data Summary'!CX116="Yes"),OFFSET('Sanitation Data'!$F$11,0,10*ROW('Sanitation Data'!F110)),NA())</f>
        <v>#N/A</v>
      </c>
      <c r="AJ116" s="95" t="e">
        <f ca="true">+IF(AND(ISNUMBER(OFFSET('Sanitation Data'!$F$12,0,10*ROW('Sanitation Data'!F110))),'Data Summary'!CY116="Yes"),OFFSET('Sanitation Data'!$F$12,0,10*ROW('Sanitation Data'!F110)),NA())</f>
        <v>#N/A</v>
      </c>
      <c r="AK116" s="95" t="e">
        <f ca="true">+IF(AND(ISNUMBER(OFFSET('Sanitation Data'!$G$4,0,10*ROW('Sanitation Data'!G110))),'Data Summary'!CZ116="Yes"),100-OFFSET('Sanitation Data'!$G$4,0,10*ROW('Sanitation Data'!G110)),NA())</f>
        <v>#N/A</v>
      </c>
      <c r="AL116" s="95" t="e">
        <f ca="true">+IF(AND(ISNUMBER(OFFSET('Sanitation Data'!$G$6,0,10*ROW('Sanitation Data'!G110))),'Data Summary'!DA116="Yes"),OFFSET('Sanitation Data'!$G$6,0,10*ROW('Sanitation Data'!G110)),NA())</f>
        <v>#N/A</v>
      </c>
      <c r="AM116" s="95" t="e">
        <f ca="true">+IF(AND(ISNUMBER(OFFSET('Sanitation Data'!$G$10,0,10*ROW('Sanitation Data'!G110))),'Data Summary'!DB116="Yes"),OFFSET('Sanitation Data'!$G$10,0,10*ROW('Sanitation Data'!G110)),NA())</f>
        <v>#N/A</v>
      </c>
      <c r="AN116" s="95" t="e">
        <f ca="true">+IF(AND(ISNUMBER(OFFSET('Sanitation Data'!$G$11,0,10*ROW('Sanitation Data'!G110))),'Data Summary'!DC116="Yes"),OFFSET('Sanitation Data'!$G$11,0,10*ROW('Sanitation Data'!G110)),NA())</f>
        <v>#N/A</v>
      </c>
      <c r="AO116" s="95" t="e">
        <f ca="true">+IF(AND(ISNUMBER(OFFSET('Sanitation Data'!$G$12,0,10*ROW('Sanitation Data'!G110))),'Data Summary'!DD116="Yes"),OFFSET('Sanitation Data'!$G$12,0,10*ROW('Sanitation Data'!G110)),NA())</f>
        <v>#N/A</v>
      </c>
      <c r="AP116" s="95" t="e">
        <f ca="true">+IF(AND(ISNUMBER(OFFSET('Sanitation Data'!$H$4,0,10*ROW('Sanitation Data'!H110))),'Data Summary'!DE116="Yes"),100-OFFSET('Sanitation Data'!$H$4,0,10*ROW('Sanitation Data'!H110)),NA())</f>
        <v>#N/A</v>
      </c>
      <c r="AQ116" s="95" t="e">
        <f ca="true">+IF(AND(ISNUMBER(OFFSET('Sanitation Data'!$H$6,0,10*ROW('Sanitation Data'!H110))),'Data Summary'!DF116="Yes"),OFFSET('Sanitation Data'!$H$6,0,10*ROW('Sanitation Data'!H110)),NA())</f>
        <v>#N/A</v>
      </c>
      <c r="AR116" s="95" t="e">
        <f ca="true">+IF(AND(ISNUMBER(OFFSET('Sanitation Data'!$H$10,0,10*ROW('Sanitation Data'!H110))),'Data Summary'!DG116="Yes"),OFFSET('Sanitation Data'!$H$10,0,10*ROW('Sanitation Data'!H110)),NA())</f>
        <v>#N/A</v>
      </c>
      <c r="AS116" s="95" t="e">
        <f ca="true">+IF(AND(ISNUMBER(OFFSET('Sanitation Data'!$H$11,0,10*ROW('Sanitation Data'!H110))),'Data Summary'!DH116="Yes"),OFFSET('Sanitation Data'!$H$11,0,10*ROW('Sanitation Data'!H110)),NA())</f>
        <v>#N/A</v>
      </c>
      <c r="AT116" s="95" t="e">
        <f ca="true">+IF(AND(ISNUMBER(OFFSET('Sanitation Data'!$H$12,0,10*ROW('Sanitation Data'!H110))),'Data Summary'!DI116="Yes"),OFFSET('Sanitation Data'!$H$12,0,10*ROW('Sanitation Data'!H110)),NA())</f>
        <v>#N/A</v>
      </c>
      <c r="AU116" s="95" t="e">
        <f ca="true">+IF(AND(ISNUMBER(OFFSET('Sanitation Data'!$I$4,0,10*ROW('Sanitation Data'!I110))),'Data Summary'!DJ116="Yes"),100-OFFSET('Sanitation Data'!$I$4,0,10*ROW('Sanitation Data'!I110)),NA())</f>
        <v>#N/A</v>
      </c>
      <c r="AV116" s="95" t="e">
        <f ca="true">+IF(AND(ISNUMBER(OFFSET('Sanitation Data'!$I$6,0,10*ROW('Sanitation Data'!I110))),'Data Summary'!DK116="Yes"),OFFSET('Sanitation Data'!$I$6,0,10*ROW('Sanitation Data'!I110)),NA())</f>
        <v>#N/A</v>
      </c>
      <c r="AW116" s="95" t="e">
        <f ca="true">+IF(AND(ISNUMBER(OFFSET('Sanitation Data'!$I$10,0,10*ROW('Sanitation Data'!I110))),'Data Summary'!DL116="Yes"),OFFSET('Sanitation Data'!$I$10,0,10*ROW('Sanitation Data'!I110)),NA())</f>
        <v>#N/A</v>
      </c>
      <c r="AX116" s="95" t="e">
        <f ca="true">+IF(AND(ISNUMBER(OFFSET('Sanitation Data'!$I$11,0,10*ROW('Sanitation Data'!I110))),'Data Summary'!DM116="Yes"),OFFSET('Sanitation Data'!$I$11,0,10*ROW('Sanitation Data'!I110)),NA())</f>
        <v>#N/A</v>
      </c>
      <c r="AY116" s="95" t="e">
        <f ca="true">+IF(AND(ISNUMBER(OFFSET('Sanitation Data'!$I$12,0,10*ROW('Sanitation Data'!I110))),'Data Summary'!DN116="Yes"),OFFSET('Sanitation Data'!$I$12,0,10*ROW('Sanitation Data'!I110)),NA())</f>
        <v>#N/A</v>
      </c>
      <c r="AZ116" s="96" t="e">
        <f ca="true">+IF(AND(ISNUMBER(OFFSET('Hygiene Data'!$D$5,0,10*ROW('Hygiene Data'!D110))),'Data Summary'!DO116="Yes"),OFFSET('Hygiene Data'!$D$5,0,10*ROW('Hygiene Data'!D110)),NA())</f>
        <v>#N/A</v>
      </c>
      <c r="BA116" s="96" t="e">
        <f ca="true">+IF(AND(ISNUMBER(OFFSET('Hygiene Data'!$D$7,0,10*ROW('Hygiene Data'!D110))),'Data Summary'!DP116="Yes"),OFFSET('Hygiene Data'!$D$7,0,10*ROW('Hygiene Data'!D110)),NA())</f>
        <v>#N/A</v>
      </c>
      <c r="BB116" s="96" t="e">
        <f ca="true">+IF(AND(ISNUMBER(OFFSET('Hygiene Data'!$D$9,0,10*ROW('Hygiene Data'!D110))),'Data Summary'!DQ116="Yes"),OFFSET('Hygiene Data'!$D$9,0,10*ROW('Hygiene Data'!D110)),NA())</f>
        <v>#N/A</v>
      </c>
      <c r="BC116" s="96" t="e">
        <f ca="true">+IF(AND(ISNUMBER(OFFSET('Hygiene Data'!$E$5,0,10*ROW('Hygiene Data'!E110))),'Data Summary'!DR116="Yes"),OFFSET('Hygiene Data'!$E$5,0,10*ROW('Hygiene Data'!E110)),NA())</f>
        <v>#N/A</v>
      </c>
      <c r="BD116" s="96" t="e">
        <f ca="true">+IF(AND(ISNUMBER(OFFSET('Hygiene Data'!$E$7,0,10*ROW('Hygiene Data'!E110))),'Data Summary'!DS116="Yes"),OFFSET('Hygiene Data'!$E$7,0,10*ROW('Hygiene Data'!E110)),NA())</f>
        <v>#N/A</v>
      </c>
      <c r="BE116" s="96" t="e">
        <f ca="true">+IF(AND(ISNUMBER(OFFSET('Hygiene Data'!$E$9,0,10*ROW('Hygiene Data'!E110))),'Data Summary'!DT116="Yes"),OFFSET('Hygiene Data'!$E$9,0,10*ROW('Hygiene Data'!E110)),NA())</f>
        <v>#N/A</v>
      </c>
      <c r="BF116" s="96" t="e">
        <f ca="true">+IF(AND(ISNUMBER(OFFSET('Hygiene Data'!$F$5,0,10*ROW('Hygiene Data'!F110))),'Data Summary'!DU116="Yes"),OFFSET('Hygiene Data'!$F$5,0,10*ROW('Hygiene Data'!F110)),NA())</f>
        <v>#N/A</v>
      </c>
      <c r="BG116" s="96" t="e">
        <f ca="true">+IF(AND(ISNUMBER(OFFSET('Hygiene Data'!$F$7,0,10*ROW('Hygiene Data'!F110))),'Data Summary'!DV116="Yes"),OFFSET('Hygiene Data'!$F$7,0,10*ROW('Hygiene Data'!F110)),NA())</f>
        <v>#N/A</v>
      </c>
      <c r="BH116" s="96" t="e">
        <f ca="true">+IF(AND(ISNUMBER(OFFSET('Hygiene Data'!$F$9,0,10*ROW('Hygiene Data'!F110))),'Data Summary'!DW116="Yes"),OFFSET('Hygiene Data'!$F$9,0,10*ROW('Hygiene Data'!F110)),NA())</f>
        <v>#N/A</v>
      </c>
      <c r="BI116" s="96" t="e">
        <f ca="true">+IF(AND(ISNUMBER(OFFSET('Hygiene Data'!$G$5,0,10*ROW('Hygiene Data'!G110))),'Data Summary'!DX116="Yes"),OFFSET('Hygiene Data'!$G$5,0,10*ROW('Hygiene Data'!G110)),NA())</f>
        <v>#N/A</v>
      </c>
      <c r="BJ116" s="96" t="e">
        <f ca="true">+IF(AND(ISNUMBER(OFFSET('Hygiene Data'!$G$7,0,10*ROW('Hygiene Data'!G110))),'Data Summary'!DY116="Yes"),OFFSET('Hygiene Data'!$G$7,0,10*ROW('Hygiene Data'!G110)),NA())</f>
        <v>#N/A</v>
      </c>
      <c r="BK116" s="96" t="e">
        <f ca="true">+IF(AND(ISNUMBER(OFFSET('Hygiene Data'!$G$9,0,10*ROW('Hygiene Data'!G110))),'Data Summary'!DZ116="Yes"),OFFSET('Hygiene Data'!$G$9,0,10*ROW('Hygiene Data'!G110)),NA())</f>
        <v>#N/A</v>
      </c>
      <c r="BL116" s="96" t="e">
        <f ca="true">+IF(AND(ISNUMBER(OFFSET('Hygiene Data'!$H$5,0,10*ROW('Hygiene Data'!H110))),'Data Summary'!EA116="Yes"),OFFSET('Hygiene Data'!$H$5,0,10*ROW('Hygiene Data'!H110)),NA())</f>
        <v>#N/A</v>
      </c>
      <c r="BM116" s="96" t="e">
        <f ca="true">+IF(AND(ISNUMBER(OFFSET('Hygiene Data'!$H$7,0,10*ROW('Hygiene Data'!H110))),'Data Summary'!EB116="Yes"),OFFSET('Hygiene Data'!$H$7,0,10*ROW('Hygiene Data'!H110)),NA())</f>
        <v>#N/A</v>
      </c>
      <c r="BN116" s="96" t="e">
        <f ca="true">+IF(AND(ISNUMBER(OFFSET('Hygiene Data'!$H$9,0,10*ROW('Hygiene Data'!H110))),'Data Summary'!EC116="Yes"),OFFSET('Hygiene Data'!$H$9,0,10*ROW('Hygiene Data'!H110)),NA())</f>
        <v>#N/A</v>
      </c>
      <c r="BO116" s="96" t="e">
        <f ca="true">+IF(AND(ISNUMBER(OFFSET('Hygiene Data'!$I$5,0,10*ROW('Hygiene Data'!I110))),'Data Summary'!ED116="Yes"),OFFSET('Hygiene Data'!$I$5,0,10*ROW('Hygiene Data'!I110)),NA())</f>
        <v>#N/A</v>
      </c>
      <c r="BP116" s="96" t="e">
        <f ca="true">+IF(AND(ISNUMBER(OFFSET('Hygiene Data'!$I$7,0,10*ROW('Hygiene Data'!I110))),'Data Summary'!EE116="Yes"),OFFSET('Hygiene Data'!$I$7,0,10*ROW('Hygiene Data'!I110)),NA())</f>
        <v>#N/A</v>
      </c>
      <c r="BQ116" s="96" t="e">
        <f ca="true">+IF(AND(ISNUMBER(OFFSET('Hygiene Data'!$I$9,0,10*ROW('Hygiene Data'!I110))),'Data Summary'!EF116="Yes"),OFFSET('Hygiene Data'!$I$9,0,10*ROW('Hygiene Data'!I110)),NA())</f>
        <v>#N/A</v>
      </c>
    </row>
    <row xmlns:x14ac="http://schemas.microsoft.com/office/spreadsheetml/2009/9/ac" r="117" x14ac:dyDescent="0.2">
      <c r="A117" s="332" t="e">
        <f ca="true">+RIGHT('Data Summary'!A117,LEN('Data Summary'!A117)-9)</f>
        <v>#VALUE!</v>
      </c>
      <c r="B117" s="37" t="str">
        <f ca="true">+IF(ISTEXT('Data Summary'!B117),'Data Summary'!B117,"")</f>
        <v/>
      </c>
      <c r="C117" s="331" t="e">
        <f ca="true">+VALUE('Data Summary'!C117)</f>
        <v>#VALUE!</v>
      </c>
      <c r="D117" s="94" t="e">
        <f ca="true">+IF(AND(ISNUMBER(OFFSET('Water Data'!$D$4,0,10*ROW('Water Data'!D111))),'Data Summary'!BS117="Yes"),100-OFFSET('Water Data'!$D$4,0,10*ROW('Water Data'!D111)),NA())</f>
        <v>#N/A</v>
      </c>
      <c r="E117" s="94" t="e">
        <f ca="true">+IF(AND(ISNUMBER(OFFSET('Water Data'!$D$6,0,10*ROW('Water Data'!D111))),'Data Summary'!BT117="Yes"),OFFSET('Water Data'!$D$6,0,10*ROW('Water Data'!D111)),NA())</f>
        <v>#N/A</v>
      </c>
      <c r="F117" s="94" t="e">
        <f ca="true">+IF(AND(ISNUMBER(OFFSET('Water Data'!$D$9,0,10*ROW('Water Data'!D111))),'Data Summary'!BU117="Yes"),OFFSET('Water Data'!$D$9,0,10*ROW('Water Data'!D111)),NA())</f>
        <v>#N/A</v>
      </c>
      <c r="G117" s="94" t="e">
        <f ca="true">+IF(AND(ISNUMBER(OFFSET('Water Data'!$E$4,0,10*ROW('Water Data'!E111))),'Data Summary'!BV117="Yes"),100-OFFSET('Water Data'!$E$4,0,10*ROW('Water Data'!E111)),NA())</f>
        <v>#N/A</v>
      </c>
      <c r="H117" s="94" t="e">
        <f ca="true">+IF(AND(ISNUMBER(OFFSET('Water Data'!$E$6,0,10*ROW('Water Data'!E111))),'Data Summary'!BW117="Yes"),OFFSET('Water Data'!$E$6,0,10*ROW('Water Data'!E111)),NA())</f>
        <v>#N/A</v>
      </c>
      <c r="I117" s="94" t="e">
        <f ca="true">+IF(AND(ISNUMBER(OFFSET('Water Data'!$E$9,0,10*ROW('Water Data'!E111))),'Data Summary'!BX117="Yes"),OFFSET('Water Data'!$E$9,0,10*ROW('Water Data'!E111)),NA())</f>
        <v>#N/A</v>
      </c>
      <c r="J117" s="94" t="e">
        <f ca="true">+IF(AND(ISNUMBER(OFFSET('Water Data'!$F$4,0,10*ROW('Water Data'!F111))),'Data Summary'!BY117="Yes"),100-OFFSET('Water Data'!$F$4,0,10*ROW('Water Data'!F111)),NA())</f>
        <v>#N/A</v>
      </c>
      <c r="K117" s="94" t="e">
        <f ca="true">+IF(AND(ISNUMBER(OFFSET('Water Data'!$F$6,0,10*ROW('Water Data'!F111))),'Data Summary'!BZ117="Yes"),OFFSET('Water Data'!$F$6,0,10*ROW('Water Data'!F111)),NA())</f>
        <v>#N/A</v>
      </c>
      <c r="L117" s="94" t="e">
        <f ca="true">+IF(AND(ISNUMBER(OFFSET('Water Data'!$F$9,0,10*ROW('Water Data'!F111))),'Data Summary'!CA117="Yes"),OFFSET('Water Data'!$F$9,0,10*ROW('Water Data'!F111)),NA())</f>
        <v>#N/A</v>
      </c>
      <c r="M117" s="94" t="e">
        <f ca="true">+IF(AND(ISNUMBER(OFFSET('Water Data'!$G$4,0,10*ROW('Water Data'!G111))),'Data Summary'!CB117="Yes"),100-OFFSET('Water Data'!$G$4,0,10*ROW('Water Data'!G111)),NA())</f>
        <v>#N/A</v>
      </c>
      <c r="N117" s="94" t="e">
        <f ca="true">+IF(AND(ISNUMBER(OFFSET('Water Data'!$G$6,0,10*ROW('Water Data'!G111))),'Data Summary'!CC117="Yes"),OFFSET('Water Data'!$G$6,0,10*ROW('Water Data'!G111)),NA())</f>
        <v>#N/A</v>
      </c>
      <c r="O117" s="94" t="e">
        <f ca="true">+IF(AND(ISNUMBER(OFFSET('Water Data'!$G$9,0,10*ROW('Water Data'!G111))),'Data Summary'!CD117="Yes"),OFFSET('Water Data'!$G$9,0,10*ROW('Water Data'!G111)),NA())</f>
        <v>#N/A</v>
      </c>
      <c r="P117" s="94" t="e">
        <f ca="true">+IF(AND(ISNUMBER(OFFSET('Water Data'!$H$4,0,10*ROW('Water Data'!H111))),'Data Summary'!CE117="Yes"),100-OFFSET('Water Data'!$H$4,0,10*ROW('Water Data'!H111)),NA())</f>
        <v>#N/A</v>
      </c>
      <c r="Q117" s="94" t="e">
        <f ca="true">+IF(AND(ISNUMBER(OFFSET('Water Data'!$H$6,0,10*ROW('Water Data'!H111))),'Data Summary'!CF117="Yes"),OFFSET('Water Data'!$H$6,0,10*ROW('Water Data'!H111)),NA())</f>
        <v>#N/A</v>
      </c>
      <c r="R117" s="94" t="e">
        <f ca="true">+IF(AND(ISNUMBER(OFFSET('Water Data'!$H$9,0,10*ROW('Water Data'!H111))),'Data Summary'!CG117="Yes"),OFFSET('Water Data'!$H$9,0,10*ROW('Water Data'!H111)),NA())</f>
        <v>#N/A</v>
      </c>
      <c r="S117" s="94" t="e">
        <f ca="true">+IF(AND(ISNUMBER(OFFSET('Water Data'!$I$4,0,10*ROW('Water Data'!I111))),'Data Summary'!CH117="Yes"),100-OFFSET('Water Data'!$I$4,0,10*ROW('Water Data'!I111)),NA())</f>
        <v>#N/A</v>
      </c>
      <c r="T117" s="94" t="e">
        <f ca="true">+IF(AND(ISNUMBER(OFFSET('Water Data'!$I$6,0,10*ROW('Water Data'!I111))),'Data Summary'!CI117="Yes"),OFFSET('Water Data'!$I$6,0,10*ROW('Water Data'!I111)),NA())</f>
        <v>#N/A</v>
      </c>
      <c r="U117" s="94" t="e">
        <f ca="true">+IF(AND(ISNUMBER(OFFSET('Water Data'!$I$9,0,10*ROW('Water Data'!I111))),'Data Summary'!CJ117="Yes"),OFFSET('Water Data'!$I$9,0,10*ROW('Water Data'!I111)),NA())</f>
        <v>#N/A</v>
      </c>
      <c r="V117" s="95" t="e">
        <f ca="true">+IF(AND(ISNUMBER(OFFSET('Sanitation Data'!$D$4,0,10*ROW('Sanitation Data'!D111))),'Data Summary'!CK117="Yes"),100-OFFSET('Sanitation Data'!$D$4,0,10*ROW('Sanitation Data'!D111)),NA())</f>
        <v>#N/A</v>
      </c>
      <c r="W117" s="95" t="e">
        <f ca="true">+IF(AND(ISNUMBER(OFFSET('Sanitation Data'!$D$6,0,10*ROW('Sanitation Data'!D111))),'Data Summary'!CL117="Yes"),OFFSET('Sanitation Data'!$D$6,0,10*ROW('Sanitation Data'!D111)),NA())</f>
        <v>#N/A</v>
      </c>
      <c r="X117" s="95" t="e">
        <f ca="true">+IF(AND(ISNUMBER(OFFSET('Sanitation Data'!$D$10,0,10*ROW('Sanitation Data'!D111))),'Data Summary'!CM117="Yes"),OFFSET('Sanitation Data'!$D$10,0,10*ROW('Sanitation Data'!D111)),NA())</f>
        <v>#N/A</v>
      </c>
      <c r="Y117" s="95" t="e">
        <f ca="true">+IF(AND(ISNUMBER(OFFSET('Sanitation Data'!$D$11,0,10*ROW('Sanitation Data'!D111))),'Data Summary'!CN117="Yes"),OFFSET('Sanitation Data'!$D$11,0,10*ROW('Sanitation Data'!D111)),NA())</f>
        <v>#N/A</v>
      </c>
      <c r="Z117" s="95" t="e">
        <f ca="true">+IF(AND(ISNUMBER(OFFSET('Sanitation Data'!$D$12,0,10*ROW('Sanitation Data'!D111))),'Data Summary'!CO117="Yes"),OFFSET('Sanitation Data'!$D$12,0,10*ROW('Sanitation Data'!D111)),NA())</f>
        <v>#N/A</v>
      </c>
      <c r="AA117" s="95" t="e">
        <f ca="true">+IF(AND(ISNUMBER(OFFSET('Sanitation Data'!$E$4,0,10*ROW('Sanitation Data'!E111))),'Data Summary'!CP117="Yes"),100-OFFSET('Sanitation Data'!$E$4,0,10*ROW('Sanitation Data'!E111)),NA())</f>
        <v>#N/A</v>
      </c>
      <c r="AB117" s="95" t="e">
        <f ca="true">+IF(AND(ISNUMBER(OFFSET('Sanitation Data'!$E$6,0,10*ROW('Sanitation Data'!E111))),'Data Summary'!CQ117="Yes"),OFFSET('Sanitation Data'!$E$6,0,10*ROW('Sanitation Data'!E111)),NA())</f>
        <v>#N/A</v>
      </c>
      <c r="AC117" s="95" t="e">
        <f ca="true">+IF(AND(ISNUMBER(OFFSET('Sanitation Data'!$E$10,0,10*ROW('Sanitation Data'!E111))),'Data Summary'!CR117="Yes"),OFFSET('Sanitation Data'!$E$10,0,10*ROW('Sanitation Data'!E111)),NA())</f>
        <v>#N/A</v>
      </c>
      <c r="AD117" s="95" t="e">
        <f ca="true">+IF(AND(ISNUMBER(OFFSET('Sanitation Data'!$E$11,0,10*ROW('Sanitation Data'!E111))),'Data Summary'!CS117="Yes"),OFFSET('Sanitation Data'!$E$11,0,10*ROW('Sanitation Data'!E111)),NA())</f>
        <v>#N/A</v>
      </c>
      <c r="AE117" s="95" t="e">
        <f ca="true">+IF(AND(ISNUMBER(OFFSET('Sanitation Data'!$E$12,0,10*ROW('Sanitation Data'!E111))),'Data Summary'!CT117="Yes"),OFFSET('Sanitation Data'!$E$12,0,10*ROW('Sanitation Data'!E111)),NA())</f>
        <v>#N/A</v>
      </c>
      <c r="AF117" s="95" t="e">
        <f ca="true">+IF(AND(ISNUMBER(OFFSET('Sanitation Data'!$F$4,0,10*ROW('Sanitation Data'!F111))),'Data Summary'!CU117="Yes"),100-OFFSET('Sanitation Data'!$F$4,0,10*ROW('Sanitation Data'!F111)),NA())</f>
        <v>#N/A</v>
      </c>
      <c r="AG117" s="95" t="e">
        <f ca="true">+IF(AND(ISNUMBER(OFFSET('Sanitation Data'!$F$6,0,10*ROW('Sanitation Data'!F111))),'Data Summary'!CV117="Yes"),OFFSET('Sanitation Data'!$F$6,0,10*ROW('Sanitation Data'!F111)),NA())</f>
        <v>#N/A</v>
      </c>
      <c r="AH117" s="95" t="e">
        <f ca="true">+IF(AND(ISNUMBER(OFFSET('Sanitation Data'!$F$10,0,10*ROW('Sanitation Data'!F111))),'Data Summary'!CW117="Yes"),OFFSET('Sanitation Data'!$F$10,0,10*ROW('Sanitation Data'!F111)),NA())</f>
        <v>#N/A</v>
      </c>
      <c r="AI117" s="95" t="e">
        <f ca="true">+IF(AND(ISNUMBER(OFFSET('Sanitation Data'!$F$11,0,10*ROW('Sanitation Data'!F111))),'Data Summary'!CX117="Yes"),OFFSET('Sanitation Data'!$F$11,0,10*ROW('Sanitation Data'!F111)),NA())</f>
        <v>#N/A</v>
      </c>
      <c r="AJ117" s="95" t="e">
        <f ca="true">+IF(AND(ISNUMBER(OFFSET('Sanitation Data'!$F$12,0,10*ROW('Sanitation Data'!F111))),'Data Summary'!CY117="Yes"),OFFSET('Sanitation Data'!$F$12,0,10*ROW('Sanitation Data'!F111)),NA())</f>
        <v>#N/A</v>
      </c>
      <c r="AK117" s="95" t="e">
        <f ca="true">+IF(AND(ISNUMBER(OFFSET('Sanitation Data'!$G$4,0,10*ROW('Sanitation Data'!G111))),'Data Summary'!CZ117="Yes"),100-OFFSET('Sanitation Data'!$G$4,0,10*ROW('Sanitation Data'!G111)),NA())</f>
        <v>#N/A</v>
      </c>
      <c r="AL117" s="95" t="e">
        <f ca="true">+IF(AND(ISNUMBER(OFFSET('Sanitation Data'!$G$6,0,10*ROW('Sanitation Data'!G111))),'Data Summary'!DA117="Yes"),OFFSET('Sanitation Data'!$G$6,0,10*ROW('Sanitation Data'!G111)),NA())</f>
        <v>#N/A</v>
      </c>
      <c r="AM117" s="95" t="e">
        <f ca="true">+IF(AND(ISNUMBER(OFFSET('Sanitation Data'!$G$10,0,10*ROW('Sanitation Data'!G111))),'Data Summary'!DB117="Yes"),OFFSET('Sanitation Data'!$G$10,0,10*ROW('Sanitation Data'!G111)),NA())</f>
        <v>#N/A</v>
      </c>
      <c r="AN117" s="95" t="e">
        <f ca="true">+IF(AND(ISNUMBER(OFFSET('Sanitation Data'!$G$11,0,10*ROW('Sanitation Data'!G111))),'Data Summary'!DC117="Yes"),OFFSET('Sanitation Data'!$G$11,0,10*ROW('Sanitation Data'!G111)),NA())</f>
        <v>#N/A</v>
      </c>
      <c r="AO117" s="95" t="e">
        <f ca="true">+IF(AND(ISNUMBER(OFFSET('Sanitation Data'!$G$12,0,10*ROW('Sanitation Data'!G111))),'Data Summary'!DD117="Yes"),OFFSET('Sanitation Data'!$G$12,0,10*ROW('Sanitation Data'!G111)),NA())</f>
        <v>#N/A</v>
      </c>
      <c r="AP117" s="95" t="e">
        <f ca="true">+IF(AND(ISNUMBER(OFFSET('Sanitation Data'!$H$4,0,10*ROW('Sanitation Data'!H111))),'Data Summary'!DE117="Yes"),100-OFFSET('Sanitation Data'!$H$4,0,10*ROW('Sanitation Data'!H111)),NA())</f>
        <v>#N/A</v>
      </c>
      <c r="AQ117" s="95" t="e">
        <f ca="true">+IF(AND(ISNUMBER(OFFSET('Sanitation Data'!$H$6,0,10*ROW('Sanitation Data'!H111))),'Data Summary'!DF117="Yes"),OFFSET('Sanitation Data'!$H$6,0,10*ROW('Sanitation Data'!H111)),NA())</f>
        <v>#N/A</v>
      </c>
      <c r="AR117" s="95" t="e">
        <f ca="true">+IF(AND(ISNUMBER(OFFSET('Sanitation Data'!$H$10,0,10*ROW('Sanitation Data'!H111))),'Data Summary'!DG117="Yes"),OFFSET('Sanitation Data'!$H$10,0,10*ROW('Sanitation Data'!H111)),NA())</f>
        <v>#N/A</v>
      </c>
      <c r="AS117" s="95" t="e">
        <f ca="true">+IF(AND(ISNUMBER(OFFSET('Sanitation Data'!$H$11,0,10*ROW('Sanitation Data'!H111))),'Data Summary'!DH117="Yes"),OFFSET('Sanitation Data'!$H$11,0,10*ROW('Sanitation Data'!H111)),NA())</f>
        <v>#N/A</v>
      </c>
      <c r="AT117" s="95" t="e">
        <f ca="true">+IF(AND(ISNUMBER(OFFSET('Sanitation Data'!$H$12,0,10*ROW('Sanitation Data'!H111))),'Data Summary'!DI117="Yes"),OFFSET('Sanitation Data'!$H$12,0,10*ROW('Sanitation Data'!H111)),NA())</f>
        <v>#N/A</v>
      </c>
      <c r="AU117" s="95" t="e">
        <f ca="true">+IF(AND(ISNUMBER(OFFSET('Sanitation Data'!$I$4,0,10*ROW('Sanitation Data'!I111))),'Data Summary'!DJ117="Yes"),100-OFFSET('Sanitation Data'!$I$4,0,10*ROW('Sanitation Data'!I111)),NA())</f>
        <v>#N/A</v>
      </c>
      <c r="AV117" s="95" t="e">
        <f ca="true">+IF(AND(ISNUMBER(OFFSET('Sanitation Data'!$I$6,0,10*ROW('Sanitation Data'!I111))),'Data Summary'!DK117="Yes"),OFFSET('Sanitation Data'!$I$6,0,10*ROW('Sanitation Data'!I111)),NA())</f>
        <v>#N/A</v>
      </c>
      <c r="AW117" s="95" t="e">
        <f ca="true">+IF(AND(ISNUMBER(OFFSET('Sanitation Data'!$I$10,0,10*ROW('Sanitation Data'!I111))),'Data Summary'!DL117="Yes"),OFFSET('Sanitation Data'!$I$10,0,10*ROW('Sanitation Data'!I111)),NA())</f>
        <v>#N/A</v>
      </c>
      <c r="AX117" s="95" t="e">
        <f ca="true">+IF(AND(ISNUMBER(OFFSET('Sanitation Data'!$I$11,0,10*ROW('Sanitation Data'!I111))),'Data Summary'!DM117="Yes"),OFFSET('Sanitation Data'!$I$11,0,10*ROW('Sanitation Data'!I111)),NA())</f>
        <v>#N/A</v>
      </c>
      <c r="AY117" s="95" t="e">
        <f ca="true">+IF(AND(ISNUMBER(OFFSET('Sanitation Data'!$I$12,0,10*ROW('Sanitation Data'!I111))),'Data Summary'!DN117="Yes"),OFFSET('Sanitation Data'!$I$12,0,10*ROW('Sanitation Data'!I111)),NA())</f>
        <v>#N/A</v>
      </c>
      <c r="AZ117" s="96" t="e">
        <f ca="true">+IF(AND(ISNUMBER(OFFSET('Hygiene Data'!$D$5,0,10*ROW('Hygiene Data'!D111))),'Data Summary'!DO117="Yes"),OFFSET('Hygiene Data'!$D$5,0,10*ROW('Hygiene Data'!D111)),NA())</f>
        <v>#N/A</v>
      </c>
      <c r="BA117" s="96" t="e">
        <f ca="true">+IF(AND(ISNUMBER(OFFSET('Hygiene Data'!$D$7,0,10*ROW('Hygiene Data'!D111))),'Data Summary'!DP117="Yes"),OFFSET('Hygiene Data'!$D$7,0,10*ROW('Hygiene Data'!D111)),NA())</f>
        <v>#N/A</v>
      </c>
      <c r="BB117" s="96" t="e">
        <f ca="true">+IF(AND(ISNUMBER(OFFSET('Hygiene Data'!$D$9,0,10*ROW('Hygiene Data'!D111))),'Data Summary'!DQ117="Yes"),OFFSET('Hygiene Data'!$D$9,0,10*ROW('Hygiene Data'!D111)),NA())</f>
        <v>#N/A</v>
      </c>
      <c r="BC117" s="96" t="e">
        <f ca="true">+IF(AND(ISNUMBER(OFFSET('Hygiene Data'!$E$5,0,10*ROW('Hygiene Data'!E111))),'Data Summary'!DR117="Yes"),OFFSET('Hygiene Data'!$E$5,0,10*ROW('Hygiene Data'!E111)),NA())</f>
        <v>#N/A</v>
      </c>
      <c r="BD117" s="96" t="e">
        <f ca="true">+IF(AND(ISNUMBER(OFFSET('Hygiene Data'!$E$7,0,10*ROW('Hygiene Data'!E111))),'Data Summary'!DS117="Yes"),OFFSET('Hygiene Data'!$E$7,0,10*ROW('Hygiene Data'!E111)),NA())</f>
        <v>#N/A</v>
      </c>
      <c r="BE117" s="96" t="e">
        <f ca="true">+IF(AND(ISNUMBER(OFFSET('Hygiene Data'!$E$9,0,10*ROW('Hygiene Data'!E111))),'Data Summary'!DT117="Yes"),OFFSET('Hygiene Data'!$E$9,0,10*ROW('Hygiene Data'!E111)),NA())</f>
        <v>#N/A</v>
      </c>
      <c r="BF117" s="96" t="e">
        <f ca="true">+IF(AND(ISNUMBER(OFFSET('Hygiene Data'!$F$5,0,10*ROW('Hygiene Data'!F111))),'Data Summary'!DU117="Yes"),OFFSET('Hygiene Data'!$F$5,0,10*ROW('Hygiene Data'!F111)),NA())</f>
        <v>#N/A</v>
      </c>
      <c r="BG117" s="96" t="e">
        <f ca="true">+IF(AND(ISNUMBER(OFFSET('Hygiene Data'!$F$7,0,10*ROW('Hygiene Data'!F111))),'Data Summary'!DV117="Yes"),OFFSET('Hygiene Data'!$F$7,0,10*ROW('Hygiene Data'!F111)),NA())</f>
        <v>#N/A</v>
      </c>
      <c r="BH117" s="96" t="e">
        <f ca="true">+IF(AND(ISNUMBER(OFFSET('Hygiene Data'!$F$9,0,10*ROW('Hygiene Data'!F111))),'Data Summary'!DW117="Yes"),OFFSET('Hygiene Data'!$F$9,0,10*ROW('Hygiene Data'!F111)),NA())</f>
        <v>#N/A</v>
      </c>
      <c r="BI117" s="96" t="e">
        <f ca="true">+IF(AND(ISNUMBER(OFFSET('Hygiene Data'!$G$5,0,10*ROW('Hygiene Data'!G111))),'Data Summary'!DX117="Yes"),OFFSET('Hygiene Data'!$G$5,0,10*ROW('Hygiene Data'!G111)),NA())</f>
        <v>#N/A</v>
      </c>
      <c r="BJ117" s="96" t="e">
        <f ca="true">+IF(AND(ISNUMBER(OFFSET('Hygiene Data'!$G$7,0,10*ROW('Hygiene Data'!G111))),'Data Summary'!DY117="Yes"),OFFSET('Hygiene Data'!$G$7,0,10*ROW('Hygiene Data'!G111)),NA())</f>
        <v>#N/A</v>
      </c>
      <c r="BK117" s="96" t="e">
        <f ca="true">+IF(AND(ISNUMBER(OFFSET('Hygiene Data'!$G$9,0,10*ROW('Hygiene Data'!G111))),'Data Summary'!DZ117="Yes"),OFFSET('Hygiene Data'!$G$9,0,10*ROW('Hygiene Data'!G111)),NA())</f>
        <v>#N/A</v>
      </c>
      <c r="BL117" s="96" t="e">
        <f ca="true">+IF(AND(ISNUMBER(OFFSET('Hygiene Data'!$H$5,0,10*ROW('Hygiene Data'!H111))),'Data Summary'!EA117="Yes"),OFFSET('Hygiene Data'!$H$5,0,10*ROW('Hygiene Data'!H111)),NA())</f>
        <v>#N/A</v>
      </c>
      <c r="BM117" s="96" t="e">
        <f ca="true">+IF(AND(ISNUMBER(OFFSET('Hygiene Data'!$H$7,0,10*ROW('Hygiene Data'!H111))),'Data Summary'!EB117="Yes"),OFFSET('Hygiene Data'!$H$7,0,10*ROW('Hygiene Data'!H111)),NA())</f>
        <v>#N/A</v>
      </c>
      <c r="BN117" s="96" t="e">
        <f ca="true">+IF(AND(ISNUMBER(OFFSET('Hygiene Data'!$H$9,0,10*ROW('Hygiene Data'!H111))),'Data Summary'!EC117="Yes"),OFFSET('Hygiene Data'!$H$9,0,10*ROW('Hygiene Data'!H111)),NA())</f>
        <v>#N/A</v>
      </c>
      <c r="BO117" s="96" t="e">
        <f ca="true">+IF(AND(ISNUMBER(OFFSET('Hygiene Data'!$I$5,0,10*ROW('Hygiene Data'!I111))),'Data Summary'!ED117="Yes"),OFFSET('Hygiene Data'!$I$5,0,10*ROW('Hygiene Data'!I111)),NA())</f>
        <v>#N/A</v>
      </c>
      <c r="BP117" s="96" t="e">
        <f ca="true">+IF(AND(ISNUMBER(OFFSET('Hygiene Data'!$I$7,0,10*ROW('Hygiene Data'!I111))),'Data Summary'!EE117="Yes"),OFFSET('Hygiene Data'!$I$7,0,10*ROW('Hygiene Data'!I111)),NA())</f>
        <v>#N/A</v>
      </c>
      <c r="BQ117" s="96" t="e">
        <f ca="true">+IF(AND(ISNUMBER(OFFSET('Hygiene Data'!$I$9,0,10*ROW('Hygiene Data'!I111))),'Data Summary'!EF117="Yes"),OFFSET('Hygiene Data'!$I$9,0,10*ROW('Hygiene Data'!I111)),NA())</f>
        <v>#N/A</v>
      </c>
    </row>
    <row xmlns:x14ac="http://schemas.microsoft.com/office/spreadsheetml/2009/9/ac" r="118" x14ac:dyDescent="0.2">
      <c r="A118" s="332" t="e">
        <f ca="true">+RIGHT('Data Summary'!A118,LEN('Data Summary'!A118)-9)</f>
        <v>#VALUE!</v>
      </c>
      <c r="B118" s="37" t="str">
        <f ca="true">+IF(ISTEXT('Data Summary'!B118),'Data Summary'!B118,"")</f>
        <v/>
      </c>
      <c r="C118" s="331" t="e">
        <f ca="true">+VALUE('Data Summary'!C118)</f>
        <v>#VALUE!</v>
      </c>
      <c r="D118" s="94" t="e">
        <f ca="true">+IF(AND(ISNUMBER(OFFSET('Water Data'!$D$4,0,10*ROW('Water Data'!D112))),'Data Summary'!BS118="Yes"),100-OFFSET('Water Data'!$D$4,0,10*ROW('Water Data'!D112)),NA())</f>
        <v>#N/A</v>
      </c>
      <c r="E118" s="94" t="e">
        <f ca="true">+IF(AND(ISNUMBER(OFFSET('Water Data'!$D$6,0,10*ROW('Water Data'!D112))),'Data Summary'!BT118="Yes"),OFFSET('Water Data'!$D$6,0,10*ROW('Water Data'!D112)),NA())</f>
        <v>#N/A</v>
      </c>
      <c r="F118" s="94" t="e">
        <f ca="true">+IF(AND(ISNUMBER(OFFSET('Water Data'!$D$9,0,10*ROW('Water Data'!D112))),'Data Summary'!BU118="Yes"),OFFSET('Water Data'!$D$9,0,10*ROW('Water Data'!D112)),NA())</f>
        <v>#N/A</v>
      </c>
      <c r="G118" s="94" t="e">
        <f ca="true">+IF(AND(ISNUMBER(OFFSET('Water Data'!$E$4,0,10*ROW('Water Data'!E112))),'Data Summary'!BV118="Yes"),100-OFFSET('Water Data'!$E$4,0,10*ROW('Water Data'!E112)),NA())</f>
        <v>#N/A</v>
      </c>
      <c r="H118" s="94" t="e">
        <f ca="true">+IF(AND(ISNUMBER(OFFSET('Water Data'!$E$6,0,10*ROW('Water Data'!E112))),'Data Summary'!BW118="Yes"),OFFSET('Water Data'!$E$6,0,10*ROW('Water Data'!E112)),NA())</f>
        <v>#N/A</v>
      </c>
      <c r="I118" s="94" t="e">
        <f ca="true">+IF(AND(ISNUMBER(OFFSET('Water Data'!$E$9,0,10*ROW('Water Data'!E112))),'Data Summary'!BX118="Yes"),OFFSET('Water Data'!$E$9,0,10*ROW('Water Data'!E112)),NA())</f>
        <v>#N/A</v>
      </c>
      <c r="J118" s="94" t="e">
        <f ca="true">+IF(AND(ISNUMBER(OFFSET('Water Data'!$F$4,0,10*ROW('Water Data'!F112))),'Data Summary'!BY118="Yes"),100-OFFSET('Water Data'!$F$4,0,10*ROW('Water Data'!F112)),NA())</f>
        <v>#N/A</v>
      </c>
      <c r="K118" s="94" t="e">
        <f ca="true">+IF(AND(ISNUMBER(OFFSET('Water Data'!$F$6,0,10*ROW('Water Data'!F112))),'Data Summary'!BZ118="Yes"),OFFSET('Water Data'!$F$6,0,10*ROW('Water Data'!F112)),NA())</f>
        <v>#N/A</v>
      </c>
      <c r="L118" s="94" t="e">
        <f ca="true">+IF(AND(ISNUMBER(OFFSET('Water Data'!$F$9,0,10*ROW('Water Data'!F112))),'Data Summary'!CA118="Yes"),OFFSET('Water Data'!$F$9,0,10*ROW('Water Data'!F112)),NA())</f>
        <v>#N/A</v>
      </c>
      <c r="M118" s="94" t="e">
        <f ca="true">+IF(AND(ISNUMBER(OFFSET('Water Data'!$G$4,0,10*ROW('Water Data'!G112))),'Data Summary'!CB118="Yes"),100-OFFSET('Water Data'!$G$4,0,10*ROW('Water Data'!G112)),NA())</f>
        <v>#N/A</v>
      </c>
      <c r="N118" s="94" t="e">
        <f ca="true">+IF(AND(ISNUMBER(OFFSET('Water Data'!$G$6,0,10*ROW('Water Data'!G112))),'Data Summary'!CC118="Yes"),OFFSET('Water Data'!$G$6,0,10*ROW('Water Data'!G112)),NA())</f>
        <v>#N/A</v>
      </c>
      <c r="O118" s="94" t="e">
        <f ca="true">+IF(AND(ISNUMBER(OFFSET('Water Data'!$G$9,0,10*ROW('Water Data'!G112))),'Data Summary'!CD118="Yes"),OFFSET('Water Data'!$G$9,0,10*ROW('Water Data'!G112)),NA())</f>
        <v>#N/A</v>
      </c>
      <c r="P118" s="94" t="e">
        <f ca="true">+IF(AND(ISNUMBER(OFFSET('Water Data'!$H$4,0,10*ROW('Water Data'!H112))),'Data Summary'!CE118="Yes"),100-OFFSET('Water Data'!$H$4,0,10*ROW('Water Data'!H112)),NA())</f>
        <v>#N/A</v>
      </c>
      <c r="Q118" s="94" t="e">
        <f ca="true">+IF(AND(ISNUMBER(OFFSET('Water Data'!$H$6,0,10*ROW('Water Data'!H112))),'Data Summary'!CF118="Yes"),OFFSET('Water Data'!$H$6,0,10*ROW('Water Data'!H112)),NA())</f>
        <v>#N/A</v>
      </c>
      <c r="R118" s="94" t="e">
        <f ca="true">+IF(AND(ISNUMBER(OFFSET('Water Data'!$H$9,0,10*ROW('Water Data'!H112))),'Data Summary'!CG118="Yes"),OFFSET('Water Data'!$H$9,0,10*ROW('Water Data'!H112)),NA())</f>
        <v>#N/A</v>
      </c>
      <c r="S118" s="94" t="e">
        <f ca="true">+IF(AND(ISNUMBER(OFFSET('Water Data'!$I$4,0,10*ROW('Water Data'!I112))),'Data Summary'!CH118="Yes"),100-OFFSET('Water Data'!$I$4,0,10*ROW('Water Data'!I112)),NA())</f>
        <v>#N/A</v>
      </c>
      <c r="T118" s="94" t="e">
        <f ca="true">+IF(AND(ISNUMBER(OFFSET('Water Data'!$I$6,0,10*ROW('Water Data'!I112))),'Data Summary'!CI118="Yes"),OFFSET('Water Data'!$I$6,0,10*ROW('Water Data'!I112)),NA())</f>
        <v>#N/A</v>
      </c>
      <c r="U118" s="94" t="e">
        <f ca="true">+IF(AND(ISNUMBER(OFFSET('Water Data'!$I$9,0,10*ROW('Water Data'!I112))),'Data Summary'!CJ118="Yes"),OFFSET('Water Data'!$I$9,0,10*ROW('Water Data'!I112)),NA())</f>
        <v>#N/A</v>
      </c>
      <c r="V118" s="95" t="e">
        <f ca="true">+IF(AND(ISNUMBER(OFFSET('Sanitation Data'!$D$4,0,10*ROW('Sanitation Data'!D112))),'Data Summary'!CK118="Yes"),100-OFFSET('Sanitation Data'!$D$4,0,10*ROW('Sanitation Data'!D112)),NA())</f>
        <v>#N/A</v>
      </c>
      <c r="W118" s="95" t="e">
        <f ca="true">+IF(AND(ISNUMBER(OFFSET('Sanitation Data'!$D$6,0,10*ROW('Sanitation Data'!D112))),'Data Summary'!CL118="Yes"),OFFSET('Sanitation Data'!$D$6,0,10*ROW('Sanitation Data'!D112)),NA())</f>
        <v>#N/A</v>
      </c>
      <c r="X118" s="95" t="e">
        <f ca="true">+IF(AND(ISNUMBER(OFFSET('Sanitation Data'!$D$10,0,10*ROW('Sanitation Data'!D112))),'Data Summary'!CM118="Yes"),OFFSET('Sanitation Data'!$D$10,0,10*ROW('Sanitation Data'!D112)),NA())</f>
        <v>#N/A</v>
      </c>
      <c r="Y118" s="95" t="e">
        <f ca="true">+IF(AND(ISNUMBER(OFFSET('Sanitation Data'!$D$11,0,10*ROW('Sanitation Data'!D112))),'Data Summary'!CN118="Yes"),OFFSET('Sanitation Data'!$D$11,0,10*ROW('Sanitation Data'!D112)),NA())</f>
        <v>#N/A</v>
      </c>
      <c r="Z118" s="95" t="e">
        <f ca="true">+IF(AND(ISNUMBER(OFFSET('Sanitation Data'!$D$12,0,10*ROW('Sanitation Data'!D112))),'Data Summary'!CO118="Yes"),OFFSET('Sanitation Data'!$D$12,0,10*ROW('Sanitation Data'!D112)),NA())</f>
        <v>#N/A</v>
      </c>
      <c r="AA118" s="95" t="e">
        <f ca="true">+IF(AND(ISNUMBER(OFFSET('Sanitation Data'!$E$4,0,10*ROW('Sanitation Data'!E112))),'Data Summary'!CP118="Yes"),100-OFFSET('Sanitation Data'!$E$4,0,10*ROW('Sanitation Data'!E112)),NA())</f>
        <v>#N/A</v>
      </c>
      <c r="AB118" s="95" t="e">
        <f ca="true">+IF(AND(ISNUMBER(OFFSET('Sanitation Data'!$E$6,0,10*ROW('Sanitation Data'!E112))),'Data Summary'!CQ118="Yes"),OFFSET('Sanitation Data'!$E$6,0,10*ROW('Sanitation Data'!E112)),NA())</f>
        <v>#N/A</v>
      </c>
      <c r="AC118" s="95" t="e">
        <f ca="true">+IF(AND(ISNUMBER(OFFSET('Sanitation Data'!$E$10,0,10*ROW('Sanitation Data'!E112))),'Data Summary'!CR118="Yes"),OFFSET('Sanitation Data'!$E$10,0,10*ROW('Sanitation Data'!E112)),NA())</f>
        <v>#N/A</v>
      </c>
      <c r="AD118" s="95" t="e">
        <f ca="true">+IF(AND(ISNUMBER(OFFSET('Sanitation Data'!$E$11,0,10*ROW('Sanitation Data'!E112))),'Data Summary'!CS118="Yes"),OFFSET('Sanitation Data'!$E$11,0,10*ROW('Sanitation Data'!E112)),NA())</f>
        <v>#N/A</v>
      </c>
      <c r="AE118" s="95" t="e">
        <f ca="true">+IF(AND(ISNUMBER(OFFSET('Sanitation Data'!$E$12,0,10*ROW('Sanitation Data'!E112))),'Data Summary'!CT118="Yes"),OFFSET('Sanitation Data'!$E$12,0,10*ROW('Sanitation Data'!E112)),NA())</f>
        <v>#N/A</v>
      </c>
      <c r="AF118" s="95" t="e">
        <f ca="true">+IF(AND(ISNUMBER(OFFSET('Sanitation Data'!$F$4,0,10*ROW('Sanitation Data'!F112))),'Data Summary'!CU118="Yes"),100-OFFSET('Sanitation Data'!$F$4,0,10*ROW('Sanitation Data'!F112)),NA())</f>
        <v>#N/A</v>
      </c>
      <c r="AG118" s="95" t="e">
        <f ca="true">+IF(AND(ISNUMBER(OFFSET('Sanitation Data'!$F$6,0,10*ROW('Sanitation Data'!F112))),'Data Summary'!CV118="Yes"),OFFSET('Sanitation Data'!$F$6,0,10*ROW('Sanitation Data'!F112)),NA())</f>
        <v>#N/A</v>
      </c>
      <c r="AH118" s="95" t="e">
        <f ca="true">+IF(AND(ISNUMBER(OFFSET('Sanitation Data'!$F$10,0,10*ROW('Sanitation Data'!F112))),'Data Summary'!CW118="Yes"),OFFSET('Sanitation Data'!$F$10,0,10*ROW('Sanitation Data'!F112)),NA())</f>
        <v>#N/A</v>
      </c>
      <c r="AI118" s="95" t="e">
        <f ca="true">+IF(AND(ISNUMBER(OFFSET('Sanitation Data'!$F$11,0,10*ROW('Sanitation Data'!F112))),'Data Summary'!CX118="Yes"),OFFSET('Sanitation Data'!$F$11,0,10*ROW('Sanitation Data'!F112)),NA())</f>
        <v>#N/A</v>
      </c>
      <c r="AJ118" s="95" t="e">
        <f ca="true">+IF(AND(ISNUMBER(OFFSET('Sanitation Data'!$F$12,0,10*ROW('Sanitation Data'!F112))),'Data Summary'!CY118="Yes"),OFFSET('Sanitation Data'!$F$12,0,10*ROW('Sanitation Data'!F112)),NA())</f>
        <v>#N/A</v>
      </c>
      <c r="AK118" s="95" t="e">
        <f ca="true">+IF(AND(ISNUMBER(OFFSET('Sanitation Data'!$G$4,0,10*ROW('Sanitation Data'!G112))),'Data Summary'!CZ118="Yes"),100-OFFSET('Sanitation Data'!$G$4,0,10*ROW('Sanitation Data'!G112)),NA())</f>
        <v>#N/A</v>
      </c>
      <c r="AL118" s="95" t="e">
        <f ca="true">+IF(AND(ISNUMBER(OFFSET('Sanitation Data'!$G$6,0,10*ROW('Sanitation Data'!G112))),'Data Summary'!DA118="Yes"),OFFSET('Sanitation Data'!$G$6,0,10*ROW('Sanitation Data'!G112)),NA())</f>
        <v>#N/A</v>
      </c>
      <c r="AM118" s="95" t="e">
        <f ca="true">+IF(AND(ISNUMBER(OFFSET('Sanitation Data'!$G$10,0,10*ROW('Sanitation Data'!G112))),'Data Summary'!DB118="Yes"),OFFSET('Sanitation Data'!$G$10,0,10*ROW('Sanitation Data'!G112)),NA())</f>
        <v>#N/A</v>
      </c>
      <c r="AN118" s="95" t="e">
        <f ca="true">+IF(AND(ISNUMBER(OFFSET('Sanitation Data'!$G$11,0,10*ROW('Sanitation Data'!G112))),'Data Summary'!DC118="Yes"),OFFSET('Sanitation Data'!$G$11,0,10*ROW('Sanitation Data'!G112)),NA())</f>
        <v>#N/A</v>
      </c>
      <c r="AO118" s="95" t="e">
        <f ca="true">+IF(AND(ISNUMBER(OFFSET('Sanitation Data'!$G$12,0,10*ROW('Sanitation Data'!G112))),'Data Summary'!DD118="Yes"),OFFSET('Sanitation Data'!$G$12,0,10*ROW('Sanitation Data'!G112)),NA())</f>
        <v>#N/A</v>
      </c>
      <c r="AP118" s="95" t="e">
        <f ca="true">+IF(AND(ISNUMBER(OFFSET('Sanitation Data'!$H$4,0,10*ROW('Sanitation Data'!H112))),'Data Summary'!DE118="Yes"),100-OFFSET('Sanitation Data'!$H$4,0,10*ROW('Sanitation Data'!H112)),NA())</f>
        <v>#N/A</v>
      </c>
      <c r="AQ118" s="95" t="e">
        <f ca="true">+IF(AND(ISNUMBER(OFFSET('Sanitation Data'!$H$6,0,10*ROW('Sanitation Data'!H112))),'Data Summary'!DF118="Yes"),OFFSET('Sanitation Data'!$H$6,0,10*ROW('Sanitation Data'!H112)),NA())</f>
        <v>#N/A</v>
      </c>
      <c r="AR118" s="95" t="e">
        <f ca="true">+IF(AND(ISNUMBER(OFFSET('Sanitation Data'!$H$10,0,10*ROW('Sanitation Data'!H112))),'Data Summary'!DG118="Yes"),OFFSET('Sanitation Data'!$H$10,0,10*ROW('Sanitation Data'!H112)),NA())</f>
        <v>#N/A</v>
      </c>
      <c r="AS118" s="95" t="e">
        <f ca="true">+IF(AND(ISNUMBER(OFFSET('Sanitation Data'!$H$11,0,10*ROW('Sanitation Data'!H112))),'Data Summary'!DH118="Yes"),OFFSET('Sanitation Data'!$H$11,0,10*ROW('Sanitation Data'!H112)),NA())</f>
        <v>#N/A</v>
      </c>
      <c r="AT118" s="95" t="e">
        <f ca="true">+IF(AND(ISNUMBER(OFFSET('Sanitation Data'!$H$12,0,10*ROW('Sanitation Data'!H112))),'Data Summary'!DI118="Yes"),OFFSET('Sanitation Data'!$H$12,0,10*ROW('Sanitation Data'!H112)),NA())</f>
        <v>#N/A</v>
      </c>
      <c r="AU118" s="95" t="e">
        <f ca="true">+IF(AND(ISNUMBER(OFFSET('Sanitation Data'!$I$4,0,10*ROW('Sanitation Data'!I112))),'Data Summary'!DJ118="Yes"),100-OFFSET('Sanitation Data'!$I$4,0,10*ROW('Sanitation Data'!I112)),NA())</f>
        <v>#N/A</v>
      </c>
      <c r="AV118" s="95" t="e">
        <f ca="true">+IF(AND(ISNUMBER(OFFSET('Sanitation Data'!$I$6,0,10*ROW('Sanitation Data'!I112))),'Data Summary'!DK118="Yes"),OFFSET('Sanitation Data'!$I$6,0,10*ROW('Sanitation Data'!I112)),NA())</f>
        <v>#N/A</v>
      </c>
      <c r="AW118" s="95" t="e">
        <f ca="true">+IF(AND(ISNUMBER(OFFSET('Sanitation Data'!$I$10,0,10*ROW('Sanitation Data'!I112))),'Data Summary'!DL118="Yes"),OFFSET('Sanitation Data'!$I$10,0,10*ROW('Sanitation Data'!I112)),NA())</f>
        <v>#N/A</v>
      </c>
      <c r="AX118" s="95" t="e">
        <f ca="true">+IF(AND(ISNUMBER(OFFSET('Sanitation Data'!$I$11,0,10*ROW('Sanitation Data'!I112))),'Data Summary'!DM118="Yes"),OFFSET('Sanitation Data'!$I$11,0,10*ROW('Sanitation Data'!I112)),NA())</f>
        <v>#N/A</v>
      </c>
      <c r="AY118" s="95" t="e">
        <f ca="true">+IF(AND(ISNUMBER(OFFSET('Sanitation Data'!$I$12,0,10*ROW('Sanitation Data'!I112))),'Data Summary'!DN118="Yes"),OFFSET('Sanitation Data'!$I$12,0,10*ROW('Sanitation Data'!I112)),NA())</f>
        <v>#N/A</v>
      </c>
      <c r="AZ118" s="96" t="e">
        <f ca="true">+IF(AND(ISNUMBER(OFFSET('Hygiene Data'!$D$5,0,10*ROW('Hygiene Data'!D112))),'Data Summary'!DO118="Yes"),OFFSET('Hygiene Data'!$D$5,0,10*ROW('Hygiene Data'!D112)),NA())</f>
        <v>#N/A</v>
      </c>
      <c r="BA118" s="96" t="e">
        <f ca="true">+IF(AND(ISNUMBER(OFFSET('Hygiene Data'!$D$7,0,10*ROW('Hygiene Data'!D112))),'Data Summary'!DP118="Yes"),OFFSET('Hygiene Data'!$D$7,0,10*ROW('Hygiene Data'!D112)),NA())</f>
        <v>#N/A</v>
      </c>
      <c r="BB118" s="96" t="e">
        <f ca="true">+IF(AND(ISNUMBER(OFFSET('Hygiene Data'!$D$9,0,10*ROW('Hygiene Data'!D112))),'Data Summary'!DQ118="Yes"),OFFSET('Hygiene Data'!$D$9,0,10*ROW('Hygiene Data'!D112)),NA())</f>
        <v>#N/A</v>
      </c>
      <c r="BC118" s="96" t="e">
        <f ca="true">+IF(AND(ISNUMBER(OFFSET('Hygiene Data'!$E$5,0,10*ROW('Hygiene Data'!E112))),'Data Summary'!DR118="Yes"),OFFSET('Hygiene Data'!$E$5,0,10*ROW('Hygiene Data'!E112)),NA())</f>
        <v>#N/A</v>
      </c>
      <c r="BD118" s="96" t="e">
        <f ca="true">+IF(AND(ISNUMBER(OFFSET('Hygiene Data'!$E$7,0,10*ROW('Hygiene Data'!E112))),'Data Summary'!DS118="Yes"),OFFSET('Hygiene Data'!$E$7,0,10*ROW('Hygiene Data'!E112)),NA())</f>
        <v>#N/A</v>
      </c>
      <c r="BE118" s="96" t="e">
        <f ca="true">+IF(AND(ISNUMBER(OFFSET('Hygiene Data'!$E$9,0,10*ROW('Hygiene Data'!E112))),'Data Summary'!DT118="Yes"),OFFSET('Hygiene Data'!$E$9,0,10*ROW('Hygiene Data'!E112)),NA())</f>
        <v>#N/A</v>
      </c>
      <c r="BF118" s="96" t="e">
        <f ca="true">+IF(AND(ISNUMBER(OFFSET('Hygiene Data'!$F$5,0,10*ROW('Hygiene Data'!F112))),'Data Summary'!DU118="Yes"),OFFSET('Hygiene Data'!$F$5,0,10*ROW('Hygiene Data'!F112)),NA())</f>
        <v>#N/A</v>
      </c>
      <c r="BG118" s="96" t="e">
        <f ca="true">+IF(AND(ISNUMBER(OFFSET('Hygiene Data'!$F$7,0,10*ROW('Hygiene Data'!F112))),'Data Summary'!DV118="Yes"),OFFSET('Hygiene Data'!$F$7,0,10*ROW('Hygiene Data'!F112)),NA())</f>
        <v>#N/A</v>
      </c>
      <c r="BH118" s="96" t="e">
        <f ca="true">+IF(AND(ISNUMBER(OFFSET('Hygiene Data'!$F$9,0,10*ROW('Hygiene Data'!F112))),'Data Summary'!DW118="Yes"),OFFSET('Hygiene Data'!$F$9,0,10*ROW('Hygiene Data'!F112)),NA())</f>
        <v>#N/A</v>
      </c>
      <c r="BI118" s="96" t="e">
        <f ca="true">+IF(AND(ISNUMBER(OFFSET('Hygiene Data'!$G$5,0,10*ROW('Hygiene Data'!G112))),'Data Summary'!DX118="Yes"),OFFSET('Hygiene Data'!$G$5,0,10*ROW('Hygiene Data'!G112)),NA())</f>
        <v>#N/A</v>
      </c>
      <c r="BJ118" s="96" t="e">
        <f ca="true">+IF(AND(ISNUMBER(OFFSET('Hygiene Data'!$G$7,0,10*ROW('Hygiene Data'!G112))),'Data Summary'!DY118="Yes"),OFFSET('Hygiene Data'!$G$7,0,10*ROW('Hygiene Data'!G112)),NA())</f>
        <v>#N/A</v>
      </c>
      <c r="BK118" s="96" t="e">
        <f ca="true">+IF(AND(ISNUMBER(OFFSET('Hygiene Data'!$G$9,0,10*ROW('Hygiene Data'!G112))),'Data Summary'!DZ118="Yes"),OFFSET('Hygiene Data'!$G$9,0,10*ROW('Hygiene Data'!G112)),NA())</f>
        <v>#N/A</v>
      </c>
      <c r="BL118" s="96" t="e">
        <f ca="true">+IF(AND(ISNUMBER(OFFSET('Hygiene Data'!$H$5,0,10*ROW('Hygiene Data'!H112))),'Data Summary'!EA118="Yes"),OFFSET('Hygiene Data'!$H$5,0,10*ROW('Hygiene Data'!H112)),NA())</f>
        <v>#N/A</v>
      </c>
      <c r="BM118" s="96" t="e">
        <f ca="true">+IF(AND(ISNUMBER(OFFSET('Hygiene Data'!$H$7,0,10*ROW('Hygiene Data'!H112))),'Data Summary'!EB118="Yes"),OFFSET('Hygiene Data'!$H$7,0,10*ROW('Hygiene Data'!H112)),NA())</f>
        <v>#N/A</v>
      </c>
      <c r="BN118" s="96" t="e">
        <f ca="true">+IF(AND(ISNUMBER(OFFSET('Hygiene Data'!$H$9,0,10*ROW('Hygiene Data'!H112))),'Data Summary'!EC118="Yes"),OFFSET('Hygiene Data'!$H$9,0,10*ROW('Hygiene Data'!H112)),NA())</f>
        <v>#N/A</v>
      </c>
      <c r="BO118" s="96" t="e">
        <f ca="true">+IF(AND(ISNUMBER(OFFSET('Hygiene Data'!$I$5,0,10*ROW('Hygiene Data'!I112))),'Data Summary'!ED118="Yes"),OFFSET('Hygiene Data'!$I$5,0,10*ROW('Hygiene Data'!I112)),NA())</f>
        <v>#N/A</v>
      </c>
      <c r="BP118" s="96" t="e">
        <f ca="true">+IF(AND(ISNUMBER(OFFSET('Hygiene Data'!$I$7,0,10*ROW('Hygiene Data'!I112))),'Data Summary'!EE118="Yes"),OFFSET('Hygiene Data'!$I$7,0,10*ROW('Hygiene Data'!I112)),NA())</f>
        <v>#N/A</v>
      </c>
      <c r="BQ118" s="96" t="e">
        <f ca="true">+IF(AND(ISNUMBER(OFFSET('Hygiene Data'!$I$9,0,10*ROW('Hygiene Data'!I112))),'Data Summary'!EF118="Yes"),OFFSET('Hygiene Data'!$I$9,0,10*ROW('Hygiene Data'!I112)),NA())</f>
        <v>#N/A</v>
      </c>
    </row>
    <row xmlns:x14ac="http://schemas.microsoft.com/office/spreadsheetml/2009/9/ac" r="119" x14ac:dyDescent="0.2">
      <c r="A119" s="332" t="e">
        <f ca="true">+RIGHT('Data Summary'!A119,LEN('Data Summary'!A119)-9)</f>
        <v>#VALUE!</v>
      </c>
      <c r="B119" s="37" t="str">
        <f ca="true">+IF(ISTEXT('Data Summary'!B119),'Data Summary'!B119,"")</f>
        <v/>
      </c>
      <c r="C119" s="331" t="e">
        <f ca="true">+VALUE('Data Summary'!C119)</f>
        <v>#VALUE!</v>
      </c>
      <c r="D119" s="94" t="e">
        <f ca="true">+IF(AND(ISNUMBER(OFFSET('Water Data'!$D$4,0,10*ROW('Water Data'!D113))),'Data Summary'!BS119="Yes"),100-OFFSET('Water Data'!$D$4,0,10*ROW('Water Data'!D113)),NA())</f>
        <v>#N/A</v>
      </c>
      <c r="E119" s="94" t="e">
        <f ca="true">+IF(AND(ISNUMBER(OFFSET('Water Data'!$D$6,0,10*ROW('Water Data'!D113))),'Data Summary'!BT119="Yes"),OFFSET('Water Data'!$D$6,0,10*ROW('Water Data'!D113)),NA())</f>
        <v>#N/A</v>
      </c>
      <c r="F119" s="94" t="e">
        <f ca="true">+IF(AND(ISNUMBER(OFFSET('Water Data'!$D$9,0,10*ROW('Water Data'!D113))),'Data Summary'!BU119="Yes"),OFFSET('Water Data'!$D$9,0,10*ROW('Water Data'!D113)),NA())</f>
        <v>#N/A</v>
      </c>
      <c r="G119" s="94" t="e">
        <f ca="true">+IF(AND(ISNUMBER(OFFSET('Water Data'!$E$4,0,10*ROW('Water Data'!E113))),'Data Summary'!BV119="Yes"),100-OFFSET('Water Data'!$E$4,0,10*ROW('Water Data'!E113)),NA())</f>
        <v>#N/A</v>
      </c>
      <c r="H119" s="94" t="e">
        <f ca="true">+IF(AND(ISNUMBER(OFFSET('Water Data'!$E$6,0,10*ROW('Water Data'!E113))),'Data Summary'!BW119="Yes"),OFFSET('Water Data'!$E$6,0,10*ROW('Water Data'!E113)),NA())</f>
        <v>#N/A</v>
      </c>
      <c r="I119" s="94" t="e">
        <f ca="true">+IF(AND(ISNUMBER(OFFSET('Water Data'!$E$9,0,10*ROW('Water Data'!E113))),'Data Summary'!BX119="Yes"),OFFSET('Water Data'!$E$9,0,10*ROW('Water Data'!E113)),NA())</f>
        <v>#N/A</v>
      </c>
      <c r="J119" s="94" t="e">
        <f ca="true">+IF(AND(ISNUMBER(OFFSET('Water Data'!$F$4,0,10*ROW('Water Data'!F113))),'Data Summary'!BY119="Yes"),100-OFFSET('Water Data'!$F$4,0,10*ROW('Water Data'!F113)),NA())</f>
        <v>#N/A</v>
      </c>
      <c r="K119" s="94" t="e">
        <f ca="true">+IF(AND(ISNUMBER(OFFSET('Water Data'!$F$6,0,10*ROW('Water Data'!F113))),'Data Summary'!BZ119="Yes"),OFFSET('Water Data'!$F$6,0,10*ROW('Water Data'!F113)),NA())</f>
        <v>#N/A</v>
      </c>
      <c r="L119" s="94" t="e">
        <f ca="true">+IF(AND(ISNUMBER(OFFSET('Water Data'!$F$9,0,10*ROW('Water Data'!F113))),'Data Summary'!CA119="Yes"),OFFSET('Water Data'!$F$9,0,10*ROW('Water Data'!F113)),NA())</f>
        <v>#N/A</v>
      </c>
      <c r="M119" s="94" t="e">
        <f ca="true">+IF(AND(ISNUMBER(OFFSET('Water Data'!$G$4,0,10*ROW('Water Data'!G113))),'Data Summary'!CB119="Yes"),100-OFFSET('Water Data'!$G$4,0,10*ROW('Water Data'!G113)),NA())</f>
        <v>#N/A</v>
      </c>
      <c r="N119" s="94" t="e">
        <f ca="true">+IF(AND(ISNUMBER(OFFSET('Water Data'!$G$6,0,10*ROW('Water Data'!G113))),'Data Summary'!CC119="Yes"),OFFSET('Water Data'!$G$6,0,10*ROW('Water Data'!G113)),NA())</f>
        <v>#N/A</v>
      </c>
      <c r="O119" s="94" t="e">
        <f ca="true">+IF(AND(ISNUMBER(OFFSET('Water Data'!$G$9,0,10*ROW('Water Data'!G113))),'Data Summary'!CD119="Yes"),OFFSET('Water Data'!$G$9,0,10*ROW('Water Data'!G113)),NA())</f>
        <v>#N/A</v>
      </c>
      <c r="P119" s="94" t="e">
        <f ca="true">+IF(AND(ISNUMBER(OFFSET('Water Data'!$H$4,0,10*ROW('Water Data'!H113))),'Data Summary'!CE119="Yes"),100-OFFSET('Water Data'!$H$4,0,10*ROW('Water Data'!H113)),NA())</f>
        <v>#N/A</v>
      </c>
      <c r="Q119" s="94" t="e">
        <f ca="true">+IF(AND(ISNUMBER(OFFSET('Water Data'!$H$6,0,10*ROW('Water Data'!H113))),'Data Summary'!CF119="Yes"),OFFSET('Water Data'!$H$6,0,10*ROW('Water Data'!H113)),NA())</f>
        <v>#N/A</v>
      </c>
      <c r="R119" s="94" t="e">
        <f ca="true">+IF(AND(ISNUMBER(OFFSET('Water Data'!$H$9,0,10*ROW('Water Data'!H113))),'Data Summary'!CG119="Yes"),OFFSET('Water Data'!$H$9,0,10*ROW('Water Data'!H113)),NA())</f>
        <v>#N/A</v>
      </c>
      <c r="S119" s="94" t="e">
        <f ca="true">+IF(AND(ISNUMBER(OFFSET('Water Data'!$I$4,0,10*ROW('Water Data'!I113))),'Data Summary'!CH119="Yes"),100-OFFSET('Water Data'!$I$4,0,10*ROW('Water Data'!I113)),NA())</f>
        <v>#N/A</v>
      </c>
      <c r="T119" s="94" t="e">
        <f ca="true">+IF(AND(ISNUMBER(OFFSET('Water Data'!$I$6,0,10*ROW('Water Data'!I113))),'Data Summary'!CI119="Yes"),OFFSET('Water Data'!$I$6,0,10*ROW('Water Data'!I113)),NA())</f>
        <v>#N/A</v>
      </c>
      <c r="U119" s="94" t="e">
        <f ca="true">+IF(AND(ISNUMBER(OFFSET('Water Data'!$I$9,0,10*ROW('Water Data'!I113))),'Data Summary'!CJ119="Yes"),OFFSET('Water Data'!$I$9,0,10*ROW('Water Data'!I113)),NA())</f>
        <v>#N/A</v>
      </c>
      <c r="V119" s="95" t="e">
        <f ca="true">+IF(AND(ISNUMBER(OFFSET('Sanitation Data'!$D$4,0,10*ROW('Sanitation Data'!D113))),'Data Summary'!CK119="Yes"),100-OFFSET('Sanitation Data'!$D$4,0,10*ROW('Sanitation Data'!D113)),NA())</f>
        <v>#N/A</v>
      </c>
      <c r="W119" s="95" t="e">
        <f ca="true">+IF(AND(ISNUMBER(OFFSET('Sanitation Data'!$D$6,0,10*ROW('Sanitation Data'!D113))),'Data Summary'!CL119="Yes"),OFFSET('Sanitation Data'!$D$6,0,10*ROW('Sanitation Data'!D113)),NA())</f>
        <v>#N/A</v>
      </c>
      <c r="X119" s="95" t="e">
        <f ca="true">+IF(AND(ISNUMBER(OFFSET('Sanitation Data'!$D$10,0,10*ROW('Sanitation Data'!D113))),'Data Summary'!CM119="Yes"),OFFSET('Sanitation Data'!$D$10,0,10*ROW('Sanitation Data'!D113)),NA())</f>
        <v>#N/A</v>
      </c>
      <c r="Y119" s="95" t="e">
        <f ca="true">+IF(AND(ISNUMBER(OFFSET('Sanitation Data'!$D$11,0,10*ROW('Sanitation Data'!D113))),'Data Summary'!CN119="Yes"),OFFSET('Sanitation Data'!$D$11,0,10*ROW('Sanitation Data'!D113)),NA())</f>
        <v>#N/A</v>
      </c>
      <c r="Z119" s="95" t="e">
        <f ca="true">+IF(AND(ISNUMBER(OFFSET('Sanitation Data'!$D$12,0,10*ROW('Sanitation Data'!D113))),'Data Summary'!CO119="Yes"),OFFSET('Sanitation Data'!$D$12,0,10*ROW('Sanitation Data'!D113)),NA())</f>
        <v>#N/A</v>
      </c>
      <c r="AA119" s="95" t="e">
        <f ca="true">+IF(AND(ISNUMBER(OFFSET('Sanitation Data'!$E$4,0,10*ROW('Sanitation Data'!E113))),'Data Summary'!CP119="Yes"),100-OFFSET('Sanitation Data'!$E$4,0,10*ROW('Sanitation Data'!E113)),NA())</f>
        <v>#N/A</v>
      </c>
      <c r="AB119" s="95" t="e">
        <f ca="true">+IF(AND(ISNUMBER(OFFSET('Sanitation Data'!$E$6,0,10*ROW('Sanitation Data'!E113))),'Data Summary'!CQ119="Yes"),OFFSET('Sanitation Data'!$E$6,0,10*ROW('Sanitation Data'!E113)),NA())</f>
        <v>#N/A</v>
      </c>
      <c r="AC119" s="95" t="e">
        <f ca="true">+IF(AND(ISNUMBER(OFFSET('Sanitation Data'!$E$10,0,10*ROW('Sanitation Data'!E113))),'Data Summary'!CR119="Yes"),OFFSET('Sanitation Data'!$E$10,0,10*ROW('Sanitation Data'!E113)),NA())</f>
        <v>#N/A</v>
      </c>
      <c r="AD119" s="95" t="e">
        <f ca="true">+IF(AND(ISNUMBER(OFFSET('Sanitation Data'!$E$11,0,10*ROW('Sanitation Data'!E113))),'Data Summary'!CS119="Yes"),OFFSET('Sanitation Data'!$E$11,0,10*ROW('Sanitation Data'!E113)),NA())</f>
        <v>#N/A</v>
      </c>
      <c r="AE119" s="95" t="e">
        <f ca="true">+IF(AND(ISNUMBER(OFFSET('Sanitation Data'!$E$12,0,10*ROW('Sanitation Data'!E113))),'Data Summary'!CT119="Yes"),OFFSET('Sanitation Data'!$E$12,0,10*ROW('Sanitation Data'!E113)),NA())</f>
        <v>#N/A</v>
      </c>
      <c r="AF119" s="95" t="e">
        <f ca="true">+IF(AND(ISNUMBER(OFFSET('Sanitation Data'!$F$4,0,10*ROW('Sanitation Data'!F113))),'Data Summary'!CU119="Yes"),100-OFFSET('Sanitation Data'!$F$4,0,10*ROW('Sanitation Data'!F113)),NA())</f>
        <v>#N/A</v>
      </c>
      <c r="AG119" s="95" t="e">
        <f ca="true">+IF(AND(ISNUMBER(OFFSET('Sanitation Data'!$F$6,0,10*ROW('Sanitation Data'!F113))),'Data Summary'!CV119="Yes"),OFFSET('Sanitation Data'!$F$6,0,10*ROW('Sanitation Data'!F113)),NA())</f>
        <v>#N/A</v>
      </c>
      <c r="AH119" s="95" t="e">
        <f ca="true">+IF(AND(ISNUMBER(OFFSET('Sanitation Data'!$F$10,0,10*ROW('Sanitation Data'!F113))),'Data Summary'!CW119="Yes"),OFFSET('Sanitation Data'!$F$10,0,10*ROW('Sanitation Data'!F113)),NA())</f>
        <v>#N/A</v>
      </c>
      <c r="AI119" s="95" t="e">
        <f ca="true">+IF(AND(ISNUMBER(OFFSET('Sanitation Data'!$F$11,0,10*ROW('Sanitation Data'!F113))),'Data Summary'!CX119="Yes"),OFFSET('Sanitation Data'!$F$11,0,10*ROW('Sanitation Data'!F113)),NA())</f>
        <v>#N/A</v>
      </c>
      <c r="AJ119" s="95" t="e">
        <f ca="true">+IF(AND(ISNUMBER(OFFSET('Sanitation Data'!$F$12,0,10*ROW('Sanitation Data'!F113))),'Data Summary'!CY119="Yes"),OFFSET('Sanitation Data'!$F$12,0,10*ROW('Sanitation Data'!F113)),NA())</f>
        <v>#N/A</v>
      </c>
      <c r="AK119" s="95" t="e">
        <f ca="true">+IF(AND(ISNUMBER(OFFSET('Sanitation Data'!$G$4,0,10*ROW('Sanitation Data'!G113))),'Data Summary'!CZ119="Yes"),100-OFFSET('Sanitation Data'!$G$4,0,10*ROW('Sanitation Data'!G113)),NA())</f>
        <v>#N/A</v>
      </c>
      <c r="AL119" s="95" t="e">
        <f ca="true">+IF(AND(ISNUMBER(OFFSET('Sanitation Data'!$G$6,0,10*ROW('Sanitation Data'!G113))),'Data Summary'!DA119="Yes"),OFFSET('Sanitation Data'!$G$6,0,10*ROW('Sanitation Data'!G113)),NA())</f>
        <v>#N/A</v>
      </c>
      <c r="AM119" s="95" t="e">
        <f ca="true">+IF(AND(ISNUMBER(OFFSET('Sanitation Data'!$G$10,0,10*ROW('Sanitation Data'!G113))),'Data Summary'!DB119="Yes"),OFFSET('Sanitation Data'!$G$10,0,10*ROW('Sanitation Data'!G113)),NA())</f>
        <v>#N/A</v>
      </c>
      <c r="AN119" s="95" t="e">
        <f ca="true">+IF(AND(ISNUMBER(OFFSET('Sanitation Data'!$G$11,0,10*ROW('Sanitation Data'!G113))),'Data Summary'!DC119="Yes"),OFFSET('Sanitation Data'!$G$11,0,10*ROW('Sanitation Data'!G113)),NA())</f>
        <v>#N/A</v>
      </c>
      <c r="AO119" s="95" t="e">
        <f ca="true">+IF(AND(ISNUMBER(OFFSET('Sanitation Data'!$G$12,0,10*ROW('Sanitation Data'!G113))),'Data Summary'!DD119="Yes"),OFFSET('Sanitation Data'!$G$12,0,10*ROW('Sanitation Data'!G113)),NA())</f>
        <v>#N/A</v>
      </c>
      <c r="AP119" s="95" t="e">
        <f ca="true">+IF(AND(ISNUMBER(OFFSET('Sanitation Data'!$H$4,0,10*ROW('Sanitation Data'!H113))),'Data Summary'!DE119="Yes"),100-OFFSET('Sanitation Data'!$H$4,0,10*ROW('Sanitation Data'!H113)),NA())</f>
        <v>#N/A</v>
      </c>
      <c r="AQ119" s="95" t="e">
        <f ca="true">+IF(AND(ISNUMBER(OFFSET('Sanitation Data'!$H$6,0,10*ROW('Sanitation Data'!H113))),'Data Summary'!DF119="Yes"),OFFSET('Sanitation Data'!$H$6,0,10*ROW('Sanitation Data'!H113)),NA())</f>
        <v>#N/A</v>
      </c>
      <c r="AR119" s="95" t="e">
        <f ca="true">+IF(AND(ISNUMBER(OFFSET('Sanitation Data'!$H$10,0,10*ROW('Sanitation Data'!H113))),'Data Summary'!DG119="Yes"),OFFSET('Sanitation Data'!$H$10,0,10*ROW('Sanitation Data'!H113)),NA())</f>
        <v>#N/A</v>
      </c>
      <c r="AS119" s="95" t="e">
        <f ca="true">+IF(AND(ISNUMBER(OFFSET('Sanitation Data'!$H$11,0,10*ROW('Sanitation Data'!H113))),'Data Summary'!DH119="Yes"),OFFSET('Sanitation Data'!$H$11,0,10*ROW('Sanitation Data'!H113)),NA())</f>
        <v>#N/A</v>
      </c>
      <c r="AT119" s="95" t="e">
        <f ca="true">+IF(AND(ISNUMBER(OFFSET('Sanitation Data'!$H$12,0,10*ROW('Sanitation Data'!H113))),'Data Summary'!DI119="Yes"),OFFSET('Sanitation Data'!$H$12,0,10*ROW('Sanitation Data'!H113)),NA())</f>
        <v>#N/A</v>
      </c>
      <c r="AU119" s="95" t="e">
        <f ca="true">+IF(AND(ISNUMBER(OFFSET('Sanitation Data'!$I$4,0,10*ROW('Sanitation Data'!I113))),'Data Summary'!DJ119="Yes"),100-OFFSET('Sanitation Data'!$I$4,0,10*ROW('Sanitation Data'!I113)),NA())</f>
        <v>#N/A</v>
      </c>
      <c r="AV119" s="95" t="e">
        <f ca="true">+IF(AND(ISNUMBER(OFFSET('Sanitation Data'!$I$6,0,10*ROW('Sanitation Data'!I113))),'Data Summary'!DK119="Yes"),OFFSET('Sanitation Data'!$I$6,0,10*ROW('Sanitation Data'!I113)),NA())</f>
        <v>#N/A</v>
      </c>
      <c r="AW119" s="95" t="e">
        <f ca="true">+IF(AND(ISNUMBER(OFFSET('Sanitation Data'!$I$10,0,10*ROW('Sanitation Data'!I113))),'Data Summary'!DL119="Yes"),OFFSET('Sanitation Data'!$I$10,0,10*ROW('Sanitation Data'!I113)),NA())</f>
        <v>#N/A</v>
      </c>
      <c r="AX119" s="95" t="e">
        <f ca="true">+IF(AND(ISNUMBER(OFFSET('Sanitation Data'!$I$11,0,10*ROW('Sanitation Data'!I113))),'Data Summary'!DM119="Yes"),OFFSET('Sanitation Data'!$I$11,0,10*ROW('Sanitation Data'!I113)),NA())</f>
        <v>#N/A</v>
      </c>
      <c r="AY119" s="95" t="e">
        <f ca="true">+IF(AND(ISNUMBER(OFFSET('Sanitation Data'!$I$12,0,10*ROW('Sanitation Data'!I113))),'Data Summary'!DN119="Yes"),OFFSET('Sanitation Data'!$I$12,0,10*ROW('Sanitation Data'!I113)),NA())</f>
        <v>#N/A</v>
      </c>
      <c r="AZ119" s="96" t="e">
        <f ca="true">+IF(AND(ISNUMBER(OFFSET('Hygiene Data'!$D$5,0,10*ROW('Hygiene Data'!D113))),'Data Summary'!DO119="Yes"),OFFSET('Hygiene Data'!$D$5,0,10*ROW('Hygiene Data'!D113)),NA())</f>
        <v>#N/A</v>
      </c>
      <c r="BA119" s="96" t="e">
        <f ca="true">+IF(AND(ISNUMBER(OFFSET('Hygiene Data'!$D$7,0,10*ROW('Hygiene Data'!D113))),'Data Summary'!DP119="Yes"),OFFSET('Hygiene Data'!$D$7,0,10*ROW('Hygiene Data'!D113)),NA())</f>
        <v>#N/A</v>
      </c>
      <c r="BB119" s="96" t="e">
        <f ca="true">+IF(AND(ISNUMBER(OFFSET('Hygiene Data'!$D$9,0,10*ROW('Hygiene Data'!D113))),'Data Summary'!DQ119="Yes"),OFFSET('Hygiene Data'!$D$9,0,10*ROW('Hygiene Data'!D113)),NA())</f>
        <v>#N/A</v>
      </c>
      <c r="BC119" s="96" t="e">
        <f ca="true">+IF(AND(ISNUMBER(OFFSET('Hygiene Data'!$E$5,0,10*ROW('Hygiene Data'!E113))),'Data Summary'!DR119="Yes"),OFFSET('Hygiene Data'!$E$5,0,10*ROW('Hygiene Data'!E113)),NA())</f>
        <v>#N/A</v>
      </c>
      <c r="BD119" s="96" t="e">
        <f ca="true">+IF(AND(ISNUMBER(OFFSET('Hygiene Data'!$E$7,0,10*ROW('Hygiene Data'!E113))),'Data Summary'!DS119="Yes"),OFFSET('Hygiene Data'!$E$7,0,10*ROW('Hygiene Data'!E113)),NA())</f>
        <v>#N/A</v>
      </c>
      <c r="BE119" s="96" t="e">
        <f ca="true">+IF(AND(ISNUMBER(OFFSET('Hygiene Data'!$E$9,0,10*ROW('Hygiene Data'!E113))),'Data Summary'!DT119="Yes"),OFFSET('Hygiene Data'!$E$9,0,10*ROW('Hygiene Data'!E113)),NA())</f>
        <v>#N/A</v>
      </c>
      <c r="BF119" s="96" t="e">
        <f ca="true">+IF(AND(ISNUMBER(OFFSET('Hygiene Data'!$F$5,0,10*ROW('Hygiene Data'!F113))),'Data Summary'!DU119="Yes"),OFFSET('Hygiene Data'!$F$5,0,10*ROW('Hygiene Data'!F113)),NA())</f>
        <v>#N/A</v>
      </c>
      <c r="BG119" s="96" t="e">
        <f ca="true">+IF(AND(ISNUMBER(OFFSET('Hygiene Data'!$F$7,0,10*ROW('Hygiene Data'!F113))),'Data Summary'!DV119="Yes"),OFFSET('Hygiene Data'!$F$7,0,10*ROW('Hygiene Data'!F113)),NA())</f>
        <v>#N/A</v>
      </c>
      <c r="BH119" s="96" t="e">
        <f ca="true">+IF(AND(ISNUMBER(OFFSET('Hygiene Data'!$F$9,0,10*ROW('Hygiene Data'!F113))),'Data Summary'!DW119="Yes"),OFFSET('Hygiene Data'!$F$9,0,10*ROW('Hygiene Data'!F113)),NA())</f>
        <v>#N/A</v>
      </c>
      <c r="BI119" s="96" t="e">
        <f ca="true">+IF(AND(ISNUMBER(OFFSET('Hygiene Data'!$G$5,0,10*ROW('Hygiene Data'!G113))),'Data Summary'!DX119="Yes"),OFFSET('Hygiene Data'!$G$5,0,10*ROW('Hygiene Data'!G113)),NA())</f>
        <v>#N/A</v>
      </c>
      <c r="BJ119" s="96" t="e">
        <f ca="true">+IF(AND(ISNUMBER(OFFSET('Hygiene Data'!$G$7,0,10*ROW('Hygiene Data'!G113))),'Data Summary'!DY119="Yes"),OFFSET('Hygiene Data'!$G$7,0,10*ROW('Hygiene Data'!G113)),NA())</f>
        <v>#N/A</v>
      </c>
      <c r="BK119" s="96" t="e">
        <f ca="true">+IF(AND(ISNUMBER(OFFSET('Hygiene Data'!$G$9,0,10*ROW('Hygiene Data'!G113))),'Data Summary'!DZ119="Yes"),OFFSET('Hygiene Data'!$G$9,0,10*ROW('Hygiene Data'!G113)),NA())</f>
        <v>#N/A</v>
      </c>
      <c r="BL119" s="96" t="e">
        <f ca="true">+IF(AND(ISNUMBER(OFFSET('Hygiene Data'!$H$5,0,10*ROW('Hygiene Data'!H113))),'Data Summary'!EA119="Yes"),OFFSET('Hygiene Data'!$H$5,0,10*ROW('Hygiene Data'!H113)),NA())</f>
        <v>#N/A</v>
      </c>
      <c r="BM119" s="96" t="e">
        <f ca="true">+IF(AND(ISNUMBER(OFFSET('Hygiene Data'!$H$7,0,10*ROW('Hygiene Data'!H113))),'Data Summary'!EB119="Yes"),OFFSET('Hygiene Data'!$H$7,0,10*ROW('Hygiene Data'!H113)),NA())</f>
        <v>#N/A</v>
      </c>
      <c r="BN119" s="96" t="e">
        <f ca="true">+IF(AND(ISNUMBER(OFFSET('Hygiene Data'!$H$9,0,10*ROW('Hygiene Data'!H113))),'Data Summary'!EC119="Yes"),OFFSET('Hygiene Data'!$H$9,0,10*ROW('Hygiene Data'!H113)),NA())</f>
        <v>#N/A</v>
      </c>
      <c r="BO119" s="96" t="e">
        <f ca="true">+IF(AND(ISNUMBER(OFFSET('Hygiene Data'!$I$5,0,10*ROW('Hygiene Data'!I113))),'Data Summary'!ED119="Yes"),OFFSET('Hygiene Data'!$I$5,0,10*ROW('Hygiene Data'!I113)),NA())</f>
        <v>#N/A</v>
      </c>
      <c r="BP119" s="96" t="e">
        <f ca="true">+IF(AND(ISNUMBER(OFFSET('Hygiene Data'!$I$7,0,10*ROW('Hygiene Data'!I113))),'Data Summary'!EE119="Yes"),OFFSET('Hygiene Data'!$I$7,0,10*ROW('Hygiene Data'!I113)),NA())</f>
        <v>#N/A</v>
      </c>
      <c r="BQ119" s="96" t="e">
        <f ca="true">+IF(AND(ISNUMBER(OFFSET('Hygiene Data'!$I$9,0,10*ROW('Hygiene Data'!I113))),'Data Summary'!EF119="Yes"),OFFSET('Hygiene Data'!$I$9,0,10*ROW('Hygiene Data'!I113)),NA())</f>
        <v>#N/A</v>
      </c>
    </row>
    <row xmlns:x14ac="http://schemas.microsoft.com/office/spreadsheetml/2009/9/ac" r="120" x14ac:dyDescent="0.2">
      <c r="A120" s="332" t="e">
        <f ca="true">+RIGHT('Data Summary'!A120,LEN('Data Summary'!A120)-9)</f>
        <v>#VALUE!</v>
      </c>
      <c r="B120" s="37" t="str">
        <f ca="true">+IF(ISTEXT('Data Summary'!B120),'Data Summary'!B120,"")</f>
        <v/>
      </c>
      <c r="C120" s="331" t="e">
        <f ca="true">+VALUE('Data Summary'!C120)</f>
        <v>#VALUE!</v>
      </c>
      <c r="D120" s="94" t="e">
        <f ca="true">+IF(AND(ISNUMBER(OFFSET('Water Data'!$D$4,0,10*ROW('Water Data'!D114))),'Data Summary'!BS120="Yes"),100-OFFSET('Water Data'!$D$4,0,10*ROW('Water Data'!D114)),NA())</f>
        <v>#N/A</v>
      </c>
      <c r="E120" s="94" t="e">
        <f ca="true">+IF(AND(ISNUMBER(OFFSET('Water Data'!$D$6,0,10*ROW('Water Data'!D114))),'Data Summary'!BT120="Yes"),OFFSET('Water Data'!$D$6,0,10*ROW('Water Data'!D114)),NA())</f>
        <v>#N/A</v>
      </c>
      <c r="F120" s="94" t="e">
        <f ca="true">+IF(AND(ISNUMBER(OFFSET('Water Data'!$D$9,0,10*ROW('Water Data'!D114))),'Data Summary'!BU120="Yes"),OFFSET('Water Data'!$D$9,0,10*ROW('Water Data'!D114)),NA())</f>
        <v>#N/A</v>
      </c>
      <c r="G120" s="94" t="e">
        <f ca="true">+IF(AND(ISNUMBER(OFFSET('Water Data'!$E$4,0,10*ROW('Water Data'!E114))),'Data Summary'!BV120="Yes"),100-OFFSET('Water Data'!$E$4,0,10*ROW('Water Data'!E114)),NA())</f>
        <v>#N/A</v>
      </c>
      <c r="H120" s="94" t="e">
        <f ca="true">+IF(AND(ISNUMBER(OFFSET('Water Data'!$E$6,0,10*ROW('Water Data'!E114))),'Data Summary'!BW120="Yes"),OFFSET('Water Data'!$E$6,0,10*ROW('Water Data'!E114)),NA())</f>
        <v>#N/A</v>
      </c>
      <c r="I120" s="94" t="e">
        <f ca="true">+IF(AND(ISNUMBER(OFFSET('Water Data'!$E$9,0,10*ROW('Water Data'!E114))),'Data Summary'!BX120="Yes"),OFFSET('Water Data'!$E$9,0,10*ROW('Water Data'!E114)),NA())</f>
        <v>#N/A</v>
      </c>
      <c r="J120" s="94" t="e">
        <f ca="true">+IF(AND(ISNUMBER(OFFSET('Water Data'!$F$4,0,10*ROW('Water Data'!F114))),'Data Summary'!BY120="Yes"),100-OFFSET('Water Data'!$F$4,0,10*ROW('Water Data'!F114)),NA())</f>
        <v>#N/A</v>
      </c>
      <c r="K120" s="94" t="e">
        <f ca="true">+IF(AND(ISNUMBER(OFFSET('Water Data'!$F$6,0,10*ROW('Water Data'!F114))),'Data Summary'!BZ120="Yes"),OFFSET('Water Data'!$F$6,0,10*ROW('Water Data'!F114)),NA())</f>
        <v>#N/A</v>
      </c>
      <c r="L120" s="94" t="e">
        <f ca="true">+IF(AND(ISNUMBER(OFFSET('Water Data'!$F$9,0,10*ROW('Water Data'!F114))),'Data Summary'!CA120="Yes"),OFFSET('Water Data'!$F$9,0,10*ROW('Water Data'!F114)),NA())</f>
        <v>#N/A</v>
      </c>
      <c r="M120" s="94" t="e">
        <f ca="true">+IF(AND(ISNUMBER(OFFSET('Water Data'!$G$4,0,10*ROW('Water Data'!G114))),'Data Summary'!CB120="Yes"),100-OFFSET('Water Data'!$G$4,0,10*ROW('Water Data'!G114)),NA())</f>
        <v>#N/A</v>
      </c>
      <c r="N120" s="94" t="e">
        <f ca="true">+IF(AND(ISNUMBER(OFFSET('Water Data'!$G$6,0,10*ROW('Water Data'!G114))),'Data Summary'!CC120="Yes"),OFFSET('Water Data'!$G$6,0,10*ROW('Water Data'!G114)),NA())</f>
        <v>#N/A</v>
      </c>
      <c r="O120" s="94" t="e">
        <f ca="true">+IF(AND(ISNUMBER(OFFSET('Water Data'!$G$9,0,10*ROW('Water Data'!G114))),'Data Summary'!CD120="Yes"),OFFSET('Water Data'!$G$9,0,10*ROW('Water Data'!G114)),NA())</f>
        <v>#N/A</v>
      </c>
      <c r="P120" s="94" t="e">
        <f ca="true">+IF(AND(ISNUMBER(OFFSET('Water Data'!$H$4,0,10*ROW('Water Data'!H114))),'Data Summary'!CE120="Yes"),100-OFFSET('Water Data'!$H$4,0,10*ROW('Water Data'!H114)),NA())</f>
        <v>#N/A</v>
      </c>
      <c r="Q120" s="94" t="e">
        <f ca="true">+IF(AND(ISNUMBER(OFFSET('Water Data'!$H$6,0,10*ROW('Water Data'!H114))),'Data Summary'!CF120="Yes"),OFFSET('Water Data'!$H$6,0,10*ROW('Water Data'!H114)),NA())</f>
        <v>#N/A</v>
      </c>
      <c r="R120" s="94" t="e">
        <f ca="true">+IF(AND(ISNUMBER(OFFSET('Water Data'!$H$9,0,10*ROW('Water Data'!H114))),'Data Summary'!CG120="Yes"),OFFSET('Water Data'!$H$9,0,10*ROW('Water Data'!H114)),NA())</f>
        <v>#N/A</v>
      </c>
      <c r="S120" s="94" t="e">
        <f ca="true">+IF(AND(ISNUMBER(OFFSET('Water Data'!$I$4,0,10*ROW('Water Data'!I114))),'Data Summary'!CH120="Yes"),100-OFFSET('Water Data'!$I$4,0,10*ROW('Water Data'!I114)),NA())</f>
        <v>#N/A</v>
      </c>
      <c r="T120" s="94" t="e">
        <f ca="true">+IF(AND(ISNUMBER(OFFSET('Water Data'!$I$6,0,10*ROW('Water Data'!I114))),'Data Summary'!CI120="Yes"),OFFSET('Water Data'!$I$6,0,10*ROW('Water Data'!I114)),NA())</f>
        <v>#N/A</v>
      </c>
      <c r="U120" s="94" t="e">
        <f ca="true">+IF(AND(ISNUMBER(OFFSET('Water Data'!$I$9,0,10*ROW('Water Data'!I114))),'Data Summary'!CJ120="Yes"),OFFSET('Water Data'!$I$9,0,10*ROW('Water Data'!I114)),NA())</f>
        <v>#N/A</v>
      </c>
      <c r="V120" s="95" t="e">
        <f ca="true">+IF(AND(ISNUMBER(OFFSET('Sanitation Data'!$D$4,0,10*ROW('Sanitation Data'!D114))),'Data Summary'!CK120="Yes"),100-OFFSET('Sanitation Data'!$D$4,0,10*ROW('Sanitation Data'!D114)),NA())</f>
        <v>#N/A</v>
      </c>
      <c r="W120" s="95" t="e">
        <f ca="true">+IF(AND(ISNUMBER(OFFSET('Sanitation Data'!$D$6,0,10*ROW('Sanitation Data'!D114))),'Data Summary'!CL120="Yes"),OFFSET('Sanitation Data'!$D$6,0,10*ROW('Sanitation Data'!D114)),NA())</f>
        <v>#N/A</v>
      </c>
      <c r="X120" s="95" t="e">
        <f ca="true">+IF(AND(ISNUMBER(OFFSET('Sanitation Data'!$D$10,0,10*ROW('Sanitation Data'!D114))),'Data Summary'!CM120="Yes"),OFFSET('Sanitation Data'!$D$10,0,10*ROW('Sanitation Data'!D114)),NA())</f>
        <v>#N/A</v>
      </c>
      <c r="Y120" s="95" t="e">
        <f ca="true">+IF(AND(ISNUMBER(OFFSET('Sanitation Data'!$D$11,0,10*ROW('Sanitation Data'!D114))),'Data Summary'!CN120="Yes"),OFFSET('Sanitation Data'!$D$11,0,10*ROW('Sanitation Data'!D114)),NA())</f>
        <v>#N/A</v>
      </c>
      <c r="Z120" s="95" t="e">
        <f ca="true">+IF(AND(ISNUMBER(OFFSET('Sanitation Data'!$D$12,0,10*ROW('Sanitation Data'!D114))),'Data Summary'!CO120="Yes"),OFFSET('Sanitation Data'!$D$12,0,10*ROW('Sanitation Data'!D114)),NA())</f>
        <v>#N/A</v>
      </c>
      <c r="AA120" s="95" t="e">
        <f ca="true">+IF(AND(ISNUMBER(OFFSET('Sanitation Data'!$E$4,0,10*ROW('Sanitation Data'!E114))),'Data Summary'!CP120="Yes"),100-OFFSET('Sanitation Data'!$E$4,0,10*ROW('Sanitation Data'!E114)),NA())</f>
        <v>#N/A</v>
      </c>
      <c r="AB120" s="95" t="e">
        <f ca="true">+IF(AND(ISNUMBER(OFFSET('Sanitation Data'!$E$6,0,10*ROW('Sanitation Data'!E114))),'Data Summary'!CQ120="Yes"),OFFSET('Sanitation Data'!$E$6,0,10*ROW('Sanitation Data'!E114)),NA())</f>
        <v>#N/A</v>
      </c>
      <c r="AC120" s="95" t="e">
        <f ca="true">+IF(AND(ISNUMBER(OFFSET('Sanitation Data'!$E$10,0,10*ROW('Sanitation Data'!E114))),'Data Summary'!CR120="Yes"),OFFSET('Sanitation Data'!$E$10,0,10*ROW('Sanitation Data'!E114)),NA())</f>
        <v>#N/A</v>
      </c>
      <c r="AD120" s="95" t="e">
        <f ca="true">+IF(AND(ISNUMBER(OFFSET('Sanitation Data'!$E$11,0,10*ROW('Sanitation Data'!E114))),'Data Summary'!CS120="Yes"),OFFSET('Sanitation Data'!$E$11,0,10*ROW('Sanitation Data'!E114)),NA())</f>
        <v>#N/A</v>
      </c>
      <c r="AE120" s="95" t="e">
        <f ca="true">+IF(AND(ISNUMBER(OFFSET('Sanitation Data'!$E$12,0,10*ROW('Sanitation Data'!E114))),'Data Summary'!CT120="Yes"),OFFSET('Sanitation Data'!$E$12,0,10*ROW('Sanitation Data'!E114)),NA())</f>
        <v>#N/A</v>
      </c>
      <c r="AF120" s="95" t="e">
        <f ca="true">+IF(AND(ISNUMBER(OFFSET('Sanitation Data'!$F$4,0,10*ROW('Sanitation Data'!F114))),'Data Summary'!CU120="Yes"),100-OFFSET('Sanitation Data'!$F$4,0,10*ROW('Sanitation Data'!F114)),NA())</f>
        <v>#N/A</v>
      </c>
      <c r="AG120" s="95" t="e">
        <f ca="true">+IF(AND(ISNUMBER(OFFSET('Sanitation Data'!$F$6,0,10*ROW('Sanitation Data'!F114))),'Data Summary'!CV120="Yes"),OFFSET('Sanitation Data'!$F$6,0,10*ROW('Sanitation Data'!F114)),NA())</f>
        <v>#N/A</v>
      </c>
      <c r="AH120" s="95" t="e">
        <f ca="true">+IF(AND(ISNUMBER(OFFSET('Sanitation Data'!$F$10,0,10*ROW('Sanitation Data'!F114))),'Data Summary'!CW120="Yes"),OFFSET('Sanitation Data'!$F$10,0,10*ROW('Sanitation Data'!F114)),NA())</f>
        <v>#N/A</v>
      </c>
      <c r="AI120" s="95" t="e">
        <f ca="true">+IF(AND(ISNUMBER(OFFSET('Sanitation Data'!$F$11,0,10*ROW('Sanitation Data'!F114))),'Data Summary'!CX120="Yes"),OFFSET('Sanitation Data'!$F$11,0,10*ROW('Sanitation Data'!F114)),NA())</f>
        <v>#N/A</v>
      </c>
      <c r="AJ120" s="95" t="e">
        <f ca="true">+IF(AND(ISNUMBER(OFFSET('Sanitation Data'!$F$12,0,10*ROW('Sanitation Data'!F114))),'Data Summary'!CY120="Yes"),OFFSET('Sanitation Data'!$F$12,0,10*ROW('Sanitation Data'!F114)),NA())</f>
        <v>#N/A</v>
      </c>
      <c r="AK120" s="95" t="e">
        <f ca="true">+IF(AND(ISNUMBER(OFFSET('Sanitation Data'!$G$4,0,10*ROW('Sanitation Data'!G114))),'Data Summary'!CZ120="Yes"),100-OFFSET('Sanitation Data'!$G$4,0,10*ROW('Sanitation Data'!G114)),NA())</f>
        <v>#N/A</v>
      </c>
      <c r="AL120" s="95" t="e">
        <f ca="true">+IF(AND(ISNUMBER(OFFSET('Sanitation Data'!$G$6,0,10*ROW('Sanitation Data'!G114))),'Data Summary'!DA120="Yes"),OFFSET('Sanitation Data'!$G$6,0,10*ROW('Sanitation Data'!G114)),NA())</f>
        <v>#N/A</v>
      </c>
      <c r="AM120" s="95" t="e">
        <f ca="true">+IF(AND(ISNUMBER(OFFSET('Sanitation Data'!$G$10,0,10*ROW('Sanitation Data'!G114))),'Data Summary'!DB120="Yes"),OFFSET('Sanitation Data'!$G$10,0,10*ROW('Sanitation Data'!G114)),NA())</f>
        <v>#N/A</v>
      </c>
      <c r="AN120" s="95" t="e">
        <f ca="true">+IF(AND(ISNUMBER(OFFSET('Sanitation Data'!$G$11,0,10*ROW('Sanitation Data'!G114))),'Data Summary'!DC120="Yes"),OFFSET('Sanitation Data'!$G$11,0,10*ROW('Sanitation Data'!G114)),NA())</f>
        <v>#N/A</v>
      </c>
      <c r="AO120" s="95" t="e">
        <f ca="true">+IF(AND(ISNUMBER(OFFSET('Sanitation Data'!$G$12,0,10*ROW('Sanitation Data'!G114))),'Data Summary'!DD120="Yes"),OFFSET('Sanitation Data'!$G$12,0,10*ROW('Sanitation Data'!G114)),NA())</f>
        <v>#N/A</v>
      </c>
      <c r="AP120" s="95" t="e">
        <f ca="true">+IF(AND(ISNUMBER(OFFSET('Sanitation Data'!$H$4,0,10*ROW('Sanitation Data'!H114))),'Data Summary'!DE120="Yes"),100-OFFSET('Sanitation Data'!$H$4,0,10*ROW('Sanitation Data'!H114)),NA())</f>
        <v>#N/A</v>
      </c>
      <c r="AQ120" s="95" t="e">
        <f ca="true">+IF(AND(ISNUMBER(OFFSET('Sanitation Data'!$H$6,0,10*ROW('Sanitation Data'!H114))),'Data Summary'!DF120="Yes"),OFFSET('Sanitation Data'!$H$6,0,10*ROW('Sanitation Data'!H114)),NA())</f>
        <v>#N/A</v>
      </c>
      <c r="AR120" s="95" t="e">
        <f ca="true">+IF(AND(ISNUMBER(OFFSET('Sanitation Data'!$H$10,0,10*ROW('Sanitation Data'!H114))),'Data Summary'!DG120="Yes"),OFFSET('Sanitation Data'!$H$10,0,10*ROW('Sanitation Data'!H114)),NA())</f>
        <v>#N/A</v>
      </c>
      <c r="AS120" s="95" t="e">
        <f ca="true">+IF(AND(ISNUMBER(OFFSET('Sanitation Data'!$H$11,0,10*ROW('Sanitation Data'!H114))),'Data Summary'!DH120="Yes"),OFFSET('Sanitation Data'!$H$11,0,10*ROW('Sanitation Data'!H114)),NA())</f>
        <v>#N/A</v>
      </c>
      <c r="AT120" s="95" t="e">
        <f ca="true">+IF(AND(ISNUMBER(OFFSET('Sanitation Data'!$H$12,0,10*ROW('Sanitation Data'!H114))),'Data Summary'!DI120="Yes"),OFFSET('Sanitation Data'!$H$12,0,10*ROW('Sanitation Data'!H114)),NA())</f>
        <v>#N/A</v>
      </c>
      <c r="AU120" s="95" t="e">
        <f ca="true">+IF(AND(ISNUMBER(OFFSET('Sanitation Data'!$I$4,0,10*ROW('Sanitation Data'!I114))),'Data Summary'!DJ120="Yes"),100-OFFSET('Sanitation Data'!$I$4,0,10*ROW('Sanitation Data'!I114)),NA())</f>
        <v>#N/A</v>
      </c>
      <c r="AV120" s="95" t="e">
        <f ca="true">+IF(AND(ISNUMBER(OFFSET('Sanitation Data'!$I$6,0,10*ROW('Sanitation Data'!I114))),'Data Summary'!DK120="Yes"),OFFSET('Sanitation Data'!$I$6,0,10*ROW('Sanitation Data'!I114)),NA())</f>
        <v>#N/A</v>
      </c>
      <c r="AW120" s="95" t="e">
        <f ca="true">+IF(AND(ISNUMBER(OFFSET('Sanitation Data'!$I$10,0,10*ROW('Sanitation Data'!I114))),'Data Summary'!DL120="Yes"),OFFSET('Sanitation Data'!$I$10,0,10*ROW('Sanitation Data'!I114)),NA())</f>
        <v>#N/A</v>
      </c>
      <c r="AX120" s="95" t="e">
        <f ca="true">+IF(AND(ISNUMBER(OFFSET('Sanitation Data'!$I$11,0,10*ROW('Sanitation Data'!I114))),'Data Summary'!DM120="Yes"),OFFSET('Sanitation Data'!$I$11,0,10*ROW('Sanitation Data'!I114)),NA())</f>
        <v>#N/A</v>
      </c>
      <c r="AY120" s="95" t="e">
        <f ca="true">+IF(AND(ISNUMBER(OFFSET('Sanitation Data'!$I$12,0,10*ROW('Sanitation Data'!I114))),'Data Summary'!DN120="Yes"),OFFSET('Sanitation Data'!$I$12,0,10*ROW('Sanitation Data'!I114)),NA())</f>
        <v>#N/A</v>
      </c>
      <c r="AZ120" s="96" t="e">
        <f ca="true">+IF(AND(ISNUMBER(OFFSET('Hygiene Data'!$D$5,0,10*ROW('Hygiene Data'!D114))),'Data Summary'!DO120="Yes"),OFFSET('Hygiene Data'!$D$5,0,10*ROW('Hygiene Data'!D114)),NA())</f>
        <v>#N/A</v>
      </c>
      <c r="BA120" s="96" t="e">
        <f ca="true">+IF(AND(ISNUMBER(OFFSET('Hygiene Data'!$D$7,0,10*ROW('Hygiene Data'!D114))),'Data Summary'!DP120="Yes"),OFFSET('Hygiene Data'!$D$7,0,10*ROW('Hygiene Data'!D114)),NA())</f>
        <v>#N/A</v>
      </c>
      <c r="BB120" s="96" t="e">
        <f ca="true">+IF(AND(ISNUMBER(OFFSET('Hygiene Data'!$D$9,0,10*ROW('Hygiene Data'!D114))),'Data Summary'!DQ120="Yes"),OFFSET('Hygiene Data'!$D$9,0,10*ROW('Hygiene Data'!D114)),NA())</f>
        <v>#N/A</v>
      </c>
      <c r="BC120" s="96" t="e">
        <f ca="true">+IF(AND(ISNUMBER(OFFSET('Hygiene Data'!$E$5,0,10*ROW('Hygiene Data'!E114))),'Data Summary'!DR120="Yes"),OFFSET('Hygiene Data'!$E$5,0,10*ROW('Hygiene Data'!E114)),NA())</f>
        <v>#N/A</v>
      </c>
      <c r="BD120" s="96" t="e">
        <f ca="true">+IF(AND(ISNUMBER(OFFSET('Hygiene Data'!$E$7,0,10*ROW('Hygiene Data'!E114))),'Data Summary'!DS120="Yes"),OFFSET('Hygiene Data'!$E$7,0,10*ROW('Hygiene Data'!E114)),NA())</f>
        <v>#N/A</v>
      </c>
      <c r="BE120" s="96" t="e">
        <f ca="true">+IF(AND(ISNUMBER(OFFSET('Hygiene Data'!$E$9,0,10*ROW('Hygiene Data'!E114))),'Data Summary'!DT120="Yes"),OFFSET('Hygiene Data'!$E$9,0,10*ROW('Hygiene Data'!E114)),NA())</f>
        <v>#N/A</v>
      </c>
      <c r="BF120" s="96" t="e">
        <f ca="true">+IF(AND(ISNUMBER(OFFSET('Hygiene Data'!$F$5,0,10*ROW('Hygiene Data'!F114))),'Data Summary'!DU120="Yes"),OFFSET('Hygiene Data'!$F$5,0,10*ROW('Hygiene Data'!F114)),NA())</f>
        <v>#N/A</v>
      </c>
      <c r="BG120" s="96" t="e">
        <f ca="true">+IF(AND(ISNUMBER(OFFSET('Hygiene Data'!$F$7,0,10*ROW('Hygiene Data'!F114))),'Data Summary'!DV120="Yes"),OFFSET('Hygiene Data'!$F$7,0,10*ROW('Hygiene Data'!F114)),NA())</f>
        <v>#N/A</v>
      </c>
      <c r="BH120" s="96" t="e">
        <f ca="true">+IF(AND(ISNUMBER(OFFSET('Hygiene Data'!$F$9,0,10*ROW('Hygiene Data'!F114))),'Data Summary'!DW120="Yes"),OFFSET('Hygiene Data'!$F$9,0,10*ROW('Hygiene Data'!F114)),NA())</f>
        <v>#N/A</v>
      </c>
      <c r="BI120" s="96" t="e">
        <f ca="true">+IF(AND(ISNUMBER(OFFSET('Hygiene Data'!$G$5,0,10*ROW('Hygiene Data'!G114))),'Data Summary'!DX120="Yes"),OFFSET('Hygiene Data'!$G$5,0,10*ROW('Hygiene Data'!G114)),NA())</f>
        <v>#N/A</v>
      </c>
      <c r="BJ120" s="96" t="e">
        <f ca="true">+IF(AND(ISNUMBER(OFFSET('Hygiene Data'!$G$7,0,10*ROW('Hygiene Data'!G114))),'Data Summary'!DY120="Yes"),OFFSET('Hygiene Data'!$G$7,0,10*ROW('Hygiene Data'!G114)),NA())</f>
        <v>#N/A</v>
      </c>
      <c r="BK120" s="96" t="e">
        <f ca="true">+IF(AND(ISNUMBER(OFFSET('Hygiene Data'!$G$9,0,10*ROW('Hygiene Data'!G114))),'Data Summary'!DZ120="Yes"),OFFSET('Hygiene Data'!$G$9,0,10*ROW('Hygiene Data'!G114)),NA())</f>
        <v>#N/A</v>
      </c>
      <c r="BL120" s="96" t="e">
        <f ca="true">+IF(AND(ISNUMBER(OFFSET('Hygiene Data'!$H$5,0,10*ROW('Hygiene Data'!H114))),'Data Summary'!EA120="Yes"),OFFSET('Hygiene Data'!$H$5,0,10*ROW('Hygiene Data'!H114)),NA())</f>
        <v>#N/A</v>
      </c>
      <c r="BM120" s="96" t="e">
        <f ca="true">+IF(AND(ISNUMBER(OFFSET('Hygiene Data'!$H$7,0,10*ROW('Hygiene Data'!H114))),'Data Summary'!EB120="Yes"),OFFSET('Hygiene Data'!$H$7,0,10*ROW('Hygiene Data'!H114)),NA())</f>
        <v>#N/A</v>
      </c>
      <c r="BN120" s="96" t="e">
        <f ca="true">+IF(AND(ISNUMBER(OFFSET('Hygiene Data'!$H$9,0,10*ROW('Hygiene Data'!H114))),'Data Summary'!EC120="Yes"),OFFSET('Hygiene Data'!$H$9,0,10*ROW('Hygiene Data'!H114)),NA())</f>
        <v>#N/A</v>
      </c>
      <c r="BO120" s="96" t="e">
        <f ca="true">+IF(AND(ISNUMBER(OFFSET('Hygiene Data'!$I$5,0,10*ROW('Hygiene Data'!I114))),'Data Summary'!ED120="Yes"),OFFSET('Hygiene Data'!$I$5,0,10*ROW('Hygiene Data'!I114)),NA())</f>
        <v>#N/A</v>
      </c>
      <c r="BP120" s="96" t="e">
        <f ca="true">+IF(AND(ISNUMBER(OFFSET('Hygiene Data'!$I$7,0,10*ROW('Hygiene Data'!I114))),'Data Summary'!EE120="Yes"),OFFSET('Hygiene Data'!$I$7,0,10*ROW('Hygiene Data'!I114)),NA())</f>
        <v>#N/A</v>
      </c>
      <c r="BQ120" s="96" t="e">
        <f ca="true">+IF(AND(ISNUMBER(OFFSET('Hygiene Data'!$I$9,0,10*ROW('Hygiene Data'!I114))),'Data Summary'!EF120="Yes"),OFFSET('Hygiene Data'!$I$9,0,10*ROW('Hygiene Data'!I114)),NA())</f>
        <v>#N/A</v>
      </c>
    </row>
    <row xmlns:x14ac="http://schemas.microsoft.com/office/spreadsheetml/2009/9/ac" r="121" x14ac:dyDescent="0.2">
      <c r="A121" s="332" t="e">
        <f ca="true">+RIGHT('Data Summary'!A121,LEN('Data Summary'!A121)-9)</f>
        <v>#VALUE!</v>
      </c>
      <c r="B121" s="37" t="str">
        <f ca="true">+IF(ISTEXT('Data Summary'!B121),'Data Summary'!B121,"")</f>
        <v/>
      </c>
      <c r="C121" s="331" t="e">
        <f ca="true">+VALUE('Data Summary'!C121)</f>
        <v>#VALUE!</v>
      </c>
      <c r="D121" s="94" t="e">
        <f ca="true">+IF(AND(ISNUMBER(OFFSET('Water Data'!$D$4,0,10*ROW('Water Data'!D115))),'Data Summary'!BS121="Yes"),100-OFFSET('Water Data'!$D$4,0,10*ROW('Water Data'!D115)),NA())</f>
        <v>#N/A</v>
      </c>
      <c r="E121" s="94" t="e">
        <f ca="true">+IF(AND(ISNUMBER(OFFSET('Water Data'!$D$6,0,10*ROW('Water Data'!D115))),'Data Summary'!BT121="Yes"),OFFSET('Water Data'!$D$6,0,10*ROW('Water Data'!D115)),NA())</f>
        <v>#N/A</v>
      </c>
      <c r="F121" s="94" t="e">
        <f ca="true">+IF(AND(ISNUMBER(OFFSET('Water Data'!$D$9,0,10*ROW('Water Data'!D115))),'Data Summary'!BU121="Yes"),OFFSET('Water Data'!$D$9,0,10*ROW('Water Data'!D115)),NA())</f>
        <v>#N/A</v>
      </c>
      <c r="G121" s="94" t="e">
        <f ca="true">+IF(AND(ISNUMBER(OFFSET('Water Data'!$E$4,0,10*ROW('Water Data'!E115))),'Data Summary'!BV121="Yes"),100-OFFSET('Water Data'!$E$4,0,10*ROW('Water Data'!E115)),NA())</f>
        <v>#N/A</v>
      </c>
      <c r="H121" s="94" t="e">
        <f ca="true">+IF(AND(ISNUMBER(OFFSET('Water Data'!$E$6,0,10*ROW('Water Data'!E115))),'Data Summary'!BW121="Yes"),OFFSET('Water Data'!$E$6,0,10*ROW('Water Data'!E115)),NA())</f>
        <v>#N/A</v>
      </c>
      <c r="I121" s="94" t="e">
        <f ca="true">+IF(AND(ISNUMBER(OFFSET('Water Data'!$E$9,0,10*ROW('Water Data'!E115))),'Data Summary'!BX121="Yes"),OFFSET('Water Data'!$E$9,0,10*ROW('Water Data'!E115)),NA())</f>
        <v>#N/A</v>
      </c>
      <c r="J121" s="94" t="e">
        <f ca="true">+IF(AND(ISNUMBER(OFFSET('Water Data'!$F$4,0,10*ROW('Water Data'!F115))),'Data Summary'!BY121="Yes"),100-OFFSET('Water Data'!$F$4,0,10*ROW('Water Data'!F115)),NA())</f>
        <v>#N/A</v>
      </c>
      <c r="K121" s="94" t="e">
        <f ca="true">+IF(AND(ISNUMBER(OFFSET('Water Data'!$F$6,0,10*ROW('Water Data'!F115))),'Data Summary'!BZ121="Yes"),OFFSET('Water Data'!$F$6,0,10*ROW('Water Data'!F115)),NA())</f>
        <v>#N/A</v>
      </c>
      <c r="L121" s="94" t="e">
        <f ca="true">+IF(AND(ISNUMBER(OFFSET('Water Data'!$F$9,0,10*ROW('Water Data'!F115))),'Data Summary'!CA121="Yes"),OFFSET('Water Data'!$F$9,0,10*ROW('Water Data'!F115)),NA())</f>
        <v>#N/A</v>
      </c>
      <c r="M121" s="94" t="e">
        <f ca="true">+IF(AND(ISNUMBER(OFFSET('Water Data'!$G$4,0,10*ROW('Water Data'!G115))),'Data Summary'!CB121="Yes"),100-OFFSET('Water Data'!$G$4,0,10*ROW('Water Data'!G115)),NA())</f>
        <v>#N/A</v>
      </c>
      <c r="N121" s="94" t="e">
        <f ca="true">+IF(AND(ISNUMBER(OFFSET('Water Data'!$G$6,0,10*ROW('Water Data'!G115))),'Data Summary'!CC121="Yes"),OFFSET('Water Data'!$G$6,0,10*ROW('Water Data'!G115)),NA())</f>
        <v>#N/A</v>
      </c>
      <c r="O121" s="94" t="e">
        <f ca="true">+IF(AND(ISNUMBER(OFFSET('Water Data'!$G$9,0,10*ROW('Water Data'!G115))),'Data Summary'!CD121="Yes"),OFFSET('Water Data'!$G$9,0,10*ROW('Water Data'!G115)),NA())</f>
        <v>#N/A</v>
      </c>
      <c r="P121" s="94" t="e">
        <f ca="true">+IF(AND(ISNUMBER(OFFSET('Water Data'!$H$4,0,10*ROW('Water Data'!H115))),'Data Summary'!CE121="Yes"),100-OFFSET('Water Data'!$H$4,0,10*ROW('Water Data'!H115)),NA())</f>
        <v>#N/A</v>
      </c>
      <c r="Q121" s="94" t="e">
        <f ca="true">+IF(AND(ISNUMBER(OFFSET('Water Data'!$H$6,0,10*ROW('Water Data'!H115))),'Data Summary'!CF121="Yes"),OFFSET('Water Data'!$H$6,0,10*ROW('Water Data'!H115)),NA())</f>
        <v>#N/A</v>
      </c>
      <c r="R121" s="94" t="e">
        <f ca="true">+IF(AND(ISNUMBER(OFFSET('Water Data'!$H$9,0,10*ROW('Water Data'!H115))),'Data Summary'!CG121="Yes"),OFFSET('Water Data'!$H$9,0,10*ROW('Water Data'!H115)),NA())</f>
        <v>#N/A</v>
      </c>
      <c r="S121" s="94" t="e">
        <f ca="true">+IF(AND(ISNUMBER(OFFSET('Water Data'!$I$4,0,10*ROW('Water Data'!I115))),'Data Summary'!CH121="Yes"),100-OFFSET('Water Data'!$I$4,0,10*ROW('Water Data'!I115)),NA())</f>
        <v>#N/A</v>
      </c>
      <c r="T121" s="94" t="e">
        <f ca="true">+IF(AND(ISNUMBER(OFFSET('Water Data'!$I$6,0,10*ROW('Water Data'!I115))),'Data Summary'!CI121="Yes"),OFFSET('Water Data'!$I$6,0,10*ROW('Water Data'!I115)),NA())</f>
        <v>#N/A</v>
      </c>
      <c r="U121" s="94" t="e">
        <f ca="true">+IF(AND(ISNUMBER(OFFSET('Water Data'!$I$9,0,10*ROW('Water Data'!I115))),'Data Summary'!CJ121="Yes"),OFFSET('Water Data'!$I$9,0,10*ROW('Water Data'!I115)),NA())</f>
        <v>#N/A</v>
      </c>
      <c r="V121" s="95" t="e">
        <f ca="true">+IF(AND(ISNUMBER(OFFSET('Sanitation Data'!$D$4,0,10*ROW('Sanitation Data'!D115))),'Data Summary'!CK121="Yes"),100-OFFSET('Sanitation Data'!$D$4,0,10*ROW('Sanitation Data'!D115)),NA())</f>
        <v>#N/A</v>
      </c>
      <c r="W121" s="95" t="e">
        <f ca="true">+IF(AND(ISNUMBER(OFFSET('Sanitation Data'!$D$6,0,10*ROW('Sanitation Data'!D115))),'Data Summary'!CL121="Yes"),OFFSET('Sanitation Data'!$D$6,0,10*ROW('Sanitation Data'!D115)),NA())</f>
        <v>#N/A</v>
      </c>
      <c r="X121" s="95" t="e">
        <f ca="true">+IF(AND(ISNUMBER(OFFSET('Sanitation Data'!$D$10,0,10*ROW('Sanitation Data'!D115))),'Data Summary'!CM121="Yes"),OFFSET('Sanitation Data'!$D$10,0,10*ROW('Sanitation Data'!D115)),NA())</f>
        <v>#N/A</v>
      </c>
      <c r="Y121" s="95" t="e">
        <f ca="true">+IF(AND(ISNUMBER(OFFSET('Sanitation Data'!$D$11,0,10*ROW('Sanitation Data'!D115))),'Data Summary'!CN121="Yes"),OFFSET('Sanitation Data'!$D$11,0,10*ROW('Sanitation Data'!D115)),NA())</f>
        <v>#N/A</v>
      </c>
      <c r="Z121" s="95" t="e">
        <f ca="true">+IF(AND(ISNUMBER(OFFSET('Sanitation Data'!$D$12,0,10*ROW('Sanitation Data'!D115))),'Data Summary'!CO121="Yes"),OFFSET('Sanitation Data'!$D$12,0,10*ROW('Sanitation Data'!D115)),NA())</f>
        <v>#N/A</v>
      </c>
      <c r="AA121" s="95" t="e">
        <f ca="true">+IF(AND(ISNUMBER(OFFSET('Sanitation Data'!$E$4,0,10*ROW('Sanitation Data'!E115))),'Data Summary'!CP121="Yes"),100-OFFSET('Sanitation Data'!$E$4,0,10*ROW('Sanitation Data'!E115)),NA())</f>
        <v>#N/A</v>
      </c>
      <c r="AB121" s="95" t="e">
        <f ca="true">+IF(AND(ISNUMBER(OFFSET('Sanitation Data'!$E$6,0,10*ROW('Sanitation Data'!E115))),'Data Summary'!CQ121="Yes"),OFFSET('Sanitation Data'!$E$6,0,10*ROW('Sanitation Data'!E115)),NA())</f>
        <v>#N/A</v>
      </c>
      <c r="AC121" s="95" t="e">
        <f ca="true">+IF(AND(ISNUMBER(OFFSET('Sanitation Data'!$E$10,0,10*ROW('Sanitation Data'!E115))),'Data Summary'!CR121="Yes"),OFFSET('Sanitation Data'!$E$10,0,10*ROW('Sanitation Data'!E115)),NA())</f>
        <v>#N/A</v>
      </c>
      <c r="AD121" s="95" t="e">
        <f ca="true">+IF(AND(ISNUMBER(OFFSET('Sanitation Data'!$E$11,0,10*ROW('Sanitation Data'!E115))),'Data Summary'!CS121="Yes"),OFFSET('Sanitation Data'!$E$11,0,10*ROW('Sanitation Data'!E115)),NA())</f>
        <v>#N/A</v>
      </c>
      <c r="AE121" s="95" t="e">
        <f ca="true">+IF(AND(ISNUMBER(OFFSET('Sanitation Data'!$E$12,0,10*ROW('Sanitation Data'!E115))),'Data Summary'!CT121="Yes"),OFFSET('Sanitation Data'!$E$12,0,10*ROW('Sanitation Data'!E115)),NA())</f>
        <v>#N/A</v>
      </c>
      <c r="AF121" s="95" t="e">
        <f ca="true">+IF(AND(ISNUMBER(OFFSET('Sanitation Data'!$F$4,0,10*ROW('Sanitation Data'!F115))),'Data Summary'!CU121="Yes"),100-OFFSET('Sanitation Data'!$F$4,0,10*ROW('Sanitation Data'!F115)),NA())</f>
        <v>#N/A</v>
      </c>
      <c r="AG121" s="95" t="e">
        <f ca="true">+IF(AND(ISNUMBER(OFFSET('Sanitation Data'!$F$6,0,10*ROW('Sanitation Data'!F115))),'Data Summary'!CV121="Yes"),OFFSET('Sanitation Data'!$F$6,0,10*ROW('Sanitation Data'!F115)),NA())</f>
        <v>#N/A</v>
      </c>
      <c r="AH121" s="95" t="e">
        <f ca="true">+IF(AND(ISNUMBER(OFFSET('Sanitation Data'!$F$10,0,10*ROW('Sanitation Data'!F115))),'Data Summary'!CW121="Yes"),OFFSET('Sanitation Data'!$F$10,0,10*ROW('Sanitation Data'!F115)),NA())</f>
        <v>#N/A</v>
      </c>
      <c r="AI121" s="95" t="e">
        <f ca="true">+IF(AND(ISNUMBER(OFFSET('Sanitation Data'!$F$11,0,10*ROW('Sanitation Data'!F115))),'Data Summary'!CX121="Yes"),OFFSET('Sanitation Data'!$F$11,0,10*ROW('Sanitation Data'!F115)),NA())</f>
        <v>#N/A</v>
      </c>
      <c r="AJ121" s="95" t="e">
        <f ca="true">+IF(AND(ISNUMBER(OFFSET('Sanitation Data'!$F$12,0,10*ROW('Sanitation Data'!F115))),'Data Summary'!CY121="Yes"),OFFSET('Sanitation Data'!$F$12,0,10*ROW('Sanitation Data'!F115)),NA())</f>
        <v>#N/A</v>
      </c>
      <c r="AK121" s="95" t="e">
        <f ca="true">+IF(AND(ISNUMBER(OFFSET('Sanitation Data'!$G$4,0,10*ROW('Sanitation Data'!G115))),'Data Summary'!CZ121="Yes"),100-OFFSET('Sanitation Data'!$G$4,0,10*ROW('Sanitation Data'!G115)),NA())</f>
        <v>#N/A</v>
      </c>
      <c r="AL121" s="95" t="e">
        <f ca="true">+IF(AND(ISNUMBER(OFFSET('Sanitation Data'!$G$6,0,10*ROW('Sanitation Data'!G115))),'Data Summary'!DA121="Yes"),OFFSET('Sanitation Data'!$G$6,0,10*ROW('Sanitation Data'!G115)),NA())</f>
        <v>#N/A</v>
      </c>
      <c r="AM121" s="95" t="e">
        <f ca="true">+IF(AND(ISNUMBER(OFFSET('Sanitation Data'!$G$10,0,10*ROW('Sanitation Data'!G115))),'Data Summary'!DB121="Yes"),OFFSET('Sanitation Data'!$G$10,0,10*ROW('Sanitation Data'!G115)),NA())</f>
        <v>#N/A</v>
      </c>
      <c r="AN121" s="95" t="e">
        <f ca="true">+IF(AND(ISNUMBER(OFFSET('Sanitation Data'!$G$11,0,10*ROW('Sanitation Data'!G115))),'Data Summary'!DC121="Yes"),OFFSET('Sanitation Data'!$G$11,0,10*ROW('Sanitation Data'!G115)),NA())</f>
        <v>#N/A</v>
      </c>
      <c r="AO121" s="95" t="e">
        <f ca="true">+IF(AND(ISNUMBER(OFFSET('Sanitation Data'!$G$12,0,10*ROW('Sanitation Data'!G115))),'Data Summary'!DD121="Yes"),OFFSET('Sanitation Data'!$G$12,0,10*ROW('Sanitation Data'!G115)),NA())</f>
        <v>#N/A</v>
      </c>
      <c r="AP121" s="95" t="e">
        <f ca="true">+IF(AND(ISNUMBER(OFFSET('Sanitation Data'!$H$4,0,10*ROW('Sanitation Data'!H115))),'Data Summary'!DE121="Yes"),100-OFFSET('Sanitation Data'!$H$4,0,10*ROW('Sanitation Data'!H115)),NA())</f>
        <v>#N/A</v>
      </c>
      <c r="AQ121" s="95" t="e">
        <f ca="true">+IF(AND(ISNUMBER(OFFSET('Sanitation Data'!$H$6,0,10*ROW('Sanitation Data'!H115))),'Data Summary'!DF121="Yes"),OFFSET('Sanitation Data'!$H$6,0,10*ROW('Sanitation Data'!H115)),NA())</f>
        <v>#N/A</v>
      </c>
      <c r="AR121" s="95" t="e">
        <f ca="true">+IF(AND(ISNUMBER(OFFSET('Sanitation Data'!$H$10,0,10*ROW('Sanitation Data'!H115))),'Data Summary'!DG121="Yes"),OFFSET('Sanitation Data'!$H$10,0,10*ROW('Sanitation Data'!H115)),NA())</f>
        <v>#N/A</v>
      </c>
      <c r="AS121" s="95" t="e">
        <f ca="true">+IF(AND(ISNUMBER(OFFSET('Sanitation Data'!$H$11,0,10*ROW('Sanitation Data'!H115))),'Data Summary'!DH121="Yes"),OFFSET('Sanitation Data'!$H$11,0,10*ROW('Sanitation Data'!H115)),NA())</f>
        <v>#N/A</v>
      </c>
      <c r="AT121" s="95" t="e">
        <f ca="true">+IF(AND(ISNUMBER(OFFSET('Sanitation Data'!$H$12,0,10*ROW('Sanitation Data'!H115))),'Data Summary'!DI121="Yes"),OFFSET('Sanitation Data'!$H$12,0,10*ROW('Sanitation Data'!H115)),NA())</f>
        <v>#N/A</v>
      </c>
      <c r="AU121" s="95" t="e">
        <f ca="true">+IF(AND(ISNUMBER(OFFSET('Sanitation Data'!$I$4,0,10*ROW('Sanitation Data'!I115))),'Data Summary'!DJ121="Yes"),100-OFFSET('Sanitation Data'!$I$4,0,10*ROW('Sanitation Data'!I115)),NA())</f>
        <v>#N/A</v>
      </c>
      <c r="AV121" s="95" t="e">
        <f ca="true">+IF(AND(ISNUMBER(OFFSET('Sanitation Data'!$I$6,0,10*ROW('Sanitation Data'!I115))),'Data Summary'!DK121="Yes"),OFFSET('Sanitation Data'!$I$6,0,10*ROW('Sanitation Data'!I115)),NA())</f>
        <v>#N/A</v>
      </c>
      <c r="AW121" s="95" t="e">
        <f ca="true">+IF(AND(ISNUMBER(OFFSET('Sanitation Data'!$I$10,0,10*ROW('Sanitation Data'!I115))),'Data Summary'!DL121="Yes"),OFFSET('Sanitation Data'!$I$10,0,10*ROW('Sanitation Data'!I115)),NA())</f>
        <v>#N/A</v>
      </c>
      <c r="AX121" s="95" t="e">
        <f ca="true">+IF(AND(ISNUMBER(OFFSET('Sanitation Data'!$I$11,0,10*ROW('Sanitation Data'!I115))),'Data Summary'!DM121="Yes"),OFFSET('Sanitation Data'!$I$11,0,10*ROW('Sanitation Data'!I115)),NA())</f>
        <v>#N/A</v>
      </c>
      <c r="AY121" s="95" t="e">
        <f ca="true">+IF(AND(ISNUMBER(OFFSET('Sanitation Data'!$I$12,0,10*ROW('Sanitation Data'!I115))),'Data Summary'!DN121="Yes"),OFFSET('Sanitation Data'!$I$12,0,10*ROW('Sanitation Data'!I115)),NA())</f>
        <v>#N/A</v>
      </c>
      <c r="AZ121" s="96" t="e">
        <f ca="true">+IF(AND(ISNUMBER(OFFSET('Hygiene Data'!$D$5,0,10*ROW('Hygiene Data'!D115))),'Data Summary'!DO121="Yes"),OFFSET('Hygiene Data'!$D$5,0,10*ROW('Hygiene Data'!D115)),NA())</f>
        <v>#N/A</v>
      </c>
      <c r="BA121" s="96" t="e">
        <f ca="true">+IF(AND(ISNUMBER(OFFSET('Hygiene Data'!$D$7,0,10*ROW('Hygiene Data'!D115))),'Data Summary'!DP121="Yes"),OFFSET('Hygiene Data'!$D$7,0,10*ROW('Hygiene Data'!D115)),NA())</f>
        <v>#N/A</v>
      </c>
      <c r="BB121" s="96" t="e">
        <f ca="true">+IF(AND(ISNUMBER(OFFSET('Hygiene Data'!$D$9,0,10*ROW('Hygiene Data'!D115))),'Data Summary'!DQ121="Yes"),OFFSET('Hygiene Data'!$D$9,0,10*ROW('Hygiene Data'!D115)),NA())</f>
        <v>#N/A</v>
      </c>
      <c r="BC121" s="96" t="e">
        <f ca="true">+IF(AND(ISNUMBER(OFFSET('Hygiene Data'!$E$5,0,10*ROW('Hygiene Data'!E115))),'Data Summary'!DR121="Yes"),OFFSET('Hygiene Data'!$E$5,0,10*ROW('Hygiene Data'!E115)),NA())</f>
        <v>#N/A</v>
      </c>
      <c r="BD121" s="96" t="e">
        <f ca="true">+IF(AND(ISNUMBER(OFFSET('Hygiene Data'!$E$7,0,10*ROW('Hygiene Data'!E115))),'Data Summary'!DS121="Yes"),OFFSET('Hygiene Data'!$E$7,0,10*ROW('Hygiene Data'!E115)),NA())</f>
        <v>#N/A</v>
      </c>
      <c r="BE121" s="96" t="e">
        <f ca="true">+IF(AND(ISNUMBER(OFFSET('Hygiene Data'!$E$9,0,10*ROW('Hygiene Data'!E115))),'Data Summary'!DT121="Yes"),OFFSET('Hygiene Data'!$E$9,0,10*ROW('Hygiene Data'!E115)),NA())</f>
        <v>#N/A</v>
      </c>
      <c r="BF121" s="96" t="e">
        <f ca="true">+IF(AND(ISNUMBER(OFFSET('Hygiene Data'!$F$5,0,10*ROW('Hygiene Data'!F115))),'Data Summary'!DU121="Yes"),OFFSET('Hygiene Data'!$F$5,0,10*ROW('Hygiene Data'!F115)),NA())</f>
        <v>#N/A</v>
      </c>
      <c r="BG121" s="96" t="e">
        <f ca="true">+IF(AND(ISNUMBER(OFFSET('Hygiene Data'!$F$7,0,10*ROW('Hygiene Data'!F115))),'Data Summary'!DV121="Yes"),OFFSET('Hygiene Data'!$F$7,0,10*ROW('Hygiene Data'!F115)),NA())</f>
        <v>#N/A</v>
      </c>
      <c r="BH121" s="96" t="e">
        <f ca="true">+IF(AND(ISNUMBER(OFFSET('Hygiene Data'!$F$9,0,10*ROW('Hygiene Data'!F115))),'Data Summary'!DW121="Yes"),OFFSET('Hygiene Data'!$F$9,0,10*ROW('Hygiene Data'!F115)),NA())</f>
        <v>#N/A</v>
      </c>
      <c r="BI121" s="96" t="e">
        <f ca="true">+IF(AND(ISNUMBER(OFFSET('Hygiene Data'!$G$5,0,10*ROW('Hygiene Data'!G115))),'Data Summary'!DX121="Yes"),OFFSET('Hygiene Data'!$G$5,0,10*ROW('Hygiene Data'!G115)),NA())</f>
        <v>#N/A</v>
      </c>
      <c r="BJ121" s="96" t="e">
        <f ca="true">+IF(AND(ISNUMBER(OFFSET('Hygiene Data'!$G$7,0,10*ROW('Hygiene Data'!G115))),'Data Summary'!DY121="Yes"),OFFSET('Hygiene Data'!$G$7,0,10*ROW('Hygiene Data'!G115)),NA())</f>
        <v>#N/A</v>
      </c>
      <c r="BK121" s="96" t="e">
        <f ca="true">+IF(AND(ISNUMBER(OFFSET('Hygiene Data'!$G$9,0,10*ROW('Hygiene Data'!G115))),'Data Summary'!DZ121="Yes"),OFFSET('Hygiene Data'!$G$9,0,10*ROW('Hygiene Data'!G115)),NA())</f>
        <v>#N/A</v>
      </c>
      <c r="BL121" s="96" t="e">
        <f ca="true">+IF(AND(ISNUMBER(OFFSET('Hygiene Data'!$H$5,0,10*ROW('Hygiene Data'!H115))),'Data Summary'!EA121="Yes"),OFFSET('Hygiene Data'!$H$5,0,10*ROW('Hygiene Data'!H115)),NA())</f>
        <v>#N/A</v>
      </c>
      <c r="BM121" s="96" t="e">
        <f ca="true">+IF(AND(ISNUMBER(OFFSET('Hygiene Data'!$H$7,0,10*ROW('Hygiene Data'!H115))),'Data Summary'!EB121="Yes"),OFFSET('Hygiene Data'!$H$7,0,10*ROW('Hygiene Data'!H115)),NA())</f>
        <v>#N/A</v>
      </c>
      <c r="BN121" s="96" t="e">
        <f ca="true">+IF(AND(ISNUMBER(OFFSET('Hygiene Data'!$H$9,0,10*ROW('Hygiene Data'!H115))),'Data Summary'!EC121="Yes"),OFFSET('Hygiene Data'!$H$9,0,10*ROW('Hygiene Data'!H115)),NA())</f>
        <v>#N/A</v>
      </c>
      <c r="BO121" s="96" t="e">
        <f ca="true">+IF(AND(ISNUMBER(OFFSET('Hygiene Data'!$I$5,0,10*ROW('Hygiene Data'!I115))),'Data Summary'!ED121="Yes"),OFFSET('Hygiene Data'!$I$5,0,10*ROW('Hygiene Data'!I115)),NA())</f>
        <v>#N/A</v>
      </c>
      <c r="BP121" s="96" t="e">
        <f ca="true">+IF(AND(ISNUMBER(OFFSET('Hygiene Data'!$I$7,0,10*ROW('Hygiene Data'!I115))),'Data Summary'!EE121="Yes"),OFFSET('Hygiene Data'!$I$7,0,10*ROW('Hygiene Data'!I115)),NA())</f>
        <v>#N/A</v>
      </c>
      <c r="BQ121" s="96" t="e">
        <f ca="true">+IF(AND(ISNUMBER(OFFSET('Hygiene Data'!$I$9,0,10*ROW('Hygiene Data'!I115))),'Data Summary'!EF121="Yes"),OFFSET('Hygiene Data'!$I$9,0,10*ROW('Hygiene Data'!I115)),NA())</f>
        <v>#N/A</v>
      </c>
    </row>
    <row xmlns:x14ac="http://schemas.microsoft.com/office/spreadsheetml/2009/9/ac" r="122" x14ac:dyDescent="0.2">
      <c r="A122" s="332" t="e">
        <f ca="true">+RIGHT('Data Summary'!A122,LEN('Data Summary'!A122)-9)</f>
        <v>#VALUE!</v>
      </c>
      <c r="B122" s="37" t="str">
        <f ca="true">+IF(ISTEXT('Data Summary'!B122),'Data Summary'!B122,"")</f>
        <v/>
      </c>
      <c r="C122" s="331" t="e">
        <f ca="true">+VALUE('Data Summary'!C122)</f>
        <v>#VALUE!</v>
      </c>
      <c r="D122" s="94" t="e">
        <f ca="true">+IF(AND(ISNUMBER(OFFSET('Water Data'!$D$4,0,10*ROW('Water Data'!D116))),'Data Summary'!BS122="Yes"),100-OFFSET('Water Data'!$D$4,0,10*ROW('Water Data'!D116)),NA())</f>
        <v>#N/A</v>
      </c>
      <c r="E122" s="94" t="e">
        <f ca="true">+IF(AND(ISNUMBER(OFFSET('Water Data'!$D$6,0,10*ROW('Water Data'!D116))),'Data Summary'!BT122="Yes"),OFFSET('Water Data'!$D$6,0,10*ROW('Water Data'!D116)),NA())</f>
        <v>#N/A</v>
      </c>
      <c r="F122" s="94" t="e">
        <f ca="true">+IF(AND(ISNUMBER(OFFSET('Water Data'!$D$9,0,10*ROW('Water Data'!D116))),'Data Summary'!BU122="Yes"),OFFSET('Water Data'!$D$9,0,10*ROW('Water Data'!D116)),NA())</f>
        <v>#N/A</v>
      </c>
      <c r="G122" s="94" t="e">
        <f ca="true">+IF(AND(ISNUMBER(OFFSET('Water Data'!$E$4,0,10*ROW('Water Data'!E116))),'Data Summary'!BV122="Yes"),100-OFFSET('Water Data'!$E$4,0,10*ROW('Water Data'!E116)),NA())</f>
        <v>#N/A</v>
      </c>
      <c r="H122" s="94" t="e">
        <f ca="true">+IF(AND(ISNUMBER(OFFSET('Water Data'!$E$6,0,10*ROW('Water Data'!E116))),'Data Summary'!BW122="Yes"),OFFSET('Water Data'!$E$6,0,10*ROW('Water Data'!E116)),NA())</f>
        <v>#N/A</v>
      </c>
      <c r="I122" s="94" t="e">
        <f ca="true">+IF(AND(ISNUMBER(OFFSET('Water Data'!$E$9,0,10*ROW('Water Data'!E116))),'Data Summary'!BX122="Yes"),OFFSET('Water Data'!$E$9,0,10*ROW('Water Data'!E116)),NA())</f>
        <v>#N/A</v>
      </c>
      <c r="J122" s="94" t="e">
        <f ca="true">+IF(AND(ISNUMBER(OFFSET('Water Data'!$F$4,0,10*ROW('Water Data'!F116))),'Data Summary'!BY122="Yes"),100-OFFSET('Water Data'!$F$4,0,10*ROW('Water Data'!F116)),NA())</f>
        <v>#N/A</v>
      </c>
      <c r="K122" s="94" t="e">
        <f ca="true">+IF(AND(ISNUMBER(OFFSET('Water Data'!$F$6,0,10*ROW('Water Data'!F116))),'Data Summary'!BZ122="Yes"),OFFSET('Water Data'!$F$6,0,10*ROW('Water Data'!F116)),NA())</f>
        <v>#N/A</v>
      </c>
      <c r="L122" s="94" t="e">
        <f ca="true">+IF(AND(ISNUMBER(OFFSET('Water Data'!$F$9,0,10*ROW('Water Data'!F116))),'Data Summary'!CA122="Yes"),OFFSET('Water Data'!$F$9,0,10*ROW('Water Data'!F116)),NA())</f>
        <v>#N/A</v>
      </c>
      <c r="M122" s="94" t="e">
        <f ca="true">+IF(AND(ISNUMBER(OFFSET('Water Data'!$G$4,0,10*ROW('Water Data'!G116))),'Data Summary'!CB122="Yes"),100-OFFSET('Water Data'!$G$4,0,10*ROW('Water Data'!G116)),NA())</f>
        <v>#N/A</v>
      </c>
      <c r="N122" s="94" t="e">
        <f ca="true">+IF(AND(ISNUMBER(OFFSET('Water Data'!$G$6,0,10*ROW('Water Data'!G116))),'Data Summary'!CC122="Yes"),OFFSET('Water Data'!$G$6,0,10*ROW('Water Data'!G116)),NA())</f>
        <v>#N/A</v>
      </c>
      <c r="O122" s="94" t="e">
        <f ca="true">+IF(AND(ISNUMBER(OFFSET('Water Data'!$G$9,0,10*ROW('Water Data'!G116))),'Data Summary'!CD122="Yes"),OFFSET('Water Data'!$G$9,0,10*ROW('Water Data'!G116)),NA())</f>
        <v>#N/A</v>
      </c>
      <c r="P122" s="94" t="e">
        <f ca="true">+IF(AND(ISNUMBER(OFFSET('Water Data'!$H$4,0,10*ROW('Water Data'!H116))),'Data Summary'!CE122="Yes"),100-OFFSET('Water Data'!$H$4,0,10*ROW('Water Data'!H116)),NA())</f>
        <v>#N/A</v>
      </c>
      <c r="Q122" s="94" t="e">
        <f ca="true">+IF(AND(ISNUMBER(OFFSET('Water Data'!$H$6,0,10*ROW('Water Data'!H116))),'Data Summary'!CF122="Yes"),OFFSET('Water Data'!$H$6,0,10*ROW('Water Data'!H116)),NA())</f>
        <v>#N/A</v>
      </c>
      <c r="R122" s="94" t="e">
        <f ca="true">+IF(AND(ISNUMBER(OFFSET('Water Data'!$H$9,0,10*ROW('Water Data'!H116))),'Data Summary'!CG122="Yes"),OFFSET('Water Data'!$H$9,0,10*ROW('Water Data'!H116)),NA())</f>
        <v>#N/A</v>
      </c>
      <c r="S122" s="94" t="e">
        <f ca="true">+IF(AND(ISNUMBER(OFFSET('Water Data'!$I$4,0,10*ROW('Water Data'!I116))),'Data Summary'!CH122="Yes"),100-OFFSET('Water Data'!$I$4,0,10*ROW('Water Data'!I116)),NA())</f>
        <v>#N/A</v>
      </c>
      <c r="T122" s="94" t="e">
        <f ca="true">+IF(AND(ISNUMBER(OFFSET('Water Data'!$I$6,0,10*ROW('Water Data'!I116))),'Data Summary'!CI122="Yes"),OFFSET('Water Data'!$I$6,0,10*ROW('Water Data'!I116)),NA())</f>
        <v>#N/A</v>
      </c>
      <c r="U122" s="94" t="e">
        <f ca="true">+IF(AND(ISNUMBER(OFFSET('Water Data'!$I$9,0,10*ROW('Water Data'!I116))),'Data Summary'!CJ122="Yes"),OFFSET('Water Data'!$I$9,0,10*ROW('Water Data'!I116)),NA())</f>
        <v>#N/A</v>
      </c>
      <c r="V122" s="95" t="e">
        <f ca="true">+IF(AND(ISNUMBER(OFFSET('Sanitation Data'!$D$4,0,10*ROW('Sanitation Data'!D116))),'Data Summary'!CK122="Yes"),100-OFFSET('Sanitation Data'!$D$4,0,10*ROW('Sanitation Data'!D116)),NA())</f>
        <v>#N/A</v>
      </c>
      <c r="W122" s="95" t="e">
        <f ca="true">+IF(AND(ISNUMBER(OFFSET('Sanitation Data'!$D$6,0,10*ROW('Sanitation Data'!D116))),'Data Summary'!CL122="Yes"),OFFSET('Sanitation Data'!$D$6,0,10*ROW('Sanitation Data'!D116)),NA())</f>
        <v>#N/A</v>
      </c>
      <c r="X122" s="95" t="e">
        <f ca="true">+IF(AND(ISNUMBER(OFFSET('Sanitation Data'!$D$10,0,10*ROW('Sanitation Data'!D116))),'Data Summary'!CM122="Yes"),OFFSET('Sanitation Data'!$D$10,0,10*ROW('Sanitation Data'!D116)),NA())</f>
        <v>#N/A</v>
      </c>
      <c r="Y122" s="95" t="e">
        <f ca="true">+IF(AND(ISNUMBER(OFFSET('Sanitation Data'!$D$11,0,10*ROW('Sanitation Data'!D116))),'Data Summary'!CN122="Yes"),OFFSET('Sanitation Data'!$D$11,0,10*ROW('Sanitation Data'!D116)),NA())</f>
        <v>#N/A</v>
      </c>
      <c r="Z122" s="95" t="e">
        <f ca="true">+IF(AND(ISNUMBER(OFFSET('Sanitation Data'!$D$12,0,10*ROW('Sanitation Data'!D116))),'Data Summary'!CO122="Yes"),OFFSET('Sanitation Data'!$D$12,0,10*ROW('Sanitation Data'!D116)),NA())</f>
        <v>#N/A</v>
      </c>
      <c r="AA122" s="95" t="e">
        <f ca="true">+IF(AND(ISNUMBER(OFFSET('Sanitation Data'!$E$4,0,10*ROW('Sanitation Data'!E116))),'Data Summary'!CP122="Yes"),100-OFFSET('Sanitation Data'!$E$4,0,10*ROW('Sanitation Data'!E116)),NA())</f>
        <v>#N/A</v>
      </c>
      <c r="AB122" s="95" t="e">
        <f ca="true">+IF(AND(ISNUMBER(OFFSET('Sanitation Data'!$E$6,0,10*ROW('Sanitation Data'!E116))),'Data Summary'!CQ122="Yes"),OFFSET('Sanitation Data'!$E$6,0,10*ROW('Sanitation Data'!E116)),NA())</f>
        <v>#N/A</v>
      </c>
      <c r="AC122" s="95" t="e">
        <f ca="true">+IF(AND(ISNUMBER(OFFSET('Sanitation Data'!$E$10,0,10*ROW('Sanitation Data'!E116))),'Data Summary'!CR122="Yes"),OFFSET('Sanitation Data'!$E$10,0,10*ROW('Sanitation Data'!E116)),NA())</f>
        <v>#N/A</v>
      </c>
      <c r="AD122" s="95" t="e">
        <f ca="true">+IF(AND(ISNUMBER(OFFSET('Sanitation Data'!$E$11,0,10*ROW('Sanitation Data'!E116))),'Data Summary'!CS122="Yes"),OFFSET('Sanitation Data'!$E$11,0,10*ROW('Sanitation Data'!E116)),NA())</f>
        <v>#N/A</v>
      </c>
      <c r="AE122" s="95" t="e">
        <f ca="true">+IF(AND(ISNUMBER(OFFSET('Sanitation Data'!$E$12,0,10*ROW('Sanitation Data'!E116))),'Data Summary'!CT122="Yes"),OFFSET('Sanitation Data'!$E$12,0,10*ROW('Sanitation Data'!E116)),NA())</f>
        <v>#N/A</v>
      </c>
      <c r="AF122" s="95" t="e">
        <f ca="true">+IF(AND(ISNUMBER(OFFSET('Sanitation Data'!$F$4,0,10*ROW('Sanitation Data'!F116))),'Data Summary'!CU122="Yes"),100-OFFSET('Sanitation Data'!$F$4,0,10*ROW('Sanitation Data'!F116)),NA())</f>
        <v>#N/A</v>
      </c>
      <c r="AG122" s="95" t="e">
        <f ca="true">+IF(AND(ISNUMBER(OFFSET('Sanitation Data'!$F$6,0,10*ROW('Sanitation Data'!F116))),'Data Summary'!CV122="Yes"),OFFSET('Sanitation Data'!$F$6,0,10*ROW('Sanitation Data'!F116)),NA())</f>
        <v>#N/A</v>
      </c>
      <c r="AH122" s="95" t="e">
        <f ca="true">+IF(AND(ISNUMBER(OFFSET('Sanitation Data'!$F$10,0,10*ROW('Sanitation Data'!F116))),'Data Summary'!CW122="Yes"),OFFSET('Sanitation Data'!$F$10,0,10*ROW('Sanitation Data'!F116)),NA())</f>
        <v>#N/A</v>
      </c>
      <c r="AI122" s="95" t="e">
        <f ca="true">+IF(AND(ISNUMBER(OFFSET('Sanitation Data'!$F$11,0,10*ROW('Sanitation Data'!F116))),'Data Summary'!CX122="Yes"),OFFSET('Sanitation Data'!$F$11,0,10*ROW('Sanitation Data'!F116)),NA())</f>
        <v>#N/A</v>
      </c>
      <c r="AJ122" s="95" t="e">
        <f ca="true">+IF(AND(ISNUMBER(OFFSET('Sanitation Data'!$F$12,0,10*ROW('Sanitation Data'!F116))),'Data Summary'!CY122="Yes"),OFFSET('Sanitation Data'!$F$12,0,10*ROW('Sanitation Data'!F116)),NA())</f>
        <v>#N/A</v>
      </c>
      <c r="AK122" s="95" t="e">
        <f ca="true">+IF(AND(ISNUMBER(OFFSET('Sanitation Data'!$G$4,0,10*ROW('Sanitation Data'!G116))),'Data Summary'!CZ122="Yes"),100-OFFSET('Sanitation Data'!$G$4,0,10*ROW('Sanitation Data'!G116)),NA())</f>
        <v>#N/A</v>
      </c>
      <c r="AL122" s="95" t="e">
        <f ca="true">+IF(AND(ISNUMBER(OFFSET('Sanitation Data'!$G$6,0,10*ROW('Sanitation Data'!G116))),'Data Summary'!DA122="Yes"),OFFSET('Sanitation Data'!$G$6,0,10*ROW('Sanitation Data'!G116)),NA())</f>
        <v>#N/A</v>
      </c>
      <c r="AM122" s="95" t="e">
        <f ca="true">+IF(AND(ISNUMBER(OFFSET('Sanitation Data'!$G$10,0,10*ROW('Sanitation Data'!G116))),'Data Summary'!DB122="Yes"),OFFSET('Sanitation Data'!$G$10,0,10*ROW('Sanitation Data'!G116)),NA())</f>
        <v>#N/A</v>
      </c>
      <c r="AN122" s="95" t="e">
        <f ca="true">+IF(AND(ISNUMBER(OFFSET('Sanitation Data'!$G$11,0,10*ROW('Sanitation Data'!G116))),'Data Summary'!DC122="Yes"),OFFSET('Sanitation Data'!$G$11,0,10*ROW('Sanitation Data'!G116)),NA())</f>
        <v>#N/A</v>
      </c>
      <c r="AO122" s="95" t="e">
        <f ca="true">+IF(AND(ISNUMBER(OFFSET('Sanitation Data'!$G$12,0,10*ROW('Sanitation Data'!G116))),'Data Summary'!DD122="Yes"),OFFSET('Sanitation Data'!$G$12,0,10*ROW('Sanitation Data'!G116)),NA())</f>
        <v>#N/A</v>
      </c>
      <c r="AP122" s="95" t="e">
        <f ca="true">+IF(AND(ISNUMBER(OFFSET('Sanitation Data'!$H$4,0,10*ROW('Sanitation Data'!H116))),'Data Summary'!DE122="Yes"),100-OFFSET('Sanitation Data'!$H$4,0,10*ROW('Sanitation Data'!H116)),NA())</f>
        <v>#N/A</v>
      </c>
      <c r="AQ122" s="95" t="e">
        <f ca="true">+IF(AND(ISNUMBER(OFFSET('Sanitation Data'!$H$6,0,10*ROW('Sanitation Data'!H116))),'Data Summary'!DF122="Yes"),OFFSET('Sanitation Data'!$H$6,0,10*ROW('Sanitation Data'!H116)),NA())</f>
        <v>#N/A</v>
      </c>
      <c r="AR122" s="95" t="e">
        <f ca="true">+IF(AND(ISNUMBER(OFFSET('Sanitation Data'!$H$10,0,10*ROW('Sanitation Data'!H116))),'Data Summary'!DG122="Yes"),OFFSET('Sanitation Data'!$H$10,0,10*ROW('Sanitation Data'!H116)),NA())</f>
        <v>#N/A</v>
      </c>
      <c r="AS122" s="95" t="e">
        <f ca="true">+IF(AND(ISNUMBER(OFFSET('Sanitation Data'!$H$11,0,10*ROW('Sanitation Data'!H116))),'Data Summary'!DH122="Yes"),OFFSET('Sanitation Data'!$H$11,0,10*ROW('Sanitation Data'!H116)),NA())</f>
        <v>#N/A</v>
      </c>
      <c r="AT122" s="95" t="e">
        <f ca="true">+IF(AND(ISNUMBER(OFFSET('Sanitation Data'!$H$12,0,10*ROW('Sanitation Data'!H116))),'Data Summary'!DI122="Yes"),OFFSET('Sanitation Data'!$H$12,0,10*ROW('Sanitation Data'!H116)),NA())</f>
        <v>#N/A</v>
      </c>
      <c r="AU122" s="95" t="e">
        <f ca="true">+IF(AND(ISNUMBER(OFFSET('Sanitation Data'!$I$4,0,10*ROW('Sanitation Data'!I116))),'Data Summary'!DJ122="Yes"),100-OFFSET('Sanitation Data'!$I$4,0,10*ROW('Sanitation Data'!I116)),NA())</f>
        <v>#N/A</v>
      </c>
      <c r="AV122" s="95" t="e">
        <f ca="true">+IF(AND(ISNUMBER(OFFSET('Sanitation Data'!$I$6,0,10*ROW('Sanitation Data'!I116))),'Data Summary'!DK122="Yes"),OFFSET('Sanitation Data'!$I$6,0,10*ROW('Sanitation Data'!I116)),NA())</f>
        <v>#N/A</v>
      </c>
      <c r="AW122" s="95" t="e">
        <f ca="true">+IF(AND(ISNUMBER(OFFSET('Sanitation Data'!$I$10,0,10*ROW('Sanitation Data'!I116))),'Data Summary'!DL122="Yes"),OFFSET('Sanitation Data'!$I$10,0,10*ROW('Sanitation Data'!I116)),NA())</f>
        <v>#N/A</v>
      </c>
      <c r="AX122" s="95" t="e">
        <f ca="true">+IF(AND(ISNUMBER(OFFSET('Sanitation Data'!$I$11,0,10*ROW('Sanitation Data'!I116))),'Data Summary'!DM122="Yes"),OFFSET('Sanitation Data'!$I$11,0,10*ROW('Sanitation Data'!I116)),NA())</f>
        <v>#N/A</v>
      </c>
      <c r="AY122" s="95" t="e">
        <f ca="true">+IF(AND(ISNUMBER(OFFSET('Sanitation Data'!$I$12,0,10*ROW('Sanitation Data'!I116))),'Data Summary'!DN122="Yes"),OFFSET('Sanitation Data'!$I$12,0,10*ROW('Sanitation Data'!I116)),NA())</f>
        <v>#N/A</v>
      </c>
      <c r="AZ122" s="96" t="e">
        <f ca="true">+IF(AND(ISNUMBER(OFFSET('Hygiene Data'!$D$5,0,10*ROW('Hygiene Data'!D116))),'Data Summary'!DO122="Yes"),OFFSET('Hygiene Data'!$D$5,0,10*ROW('Hygiene Data'!D116)),NA())</f>
        <v>#N/A</v>
      </c>
      <c r="BA122" s="96" t="e">
        <f ca="true">+IF(AND(ISNUMBER(OFFSET('Hygiene Data'!$D$7,0,10*ROW('Hygiene Data'!D116))),'Data Summary'!DP122="Yes"),OFFSET('Hygiene Data'!$D$7,0,10*ROW('Hygiene Data'!D116)),NA())</f>
        <v>#N/A</v>
      </c>
      <c r="BB122" s="96" t="e">
        <f ca="true">+IF(AND(ISNUMBER(OFFSET('Hygiene Data'!$D$9,0,10*ROW('Hygiene Data'!D116))),'Data Summary'!DQ122="Yes"),OFFSET('Hygiene Data'!$D$9,0,10*ROW('Hygiene Data'!D116)),NA())</f>
        <v>#N/A</v>
      </c>
      <c r="BC122" s="96" t="e">
        <f ca="true">+IF(AND(ISNUMBER(OFFSET('Hygiene Data'!$E$5,0,10*ROW('Hygiene Data'!E116))),'Data Summary'!DR122="Yes"),OFFSET('Hygiene Data'!$E$5,0,10*ROW('Hygiene Data'!E116)),NA())</f>
        <v>#N/A</v>
      </c>
      <c r="BD122" s="96" t="e">
        <f ca="true">+IF(AND(ISNUMBER(OFFSET('Hygiene Data'!$E$7,0,10*ROW('Hygiene Data'!E116))),'Data Summary'!DS122="Yes"),OFFSET('Hygiene Data'!$E$7,0,10*ROW('Hygiene Data'!E116)),NA())</f>
        <v>#N/A</v>
      </c>
      <c r="BE122" s="96" t="e">
        <f ca="true">+IF(AND(ISNUMBER(OFFSET('Hygiene Data'!$E$9,0,10*ROW('Hygiene Data'!E116))),'Data Summary'!DT122="Yes"),OFFSET('Hygiene Data'!$E$9,0,10*ROW('Hygiene Data'!E116)),NA())</f>
        <v>#N/A</v>
      </c>
      <c r="BF122" s="96" t="e">
        <f ca="true">+IF(AND(ISNUMBER(OFFSET('Hygiene Data'!$F$5,0,10*ROW('Hygiene Data'!F116))),'Data Summary'!DU122="Yes"),OFFSET('Hygiene Data'!$F$5,0,10*ROW('Hygiene Data'!F116)),NA())</f>
        <v>#N/A</v>
      </c>
      <c r="BG122" s="96" t="e">
        <f ca="true">+IF(AND(ISNUMBER(OFFSET('Hygiene Data'!$F$7,0,10*ROW('Hygiene Data'!F116))),'Data Summary'!DV122="Yes"),OFFSET('Hygiene Data'!$F$7,0,10*ROW('Hygiene Data'!F116)),NA())</f>
        <v>#N/A</v>
      </c>
      <c r="BH122" s="96" t="e">
        <f ca="true">+IF(AND(ISNUMBER(OFFSET('Hygiene Data'!$F$9,0,10*ROW('Hygiene Data'!F116))),'Data Summary'!DW122="Yes"),OFFSET('Hygiene Data'!$F$9,0,10*ROW('Hygiene Data'!F116)),NA())</f>
        <v>#N/A</v>
      </c>
      <c r="BI122" s="96" t="e">
        <f ca="true">+IF(AND(ISNUMBER(OFFSET('Hygiene Data'!$G$5,0,10*ROW('Hygiene Data'!G116))),'Data Summary'!DX122="Yes"),OFFSET('Hygiene Data'!$G$5,0,10*ROW('Hygiene Data'!G116)),NA())</f>
        <v>#N/A</v>
      </c>
      <c r="BJ122" s="96" t="e">
        <f ca="true">+IF(AND(ISNUMBER(OFFSET('Hygiene Data'!$G$7,0,10*ROW('Hygiene Data'!G116))),'Data Summary'!DY122="Yes"),OFFSET('Hygiene Data'!$G$7,0,10*ROW('Hygiene Data'!G116)),NA())</f>
        <v>#N/A</v>
      </c>
      <c r="BK122" s="96" t="e">
        <f ca="true">+IF(AND(ISNUMBER(OFFSET('Hygiene Data'!$G$9,0,10*ROW('Hygiene Data'!G116))),'Data Summary'!DZ122="Yes"),OFFSET('Hygiene Data'!$G$9,0,10*ROW('Hygiene Data'!G116)),NA())</f>
        <v>#N/A</v>
      </c>
      <c r="BL122" s="96" t="e">
        <f ca="true">+IF(AND(ISNUMBER(OFFSET('Hygiene Data'!$H$5,0,10*ROW('Hygiene Data'!H116))),'Data Summary'!EA122="Yes"),OFFSET('Hygiene Data'!$H$5,0,10*ROW('Hygiene Data'!H116)),NA())</f>
        <v>#N/A</v>
      </c>
      <c r="BM122" s="96" t="e">
        <f ca="true">+IF(AND(ISNUMBER(OFFSET('Hygiene Data'!$H$7,0,10*ROW('Hygiene Data'!H116))),'Data Summary'!EB122="Yes"),OFFSET('Hygiene Data'!$H$7,0,10*ROW('Hygiene Data'!H116)),NA())</f>
        <v>#N/A</v>
      </c>
      <c r="BN122" s="96" t="e">
        <f ca="true">+IF(AND(ISNUMBER(OFFSET('Hygiene Data'!$H$9,0,10*ROW('Hygiene Data'!H116))),'Data Summary'!EC122="Yes"),OFFSET('Hygiene Data'!$H$9,0,10*ROW('Hygiene Data'!H116)),NA())</f>
        <v>#N/A</v>
      </c>
      <c r="BO122" s="96" t="e">
        <f ca="true">+IF(AND(ISNUMBER(OFFSET('Hygiene Data'!$I$5,0,10*ROW('Hygiene Data'!I116))),'Data Summary'!ED122="Yes"),OFFSET('Hygiene Data'!$I$5,0,10*ROW('Hygiene Data'!I116)),NA())</f>
        <v>#N/A</v>
      </c>
      <c r="BP122" s="96" t="e">
        <f ca="true">+IF(AND(ISNUMBER(OFFSET('Hygiene Data'!$I$7,0,10*ROW('Hygiene Data'!I116))),'Data Summary'!EE122="Yes"),OFFSET('Hygiene Data'!$I$7,0,10*ROW('Hygiene Data'!I116)),NA())</f>
        <v>#N/A</v>
      </c>
      <c r="BQ122" s="96" t="e">
        <f ca="true">+IF(AND(ISNUMBER(OFFSET('Hygiene Data'!$I$9,0,10*ROW('Hygiene Data'!I116))),'Data Summary'!EF122="Yes"),OFFSET('Hygiene Data'!$I$9,0,10*ROW('Hygiene Data'!I116)),NA())</f>
        <v>#N/A</v>
      </c>
    </row>
    <row xmlns:x14ac="http://schemas.microsoft.com/office/spreadsheetml/2009/9/ac" r="123" x14ac:dyDescent="0.2">
      <c r="A123" s="332" t="e">
        <f ca="true">+RIGHT('Data Summary'!A123,LEN('Data Summary'!A123)-9)</f>
        <v>#VALUE!</v>
      </c>
      <c r="B123" s="37" t="str">
        <f ca="true">+IF(ISTEXT('Data Summary'!B123),'Data Summary'!B123,"")</f>
        <v/>
      </c>
      <c r="C123" s="331" t="e">
        <f ca="true">+VALUE('Data Summary'!C123)</f>
        <v>#VALUE!</v>
      </c>
      <c r="D123" s="94" t="e">
        <f ca="true">+IF(AND(ISNUMBER(OFFSET('Water Data'!$D$4,0,10*ROW('Water Data'!D117))),'Data Summary'!BS123="Yes"),100-OFFSET('Water Data'!$D$4,0,10*ROW('Water Data'!D117)),NA())</f>
        <v>#N/A</v>
      </c>
      <c r="E123" s="94" t="e">
        <f ca="true">+IF(AND(ISNUMBER(OFFSET('Water Data'!$D$6,0,10*ROW('Water Data'!D117))),'Data Summary'!BT123="Yes"),OFFSET('Water Data'!$D$6,0,10*ROW('Water Data'!D117)),NA())</f>
        <v>#N/A</v>
      </c>
      <c r="F123" s="94" t="e">
        <f ca="true">+IF(AND(ISNUMBER(OFFSET('Water Data'!$D$9,0,10*ROW('Water Data'!D117))),'Data Summary'!BU123="Yes"),OFFSET('Water Data'!$D$9,0,10*ROW('Water Data'!D117)),NA())</f>
        <v>#N/A</v>
      </c>
      <c r="G123" s="94" t="e">
        <f ca="true">+IF(AND(ISNUMBER(OFFSET('Water Data'!$E$4,0,10*ROW('Water Data'!E117))),'Data Summary'!BV123="Yes"),100-OFFSET('Water Data'!$E$4,0,10*ROW('Water Data'!E117)),NA())</f>
        <v>#N/A</v>
      </c>
      <c r="H123" s="94" t="e">
        <f ca="true">+IF(AND(ISNUMBER(OFFSET('Water Data'!$E$6,0,10*ROW('Water Data'!E117))),'Data Summary'!BW123="Yes"),OFFSET('Water Data'!$E$6,0,10*ROW('Water Data'!E117)),NA())</f>
        <v>#N/A</v>
      </c>
      <c r="I123" s="94" t="e">
        <f ca="true">+IF(AND(ISNUMBER(OFFSET('Water Data'!$E$9,0,10*ROW('Water Data'!E117))),'Data Summary'!BX123="Yes"),OFFSET('Water Data'!$E$9,0,10*ROW('Water Data'!E117)),NA())</f>
        <v>#N/A</v>
      </c>
      <c r="J123" s="94" t="e">
        <f ca="true">+IF(AND(ISNUMBER(OFFSET('Water Data'!$F$4,0,10*ROW('Water Data'!F117))),'Data Summary'!BY123="Yes"),100-OFFSET('Water Data'!$F$4,0,10*ROW('Water Data'!F117)),NA())</f>
        <v>#N/A</v>
      </c>
      <c r="K123" s="94" t="e">
        <f ca="true">+IF(AND(ISNUMBER(OFFSET('Water Data'!$F$6,0,10*ROW('Water Data'!F117))),'Data Summary'!BZ123="Yes"),OFFSET('Water Data'!$F$6,0,10*ROW('Water Data'!F117)),NA())</f>
        <v>#N/A</v>
      </c>
      <c r="L123" s="94" t="e">
        <f ca="true">+IF(AND(ISNUMBER(OFFSET('Water Data'!$F$9,0,10*ROW('Water Data'!F117))),'Data Summary'!CA123="Yes"),OFFSET('Water Data'!$F$9,0,10*ROW('Water Data'!F117)),NA())</f>
        <v>#N/A</v>
      </c>
      <c r="M123" s="94" t="e">
        <f ca="true">+IF(AND(ISNUMBER(OFFSET('Water Data'!$G$4,0,10*ROW('Water Data'!G117))),'Data Summary'!CB123="Yes"),100-OFFSET('Water Data'!$G$4,0,10*ROW('Water Data'!G117)),NA())</f>
        <v>#N/A</v>
      </c>
      <c r="N123" s="94" t="e">
        <f ca="true">+IF(AND(ISNUMBER(OFFSET('Water Data'!$G$6,0,10*ROW('Water Data'!G117))),'Data Summary'!CC123="Yes"),OFFSET('Water Data'!$G$6,0,10*ROW('Water Data'!G117)),NA())</f>
        <v>#N/A</v>
      </c>
      <c r="O123" s="94" t="e">
        <f ca="true">+IF(AND(ISNUMBER(OFFSET('Water Data'!$G$9,0,10*ROW('Water Data'!G117))),'Data Summary'!CD123="Yes"),OFFSET('Water Data'!$G$9,0,10*ROW('Water Data'!G117)),NA())</f>
        <v>#N/A</v>
      </c>
      <c r="P123" s="94" t="e">
        <f ca="true">+IF(AND(ISNUMBER(OFFSET('Water Data'!$H$4,0,10*ROW('Water Data'!H117))),'Data Summary'!CE123="Yes"),100-OFFSET('Water Data'!$H$4,0,10*ROW('Water Data'!H117)),NA())</f>
        <v>#N/A</v>
      </c>
      <c r="Q123" s="94" t="e">
        <f ca="true">+IF(AND(ISNUMBER(OFFSET('Water Data'!$H$6,0,10*ROW('Water Data'!H117))),'Data Summary'!CF123="Yes"),OFFSET('Water Data'!$H$6,0,10*ROW('Water Data'!H117)),NA())</f>
        <v>#N/A</v>
      </c>
      <c r="R123" s="94" t="e">
        <f ca="true">+IF(AND(ISNUMBER(OFFSET('Water Data'!$H$9,0,10*ROW('Water Data'!H117))),'Data Summary'!CG123="Yes"),OFFSET('Water Data'!$H$9,0,10*ROW('Water Data'!H117)),NA())</f>
        <v>#N/A</v>
      </c>
      <c r="S123" s="94" t="e">
        <f ca="true">+IF(AND(ISNUMBER(OFFSET('Water Data'!$I$4,0,10*ROW('Water Data'!I117))),'Data Summary'!CH123="Yes"),100-OFFSET('Water Data'!$I$4,0,10*ROW('Water Data'!I117)),NA())</f>
        <v>#N/A</v>
      </c>
      <c r="T123" s="94" t="e">
        <f ca="true">+IF(AND(ISNUMBER(OFFSET('Water Data'!$I$6,0,10*ROW('Water Data'!I117))),'Data Summary'!CI123="Yes"),OFFSET('Water Data'!$I$6,0,10*ROW('Water Data'!I117)),NA())</f>
        <v>#N/A</v>
      </c>
      <c r="U123" s="94" t="e">
        <f ca="true">+IF(AND(ISNUMBER(OFFSET('Water Data'!$I$9,0,10*ROW('Water Data'!I117))),'Data Summary'!CJ123="Yes"),OFFSET('Water Data'!$I$9,0,10*ROW('Water Data'!I117)),NA())</f>
        <v>#N/A</v>
      </c>
      <c r="V123" s="95" t="e">
        <f ca="true">+IF(AND(ISNUMBER(OFFSET('Sanitation Data'!$D$4,0,10*ROW('Sanitation Data'!D117))),'Data Summary'!CK123="Yes"),100-OFFSET('Sanitation Data'!$D$4,0,10*ROW('Sanitation Data'!D117)),NA())</f>
        <v>#N/A</v>
      </c>
      <c r="W123" s="95" t="e">
        <f ca="true">+IF(AND(ISNUMBER(OFFSET('Sanitation Data'!$D$6,0,10*ROW('Sanitation Data'!D117))),'Data Summary'!CL123="Yes"),OFFSET('Sanitation Data'!$D$6,0,10*ROW('Sanitation Data'!D117)),NA())</f>
        <v>#N/A</v>
      </c>
      <c r="X123" s="95" t="e">
        <f ca="true">+IF(AND(ISNUMBER(OFFSET('Sanitation Data'!$D$10,0,10*ROW('Sanitation Data'!D117))),'Data Summary'!CM123="Yes"),OFFSET('Sanitation Data'!$D$10,0,10*ROW('Sanitation Data'!D117)),NA())</f>
        <v>#N/A</v>
      </c>
      <c r="Y123" s="95" t="e">
        <f ca="true">+IF(AND(ISNUMBER(OFFSET('Sanitation Data'!$D$11,0,10*ROW('Sanitation Data'!D117))),'Data Summary'!CN123="Yes"),OFFSET('Sanitation Data'!$D$11,0,10*ROW('Sanitation Data'!D117)),NA())</f>
        <v>#N/A</v>
      </c>
      <c r="Z123" s="95" t="e">
        <f ca="true">+IF(AND(ISNUMBER(OFFSET('Sanitation Data'!$D$12,0,10*ROW('Sanitation Data'!D117))),'Data Summary'!CO123="Yes"),OFFSET('Sanitation Data'!$D$12,0,10*ROW('Sanitation Data'!D117)),NA())</f>
        <v>#N/A</v>
      </c>
      <c r="AA123" s="95" t="e">
        <f ca="true">+IF(AND(ISNUMBER(OFFSET('Sanitation Data'!$E$4,0,10*ROW('Sanitation Data'!E117))),'Data Summary'!CP123="Yes"),100-OFFSET('Sanitation Data'!$E$4,0,10*ROW('Sanitation Data'!E117)),NA())</f>
        <v>#N/A</v>
      </c>
      <c r="AB123" s="95" t="e">
        <f ca="true">+IF(AND(ISNUMBER(OFFSET('Sanitation Data'!$E$6,0,10*ROW('Sanitation Data'!E117))),'Data Summary'!CQ123="Yes"),OFFSET('Sanitation Data'!$E$6,0,10*ROW('Sanitation Data'!E117)),NA())</f>
        <v>#N/A</v>
      </c>
      <c r="AC123" s="95" t="e">
        <f ca="true">+IF(AND(ISNUMBER(OFFSET('Sanitation Data'!$E$10,0,10*ROW('Sanitation Data'!E117))),'Data Summary'!CR123="Yes"),OFFSET('Sanitation Data'!$E$10,0,10*ROW('Sanitation Data'!E117)),NA())</f>
        <v>#N/A</v>
      </c>
      <c r="AD123" s="95" t="e">
        <f ca="true">+IF(AND(ISNUMBER(OFFSET('Sanitation Data'!$E$11,0,10*ROW('Sanitation Data'!E117))),'Data Summary'!CS123="Yes"),OFFSET('Sanitation Data'!$E$11,0,10*ROW('Sanitation Data'!E117)),NA())</f>
        <v>#N/A</v>
      </c>
      <c r="AE123" s="95" t="e">
        <f ca="true">+IF(AND(ISNUMBER(OFFSET('Sanitation Data'!$E$12,0,10*ROW('Sanitation Data'!E117))),'Data Summary'!CT123="Yes"),OFFSET('Sanitation Data'!$E$12,0,10*ROW('Sanitation Data'!E117)),NA())</f>
        <v>#N/A</v>
      </c>
      <c r="AF123" s="95" t="e">
        <f ca="true">+IF(AND(ISNUMBER(OFFSET('Sanitation Data'!$F$4,0,10*ROW('Sanitation Data'!F117))),'Data Summary'!CU123="Yes"),100-OFFSET('Sanitation Data'!$F$4,0,10*ROW('Sanitation Data'!F117)),NA())</f>
        <v>#N/A</v>
      </c>
      <c r="AG123" s="95" t="e">
        <f ca="true">+IF(AND(ISNUMBER(OFFSET('Sanitation Data'!$F$6,0,10*ROW('Sanitation Data'!F117))),'Data Summary'!CV123="Yes"),OFFSET('Sanitation Data'!$F$6,0,10*ROW('Sanitation Data'!F117)),NA())</f>
        <v>#N/A</v>
      </c>
      <c r="AH123" s="95" t="e">
        <f ca="true">+IF(AND(ISNUMBER(OFFSET('Sanitation Data'!$F$10,0,10*ROW('Sanitation Data'!F117))),'Data Summary'!CW123="Yes"),OFFSET('Sanitation Data'!$F$10,0,10*ROW('Sanitation Data'!F117)),NA())</f>
        <v>#N/A</v>
      </c>
      <c r="AI123" s="95" t="e">
        <f ca="true">+IF(AND(ISNUMBER(OFFSET('Sanitation Data'!$F$11,0,10*ROW('Sanitation Data'!F117))),'Data Summary'!CX123="Yes"),OFFSET('Sanitation Data'!$F$11,0,10*ROW('Sanitation Data'!F117)),NA())</f>
        <v>#N/A</v>
      </c>
      <c r="AJ123" s="95" t="e">
        <f ca="true">+IF(AND(ISNUMBER(OFFSET('Sanitation Data'!$F$12,0,10*ROW('Sanitation Data'!F117))),'Data Summary'!CY123="Yes"),OFFSET('Sanitation Data'!$F$12,0,10*ROW('Sanitation Data'!F117)),NA())</f>
        <v>#N/A</v>
      </c>
      <c r="AK123" s="95" t="e">
        <f ca="true">+IF(AND(ISNUMBER(OFFSET('Sanitation Data'!$G$4,0,10*ROW('Sanitation Data'!G117))),'Data Summary'!CZ123="Yes"),100-OFFSET('Sanitation Data'!$G$4,0,10*ROW('Sanitation Data'!G117)),NA())</f>
        <v>#N/A</v>
      </c>
      <c r="AL123" s="95" t="e">
        <f ca="true">+IF(AND(ISNUMBER(OFFSET('Sanitation Data'!$G$6,0,10*ROW('Sanitation Data'!G117))),'Data Summary'!DA123="Yes"),OFFSET('Sanitation Data'!$G$6,0,10*ROW('Sanitation Data'!G117)),NA())</f>
        <v>#N/A</v>
      </c>
      <c r="AM123" s="95" t="e">
        <f ca="true">+IF(AND(ISNUMBER(OFFSET('Sanitation Data'!$G$10,0,10*ROW('Sanitation Data'!G117))),'Data Summary'!DB123="Yes"),OFFSET('Sanitation Data'!$G$10,0,10*ROW('Sanitation Data'!G117)),NA())</f>
        <v>#N/A</v>
      </c>
      <c r="AN123" s="95" t="e">
        <f ca="true">+IF(AND(ISNUMBER(OFFSET('Sanitation Data'!$G$11,0,10*ROW('Sanitation Data'!G117))),'Data Summary'!DC123="Yes"),OFFSET('Sanitation Data'!$G$11,0,10*ROW('Sanitation Data'!G117)),NA())</f>
        <v>#N/A</v>
      </c>
      <c r="AO123" s="95" t="e">
        <f ca="true">+IF(AND(ISNUMBER(OFFSET('Sanitation Data'!$G$12,0,10*ROW('Sanitation Data'!G117))),'Data Summary'!DD123="Yes"),OFFSET('Sanitation Data'!$G$12,0,10*ROW('Sanitation Data'!G117)),NA())</f>
        <v>#N/A</v>
      </c>
      <c r="AP123" s="95" t="e">
        <f ca="true">+IF(AND(ISNUMBER(OFFSET('Sanitation Data'!$H$4,0,10*ROW('Sanitation Data'!H117))),'Data Summary'!DE123="Yes"),100-OFFSET('Sanitation Data'!$H$4,0,10*ROW('Sanitation Data'!H117)),NA())</f>
        <v>#N/A</v>
      </c>
      <c r="AQ123" s="95" t="e">
        <f ca="true">+IF(AND(ISNUMBER(OFFSET('Sanitation Data'!$H$6,0,10*ROW('Sanitation Data'!H117))),'Data Summary'!DF123="Yes"),OFFSET('Sanitation Data'!$H$6,0,10*ROW('Sanitation Data'!H117)),NA())</f>
        <v>#N/A</v>
      </c>
      <c r="AR123" s="95" t="e">
        <f ca="true">+IF(AND(ISNUMBER(OFFSET('Sanitation Data'!$H$10,0,10*ROW('Sanitation Data'!H117))),'Data Summary'!DG123="Yes"),OFFSET('Sanitation Data'!$H$10,0,10*ROW('Sanitation Data'!H117)),NA())</f>
        <v>#N/A</v>
      </c>
      <c r="AS123" s="95" t="e">
        <f ca="true">+IF(AND(ISNUMBER(OFFSET('Sanitation Data'!$H$11,0,10*ROW('Sanitation Data'!H117))),'Data Summary'!DH123="Yes"),OFFSET('Sanitation Data'!$H$11,0,10*ROW('Sanitation Data'!H117)),NA())</f>
        <v>#N/A</v>
      </c>
      <c r="AT123" s="95" t="e">
        <f ca="true">+IF(AND(ISNUMBER(OFFSET('Sanitation Data'!$H$12,0,10*ROW('Sanitation Data'!H117))),'Data Summary'!DI123="Yes"),OFFSET('Sanitation Data'!$H$12,0,10*ROW('Sanitation Data'!H117)),NA())</f>
        <v>#N/A</v>
      </c>
      <c r="AU123" s="95" t="e">
        <f ca="true">+IF(AND(ISNUMBER(OFFSET('Sanitation Data'!$I$4,0,10*ROW('Sanitation Data'!I117))),'Data Summary'!DJ123="Yes"),100-OFFSET('Sanitation Data'!$I$4,0,10*ROW('Sanitation Data'!I117)),NA())</f>
        <v>#N/A</v>
      </c>
      <c r="AV123" s="95" t="e">
        <f ca="true">+IF(AND(ISNUMBER(OFFSET('Sanitation Data'!$I$6,0,10*ROW('Sanitation Data'!I117))),'Data Summary'!DK123="Yes"),OFFSET('Sanitation Data'!$I$6,0,10*ROW('Sanitation Data'!I117)),NA())</f>
        <v>#N/A</v>
      </c>
      <c r="AW123" s="95" t="e">
        <f ca="true">+IF(AND(ISNUMBER(OFFSET('Sanitation Data'!$I$10,0,10*ROW('Sanitation Data'!I117))),'Data Summary'!DL123="Yes"),OFFSET('Sanitation Data'!$I$10,0,10*ROW('Sanitation Data'!I117)),NA())</f>
        <v>#N/A</v>
      </c>
      <c r="AX123" s="95" t="e">
        <f ca="true">+IF(AND(ISNUMBER(OFFSET('Sanitation Data'!$I$11,0,10*ROW('Sanitation Data'!I117))),'Data Summary'!DM123="Yes"),OFFSET('Sanitation Data'!$I$11,0,10*ROW('Sanitation Data'!I117)),NA())</f>
        <v>#N/A</v>
      </c>
      <c r="AY123" s="95" t="e">
        <f ca="true">+IF(AND(ISNUMBER(OFFSET('Sanitation Data'!$I$12,0,10*ROW('Sanitation Data'!I117))),'Data Summary'!DN123="Yes"),OFFSET('Sanitation Data'!$I$12,0,10*ROW('Sanitation Data'!I117)),NA())</f>
        <v>#N/A</v>
      </c>
      <c r="AZ123" s="96" t="e">
        <f ca="true">+IF(AND(ISNUMBER(OFFSET('Hygiene Data'!$D$5,0,10*ROW('Hygiene Data'!D117))),'Data Summary'!DO123="Yes"),OFFSET('Hygiene Data'!$D$5,0,10*ROW('Hygiene Data'!D117)),NA())</f>
        <v>#N/A</v>
      </c>
      <c r="BA123" s="96" t="e">
        <f ca="true">+IF(AND(ISNUMBER(OFFSET('Hygiene Data'!$D$7,0,10*ROW('Hygiene Data'!D117))),'Data Summary'!DP123="Yes"),OFFSET('Hygiene Data'!$D$7,0,10*ROW('Hygiene Data'!D117)),NA())</f>
        <v>#N/A</v>
      </c>
      <c r="BB123" s="96" t="e">
        <f ca="true">+IF(AND(ISNUMBER(OFFSET('Hygiene Data'!$D$9,0,10*ROW('Hygiene Data'!D117))),'Data Summary'!DQ123="Yes"),OFFSET('Hygiene Data'!$D$9,0,10*ROW('Hygiene Data'!D117)),NA())</f>
        <v>#N/A</v>
      </c>
      <c r="BC123" s="96" t="e">
        <f ca="true">+IF(AND(ISNUMBER(OFFSET('Hygiene Data'!$E$5,0,10*ROW('Hygiene Data'!E117))),'Data Summary'!DR123="Yes"),OFFSET('Hygiene Data'!$E$5,0,10*ROW('Hygiene Data'!E117)),NA())</f>
        <v>#N/A</v>
      </c>
      <c r="BD123" s="96" t="e">
        <f ca="true">+IF(AND(ISNUMBER(OFFSET('Hygiene Data'!$E$7,0,10*ROW('Hygiene Data'!E117))),'Data Summary'!DS123="Yes"),OFFSET('Hygiene Data'!$E$7,0,10*ROW('Hygiene Data'!E117)),NA())</f>
        <v>#N/A</v>
      </c>
      <c r="BE123" s="96" t="e">
        <f ca="true">+IF(AND(ISNUMBER(OFFSET('Hygiene Data'!$E$9,0,10*ROW('Hygiene Data'!E117))),'Data Summary'!DT123="Yes"),OFFSET('Hygiene Data'!$E$9,0,10*ROW('Hygiene Data'!E117)),NA())</f>
        <v>#N/A</v>
      </c>
      <c r="BF123" s="96" t="e">
        <f ca="true">+IF(AND(ISNUMBER(OFFSET('Hygiene Data'!$F$5,0,10*ROW('Hygiene Data'!F117))),'Data Summary'!DU123="Yes"),OFFSET('Hygiene Data'!$F$5,0,10*ROW('Hygiene Data'!F117)),NA())</f>
        <v>#N/A</v>
      </c>
      <c r="BG123" s="96" t="e">
        <f ca="true">+IF(AND(ISNUMBER(OFFSET('Hygiene Data'!$F$7,0,10*ROW('Hygiene Data'!F117))),'Data Summary'!DV123="Yes"),OFFSET('Hygiene Data'!$F$7,0,10*ROW('Hygiene Data'!F117)),NA())</f>
        <v>#N/A</v>
      </c>
      <c r="BH123" s="96" t="e">
        <f ca="true">+IF(AND(ISNUMBER(OFFSET('Hygiene Data'!$F$9,0,10*ROW('Hygiene Data'!F117))),'Data Summary'!DW123="Yes"),OFFSET('Hygiene Data'!$F$9,0,10*ROW('Hygiene Data'!F117)),NA())</f>
        <v>#N/A</v>
      </c>
      <c r="BI123" s="96" t="e">
        <f ca="true">+IF(AND(ISNUMBER(OFFSET('Hygiene Data'!$G$5,0,10*ROW('Hygiene Data'!G117))),'Data Summary'!DX123="Yes"),OFFSET('Hygiene Data'!$G$5,0,10*ROW('Hygiene Data'!G117)),NA())</f>
        <v>#N/A</v>
      </c>
      <c r="BJ123" s="96" t="e">
        <f ca="true">+IF(AND(ISNUMBER(OFFSET('Hygiene Data'!$G$7,0,10*ROW('Hygiene Data'!G117))),'Data Summary'!DY123="Yes"),OFFSET('Hygiene Data'!$G$7,0,10*ROW('Hygiene Data'!G117)),NA())</f>
        <v>#N/A</v>
      </c>
      <c r="BK123" s="96" t="e">
        <f ca="true">+IF(AND(ISNUMBER(OFFSET('Hygiene Data'!$G$9,0,10*ROW('Hygiene Data'!G117))),'Data Summary'!DZ123="Yes"),OFFSET('Hygiene Data'!$G$9,0,10*ROW('Hygiene Data'!G117)),NA())</f>
        <v>#N/A</v>
      </c>
      <c r="BL123" s="96" t="e">
        <f ca="true">+IF(AND(ISNUMBER(OFFSET('Hygiene Data'!$H$5,0,10*ROW('Hygiene Data'!H117))),'Data Summary'!EA123="Yes"),OFFSET('Hygiene Data'!$H$5,0,10*ROW('Hygiene Data'!H117)),NA())</f>
        <v>#N/A</v>
      </c>
      <c r="BM123" s="96" t="e">
        <f ca="true">+IF(AND(ISNUMBER(OFFSET('Hygiene Data'!$H$7,0,10*ROW('Hygiene Data'!H117))),'Data Summary'!EB123="Yes"),OFFSET('Hygiene Data'!$H$7,0,10*ROW('Hygiene Data'!H117)),NA())</f>
        <v>#N/A</v>
      </c>
      <c r="BN123" s="96" t="e">
        <f ca="true">+IF(AND(ISNUMBER(OFFSET('Hygiene Data'!$H$9,0,10*ROW('Hygiene Data'!H117))),'Data Summary'!EC123="Yes"),OFFSET('Hygiene Data'!$H$9,0,10*ROW('Hygiene Data'!H117)),NA())</f>
        <v>#N/A</v>
      </c>
      <c r="BO123" s="96" t="e">
        <f ca="true">+IF(AND(ISNUMBER(OFFSET('Hygiene Data'!$I$5,0,10*ROW('Hygiene Data'!I117))),'Data Summary'!ED123="Yes"),OFFSET('Hygiene Data'!$I$5,0,10*ROW('Hygiene Data'!I117)),NA())</f>
        <v>#N/A</v>
      </c>
      <c r="BP123" s="96" t="e">
        <f ca="true">+IF(AND(ISNUMBER(OFFSET('Hygiene Data'!$I$7,0,10*ROW('Hygiene Data'!I117))),'Data Summary'!EE123="Yes"),OFFSET('Hygiene Data'!$I$7,0,10*ROW('Hygiene Data'!I117)),NA())</f>
        <v>#N/A</v>
      </c>
      <c r="BQ123" s="96" t="e">
        <f ca="true">+IF(AND(ISNUMBER(OFFSET('Hygiene Data'!$I$9,0,10*ROW('Hygiene Data'!I117))),'Data Summary'!EF123="Yes"),OFFSET('Hygiene Data'!$I$9,0,10*ROW('Hygiene Data'!I117)),NA())</f>
        <v>#N/A</v>
      </c>
    </row>
    <row xmlns:x14ac="http://schemas.microsoft.com/office/spreadsheetml/2009/9/ac" r="124" x14ac:dyDescent="0.2">
      <c r="A124" s="332" t="e">
        <f ca="true">+RIGHT('Data Summary'!A124,LEN('Data Summary'!A124)-9)</f>
        <v>#VALUE!</v>
      </c>
      <c r="B124" s="37" t="str">
        <f ca="true">+IF(ISTEXT('Data Summary'!B124),'Data Summary'!B124,"")</f>
        <v/>
      </c>
      <c r="C124" s="331" t="e">
        <f ca="true">+VALUE('Data Summary'!C124)</f>
        <v>#VALUE!</v>
      </c>
      <c r="D124" s="94" t="e">
        <f ca="true">+IF(AND(ISNUMBER(OFFSET('Water Data'!$D$4,0,10*ROW('Water Data'!D118))),'Data Summary'!BS124="Yes"),100-OFFSET('Water Data'!$D$4,0,10*ROW('Water Data'!D118)),NA())</f>
        <v>#N/A</v>
      </c>
      <c r="E124" s="94" t="e">
        <f ca="true">+IF(AND(ISNUMBER(OFFSET('Water Data'!$D$6,0,10*ROW('Water Data'!D118))),'Data Summary'!BT124="Yes"),OFFSET('Water Data'!$D$6,0,10*ROW('Water Data'!D118)),NA())</f>
        <v>#N/A</v>
      </c>
      <c r="F124" s="94" t="e">
        <f ca="true">+IF(AND(ISNUMBER(OFFSET('Water Data'!$D$9,0,10*ROW('Water Data'!D118))),'Data Summary'!BU124="Yes"),OFFSET('Water Data'!$D$9,0,10*ROW('Water Data'!D118)),NA())</f>
        <v>#N/A</v>
      </c>
      <c r="G124" s="94" t="e">
        <f ca="true">+IF(AND(ISNUMBER(OFFSET('Water Data'!$E$4,0,10*ROW('Water Data'!E118))),'Data Summary'!BV124="Yes"),100-OFFSET('Water Data'!$E$4,0,10*ROW('Water Data'!E118)),NA())</f>
        <v>#N/A</v>
      </c>
      <c r="H124" s="94" t="e">
        <f ca="true">+IF(AND(ISNUMBER(OFFSET('Water Data'!$E$6,0,10*ROW('Water Data'!E118))),'Data Summary'!BW124="Yes"),OFFSET('Water Data'!$E$6,0,10*ROW('Water Data'!E118)),NA())</f>
        <v>#N/A</v>
      </c>
      <c r="I124" s="94" t="e">
        <f ca="true">+IF(AND(ISNUMBER(OFFSET('Water Data'!$E$9,0,10*ROW('Water Data'!E118))),'Data Summary'!BX124="Yes"),OFFSET('Water Data'!$E$9,0,10*ROW('Water Data'!E118)),NA())</f>
        <v>#N/A</v>
      </c>
      <c r="J124" s="94" t="e">
        <f ca="true">+IF(AND(ISNUMBER(OFFSET('Water Data'!$F$4,0,10*ROW('Water Data'!F118))),'Data Summary'!BY124="Yes"),100-OFFSET('Water Data'!$F$4,0,10*ROW('Water Data'!F118)),NA())</f>
        <v>#N/A</v>
      </c>
      <c r="K124" s="94" t="e">
        <f ca="true">+IF(AND(ISNUMBER(OFFSET('Water Data'!$F$6,0,10*ROW('Water Data'!F118))),'Data Summary'!BZ124="Yes"),OFFSET('Water Data'!$F$6,0,10*ROW('Water Data'!F118)),NA())</f>
        <v>#N/A</v>
      </c>
      <c r="L124" s="94" t="e">
        <f ca="true">+IF(AND(ISNUMBER(OFFSET('Water Data'!$F$9,0,10*ROW('Water Data'!F118))),'Data Summary'!CA124="Yes"),OFFSET('Water Data'!$F$9,0,10*ROW('Water Data'!F118)),NA())</f>
        <v>#N/A</v>
      </c>
      <c r="M124" s="94" t="e">
        <f ca="true">+IF(AND(ISNUMBER(OFFSET('Water Data'!$G$4,0,10*ROW('Water Data'!G118))),'Data Summary'!CB124="Yes"),100-OFFSET('Water Data'!$G$4,0,10*ROW('Water Data'!G118)),NA())</f>
        <v>#N/A</v>
      </c>
      <c r="N124" s="94" t="e">
        <f ca="true">+IF(AND(ISNUMBER(OFFSET('Water Data'!$G$6,0,10*ROW('Water Data'!G118))),'Data Summary'!CC124="Yes"),OFFSET('Water Data'!$G$6,0,10*ROW('Water Data'!G118)),NA())</f>
        <v>#N/A</v>
      </c>
      <c r="O124" s="94" t="e">
        <f ca="true">+IF(AND(ISNUMBER(OFFSET('Water Data'!$G$9,0,10*ROW('Water Data'!G118))),'Data Summary'!CD124="Yes"),OFFSET('Water Data'!$G$9,0,10*ROW('Water Data'!G118)),NA())</f>
        <v>#N/A</v>
      </c>
      <c r="P124" s="94" t="e">
        <f ca="true">+IF(AND(ISNUMBER(OFFSET('Water Data'!$H$4,0,10*ROW('Water Data'!H118))),'Data Summary'!CE124="Yes"),100-OFFSET('Water Data'!$H$4,0,10*ROW('Water Data'!H118)),NA())</f>
        <v>#N/A</v>
      </c>
      <c r="Q124" s="94" t="e">
        <f ca="true">+IF(AND(ISNUMBER(OFFSET('Water Data'!$H$6,0,10*ROW('Water Data'!H118))),'Data Summary'!CF124="Yes"),OFFSET('Water Data'!$H$6,0,10*ROW('Water Data'!H118)),NA())</f>
        <v>#N/A</v>
      </c>
      <c r="R124" s="94" t="e">
        <f ca="true">+IF(AND(ISNUMBER(OFFSET('Water Data'!$H$9,0,10*ROW('Water Data'!H118))),'Data Summary'!CG124="Yes"),OFFSET('Water Data'!$H$9,0,10*ROW('Water Data'!H118)),NA())</f>
        <v>#N/A</v>
      </c>
      <c r="S124" s="94" t="e">
        <f ca="true">+IF(AND(ISNUMBER(OFFSET('Water Data'!$I$4,0,10*ROW('Water Data'!I118))),'Data Summary'!CH124="Yes"),100-OFFSET('Water Data'!$I$4,0,10*ROW('Water Data'!I118)),NA())</f>
        <v>#N/A</v>
      </c>
      <c r="T124" s="94" t="e">
        <f ca="true">+IF(AND(ISNUMBER(OFFSET('Water Data'!$I$6,0,10*ROW('Water Data'!I118))),'Data Summary'!CI124="Yes"),OFFSET('Water Data'!$I$6,0,10*ROW('Water Data'!I118)),NA())</f>
        <v>#N/A</v>
      </c>
      <c r="U124" s="94" t="e">
        <f ca="true">+IF(AND(ISNUMBER(OFFSET('Water Data'!$I$9,0,10*ROW('Water Data'!I118))),'Data Summary'!CJ124="Yes"),OFFSET('Water Data'!$I$9,0,10*ROW('Water Data'!I118)),NA())</f>
        <v>#N/A</v>
      </c>
      <c r="V124" s="95" t="e">
        <f ca="true">+IF(AND(ISNUMBER(OFFSET('Sanitation Data'!$D$4,0,10*ROW('Sanitation Data'!D118))),'Data Summary'!CK124="Yes"),100-OFFSET('Sanitation Data'!$D$4,0,10*ROW('Sanitation Data'!D118)),NA())</f>
        <v>#N/A</v>
      </c>
      <c r="W124" s="95" t="e">
        <f ca="true">+IF(AND(ISNUMBER(OFFSET('Sanitation Data'!$D$6,0,10*ROW('Sanitation Data'!D118))),'Data Summary'!CL124="Yes"),OFFSET('Sanitation Data'!$D$6,0,10*ROW('Sanitation Data'!D118)),NA())</f>
        <v>#N/A</v>
      </c>
      <c r="X124" s="95" t="e">
        <f ca="true">+IF(AND(ISNUMBER(OFFSET('Sanitation Data'!$D$10,0,10*ROW('Sanitation Data'!D118))),'Data Summary'!CM124="Yes"),OFFSET('Sanitation Data'!$D$10,0,10*ROW('Sanitation Data'!D118)),NA())</f>
        <v>#N/A</v>
      </c>
      <c r="Y124" s="95" t="e">
        <f ca="true">+IF(AND(ISNUMBER(OFFSET('Sanitation Data'!$D$11,0,10*ROW('Sanitation Data'!D118))),'Data Summary'!CN124="Yes"),OFFSET('Sanitation Data'!$D$11,0,10*ROW('Sanitation Data'!D118)),NA())</f>
        <v>#N/A</v>
      </c>
      <c r="Z124" s="95" t="e">
        <f ca="true">+IF(AND(ISNUMBER(OFFSET('Sanitation Data'!$D$12,0,10*ROW('Sanitation Data'!D118))),'Data Summary'!CO124="Yes"),OFFSET('Sanitation Data'!$D$12,0,10*ROW('Sanitation Data'!D118)),NA())</f>
        <v>#N/A</v>
      </c>
      <c r="AA124" s="95" t="e">
        <f ca="true">+IF(AND(ISNUMBER(OFFSET('Sanitation Data'!$E$4,0,10*ROW('Sanitation Data'!E118))),'Data Summary'!CP124="Yes"),100-OFFSET('Sanitation Data'!$E$4,0,10*ROW('Sanitation Data'!E118)),NA())</f>
        <v>#N/A</v>
      </c>
      <c r="AB124" s="95" t="e">
        <f ca="true">+IF(AND(ISNUMBER(OFFSET('Sanitation Data'!$E$6,0,10*ROW('Sanitation Data'!E118))),'Data Summary'!CQ124="Yes"),OFFSET('Sanitation Data'!$E$6,0,10*ROW('Sanitation Data'!E118)),NA())</f>
        <v>#N/A</v>
      </c>
      <c r="AC124" s="95" t="e">
        <f ca="true">+IF(AND(ISNUMBER(OFFSET('Sanitation Data'!$E$10,0,10*ROW('Sanitation Data'!E118))),'Data Summary'!CR124="Yes"),OFFSET('Sanitation Data'!$E$10,0,10*ROW('Sanitation Data'!E118)),NA())</f>
        <v>#N/A</v>
      </c>
      <c r="AD124" s="95" t="e">
        <f ca="true">+IF(AND(ISNUMBER(OFFSET('Sanitation Data'!$E$11,0,10*ROW('Sanitation Data'!E118))),'Data Summary'!CS124="Yes"),OFFSET('Sanitation Data'!$E$11,0,10*ROW('Sanitation Data'!E118)),NA())</f>
        <v>#N/A</v>
      </c>
      <c r="AE124" s="95" t="e">
        <f ca="true">+IF(AND(ISNUMBER(OFFSET('Sanitation Data'!$E$12,0,10*ROW('Sanitation Data'!E118))),'Data Summary'!CT124="Yes"),OFFSET('Sanitation Data'!$E$12,0,10*ROW('Sanitation Data'!E118)),NA())</f>
        <v>#N/A</v>
      </c>
      <c r="AF124" s="95" t="e">
        <f ca="true">+IF(AND(ISNUMBER(OFFSET('Sanitation Data'!$F$4,0,10*ROW('Sanitation Data'!F118))),'Data Summary'!CU124="Yes"),100-OFFSET('Sanitation Data'!$F$4,0,10*ROW('Sanitation Data'!F118)),NA())</f>
        <v>#N/A</v>
      </c>
      <c r="AG124" s="95" t="e">
        <f ca="true">+IF(AND(ISNUMBER(OFFSET('Sanitation Data'!$F$6,0,10*ROW('Sanitation Data'!F118))),'Data Summary'!CV124="Yes"),OFFSET('Sanitation Data'!$F$6,0,10*ROW('Sanitation Data'!F118)),NA())</f>
        <v>#N/A</v>
      </c>
      <c r="AH124" s="95" t="e">
        <f ca="true">+IF(AND(ISNUMBER(OFFSET('Sanitation Data'!$F$10,0,10*ROW('Sanitation Data'!F118))),'Data Summary'!CW124="Yes"),OFFSET('Sanitation Data'!$F$10,0,10*ROW('Sanitation Data'!F118)),NA())</f>
        <v>#N/A</v>
      </c>
      <c r="AI124" s="95" t="e">
        <f ca="true">+IF(AND(ISNUMBER(OFFSET('Sanitation Data'!$F$11,0,10*ROW('Sanitation Data'!F118))),'Data Summary'!CX124="Yes"),OFFSET('Sanitation Data'!$F$11,0,10*ROW('Sanitation Data'!F118)),NA())</f>
        <v>#N/A</v>
      </c>
      <c r="AJ124" s="95" t="e">
        <f ca="true">+IF(AND(ISNUMBER(OFFSET('Sanitation Data'!$F$12,0,10*ROW('Sanitation Data'!F118))),'Data Summary'!CY124="Yes"),OFFSET('Sanitation Data'!$F$12,0,10*ROW('Sanitation Data'!F118)),NA())</f>
        <v>#N/A</v>
      </c>
      <c r="AK124" s="95" t="e">
        <f ca="true">+IF(AND(ISNUMBER(OFFSET('Sanitation Data'!$G$4,0,10*ROW('Sanitation Data'!G118))),'Data Summary'!CZ124="Yes"),100-OFFSET('Sanitation Data'!$G$4,0,10*ROW('Sanitation Data'!G118)),NA())</f>
        <v>#N/A</v>
      </c>
      <c r="AL124" s="95" t="e">
        <f ca="true">+IF(AND(ISNUMBER(OFFSET('Sanitation Data'!$G$6,0,10*ROW('Sanitation Data'!G118))),'Data Summary'!DA124="Yes"),OFFSET('Sanitation Data'!$G$6,0,10*ROW('Sanitation Data'!G118)),NA())</f>
        <v>#N/A</v>
      </c>
      <c r="AM124" s="95" t="e">
        <f ca="true">+IF(AND(ISNUMBER(OFFSET('Sanitation Data'!$G$10,0,10*ROW('Sanitation Data'!G118))),'Data Summary'!DB124="Yes"),OFFSET('Sanitation Data'!$G$10,0,10*ROW('Sanitation Data'!G118)),NA())</f>
        <v>#N/A</v>
      </c>
      <c r="AN124" s="95" t="e">
        <f ca="true">+IF(AND(ISNUMBER(OFFSET('Sanitation Data'!$G$11,0,10*ROW('Sanitation Data'!G118))),'Data Summary'!DC124="Yes"),OFFSET('Sanitation Data'!$G$11,0,10*ROW('Sanitation Data'!G118)),NA())</f>
        <v>#N/A</v>
      </c>
      <c r="AO124" s="95" t="e">
        <f ca="true">+IF(AND(ISNUMBER(OFFSET('Sanitation Data'!$G$12,0,10*ROW('Sanitation Data'!G118))),'Data Summary'!DD124="Yes"),OFFSET('Sanitation Data'!$G$12,0,10*ROW('Sanitation Data'!G118)),NA())</f>
        <v>#N/A</v>
      </c>
      <c r="AP124" s="95" t="e">
        <f ca="true">+IF(AND(ISNUMBER(OFFSET('Sanitation Data'!$H$4,0,10*ROW('Sanitation Data'!H118))),'Data Summary'!DE124="Yes"),100-OFFSET('Sanitation Data'!$H$4,0,10*ROW('Sanitation Data'!H118)),NA())</f>
        <v>#N/A</v>
      </c>
      <c r="AQ124" s="95" t="e">
        <f ca="true">+IF(AND(ISNUMBER(OFFSET('Sanitation Data'!$H$6,0,10*ROW('Sanitation Data'!H118))),'Data Summary'!DF124="Yes"),OFFSET('Sanitation Data'!$H$6,0,10*ROW('Sanitation Data'!H118)),NA())</f>
        <v>#N/A</v>
      </c>
      <c r="AR124" s="95" t="e">
        <f ca="true">+IF(AND(ISNUMBER(OFFSET('Sanitation Data'!$H$10,0,10*ROW('Sanitation Data'!H118))),'Data Summary'!DG124="Yes"),OFFSET('Sanitation Data'!$H$10,0,10*ROW('Sanitation Data'!H118)),NA())</f>
        <v>#N/A</v>
      </c>
      <c r="AS124" s="95" t="e">
        <f ca="true">+IF(AND(ISNUMBER(OFFSET('Sanitation Data'!$H$11,0,10*ROW('Sanitation Data'!H118))),'Data Summary'!DH124="Yes"),OFFSET('Sanitation Data'!$H$11,0,10*ROW('Sanitation Data'!H118)),NA())</f>
        <v>#N/A</v>
      </c>
      <c r="AT124" s="95" t="e">
        <f ca="true">+IF(AND(ISNUMBER(OFFSET('Sanitation Data'!$H$12,0,10*ROW('Sanitation Data'!H118))),'Data Summary'!DI124="Yes"),OFFSET('Sanitation Data'!$H$12,0,10*ROW('Sanitation Data'!H118)),NA())</f>
        <v>#N/A</v>
      </c>
      <c r="AU124" s="95" t="e">
        <f ca="true">+IF(AND(ISNUMBER(OFFSET('Sanitation Data'!$I$4,0,10*ROW('Sanitation Data'!I118))),'Data Summary'!DJ124="Yes"),100-OFFSET('Sanitation Data'!$I$4,0,10*ROW('Sanitation Data'!I118)),NA())</f>
        <v>#N/A</v>
      </c>
      <c r="AV124" s="95" t="e">
        <f ca="true">+IF(AND(ISNUMBER(OFFSET('Sanitation Data'!$I$6,0,10*ROW('Sanitation Data'!I118))),'Data Summary'!DK124="Yes"),OFFSET('Sanitation Data'!$I$6,0,10*ROW('Sanitation Data'!I118)),NA())</f>
        <v>#N/A</v>
      </c>
      <c r="AW124" s="95" t="e">
        <f ca="true">+IF(AND(ISNUMBER(OFFSET('Sanitation Data'!$I$10,0,10*ROW('Sanitation Data'!I118))),'Data Summary'!DL124="Yes"),OFFSET('Sanitation Data'!$I$10,0,10*ROW('Sanitation Data'!I118)),NA())</f>
        <v>#N/A</v>
      </c>
      <c r="AX124" s="95" t="e">
        <f ca="true">+IF(AND(ISNUMBER(OFFSET('Sanitation Data'!$I$11,0,10*ROW('Sanitation Data'!I118))),'Data Summary'!DM124="Yes"),OFFSET('Sanitation Data'!$I$11,0,10*ROW('Sanitation Data'!I118)),NA())</f>
        <v>#N/A</v>
      </c>
      <c r="AY124" s="95" t="e">
        <f ca="true">+IF(AND(ISNUMBER(OFFSET('Sanitation Data'!$I$12,0,10*ROW('Sanitation Data'!I118))),'Data Summary'!DN124="Yes"),OFFSET('Sanitation Data'!$I$12,0,10*ROW('Sanitation Data'!I118)),NA())</f>
        <v>#N/A</v>
      </c>
      <c r="AZ124" s="96" t="e">
        <f ca="true">+IF(AND(ISNUMBER(OFFSET('Hygiene Data'!$D$5,0,10*ROW('Hygiene Data'!D118))),'Data Summary'!DO124="Yes"),OFFSET('Hygiene Data'!$D$5,0,10*ROW('Hygiene Data'!D118)),NA())</f>
        <v>#N/A</v>
      </c>
      <c r="BA124" s="96" t="e">
        <f ca="true">+IF(AND(ISNUMBER(OFFSET('Hygiene Data'!$D$7,0,10*ROW('Hygiene Data'!D118))),'Data Summary'!DP124="Yes"),OFFSET('Hygiene Data'!$D$7,0,10*ROW('Hygiene Data'!D118)),NA())</f>
        <v>#N/A</v>
      </c>
      <c r="BB124" s="96" t="e">
        <f ca="true">+IF(AND(ISNUMBER(OFFSET('Hygiene Data'!$D$9,0,10*ROW('Hygiene Data'!D118))),'Data Summary'!DQ124="Yes"),OFFSET('Hygiene Data'!$D$9,0,10*ROW('Hygiene Data'!D118)),NA())</f>
        <v>#N/A</v>
      </c>
      <c r="BC124" s="96" t="e">
        <f ca="true">+IF(AND(ISNUMBER(OFFSET('Hygiene Data'!$E$5,0,10*ROW('Hygiene Data'!E118))),'Data Summary'!DR124="Yes"),OFFSET('Hygiene Data'!$E$5,0,10*ROW('Hygiene Data'!E118)),NA())</f>
        <v>#N/A</v>
      </c>
      <c r="BD124" s="96" t="e">
        <f ca="true">+IF(AND(ISNUMBER(OFFSET('Hygiene Data'!$E$7,0,10*ROW('Hygiene Data'!E118))),'Data Summary'!DS124="Yes"),OFFSET('Hygiene Data'!$E$7,0,10*ROW('Hygiene Data'!E118)),NA())</f>
        <v>#N/A</v>
      </c>
      <c r="BE124" s="96" t="e">
        <f ca="true">+IF(AND(ISNUMBER(OFFSET('Hygiene Data'!$E$9,0,10*ROW('Hygiene Data'!E118))),'Data Summary'!DT124="Yes"),OFFSET('Hygiene Data'!$E$9,0,10*ROW('Hygiene Data'!E118)),NA())</f>
        <v>#N/A</v>
      </c>
      <c r="BF124" s="96" t="e">
        <f ca="true">+IF(AND(ISNUMBER(OFFSET('Hygiene Data'!$F$5,0,10*ROW('Hygiene Data'!F118))),'Data Summary'!DU124="Yes"),OFFSET('Hygiene Data'!$F$5,0,10*ROW('Hygiene Data'!F118)),NA())</f>
        <v>#N/A</v>
      </c>
      <c r="BG124" s="96" t="e">
        <f ca="true">+IF(AND(ISNUMBER(OFFSET('Hygiene Data'!$F$7,0,10*ROW('Hygiene Data'!F118))),'Data Summary'!DV124="Yes"),OFFSET('Hygiene Data'!$F$7,0,10*ROW('Hygiene Data'!F118)),NA())</f>
        <v>#N/A</v>
      </c>
      <c r="BH124" s="96" t="e">
        <f ca="true">+IF(AND(ISNUMBER(OFFSET('Hygiene Data'!$F$9,0,10*ROW('Hygiene Data'!F118))),'Data Summary'!DW124="Yes"),OFFSET('Hygiene Data'!$F$9,0,10*ROW('Hygiene Data'!F118)),NA())</f>
        <v>#N/A</v>
      </c>
      <c r="BI124" s="96" t="e">
        <f ca="true">+IF(AND(ISNUMBER(OFFSET('Hygiene Data'!$G$5,0,10*ROW('Hygiene Data'!G118))),'Data Summary'!DX124="Yes"),OFFSET('Hygiene Data'!$G$5,0,10*ROW('Hygiene Data'!G118)),NA())</f>
        <v>#N/A</v>
      </c>
      <c r="BJ124" s="96" t="e">
        <f ca="true">+IF(AND(ISNUMBER(OFFSET('Hygiene Data'!$G$7,0,10*ROW('Hygiene Data'!G118))),'Data Summary'!DY124="Yes"),OFFSET('Hygiene Data'!$G$7,0,10*ROW('Hygiene Data'!G118)),NA())</f>
        <v>#N/A</v>
      </c>
      <c r="BK124" s="96" t="e">
        <f ca="true">+IF(AND(ISNUMBER(OFFSET('Hygiene Data'!$G$9,0,10*ROW('Hygiene Data'!G118))),'Data Summary'!DZ124="Yes"),OFFSET('Hygiene Data'!$G$9,0,10*ROW('Hygiene Data'!G118)),NA())</f>
        <v>#N/A</v>
      </c>
      <c r="BL124" s="96" t="e">
        <f ca="true">+IF(AND(ISNUMBER(OFFSET('Hygiene Data'!$H$5,0,10*ROW('Hygiene Data'!H118))),'Data Summary'!EA124="Yes"),OFFSET('Hygiene Data'!$H$5,0,10*ROW('Hygiene Data'!H118)),NA())</f>
        <v>#N/A</v>
      </c>
      <c r="BM124" s="96" t="e">
        <f ca="true">+IF(AND(ISNUMBER(OFFSET('Hygiene Data'!$H$7,0,10*ROW('Hygiene Data'!H118))),'Data Summary'!EB124="Yes"),OFFSET('Hygiene Data'!$H$7,0,10*ROW('Hygiene Data'!H118)),NA())</f>
        <v>#N/A</v>
      </c>
      <c r="BN124" s="96" t="e">
        <f ca="true">+IF(AND(ISNUMBER(OFFSET('Hygiene Data'!$H$9,0,10*ROW('Hygiene Data'!H118))),'Data Summary'!EC124="Yes"),OFFSET('Hygiene Data'!$H$9,0,10*ROW('Hygiene Data'!H118)),NA())</f>
        <v>#N/A</v>
      </c>
      <c r="BO124" s="96" t="e">
        <f ca="true">+IF(AND(ISNUMBER(OFFSET('Hygiene Data'!$I$5,0,10*ROW('Hygiene Data'!I118))),'Data Summary'!ED124="Yes"),OFFSET('Hygiene Data'!$I$5,0,10*ROW('Hygiene Data'!I118)),NA())</f>
        <v>#N/A</v>
      </c>
      <c r="BP124" s="96" t="e">
        <f ca="true">+IF(AND(ISNUMBER(OFFSET('Hygiene Data'!$I$7,0,10*ROW('Hygiene Data'!I118))),'Data Summary'!EE124="Yes"),OFFSET('Hygiene Data'!$I$7,0,10*ROW('Hygiene Data'!I118)),NA())</f>
        <v>#N/A</v>
      </c>
      <c r="BQ124" s="96" t="e">
        <f ca="true">+IF(AND(ISNUMBER(OFFSET('Hygiene Data'!$I$9,0,10*ROW('Hygiene Data'!I118))),'Data Summary'!EF124="Yes"),OFFSET('Hygiene Data'!$I$9,0,10*ROW('Hygiene Data'!I118)),NA())</f>
        <v>#N/A</v>
      </c>
    </row>
    <row xmlns:x14ac="http://schemas.microsoft.com/office/spreadsheetml/2009/9/ac" r="125" x14ac:dyDescent="0.2">
      <c r="A125" s="332" t="e">
        <f ca="true">+RIGHT('Data Summary'!A125,LEN('Data Summary'!A125)-9)</f>
        <v>#VALUE!</v>
      </c>
      <c r="B125" s="37" t="str">
        <f ca="true">+IF(ISTEXT('Data Summary'!B125),'Data Summary'!B125,"")</f>
        <v/>
      </c>
      <c r="C125" s="331" t="e">
        <f ca="true">+VALUE('Data Summary'!C125)</f>
        <v>#VALUE!</v>
      </c>
      <c r="D125" s="94" t="e">
        <f ca="true">+IF(AND(ISNUMBER(OFFSET('Water Data'!$D$4,0,10*ROW('Water Data'!D119))),'Data Summary'!BS125="Yes"),100-OFFSET('Water Data'!$D$4,0,10*ROW('Water Data'!D119)),NA())</f>
        <v>#N/A</v>
      </c>
      <c r="E125" s="94" t="e">
        <f ca="true">+IF(AND(ISNUMBER(OFFSET('Water Data'!$D$6,0,10*ROW('Water Data'!D119))),'Data Summary'!BT125="Yes"),OFFSET('Water Data'!$D$6,0,10*ROW('Water Data'!D119)),NA())</f>
        <v>#N/A</v>
      </c>
      <c r="F125" s="94" t="e">
        <f ca="true">+IF(AND(ISNUMBER(OFFSET('Water Data'!$D$9,0,10*ROW('Water Data'!D119))),'Data Summary'!BU125="Yes"),OFFSET('Water Data'!$D$9,0,10*ROW('Water Data'!D119)),NA())</f>
        <v>#N/A</v>
      </c>
      <c r="G125" s="94" t="e">
        <f ca="true">+IF(AND(ISNUMBER(OFFSET('Water Data'!$E$4,0,10*ROW('Water Data'!E119))),'Data Summary'!BV125="Yes"),100-OFFSET('Water Data'!$E$4,0,10*ROW('Water Data'!E119)),NA())</f>
        <v>#N/A</v>
      </c>
      <c r="H125" s="94" t="e">
        <f ca="true">+IF(AND(ISNUMBER(OFFSET('Water Data'!$E$6,0,10*ROW('Water Data'!E119))),'Data Summary'!BW125="Yes"),OFFSET('Water Data'!$E$6,0,10*ROW('Water Data'!E119)),NA())</f>
        <v>#N/A</v>
      </c>
      <c r="I125" s="94" t="e">
        <f ca="true">+IF(AND(ISNUMBER(OFFSET('Water Data'!$E$9,0,10*ROW('Water Data'!E119))),'Data Summary'!BX125="Yes"),OFFSET('Water Data'!$E$9,0,10*ROW('Water Data'!E119)),NA())</f>
        <v>#N/A</v>
      </c>
      <c r="J125" s="94" t="e">
        <f ca="true">+IF(AND(ISNUMBER(OFFSET('Water Data'!$F$4,0,10*ROW('Water Data'!F119))),'Data Summary'!BY125="Yes"),100-OFFSET('Water Data'!$F$4,0,10*ROW('Water Data'!F119)),NA())</f>
        <v>#N/A</v>
      </c>
      <c r="K125" s="94" t="e">
        <f ca="true">+IF(AND(ISNUMBER(OFFSET('Water Data'!$F$6,0,10*ROW('Water Data'!F119))),'Data Summary'!BZ125="Yes"),OFFSET('Water Data'!$F$6,0,10*ROW('Water Data'!F119)),NA())</f>
        <v>#N/A</v>
      </c>
      <c r="L125" s="94" t="e">
        <f ca="true">+IF(AND(ISNUMBER(OFFSET('Water Data'!$F$9,0,10*ROW('Water Data'!F119))),'Data Summary'!CA125="Yes"),OFFSET('Water Data'!$F$9,0,10*ROW('Water Data'!F119)),NA())</f>
        <v>#N/A</v>
      </c>
      <c r="M125" s="94" t="e">
        <f ca="true">+IF(AND(ISNUMBER(OFFSET('Water Data'!$G$4,0,10*ROW('Water Data'!G119))),'Data Summary'!CB125="Yes"),100-OFFSET('Water Data'!$G$4,0,10*ROW('Water Data'!G119)),NA())</f>
        <v>#N/A</v>
      </c>
      <c r="N125" s="94" t="e">
        <f ca="true">+IF(AND(ISNUMBER(OFFSET('Water Data'!$G$6,0,10*ROW('Water Data'!G119))),'Data Summary'!CC125="Yes"),OFFSET('Water Data'!$G$6,0,10*ROW('Water Data'!G119)),NA())</f>
        <v>#N/A</v>
      </c>
      <c r="O125" s="94" t="e">
        <f ca="true">+IF(AND(ISNUMBER(OFFSET('Water Data'!$G$9,0,10*ROW('Water Data'!G119))),'Data Summary'!CD125="Yes"),OFFSET('Water Data'!$G$9,0,10*ROW('Water Data'!G119)),NA())</f>
        <v>#N/A</v>
      </c>
      <c r="P125" s="94" t="e">
        <f ca="true">+IF(AND(ISNUMBER(OFFSET('Water Data'!$H$4,0,10*ROW('Water Data'!H119))),'Data Summary'!CE125="Yes"),100-OFFSET('Water Data'!$H$4,0,10*ROW('Water Data'!H119)),NA())</f>
        <v>#N/A</v>
      </c>
      <c r="Q125" s="94" t="e">
        <f ca="true">+IF(AND(ISNUMBER(OFFSET('Water Data'!$H$6,0,10*ROW('Water Data'!H119))),'Data Summary'!CF125="Yes"),OFFSET('Water Data'!$H$6,0,10*ROW('Water Data'!H119)),NA())</f>
        <v>#N/A</v>
      </c>
      <c r="R125" s="94" t="e">
        <f ca="true">+IF(AND(ISNUMBER(OFFSET('Water Data'!$H$9,0,10*ROW('Water Data'!H119))),'Data Summary'!CG125="Yes"),OFFSET('Water Data'!$H$9,0,10*ROW('Water Data'!H119)),NA())</f>
        <v>#N/A</v>
      </c>
      <c r="S125" s="94" t="e">
        <f ca="true">+IF(AND(ISNUMBER(OFFSET('Water Data'!$I$4,0,10*ROW('Water Data'!I119))),'Data Summary'!CH125="Yes"),100-OFFSET('Water Data'!$I$4,0,10*ROW('Water Data'!I119)),NA())</f>
        <v>#N/A</v>
      </c>
      <c r="T125" s="94" t="e">
        <f ca="true">+IF(AND(ISNUMBER(OFFSET('Water Data'!$I$6,0,10*ROW('Water Data'!I119))),'Data Summary'!CI125="Yes"),OFFSET('Water Data'!$I$6,0,10*ROW('Water Data'!I119)),NA())</f>
        <v>#N/A</v>
      </c>
      <c r="U125" s="94" t="e">
        <f ca="true">+IF(AND(ISNUMBER(OFFSET('Water Data'!$I$9,0,10*ROW('Water Data'!I119))),'Data Summary'!CJ125="Yes"),OFFSET('Water Data'!$I$9,0,10*ROW('Water Data'!I119)),NA())</f>
        <v>#N/A</v>
      </c>
      <c r="V125" s="95" t="e">
        <f ca="true">+IF(AND(ISNUMBER(OFFSET('Sanitation Data'!$D$4,0,10*ROW('Sanitation Data'!D119))),'Data Summary'!CK125="Yes"),100-OFFSET('Sanitation Data'!$D$4,0,10*ROW('Sanitation Data'!D119)),NA())</f>
        <v>#N/A</v>
      </c>
      <c r="W125" s="95" t="e">
        <f ca="true">+IF(AND(ISNUMBER(OFFSET('Sanitation Data'!$D$6,0,10*ROW('Sanitation Data'!D119))),'Data Summary'!CL125="Yes"),OFFSET('Sanitation Data'!$D$6,0,10*ROW('Sanitation Data'!D119)),NA())</f>
        <v>#N/A</v>
      </c>
      <c r="X125" s="95" t="e">
        <f ca="true">+IF(AND(ISNUMBER(OFFSET('Sanitation Data'!$D$10,0,10*ROW('Sanitation Data'!D119))),'Data Summary'!CM125="Yes"),OFFSET('Sanitation Data'!$D$10,0,10*ROW('Sanitation Data'!D119)),NA())</f>
        <v>#N/A</v>
      </c>
      <c r="Y125" s="95" t="e">
        <f ca="true">+IF(AND(ISNUMBER(OFFSET('Sanitation Data'!$D$11,0,10*ROW('Sanitation Data'!D119))),'Data Summary'!CN125="Yes"),OFFSET('Sanitation Data'!$D$11,0,10*ROW('Sanitation Data'!D119)),NA())</f>
        <v>#N/A</v>
      </c>
      <c r="Z125" s="95" t="e">
        <f ca="true">+IF(AND(ISNUMBER(OFFSET('Sanitation Data'!$D$12,0,10*ROW('Sanitation Data'!D119))),'Data Summary'!CO125="Yes"),OFFSET('Sanitation Data'!$D$12,0,10*ROW('Sanitation Data'!D119)),NA())</f>
        <v>#N/A</v>
      </c>
      <c r="AA125" s="95" t="e">
        <f ca="true">+IF(AND(ISNUMBER(OFFSET('Sanitation Data'!$E$4,0,10*ROW('Sanitation Data'!E119))),'Data Summary'!CP125="Yes"),100-OFFSET('Sanitation Data'!$E$4,0,10*ROW('Sanitation Data'!E119)),NA())</f>
        <v>#N/A</v>
      </c>
      <c r="AB125" s="95" t="e">
        <f ca="true">+IF(AND(ISNUMBER(OFFSET('Sanitation Data'!$E$6,0,10*ROW('Sanitation Data'!E119))),'Data Summary'!CQ125="Yes"),OFFSET('Sanitation Data'!$E$6,0,10*ROW('Sanitation Data'!E119)),NA())</f>
        <v>#N/A</v>
      </c>
      <c r="AC125" s="95" t="e">
        <f ca="true">+IF(AND(ISNUMBER(OFFSET('Sanitation Data'!$E$10,0,10*ROW('Sanitation Data'!E119))),'Data Summary'!CR125="Yes"),OFFSET('Sanitation Data'!$E$10,0,10*ROW('Sanitation Data'!E119)),NA())</f>
        <v>#N/A</v>
      </c>
      <c r="AD125" s="95" t="e">
        <f ca="true">+IF(AND(ISNUMBER(OFFSET('Sanitation Data'!$E$11,0,10*ROW('Sanitation Data'!E119))),'Data Summary'!CS125="Yes"),OFFSET('Sanitation Data'!$E$11,0,10*ROW('Sanitation Data'!E119)),NA())</f>
        <v>#N/A</v>
      </c>
      <c r="AE125" s="95" t="e">
        <f ca="true">+IF(AND(ISNUMBER(OFFSET('Sanitation Data'!$E$12,0,10*ROW('Sanitation Data'!E119))),'Data Summary'!CT125="Yes"),OFFSET('Sanitation Data'!$E$12,0,10*ROW('Sanitation Data'!E119)),NA())</f>
        <v>#N/A</v>
      </c>
      <c r="AF125" s="95" t="e">
        <f ca="true">+IF(AND(ISNUMBER(OFFSET('Sanitation Data'!$F$4,0,10*ROW('Sanitation Data'!F119))),'Data Summary'!CU125="Yes"),100-OFFSET('Sanitation Data'!$F$4,0,10*ROW('Sanitation Data'!F119)),NA())</f>
        <v>#N/A</v>
      </c>
      <c r="AG125" s="95" t="e">
        <f ca="true">+IF(AND(ISNUMBER(OFFSET('Sanitation Data'!$F$6,0,10*ROW('Sanitation Data'!F119))),'Data Summary'!CV125="Yes"),OFFSET('Sanitation Data'!$F$6,0,10*ROW('Sanitation Data'!F119)),NA())</f>
        <v>#N/A</v>
      </c>
      <c r="AH125" s="95" t="e">
        <f ca="true">+IF(AND(ISNUMBER(OFFSET('Sanitation Data'!$F$10,0,10*ROW('Sanitation Data'!F119))),'Data Summary'!CW125="Yes"),OFFSET('Sanitation Data'!$F$10,0,10*ROW('Sanitation Data'!F119)),NA())</f>
        <v>#N/A</v>
      </c>
      <c r="AI125" s="95" t="e">
        <f ca="true">+IF(AND(ISNUMBER(OFFSET('Sanitation Data'!$F$11,0,10*ROW('Sanitation Data'!F119))),'Data Summary'!CX125="Yes"),OFFSET('Sanitation Data'!$F$11,0,10*ROW('Sanitation Data'!F119)),NA())</f>
        <v>#N/A</v>
      </c>
      <c r="AJ125" s="95" t="e">
        <f ca="true">+IF(AND(ISNUMBER(OFFSET('Sanitation Data'!$F$12,0,10*ROW('Sanitation Data'!F119))),'Data Summary'!CY125="Yes"),OFFSET('Sanitation Data'!$F$12,0,10*ROW('Sanitation Data'!F119)),NA())</f>
        <v>#N/A</v>
      </c>
      <c r="AK125" s="95" t="e">
        <f ca="true">+IF(AND(ISNUMBER(OFFSET('Sanitation Data'!$G$4,0,10*ROW('Sanitation Data'!G119))),'Data Summary'!CZ125="Yes"),100-OFFSET('Sanitation Data'!$G$4,0,10*ROW('Sanitation Data'!G119)),NA())</f>
        <v>#N/A</v>
      </c>
      <c r="AL125" s="95" t="e">
        <f ca="true">+IF(AND(ISNUMBER(OFFSET('Sanitation Data'!$G$6,0,10*ROW('Sanitation Data'!G119))),'Data Summary'!DA125="Yes"),OFFSET('Sanitation Data'!$G$6,0,10*ROW('Sanitation Data'!G119)),NA())</f>
        <v>#N/A</v>
      </c>
      <c r="AM125" s="95" t="e">
        <f ca="true">+IF(AND(ISNUMBER(OFFSET('Sanitation Data'!$G$10,0,10*ROW('Sanitation Data'!G119))),'Data Summary'!DB125="Yes"),OFFSET('Sanitation Data'!$G$10,0,10*ROW('Sanitation Data'!G119)),NA())</f>
        <v>#N/A</v>
      </c>
      <c r="AN125" s="95" t="e">
        <f ca="true">+IF(AND(ISNUMBER(OFFSET('Sanitation Data'!$G$11,0,10*ROW('Sanitation Data'!G119))),'Data Summary'!DC125="Yes"),OFFSET('Sanitation Data'!$G$11,0,10*ROW('Sanitation Data'!G119)),NA())</f>
        <v>#N/A</v>
      </c>
      <c r="AO125" s="95" t="e">
        <f ca="true">+IF(AND(ISNUMBER(OFFSET('Sanitation Data'!$G$12,0,10*ROW('Sanitation Data'!G119))),'Data Summary'!DD125="Yes"),OFFSET('Sanitation Data'!$G$12,0,10*ROW('Sanitation Data'!G119)),NA())</f>
        <v>#N/A</v>
      </c>
      <c r="AP125" s="95" t="e">
        <f ca="true">+IF(AND(ISNUMBER(OFFSET('Sanitation Data'!$H$4,0,10*ROW('Sanitation Data'!H119))),'Data Summary'!DE125="Yes"),100-OFFSET('Sanitation Data'!$H$4,0,10*ROW('Sanitation Data'!H119)),NA())</f>
        <v>#N/A</v>
      </c>
      <c r="AQ125" s="95" t="e">
        <f ca="true">+IF(AND(ISNUMBER(OFFSET('Sanitation Data'!$H$6,0,10*ROW('Sanitation Data'!H119))),'Data Summary'!DF125="Yes"),OFFSET('Sanitation Data'!$H$6,0,10*ROW('Sanitation Data'!H119)),NA())</f>
        <v>#N/A</v>
      </c>
      <c r="AR125" s="95" t="e">
        <f ca="true">+IF(AND(ISNUMBER(OFFSET('Sanitation Data'!$H$10,0,10*ROW('Sanitation Data'!H119))),'Data Summary'!DG125="Yes"),OFFSET('Sanitation Data'!$H$10,0,10*ROW('Sanitation Data'!H119)),NA())</f>
        <v>#N/A</v>
      </c>
      <c r="AS125" s="95" t="e">
        <f ca="true">+IF(AND(ISNUMBER(OFFSET('Sanitation Data'!$H$11,0,10*ROW('Sanitation Data'!H119))),'Data Summary'!DH125="Yes"),OFFSET('Sanitation Data'!$H$11,0,10*ROW('Sanitation Data'!H119)),NA())</f>
        <v>#N/A</v>
      </c>
      <c r="AT125" s="95" t="e">
        <f ca="true">+IF(AND(ISNUMBER(OFFSET('Sanitation Data'!$H$12,0,10*ROW('Sanitation Data'!H119))),'Data Summary'!DI125="Yes"),OFFSET('Sanitation Data'!$H$12,0,10*ROW('Sanitation Data'!H119)),NA())</f>
        <v>#N/A</v>
      </c>
      <c r="AU125" s="95" t="e">
        <f ca="true">+IF(AND(ISNUMBER(OFFSET('Sanitation Data'!$I$4,0,10*ROW('Sanitation Data'!I119))),'Data Summary'!DJ125="Yes"),100-OFFSET('Sanitation Data'!$I$4,0,10*ROW('Sanitation Data'!I119)),NA())</f>
        <v>#N/A</v>
      </c>
      <c r="AV125" s="95" t="e">
        <f ca="true">+IF(AND(ISNUMBER(OFFSET('Sanitation Data'!$I$6,0,10*ROW('Sanitation Data'!I119))),'Data Summary'!DK125="Yes"),OFFSET('Sanitation Data'!$I$6,0,10*ROW('Sanitation Data'!I119)),NA())</f>
        <v>#N/A</v>
      </c>
      <c r="AW125" s="95" t="e">
        <f ca="true">+IF(AND(ISNUMBER(OFFSET('Sanitation Data'!$I$10,0,10*ROW('Sanitation Data'!I119))),'Data Summary'!DL125="Yes"),OFFSET('Sanitation Data'!$I$10,0,10*ROW('Sanitation Data'!I119)),NA())</f>
        <v>#N/A</v>
      </c>
      <c r="AX125" s="95" t="e">
        <f ca="true">+IF(AND(ISNUMBER(OFFSET('Sanitation Data'!$I$11,0,10*ROW('Sanitation Data'!I119))),'Data Summary'!DM125="Yes"),OFFSET('Sanitation Data'!$I$11,0,10*ROW('Sanitation Data'!I119)),NA())</f>
        <v>#N/A</v>
      </c>
      <c r="AY125" s="95" t="e">
        <f ca="true">+IF(AND(ISNUMBER(OFFSET('Sanitation Data'!$I$12,0,10*ROW('Sanitation Data'!I119))),'Data Summary'!DN125="Yes"),OFFSET('Sanitation Data'!$I$12,0,10*ROW('Sanitation Data'!I119)),NA())</f>
        <v>#N/A</v>
      </c>
      <c r="AZ125" s="96" t="e">
        <f ca="true">+IF(AND(ISNUMBER(OFFSET('Hygiene Data'!$D$5,0,10*ROW('Hygiene Data'!D119))),'Data Summary'!DO125="Yes"),OFFSET('Hygiene Data'!$D$5,0,10*ROW('Hygiene Data'!D119)),NA())</f>
        <v>#N/A</v>
      </c>
      <c r="BA125" s="96" t="e">
        <f ca="true">+IF(AND(ISNUMBER(OFFSET('Hygiene Data'!$D$7,0,10*ROW('Hygiene Data'!D119))),'Data Summary'!DP125="Yes"),OFFSET('Hygiene Data'!$D$7,0,10*ROW('Hygiene Data'!D119)),NA())</f>
        <v>#N/A</v>
      </c>
      <c r="BB125" s="96" t="e">
        <f ca="true">+IF(AND(ISNUMBER(OFFSET('Hygiene Data'!$D$9,0,10*ROW('Hygiene Data'!D119))),'Data Summary'!DQ125="Yes"),OFFSET('Hygiene Data'!$D$9,0,10*ROW('Hygiene Data'!D119)),NA())</f>
        <v>#N/A</v>
      </c>
      <c r="BC125" s="96" t="e">
        <f ca="true">+IF(AND(ISNUMBER(OFFSET('Hygiene Data'!$E$5,0,10*ROW('Hygiene Data'!E119))),'Data Summary'!DR125="Yes"),OFFSET('Hygiene Data'!$E$5,0,10*ROW('Hygiene Data'!E119)),NA())</f>
        <v>#N/A</v>
      </c>
      <c r="BD125" s="96" t="e">
        <f ca="true">+IF(AND(ISNUMBER(OFFSET('Hygiene Data'!$E$7,0,10*ROW('Hygiene Data'!E119))),'Data Summary'!DS125="Yes"),OFFSET('Hygiene Data'!$E$7,0,10*ROW('Hygiene Data'!E119)),NA())</f>
        <v>#N/A</v>
      </c>
      <c r="BE125" s="96" t="e">
        <f ca="true">+IF(AND(ISNUMBER(OFFSET('Hygiene Data'!$E$9,0,10*ROW('Hygiene Data'!E119))),'Data Summary'!DT125="Yes"),OFFSET('Hygiene Data'!$E$9,0,10*ROW('Hygiene Data'!E119)),NA())</f>
        <v>#N/A</v>
      </c>
      <c r="BF125" s="96" t="e">
        <f ca="true">+IF(AND(ISNUMBER(OFFSET('Hygiene Data'!$F$5,0,10*ROW('Hygiene Data'!F119))),'Data Summary'!DU125="Yes"),OFFSET('Hygiene Data'!$F$5,0,10*ROW('Hygiene Data'!F119)),NA())</f>
        <v>#N/A</v>
      </c>
      <c r="BG125" s="96" t="e">
        <f ca="true">+IF(AND(ISNUMBER(OFFSET('Hygiene Data'!$F$7,0,10*ROW('Hygiene Data'!F119))),'Data Summary'!DV125="Yes"),OFFSET('Hygiene Data'!$F$7,0,10*ROW('Hygiene Data'!F119)),NA())</f>
        <v>#N/A</v>
      </c>
      <c r="BH125" s="96" t="e">
        <f ca="true">+IF(AND(ISNUMBER(OFFSET('Hygiene Data'!$F$9,0,10*ROW('Hygiene Data'!F119))),'Data Summary'!DW125="Yes"),OFFSET('Hygiene Data'!$F$9,0,10*ROW('Hygiene Data'!F119)),NA())</f>
        <v>#N/A</v>
      </c>
      <c r="BI125" s="96" t="e">
        <f ca="true">+IF(AND(ISNUMBER(OFFSET('Hygiene Data'!$G$5,0,10*ROW('Hygiene Data'!G119))),'Data Summary'!DX125="Yes"),OFFSET('Hygiene Data'!$G$5,0,10*ROW('Hygiene Data'!G119)),NA())</f>
        <v>#N/A</v>
      </c>
      <c r="BJ125" s="96" t="e">
        <f ca="true">+IF(AND(ISNUMBER(OFFSET('Hygiene Data'!$G$7,0,10*ROW('Hygiene Data'!G119))),'Data Summary'!DY125="Yes"),OFFSET('Hygiene Data'!$G$7,0,10*ROW('Hygiene Data'!G119)),NA())</f>
        <v>#N/A</v>
      </c>
      <c r="BK125" s="96" t="e">
        <f ca="true">+IF(AND(ISNUMBER(OFFSET('Hygiene Data'!$G$9,0,10*ROW('Hygiene Data'!G119))),'Data Summary'!DZ125="Yes"),OFFSET('Hygiene Data'!$G$9,0,10*ROW('Hygiene Data'!G119)),NA())</f>
        <v>#N/A</v>
      </c>
      <c r="BL125" s="96" t="e">
        <f ca="true">+IF(AND(ISNUMBER(OFFSET('Hygiene Data'!$H$5,0,10*ROW('Hygiene Data'!H119))),'Data Summary'!EA125="Yes"),OFFSET('Hygiene Data'!$H$5,0,10*ROW('Hygiene Data'!H119)),NA())</f>
        <v>#N/A</v>
      </c>
      <c r="BM125" s="96" t="e">
        <f ca="true">+IF(AND(ISNUMBER(OFFSET('Hygiene Data'!$H$7,0,10*ROW('Hygiene Data'!H119))),'Data Summary'!EB125="Yes"),OFFSET('Hygiene Data'!$H$7,0,10*ROW('Hygiene Data'!H119)),NA())</f>
        <v>#N/A</v>
      </c>
      <c r="BN125" s="96" t="e">
        <f ca="true">+IF(AND(ISNUMBER(OFFSET('Hygiene Data'!$H$9,0,10*ROW('Hygiene Data'!H119))),'Data Summary'!EC125="Yes"),OFFSET('Hygiene Data'!$H$9,0,10*ROW('Hygiene Data'!H119)),NA())</f>
        <v>#N/A</v>
      </c>
      <c r="BO125" s="96" t="e">
        <f ca="true">+IF(AND(ISNUMBER(OFFSET('Hygiene Data'!$I$5,0,10*ROW('Hygiene Data'!I119))),'Data Summary'!ED125="Yes"),OFFSET('Hygiene Data'!$I$5,0,10*ROW('Hygiene Data'!I119)),NA())</f>
        <v>#N/A</v>
      </c>
      <c r="BP125" s="96" t="e">
        <f ca="true">+IF(AND(ISNUMBER(OFFSET('Hygiene Data'!$I$7,0,10*ROW('Hygiene Data'!I119))),'Data Summary'!EE125="Yes"),OFFSET('Hygiene Data'!$I$7,0,10*ROW('Hygiene Data'!I119)),NA())</f>
        <v>#N/A</v>
      </c>
      <c r="BQ125" s="96" t="e">
        <f ca="true">+IF(AND(ISNUMBER(OFFSET('Hygiene Data'!$I$9,0,10*ROW('Hygiene Data'!I119))),'Data Summary'!EF125="Yes"),OFFSET('Hygiene Data'!$I$9,0,10*ROW('Hygiene Data'!I119)),NA())</f>
        <v>#N/A</v>
      </c>
    </row>
    <row xmlns:x14ac="http://schemas.microsoft.com/office/spreadsheetml/2009/9/ac" r="126" x14ac:dyDescent="0.2">
      <c r="A126" s="332" t="e">
        <f ca="true">+RIGHT('Data Summary'!A126,LEN('Data Summary'!A126)-9)</f>
        <v>#VALUE!</v>
      </c>
      <c r="B126" s="37" t="str">
        <f ca="true">+IF(ISTEXT('Data Summary'!B126),'Data Summary'!B126,"")</f>
        <v/>
      </c>
      <c r="C126" s="331" t="e">
        <f ca="true">+VALUE('Data Summary'!C126)</f>
        <v>#VALUE!</v>
      </c>
      <c r="D126" s="94" t="e">
        <f ca="true">+IF(AND(ISNUMBER(OFFSET('Water Data'!$D$4,0,10*ROW('Water Data'!D120))),'Data Summary'!BS126="Yes"),100-OFFSET('Water Data'!$D$4,0,10*ROW('Water Data'!D120)),NA())</f>
        <v>#N/A</v>
      </c>
      <c r="E126" s="94" t="e">
        <f ca="true">+IF(AND(ISNUMBER(OFFSET('Water Data'!$D$6,0,10*ROW('Water Data'!D120))),'Data Summary'!BT126="Yes"),OFFSET('Water Data'!$D$6,0,10*ROW('Water Data'!D120)),NA())</f>
        <v>#N/A</v>
      </c>
      <c r="F126" s="94" t="e">
        <f ca="true">+IF(AND(ISNUMBER(OFFSET('Water Data'!$D$9,0,10*ROW('Water Data'!D120))),'Data Summary'!BU126="Yes"),OFFSET('Water Data'!$D$9,0,10*ROW('Water Data'!D120)),NA())</f>
        <v>#N/A</v>
      </c>
      <c r="G126" s="94" t="e">
        <f ca="true">+IF(AND(ISNUMBER(OFFSET('Water Data'!$E$4,0,10*ROW('Water Data'!E120))),'Data Summary'!BV126="Yes"),100-OFFSET('Water Data'!$E$4,0,10*ROW('Water Data'!E120)),NA())</f>
        <v>#N/A</v>
      </c>
      <c r="H126" s="94" t="e">
        <f ca="true">+IF(AND(ISNUMBER(OFFSET('Water Data'!$E$6,0,10*ROW('Water Data'!E120))),'Data Summary'!BW126="Yes"),OFFSET('Water Data'!$E$6,0,10*ROW('Water Data'!E120)),NA())</f>
        <v>#N/A</v>
      </c>
      <c r="I126" s="94" t="e">
        <f ca="true">+IF(AND(ISNUMBER(OFFSET('Water Data'!$E$9,0,10*ROW('Water Data'!E120))),'Data Summary'!BX126="Yes"),OFFSET('Water Data'!$E$9,0,10*ROW('Water Data'!E120)),NA())</f>
        <v>#N/A</v>
      </c>
      <c r="J126" s="94" t="e">
        <f ca="true">+IF(AND(ISNUMBER(OFFSET('Water Data'!$F$4,0,10*ROW('Water Data'!F120))),'Data Summary'!BY126="Yes"),100-OFFSET('Water Data'!$F$4,0,10*ROW('Water Data'!F120)),NA())</f>
        <v>#N/A</v>
      </c>
      <c r="K126" s="94" t="e">
        <f ca="true">+IF(AND(ISNUMBER(OFFSET('Water Data'!$F$6,0,10*ROW('Water Data'!F120))),'Data Summary'!BZ126="Yes"),OFFSET('Water Data'!$F$6,0,10*ROW('Water Data'!F120)),NA())</f>
        <v>#N/A</v>
      </c>
      <c r="L126" s="94" t="e">
        <f ca="true">+IF(AND(ISNUMBER(OFFSET('Water Data'!$F$9,0,10*ROW('Water Data'!F120))),'Data Summary'!CA126="Yes"),OFFSET('Water Data'!$F$9,0,10*ROW('Water Data'!F120)),NA())</f>
        <v>#N/A</v>
      </c>
      <c r="M126" s="94" t="e">
        <f ca="true">+IF(AND(ISNUMBER(OFFSET('Water Data'!$G$4,0,10*ROW('Water Data'!G120))),'Data Summary'!CB126="Yes"),100-OFFSET('Water Data'!$G$4,0,10*ROW('Water Data'!G120)),NA())</f>
        <v>#N/A</v>
      </c>
      <c r="N126" s="94" t="e">
        <f ca="true">+IF(AND(ISNUMBER(OFFSET('Water Data'!$G$6,0,10*ROW('Water Data'!G120))),'Data Summary'!CC126="Yes"),OFFSET('Water Data'!$G$6,0,10*ROW('Water Data'!G120)),NA())</f>
        <v>#N/A</v>
      </c>
      <c r="O126" s="94" t="e">
        <f ca="true">+IF(AND(ISNUMBER(OFFSET('Water Data'!$G$9,0,10*ROW('Water Data'!G120))),'Data Summary'!CD126="Yes"),OFFSET('Water Data'!$G$9,0,10*ROW('Water Data'!G120)),NA())</f>
        <v>#N/A</v>
      </c>
      <c r="P126" s="94" t="e">
        <f ca="true">+IF(AND(ISNUMBER(OFFSET('Water Data'!$H$4,0,10*ROW('Water Data'!H120))),'Data Summary'!CE126="Yes"),100-OFFSET('Water Data'!$H$4,0,10*ROW('Water Data'!H120)),NA())</f>
        <v>#N/A</v>
      </c>
      <c r="Q126" s="94" t="e">
        <f ca="true">+IF(AND(ISNUMBER(OFFSET('Water Data'!$H$6,0,10*ROW('Water Data'!H120))),'Data Summary'!CF126="Yes"),OFFSET('Water Data'!$H$6,0,10*ROW('Water Data'!H120)),NA())</f>
        <v>#N/A</v>
      </c>
      <c r="R126" s="94" t="e">
        <f ca="true">+IF(AND(ISNUMBER(OFFSET('Water Data'!$H$9,0,10*ROW('Water Data'!H120))),'Data Summary'!CG126="Yes"),OFFSET('Water Data'!$H$9,0,10*ROW('Water Data'!H120)),NA())</f>
        <v>#N/A</v>
      </c>
      <c r="S126" s="94" t="e">
        <f ca="true">+IF(AND(ISNUMBER(OFFSET('Water Data'!$I$4,0,10*ROW('Water Data'!I120))),'Data Summary'!CH126="Yes"),100-OFFSET('Water Data'!$I$4,0,10*ROW('Water Data'!I120)),NA())</f>
        <v>#N/A</v>
      </c>
      <c r="T126" s="94" t="e">
        <f ca="true">+IF(AND(ISNUMBER(OFFSET('Water Data'!$I$6,0,10*ROW('Water Data'!I120))),'Data Summary'!CI126="Yes"),OFFSET('Water Data'!$I$6,0,10*ROW('Water Data'!I120)),NA())</f>
        <v>#N/A</v>
      </c>
      <c r="U126" s="94" t="e">
        <f ca="true">+IF(AND(ISNUMBER(OFFSET('Water Data'!$I$9,0,10*ROW('Water Data'!I120))),'Data Summary'!CJ126="Yes"),OFFSET('Water Data'!$I$9,0,10*ROW('Water Data'!I120)),NA())</f>
        <v>#N/A</v>
      </c>
      <c r="V126" s="95" t="e">
        <f ca="true">+IF(AND(ISNUMBER(OFFSET('Sanitation Data'!$D$4,0,10*ROW('Sanitation Data'!D120))),'Data Summary'!CK126="Yes"),100-OFFSET('Sanitation Data'!$D$4,0,10*ROW('Sanitation Data'!D120)),NA())</f>
        <v>#N/A</v>
      </c>
      <c r="W126" s="95" t="e">
        <f ca="true">+IF(AND(ISNUMBER(OFFSET('Sanitation Data'!$D$6,0,10*ROW('Sanitation Data'!D120))),'Data Summary'!CL126="Yes"),OFFSET('Sanitation Data'!$D$6,0,10*ROW('Sanitation Data'!D120)),NA())</f>
        <v>#N/A</v>
      </c>
      <c r="X126" s="95" t="e">
        <f ca="true">+IF(AND(ISNUMBER(OFFSET('Sanitation Data'!$D$10,0,10*ROW('Sanitation Data'!D120))),'Data Summary'!CM126="Yes"),OFFSET('Sanitation Data'!$D$10,0,10*ROW('Sanitation Data'!D120)),NA())</f>
        <v>#N/A</v>
      </c>
      <c r="Y126" s="95" t="e">
        <f ca="true">+IF(AND(ISNUMBER(OFFSET('Sanitation Data'!$D$11,0,10*ROW('Sanitation Data'!D120))),'Data Summary'!CN126="Yes"),OFFSET('Sanitation Data'!$D$11,0,10*ROW('Sanitation Data'!D120)),NA())</f>
        <v>#N/A</v>
      </c>
      <c r="Z126" s="95" t="e">
        <f ca="true">+IF(AND(ISNUMBER(OFFSET('Sanitation Data'!$D$12,0,10*ROW('Sanitation Data'!D120))),'Data Summary'!CO126="Yes"),OFFSET('Sanitation Data'!$D$12,0,10*ROW('Sanitation Data'!D120)),NA())</f>
        <v>#N/A</v>
      </c>
      <c r="AA126" s="95" t="e">
        <f ca="true">+IF(AND(ISNUMBER(OFFSET('Sanitation Data'!$E$4,0,10*ROW('Sanitation Data'!E120))),'Data Summary'!CP126="Yes"),100-OFFSET('Sanitation Data'!$E$4,0,10*ROW('Sanitation Data'!E120)),NA())</f>
        <v>#N/A</v>
      </c>
      <c r="AB126" s="95" t="e">
        <f ca="true">+IF(AND(ISNUMBER(OFFSET('Sanitation Data'!$E$6,0,10*ROW('Sanitation Data'!E120))),'Data Summary'!CQ126="Yes"),OFFSET('Sanitation Data'!$E$6,0,10*ROW('Sanitation Data'!E120)),NA())</f>
        <v>#N/A</v>
      </c>
      <c r="AC126" s="95" t="e">
        <f ca="true">+IF(AND(ISNUMBER(OFFSET('Sanitation Data'!$E$10,0,10*ROW('Sanitation Data'!E120))),'Data Summary'!CR126="Yes"),OFFSET('Sanitation Data'!$E$10,0,10*ROW('Sanitation Data'!E120)),NA())</f>
        <v>#N/A</v>
      </c>
      <c r="AD126" s="95" t="e">
        <f ca="true">+IF(AND(ISNUMBER(OFFSET('Sanitation Data'!$E$11,0,10*ROW('Sanitation Data'!E120))),'Data Summary'!CS126="Yes"),OFFSET('Sanitation Data'!$E$11,0,10*ROW('Sanitation Data'!E120)),NA())</f>
        <v>#N/A</v>
      </c>
      <c r="AE126" s="95" t="e">
        <f ca="true">+IF(AND(ISNUMBER(OFFSET('Sanitation Data'!$E$12,0,10*ROW('Sanitation Data'!E120))),'Data Summary'!CT126="Yes"),OFFSET('Sanitation Data'!$E$12,0,10*ROW('Sanitation Data'!E120)),NA())</f>
        <v>#N/A</v>
      </c>
      <c r="AF126" s="95" t="e">
        <f ca="true">+IF(AND(ISNUMBER(OFFSET('Sanitation Data'!$F$4,0,10*ROW('Sanitation Data'!F120))),'Data Summary'!CU126="Yes"),100-OFFSET('Sanitation Data'!$F$4,0,10*ROW('Sanitation Data'!F120)),NA())</f>
        <v>#N/A</v>
      </c>
      <c r="AG126" s="95" t="e">
        <f ca="true">+IF(AND(ISNUMBER(OFFSET('Sanitation Data'!$F$6,0,10*ROW('Sanitation Data'!F120))),'Data Summary'!CV126="Yes"),OFFSET('Sanitation Data'!$F$6,0,10*ROW('Sanitation Data'!F120)),NA())</f>
        <v>#N/A</v>
      </c>
      <c r="AH126" s="95" t="e">
        <f ca="true">+IF(AND(ISNUMBER(OFFSET('Sanitation Data'!$F$10,0,10*ROW('Sanitation Data'!F120))),'Data Summary'!CW126="Yes"),OFFSET('Sanitation Data'!$F$10,0,10*ROW('Sanitation Data'!F120)),NA())</f>
        <v>#N/A</v>
      </c>
      <c r="AI126" s="95" t="e">
        <f ca="true">+IF(AND(ISNUMBER(OFFSET('Sanitation Data'!$F$11,0,10*ROW('Sanitation Data'!F120))),'Data Summary'!CX126="Yes"),OFFSET('Sanitation Data'!$F$11,0,10*ROW('Sanitation Data'!F120)),NA())</f>
        <v>#N/A</v>
      </c>
      <c r="AJ126" s="95" t="e">
        <f ca="true">+IF(AND(ISNUMBER(OFFSET('Sanitation Data'!$F$12,0,10*ROW('Sanitation Data'!F120))),'Data Summary'!CY126="Yes"),OFFSET('Sanitation Data'!$F$12,0,10*ROW('Sanitation Data'!F120)),NA())</f>
        <v>#N/A</v>
      </c>
      <c r="AK126" s="95" t="e">
        <f ca="true">+IF(AND(ISNUMBER(OFFSET('Sanitation Data'!$G$4,0,10*ROW('Sanitation Data'!G120))),'Data Summary'!CZ126="Yes"),100-OFFSET('Sanitation Data'!$G$4,0,10*ROW('Sanitation Data'!G120)),NA())</f>
        <v>#N/A</v>
      </c>
      <c r="AL126" s="95" t="e">
        <f ca="true">+IF(AND(ISNUMBER(OFFSET('Sanitation Data'!$G$6,0,10*ROW('Sanitation Data'!G120))),'Data Summary'!DA126="Yes"),OFFSET('Sanitation Data'!$G$6,0,10*ROW('Sanitation Data'!G120)),NA())</f>
        <v>#N/A</v>
      </c>
      <c r="AM126" s="95" t="e">
        <f ca="true">+IF(AND(ISNUMBER(OFFSET('Sanitation Data'!$G$10,0,10*ROW('Sanitation Data'!G120))),'Data Summary'!DB126="Yes"),OFFSET('Sanitation Data'!$G$10,0,10*ROW('Sanitation Data'!G120)),NA())</f>
        <v>#N/A</v>
      </c>
      <c r="AN126" s="95" t="e">
        <f ca="true">+IF(AND(ISNUMBER(OFFSET('Sanitation Data'!$G$11,0,10*ROW('Sanitation Data'!G120))),'Data Summary'!DC126="Yes"),OFFSET('Sanitation Data'!$G$11,0,10*ROW('Sanitation Data'!G120)),NA())</f>
        <v>#N/A</v>
      </c>
      <c r="AO126" s="95" t="e">
        <f ca="true">+IF(AND(ISNUMBER(OFFSET('Sanitation Data'!$G$12,0,10*ROW('Sanitation Data'!G120))),'Data Summary'!DD126="Yes"),OFFSET('Sanitation Data'!$G$12,0,10*ROW('Sanitation Data'!G120)),NA())</f>
        <v>#N/A</v>
      </c>
      <c r="AP126" s="95" t="e">
        <f ca="true">+IF(AND(ISNUMBER(OFFSET('Sanitation Data'!$H$4,0,10*ROW('Sanitation Data'!H120))),'Data Summary'!DE126="Yes"),100-OFFSET('Sanitation Data'!$H$4,0,10*ROW('Sanitation Data'!H120)),NA())</f>
        <v>#N/A</v>
      </c>
      <c r="AQ126" s="95" t="e">
        <f ca="true">+IF(AND(ISNUMBER(OFFSET('Sanitation Data'!$H$6,0,10*ROW('Sanitation Data'!H120))),'Data Summary'!DF126="Yes"),OFFSET('Sanitation Data'!$H$6,0,10*ROW('Sanitation Data'!H120)),NA())</f>
        <v>#N/A</v>
      </c>
      <c r="AR126" s="95" t="e">
        <f ca="true">+IF(AND(ISNUMBER(OFFSET('Sanitation Data'!$H$10,0,10*ROW('Sanitation Data'!H120))),'Data Summary'!DG126="Yes"),OFFSET('Sanitation Data'!$H$10,0,10*ROW('Sanitation Data'!H120)),NA())</f>
        <v>#N/A</v>
      </c>
      <c r="AS126" s="95" t="e">
        <f ca="true">+IF(AND(ISNUMBER(OFFSET('Sanitation Data'!$H$11,0,10*ROW('Sanitation Data'!H120))),'Data Summary'!DH126="Yes"),OFFSET('Sanitation Data'!$H$11,0,10*ROW('Sanitation Data'!H120)),NA())</f>
        <v>#N/A</v>
      </c>
      <c r="AT126" s="95" t="e">
        <f ca="true">+IF(AND(ISNUMBER(OFFSET('Sanitation Data'!$H$12,0,10*ROW('Sanitation Data'!H120))),'Data Summary'!DI126="Yes"),OFFSET('Sanitation Data'!$H$12,0,10*ROW('Sanitation Data'!H120)),NA())</f>
        <v>#N/A</v>
      </c>
      <c r="AU126" s="95" t="e">
        <f ca="true">+IF(AND(ISNUMBER(OFFSET('Sanitation Data'!$I$4,0,10*ROW('Sanitation Data'!I120))),'Data Summary'!DJ126="Yes"),100-OFFSET('Sanitation Data'!$I$4,0,10*ROW('Sanitation Data'!I120)),NA())</f>
        <v>#N/A</v>
      </c>
      <c r="AV126" s="95" t="e">
        <f ca="true">+IF(AND(ISNUMBER(OFFSET('Sanitation Data'!$I$6,0,10*ROW('Sanitation Data'!I120))),'Data Summary'!DK126="Yes"),OFFSET('Sanitation Data'!$I$6,0,10*ROW('Sanitation Data'!I120)),NA())</f>
        <v>#N/A</v>
      </c>
      <c r="AW126" s="95" t="e">
        <f ca="true">+IF(AND(ISNUMBER(OFFSET('Sanitation Data'!$I$10,0,10*ROW('Sanitation Data'!I120))),'Data Summary'!DL126="Yes"),OFFSET('Sanitation Data'!$I$10,0,10*ROW('Sanitation Data'!I120)),NA())</f>
        <v>#N/A</v>
      </c>
      <c r="AX126" s="95" t="e">
        <f ca="true">+IF(AND(ISNUMBER(OFFSET('Sanitation Data'!$I$11,0,10*ROW('Sanitation Data'!I120))),'Data Summary'!DM126="Yes"),OFFSET('Sanitation Data'!$I$11,0,10*ROW('Sanitation Data'!I120)),NA())</f>
        <v>#N/A</v>
      </c>
      <c r="AY126" s="95" t="e">
        <f ca="true">+IF(AND(ISNUMBER(OFFSET('Sanitation Data'!$I$12,0,10*ROW('Sanitation Data'!I120))),'Data Summary'!DN126="Yes"),OFFSET('Sanitation Data'!$I$12,0,10*ROW('Sanitation Data'!I120)),NA())</f>
        <v>#N/A</v>
      </c>
      <c r="AZ126" s="96" t="e">
        <f ca="true">+IF(AND(ISNUMBER(OFFSET('Hygiene Data'!$D$5,0,10*ROW('Hygiene Data'!D120))),'Data Summary'!DO126="Yes"),OFFSET('Hygiene Data'!$D$5,0,10*ROW('Hygiene Data'!D120)),NA())</f>
        <v>#N/A</v>
      </c>
      <c r="BA126" s="96" t="e">
        <f ca="true">+IF(AND(ISNUMBER(OFFSET('Hygiene Data'!$D$7,0,10*ROW('Hygiene Data'!D120))),'Data Summary'!DP126="Yes"),OFFSET('Hygiene Data'!$D$7,0,10*ROW('Hygiene Data'!D120)),NA())</f>
        <v>#N/A</v>
      </c>
      <c r="BB126" s="96" t="e">
        <f ca="true">+IF(AND(ISNUMBER(OFFSET('Hygiene Data'!$D$9,0,10*ROW('Hygiene Data'!D120))),'Data Summary'!DQ126="Yes"),OFFSET('Hygiene Data'!$D$9,0,10*ROW('Hygiene Data'!D120)),NA())</f>
        <v>#N/A</v>
      </c>
      <c r="BC126" s="96" t="e">
        <f ca="true">+IF(AND(ISNUMBER(OFFSET('Hygiene Data'!$E$5,0,10*ROW('Hygiene Data'!E120))),'Data Summary'!DR126="Yes"),OFFSET('Hygiene Data'!$E$5,0,10*ROW('Hygiene Data'!E120)),NA())</f>
        <v>#N/A</v>
      </c>
      <c r="BD126" s="96" t="e">
        <f ca="true">+IF(AND(ISNUMBER(OFFSET('Hygiene Data'!$E$7,0,10*ROW('Hygiene Data'!E120))),'Data Summary'!DS126="Yes"),OFFSET('Hygiene Data'!$E$7,0,10*ROW('Hygiene Data'!E120)),NA())</f>
        <v>#N/A</v>
      </c>
      <c r="BE126" s="96" t="e">
        <f ca="true">+IF(AND(ISNUMBER(OFFSET('Hygiene Data'!$E$9,0,10*ROW('Hygiene Data'!E120))),'Data Summary'!DT126="Yes"),OFFSET('Hygiene Data'!$E$9,0,10*ROW('Hygiene Data'!E120)),NA())</f>
        <v>#N/A</v>
      </c>
      <c r="BF126" s="96" t="e">
        <f ca="true">+IF(AND(ISNUMBER(OFFSET('Hygiene Data'!$F$5,0,10*ROW('Hygiene Data'!F120))),'Data Summary'!DU126="Yes"),OFFSET('Hygiene Data'!$F$5,0,10*ROW('Hygiene Data'!F120)),NA())</f>
        <v>#N/A</v>
      </c>
      <c r="BG126" s="96" t="e">
        <f ca="true">+IF(AND(ISNUMBER(OFFSET('Hygiene Data'!$F$7,0,10*ROW('Hygiene Data'!F120))),'Data Summary'!DV126="Yes"),OFFSET('Hygiene Data'!$F$7,0,10*ROW('Hygiene Data'!F120)),NA())</f>
        <v>#N/A</v>
      </c>
      <c r="BH126" s="96" t="e">
        <f ca="true">+IF(AND(ISNUMBER(OFFSET('Hygiene Data'!$F$9,0,10*ROW('Hygiene Data'!F120))),'Data Summary'!DW126="Yes"),OFFSET('Hygiene Data'!$F$9,0,10*ROW('Hygiene Data'!F120)),NA())</f>
        <v>#N/A</v>
      </c>
      <c r="BI126" s="96" t="e">
        <f ca="true">+IF(AND(ISNUMBER(OFFSET('Hygiene Data'!$G$5,0,10*ROW('Hygiene Data'!G120))),'Data Summary'!DX126="Yes"),OFFSET('Hygiene Data'!$G$5,0,10*ROW('Hygiene Data'!G120)),NA())</f>
        <v>#N/A</v>
      </c>
      <c r="BJ126" s="96" t="e">
        <f ca="true">+IF(AND(ISNUMBER(OFFSET('Hygiene Data'!$G$7,0,10*ROW('Hygiene Data'!G120))),'Data Summary'!DY126="Yes"),OFFSET('Hygiene Data'!$G$7,0,10*ROW('Hygiene Data'!G120)),NA())</f>
        <v>#N/A</v>
      </c>
      <c r="BK126" s="96" t="e">
        <f ca="true">+IF(AND(ISNUMBER(OFFSET('Hygiene Data'!$G$9,0,10*ROW('Hygiene Data'!G120))),'Data Summary'!DZ126="Yes"),OFFSET('Hygiene Data'!$G$9,0,10*ROW('Hygiene Data'!G120)),NA())</f>
        <v>#N/A</v>
      </c>
      <c r="BL126" s="96" t="e">
        <f ca="true">+IF(AND(ISNUMBER(OFFSET('Hygiene Data'!$H$5,0,10*ROW('Hygiene Data'!H120))),'Data Summary'!EA126="Yes"),OFFSET('Hygiene Data'!$H$5,0,10*ROW('Hygiene Data'!H120)),NA())</f>
        <v>#N/A</v>
      </c>
      <c r="BM126" s="96" t="e">
        <f ca="true">+IF(AND(ISNUMBER(OFFSET('Hygiene Data'!$H$7,0,10*ROW('Hygiene Data'!H120))),'Data Summary'!EB126="Yes"),OFFSET('Hygiene Data'!$H$7,0,10*ROW('Hygiene Data'!H120)),NA())</f>
        <v>#N/A</v>
      </c>
      <c r="BN126" s="96" t="e">
        <f ca="true">+IF(AND(ISNUMBER(OFFSET('Hygiene Data'!$H$9,0,10*ROW('Hygiene Data'!H120))),'Data Summary'!EC126="Yes"),OFFSET('Hygiene Data'!$H$9,0,10*ROW('Hygiene Data'!H120)),NA())</f>
        <v>#N/A</v>
      </c>
      <c r="BO126" s="96" t="e">
        <f ca="true">+IF(AND(ISNUMBER(OFFSET('Hygiene Data'!$I$5,0,10*ROW('Hygiene Data'!I120))),'Data Summary'!ED126="Yes"),OFFSET('Hygiene Data'!$I$5,0,10*ROW('Hygiene Data'!I120)),NA())</f>
        <v>#N/A</v>
      </c>
      <c r="BP126" s="96" t="e">
        <f ca="true">+IF(AND(ISNUMBER(OFFSET('Hygiene Data'!$I$7,0,10*ROW('Hygiene Data'!I120))),'Data Summary'!EE126="Yes"),OFFSET('Hygiene Data'!$I$7,0,10*ROW('Hygiene Data'!I120)),NA())</f>
        <v>#N/A</v>
      </c>
      <c r="BQ126" s="96" t="e">
        <f ca="true">+IF(AND(ISNUMBER(OFFSET('Hygiene Data'!$I$9,0,10*ROW('Hygiene Data'!I120))),'Data Summary'!EF126="Yes"),OFFSET('Hygiene Data'!$I$9,0,10*ROW('Hygiene Data'!I120)),NA())</f>
        <v>#N/A</v>
      </c>
    </row>
    <row xmlns:x14ac="http://schemas.microsoft.com/office/spreadsheetml/2009/9/ac" r="127" x14ac:dyDescent="0.2">
      <c r="A127" s="332" t="e">
        <f ca="true">+RIGHT('Data Summary'!A127,LEN('Data Summary'!A127)-9)</f>
        <v>#VALUE!</v>
      </c>
      <c r="B127" s="37" t="str">
        <f ca="true">+IF(ISTEXT('Data Summary'!B127),'Data Summary'!B127,"")</f>
        <v/>
      </c>
      <c r="C127" s="331" t="e">
        <f ca="true">+VALUE('Data Summary'!C127)</f>
        <v>#VALUE!</v>
      </c>
      <c r="D127" s="94" t="e">
        <f ca="true">+IF(AND(ISNUMBER(OFFSET('Water Data'!$D$4,0,10*ROW('Water Data'!D121))),'Data Summary'!BS127="Yes"),100-OFFSET('Water Data'!$D$4,0,10*ROW('Water Data'!D121)),NA())</f>
        <v>#N/A</v>
      </c>
      <c r="E127" s="94" t="e">
        <f ca="true">+IF(AND(ISNUMBER(OFFSET('Water Data'!$D$6,0,10*ROW('Water Data'!D121))),'Data Summary'!BT127="Yes"),OFFSET('Water Data'!$D$6,0,10*ROW('Water Data'!D121)),NA())</f>
        <v>#N/A</v>
      </c>
      <c r="F127" s="94" t="e">
        <f ca="true">+IF(AND(ISNUMBER(OFFSET('Water Data'!$D$9,0,10*ROW('Water Data'!D121))),'Data Summary'!BU127="Yes"),OFFSET('Water Data'!$D$9,0,10*ROW('Water Data'!D121)),NA())</f>
        <v>#N/A</v>
      </c>
      <c r="G127" s="94" t="e">
        <f ca="true">+IF(AND(ISNUMBER(OFFSET('Water Data'!$E$4,0,10*ROW('Water Data'!E121))),'Data Summary'!BV127="Yes"),100-OFFSET('Water Data'!$E$4,0,10*ROW('Water Data'!E121)),NA())</f>
        <v>#N/A</v>
      </c>
      <c r="H127" s="94" t="e">
        <f ca="true">+IF(AND(ISNUMBER(OFFSET('Water Data'!$E$6,0,10*ROW('Water Data'!E121))),'Data Summary'!BW127="Yes"),OFFSET('Water Data'!$E$6,0,10*ROW('Water Data'!E121)),NA())</f>
        <v>#N/A</v>
      </c>
      <c r="I127" s="94" t="e">
        <f ca="true">+IF(AND(ISNUMBER(OFFSET('Water Data'!$E$9,0,10*ROW('Water Data'!E121))),'Data Summary'!BX127="Yes"),OFFSET('Water Data'!$E$9,0,10*ROW('Water Data'!E121)),NA())</f>
        <v>#N/A</v>
      </c>
      <c r="J127" s="94" t="e">
        <f ca="true">+IF(AND(ISNUMBER(OFFSET('Water Data'!$F$4,0,10*ROW('Water Data'!F121))),'Data Summary'!BY127="Yes"),100-OFFSET('Water Data'!$F$4,0,10*ROW('Water Data'!F121)),NA())</f>
        <v>#N/A</v>
      </c>
      <c r="K127" s="94" t="e">
        <f ca="true">+IF(AND(ISNUMBER(OFFSET('Water Data'!$F$6,0,10*ROW('Water Data'!F121))),'Data Summary'!BZ127="Yes"),OFFSET('Water Data'!$F$6,0,10*ROW('Water Data'!F121)),NA())</f>
        <v>#N/A</v>
      </c>
      <c r="L127" s="94" t="e">
        <f ca="true">+IF(AND(ISNUMBER(OFFSET('Water Data'!$F$9,0,10*ROW('Water Data'!F121))),'Data Summary'!CA127="Yes"),OFFSET('Water Data'!$F$9,0,10*ROW('Water Data'!F121)),NA())</f>
        <v>#N/A</v>
      </c>
      <c r="M127" s="94" t="e">
        <f ca="true">+IF(AND(ISNUMBER(OFFSET('Water Data'!$G$4,0,10*ROW('Water Data'!G121))),'Data Summary'!CB127="Yes"),100-OFFSET('Water Data'!$G$4,0,10*ROW('Water Data'!G121)),NA())</f>
        <v>#N/A</v>
      </c>
      <c r="N127" s="94" t="e">
        <f ca="true">+IF(AND(ISNUMBER(OFFSET('Water Data'!$G$6,0,10*ROW('Water Data'!G121))),'Data Summary'!CC127="Yes"),OFFSET('Water Data'!$G$6,0,10*ROW('Water Data'!G121)),NA())</f>
        <v>#N/A</v>
      </c>
      <c r="O127" s="94" t="e">
        <f ca="true">+IF(AND(ISNUMBER(OFFSET('Water Data'!$G$9,0,10*ROW('Water Data'!G121))),'Data Summary'!CD127="Yes"),OFFSET('Water Data'!$G$9,0,10*ROW('Water Data'!G121)),NA())</f>
        <v>#N/A</v>
      </c>
      <c r="P127" s="94" t="e">
        <f ca="true">+IF(AND(ISNUMBER(OFFSET('Water Data'!$H$4,0,10*ROW('Water Data'!H121))),'Data Summary'!CE127="Yes"),100-OFFSET('Water Data'!$H$4,0,10*ROW('Water Data'!H121)),NA())</f>
        <v>#N/A</v>
      </c>
      <c r="Q127" s="94" t="e">
        <f ca="true">+IF(AND(ISNUMBER(OFFSET('Water Data'!$H$6,0,10*ROW('Water Data'!H121))),'Data Summary'!CF127="Yes"),OFFSET('Water Data'!$H$6,0,10*ROW('Water Data'!H121)),NA())</f>
        <v>#N/A</v>
      </c>
      <c r="R127" s="94" t="e">
        <f ca="true">+IF(AND(ISNUMBER(OFFSET('Water Data'!$H$9,0,10*ROW('Water Data'!H121))),'Data Summary'!CG127="Yes"),OFFSET('Water Data'!$H$9,0,10*ROW('Water Data'!H121)),NA())</f>
        <v>#N/A</v>
      </c>
      <c r="S127" s="94" t="e">
        <f ca="true">+IF(AND(ISNUMBER(OFFSET('Water Data'!$I$4,0,10*ROW('Water Data'!I121))),'Data Summary'!CH127="Yes"),100-OFFSET('Water Data'!$I$4,0,10*ROW('Water Data'!I121)),NA())</f>
        <v>#N/A</v>
      </c>
      <c r="T127" s="94" t="e">
        <f ca="true">+IF(AND(ISNUMBER(OFFSET('Water Data'!$I$6,0,10*ROW('Water Data'!I121))),'Data Summary'!CI127="Yes"),OFFSET('Water Data'!$I$6,0,10*ROW('Water Data'!I121)),NA())</f>
        <v>#N/A</v>
      </c>
      <c r="U127" s="94" t="e">
        <f ca="true">+IF(AND(ISNUMBER(OFFSET('Water Data'!$I$9,0,10*ROW('Water Data'!I121))),'Data Summary'!CJ127="Yes"),OFFSET('Water Data'!$I$9,0,10*ROW('Water Data'!I121)),NA())</f>
        <v>#N/A</v>
      </c>
      <c r="V127" s="95" t="e">
        <f ca="true">+IF(AND(ISNUMBER(OFFSET('Sanitation Data'!$D$4,0,10*ROW('Sanitation Data'!D121))),'Data Summary'!CK127="Yes"),100-OFFSET('Sanitation Data'!$D$4,0,10*ROW('Sanitation Data'!D121)),NA())</f>
        <v>#N/A</v>
      </c>
      <c r="W127" s="95" t="e">
        <f ca="true">+IF(AND(ISNUMBER(OFFSET('Sanitation Data'!$D$6,0,10*ROW('Sanitation Data'!D121))),'Data Summary'!CL127="Yes"),OFFSET('Sanitation Data'!$D$6,0,10*ROW('Sanitation Data'!D121)),NA())</f>
        <v>#N/A</v>
      </c>
      <c r="X127" s="95" t="e">
        <f ca="true">+IF(AND(ISNUMBER(OFFSET('Sanitation Data'!$D$10,0,10*ROW('Sanitation Data'!D121))),'Data Summary'!CM127="Yes"),OFFSET('Sanitation Data'!$D$10,0,10*ROW('Sanitation Data'!D121)),NA())</f>
        <v>#N/A</v>
      </c>
      <c r="Y127" s="95" t="e">
        <f ca="true">+IF(AND(ISNUMBER(OFFSET('Sanitation Data'!$D$11,0,10*ROW('Sanitation Data'!D121))),'Data Summary'!CN127="Yes"),OFFSET('Sanitation Data'!$D$11,0,10*ROW('Sanitation Data'!D121)),NA())</f>
        <v>#N/A</v>
      </c>
      <c r="Z127" s="95" t="e">
        <f ca="true">+IF(AND(ISNUMBER(OFFSET('Sanitation Data'!$D$12,0,10*ROW('Sanitation Data'!D121))),'Data Summary'!CO127="Yes"),OFFSET('Sanitation Data'!$D$12,0,10*ROW('Sanitation Data'!D121)),NA())</f>
        <v>#N/A</v>
      </c>
      <c r="AA127" s="95" t="e">
        <f ca="true">+IF(AND(ISNUMBER(OFFSET('Sanitation Data'!$E$4,0,10*ROW('Sanitation Data'!E121))),'Data Summary'!CP127="Yes"),100-OFFSET('Sanitation Data'!$E$4,0,10*ROW('Sanitation Data'!E121)),NA())</f>
        <v>#N/A</v>
      </c>
      <c r="AB127" s="95" t="e">
        <f ca="true">+IF(AND(ISNUMBER(OFFSET('Sanitation Data'!$E$6,0,10*ROW('Sanitation Data'!E121))),'Data Summary'!CQ127="Yes"),OFFSET('Sanitation Data'!$E$6,0,10*ROW('Sanitation Data'!E121)),NA())</f>
        <v>#N/A</v>
      </c>
      <c r="AC127" s="95" t="e">
        <f ca="true">+IF(AND(ISNUMBER(OFFSET('Sanitation Data'!$E$10,0,10*ROW('Sanitation Data'!E121))),'Data Summary'!CR127="Yes"),OFFSET('Sanitation Data'!$E$10,0,10*ROW('Sanitation Data'!E121)),NA())</f>
        <v>#N/A</v>
      </c>
      <c r="AD127" s="95" t="e">
        <f ca="true">+IF(AND(ISNUMBER(OFFSET('Sanitation Data'!$E$11,0,10*ROW('Sanitation Data'!E121))),'Data Summary'!CS127="Yes"),OFFSET('Sanitation Data'!$E$11,0,10*ROW('Sanitation Data'!E121)),NA())</f>
        <v>#N/A</v>
      </c>
      <c r="AE127" s="95" t="e">
        <f ca="true">+IF(AND(ISNUMBER(OFFSET('Sanitation Data'!$E$12,0,10*ROW('Sanitation Data'!E121))),'Data Summary'!CT127="Yes"),OFFSET('Sanitation Data'!$E$12,0,10*ROW('Sanitation Data'!E121)),NA())</f>
        <v>#N/A</v>
      </c>
      <c r="AF127" s="95" t="e">
        <f ca="true">+IF(AND(ISNUMBER(OFFSET('Sanitation Data'!$F$4,0,10*ROW('Sanitation Data'!F121))),'Data Summary'!CU127="Yes"),100-OFFSET('Sanitation Data'!$F$4,0,10*ROW('Sanitation Data'!F121)),NA())</f>
        <v>#N/A</v>
      </c>
      <c r="AG127" s="95" t="e">
        <f ca="true">+IF(AND(ISNUMBER(OFFSET('Sanitation Data'!$F$6,0,10*ROW('Sanitation Data'!F121))),'Data Summary'!CV127="Yes"),OFFSET('Sanitation Data'!$F$6,0,10*ROW('Sanitation Data'!F121)),NA())</f>
        <v>#N/A</v>
      </c>
      <c r="AH127" s="95" t="e">
        <f ca="true">+IF(AND(ISNUMBER(OFFSET('Sanitation Data'!$F$10,0,10*ROW('Sanitation Data'!F121))),'Data Summary'!CW127="Yes"),OFFSET('Sanitation Data'!$F$10,0,10*ROW('Sanitation Data'!F121)),NA())</f>
        <v>#N/A</v>
      </c>
      <c r="AI127" s="95" t="e">
        <f ca="true">+IF(AND(ISNUMBER(OFFSET('Sanitation Data'!$F$11,0,10*ROW('Sanitation Data'!F121))),'Data Summary'!CX127="Yes"),OFFSET('Sanitation Data'!$F$11,0,10*ROW('Sanitation Data'!F121)),NA())</f>
        <v>#N/A</v>
      </c>
      <c r="AJ127" s="95" t="e">
        <f ca="true">+IF(AND(ISNUMBER(OFFSET('Sanitation Data'!$F$12,0,10*ROW('Sanitation Data'!F121))),'Data Summary'!CY127="Yes"),OFFSET('Sanitation Data'!$F$12,0,10*ROW('Sanitation Data'!F121)),NA())</f>
        <v>#N/A</v>
      </c>
      <c r="AK127" s="95" t="e">
        <f ca="true">+IF(AND(ISNUMBER(OFFSET('Sanitation Data'!$G$4,0,10*ROW('Sanitation Data'!G121))),'Data Summary'!CZ127="Yes"),100-OFFSET('Sanitation Data'!$G$4,0,10*ROW('Sanitation Data'!G121)),NA())</f>
        <v>#N/A</v>
      </c>
      <c r="AL127" s="95" t="e">
        <f ca="true">+IF(AND(ISNUMBER(OFFSET('Sanitation Data'!$G$6,0,10*ROW('Sanitation Data'!G121))),'Data Summary'!DA127="Yes"),OFFSET('Sanitation Data'!$G$6,0,10*ROW('Sanitation Data'!G121)),NA())</f>
        <v>#N/A</v>
      </c>
      <c r="AM127" s="95" t="e">
        <f ca="true">+IF(AND(ISNUMBER(OFFSET('Sanitation Data'!$G$10,0,10*ROW('Sanitation Data'!G121))),'Data Summary'!DB127="Yes"),OFFSET('Sanitation Data'!$G$10,0,10*ROW('Sanitation Data'!G121)),NA())</f>
        <v>#N/A</v>
      </c>
      <c r="AN127" s="95" t="e">
        <f ca="true">+IF(AND(ISNUMBER(OFFSET('Sanitation Data'!$G$11,0,10*ROW('Sanitation Data'!G121))),'Data Summary'!DC127="Yes"),OFFSET('Sanitation Data'!$G$11,0,10*ROW('Sanitation Data'!G121)),NA())</f>
        <v>#N/A</v>
      </c>
      <c r="AO127" s="95" t="e">
        <f ca="true">+IF(AND(ISNUMBER(OFFSET('Sanitation Data'!$G$12,0,10*ROW('Sanitation Data'!G121))),'Data Summary'!DD127="Yes"),OFFSET('Sanitation Data'!$G$12,0,10*ROW('Sanitation Data'!G121)),NA())</f>
        <v>#N/A</v>
      </c>
      <c r="AP127" s="95" t="e">
        <f ca="true">+IF(AND(ISNUMBER(OFFSET('Sanitation Data'!$H$4,0,10*ROW('Sanitation Data'!H121))),'Data Summary'!DE127="Yes"),100-OFFSET('Sanitation Data'!$H$4,0,10*ROW('Sanitation Data'!H121)),NA())</f>
        <v>#N/A</v>
      </c>
      <c r="AQ127" s="95" t="e">
        <f ca="true">+IF(AND(ISNUMBER(OFFSET('Sanitation Data'!$H$6,0,10*ROW('Sanitation Data'!H121))),'Data Summary'!DF127="Yes"),OFFSET('Sanitation Data'!$H$6,0,10*ROW('Sanitation Data'!H121)),NA())</f>
        <v>#N/A</v>
      </c>
      <c r="AR127" s="95" t="e">
        <f ca="true">+IF(AND(ISNUMBER(OFFSET('Sanitation Data'!$H$10,0,10*ROW('Sanitation Data'!H121))),'Data Summary'!DG127="Yes"),OFFSET('Sanitation Data'!$H$10,0,10*ROW('Sanitation Data'!H121)),NA())</f>
        <v>#N/A</v>
      </c>
      <c r="AS127" s="95" t="e">
        <f ca="true">+IF(AND(ISNUMBER(OFFSET('Sanitation Data'!$H$11,0,10*ROW('Sanitation Data'!H121))),'Data Summary'!DH127="Yes"),OFFSET('Sanitation Data'!$H$11,0,10*ROW('Sanitation Data'!H121)),NA())</f>
        <v>#N/A</v>
      </c>
      <c r="AT127" s="95" t="e">
        <f ca="true">+IF(AND(ISNUMBER(OFFSET('Sanitation Data'!$H$12,0,10*ROW('Sanitation Data'!H121))),'Data Summary'!DI127="Yes"),OFFSET('Sanitation Data'!$H$12,0,10*ROW('Sanitation Data'!H121)),NA())</f>
        <v>#N/A</v>
      </c>
      <c r="AU127" s="95" t="e">
        <f ca="true">+IF(AND(ISNUMBER(OFFSET('Sanitation Data'!$I$4,0,10*ROW('Sanitation Data'!I121))),'Data Summary'!DJ127="Yes"),100-OFFSET('Sanitation Data'!$I$4,0,10*ROW('Sanitation Data'!I121)),NA())</f>
        <v>#N/A</v>
      </c>
      <c r="AV127" s="95" t="e">
        <f ca="true">+IF(AND(ISNUMBER(OFFSET('Sanitation Data'!$I$6,0,10*ROW('Sanitation Data'!I121))),'Data Summary'!DK127="Yes"),OFFSET('Sanitation Data'!$I$6,0,10*ROW('Sanitation Data'!I121)),NA())</f>
        <v>#N/A</v>
      </c>
      <c r="AW127" s="95" t="e">
        <f ca="true">+IF(AND(ISNUMBER(OFFSET('Sanitation Data'!$I$10,0,10*ROW('Sanitation Data'!I121))),'Data Summary'!DL127="Yes"),OFFSET('Sanitation Data'!$I$10,0,10*ROW('Sanitation Data'!I121)),NA())</f>
        <v>#N/A</v>
      </c>
      <c r="AX127" s="95" t="e">
        <f ca="true">+IF(AND(ISNUMBER(OFFSET('Sanitation Data'!$I$11,0,10*ROW('Sanitation Data'!I121))),'Data Summary'!DM127="Yes"),OFFSET('Sanitation Data'!$I$11,0,10*ROW('Sanitation Data'!I121)),NA())</f>
        <v>#N/A</v>
      </c>
      <c r="AY127" s="95" t="e">
        <f ca="true">+IF(AND(ISNUMBER(OFFSET('Sanitation Data'!$I$12,0,10*ROW('Sanitation Data'!I121))),'Data Summary'!DN127="Yes"),OFFSET('Sanitation Data'!$I$12,0,10*ROW('Sanitation Data'!I121)),NA())</f>
        <v>#N/A</v>
      </c>
      <c r="AZ127" s="96" t="e">
        <f ca="true">+IF(AND(ISNUMBER(OFFSET('Hygiene Data'!$D$5,0,10*ROW('Hygiene Data'!D121))),'Data Summary'!DO127="Yes"),OFFSET('Hygiene Data'!$D$5,0,10*ROW('Hygiene Data'!D121)),NA())</f>
        <v>#N/A</v>
      </c>
      <c r="BA127" s="96" t="e">
        <f ca="true">+IF(AND(ISNUMBER(OFFSET('Hygiene Data'!$D$7,0,10*ROW('Hygiene Data'!D121))),'Data Summary'!DP127="Yes"),OFFSET('Hygiene Data'!$D$7,0,10*ROW('Hygiene Data'!D121)),NA())</f>
        <v>#N/A</v>
      </c>
      <c r="BB127" s="96" t="e">
        <f ca="true">+IF(AND(ISNUMBER(OFFSET('Hygiene Data'!$D$9,0,10*ROW('Hygiene Data'!D121))),'Data Summary'!DQ127="Yes"),OFFSET('Hygiene Data'!$D$9,0,10*ROW('Hygiene Data'!D121)),NA())</f>
        <v>#N/A</v>
      </c>
      <c r="BC127" s="96" t="e">
        <f ca="true">+IF(AND(ISNUMBER(OFFSET('Hygiene Data'!$E$5,0,10*ROW('Hygiene Data'!E121))),'Data Summary'!DR127="Yes"),OFFSET('Hygiene Data'!$E$5,0,10*ROW('Hygiene Data'!E121)),NA())</f>
        <v>#N/A</v>
      </c>
      <c r="BD127" s="96" t="e">
        <f ca="true">+IF(AND(ISNUMBER(OFFSET('Hygiene Data'!$E$7,0,10*ROW('Hygiene Data'!E121))),'Data Summary'!DS127="Yes"),OFFSET('Hygiene Data'!$E$7,0,10*ROW('Hygiene Data'!E121)),NA())</f>
        <v>#N/A</v>
      </c>
      <c r="BE127" s="96" t="e">
        <f ca="true">+IF(AND(ISNUMBER(OFFSET('Hygiene Data'!$E$9,0,10*ROW('Hygiene Data'!E121))),'Data Summary'!DT127="Yes"),OFFSET('Hygiene Data'!$E$9,0,10*ROW('Hygiene Data'!E121)),NA())</f>
        <v>#N/A</v>
      </c>
      <c r="BF127" s="96" t="e">
        <f ca="true">+IF(AND(ISNUMBER(OFFSET('Hygiene Data'!$F$5,0,10*ROW('Hygiene Data'!F121))),'Data Summary'!DU127="Yes"),OFFSET('Hygiene Data'!$F$5,0,10*ROW('Hygiene Data'!F121)),NA())</f>
        <v>#N/A</v>
      </c>
      <c r="BG127" s="96" t="e">
        <f ca="true">+IF(AND(ISNUMBER(OFFSET('Hygiene Data'!$F$7,0,10*ROW('Hygiene Data'!F121))),'Data Summary'!DV127="Yes"),OFFSET('Hygiene Data'!$F$7,0,10*ROW('Hygiene Data'!F121)),NA())</f>
        <v>#N/A</v>
      </c>
      <c r="BH127" s="96" t="e">
        <f ca="true">+IF(AND(ISNUMBER(OFFSET('Hygiene Data'!$F$9,0,10*ROW('Hygiene Data'!F121))),'Data Summary'!DW127="Yes"),OFFSET('Hygiene Data'!$F$9,0,10*ROW('Hygiene Data'!F121)),NA())</f>
        <v>#N/A</v>
      </c>
      <c r="BI127" s="96" t="e">
        <f ca="true">+IF(AND(ISNUMBER(OFFSET('Hygiene Data'!$G$5,0,10*ROW('Hygiene Data'!G121))),'Data Summary'!DX127="Yes"),OFFSET('Hygiene Data'!$G$5,0,10*ROW('Hygiene Data'!G121)),NA())</f>
        <v>#N/A</v>
      </c>
      <c r="BJ127" s="96" t="e">
        <f ca="true">+IF(AND(ISNUMBER(OFFSET('Hygiene Data'!$G$7,0,10*ROW('Hygiene Data'!G121))),'Data Summary'!DY127="Yes"),OFFSET('Hygiene Data'!$G$7,0,10*ROW('Hygiene Data'!G121)),NA())</f>
        <v>#N/A</v>
      </c>
      <c r="BK127" s="96" t="e">
        <f ca="true">+IF(AND(ISNUMBER(OFFSET('Hygiene Data'!$G$9,0,10*ROW('Hygiene Data'!G121))),'Data Summary'!DZ127="Yes"),OFFSET('Hygiene Data'!$G$9,0,10*ROW('Hygiene Data'!G121)),NA())</f>
        <v>#N/A</v>
      </c>
      <c r="BL127" s="96" t="e">
        <f ca="true">+IF(AND(ISNUMBER(OFFSET('Hygiene Data'!$H$5,0,10*ROW('Hygiene Data'!H121))),'Data Summary'!EA127="Yes"),OFFSET('Hygiene Data'!$H$5,0,10*ROW('Hygiene Data'!H121)),NA())</f>
        <v>#N/A</v>
      </c>
      <c r="BM127" s="96" t="e">
        <f ca="true">+IF(AND(ISNUMBER(OFFSET('Hygiene Data'!$H$7,0,10*ROW('Hygiene Data'!H121))),'Data Summary'!EB127="Yes"),OFFSET('Hygiene Data'!$H$7,0,10*ROW('Hygiene Data'!H121)),NA())</f>
        <v>#N/A</v>
      </c>
      <c r="BN127" s="96" t="e">
        <f ca="true">+IF(AND(ISNUMBER(OFFSET('Hygiene Data'!$H$9,0,10*ROW('Hygiene Data'!H121))),'Data Summary'!EC127="Yes"),OFFSET('Hygiene Data'!$H$9,0,10*ROW('Hygiene Data'!H121)),NA())</f>
        <v>#N/A</v>
      </c>
      <c r="BO127" s="96" t="e">
        <f ca="true">+IF(AND(ISNUMBER(OFFSET('Hygiene Data'!$I$5,0,10*ROW('Hygiene Data'!I121))),'Data Summary'!ED127="Yes"),OFFSET('Hygiene Data'!$I$5,0,10*ROW('Hygiene Data'!I121)),NA())</f>
        <v>#N/A</v>
      </c>
      <c r="BP127" s="96" t="e">
        <f ca="true">+IF(AND(ISNUMBER(OFFSET('Hygiene Data'!$I$7,0,10*ROW('Hygiene Data'!I121))),'Data Summary'!EE127="Yes"),OFFSET('Hygiene Data'!$I$7,0,10*ROW('Hygiene Data'!I121)),NA())</f>
        <v>#N/A</v>
      </c>
      <c r="BQ127" s="96" t="e">
        <f ca="true">+IF(AND(ISNUMBER(OFFSET('Hygiene Data'!$I$9,0,10*ROW('Hygiene Data'!I121))),'Data Summary'!EF127="Yes"),OFFSET('Hygiene Data'!$I$9,0,10*ROW('Hygiene Data'!I121)),NA())</f>
        <v>#N/A</v>
      </c>
    </row>
    <row xmlns:x14ac="http://schemas.microsoft.com/office/spreadsheetml/2009/9/ac" r="128" x14ac:dyDescent="0.2">
      <c r="A128" s="332" t="e">
        <f ca="true">+RIGHT('Data Summary'!A128,LEN('Data Summary'!A128)-9)</f>
        <v>#VALUE!</v>
      </c>
      <c r="B128" s="37" t="str">
        <f ca="true">+IF(ISTEXT('Data Summary'!B128),'Data Summary'!B128,"")</f>
        <v/>
      </c>
      <c r="C128" s="331" t="e">
        <f ca="true">+VALUE('Data Summary'!C128)</f>
        <v>#VALUE!</v>
      </c>
      <c r="D128" s="94" t="e">
        <f ca="true">+IF(AND(ISNUMBER(OFFSET('Water Data'!$D$4,0,10*ROW('Water Data'!D122))),'Data Summary'!BS128="Yes"),100-OFFSET('Water Data'!$D$4,0,10*ROW('Water Data'!D122)),NA())</f>
        <v>#N/A</v>
      </c>
      <c r="E128" s="94" t="e">
        <f ca="true">+IF(AND(ISNUMBER(OFFSET('Water Data'!$D$6,0,10*ROW('Water Data'!D122))),'Data Summary'!BT128="Yes"),OFFSET('Water Data'!$D$6,0,10*ROW('Water Data'!D122)),NA())</f>
        <v>#N/A</v>
      </c>
      <c r="F128" s="94" t="e">
        <f ca="true">+IF(AND(ISNUMBER(OFFSET('Water Data'!$D$9,0,10*ROW('Water Data'!D122))),'Data Summary'!BU128="Yes"),OFFSET('Water Data'!$D$9,0,10*ROW('Water Data'!D122)),NA())</f>
        <v>#N/A</v>
      </c>
      <c r="G128" s="94" t="e">
        <f ca="true">+IF(AND(ISNUMBER(OFFSET('Water Data'!$E$4,0,10*ROW('Water Data'!E122))),'Data Summary'!BV128="Yes"),100-OFFSET('Water Data'!$E$4,0,10*ROW('Water Data'!E122)),NA())</f>
        <v>#N/A</v>
      </c>
      <c r="H128" s="94" t="e">
        <f ca="true">+IF(AND(ISNUMBER(OFFSET('Water Data'!$E$6,0,10*ROW('Water Data'!E122))),'Data Summary'!BW128="Yes"),OFFSET('Water Data'!$E$6,0,10*ROW('Water Data'!E122)),NA())</f>
        <v>#N/A</v>
      </c>
      <c r="I128" s="94" t="e">
        <f ca="true">+IF(AND(ISNUMBER(OFFSET('Water Data'!$E$9,0,10*ROW('Water Data'!E122))),'Data Summary'!BX128="Yes"),OFFSET('Water Data'!$E$9,0,10*ROW('Water Data'!E122)),NA())</f>
        <v>#N/A</v>
      </c>
      <c r="J128" s="94" t="e">
        <f ca="true">+IF(AND(ISNUMBER(OFFSET('Water Data'!$F$4,0,10*ROW('Water Data'!F122))),'Data Summary'!BY128="Yes"),100-OFFSET('Water Data'!$F$4,0,10*ROW('Water Data'!F122)),NA())</f>
        <v>#N/A</v>
      </c>
      <c r="K128" s="94" t="e">
        <f ca="true">+IF(AND(ISNUMBER(OFFSET('Water Data'!$F$6,0,10*ROW('Water Data'!F122))),'Data Summary'!BZ128="Yes"),OFFSET('Water Data'!$F$6,0,10*ROW('Water Data'!F122)),NA())</f>
        <v>#N/A</v>
      </c>
      <c r="L128" s="94" t="e">
        <f ca="true">+IF(AND(ISNUMBER(OFFSET('Water Data'!$F$9,0,10*ROW('Water Data'!F122))),'Data Summary'!CA128="Yes"),OFFSET('Water Data'!$F$9,0,10*ROW('Water Data'!F122)),NA())</f>
        <v>#N/A</v>
      </c>
      <c r="M128" s="94" t="e">
        <f ca="true">+IF(AND(ISNUMBER(OFFSET('Water Data'!$G$4,0,10*ROW('Water Data'!G122))),'Data Summary'!CB128="Yes"),100-OFFSET('Water Data'!$G$4,0,10*ROW('Water Data'!G122)),NA())</f>
        <v>#N/A</v>
      </c>
      <c r="N128" s="94" t="e">
        <f ca="true">+IF(AND(ISNUMBER(OFFSET('Water Data'!$G$6,0,10*ROW('Water Data'!G122))),'Data Summary'!CC128="Yes"),OFFSET('Water Data'!$G$6,0,10*ROW('Water Data'!G122)),NA())</f>
        <v>#N/A</v>
      </c>
      <c r="O128" s="94" t="e">
        <f ca="true">+IF(AND(ISNUMBER(OFFSET('Water Data'!$G$9,0,10*ROW('Water Data'!G122))),'Data Summary'!CD128="Yes"),OFFSET('Water Data'!$G$9,0,10*ROW('Water Data'!G122)),NA())</f>
        <v>#N/A</v>
      </c>
      <c r="P128" s="94" t="e">
        <f ca="true">+IF(AND(ISNUMBER(OFFSET('Water Data'!$H$4,0,10*ROW('Water Data'!H122))),'Data Summary'!CE128="Yes"),100-OFFSET('Water Data'!$H$4,0,10*ROW('Water Data'!H122)),NA())</f>
        <v>#N/A</v>
      </c>
      <c r="Q128" s="94" t="e">
        <f ca="true">+IF(AND(ISNUMBER(OFFSET('Water Data'!$H$6,0,10*ROW('Water Data'!H122))),'Data Summary'!CF128="Yes"),OFFSET('Water Data'!$H$6,0,10*ROW('Water Data'!H122)),NA())</f>
        <v>#N/A</v>
      </c>
      <c r="R128" s="94" t="e">
        <f ca="true">+IF(AND(ISNUMBER(OFFSET('Water Data'!$H$9,0,10*ROW('Water Data'!H122))),'Data Summary'!CG128="Yes"),OFFSET('Water Data'!$H$9,0,10*ROW('Water Data'!H122)),NA())</f>
        <v>#N/A</v>
      </c>
      <c r="S128" s="94" t="e">
        <f ca="true">+IF(AND(ISNUMBER(OFFSET('Water Data'!$I$4,0,10*ROW('Water Data'!I122))),'Data Summary'!CH128="Yes"),100-OFFSET('Water Data'!$I$4,0,10*ROW('Water Data'!I122)),NA())</f>
        <v>#N/A</v>
      </c>
      <c r="T128" s="94" t="e">
        <f ca="true">+IF(AND(ISNUMBER(OFFSET('Water Data'!$I$6,0,10*ROW('Water Data'!I122))),'Data Summary'!CI128="Yes"),OFFSET('Water Data'!$I$6,0,10*ROW('Water Data'!I122)),NA())</f>
        <v>#N/A</v>
      </c>
      <c r="U128" s="94" t="e">
        <f ca="true">+IF(AND(ISNUMBER(OFFSET('Water Data'!$I$9,0,10*ROW('Water Data'!I122))),'Data Summary'!CJ128="Yes"),OFFSET('Water Data'!$I$9,0,10*ROW('Water Data'!I122)),NA())</f>
        <v>#N/A</v>
      </c>
      <c r="V128" s="95" t="e">
        <f ca="true">+IF(AND(ISNUMBER(OFFSET('Sanitation Data'!$D$4,0,10*ROW('Sanitation Data'!D122))),'Data Summary'!CK128="Yes"),100-OFFSET('Sanitation Data'!$D$4,0,10*ROW('Sanitation Data'!D122)),NA())</f>
        <v>#N/A</v>
      </c>
      <c r="W128" s="95" t="e">
        <f ca="true">+IF(AND(ISNUMBER(OFFSET('Sanitation Data'!$D$6,0,10*ROW('Sanitation Data'!D122))),'Data Summary'!CL128="Yes"),OFFSET('Sanitation Data'!$D$6,0,10*ROW('Sanitation Data'!D122)),NA())</f>
        <v>#N/A</v>
      </c>
      <c r="X128" s="95" t="e">
        <f ca="true">+IF(AND(ISNUMBER(OFFSET('Sanitation Data'!$D$10,0,10*ROW('Sanitation Data'!D122))),'Data Summary'!CM128="Yes"),OFFSET('Sanitation Data'!$D$10,0,10*ROW('Sanitation Data'!D122)),NA())</f>
        <v>#N/A</v>
      </c>
      <c r="Y128" s="95" t="e">
        <f ca="true">+IF(AND(ISNUMBER(OFFSET('Sanitation Data'!$D$11,0,10*ROW('Sanitation Data'!D122))),'Data Summary'!CN128="Yes"),OFFSET('Sanitation Data'!$D$11,0,10*ROW('Sanitation Data'!D122)),NA())</f>
        <v>#N/A</v>
      </c>
      <c r="Z128" s="95" t="e">
        <f ca="true">+IF(AND(ISNUMBER(OFFSET('Sanitation Data'!$D$12,0,10*ROW('Sanitation Data'!D122))),'Data Summary'!CO128="Yes"),OFFSET('Sanitation Data'!$D$12,0,10*ROW('Sanitation Data'!D122)),NA())</f>
        <v>#N/A</v>
      </c>
      <c r="AA128" s="95" t="e">
        <f ca="true">+IF(AND(ISNUMBER(OFFSET('Sanitation Data'!$E$4,0,10*ROW('Sanitation Data'!E122))),'Data Summary'!CP128="Yes"),100-OFFSET('Sanitation Data'!$E$4,0,10*ROW('Sanitation Data'!E122)),NA())</f>
        <v>#N/A</v>
      </c>
      <c r="AB128" s="95" t="e">
        <f ca="true">+IF(AND(ISNUMBER(OFFSET('Sanitation Data'!$E$6,0,10*ROW('Sanitation Data'!E122))),'Data Summary'!CQ128="Yes"),OFFSET('Sanitation Data'!$E$6,0,10*ROW('Sanitation Data'!E122)),NA())</f>
        <v>#N/A</v>
      </c>
      <c r="AC128" s="95" t="e">
        <f ca="true">+IF(AND(ISNUMBER(OFFSET('Sanitation Data'!$E$10,0,10*ROW('Sanitation Data'!E122))),'Data Summary'!CR128="Yes"),OFFSET('Sanitation Data'!$E$10,0,10*ROW('Sanitation Data'!E122)),NA())</f>
        <v>#N/A</v>
      </c>
      <c r="AD128" s="95" t="e">
        <f ca="true">+IF(AND(ISNUMBER(OFFSET('Sanitation Data'!$E$11,0,10*ROW('Sanitation Data'!E122))),'Data Summary'!CS128="Yes"),OFFSET('Sanitation Data'!$E$11,0,10*ROW('Sanitation Data'!E122)),NA())</f>
        <v>#N/A</v>
      </c>
      <c r="AE128" s="95" t="e">
        <f ca="true">+IF(AND(ISNUMBER(OFFSET('Sanitation Data'!$E$12,0,10*ROW('Sanitation Data'!E122))),'Data Summary'!CT128="Yes"),OFFSET('Sanitation Data'!$E$12,0,10*ROW('Sanitation Data'!E122)),NA())</f>
        <v>#N/A</v>
      </c>
      <c r="AF128" s="95" t="e">
        <f ca="true">+IF(AND(ISNUMBER(OFFSET('Sanitation Data'!$F$4,0,10*ROW('Sanitation Data'!F122))),'Data Summary'!CU128="Yes"),100-OFFSET('Sanitation Data'!$F$4,0,10*ROW('Sanitation Data'!F122)),NA())</f>
        <v>#N/A</v>
      </c>
      <c r="AG128" s="95" t="e">
        <f ca="true">+IF(AND(ISNUMBER(OFFSET('Sanitation Data'!$F$6,0,10*ROW('Sanitation Data'!F122))),'Data Summary'!CV128="Yes"),OFFSET('Sanitation Data'!$F$6,0,10*ROW('Sanitation Data'!F122)),NA())</f>
        <v>#N/A</v>
      </c>
      <c r="AH128" s="95" t="e">
        <f ca="true">+IF(AND(ISNUMBER(OFFSET('Sanitation Data'!$F$10,0,10*ROW('Sanitation Data'!F122))),'Data Summary'!CW128="Yes"),OFFSET('Sanitation Data'!$F$10,0,10*ROW('Sanitation Data'!F122)),NA())</f>
        <v>#N/A</v>
      </c>
      <c r="AI128" s="95" t="e">
        <f ca="true">+IF(AND(ISNUMBER(OFFSET('Sanitation Data'!$F$11,0,10*ROW('Sanitation Data'!F122))),'Data Summary'!CX128="Yes"),OFFSET('Sanitation Data'!$F$11,0,10*ROW('Sanitation Data'!F122)),NA())</f>
        <v>#N/A</v>
      </c>
      <c r="AJ128" s="95" t="e">
        <f ca="true">+IF(AND(ISNUMBER(OFFSET('Sanitation Data'!$F$12,0,10*ROW('Sanitation Data'!F122))),'Data Summary'!CY128="Yes"),OFFSET('Sanitation Data'!$F$12,0,10*ROW('Sanitation Data'!F122)),NA())</f>
        <v>#N/A</v>
      </c>
      <c r="AK128" s="95" t="e">
        <f ca="true">+IF(AND(ISNUMBER(OFFSET('Sanitation Data'!$G$4,0,10*ROW('Sanitation Data'!G122))),'Data Summary'!CZ128="Yes"),100-OFFSET('Sanitation Data'!$G$4,0,10*ROW('Sanitation Data'!G122)),NA())</f>
        <v>#N/A</v>
      </c>
      <c r="AL128" s="95" t="e">
        <f ca="true">+IF(AND(ISNUMBER(OFFSET('Sanitation Data'!$G$6,0,10*ROW('Sanitation Data'!G122))),'Data Summary'!DA128="Yes"),OFFSET('Sanitation Data'!$G$6,0,10*ROW('Sanitation Data'!G122)),NA())</f>
        <v>#N/A</v>
      </c>
      <c r="AM128" s="95" t="e">
        <f ca="true">+IF(AND(ISNUMBER(OFFSET('Sanitation Data'!$G$10,0,10*ROW('Sanitation Data'!G122))),'Data Summary'!DB128="Yes"),OFFSET('Sanitation Data'!$G$10,0,10*ROW('Sanitation Data'!G122)),NA())</f>
        <v>#N/A</v>
      </c>
      <c r="AN128" s="95" t="e">
        <f ca="true">+IF(AND(ISNUMBER(OFFSET('Sanitation Data'!$G$11,0,10*ROW('Sanitation Data'!G122))),'Data Summary'!DC128="Yes"),OFFSET('Sanitation Data'!$G$11,0,10*ROW('Sanitation Data'!G122)),NA())</f>
        <v>#N/A</v>
      </c>
      <c r="AO128" s="95" t="e">
        <f ca="true">+IF(AND(ISNUMBER(OFFSET('Sanitation Data'!$G$12,0,10*ROW('Sanitation Data'!G122))),'Data Summary'!DD128="Yes"),OFFSET('Sanitation Data'!$G$12,0,10*ROW('Sanitation Data'!G122)),NA())</f>
        <v>#N/A</v>
      </c>
      <c r="AP128" s="95" t="e">
        <f ca="true">+IF(AND(ISNUMBER(OFFSET('Sanitation Data'!$H$4,0,10*ROW('Sanitation Data'!H122))),'Data Summary'!DE128="Yes"),100-OFFSET('Sanitation Data'!$H$4,0,10*ROW('Sanitation Data'!H122)),NA())</f>
        <v>#N/A</v>
      </c>
      <c r="AQ128" s="95" t="e">
        <f ca="true">+IF(AND(ISNUMBER(OFFSET('Sanitation Data'!$H$6,0,10*ROW('Sanitation Data'!H122))),'Data Summary'!DF128="Yes"),OFFSET('Sanitation Data'!$H$6,0,10*ROW('Sanitation Data'!H122)),NA())</f>
        <v>#N/A</v>
      </c>
      <c r="AR128" s="95" t="e">
        <f ca="true">+IF(AND(ISNUMBER(OFFSET('Sanitation Data'!$H$10,0,10*ROW('Sanitation Data'!H122))),'Data Summary'!DG128="Yes"),OFFSET('Sanitation Data'!$H$10,0,10*ROW('Sanitation Data'!H122)),NA())</f>
        <v>#N/A</v>
      </c>
      <c r="AS128" s="95" t="e">
        <f ca="true">+IF(AND(ISNUMBER(OFFSET('Sanitation Data'!$H$11,0,10*ROW('Sanitation Data'!H122))),'Data Summary'!DH128="Yes"),OFFSET('Sanitation Data'!$H$11,0,10*ROW('Sanitation Data'!H122)),NA())</f>
        <v>#N/A</v>
      </c>
      <c r="AT128" s="95" t="e">
        <f ca="true">+IF(AND(ISNUMBER(OFFSET('Sanitation Data'!$H$12,0,10*ROW('Sanitation Data'!H122))),'Data Summary'!DI128="Yes"),OFFSET('Sanitation Data'!$H$12,0,10*ROW('Sanitation Data'!H122)),NA())</f>
        <v>#N/A</v>
      </c>
      <c r="AU128" s="95" t="e">
        <f ca="true">+IF(AND(ISNUMBER(OFFSET('Sanitation Data'!$I$4,0,10*ROW('Sanitation Data'!I122))),'Data Summary'!DJ128="Yes"),100-OFFSET('Sanitation Data'!$I$4,0,10*ROW('Sanitation Data'!I122)),NA())</f>
        <v>#N/A</v>
      </c>
      <c r="AV128" s="95" t="e">
        <f ca="true">+IF(AND(ISNUMBER(OFFSET('Sanitation Data'!$I$6,0,10*ROW('Sanitation Data'!I122))),'Data Summary'!DK128="Yes"),OFFSET('Sanitation Data'!$I$6,0,10*ROW('Sanitation Data'!I122)),NA())</f>
        <v>#N/A</v>
      </c>
      <c r="AW128" s="95" t="e">
        <f ca="true">+IF(AND(ISNUMBER(OFFSET('Sanitation Data'!$I$10,0,10*ROW('Sanitation Data'!I122))),'Data Summary'!DL128="Yes"),OFFSET('Sanitation Data'!$I$10,0,10*ROW('Sanitation Data'!I122)),NA())</f>
        <v>#N/A</v>
      </c>
      <c r="AX128" s="95" t="e">
        <f ca="true">+IF(AND(ISNUMBER(OFFSET('Sanitation Data'!$I$11,0,10*ROW('Sanitation Data'!I122))),'Data Summary'!DM128="Yes"),OFFSET('Sanitation Data'!$I$11,0,10*ROW('Sanitation Data'!I122)),NA())</f>
        <v>#N/A</v>
      </c>
      <c r="AY128" s="95" t="e">
        <f ca="true">+IF(AND(ISNUMBER(OFFSET('Sanitation Data'!$I$12,0,10*ROW('Sanitation Data'!I122))),'Data Summary'!DN128="Yes"),OFFSET('Sanitation Data'!$I$12,0,10*ROW('Sanitation Data'!I122)),NA())</f>
        <v>#N/A</v>
      </c>
      <c r="AZ128" s="96" t="e">
        <f ca="true">+IF(AND(ISNUMBER(OFFSET('Hygiene Data'!$D$5,0,10*ROW('Hygiene Data'!D122))),'Data Summary'!DO128="Yes"),OFFSET('Hygiene Data'!$D$5,0,10*ROW('Hygiene Data'!D122)),NA())</f>
        <v>#N/A</v>
      </c>
      <c r="BA128" s="96" t="e">
        <f ca="true">+IF(AND(ISNUMBER(OFFSET('Hygiene Data'!$D$7,0,10*ROW('Hygiene Data'!D122))),'Data Summary'!DP128="Yes"),OFFSET('Hygiene Data'!$D$7,0,10*ROW('Hygiene Data'!D122)),NA())</f>
        <v>#N/A</v>
      </c>
      <c r="BB128" s="96" t="e">
        <f ca="true">+IF(AND(ISNUMBER(OFFSET('Hygiene Data'!$D$9,0,10*ROW('Hygiene Data'!D122))),'Data Summary'!DQ128="Yes"),OFFSET('Hygiene Data'!$D$9,0,10*ROW('Hygiene Data'!D122)),NA())</f>
        <v>#N/A</v>
      </c>
      <c r="BC128" s="96" t="e">
        <f ca="true">+IF(AND(ISNUMBER(OFFSET('Hygiene Data'!$E$5,0,10*ROW('Hygiene Data'!E122))),'Data Summary'!DR128="Yes"),OFFSET('Hygiene Data'!$E$5,0,10*ROW('Hygiene Data'!E122)),NA())</f>
        <v>#N/A</v>
      </c>
      <c r="BD128" s="96" t="e">
        <f ca="true">+IF(AND(ISNUMBER(OFFSET('Hygiene Data'!$E$7,0,10*ROW('Hygiene Data'!E122))),'Data Summary'!DS128="Yes"),OFFSET('Hygiene Data'!$E$7,0,10*ROW('Hygiene Data'!E122)),NA())</f>
        <v>#N/A</v>
      </c>
      <c r="BE128" s="96" t="e">
        <f ca="true">+IF(AND(ISNUMBER(OFFSET('Hygiene Data'!$E$9,0,10*ROW('Hygiene Data'!E122))),'Data Summary'!DT128="Yes"),OFFSET('Hygiene Data'!$E$9,0,10*ROW('Hygiene Data'!E122)),NA())</f>
        <v>#N/A</v>
      </c>
      <c r="BF128" s="96" t="e">
        <f ca="true">+IF(AND(ISNUMBER(OFFSET('Hygiene Data'!$F$5,0,10*ROW('Hygiene Data'!F122))),'Data Summary'!DU128="Yes"),OFFSET('Hygiene Data'!$F$5,0,10*ROW('Hygiene Data'!F122)),NA())</f>
        <v>#N/A</v>
      </c>
      <c r="BG128" s="96" t="e">
        <f ca="true">+IF(AND(ISNUMBER(OFFSET('Hygiene Data'!$F$7,0,10*ROW('Hygiene Data'!F122))),'Data Summary'!DV128="Yes"),OFFSET('Hygiene Data'!$F$7,0,10*ROW('Hygiene Data'!F122)),NA())</f>
        <v>#N/A</v>
      </c>
      <c r="BH128" s="96" t="e">
        <f ca="true">+IF(AND(ISNUMBER(OFFSET('Hygiene Data'!$F$9,0,10*ROW('Hygiene Data'!F122))),'Data Summary'!DW128="Yes"),OFFSET('Hygiene Data'!$F$9,0,10*ROW('Hygiene Data'!F122)),NA())</f>
        <v>#N/A</v>
      </c>
      <c r="BI128" s="96" t="e">
        <f ca="true">+IF(AND(ISNUMBER(OFFSET('Hygiene Data'!$G$5,0,10*ROW('Hygiene Data'!G122))),'Data Summary'!DX128="Yes"),OFFSET('Hygiene Data'!$G$5,0,10*ROW('Hygiene Data'!G122)),NA())</f>
        <v>#N/A</v>
      </c>
      <c r="BJ128" s="96" t="e">
        <f ca="true">+IF(AND(ISNUMBER(OFFSET('Hygiene Data'!$G$7,0,10*ROW('Hygiene Data'!G122))),'Data Summary'!DY128="Yes"),OFFSET('Hygiene Data'!$G$7,0,10*ROW('Hygiene Data'!G122)),NA())</f>
        <v>#N/A</v>
      </c>
      <c r="BK128" s="96" t="e">
        <f ca="true">+IF(AND(ISNUMBER(OFFSET('Hygiene Data'!$G$9,0,10*ROW('Hygiene Data'!G122))),'Data Summary'!DZ128="Yes"),OFFSET('Hygiene Data'!$G$9,0,10*ROW('Hygiene Data'!G122)),NA())</f>
        <v>#N/A</v>
      </c>
      <c r="BL128" s="96" t="e">
        <f ca="true">+IF(AND(ISNUMBER(OFFSET('Hygiene Data'!$H$5,0,10*ROW('Hygiene Data'!H122))),'Data Summary'!EA128="Yes"),OFFSET('Hygiene Data'!$H$5,0,10*ROW('Hygiene Data'!H122)),NA())</f>
        <v>#N/A</v>
      </c>
      <c r="BM128" s="96" t="e">
        <f ca="true">+IF(AND(ISNUMBER(OFFSET('Hygiene Data'!$H$7,0,10*ROW('Hygiene Data'!H122))),'Data Summary'!EB128="Yes"),OFFSET('Hygiene Data'!$H$7,0,10*ROW('Hygiene Data'!H122)),NA())</f>
        <v>#N/A</v>
      </c>
      <c r="BN128" s="96" t="e">
        <f ca="true">+IF(AND(ISNUMBER(OFFSET('Hygiene Data'!$H$9,0,10*ROW('Hygiene Data'!H122))),'Data Summary'!EC128="Yes"),OFFSET('Hygiene Data'!$H$9,0,10*ROW('Hygiene Data'!H122)),NA())</f>
        <v>#N/A</v>
      </c>
      <c r="BO128" s="96" t="e">
        <f ca="true">+IF(AND(ISNUMBER(OFFSET('Hygiene Data'!$I$5,0,10*ROW('Hygiene Data'!I122))),'Data Summary'!ED128="Yes"),OFFSET('Hygiene Data'!$I$5,0,10*ROW('Hygiene Data'!I122)),NA())</f>
        <v>#N/A</v>
      </c>
      <c r="BP128" s="96" t="e">
        <f ca="true">+IF(AND(ISNUMBER(OFFSET('Hygiene Data'!$I$7,0,10*ROW('Hygiene Data'!I122))),'Data Summary'!EE128="Yes"),OFFSET('Hygiene Data'!$I$7,0,10*ROW('Hygiene Data'!I122)),NA())</f>
        <v>#N/A</v>
      </c>
      <c r="BQ128" s="96" t="e">
        <f ca="true">+IF(AND(ISNUMBER(OFFSET('Hygiene Data'!$I$9,0,10*ROW('Hygiene Data'!I122))),'Data Summary'!EF128="Yes"),OFFSET('Hygiene Data'!$I$9,0,10*ROW('Hygiene Data'!I122)),NA())</f>
        <v>#N/A</v>
      </c>
    </row>
    <row xmlns:x14ac="http://schemas.microsoft.com/office/spreadsheetml/2009/9/ac" r="129" x14ac:dyDescent="0.2">
      <c r="A129" s="332" t="e">
        <f ca="true">+RIGHT('Data Summary'!A129,LEN('Data Summary'!A129)-9)</f>
        <v>#VALUE!</v>
      </c>
      <c r="B129" s="37" t="str">
        <f ca="true">+IF(ISTEXT('Data Summary'!B129),'Data Summary'!B129,"")</f>
        <v/>
      </c>
      <c r="C129" s="331" t="e">
        <f ca="true">+VALUE('Data Summary'!C129)</f>
        <v>#VALUE!</v>
      </c>
      <c r="D129" s="94" t="e">
        <f ca="true">+IF(AND(ISNUMBER(OFFSET('Water Data'!$D$4,0,10*ROW('Water Data'!D123))),'Data Summary'!BS129="Yes"),100-OFFSET('Water Data'!$D$4,0,10*ROW('Water Data'!D123)),NA())</f>
        <v>#N/A</v>
      </c>
      <c r="E129" s="94" t="e">
        <f ca="true">+IF(AND(ISNUMBER(OFFSET('Water Data'!$D$6,0,10*ROW('Water Data'!D123))),'Data Summary'!BT129="Yes"),OFFSET('Water Data'!$D$6,0,10*ROW('Water Data'!D123)),NA())</f>
        <v>#N/A</v>
      </c>
      <c r="F129" s="94" t="e">
        <f ca="true">+IF(AND(ISNUMBER(OFFSET('Water Data'!$D$9,0,10*ROW('Water Data'!D123))),'Data Summary'!BU129="Yes"),OFFSET('Water Data'!$D$9,0,10*ROW('Water Data'!D123)),NA())</f>
        <v>#N/A</v>
      </c>
      <c r="G129" s="94" t="e">
        <f ca="true">+IF(AND(ISNUMBER(OFFSET('Water Data'!$E$4,0,10*ROW('Water Data'!E123))),'Data Summary'!BV129="Yes"),100-OFFSET('Water Data'!$E$4,0,10*ROW('Water Data'!E123)),NA())</f>
        <v>#N/A</v>
      </c>
      <c r="H129" s="94" t="e">
        <f ca="true">+IF(AND(ISNUMBER(OFFSET('Water Data'!$E$6,0,10*ROW('Water Data'!E123))),'Data Summary'!BW129="Yes"),OFFSET('Water Data'!$E$6,0,10*ROW('Water Data'!E123)),NA())</f>
        <v>#N/A</v>
      </c>
      <c r="I129" s="94" t="e">
        <f ca="true">+IF(AND(ISNUMBER(OFFSET('Water Data'!$E$9,0,10*ROW('Water Data'!E123))),'Data Summary'!BX129="Yes"),OFFSET('Water Data'!$E$9,0,10*ROW('Water Data'!E123)),NA())</f>
        <v>#N/A</v>
      </c>
      <c r="J129" s="94" t="e">
        <f ca="true">+IF(AND(ISNUMBER(OFFSET('Water Data'!$F$4,0,10*ROW('Water Data'!F123))),'Data Summary'!BY129="Yes"),100-OFFSET('Water Data'!$F$4,0,10*ROW('Water Data'!F123)),NA())</f>
        <v>#N/A</v>
      </c>
      <c r="K129" s="94" t="e">
        <f ca="true">+IF(AND(ISNUMBER(OFFSET('Water Data'!$F$6,0,10*ROW('Water Data'!F123))),'Data Summary'!BZ129="Yes"),OFFSET('Water Data'!$F$6,0,10*ROW('Water Data'!F123)),NA())</f>
        <v>#N/A</v>
      </c>
      <c r="L129" s="94" t="e">
        <f ca="true">+IF(AND(ISNUMBER(OFFSET('Water Data'!$F$9,0,10*ROW('Water Data'!F123))),'Data Summary'!CA129="Yes"),OFFSET('Water Data'!$F$9,0,10*ROW('Water Data'!F123)),NA())</f>
        <v>#N/A</v>
      </c>
      <c r="M129" s="94" t="e">
        <f ca="true">+IF(AND(ISNUMBER(OFFSET('Water Data'!$G$4,0,10*ROW('Water Data'!G123))),'Data Summary'!CB129="Yes"),100-OFFSET('Water Data'!$G$4,0,10*ROW('Water Data'!G123)),NA())</f>
        <v>#N/A</v>
      </c>
      <c r="N129" s="94" t="e">
        <f ca="true">+IF(AND(ISNUMBER(OFFSET('Water Data'!$G$6,0,10*ROW('Water Data'!G123))),'Data Summary'!CC129="Yes"),OFFSET('Water Data'!$G$6,0,10*ROW('Water Data'!G123)),NA())</f>
        <v>#N/A</v>
      </c>
      <c r="O129" s="94" t="e">
        <f ca="true">+IF(AND(ISNUMBER(OFFSET('Water Data'!$G$9,0,10*ROW('Water Data'!G123))),'Data Summary'!CD129="Yes"),OFFSET('Water Data'!$G$9,0,10*ROW('Water Data'!G123)),NA())</f>
        <v>#N/A</v>
      </c>
      <c r="P129" s="94" t="e">
        <f ca="true">+IF(AND(ISNUMBER(OFFSET('Water Data'!$H$4,0,10*ROW('Water Data'!H123))),'Data Summary'!CE129="Yes"),100-OFFSET('Water Data'!$H$4,0,10*ROW('Water Data'!H123)),NA())</f>
        <v>#N/A</v>
      </c>
      <c r="Q129" s="94" t="e">
        <f ca="true">+IF(AND(ISNUMBER(OFFSET('Water Data'!$H$6,0,10*ROW('Water Data'!H123))),'Data Summary'!CF129="Yes"),OFFSET('Water Data'!$H$6,0,10*ROW('Water Data'!H123)),NA())</f>
        <v>#N/A</v>
      </c>
      <c r="R129" s="94" t="e">
        <f ca="true">+IF(AND(ISNUMBER(OFFSET('Water Data'!$H$9,0,10*ROW('Water Data'!H123))),'Data Summary'!CG129="Yes"),OFFSET('Water Data'!$H$9,0,10*ROW('Water Data'!H123)),NA())</f>
        <v>#N/A</v>
      </c>
      <c r="S129" s="94" t="e">
        <f ca="true">+IF(AND(ISNUMBER(OFFSET('Water Data'!$I$4,0,10*ROW('Water Data'!I123))),'Data Summary'!CH129="Yes"),100-OFFSET('Water Data'!$I$4,0,10*ROW('Water Data'!I123)),NA())</f>
        <v>#N/A</v>
      </c>
      <c r="T129" s="94" t="e">
        <f ca="true">+IF(AND(ISNUMBER(OFFSET('Water Data'!$I$6,0,10*ROW('Water Data'!I123))),'Data Summary'!CI129="Yes"),OFFSET('Water Data'!$I$6,0,10*ROW('Water Data'!I123)),NA())</f>
        <v>#N/A</v>
      </c>
      <c r="U129" s="94" t="e">
        <f ca="true">+IF(AND(ISNUMBER(OFFSET('Water Data'!$I$9,0,10*ROW('Water Data'!I123))),'Data Summary'!CJ129="Yes"),OFFSET('Water Data'!$I$9,0,10*ROW('Water Data'!I123)),NA())</f>
        <v>#N/A</v>
      </c>
      <c r="V129" s="95" t="e">
        <f ca="true">+IF(AND(ISNUMBER(OFFSET('Sanitation Data'!$D$4,0,10*ROW('Sanitation Data'!D123))),'Data Summary'!CK129="Yes"),100-OFFSET('Sanitation Data'!$D$4,0,10*ROW('Sanitation Data'!D123)),NA())</f>
        <v>#N/A</v>
      </c>
      <c r="W129" s="95" t="e">
        <f ca="true">+IF(AND(ISNUMBER(OFFSET('Sanitation Data'!$D$6,0,10*ROW('Sanitation Data'!D123))),'Data Summary'!CL129="Yes"),OFFSET('Sanitation Data'!$D$6,0,10*ROW('Sanitation Data'!D123)),NA())</f>
        <v>#N/A</v>
      </c>
      <c r="X129" s="95" t="e">
        <f ca="true">+IF(AND(ISNUMBER(OFFSET('Sanitation Data'!$D$10,0,10*ROW('Sanitation Data'!D123))),'Data Summary'!CM129="Yes"),OFFSET('Sanitation Data'!$D$10,0,10*ROW('Sanitation Data'!D123)),NA())</f>
        <v>#N/A</v>
      </c>
      <c r="Y129" s="95" t="e">
        <f ca="true">+IF(AND(ISNUMBER(OFFSET('Sanitation Data'!$D$11,0,10*ROW('Sanitation Data'!D123))),'Data Summary'!CN129="Yes"),OFFSET('Sanitation Data'!$D$11,0,10*ROW('Sanitation Data'!D123)),NA())</f>
        <v>#N/A</v>
      </c>
      <c r="Z129" s="95" t="e">
        <f ca="true">+IF(AND(ISNUMBER(OFFSET('Sanitation Data'!$D$12,0,10*ROW('Sanitation Data'!D123))),'Data Summary'!CO129="Yes"),OFFSET('Sanitation Data'!$D$12,0,10*ROW('Sanitation Data'!D123)),NA())</f>
        <v>#N/A</v>
      </c>
      <c r="AA129" s="95" t="e">
        <f ca="true">+IF(AND(ISNUMBER(OFFSET('Sanitation Data'!$E$4,0,10*ROW('Sanitation Data'!E123))),'Data Summary'!CP129="Yes"),100-OFFSET('Sanitation Data'!$E$4,0,10*ROW('Sanitation Data'!E123)),NA())</f>
        <v>#N/A</v>
      </c>
      <c r="AB129" s="95" t="e">
        <f ca="true">+IF(AND(ISNUMBER(OFFSET('Sanitation Data'!$E$6,0,10*ROW('Sanitation Data'!E123))),'Data Summary'!CQ129="Yes"),OFFSET('Sanitation Data'!$E$6,0,10*ROW('Sanitation Data'!E123)),NA())</f>
        <v>#N/A</v>
      </c>
      <c r="AC129" s="95" t="e">
        <f ca="true">+IF(AND(ISNUMBER(OFFSET('Sanitation Data'!$E$10,0,10*ROW('Sanitation Data'!E123))),'Data Summary'!CR129="Yes"),OFFSET('Sanitation Data'!$E$10,0,10*ROW('Sanitation Data'!E123)),NA())</f>
        <v>#N/A</v>
      </c>
      <c r="AD129" s="95" t="e">
        <f ca="true">+IF(AND(ISNUMBER(OFFSET('Sanitation Data'!$E$11,0,10*ROW('Sanitation Data'!E123))),'Data Summary'!CS129="Yes"),OFFSET('Sanitation Data'!$E$11,0,10*ROW('Sanitation Data'!E123)),NA())</f>
        <v>#N/A</v>
      </c>
      <c r="AE129" s="95" t="e">
        <f ca="true">+IF(AND(ISNUMBER(OFFSET('Sanitation Data'!$E$12,0,10*ROW('Sanitation Data'!E123))),'Data Summary'!CT129="Yes"),OFFSET('Sanitation Data'!$E$12,0,10*ROW('Sanitation Data'!E123)),NA())</f>
        <v>#N/A</v>
      </c>
      <c r="AF129" s="95" t="e">
        <f ca="true">+IF(AND(ISNUMBER(OFFSET('Sanitation Data'!$F$4,0,10*ROW('Sanitation Data'!F123))),'Data Summary'!CU129="Yes"),100-OFFSET('Sanitation Data'!$F$4,0,10*ROW('Sanitation Data'!F123)),NA())</f>
        <v>#N/A</v>
      </c>
      <c r="AG129" s="95" t="e">
        <f ca="true">+IF(AND(ISNUMBER(OFFSET('Sanitation Data'!$F$6,0,10*ROW('Sanitation Data'!F123))),'Data Summary'!CV129="Yes"),OFFSET('Sanitation Data'!$F$6,0,10*ROW('Sanitation Data'!F123)),NA())</f>
        <v>#N/A</v>
      </c>
      <c r="AH129" s="95" t="e">
        <f ca="true">+IF(AND(ISNUMBER(OFFSET('Sanitation Data'!$F$10,0,10*ROW('Sanitation Data'!F123))),'Data Summary'!CW129="Yes"),OFFSET('Sanitation Data'!$F$10,0,10*ROW('Sanitation Data'!F123)),NA())</f>
        <v>#N/A</v>
      </c>
      <c r="AI129" s="95" t="e">
        <f ca="true">+IF(AND(ISNUMBER(OFFSET('Sanitation Data'!$F$11,0,10*ROW('Sanitation Data'!F123))),'Data Summary'!CX129="Yes"),OFFSET('Sanitation Data'!$F$11,0,10*ROW('Sanitation Data'!F123)),NA())</f>
        <v>#N/A</v>
      </c>
      <c r="AJ129" s="95" t="e">
        <f ca="true">+IF(AND(ISNUMBER(OFFSET('Sanitation Data'!$F$12,0,10*ROW('Sanitation Data'!F123))),'Data Summary'!CY129="Yes"),OFFSET('Sanitation Data'!$F$12,0,10*ROW('Sanitation Data'!F123)),NA())</f>
        <v>#N/A</v>
      </c>
      <c r="AK129" s="95" t="e">
        <f ca="true">+IF(AND(ISNUMBER(OFFSET('Sanitation Data'!$G$4,0,10*ROW('Sanitation Data'!G123))),'Data Summary'!CZ129="Yes"),100-OFFSET('Sanitation Data'!$G$4,0,10*ROW('Sanitation Data'!G123)),NA())</f>
        <v>#N/A</v>
      </c>
      <c r="AL129" s="95" t="e">
        <f ca="true">+IF(AND(ISNUMBER(OFFSET('Sanitation Data'!$G$6,0,10*ROW('Sanitation Data'!G123))),'Data Summary'!DA129="Yes"),OFFSET('Sanitation Data'!$G$6,0,10*ROW('Sanitation Data'!G123)),NA())</f>
        <v>#N/A</v>
      </c>
      <c r="AM129" s="95" t="e">
        <f ca="true">+IF(AND(ISNUMBER(OFFSET('Sanitation Data'!$G$10,0,10*ROW('Sanitation Data'!G123))),'Data Summary'!DB129="Yes"),OFFSET('Sanitation Data'!$G$10,0,10*ROW('Sanitation Data'!G123)),NA())</f>
        <v>#N/A</v>
      </c>
      <c r="AN129" s="95" t="e">
        <f ca="true">+IF(AND(ISNUMBER(OFFSET('Sanitation Data'!$G$11,0,10*ROW('Sanitation Data'!G123))),'Data Summary'!DC129="Yes"),OFFSET('Sanitation Data'!$G$11,0,10*ROW('Sanitation Data'!G123)),NA())</f>
        <v>#N/A</v>
      </c>
      <c r="AO129" s="95" t="e">
        <f ca="true">+IF(AND(ISNUMBER(OFFSET('Sanitation Data'!$G$12,0,10*ROW('Sanitation Data'!G123))),'Data Summary'!DD129="Yes"),OFFSET('Sanitation Data'!$G$12,0,10*ROW('Sanitation Data'!G123)),NA())</f>
        <v>#N/A</v>
      </c>
      <c r="AP129" s="95" t="e">
        <f ca="true">+IF(AND(ISNUMBER(OFFSET('Sanitation Data'!$H$4,0,10*ROW('Sanitation Data'!H123))),'Data Summary'!DE129="Yes"),100-OFFSET('Sanitation Data'!$H$4,0,10*ROW('Sanitation Data'!H123)),NA())</f>
        <v>#N/A</v>
      </c>
      <c r="AQ129" s="95" t="e">
        <f ca="true">+IF(AND(ISNUMBER(OFFSET('Sanitation Data'!$H$6,0,10*ROW('Sanitation Data'!H123))),'Data Summary'!DF129="Yes"),OFFSET('Sanitation Data'!$H$6,0,10*ROW('Sanitation Data'!H123)),NA())</f>
        <v>#N/A</v>
      </c>
      <c r="AR129" s="95" t="e">
        <f ca="true">+IF(AND(ISNUMBER(OFFSET('Sanitation Data'!$H$10,0,10*ROW('Sanitation Data'!H123))),'Data Summary'!DG129="Yes"),OFFSET('Sanitation Data'!$H$10,0,10*ROW('Sanitation Data'!H123)),NA())</f>
        <v>#N/A</v>
      </c>
      <c r="AS129" s="95" t="e">
        <f ca="true">+IF(AND(ISNUMBER(OFFSET('Sanitation Data'!$H$11,0,10*ROW('Sanitation Data'!H123))),'Data Summary'!DH129="Yes"),OFFSET('Sanitation Data'!$H$11,0,10*ROW('Sanitation Data'!H123)),NA())</f>
        <v>#N/A</v>
      </c>
      <c r="AT129" s="95" t="e">
        <f ca="true">+IF(AND(ISNUMBER(OFFSET('Sanitation Data'!$H$12,0,10*ROW('Sanitation Data'!H123))),'Data Summary'!DI129="Yes"),OFFSET('Sanitation Data'!$H$12,0,10*ROW('Sanitation Data'!H123)),NA())</f>
        <v>#N/A</v>
      </c>
      <c r="AU129" s="95" t="e">
        <f ca="true">+IF(AND(ISNUMBER(OFFSET('Sanitation Data'!$I$4,0,10*ROW('Sanitation Data'!I123))),'Data Summary'!DJ129="Yes"),100-OFFSET('Sanitation Data'!$I$4,0,10*ROW('Sanitation Data'!I123)),NA())</f>
        <v>#N/A</v>
      </c>
      <c r="AV129" s="95" t="e">
        <f ca="true">+IF(AND(ISNUMBER(OFFSET('Sanitation Data'!$I$6,0,10*ROW('Sanitation Data'!I123))),'Data Summary'!DK129="Yes"),OFFSET('Sanitation Data'!$I$6,0,10*ROW('Sanitation Data'!I123)),NA())</f>
        <v>#N/A</v>
      </c>
      <c r="AW129" s="95" t="e">
        <f ca="true">+IF(AND(ISNUMBER(OFFSET('Sanitation Data'!$I$10,0,10*ROW('Sanitation Data'!I123))),'Data Summary'!DL129="Yes"),OFFSET('Sanitation Data'!$I$10,0,10*ROW('Sanitation Data'!I123)),NA())</f>
        <v>#N/A</v>
      </c>
      <c r="AX129" s="95" t="e">
        <f ca="true">+IF(AND(ISNUMBER(OFFSET('Sanitation Data'!$I$11,0,10*ROW('Sanitation Data'!I123))),'Data Summary'!DM129="Yes"),OFFSET('Sanitation Data'!$I$11,0,10*ROW('Sanitation Data'!I123)),NA())</f>
        <v>#N/A</v>
      </c>
      <c r="AY129" s="95" t="e">
        <f ca="true">+IF(AND(ISNUMBER(OFFSET('Sanitation Data'!$I$12,0,10*ROW('Sanitation Data'!I123))),'Data Summary'!DN129="Yes"),OFFSET('Sanitation Data'!$I$12,0,10*ROW('Sanitation Data'!I123)),NA())</f>
        <v>#N/A</v>
      </c>
      <c r="AZ129" s="96" t="e">
        <f ca="true">+IF(AND(ISNUMBER(OFFSET('Hygiene Data'!$D$5,0,10*ROW('Hygiene Data'!D123))),'Data Summary'!DO129="Yes"),OFFSET('Hygiene Data'!$D$5,0,10*ROW('Hygiene Data'!D123)),NA())</f>
        <v>#N/A</v>
      </c>
      <c r="BA129" s="96" t="e">
        <f ca="true">+IF(AND(ISNUMBER(OFFSET('Hygiene Data'!$D$7,0,10*ROW('Hygiene Data'!D123))),'Data Summary'!DP129="Yes"),OFFSET('Hygiene Data'!$D$7,0,10*ROW('Hygiene Data'!D123)),NA())</f>
        <v>#N/A</v>
      </c>
      <c r="BB129" s="96" t="e">
        <f ca="true">+IF(AND(ISNUMBER(OFFSET('Hygiene Data'!$D$9,0,10*ROW('Hygiene Data'!D123))),'Data Summary'!DQ129="Yes"),OFFSET('Hygiene Data'!$D$9,0,10*ROW('Hygiene Data'!D123)),NA())</f>
        <v>#N/A</v>
      </c>
      <c r="BC129" s="96" t="e">
        <f ca="true">+IF(AND(ISNUMBER(OFFSET('Hygiene Data'!$E$5,0,10*ROW('Hygiene Data'!E123))),'Data Summary'!DR129="Yes"),OFFSET('Hygiene Data'!$E$5,0,10*ROW('Hygiene Data'!E123)),NA())</f>
        <v>#N/A</v>
      </c>
      <c r="BD129" s="96" t="e">
        <f ca="true">+IF(AND(ISNUMBER(OFFSET('Hygiene Data'!$E$7,0,10*ROW('Hygiene Data'!E123))),'Data Summary'!DS129="Yes"),OFFSET('Hygiene Data'!$E$7,0,10*ROW('Hygiene Data'!E123)),NA())</f>
        <v>#N/A</v>
      </c>
      <c r="BE129" s="96" t="e">
        <f ca="true">+IF(AND(ISNUMBER(OFFSET('Hygiene Data'!$E$9,0,10*ROW('Hygiene Data'!E123))),'Data Summary'!DT129="Yes"),OFFSET('Hygiene Data'!$E$9,0,10*ROW('Hygiene Data'!E123)),NA())</f>
        <v>#N/A</v>
      </c>
      <c r="BF129" s="96" t="e">
        <f ca="true">+IF(AND(ISNUMBER(OFFSET('Hygiene Data'!$F$5,0,10*ROW('Hygiene Data'!F123))),'Data Summary'!DU129="Yes"),OFFSET('Hygiene Data'!$F$5,0,10*ROW('Hygiene Data'!F123)),NA())</f>
        <v>#N/A</v>
      </c>
      <c r="BG129" s="96" t="e">
        <f ca="true">+IF(AND(ISNUMBER(OFFSET('Hygiene Data'!$F$7,0,10*ROW('Hygiene Data'!F123))),'Data Summary'!DV129="Yes"),OFFSET('Hygiene Data'!$F$7,0,10*ROW('Hygiene Data'!F123)),NA())</f>
        <v>#N/A</v>
      </c>
      <c r="BH129" s="96" t="e">
        <f ca="true">+IF(AND(ISNUMBER(OFFSET('Hygiene Data'!$F$9,0,10*ROW('Hygiene Data'!F123))),'Data Summary'!DW129="Yes"),OFFSET('Hygiene Data'!$F$9,0,10*ROW('Hygiene Data'!F123)),NA())</f>
        <v>#N/A</v>
      </c>
      <c r="BI129" s="96" t="e">
        <f ca="true">+IF(AND(ISNUMBER(OFFSET('Hygiene Data'!$G$5,0,10*ROW('Hygiene Data'!G123))),'Data Summary'!DX129="Yes"),OFFSET('Hygiene Data'!$G$5,0,10*ROW('Hygiene Data'!G123)),NA())</f>
        <v>#N/A</v>
      </c>
      <c r="BJ129" s="96" t="e">
        <f ca="true">+IF(AND(ISNUMBER(OFFSET('Hygiene Data'!$G$7,0,10*ROW('Hygiene Data'!G123))),'Data Summary'!DY129="Yes"),OFFSET('Hygiene Data'!$G$7,0,10*ROW('Hygiene Data'!G123)),NA())</f>
        <v>#N/A</v>
      </c>
      <c r="BK129" s="96" t="e">
        <f ca="true">+IF(AND(ISNUMBER(OFFSET('Hygiene Data'!$G$9,0,10*ROW('Hygiene Data'!G123))),'Data Summary'!DZ129="Yes"),OFFSET('Hygiene Data'!$G$9,0,10*ROW('Hygiene Data'!G123)),NA())</f>
        <v>#N/A</v>
      </c>
      <c r="BL129" s="96" t="e">
        <f ca="true">+IF(AND(ISNUMBER(OFFSET('Hygiene Data'!$H$5,0,10*ROW('Hygiene Data'!H123))),'Data Summary'!EA129="Yes"),OFFSET('Hygiene Data'!$H$5,0,10*ROW('Hygiene Data'!H123)),NA())</f>
        <v>#N/A</v>
      </c>
      <c r="BM129" s="96" t="e">
        <f ca="true">+IF(AND(ISNUMBER(OFFSET('Hygiene Data'!$H$7,0,10*ROW('Hygiene Data'!H123))),'Data Summary'!EB129="Yes"),OFFSET('Hygiene Data'!$H$7,0,10*ROW('Hygiene Data'!H123)),NA())</f>
        <v>#N/A</v>
      </c>
      <c r="BN129" s="96" t="e">
        <f ca="true">+IF(AND(ISNUMBER(OFFSET('Hygiene Data'!$H$9,0,10*ROW('Hygiene Data'!H123))),'Data Summary'!EC129="Yes"),OFFSET('Hygiene Data'!$H$9,0,10*ROW('Hygiene Data'!H123)),NA())</f>
        <v>#N/A</v>
      </c>
      <c r="BO129" s="96" t="e">
        <f ca="true">+IF(AND(ISNUMBER(OFFSET('Hygiene Data'!$I$5,0,10*ROW('Hygiene Data'!I123))),'Data Summary'!ED129="Yes"),OFFSET('Hygiene Data'!$I$5,0,10*ROW('Hygiene Data'!I123)),NA())</f>
        <v>#N/A</v>
      </c>
      <c r="BP129" s="96" t="e">
        <f ca="true">+IF(AND(ISNUMBER(OFFSET('Hygiene Data'!$I$7,0,10*ROW('Hygiene Data'!I123))),'Data Summary'!EE129="Yes"),OFFSET('Hygiene Data'!$I$7,0,10*ROW('Hygiene Data'!I123)),NA())</f>
        <v>#N/A</v>
      </c>
      <c r="BQ129" s="96" t="e">
        <f ca="true">+IF(AND(ISNUMBER(OFFSET('Hygiene Data'!$I$9,0,10*ROW('Hygiene Data'!I123))),'Data Summary'!EF129="Yes"),OFFSET('Hygiene Data'!$I$9,0,10*ROW('Hygiene Data'!I123)),NA())</f>
        <v>#N/A</v>
      </c>
    </row>
    <row xmlns:x14ac="http://schemas.microsoft.com/office/spreadsheetml/2009/9/ac" r="130" x14ac:dyDescent="0.2">
      <c r="A130" s="332" t="e">
        <f ca="true">+RIGHT('Data Summary'!A130,LEN('Data Summary'!A130)-9)</f>
        <v>#VALUE!</v>
      </c>
      <c r="B130" s="37" t="str">
        <f ca="true">+IF(ISTEXT('Data Summary'!B130),'Data Summary'!B130,"")</f>
        <v/>
      </c>
      <c r="C130" s="331" t="e">
        <f ca="true">+VALUE('Data Summary'!C130)</f>
        <v>#VALUE!</v>
      </c>
      <c r="D130" s="94" t="e">
        <f ca="true">+IF(AND(ISNUMBER(OFFSET('Water Data'!$D$4,0,10*ROW('Water Data'!D124))),'Data Summary'!BS130="Yes"),100-OFFSET('Water Data'!$D$4,0,10*ROW('Water Data'!D124)),NA())</f>
        <v>#N/A</v>
      </c>
      <c r="E130" s="94" t="e">
        <f ca="true">+IF(AND(ISNUMBER(OFFSET('Water Data'!$D$6,0,10*ROW('Water Data'!D124))),'Data Summary'!BT130="Yes"),OFFSET('Water Data'!$D$6,0,10*ROW('Water Data'!D124)),NA())</f>
        <v>#N/A</v>
      </c>
      <c r="F130" s="94" t="e">
        <f ca="true">+IF(AND(ISNUMBER(OFFSET('Water Data'!$D$9,0,10*ROW('Water Data'!D124))),'Data Summary'!BU130="Yes"),OFFSET('Water Data'!$D$9,0,10*ROW('Water Data'!D124)),NA())</f>
        <v>#N/A</v>
      </c>
      <c r="G130" s="94" t="e">
        <f ca="true">+IF(AND(ISNUMBER(OFFSET('Water Data'!$E$4,0,10*ROW('Water Data'!E124))),'Data Summary'!BV130="Yes"),100-OFFSET('Water Data'!$E$4,0,10*ROW('Water Data'!E124)),NA())</f>
        <v>#N/A</v>
      </c>
      <c r="H130" s="94" t="e">
        <f ca="true">+IF(AND(ISNUMBER(OFFSET('Water Data'!$E$6,0,10*ROW('Water Data'!E124))),'Data Summary'!BW130="Yes"),OFFSET('Water Data'!$E$6,0,10*ROW('Water Data'!E124)),NA())</f>
        <v>#N/A</v>
      </c>
      <c r="I130" s="94" t="e">
        <f ca="true">+IF(AND(ISNUMBER(OFFSET('Water Data'!$E$9,0,10*ROW('Water Data'!E124))),'Data Summary'!BX130="Yes"),OFFSET('Water Data'!$E$9,0,10*ROW('Water Data'!E124)),NA())</f>
        <v>#N/A</v>
      </c>
      <c r="J130" s="94" t="e">
        <f ca="true">+IF(AND(ISNUMBER(OFFSET('Water Data'!$F$4,0,10*ROW('Water Data'!F124))),'Data Summary'!BY130="Yes"),100-OFFSET('Water Data'!$F$4,0,10*ROW('Water Data'!F124)),NA())</f>
        <v>#N/A</v>
      </c>
      <c r="K130" s="94" t="e">
        <f ca="true">+IF(AND(ISNUMBER(OFFSET('Water Data'!$F$6,0,10*ROW('Water Data'!F124))),'Data Summary'!BZ130="Yes"),OFFSET('Water Data'!$F$6,0,10*ROW('Water Data'!F124)),NA())</f>
        <v>#N/A</v>
      </c>
      <c r="L130" s="94" t="e">
        <f ca="true">+IF(AND(ISNUMBER(OFFSET('Water Data'!$F$9,0,10*ROW('Water Data'!F124))),'Data Summary'!CA130="Yes"),OFFSET('Water Data'!$F$9,0,10*ROW('Water Data'!F124)),NA())</f>
        <v>#N/A</v>
      </c>
      <c r="M130" s="94" t="e">
        <f ca="true">+IF(AND(ISNUMBER(OFFSET('Water Data'!$G$4,0,10*ROW('Water Data'!G124))),'Data Summary'!CB130="Yes"),100-OFFSET('Water Data'!$G$4,0,10*ROW('Water Data'!G124)),NA())</f>
        <v>#N/A</v>
      </c>
      <c r="N130" s="94" t="e">
        <f ca="true">+IF(AND(ISNUMBER(OFFSET('Water Data'!$G$6,0,10*ROW('Water Data'!G124))),'Data Summary'!CC130="Yes"),OFFSET('Water Data'!$G$6,0,10*ROW('Water Data'!G124)),NA())</f>
        <v>#N/A</v>
      </c>
      <c r="O130" s="94" t="e">
        <f ca="true">+IF(AND(ISNUMBER(OFFSET('Water Data'!$G$9,0,10*ROW('Water Data'!G124))),'Data Summary'!CD130="Yes"),OFFSET('Water Data'!$G$9,0,10*ROW('Water Data'!G124)),NA())</f>
        <v>#N/A</v>
      </c>
      <c r="P130" s="94" t="e">
        <f ca="true">+IF(AND(ISNUMBER(OFFSET('Water Data'!$H$4,0,10*ROW('Water Data'!H124))),'Data Summary'!CE130="Yes"),100-OFFSET('Water Data'!$H$4,0,10*ROW('Water Data'!H124)),NA())</f>
        <v>#N/A</v>
      </c>
      <c r="Q130" s="94" t="e">
        <f ca="true">+IF(AND(ISNUMBER(OFFSET('Water Data'!$H$6,0,10*ROW('Water Data'!H124))),'Data Summary'!CF130="Yes"),OFFSET('Water Data'!$H$6,0,10*ROW('Water Data'!H124)),NA())</f>
        <v>#N/A</v>
      </c>
      <c r="R130" s="94" t="e">
        <f ca="true">+IF(AND(ISNUMBER(OFFSET('Water Data'!$H$9,0,10*ROW('Water Data'!H124))),'Data Summary'!CG130="Yes"),OFFSET('Water Data'!$H$9,0,10*ROW('Water Data'!H124)),NA())</f>
        <v>#N/A</v>
      </c>
      <c r="S130" s="94" t="e">
        <f ca="true">+IF(AND(ISNUMBER(OFFSET('Water Data'!$I$4,0,10*ROW('Water Data'!I124))),'Data Summary'!CH130="Yes"),100-OFFSET('Water Data'!$I$4,0,10*ROW('Water Data'!I124)),NA())</f>
        <v>#N/A</v>
      </c>
      <c r="T130" s="94" t="e">
        <f ca="true">+IF(AND(ISNUMBER(OFFSET('Water Data'!$I$6,0,10*ROW('Water Data'!I124))),'Data Summary'!CI130="Yes"),OFFSET('Water Data'!$I$6,0,10*ROW('Water Data'!I124)),NA())</f>
        <v>#N/A</v>
      </c>
      <c r="U130" s="94" t="e">
        <f ca="true">+IF(AND(ISNUMBER(OFFSET('Water Data'!$I$9,0,10*ROW('Water Data'!I124))),'Data Summary'!CJ130="Yes"),OFFSET('Water Data'!$I$9,0,10*ROW('Water Data'!I124)),NA())</f>
        <v>#N/A</v>
      </c>
      <c r="V130" s="95" t="e">
        <f ca="true">+IF(AND(ISNUMBER(OFFSET('Sanitation Data'!$D$4,0,10*ROW('Sanitation Data'!D124))),'Data Summary'!CK130="Yes"),100-OFFSET('Sanitation Data'!$D$4,0,10*ROW('Sanitation Data'!D124)),NA())</f>
        <v>#N/A</v>
      </c>
      <c r="W130" s="95" t="e">
        <f ca="true">+IF(AND(ISNUMBER(OFFSET('Sanitation Data'!$D$6,0,10*ROW('Sanitation Data'!D124))),'Data Summary'!CL130="Yes"),OFFSET('Sanitation Data'!$D$6,0,10*ROW('Sanitation Data'!D124)),NA())</f>
        <v>#N/A</v>
      </c>
      <c r="X130" s="95" t="e">
        <f ca="true">+IF(AND(ISNUMBER(OFFSET('Sanitation Data'!$D$10,0,10*ROW('Sanitation Data'!D124))),'Data Summary'!CM130="Yes"),OFFSET('Sanitation Data'!$D$10,0,10*ROW('Sanitation Data'!D124)),NA())</f>
        <v>#N/A</v>
      </c>
      <c r="Y130" s="95" t="e">
        <f ca="true">+IF(AND(ISNUMBER(OFFSET('Sanitation Data'!$D$11,0,10*ROW('Sanitation Data'!D124))),'Data Summary'!CN130="Yes"),OFFSET('Sanitation Data'!$D$11,0,10*ROW('Sanitation Data'!D124)),NA())</f>
        <v>#N/A</v>
      </c>
      <c r="Z130" s="95" t="e">
        <f ca="true">+IF(AND(ISNUMBER(OFFSET('Sanitation Data'!$D$12,0,10*ROW('Sanitation Data'!D124))),'Data Summary'!CO130="Yes"),OFFSET('Sanitation Data'!$D$12,0,10*ROW('Sanitation Data'!D124)),NA())</f>
        <v>#N/A</v>
      </c>
      <c r="AA130" s="95" t="e">
        <f ca="true">+IF(AND(ISNUMBER(OFFSET('Sanitation Data'!$E$4,0,10*ROW('Sanitation Data'!E124))),'Data Summary'!CP130="Yes"),100-OFFSET('Sanitation Data'!$E$4,0,10*ROW('Sanitation Data'!E124)),NA())</f>
        <v>#N/A</v>
      </c>
      <c r="AB130" s="95" t="e">
        <f ca="true">+IF(AND(ISNUMBER(OFFSET('Sanitation Data'!$E$6,0,10*ROW('Sanitation Data'!E124))),'Data Summary'!CQ130="Yes"),OFFSET('Sanitation Data'!$E$6,0,10*ROW('Sanitation Data'!E124)),NA())</f>
        <v>#N/A</v>
      </c>
      <c r="AC130" s="95" t="e">
        <f ca="true">+IF(AND(ISNUMBER(OFFSET('Sanitation Data'!$E$10,0,10*ROW('Sanitation Data'!E124))),'Data Summary'!CR130="Yes"),OFFSET('Sanitation Data'!$E$10,0,10*ROW('Sanitation Data'!E124)),NA())</f>
        <v>#N/A</v>
      </c>
      <c r="AD130" s="95" t="e">
        <f ca="true">+IF(AND(ISNUMBER(OFFSET('Sanitation Data'!$E$11,0,10*ROW('Sanitation Data'!E124))),'Data Summary'!CS130="Yes"),OFFSET('Sanitation Data'!$E$11,0,10*ROW('Sanitation Data'!E124)),NA())</f>
        <v>#N/A</v>
      </c>
      <c r="AE130" s="95" t="e">
        <f ca="true">+IF(AND(ISNUMBER(OFFSET('Sanitation Data'!$E$12,0,10*ROW('Sanitation Data'!E124))),'Data Summary'!CT130="Yes"),OFFSET('Sanitation Data'!$E$12,0,10*ROW('Sanitation Data'!E124)),NA())</f>
        <v>#N/A</v>
      </c>
      <c r="AF130" s="95" t="e">
        <f ca="true">+IF(AND(ISNUMBER(OFFSET('Sanitation Data'!$F$4,0,10*ROW('Sanitation Data'!F124))),'Data Summary'!CU130="Yes"),100-OFFSET('Sanitation Data'!$F$4,0,10*ROW('Sanitation Data'!F124)),NA())</f>
        <v>#N/A</v>
      </c>
      <c r="AG130" s="95" t="e">
        <f ca="true">+IF(AND(ISNUMBER(OFFSET('Sanitation Data'!$F$6,0,10*ROW('Sanitation Data'!F124))),'Data Summary'!CV130="Yes"),OFFSET('Sanitation Data'!$F$6,0,10*ROW('Sanitation Data'!F124)),NA())</f>
        <v>#N/A</v>
      </c>
      <c r="AH130" s="95" t="e">
        <f ca="true">+IF(AND(ISNUMBER(OFFSET('Sanitation Data'!$F$10,0,10*ROW('Sanitation Data'!F124))),'Data Summary'!CW130="Yes"),OFFSET('Sanitation Data'!$F$10,0,10*ROW('Sanitation Data'!F124)),NA())</f>
        <v>#N/A</v>
      </c>
      <c r="AI130" s="95" t="e">
        <f ca="true">+IF(AND(ISNUMBER(OFFSET('Sanitation Data'!$F$11,0,10*ROW('Sanitation Data'!F124))),'Data Summary'!CX130="Yes"),OFFSET('Sanitation Data'!$F$11,0,10*ROW('Sanitation Data'!F124)),NA())</f>
        <v>#N/A</v>
      </c>
      <c r="AJ130" s="95" t="e">
        <f ca="true">+IF(AND(ISNUMBER(OFFSET('Sanitation Data'!$F$12,0,10*ROW('Sanitation Data'!F124))),'Data Summary'!CY130="Yes"),OFFSET('Sanitation Data'!$F$12,0,10*ROW('Sanitation Data'!F124)),NA())</f>
        <v>#N/A</v>
      </c>
      <c r="AK130" s="95" t="e">
        <f ca="true">+IF(AND(ISNUMBER(OFFSET('Sanitation Data'!$G$4,0,10*ROW('Sanitation Data'!G124))),'Data Summary'!CZ130="Yes"),100-OFFSET('Sanitation Data'!$G$4,0,10*ROW('Sanitation Data'!G124)),NA())</f>
        <v>#N/A</v>
      </c>
      <c r="AL130" s="95" t="e">
        <f ca="true">+IF(AND(ISNUMBER(OFFSET('Sanitation Data'!$G$6,0,10*ROW('Sanitation Data'!G124))),'Data Summary'!DA130="Yes"),OFFSET('Sanitation Data'!$G$6,0,10*ROW('Sanitation Data'!G124)),NA())</f>
        <v>#N/A</v>
      </c>
      <c r="AM130" s="95" t="e">
        <f ca="true">+IF(AND(ISNUMBER(OFFSET('Sanitation Data'!$G$10,0,10*ROW('Sanitation Data'!G124))),'Data Summary'!DB130="Yes"),OFFSET('Sanitation Data'!$G$10,0,10*ROW('Sanitation Data'!G124)),NA())</f>
        <v>#N/A</v>
      </c>
      <c r="AN130" s="95" t="e">
        <f ca="true">+IF(AND(ISNUMBER(OFFSET('Sanitation Data'!$G$11,0,10*ROW('Sanitation Data'!G124))),'Data Summary'!DC130="Yes"),OFFSET('Sanitation Data'!$G$11,0,10*ROW('Sanitation Data'!G124)),NA())</f>
        <v>#N/A</v>
      </c>
      <c r="AO130" s="95" t="e">
        <f ca="true">+IF(AND(ISNUMBER(OFFSET('Sanitation Data'!$G$12,0,10*ROW('Sanitation Data'!G124))),'Data Summary'!DD130="Yes"),OFFSET('Sanitation Data'!$G$12,0,10*ROW('Sanitation Data'!G124)),NA())</f>
        <v>#N/A</v>
      </c>
      <c r="AP130" s="95" t="e">
        <f ca="true">+IF(AND(ISNUMBER(OFFSET('Sanitation Data'!$H$4,0,10*ROW('Sanitation Data'!H124))),'Data Summary'!DE130="Yes"),100-OFFSET('Sanitation Data'!$H$4,0,10*ROW('Sanitation Data'!H124)),NA())</f>
        <v>#N/A</v>
      </c>
      <c r="AQ130" s="95" t="e">
        <f ca="true">+IF(AND(ISNUMBER(OFFSET('Sanitation Data'!$H$6,0,10*ROW('Sanitation Data'!H124))),'Data Summary'!DF130="Yes"),OFFSET('Sanitation Data'!$H$6,0,10*ROW('Sanitation Data'!H124)),NA())</f>
        <v>#N/A</v>
      </c>
      <c r="AR130" s="95" t="e">
        <f ca="true">+IF(AND(ISNUMBER(OFFSET('Sanitation Data'!$H$10,0,10*ROW('Sanitation Data'!H124))),'Data Summary'!DG130="Yes"),OFFSET('Sanitation Data'!$H$10,0,10*ROW('Sanitation Data'!H124)),NA())</f>
        <v>#N/A</v>
      </c>
      <c r="AS130" s="95" t="e">
        <f ca="true">+IF(AND(ISNUMBER(OFFSET('Sanitation Data'!$H$11,0,10*ROW('Sanitation Data'!H124))),'Data Summary'!DH130="Yes"),OFFSET('Sanitation Data'!$H$11,0,10*ROW('Sanitation Data'!H124)),NA())</f>
        <v>#N/A</v>
      </c>
      <c r="AT130" s="95" t="e">
        <f ca="true">+IF(AND(ISNUMBER(OFFSET('Sanitation Data'!$H$12,0,10*ROW('Sanitation Data'!H124))),'Data Summary'!DI130="Yes"),OFFSET('Sanitation Data'!$H$12,0,10*ROW('Sanitation Data'!H124)),NA())</f>
        <v>#N/A</v>
      </c>
      <c r="AU130" s="95" t="e">
        <f ca="true">+IF(AND(ISNUMBER(OFFSET('Sanitation Data'!$I$4,0,10*ROW('Sanitation Data'!I124))),'Data Summary'!DJ130="Yes"),100-OFFSET('Sanitation Data'!$I$4,0,10*ROW('Sanitation Data'!I124)),NA())</f>
        <v>#N/A</v>
      </c>
      <c r="AV130" s="95" t="e">
        <f ca="true">+IF(AND(ISNUMBER(OFFSET('Sanitation Data'!$I$6,0,10*ROW('Sanitation Data'!I124))),'Data Summary'!DK130="Yes"),OFFSET('Sanitation Data'!$I$6,0,10*ROW('Sanitation Data'!I124)),NA())</f>
        <v>#N/A</v>
      </c>
      <c r="AW130" s="95" t="e">
        <f ca="true">+IF(AND(ISNUMBER(OFFSET('Sanitation Data'!$I$10,0,10*ROW('Sanitation Data'!I124))),'Data Summary'!DL130="Yes"),OFFSET('Sanitation Data'!$I$10,0,10*ROW('Sanitation Data'!I124)),NA())</f>
        <v>#N/A</v>
      </c>
      <c r="AX130" s="95" t="e">
        <f ca="true">+IF(AND(ISNUMBER(OFFSET('Sanitation Data'!$I$11,0,10*ROW('Sanitation Data'!I124))),'Data Summary'!DM130="Yes"),OFFSET('Sanitation Data'!$I$11,0,10*ROW('Sanitation Data'!I124)),NA())</f>
        <v>#N/A</v>
      </c>
      <c r="AY130" s="95" t="e">
        <f ca="true">+IF(AND(ISNUMBER(OFFSET('Sanitation Data'!$I$12,0,10*ROW('Sanitation Data'!I124))),'Data Summary'!DN130="Yes"),OFFSET('Sanitation Data'!$I$12,0,10*ROW('Sanitation Data'!I124)),NA())</f>
        <v>#N/A</v>
      </c>
      <c r="AZ130" s="96" t="e">
        <f ca="true">+IF(AND(ISNUMBER(OFFSET('Hygiene Data'!$D$5,0,10*ROW('Hygiene Data'!D124))),'Data Summary'!DO130="Yes"),OFFSET('Hygiene Data'!$D$5,0,10*ROW('Hygiene Data'!D124)),NA())</f>
        <v>#N/A</v>
      </c>
      <c r="BA130" s="96" t="e">
        <f ca="true">+IF(AND(ISNUMBER(OFFSET('Hygiene Data'!$D$7,0,10*ROW('Hygiene Data'!D124))),'Data Summary'!DP130="Yes"),OFFSET('Hygiene Data'!$D$7,0,10*ROW('Hygiene Data'!D124)),NA())</f>
        <v>#N/A</v>
      </c>
      <c r="BB130" s="96" t="e">
        <f ca="true">+IF(AND(ISNUMBER(OFFSET('Hygiene Data'!$D$9,0,10*ROW('Hygiene Data'!D124))),'Data Summary'!DQ130="Yes"),OFFSET('Hygiene Data'!$D$9,0,10*ROW('Hygiene Data'!D124)),NA())</f>
        <v>#N/A</v>
      </c>
      <c r="BC130" s="96" t="e">
        <f ca="true">+IF(AND(ISNUMBER(OFFSET('Hygiene Data'!$E$5,0,10*ROW('Hygiene Data'!E124))),'Data Summary'!DR130="Yes"),OFFSET('Hygiene Data'!$E$5,0,10*ROW('Hygiene Data'!E124)),NA())</f>
        <v>#N/A</v>
      </c>
      <c r="BD130" s="96" t="e">
        <f ca="true">+IF(AND(ISNUMBER(OFFSET('Hygiene Data'!$E$7,0,10*ROW('Hygiene Data'!E124))),'Data Summary'!DS130="Yes"),OFFSET('Hygiene Data'!$E$7,0,10*ROW('Hygiene Data'!E124)),NA())</f>
        <v>#N/A</v>
      </c>
      <c r="BE130" s="96" t="e">
        <f ca="true">+IF(AND(ISNUMBER(OFFSET('Hygiene Data'!$E$9,0,10*ROW('Hygiene Data'!E124))),'Data Summary'!DT130="Yes"),OFFSET('Hygiene Data'!$E$9,0,10*ROW('Hygiene Data'!E124)),NA())</f>
        <v>#N/A</v>
      </c>
      <c r="BF130" s="96" t="e">
        <f ca="true">+IF(AND(ISNUMBER(OFFSET('Hygiene Data'!$F$5,0,10*ROW('Hygiene Data'!F124))),'Data Summary'!DU130="Yes"),OFFSET('Hygiene Data'!$F$5,0,10*ROW('Hygiene Data'!F124)),NA())</f>
        <v>#N/A</v>
      </c>
      <c r="BG130" s="96" t="e">
        <f ca="true">+IF(AND(ISNUMBER(OFFSET('Hygiene Data'!$F$7,0,10*ROW('Hygiene Data'!F124))),'Data Summary'!DV130="Yes"),OFFSET('Hygiene Data'!$F$7,0,10*ROW('Hygiene Data'!F124)),NA())</f>
        <v>#N/A</v>
      </c>
      <c r="BH130" s="96" t="e">
        <f ca="true">+IF(AND(ISNUMBER(OFFSET('Hygiene Data'!$F$9,0,10*ROW('Hygiene Data'!F124))),'Data Summary'!DW130="Yes"),OFFSET('Hygiene Data'!$F$9,0,10*ROW('Hygiene Data'!F124)),NA())</f>
        <v>#N/A</v>
      </c>
      <c r="BI130" s="96" t="e">
        <f ca="true">+IF(AND(ISNUMBER(OFFSET('Hygiene Data'!$G$5,0,10*ROW('Hygiene Data'!G124))),'Data Summary'!DX130="Yes"),OFFSET('Hygiene Data'!$G$5,0,10*ROW('Hygiene Data'!G124)),NA())</f>
        <v>#N/A</v>
      </c>
      <c r="BJ130" s="96" t="e">
        <f ca="true">+IF(AND(ISNUMBER(OFFSET('Hygiene Data'!$G$7,0,10*ROW('Hygiene Data'!G124))),'Data Summary'!DY130="Yes"),OFFSET('Hygiene Data'!$G$7,0,10*ROW('Hygiene Data'!G124)),NA())</f>
        <v>#N/A</v>
      </c>
      <c r="BK130" s="96" t="e">
        <f ca="true">+IF(AND(ISNUMBER(OFFSET('Hygiene Data'!$G$9,0,10*ROW('Hygiene Data'!G124))),'Data Summary'!DZ130="Yes"),OFFSET('Hygiene Data'!$G$9,0,10*ROW('Hygiene Data'!G124)),NA())</f>
        <v>#N/A</v>
      </c>
      <c r="BL130" s="96" t="e">
        <f ca="true">+IF(AND(ISNUMBER(OFFSET('Hygiene Data'!$H$5,0,10*ROW('Hygiene Data'!H124))),'Data Summary'!EA130="Yes"),OFFSET('Hygiene Data'!$H$5,0,10*ROW('Hygiene Data'!H124)),NA())</f>
        <v>#N/A</v>
      </c>
      <c r="BM130" s="96" t="e">
        <f ca="true">+IF(AND(ISNUMBER(OFFSET('Hygiene Data'!$H$7,0,10*ROW('Hygiene Data'!H124))),'Data Summary'!EB130="Yes"),OFFSET('Hygiene Data'!$H$7,0,10*ROW('Hygiene Data'!H124)),NA())</f>
        <v>#N/A</v>
      </c>
      <c r="BN130" s="96" t="e">
        <f ca="true">+IF(AND(ISNUMBER(OFFSET('Hygiene Data'!$H$9,0,10*ROW('Hygiene Data'!H124))),'Data Summary'!EC130="Yes"),OFFSET('Hygiene Data'!$H$9,0,10*ROW('Hygiene Data'!H124)),NA())</f>
        <v>#N/A</v>
      </c>
      <c r="BO130" s="96" t="e">
        <f ca="true">+IF(AND(ISNUMBER(OFFSET('Hygiene Data'!$I$5,0,10*ROW('Hygiene Data'!I124))),'Data Summary'!ED130="Yes"),OFFSET('Hygiene Data'!$I$5,0,10*ROW('Hygiene Data'!I124)),NA())</f>
        <v>#N/A</v>
      </c>
      <c r="BP130" s="96" t="e">
        <f ca="true">+IF(AND(ISNUMBER(OFFSET('Hygiene Data'!$I$7,0,10*ROW('Hygiene Data'!I124))),'Data Summary'!EE130="Yes"),OFFSET('Hygiene Data'!$I$7,0,10*ROW('Hygiene Data'!I124)),NA())</f>
        <v>#N/A</v>
      </c>
      <c r="BQ130" s="96" t="e">
        <f ca="true">+IF(AND(ISNUMBER(OFFSET('Hygiene Data'!$I$9,0,10*ROW('Hygiene Data'!I124))),'Data Summary'!EF130="Yes"),OFFSET('Hygiene Data'!$I$9,0,10*ROW('Hygiene Data'!I124)),NA())</f>
        <v>#N/A</v>
      </c>
    </row>
    <row xmlns:x14ac="http://schemas.microsoft.com/office/spreadsheetml/2009/9/ac" r="131" x14ac:dyDescent="0.2">
      <c r="A131" s="332" t="e">
        <f ca="true">+RIGHT('Data Summary'!A131,LEN('Data Summary'!A131)-9)</f>
        <v>#VALUE!</v>
      </c>
      <c r="B131" s="37" t="str">
        <f ca="true">+IF(ISTEXT('Data Summary'!B131),'Data Summary'!B131,"")</f>
        <v/>
      </c>
      <c r="C131" s="331" t="e">
        <f ca="true">+VALUE('Data Summary'!C131)</f>
        <v>#VALUE!</v>
      </c>
      <c r="D131" s="94" t="e">
        <f ca="true">+IF(AND(ISNUMBER(OFFSET('Water Data'!$D$4,0,10*ROW('Water Data'!D125))),'Data Summary'!BS131="Yes"),100-OFFSET('Water Data'!$D$4,0,10*ROW('Water Data'!D125)),NA())</f>
        <v>#N/A</v>
      </c>
      <c r="E131" s="94" t="e">
        <f ca="true">+IF(AND(ISNUMBER(OFFSET('Water Data'!$D$6,0,10*ROW('Water Data'!D125))),'Data Summary'!BT131="Yes"),OFFSET('Water Data'!$D$6,0,10*ROW('Water Data'!D125)),NA())</f>
        <v>#N/A</v>
      </c>
      <c r="F131" s="94" t="e">
        <f ca="true">+IF(AND(ISNUMBER(OFFSET('Water Data'!$D$9,0,10*ROW('Water Data'!D125))),'Data Summary'!BU131="Yes"),OFFSET('Water Data'!$D$9,0,10*ROW('Water Data'!D125)),NA())</f>
        <v>#N/A</v>
      </c>
      <c r="G131" s="94" t="e">
        <f ca="true">+IF(AND(ISNUMBER(OFFSET('Water Data'!$E$4,0,10*ROW('Water Data'!E125))),'Data Summary'!BV131="Yes"),100-OFFSET('Water Data'!$E$4,0,10*ROW('Water Data'!E125)),NA())</f>
        <v>#N/A</v>
      </c>
      <c r="H131" s="94" t="e">
        <f ca="true">+IF(AND(ISNUMBER(OFFSET('Water Data'!$E$6,0,10*ROW('Water Data'!E125))),'Data Summary'!BW131="Yes"),OFFSET('Water Data'!$E$6,0,10*ROW('Water Data'!E125)),NA())</f>
        <v>#N/A</v>
      </c>
      <c r="I131" s="94" t="e">
        <f ca="true">+IF(AND(ISNUMBER(OFFSET('Water Data'!$E$9,0,10*ROW('Water Data'!E125))),'Data Summary'!BX131="Yes"),OFFSET('Water Data'!$E$9,0,10*ROW('Water Data'!E125)),NA())</f>
        <v>#N/A</v>
      </c>
      <c r="J131" s="94" t="e">
        <f ca="true">+IF(AND(ISNUMBER(OFFSET('Water Data'!$F$4,0,10*ROW('Water Data'!F125))),'Data Summary'!BY131="Yes"),100-OFFSET('Water Data'!$F$4,0,10*ROW('Water Data'!F125)),NA())</f>
        <v>#N/A</v>
      </c>
      <c r="K131" s="94" t="e">
        <f ca="true">+IF(AND(ISNUMBER(OFFSET('Water Data'!$F$6,0,10*ROW('Water Data'!F125))),'Data Summary'!BZ131="Yes"),OFFSET('Water Data'!$F$6,0,10*ROW('Water Data'!F125)),NA())</f>
        <v>#N/A</v>
      </c>
      <c r="L131" s="94" t="e">
        <f ca="true">+IF(AND(ISNUMBER(OFFSET('Water Data'!$F$9,0,10*ROW('Water Data'!F125))),'Data Summary'!CA131="Yes"),OFFSET('Water Data'!$F$9,0,10*ROW('Water Data'!F125)),NA())</f>
        <v>#N/A</v>
      </c>
      <c r="M131" s="94" t="e">
        <f ca="true">+IF(AND(ISNUMBER(OFFSET('Water Data'!$G$4,0,10*ROW('Water Data'!G125))),'Data Summary'!CB131="Yes"),100-OFFSET('Water Data'!$G$4,0,10*ROW('Water Data'!G125)),NA())</f>
        <v>#N/A</v>
      </c>
      <c r="N131" s="94" t="e">
        <f ca="true">+IF(AND(ISNUMBER(OFFSET('Water Data'!$G$6,0,10*ROW('Water Data'!G125))),'Data Summary'!CC131="Yes"),OFFSET('Water Data'!$G$6,0,10*ROW('Water Data'!G125)),NA())</f>
        <v>#N/A</v>
      </c>
      <c r="O131" s="94" t="e">
        <f ca="true">+IF(AND(ISNUMBER(OFFSET('Water Data'!$G$9,0,10*ROW('Water Data'!G125))),'Data Summary'!CD131="Yes"),OFFSET('Water Data'!$G$9,0,10*ROW('Water Data'!G125)),NA())</f>
        <v>#N/A</v>
      </c>
      <c r="P131" s="94" t="e">
        <f ca="true">+IF(AND(ISNUMBER(OFFSET('Water Data'!$H$4,0,10*ROW('Water Data'!H125))),'Data Summary'!CE131="Yes"),100-OFFSET('Water Data'!$H$4,0,10*ROW('Water Data'!H125)),NA())</f>
        <v>#N/A</v>
      </c>
      <c r="Q131" s="94" t="e">
        <f ca="true">+IF(AND(ISNUMBER(OFFSET('Water Data'!$H$6,0,10*ROW('Water Data'!H125))),'Data Summary'!CF131="Yes"),OFFSET('Water Data'!$H$6,0,10*ROW('Water Data'!H125)),NA())</f>
        <v>#N/A</v>
      </c>
      <c r="R131" s="94" t="e">
        <f ca="true">+IF(AND(ISNUMBER(OFFSET('Water Data'!$H$9,0,10*ROW('Water Data'!H125))),'Data Summary'!CG131="Yes"),OFFSET('Water Data'!$H$9,0,10*ROW('Water Data'!H125)),NA())</f>
        <v>#N/A</v>
      </c>
      <c r="S131" s="94" t="e">
        <f ca="true">+IF(AND(ISNUMBER(OFFSET('Water Data'!$I$4,0,10*ROW('Water Data'!I125))),'Data Summary'!CH131="Yes"),100-OFFSET('Water Data'!$I$4,0,10*ROW('Water Data'!I125)),NA())</f>
        <v>#N/A</v>
      </c>
      <c r="T131" s="94" t="e">
        <f ca="true">+IF(AND(ISNUMBER(OFFSET('Water Data'!$I$6,0,10*ROW('Water Data'!I125))),'Data Summary'!CI131="Yes"),OFFSET('Water Data'!$I$6,0,10*ROW('Water Data'!I125)),NA())</f>
        <v>#N/A</v>
      </c>
      <c r="U131" s="94" t="e">
        <f ca="true">+IF(AND(ISNUMBER(OFFSET('Water Data'!$I$9,0,10*ROW('Water Data'!I125))),'Data Summary'!CJ131="Yes"),OFFSET('Water Data'!$I$9,0,10*ROW('Water Data'!I125)),NA())</f>
        <v>#N/A</v>
      </c>
      <c r="V131" s="95" t="e">
        <f ca="true">+IF(AND(ISNUMBER(OFFSET('Sanitation Data'!$D$4,0,10*ROW('Sanitation Data'!D125))),'Data Summary'!CK131="Yes"),100-OFFSET('Sanitation Data'!$D$4,0,10*ROW('Sanitation Data'!D125)),NA())</f>
        <v>#N/A</v>
      </c>
      <c r="W131" s="95" t="e">
        <f ca="true">+IF(AND(ISNUMBER(OFFSET('Sanitation Data'!$D$6,0,10*ROW('Sanitation Data'!D125))),'Data Summary'!CL131="Yes"),OFFSET('Sanitation Data'!$D$6,0,10*ROW('Sanitation Data'!D125)),NA())</f>
        <v>#N/A</v>
      </c>
      <c r="X131" s="95" t="e">
        <f ca="true">+IF(AND(ISNUMBER(OFFSET('Sanitation Data'!$D$10,0,10*ROW('Sanitation Data'!D125))),'Data Summary'!CM131="Yes"),OFFSET('Sanitation Data'!$D$10,0,10*ROW('Sanitation Data'!D125)),NA())</f>
        <v>#N/A</v>
      </c>
      <c r="Y131" s="95" t="e">
        <f ca="true">+IF(AND(ISNUMBER(OFFSET('Sanitation Data'!$D$11,0,10*ROW('Sanitation Data'!D125))),'Data Summary'!CN131="Yes"),OFFSET('Sanitation Data'!$D$11,0,10*ROW('Sanitation Data'!D125)),NA())</f>
        <v>#N/A</v>
      </c>
      <c r="Z131" s="95" t="e">
        <f ca="true">+IF(AND(ISNUMBER(OFFSET('Sanitation Data'!$D$12,0,10*ROW('Sanitation Data'!D125))),'Data Summary'!CO131="Yes"),OFFSET('Sanitation Data'!$D$12,0,10*ROW('Sanitation Data'!D125)),NA())</f>
        <v>#N/A</v>
      </c>
      <c r="AA131" s="95" t="e">
        <f ca="true">+IF(AND(ISNUMBER(OFFSET('Sanitation Data'!$E$4,0,10*ROW('Sanitation Data'!E125))),'Data Summary'!CP131="Yes"),100-OFFSET('Sanitation Data'!$E$4,0,10*ROW('Sanitation Data'!E125)),NA())</f>
        <v>#N/A</v>
      </c>
      <c r="AB131" s="95" t="e">
        <f ca="true">+IF(AND(ISNUMBER(OFFSET('Sanitation Data'!$E$6,0,10*ROW('Sanitation Data'!E125))),'Data Summary'!CQ131="Yes"),OFFSET('Sanitation Data'!$E$6,0,10*ROW('Sanitation Data'!E125)),NA())</f>
        <v>#N/A</v>
      </c>
      <c r="AC131" s="95" t="e">
        <f ca="true">+IF(AND(ISNUMBER(OFFSET('Sanitation Data'!$E$10,0,10*ROW('Sanitation Data'!E125))),'Data Summary'!CR131="Yes"),OFFSET('Sanitation Data'!$E$10,0,10*ROW('Sanitation Data'!E125)),NA())</f>
        <v>#N/A</v>
      </c>
      <c r="AD131" s="95" t="e">
        <f ca="true">+IF(AND(ISNUMBER(OFFSET('Sanitation Data'!$E$11,0,10*ROW('Sanitation Data'!E125))),'Data Summary'!CS131="Yes"),OFFSET('Sanitation Data'!$E$11,0,10*ROW('Sanitation Data'!E125)),NA())</f>
        <v>#N/A</v>
      </c>
      <c r="AE131" s="95" t="e">
        <f ca="true">+IF(AND(ISNUMBER(OFFSET('Sanitation Data'!$E$12,0,10*ROW('Sanitation Data'!E125))),'Data Summary'!CT131="Yes"),OFFSET('Sanitation Data'!$E$12,0,10*ROW('Sanitation Data'!E125)),NA())</f>
        <v>#N/A</v>
      </c>
      <c r="AF131" s="95" t="e">
        <f ca="true">+IF(AND(ISNUMBER(OFFSET('Sanitation Data'!$F$4,0,10*ROW('Sanitation Data'!F125))),'Data Summary'!CU131="Yes"),100-OFFSET('Sanitation Data'!$F$4,0,10*ROW('Sanitation Data'!F125)),NA())</f>
        <v>#N/A</v>
      </c>
      <c r="AG131" s="95" t="e">
        <f ca="true">+IF(AND(ISNUMBER(OFFSET('Sanitation Data'!$F$6,0,10*ROW('Sanitation Data'!F125))),'Data Summary'!CV131="Yes"),OFFSET('Sanitation Data'!$F$6,0,10*ROW('Sanitation Data'!F125)),NA())</f>
        <v>#N/A</v>
      </c>
      <c r="AH131" s="95" t="e">
        <f ca="true">+IF(AND(ISNUMBER(OFFSET('Sanitation Data'!$F$10,0,10*ROW('Sanitation Data'!F125))),'Data Summary'!CW131="Yes"),OFFSET('Sanitation Data'!$F$10,0,10*ROW('Sanitation Data'!F125)),NA())</f>
        <v>#N/A</v>
      </c>
      <c r="AI131" s="95" t="e">
        <f ca="true">+IF(AND(ISNUMBER(OFFSET('Sanitation Data'!$F$11,0,10*ROW('Sanitation Data'!F125))),'Data Summary'!CX131="Yes"),OFFSET('Sanitation Data'!$F$11,0,10*ROW('Sanitation Data'!F125)),NA())</f>
        <v>#N/A</v>
      </c>
      <c r="AJ131" s="95" t="e">
        <f ca="true">+IF(AND(ISNUMBER(OFFSET('Sanitation Data'!$F$12,0,10*ROW('Sanitation Data'!F125))),'Data Summary'!CY131="Yes"),OFFSET('Sanitation Data'!$F$12,0,10*ROW('Sanitation Data'!F125)),NA())</f>
        <v>#N/A</v>
      </c>
      <c r="AK131" s="95" t="e">
        <f ca="true">+IF(AND(ISNUMBER(OFFSET('Sanitation Data'!$G$4,0,10*ROW('Sanitation Data'!G125))),'Data Summary'!CZ131="Yes"),100-OFFSET('Sanitation Data'!$G$4,0,10*ROW('Sanitation Data'!G125)),NA())</f>
        <v>#N/A</v>
      </c>
      <c r="AL131" s="95" t="e">
        <f ca="true">+IF(AND(ISNUMBER(OFFSET('Sanitation Data'!$G$6,0,10*ROW('Sanitation Data'!G125))),'Data Summary'!DA131="Yes"),OFFSET('Sanitation Data'!$G$6,0,10*ROW('Sanitation Data'!G125)),NA())</f>
        <v>#N/A</v>
      </c>
      <c r="AM131" s="95" t="e">
        <f ca="true">+IF(AND(ISNUMBER(OFFSET('Sanitation Data'!$G$10,0,10*ROW('Sanitation Data'!G125))),'Data Summary'!DB131="Yes"),OFFSET('Sanitation Data'!$G$10,0,10*ROW('Sanitation Data'!G125)),NA())</f>
        <v>#N/A</v>
      </c>
      <c r="AN131" s="95" t="e">
        <f ca="true">+IF(AND(ISNUMBER(OFFSET('Sanitation Data'!$G$11,0,10*ROW('Sanitation Data'!G125))),'Data Summary'!DC131="Yes"),OFFSET('Sanitation Data'!$G$11,0,10*ROW('Sanitation Data'!G125)),NA())</f>
        <v>#N/A</v>
      </c>
      <c r="AO131" s="95" t="e">
        <f ca="true">+IF(AND(ISNUMBER(OFFSET('Sanitation Data'!$G$12,0,10*ROW('Sanitation Data'!G125))),'Data Summary'!DD131="Yes"),OFFSET('Sanitation Data'!$G$12,0,10*ROW('Sanitation Data'!G125)),NA())</f>
        <v>#N/A</v>
      </c>
      <c r="AP131" s="95" t="e">
        <f ca="true">+IF(AND(ISNUMBER(OFFSET('Sanitation Data'!$H$4,0,10*ROW('Sanitation Data'!H125))),'Data Summary'!DE131="Yes"),100-OFFSET('Sanitation Data'!$H$4,0,10*ROW('Sanitation Data'!H125)),NA())</f>
        <v>#N/A</v>
      </c>
      <c r="AQ131" s="95" t="e">
        <f ca="true">+IF(AND(ISNUMBER(OFFSET('Sanitation Data'!$H$6,0,10*ROW('Sanitation Data'!H125))),'Data Summary'!DF131="Yes"),OFFSET('Sanitation Data'!$H$6,0,10*ROW('Sanitation Data'!H125)),NA())</f>
        <v>#N/A</v>
      </c>
      <c r="AR131" s="95" t="e">
        <f ca="true">+IF(AND(ISNUMBER(OFFSET('Sanitation Data'!$H$10,0,10*ROW('Sanitation Data'!H125))),'Data Summary'!DG131="Yes"),OFFSET('Sanitation Data'!$H$10,0,10*ROW('Sanitation Data'!H125)),NA())</f>
        <v>#N/A</v>
      </c>
      <c r="AS131" s="95" t="e">
        <f ca="true">+IF(AND(ISNUMBER(OFFSET('Sanitation Data'!$H$11,0,10*ROW('Sanitation Data'!H125))),'Data Summary'!DH131="Yes"),OFFSET('Sanitation Data'!$H$11,0,10*ROW('Sanitation Data'!H125)),NA())</f>
        <v>#N/A</v>
      </c>
      <c r="AT131" s="95" t="e">
        <f ca="true">+IF(AND(ISNUMBER(OFFSET('Sanitation Data'!$H$12,0,10*ROW('Sanitation Data'!H125))),'Data Summary'!DI131="Yes"),OFFSET('Sanitation Data'!$H$12,0,10*ROW('Sanitation Data'!H125)),NA())</f>
        <v>#N/A</v>
      </c>
      <c r="AU131" s="95" t="e">
        <f ca="true">+IF(AND(ISNUMBER(OFFSET('Sanitation Data'!$I$4,0,10*ROW('Sanitation Data'!I125))),'Data Summary'!DJ131="Yes"),100-OFFSET('Sanitation Data'!$I$4,0,10*ROW('Sanitation Data'!I125)),NA())</f>
        <v>#N/A</v>
      </c>
      <c r="AV131" s="95" t="e">
        <f ca="true">+IF(AND(ISNUMBER(OFFSET('Sanitation Data'!$I$6,0,10*ROW('Sanitation Data'!I125))),'Data Summary'!DK131="Yes"),OFFSET('Sanitation Data'!$I$6,0,10*ROW('Sanitation Data'!I125)),NA())</f>
        <v>#N/A</v>
      </c>
      <c r="AW131" s="95" t="e">
        <f ca="true">+IF(AND(ISNUMBER(OFFSET('Sanitation Data'!$I$10,0,10*ROW('Sanitation Data'!I125))),'Data Summary'!DL131="Yes"),OFFSET('Sanitation Data'!$I$10,0,10*ROW('Sanitation Data'!I125)),NA())</f>
        <v>#N/A</v>
      </c>
      <c r="AX131" s="95" t="e">
        <f ca="true">+IF(AND(ISNUMBER(OFFSET('Sanitation Data'!$I$11,0,10*ROW('Sanitation Data'!I125))),'Data Summary'!DM131="Yes"),OFFSET('Sanitation Data'!$I$11,0,10*ROW('Sanitation Data'!I125)),NA())</f>
        <v>#N/A</v>
      </c>
      <c r="AY131" s="95" t="e">
        <f ca="true">+IF(AND(ISNUMBER(OFFSET('Sanitation Data'!$I$12,0,10*ROW('Sanitation Data'!I125))),'Data Summary'!DN131="Yes"),OFFSET('Sanitation Data'!$I$12,0,10*ROW('Sanitation Data'!I125)),NA())</f>
        <v>#N/A</v>
      </c>
      <c r="AZ131" s="96" t="e">
        <f ca="true">+IF(AND(ISNUMBER(OFFSET('Hygiene Data'!$D$5,0,10*ROW('Hygiene Data'!D125))),'Data Summary'!DO131="Yes"),OFFSET('Hygiene Data'!$D$5,0,10*ROW('Hygiene Data'!D125)),NA())</f>
        <v>#N/A</v>
      </c>
      <c r="BA131" s="96" t="e">
        <f ca="true">+IF(AND(ISNUMBER(OFFSET('Hygiene Data'!$D$7,0,10*ROW('Hygiene Data'!D125))),'Data Summary'!DP131="Yes"),OFFSET('Hygiene Data'!$D$7,0,10*ROW('Hygiene Data'!D125)),NA())</f>
        <v>#N/A</v>
      </c>
      <c r="BB131" s="96" t="e">
        <f ca="true">+IF(AND(ISNUMBER(OFFSET('Hygiene Data'!$D$9,0,10*ROW('Hygiene Data'!D125))),'Data Summary'!DQ131="Yes"),OFFSET('Hygiene Data'!$D$9,0,10*ROW('Hygiene Data'!D125)),NA())</f>
        <v>#N/A</v>
      </c>
      <c r="BC131" s="96" t="e">
        <f ca="true">+IF(AND(ISNUMBER(OFFSET('Hygiene Data'!$E$5,0,10*ROW('Hygiene Data'!E125))),'Data Summary'!DR131="Yes"),OFFSET('Hygiene Data'!$E$5,0,10*ROW('Hygiene Data'!E125)),NA())</f>
        <v>#N/A</v>
      </c>
      <c r="BD131" s="96" t="e">
        <f ca="true">+IF(AND(ISNUMBER(OFFSET('Hygiene Data'!$E$7,0,10*ROW('Hygiene Data'!E125))),'Data Summary'!DS131="Yes"),OFFSET('Hygiene Data'!$E$7,0,10*ROW('Hygiene Data'!E125)),NA())</f>
        <v>#N/A</v>
      </c>
      <c r="BE131" s="96" t="e">
        <f ca="true">+IF(AND(ISNUMBER(OFFSET('Hygiene Data'!$E$9,0,10*ROW('Hygiene Data'!E125))),'Data Summary'!DT131="Yes"),OFFSET('Hygiene Data'!$E$9,0,10*ROW('Hygiene Data'!E125)),NA())</f>
        <v>#N/A</v>
      </c>
      <c r="BF131" s="96" t="e">
        <f ca="true">+IF(AND(ISNUMBER(OFFSET('Hygiene Data'!$F$5,0,10*ROW('Hygiene Data'!F125))),'Data Summary'!DU131="Yes"),OFFSET('Hygiene Data'!$F$5,0,10*ROW('Hygiene Data'!F125)),NA())</f>
        <v>#N/A</v>
      </c>
      <c r="BG131" s="96" t="e">
        <f ca="true">+IF(AND(ISNUMBER(OFFSET('Hygiene Data'!$F$7,0,10*ROW('Hygiene Data'!F125))),'Data Summary'!DV131="Yes"),OFFSET('Hygiene Data'!$F$7,0,10*ROW('Hygiene Data'!F125)),NA())</f>
        <v>#N/A</v>
      </c>
      <c r="BH131" s="96" t="e">
        <f ca="true">+IF(AND(ISNUMBER(OFFSET('Hygiene Data'!$F$9,0,10*ROW('Hygiene Data'!F125))),'Data Summary'!DW131="Yes"),OFFSET('Hygiene Data'!$F$9,0,10*ROW('Hygiene Data'!F125)),NA())</f>
        <v>#N/A</v>
      </c>
      <c r="BI131" s="96" t="e">
        <f ca="true">+IF(AND(ISNUMBER(OFFSET('Hygiene Data'!$G$5,0,10*ROW('Hygiene Data'!G125))),'Data Summary'!DX131="Yes"),OFFSET('Hygiene Data'!$G$5,0,10*ROW('Hygiene Data'!G125)),NA())</f>
        <v>#N/A</v>
      </c>
      <c r="BJ131" s="96" t="e">
        <f ca="true">+IF(AND(ISNUMBER(OFFSET('Hygiene Data'!$G$7,0,10*ROW('Hygiene Data'!G125))),'Data Summary'!DY131="Yes"),OFFSET('Hygiene Data'!$G$7,0,10*ROW('Hygiene Data'!G125)),NA())</f>
        <v>#N/A</v>
      </c>
      <c r="BK131" s="96" t="e">
        <f ca="true">+IF(AND(ISNUMBER(OFFSET('Hygiene Data'!$G$9,0,10*ROW('Hygiene Data'!G125))),'Data Summary'!DZ131="Yes"),OFFSET('Hygiene Data'!$G$9,0,10*ROW('Hygiene Data'!G125)),NA())</f>
        <v>#N/A</v>
      </c>
      <c r="BL131" s="96" t="e">
        <f ca="true">+IF(AND(ISNUMBER(OFFSET('Hygiene Data'!$H$5,0,10*ROW('Hygiene Data'!H125))),'Data Summary'!EA131="Yes"),OFFSET('Hygiene Data'!$H$5,0,10*ROW('Hygiene Data'!H125)),NA())</f>
        <v>#N/A</v>
      </c>
      <c r="BM131" s="96" t="e">
        <f ca="true">+IF(AND(ISNUMBER(OFFSET('Hygiene Data'!$H$7,0,10*ROW('Hygiene Data'!H125))),'Data Summary'!EB131="Yes"),OFFSET('Hygiene Data'!$H$7,0,10*ROW('Hygiene Data'!H125)),NA())</f>
        <v>#N/A</v>
      </c>
      <c r="BN131" s="96" t="e">
        <f ca="true">+IF(AND(ISNUMBER(OFFSET('Hygiene Data'!$H$9,0,10*ROW('Hygiene Data'!H125))),'Data Summary'!EC131="Yes"),OFFSET('Hygiene Data'!$H$9,0,10*ROW('Hygiene Data'!H125)),NA())</f>
        <v>#N/A</v>
      </c>
      <c r="BO131" s="96" t="e">
        <f ca="true">+IF(AND(ISNUMBER(OFFSET('Hygiene Data'!$I$5,0,10*ROW('Hygiene Data'!I125))),'Data Summary'!ED131="Yes"),OFFSET('Hygiene Data'!$I$5,0,10*ROW('Hygiene Data'!I125)),NA())</f>
        <v>#N/A</v>
      </c>
      <c r="BP131" s="96" t="e">
        <f ca="true">+IF(AND(ISNUMBER(OFFSET('Hygiene Data'!$I$7,0,10*ROW('Hygiene Data'!I125))),'Data Summary'!EE131="Yes"),OFFSET('Hygiene Data'!$I$7,0,10*ROW('Hygiene Data'!I125)),NA())</f>
        <v>#N/A</v>
      </c>
      <c r="BQ131" s="96" t="e">
        <f ca="true">+IF(AND(ISNUMBER(OFFSET('Hygiene Data'!$I$9,0,10*ROW('Hygiene Data'!I125))),'Data Summary'!EF131="Yes"),OFFSET('Hygiene Data'!$I$9,0,10*ROW('Hygiene Data'!I125)),NA())</f>
        <v>#N/A</v>
      </c>
    </row>
    <row xmlns:x14ac="http://schemas.microsoft.com/office/spreadsheetml/2009/9/ac" r="132" x14ac:dyDescent="0.2">
      <c r="A132" s="332" t="e">
        <f ca="true">+RIGHT('Data Summary'!A132,LEN('Data Summary'!A132)-9)</f>
        <v>#VALUE!</v>
      </c>
      <c r="B132" s="37" t="str">
        <f ca="true">+IF(ISTEXT('Data Summary'!B132),'Data Summary'!B132,"")</f>
        <v/>
      </c>
      <c r="C132" s="331" t="e">
        <f ca="true">+VALUE('Data Summary'!C132)</f>
        <v>#VALUE!</v>
      </c>
      <c r="D132" s="94" t="e">
        <f ca="true">+IF(AND(ISNUMBER(OFFSET('Water Data'!$D$4,0,10*ROW('Water Data'!D126))),'Data Summary'!BS132="Yes"),100-OFFSET('Water Data'!$D$4,0,10*ROW('Water Data'!D126)),NA())</f>
        <v>#N/A</v>
      </c>
      <c r="E132" s="94" t="e">
        <f ca="true">+IF(AND(ISNUMBER(OFFSET('Water Data'!$D$6,0,10*ROW('Water Data'!D126))),'Data Summary'!BT132="Yes"),OFFSET('Water Data'!$D$6,0,10*ROW('Water Data'!D126)),NA())</f>
        <v>#N/A</v>
      </c>
      <c r="F132" s="94" t="e">
        <f ca="true">+IF(AND(ISNUMBER(OFFSET('Water Data'!$D$9,0,10*ROW('Water Data'!D126))),'Data Summary'!BU132="Yes"),OFFSET('Water Data'!$D$9,0,10*ROW('Water Data'!D126)),NA())</f>
        <v>#N/A</v>
      </c>
      <c r="G132" s="94" t="e">
        <f ca="true">+IF(AND(ISNUMBER(OFFSET('Water Data'!$E$4,0,10*ROW('Water Data'!E126))),'Data Summary'!BV132="Yes"),100-OFFSET('Water Data'!$E$4,0,10*ROW('Water Data'!E126)),NA())</f>
        <v>#N/A</v>
      </c>
      <c r="H132" s="94" t="e">
        <f ca="true">+IF(AND(ISNUMBER(OFFSET('Water Data'!$E$6,0,10*ROW('Water Data'!E126))),'Data Summary'!BW132="Yes"),OFFSET('Water Data'!$E$6,0,10*ROW('Water Data'!E126)),NA())</f>
        <v>#N/A</v>
      </c>
      <c r="I132" s="94" t="e">
        <f ca="true">+IF(AND(ISNUMBER(OFFSET('Water Data'!$E$9,0,10*ROW('Water Data'!E126))),'Data Summary'!BX132="Yes"),OFFSET('Water Data'!$E$9,0,10*ROW('Water Data'!E126)),NA())</f>
        <v>#N/A</v>
      </c>
      <c r="J132" s="94" t="e">
        <f ca="true">+IF(AND(ISNUMBER(OFFSET('Water Data'!$F$4,0,10*ROW('Water Data'!F126))),'Data Summary'!BY132="Yes"),100-OFFSET('Water Data'!$F$4,0,10*ROW('Water Data'!F126)),NA())</f>
        <v>#N/A</v>
      </c>
      <c r="K132" s="94" t="e">
        <f ca="true">+IF(AND(ISNUMBER(OFFSET('Water Data'!$F$6,0,10*ROW('Water Data'!F126))),'Data Summary'!BZ132="Yes"),OFFSET('Water Data'!$F$6,0,10*ROW('Water Data'!F126)),NA())</f>
        <v>#N/A</v>
      </c>
      <c r="L132" s="94" t="e">
        <f ca="true">+IF(AND(ISNUMBER(OFFSET('Water Data'!$F$9,0,10*ROW('Water Data'!F126))),'Data Summary'!CA132="Yes"),OFFSET('Water Data'!$F$9,0,10*ROW('Water Data'!F126)),NA())</f>
        <v>#N/A</v>
      </c>
      <c r="M132" s="94" t="e">
        <f ca="true">+IF(AND(ISNUMBER(OFFSET('Water Data'!$G$4,0,10*ROW('Water Data'!G126))),'Data Summary'!CB132="Yes"),100-OFFSET('Water Data'!$G$4,0,10*ROW('Water Data'!G126)),NA())</f>
        <v>#N/A</v>
      </c>
      <c r="N132" s="94" t="e">
        <f ca="true">+IF(AND(ISNUMBER(OFFSET('Water Data'!$G$6,0,10*ROW('Water Data'!G126))),'Data Summary'!CC132="Yes"),OFFSET('Water Data'!$G$6,0,10*ROW('Water Data'!G126)),NA())</f>
        <v>#N/A</v>
      </c>
      <c r="O132" s="94" t="e">
        <f ca="true">+IF(AND(ISNUMBER(OFFSET('Water Data'!$G$9,0,10*ROW('Water Data'!G126))),'Data Summary'!CD132="Yes"),OFFSET('Water Data'!$G$9,0,10*ROW('Water Data'!G126)),NA())</f>
        <v>#N/A</v>
      </c>
      <c r="P132" s="94" t="e">
        <f ca="true">+IF(AND(ISNUMBER(OFFSET('Water Data'!$H$4,0,10*ROW('Water Data'!H126))),'Data Summary'!CE132="Yes"),100-OFFSET('Water Data'!$H$4,0,10*ROW('Water Data'!H126)),NA())</f>
        <v>#N/A</v>
      </c>
      <c r="Q132" s="94" t="e">
        <f ca="true">+IF(AND(ISNUMBER(OFFSET('Water Data'!$H$6,0,10*ROW('Water Data'!H126))),'Data Summary'!CF132="Yes"),OFFSET('Water Data'!$H$6,0,10*ROW('Water Data'!H126)),NA())</f>
        <v>#N/A</v>
      </c>
      <c r="R132" s="94" t="e">
        <f ca="true">+IF(AND(ISNUMBER(OFFSET('Water Data'!$H$9,0,10*ROW('Water Data'!H126))),'Data Summary'!CG132="Yes"),OFFSET('Water Data'!$H$9,0,10*ROW('Water Data'!H126)),NA())</f>
        <v>#N/A</v>
      </c>
      <c r="S132" s="94" t="e">
        <f ca="true">+IF(AND(ISNUMBER(OFFSET('Water Data'!$I$4,0,10*ROW('Water Data'!I126))),'Data Summary'!CH132="Yes"),100-OFFSET('Water Data'!$I$4,0,10*ROW('Water Data'!I126)),NA())</f>
        <v>#N/A</v>
      </c>
      <c r="T132" s="94" t="e">
        <f ca="true">+IF(AND(ISNUMBER(OFFSET('Water Data'!$I$6,0,10*ROW('Water Data'!I126))),'Data Summary'!CI132="Yes"),OFFSET('Water Data'!$I$6,0,10*ROW('Water Data'!I126)),NA())</f>
        <v>#N/A</v>
      </c>
      <c r="U132" s="94" t="e">
        <f ca="true">+IF(AND(ISNUMBER(OFFSET('Water Data'!$I$9,0,10*ROW('Water Data'!I126))),'Data Summary'!CJ132="Yes"),OFFSET('Water Data'!$I$9,0,10*ROW('Water Data'!I126)),NA())</f>
        <v>#N/A</v>
      </c>
      <c r="V132" s="95" t="e">
        <f ca="true">+IF(AND(ISNUMBER(OFFSET('Sanitation Data'!$D$4,0,10*ROW('Sanitation Data'!D126))),'Data Summary'!CK132="Yes"),100-OFFSET('Sanitation Data'!$D$4,0,10*ROW('Sanitation Data'!D126)),NA())</f>
        <v>#N/A</v>
      </c>
      <c r="W132" s="95" t="e">
        <f ca="true">+IF(AND(ISNUMBER(OFFSET('Sanitation Data'!$D$6,0,10*ROW('Sanitation Data'!D126))),'Data Summary'!CL132="Yes"),OFFSET('Sanitation Data'!$D$6,0,10*ROW('Sanitation Data'!D126)),NA())</f>
        <v>#N/A</v>
      </c>
      <c r="X132" s="95" t="e">
        <f ca="true">+IF(AND(ISNUMBER(OFFSET('Sanitation Data'!$D$10,0,10*ROW('Sanitation Data'!D126))),'Data Summary'!CM132="Yes"),OFFSET('Sanitation Data'!$D$10,0,10*ROW('Sanitation Data'!D126)),NA())</f>
        <v>#N/A</v>
      </c>
      <c r="Y132" s="95" t="e">
        <f ca="true">+IF(AND(ISNUMBER(OFFSET('Sanitation Data'!$D$11,0,10*ROW('Sanitation Data'!D126))),'Data Summary'!CN132="Yes"),OFFSET('Sanitation Data'!$D$11,0,10*ROW('Sanitation Data'!D126)),NA())</f>
        <v>#N/A</v>
      </c>
      <c r="Z132" s="95" t="e">
        <f ca="true">+IF(AND(ISNUMBER(OFFSET('Sanitation Data'!$D$12,0,10*ROW('Sanitation Data'!D126))),'Data Summary'!CO132="Yes"),OFFSET('Sanitation Data'!$D$12,0,10*ROW('Sanitation Data'!D126)),NA())</f>
        <v>#N/A</v>
      </c>
      <c r="AA132" s="95" t="e">
        <f ca="true">+IF(AND(ISNUMBER(OFFSET('Sanitation Data'!$E$4,0,10*ROW('Sanitation Data'!E126))),'Data Summary'!CP132="Yes"),100-OFFSET('Sanitation Data'!$E$4,0,10*ROW('Sanitation Data'!E126)),NA())</f>
        <v>#N/A</v>
      </c>
      <c r="AB132" s="95" t="e">
        <f ca="true">+IF(AND(ISNUMBER(OFFSET('Sanitation Data'!$E$6,0,10*ROW('Sanitation Data'!E126))),'Data Summary'!CQ132="Yes"),OFFSET('Sanitation Data'!$E$6,0,10*ROW('Sanitation Data'!E126)),NA())</f>
        <v>#N/A</v>
      </c>
      <c r="AC132" s="95" t="e">
        <f ca="true">+IF(AND(ISNUMBER(OFFSET('Sanitation Data'!$E$10,0,10*ROW('Sanitation Data'!E126))),'Data Summary'!CR132="Yes"),OFFSET('Sanitation Data'!$E$10,0,10*ROW('Sanitation Data'!E126)),NA())</f>
        <v>#N/A</v>
      </c>
      <c r="AD132" s="95" t="e">
        <f ca="true">+IF(AND(ISNUMBER(OFFSET('Sanitation Data'!$E$11,0,10*ROW('Sanitation Data'!E126))),'Data Summary'!CS132="Yes"),OFFSET('Sanitation Data'!$E$11,0,10*ROW('Sanitation Data'!E126)),NA())</f>
        <v>#N/A</v>
      </c>
      <c r="AE132" s="95" t="e">
        <f ca="true">+IF(AND(ISNUMBER(OFFSET('Sanitation Data'!$E$12,0,10*ROW('Sanitation Data'!E126))),'Data Summary'!CT132="Yes"),OFFSET('Sanitation Data'!$E$12,0,10*ROW('Sanitation Data'!E126)),NA())</f>
        <v>#N/A</v>
      </c>
      <c r="AF132" s="95" t="e">
        <f ca="true">+IF(AND(ISNUMBER(OFFSET('Sanitation Data'!$F$4,0,10*ROW('Sanitation Data'!F126))),'Data Summary'!CU132="Yes"),100-OFFSET('Sanitation Data'!$F$4,0,10*ROW('Sanitation Data'!F126)),NA())</f>
        <v>#N/A</v>
      </c>
      <c r="AG132" s="95" t="e">
        <f ca="true">+IF(AND(ISNUMBER(OFFSET('Sanitation Data'!$F$6,0,10*ROW('Sanitation Data'!F126))),'Data Summary'!CV132="Yes"),OFFSET('Sanitation Data'!$F$6,0,10*ROW('Sanitation Data'!F126)),NA())</f>
        <v>#N/A</v>
      </c>
      <c r="AH132" s="95" t="e">
        <f ca="true">+IF(AND(ISNUMBER(OFFSET('Sanitation Data'!$F$10,0,10*ROW('Sanitation Data'!F126))),'Data Summary'!CW132="Yes"),OFFSET('Sanitation Data'!$F$10,0,10*ROW('Sanitation Data'!F126)),NA())</f>
        <v>#N/A</v>
      </c>
      <c r="AI132" s="95" t="e">
        <f ca="true">+IF(AND(ISNUMBER(OFFSET('Sanitation Data'!$F$11,0,10*ROW('Sanitation Data'!F126))),'Data Summary'!CX132="Yes"),OFFSET('Sanitation Data'!$F$11,0,10*ROW('Sanitation Data'!F126)),NA())</f>
        <v>#N/A</v>
      </c>
      <c r="AJ132" s="95" t="e">
        <f ca="true">+IF(AND(ISNUMBER(OFFSET('Sanitation Data'!$F$12,0,10*ROW('Sanitation Data'!F126))),'Data Summary'!CY132="Yes"),OFFSET('Sanitation Data'!$F$12,0,10*ROW('Sanitation Data'!F126)),NA())</f>
        <v>#N/A</v>
      </c>
      <c r="AK132" s="95" t="e">
        <f ca="true">+IF(AND(ISNUMBER(OFFSET('Sanitation Data'!$G$4,0,10*ROW('Sanitation Data'!G126))),'Data Summary'!CZ132="Yes"),100-OFFSET('Sanitation Data'!$G$4,0,10*ROW('Sanitation Data'!G126)),NA())</f>
        <v>#N/A</v>
      </c>
      <c r="AL132" s="95" t="e">
        <f ca="true">+IF(AND(ISNUMBER(OFFSET('Sanitation Data'!$G$6,0,10*ROW('Sanitation Data'!G126))),'Data Summary'!DA132="Yes"),OFFSET('Sanitation Data'!$G$6,0,10*ROW('Sanitation Data'!G126)),NA())</f>
        <v>#N/A</v>
      </c>
      <c r="AM132" s="95" t="e">
        <f ca="true">+IF(AND(ISNUMBER(OFFSET('Sanitation Data'!$G$10,0,10*ROW('Sanitation Data'!G126))),'Data Summary'!DB132="Yes"),OFFSET('Sanitation Data'!$G$10,0,10*ROW('Sanitation Data'!G126)),NA())</f>
        <v>#N/A</v>
      </c>
      <c r="AN132" s="95" t="e">
        <f ca="true">+IF(AND(ISNUMBER(OFFSET('Sanitation Data'!$G$11,0,10*ROW('Sanitation Data'!G126))),'Data Summary'!DC132="Yes"),OFFSET('Sanitation Data'!$G$11,0,10*ROW('Sanitation Data'!G126)),NA())</f>
        <v>#N/A</v>
      </c>
      <c r="AO132" s="95" t="e">
        <f ca="true">+IF(AND(ISNUMBER(OFFSET('Sanitation Data'!$G$12,0,10*ROW('Sanitation Data'!G126))),'Data Summary'!DD132="Yes"),OFFSET('Sanitation Data'!$G$12,0,10*ROW('Sanitation Data'!G126)),NA())</f>
        <v>#N/A</v>
      </c>
      <c r="AP132" s="95" t="e">
        <f ca="true">+IF(AND(ISNUMBER(OFFSET('Sanitation Data'!$H$4,0,10*ROW('Sanitation Data'!H126))),'Data Summary'!DE132="Yes"),100-OFFSET('Sanitation Data'!$H$4,0,10*ROW('Sanitation Data'!H126)),NA())</f>
        <v>#N/A</v>
      </c>
      <c r="AQ132" s="95" t="e">
        <f ca="true">+IF(AND(ISNUMBER(OFFSET('Sanitation Data'!$H$6,0,10*ROW('Sanitation Data'!H126))),'Data Summary'!DF132="Yes"),OFFSET('Sanitation Data'!$H$6,0,10*ROW('Sanitation Data'!H126)),NA())</f>
        <v>#N/A</v>
      </c>
      <c r="AR132" s="95" t="e">
        <f ca="true">+IF(AND(ISNUMBER(OFFSET('Sanitation Data'!$H$10,0,10*ROW('Sanitation Data'!H126))),'Data Summary'!DG132="Yes"),OFFSET('Sanitation Data'!$H$10,0,10*ROW('Sanitation Data'!H126)),NA())</f>
        <v>#N/A</v>
      </c>
      <c r="AS132" s="95" t="e">
        <f ca="true">+IF(AND(ISNUMBER(OFFSET('Sanitation Data'!$H$11,0,10*ROW('Sanitation Data'!H126))),'Data Summary'!DH132="Yes"),OFFSET('Sanitation Data'!$H$11,0,10*ROW('Sanitation Data'!H126)),NA())</f>
        <v>#N/A</v>
      </c>
      <c r="AT132" s="95" t="e">
        <f ca="true">+IF(AND(ISNUMBER(OFFSET('Sanitation Data'!$H$12,0,10*ROW('Sanitation Data'!H126))),'Data Summary'!DI132="Yes"),OFFSET('Sanitation Data'!$H$12,0,10*ROW('Sanitation Data'!H126)),NA())</f>
        <v>#N/A</v>
      </c>
      <c r="AU132" s="95" t="e">
        <f ca="true">+IF(AND(ISNUMBER(OFFSET('Sanitation Data'!$I$4,0,10*ROW('Sanitation Data'!I126))),'Data Summary'!DJ132="Yes"),100-OFFSET('Sanitation Data'!$I$4,0,10*ROW('Sanitation Data'!I126)),NA())</f>
        <v>#N/A</v>
      </c>
      <c r="AV132" s="95" t="e">
        <f ca="true">+IF(AND(ISNUMBER(OFFSET('Sanitation Data'!$I$6,0,10*ROW('Sanitation Data'!I126))),'Data Summary'!DK132="Yes"),OFFSET('Sanitation Data'!$I$6,0,10*ROW('Sanitation Data'!I126)),NA())</f>
        <v>#N/A</v>
      </c>
      <c r="AW132" s="95" t="e">
        <f ca="true">+IF(AND(ISNUMBER(OFFSET('Sanitation Data'!$I$10,0,10*ROW('Sanitation Data'!I126))),'Data Summary'!DL132="Yes"),OFFSET('Sanitation Data'!$I$10,0,10*ROW('Sanitation Data'!I126)),NA())</f>
        <v>#N/A</v>
      </c>
      <c r="AX132" s="95" t="e">
        <f ca="true">+IF(AND(ISNUMBER(OFFSET('Sanitation Data'!$I$11,0,10*ROW('Sanitation Data'!I126))),'Data Summary'!DM132="Yes"),OFFSET('Sanitation Data'!$I$11,0,10*ROW('Sanitation Data'!I126)),NA())</f>
        <v>#N/A</v>
      </c>
      <c r="AY132" s="95" t="e">
        <f ca="true">+IF(AND(ISNUMBER(OFFSET('Sanitation Data'!$I$12,0,10*ROW('Sanitation Data'!I126))),'Data Summary'!DN132="Yes"),OFFSET('Sanitation Data'!$I$12,0,10*ROW('Sanitation Data'!I126)),NA())</f>
        <v>#N/A</v>
      </c>
      <c r="AZ132" s="96" t="e">
        <f ca="true">+IF(AND(ISNUMBER(OFFSET('Hygiene Data'!$D$5,0,10*ROW('Hygiene Data'!D126))),'Data Summary'!DO132="Yes"),OFFSET('Hygiene Data'!$D$5,0,10*ROW('Hygiene Data'!D126)),NA())</f>
        <v>#N/A</v>
      </c>
      <c r="BA132" s="96" t="e">
        <f ca="true">+IF(AND(ISNUMBER(OFFSET('Hygiene Data'!$D$7,0,10*ROW('Hygiene Data'!D126))),'Data Summary'!DP132="Yes"),OFFSET('Hygiene Data'!$D$7,0,10*ROW('Hygiene Data'!D126)),NA())</f>
        <v>#N/A</v>
      </c>
      <c r="BB132" s="96" t="e">
        <f ca="true">+IF(AND(ISNUMBER(OFFSET('Hygiene Data'!$D$9,0,10*ROW('Hygiene Data'!D126))),'Data Summary'!DQ132="Yes"),OFFSET('Hygiene Data'!$D$9,0,10*ROW('Hygiene Data'!D126)),NA())</f>
        <v>#N/A</v>
      </c>
      <c r="BC132" s="96" t="e">
        <f ca="true">+IF(AND(ISNUMBER(OFFSET('Hygiene Data'!$E$5,0,10*ROW('Hygiene Data'!E126))),'Data Summary'!DR132="Yes"),OFFSET('Hygiene Data'!$E$5,0,10*ROW('Hygiene Data'!E126)),NA())</f>
        <v>#N/A</v>
      </c>
      <c r="BD132" s="96" t="e">
        <f ca="true">+IF(AND(ISNUMBER(OFFSET('Hygiene Data'!$E$7,0,10*ROW('Hygiene Data'!E126))),'Data Summary'!DS132="Yes"),OFFSET('Hygiene Data'!$E$7,0,10*ROW('Hygiene Data'!E126)),NA())</f>
        <v>#N/A</v>
      </c>
      <c r="BE132" s="96" t="e">
        <f ca="true">+IF(AND(ISNUMBER(OFFSET('Hygiene Data'!$E$9,0,10*ROW('Hygiene Data'!E126))),'Data Summary'!DT132="Yes"),OFFSET('Hygiene Data'!$E$9,0,10*ROW('Hygiene Data'!E126)),NA())</f>
        <v>#N/A</v>
      </c>
      <c r="BF132" s="96" t="e">
        <f ca="true">+IF(AND(ISNUMBER(OFFSET('Hygiene Data'!$F$5,0,10*ROW('Hygiene Data'!F126))),'Data Summary'!DU132="Yes"),OFFSET('Hygiene Data'!$F$5,0,10*ROW('Hygiene Data'!F126)),NA())</f>
        <v>#N/A</v>
      </c>
      <c r="BG132" s="96" t="e">
        <f ca="true">+IF(AND(ISNUMBER(OFFSET('Hygiene Data'!$F$7,0,10*ROW('Hygiene Data'!F126))),'Data Summary'!DV132="Yes"),OFFSET('Hygiene Data'!$F$7,0,10*ROW('Hygiene Data'!F126)),NA())</f>
        <v>#N/A</v>
      </c>
      <c r="BH132" s="96" t="e">
        <f ca="true">+IF(AND(ISNUMBER(OFFSET('Hygiene Data'!$F$9,0,10*ROW('Hygiene Data'!F126))),'Data Summary'!DW132="Yes"),OFFSET('Hygiene Data'!$F$9,0,10*ROW('Hygiene Data'!F126)),NA())</f>
        <v>#N/A</v>
      </c>
      <c r="BI132" s="96" t="e">
        <f ca="true">+IF(AND(ISNUMBER(OFFSET('Hygiene Data'!$G$5,0,10*ROW('Hygiene Data'!G126))),'Data Summary'!DX132="Yes"),OFFSET('Hygiene Data'!$G$5,0,10*ROW('Hygiene Data'!G126)),NA())</f>
        <v>#N/A</v>
      </c>
      <c r="BJ132" s="96" t="e">
        <f ca="true">+IF(AND(ISNUMBER(OFFSET('Hygiene Data'!$G$7,0,10*ROW('Hygiene Data'!G126))),'Data Summary'!DY132="Yes"),OFFSET('Hygiene Data'!$G$7,0,10*ROW('Hygiene Data'!G126)),NA())</f>
        <v>#N/A</v>
      </c>
      <c r="BK132" s="96" t="e">
        <f ca="true">+IF(AND(ISNUMBER(OFFSET('Hygiene Data'!$G$9,0,10*ROW('Hygiene Data'!G126))),'Data Summary'!DZ132="Yes"),OFFSET('Hygiene Data'!$G$9,0,10*ROW('Hygiene Data'!G126)),NA())</f>
        <v>#N/A</v>
      </c>
      <c r="BL132" s="96" t="e">
        <f ca="true">+IF(AND(ISNUMBER(OFFSET('Hygiene Data'!$H$5,0,10*ROW('Hygiene Data'!H126))),'Data Summary'!EA132="Yes"),OFFSET('Hygiene Data'!$H$5,0,10*ROW('Hygiene Data'!H126)),NA())</f>
        <v>#N/A</v>
      </c>
      <c r="BM132" s="96" t="e">
        <f ca="true">+IF(AND(ISNUMBER(OFFSET('Hygiene Data'!$H$7,0,10*ROW('Hygiene Data'!H126))),'Data Summary'!EB132="Yes"),OFFSET('Hygiene Data'!$H$7,0,10*ROW('Hygiene Data'!H126)),NA())</f>
        <v>#N/A</v>
      </c>
      <c r="BN132" s="96" t="e">
        <f ca="true">+IF(AND(ISNUMBER(OFFSET('Hygiene Data'!$H$9,0,10*ROW('Hygiene Data'!H126))),'Data Summary'!EC132="Yes"),OFFSET('Hygiene Data'!$H$9,0,10*ROW('Hygiene Data'!H126)),NA())</f>
        <v>#N/A</v>
      </c>
      <c r="BO132" s="96" t="e">
        <f ca="true">+IF(AND(ISNUMBER(OFFSET('Hygiene Data'!$I$5,0,10*ROW('Hygiene Data'!I126))),'Data Summary'!ED132="Yes"),OFFSET('Hygiene Data'!$I$5,0,10*ROW('Hygiene Data'!I126)),NA())</f>
        <v>#N/A</v>
      </c>
      <c r="BP132" s="96" t="e">
        <f ca="true">+IF(AND(ISNUMBER(OFFSET('Hygiene Data'!$I$7,0,10*ROW('Hygiene Data'!I126))),'Data Summary'!EE132="Yes"),OFFSET('Hygiene Data'!$I$7,0,10*ROW('Hygiene Data'!I126)),NA())</f>
        <v>#N/A</v>
      </c>
      <c r="BQ132" s="96" t="e">
        <f ca="true">+IF(AND(ISNUMBER(OFFSET('Hygiene Data'!$I$9,0,10*ROW('Hygiene Data'!I126))),'Data Summary'!EF132="Yes"),OFFSET('Hygiene Data'!$I$9,0,10*ROW('Hygiene Data'!I126)),NA())</f>
        <v>#N/A</v>
      </c>
    </row>
    <row xmlns:x14ac="http://schemas.microsoft.com/office/spreadsheetml/2009/9/ac" r="133" x14ac:dyDescent="0.2">
      <c r="A133" s="332" t="e">
        <f ca="true">+RIGHT('Data Summary'!A133,LEN('Data Summary'!A133)-9)</f>
        <v>#VALUE!</v>
      </c>
      <c r="B133" s="37" t="str">
        <f ca="true">+IF(ISTEXT('Data Summary'!B133),'Data Summary'!B133,"")</f>
        <v/>
      </c>
      <c r="C133" s="331" t="e">
        <f ca="true">+VALUE('Data Summary'!C133)</f>
        <v>#VALUE!</v>
      </c>
      <c r="D133" s="94" t="e">
        <f ca="true">+IF(AND(ISNUMBER(OFFSET('Water Data'!$D$4,0,10*ROW('Water Data'!D127))),'Data Summary'!BS133="Yes"),100-OFFSET('Water Data'!$D$4,0,10*ROW('Water Data'!D127)),NA())</f>
        <v>#N/A</v>
      </c>
      <c r="E133" s="94" t="e">
        <f ca="true">+IF(AND(ISNUMBER(OFFSET('Water Data'!$D$6,0,10*ROW('Water Data'!D127))),'Data Summary'!BT133="Yes"),OFFSET('Water Data'!$D$6,0,10*ROW('Water Data'!D127)),NA())</f>
        <v>#N/A</v>
      </c>
      <c r="F133" s="94" t="e">
        <f ca="true">+IF(AND(ISNUMBER(OFFSET('Water Data'!$D$9,0,10*ROW('Water Data'!D127))),'Data Summary'!BU133="Yes"),OFFSET('Water Data'!$D$9,0,10*ROW('Water Data'!D127)),NA())</f>
        <v>#N/A</v>
      </c>
      <c r="G133" s="94" t="e">
        <f ca="true">+IF(AND(ISNUMBER(OFFSET('Water Data'!$E$4,0,10*ROW('Water Data'!E127))),'Data Summary'!BV133="Yes"),100-OFFSET('Water Data'!$E$4,0,10*ROW('Water Data'!E127)),NA())</f>
        <v>#N/A</v>
      </c>
      <c r="H133" s="94" t="e">
        <f ca="true">+IF(AND(ISNUMBER(OFFSET('Water Data'!$E$6,0,10*ROW('Water Data'!E127))),'Data Summary'!BW133="Yes"),OFFSET('Water Data'!$E$6,0,10*ROW('Water Data'!E127)),NA())</f>
        <v>#N/A</v>
      </c>
      <c r="I133" s="94" t="e">
        <f ca="true">+IF(AND(ISNUMBER(OFFSET('Water Data'!$E$9,0,10*ROW('Water Data'!E127))),'Data Summary'!BX133="Yes"),OFFSET('Water Data'!$E$9,0,10*ROW('Water Data'!E127)),NA())</f>
        <v>#N/A</v>
      </c>
      <c r="J133" s="94" t="e">
        <f ca="true">+IF(AND(ISNUMBER(OFFSET('Water Data'!$F$4,0,10*ROW('Water Data'!F127))),'Data Summary'!BY133="Yes"),100-OFFSET('Water Data'!$F$4,0,10*ROW('Water Data'!F127)),NA())</f>
        <v>#N/A</v>
      </c>
      <c r="K133" s="94" t="e">
        <f ca="true">+IF(AND(ISNUMBER(OFFSET('Water Data'!$F$6,0,10*ROW('Water Data'!F127))),'Data Summary'!BZ133="Yes"),OFFSET('Water Data'!$F$6,0,10*ROW('Water Data'!F127)),NA())</f>
        <v>#N/A</v>
      </c>
      <c r="L133" s="94" t="e">
        <f ca="true">+IF(AND(ISNUMBER(OFFSET('Water Data'!$F$9,0,10*ROW('Water Data'!F127))),'Data Summary'!CA133="Yes"),OFFSET('Water Data'!$F$9,0,10*ROW('Water Data'!F127)),NA())</f>
        <v>#N/A</v>
      </c>
      <c r="M133" s="94" t="e">
        <f ca="true">+IF(AND(ISNUMBER(OFFSET('Water Data'!$G$4,0,10*ROW('Water Data'!G127))),'Data Summary'!CB133="Yes"),100-OFFSET('Water Data'!$G$4,0,10*ROW('Water Data'!G127)),NA())</f>
        <v>#N/A</v>
      </c>
      <c r="N133" s="94" t="e">
        <f ca="true">+IF(AND(ISNUMBER(OFFSET('Water Data'!$G$6,0,10*ROW('Water Data'!G127))),'Data Summary'!CC133="Yes"),OFFSET('Water Data'!$G$6,0,10*ROW('Water Data'!G127)),NA())</f>
        <v>#N/A</v>
      </c>
      <c r="O133" s="94" t="e">
        <f ca="true">+IF(AND(ISNUMBER(OFFSET('Water Data'!$G$9,0,10*ROW('Water Data'!G127))),'Data Summary'!CD133="Yes"),OFFSET('Water Data'!$G$9,0,10*ROW('Water Data'!G127)),NA())</f>
        <v>#N/A</v>
      </c>
      <c r="P133" s="94" t="e">
        <f ca="true">+IF(AND(ISNUMBER(OFFSET('Water Data'!$H$4,0,10*ROW('Water Data'!H127))),'Data Summary'!CE133="Yes"),100-OFFSET('Water Data'!$H$4,0,10*ROW('Water Data'!H127)),NA())</f>
        <v>#N/A</v>
      </c>
      <c r="Q133" s="94" t="e">
        <f ca="true">+IF(AND(ISNUMBER(OFFSET('Water Data'!$H$6,0,10*ROW('Water Data'!H127))),'Data Summary'!CF133="Yes"),OFFSET('Water Data'!$H$6,0,10*ROW('Water Data'!H127)),NA())</f>
        <v>#N/A</v>
      </c>
      <c r="R133" s="94" t="e">
        <f ca="true">+IF(AND(ISNUMBER(OFFSET('Water Data'!$H$9,0,10*ROW('Water Data'!H127))),'Data Summary'!CG133="Yes"),OFFSET('Water Data'!$H$9,0,10*ROW('Water Data'!H127)),NA())</f>
        <v>#N/A</v>
      </c>
      <c r="S133" s="94" t="e">
        <f ca="true">+IF(AND(ISNUMBER(OFFSET('Water Data'!$I$4,0,10*ROW('Water Data'!I127))),'Data Summary'!CH133="Yes"),100-OFFSET('Water Data'!$I$4,0,10*ROW('Water Data'!I127)),NA())</f>
        <v>#N/A</v>
      </c>
      <c r="T133" s="94" t="e">
        <f ca="true">+IF(AND(ISNUMBER(OFFSET('Water Data'!$I$6,0,10*ROW('Water Data'!I127))),'Data Summary'!CI133="Yes"),OFFSET('Water Data'!$I$6,0,10*ROW('Water Data'!I127)),NA())</f>
        <v>#N/A</v>
      </c>
      <c r="U133" s="94" t="e">
        <f ca="true">+IF(AND(ISNUMBER(OFFSET('Water Data'!$I$9,0,10*ROW('Water Data'!I127))),'Data Summary'!CJ133="Yes"),OFFSET('Water Data'!$I$9,0,10*ROW('Water Data'!I127)),NA())</f>
        <v>#N/A</v>
      </c>
      <c r="V133" s="95" t="e">
        <f ca="true">+IF(AND(ISNUMBER(OFFSET('Sanitation Data'!$D$4,0,10*ROW('Sanitation Data'!D127))),'Data Summary'!CK133="Yes"),100-OFFSET('Sanitation Data'!$D$4,0,10*ROW('Sanitation Data'!D127)),NA())</f>
        <v>#N/A</v>
      </c>
      <c r="W133" s="95" t="e">
        <f ca="true">+IF(AND(ISNUMBER(OFFSET('Sanitation Data'!$D$6,0,10*ROW('Sanitation Data'!D127))),'Data Summary'!CL133="Yes"),OFFSET('Sanitation Data'!$D$6,0,10*ROW('Sanitation Data'!D127)),NA())</f>
        <v>#N/A</v>
      </c>
      <c r="X133" s="95" t="e">
        <f ca="true">+IF(AND(ISNUMBER(OFFSET('Sanitation Data'!$D$10,0,10*ROW('Sanitation Data'!D127))),'Data Summary'!CM133="Yes"),OFFSET('Sanitation Data'!$D$10,0,10*ROW('Sanitation Data'!D127)),NA())</f>
        <v>#N/A</v>
      </c>
      <c r="Y133" s="95" t="e">
        <f ca="true">+IF(AND(ISNUMBER(OFFSET('Sanitation Data'!$D$11,0,10*ROW('Sanitation Data'!D127))),'Data Summary'!CN133="Yes"),OFFSET('Sanitation Data'!$D$11,0,10*ROW('Sanitation Data'!D127)),NA())</f>
        <v>#N/A</v>
      </c>
      <c r="Z133" s="95" t="e">
        <f ca="true">+IF(AND(ISNUMBER(OFFSET('Sanitation Data'!$D$12,0,10*ROW('Sanitation Data'!D127))),'Data Summary'!CO133="Yes"),OFFSET('Sanitation Data'!$D$12,0,10*ROW('Sanitation Data'!D127)),NA())</f>
        <v>#N/A</v>
      </c>
      <c r="AA133" s="95" t="e">
        <f ca="true">+IF(AND(ISNUMBER(OFFSET('Sanitation Data'!$E$4,0,10*ROW('Sanitation Data'!E127))),'Data Summary'!CP133="Yes"),100-OFFSET('Sanitation Data'!$E$4,0,10*ROW('Sanitation Data'!E127)),NA())</f>
        <v>#N/A</v>
      </c>
      <c r="AB133" s="95" t="e">
        <f ca="true">+IF(AND(ISNUMBER(OFFSET('Sanitation Data'!$E$6,0,10*ROW('Sanitation Data'!E127))),'Data Summary'!CQ133="Yes"),OFFSET('Sanitation Data'!$E$6,0,10*ROW('Sanitation Data'!E127)),NA())</f>
        <v>#N/A</v>
      </c>
      <c r="AC133" s="95" t="e">
        <f ca="true">+IF(AND(ISNUMBER(OFFSET('Sanitation Data'!$E$10,0,10*ROW('Sanitation Data'!E127))),'Data Summary'!CR133="Yes"),OFFSET('Sanitation Data'!$E$10,0,10*ROW('Sanitation Data'!E127)),NA())</f>
        <v>#N/A</v>
      </c>
      <c r="AD133" s="95" t="e">
        <f ca="true">+IF(AND(ISNUMBER(OFFSET('Sanitation Data'!$E$11,0,10*ROW('Sanitation Data'!E127))),'Data Summary'!CS133="Yes"),OFFSET('Sanitation Data'!$E$11,0,10*ROW('Sanitation Data'!E127)),NA())</f>
        <v>#N/A</v>
      </c>
      <c r="AE133" s="95" t="e">
        <f ca="true">+IF(AND(ISNUMBER(OFFSET('Sanitation Data'!$E$12,0,10*ROW('Sanitation Data'!E127))),'Data Summary'!CT133="Yes"),OFFSET('Sanitation Data'!$E$12,0,10*ROW('Sanitation Data'!E127)),NA())</f>
        <v>#N/A</v>
      </c>
      <c r="AF133" s="95" t="e">
        <f ca="true">+IF(AND(ISNUMBER(OFFSET('Sanitation Data'!$F$4,0,10*ROW('Sanitation Data'!F127))),'Data Summary'!CU133="Yes"),100-OFFSET('Sanitation Data'!$F$4,0,10*ROW('Sanitation Data'!F127)),NA())</f>
        <v>#N/A</v>
      </c>
      <c r="AG133" s="95" t="e">
        <f ca="true">+IF(AND(ISNUMBER(OFFSET('Sanitation Data'!$F$6,0,10*ROW('Sanitation Data'!F127))),'Data Summary'!CV133="Yes"),OFFSET('Sanitation Data'!$F$6,0,10*ROW('Sanitation Data'!F127)),NA())</f>
        <v>#N/A</v>
      </c>
      <c r="AH133" s="95" t="e">
        <f ca="true">+IF(AND(ISNUMBER(OFFSET('Sanitation Data'!$F$10,0,10*ROW('Sanitation Data'!F127))),'Data Summary'!CW133="Yes"),OFFSET('Sanitation Data'!$F$10,0,10*ROW('Sanitation Data'!F127)),NA())</f>
        <v>#N/A</v>
      </c>
      <c r="AI133" s="95" t="e">
        <f ca="true">+IF(AND(ISNUMBER(OFFSET('Sanitation Data'!$F$11,0,10*ROW('Sanitation Data'!F127))),'Data Summary'!CX133="Yes"),OFFSET('Sanitation Data'!$F$11,0,10*ROW('Sanitation Data'!F127)),NA())</f>
        <v>#N/A</v>
      </c>
      <c r="AJ133" s="95" t="e">
        <f ca="true">+IF(AND(ISNUMBER(OFFSET('Sanitation Data'!$F$12,0,10*ROW('Sanitation Data'!F127))),'Data Summary'!CY133="Yes"),OFFSET('Sanitation Data'!$F$12,0,10*ROW('Sanitation Data'!F127)),NA())</f>
        <v>#N/A</v>
      </c>
      <c r="AK133" s="95" t="e">
        <f ca="true">+IF(AND(ISNUMBER(OFFSET('Sanitation Data'!$G$4,0,10*ROW('Sanitation Data'!G127))),'Data Summary'!CZ133="Yes"),100-OFFSET('Sanitation Data'!$G$4,0,10*ROW('Sanitation Data'!G127)),NA())</f>
        <v>#N/A</v>
      </c>
      <c r="AL133" s="95" t="e">
        <f ca="true">+IF(AND(ISNUMBER(OFFSET('Sanitation Data'!$G$6,0,10*ROW('Sanitation Data'!G127))),'Data Summary'!DA133="Yes"),OFFSET('Sanitation Data'!$G$6,0,10*ROW('Sanitation Data'!G127)),NA())</f>
        <v>#N/A</v>
      </c>
      <c r="AM133" s="95" t="e">
        <f ca="true">+IF(AND(ISNUMBER(OFFSET('Sanitation Data'!$G$10,0,10*ROW('Sanitation Data'!G127))),'Data Summary'!DB133="Yes"),OFFSET('Sanitation Data'!$G$10,0,10*ROW('Sanitation Data'!G127)),NA())</f>
        <v>#N/A</v>
      </c>
      <c r="AN133" s="95" t="e">
        <f ca="true">+IF(AND(ISNUMBER(OFFSET('Sanitation Data'!$G$11,0,10*ROW('Sanitation Data'!G127))),'Data Summary'!DC133="Yes"),OFFSET('Sanitation Data'!$G$11,0,10*ROW('Sanitation Data'!G127)),NA())</f>
        <v>#N/A</v>
      </c>
      <c r="AO133" s="95" t="e">
        <f ca="true">+IF(AND(ISNUMBER(OFFSET('Sanitation Data'!$G$12,0,10*ROW('Sanitation Data'!G127))),'Data Summary'!DD133="Yes"),OFFSET('Sanitation Data'!$G$12,0,10*ROW('Sanitation Data'!G127)),NA())</f>
        <v>#N/A</v>
      </c>
      <c r="AP133" s="95" t="e">
        <f ca="true">+IF(AND(ISNUMBER(OFFSET('Sanitation Data'!$H$4,0,10*ROW('Sanitation Data'!H127))),'Data Summary'!DE133="Yes"),100-OFFSET('Sanitation Data'!$H$4,0,10*ROW('Sanitation Data'!H127)),NA())</f>
        <v>#N/A</v>
      </c>
      <c r="AQ133" s="95" t="e">
        <f ca="true">+IF(AND(ISNUMBER(OFFSET('Sanitation Data'!$H$6,0,10*ROW('Sanitation Data'!H127))),'Data Summary'!DF133="Yes"),OFFSET('Sanitation Data'!$H$6,0,10*ROW('Sanitation Data'!H127)),NA())</f>
        <v>#N/A</v>
      </c>
      <c r="AR133" s="95" t="e">
        <f ca="true">+IF(AND(ISNUMBER(OFFSET('Sanitation Data'!$H$10,0,10*ROW('Sanitation Data'!H127))),'Data Summary'!DG133="Yes"),OFFSET('Sanitation Data'!$H$10,0,10*ROW('Sanitation Data'!H127)),NA())</f>
        <v>#N/A</v>
      </c>
      <c r="AS133" s="95" t="e">
        <f ca="true">+IF(AND(ISNUMBER(OFFSET('Sanitation Data'!$H$11,0,10*ROW('Sanitation Data'!H127))),'Data Summary'!DH133="Yes"),OFFSET('Sanitation Data'!$H$11,0,10*ROW('Sanitation Data'!H127)),NA())</f>
        <v>#N/A</v>
      </c>
      <c r="AT133" s="95" t="e">
        <f ca="true">+IF(AND(ISNUMBER(OFFSET('Sanitation Data'!$H$12,0,10*ROW('Sanitation Data'!H127))),'Data Summary'!DI133="Yes"),OFFSET('Sanitation Data'!$H$12,0,10*ROW('Sanitation Data'!H127)),NA())</f>
        <v>#N/A</v>
      </c>
      <c r="AU133" s="95" t="e">
        <f ca="true">+IF(AND(ISNUMBER(OFFSET('Sanitation Data'!$I$4,0,10*ROW('Sanitation Data'!I127))),'Data Summary'!DJ133="Yes"),100-OFFSET('Sanitation Data'!$I$4,0,10*ROW('Sanitation Data'!I127)),NA())</f>
        <v>#N/A</v>
      </c>
      <c r="AV133" s="95" t="e">
        <f ca="true">+IF(AND(ISNUMBER(OFFSET('Sanitation Data'!$I$6,0,10*ROW('Sanitation Data'!I127))),'Data Summary'!DK133="Yes"),OFFSET('Sanitation Data'!$I$6,0,10*ROW('Sanitation Data'!I127)),NA())</f>
        <v>#N/A</v>
      </c>
      <c r="AW133" s="95" t="e">
        <f ca="true">+IF(AND(ISNUMBER(OFFSET('Sanitation Data'!$I$10,0,10*ROW('Sanitation Data'!I127))),'Data Summary'!DL133="Yes"),OFFSET('Sanitation Data'!$I$10,0,10*ROW('Sanitation Data'!I127)),NA())</f>
        <v>#N/A</v>
      </c>
      <c r="AX133" s="95" t="e">
        <f ca="true">+IF(AND(ISNUMBER(OFFSET('Sanitation Data'!$I$11,0,10*ROW('Sanitation Data'!I127))),'Data Summary'!DM133="Yes"),OFFSET('Sanitation Data'!$I$11,0,10*ROW('Sanitation Data'!I127)),NA())</f>
        <v>#N/A</v>
      </c>
      <c r="AY133" s="95" t="e">
        <f ca="true">+IF(AND(ISNUMBER(OFFSET('Sanitation Data'!$I$12,0,10*ROW('Sanitation Data'!I127))),'Data Summary'!DN133="Yes"),OFFSET('Sanitation Data'!$I$12,0,10*ROW('Sanitation Data'!I127)),NA())</f>
        <v>#N/A</v>
      </c>
      <c r="AZ133" s="96" t="e">
        <f ca="true">+IF(AND(ISNUMBER(OFFSET('Hygiene Data'!$D$5,0,10*ROW('Hygiene Data'!D127))),'Data Summary'!DO133="Yes"),OFFSET('Hygiene Data'!$D$5,0,10*ROW('Hygiene Data'!D127)),NA())</f>
        <v>#N/A</v>
      </c>
      <c r="BA133" s="96" t="e">
        <f ca="true">+IF(AND(ISNUMBER(OFFSET('Hygiene Data'!$D$7,0,10*ROW('Hygiene Data'!D127))),'Data Summary'!DP133="Yes"),OFFSET('Hygiene Data'!$D$7,0,10*ROW('Hygiene Data'!D127)),NA())</f>
        <v>#N/A</v>
      </c>
      <c r="BB133" s="96" t="e">
        <f ca="true">+IF(AND(ISNUMBER(OFFSET('Hygiene Data'!$D$9,0,10*ROW('Hygiene Data'!D127))),'Data Summary'!DQ133="Yes"),OFFSET('Hygiene Data'!$D$9,0,10*ROW('Hygiene Data'!D127)),NA())</f>
        <v>#N/A</v>
      </c>
      <c r="BC133" s="96" t="e">
        <f ca="true">+IF(AND(ISNUMBER(OFFSET('Hygiene Data'!$E$5,0,10*ROW('Hygiene Data'!E127))),'Data Summary'!DR133="Yes"),OFFSET('Hygiene Data'!$E$5,0,10*ROW('Hygiene Data'!E127)),NA())</f>
        <v>#N/A</v>
      </c>
      <c r="BD133" s="96" t="e">
        <f ca="true">+IF(AND(ISNUMBER(OFFSET('Hygiene Data'!$E$7,0,10*ROW('Hygiene Data'!E127))),'Data Summary'!DS133="Yes"),OFFSET('Hygiene Data'!$E$7,0,10*ROW('Hygiene Data'!E127)),NA())</f>
        <v>#N/A</v>
      </c>
      <c r="BE133" s="96" t="e">
        <f ca="true">+IF(AND(ISNUMBER(OFFSET('Hygiene Data'!$E$9,0,10*ROW('Hygiene Data'!E127))),'Data Summary'!DT133="Yes"),OFFSET('Hygiene Data'!$E$9,0,10*ROW('Hygiene Data'!E127)),NA())</f>
        <v>#N/A</v>
      </c>
      <c r="BF133" s="96" t="e">
        <f ca="true">+IF(AND(ISNUMBER(OFFSET('Hygiene Data'!$F$5,0,10*ROW('Hygiene Data'!F127))),'Data Summary'!DU133="Yes"),OFFSET('Hygiene Data'!$F$5,0,10*ROW('Hygiene Data'!F127)),NA())</f>
        <v>#N/A</v>
      </c>
      <c r="BG133" s="96" t="e">
        <f ca="true">+IF(AND(ISNUMBER(OFFSET('Hygiene Data'!$F$7,0,10*ROW('Hygiene Data'!F127))),'Data Summary'!DV133="Yes"),OFFSET('Hygiene Data'!$F$7,0,10*ROW('Hygiene Data'!F127)),NA())</f>
        <v>#N/A</v>
      </c>
      <c r="BH133" s="96" t="e">
        <f ca="true">+IF(AND(ISNUMBER(OFFSET('Hygiene Data'!$F$9,0,10*ROW('Hygiene Data'!F127))),'Data Summary'!DW133="Yes"),OFFSET('Hygiene Data'!$F$9,0,10*ROW('Hygiene Data'!F127)),NA())</f>
        <v>#N/A</v>
      </c>
      <c r="BI133" s="96" t="e">
        <f ca="true">+IF(AND(ISNUMBER(OFFSET('Hygiene Data'!$G$5,0,10*ROW('Hygiene Data'!G127))),'Data Summary'!DX133="Yes"),OFFSET('Hygiene Data'!$G$5,0,10*ROW('Hygiene Data'!G127)),NA())</f>
        <v>#N/A</v>
      </c>
      <c r="BJ133" s="96" t="e">
        <f ca="true">+IF(AND(ISNUMBER(OFFSET('Hygiene Data'!$G$7,0,10*ROW('Hygiene Data'!G127))),'Data Summary'!DY133="Yes"),OFFSET('Hygiene Data'!$G$7,0,10*ROW('Hygiene Data'!G127)),NA())</f>
        <v>#N/A</v>
      </c>
      <c r="BK133" s="96" t="e">
        <f ca="true">+IF(AND(ISNUMBER(OFFSET('Hygiene Data'!$G$9,0,10*ROW('Hygiene Data'!G127))),'Data Summary'!DZ133="Yes"),OFFSET('Hygiene Data'!$G$9,0,10*ROW('Hygiene Data'!G127)),NA())</f>
        <v>#N/A</v>
      </c>
      <c r="BL133" s="96" t="e">
        <f ca="true">+IF(AND(ISNUMBER(OFFSET('Hygiene Data'!$H$5,0,10*ROW('Hygiene Data'!H127))),'Data Summary'!EA133="Yes"),OFFSET('Hygiene Data'!$H$5,0,10*ROW('Hygiene Data'!H127)),NA())</f>
        <v>#N/A</v>
      </c>
      <c r="BM133" s="96" t="e">
        <f ca="true">+IF(AND(ISNUMBER(OFFSET('Hygiene Data'!$H$7,0,10*ROW('Hygiene Data'!H127))),'Data Summary'!EB133="Yes"),OFFSET('Hygiene Data'!$H$7,0,10*ROW('Hygiene Data'!H127)),NA())</f>
        <v>#N/A</v>
      </c>
      <c r="BN133" s="96" t="e">
        <f ca="true">+IF(AND(ISNUMBER(OFFSET('Hygiene Data'!$H$9,0,10*ROW('Hygiene Data'!H127))),'Data Summary'!EC133="Yes"),OFFSET('Hygiene Data'!$H$9,0,10*ROW('Hygiene Data'!H127)),NA())</f>
        <v>#N/A</v>
      </c>
      <c r="BO133" s="96" t="e">
        <f ca="true">+IF(AND(ISNUMBER(OFFSET('Hygiene Data'!$I$5,0,10*ROW('Hygiene Data'!I127))),'Data Summary'!ED133="Yes"),OFFSET('Hygiene Data'!$I$5,0,10*ROW('Hygiene Data'!I127)),NA())</f>
        <v>#N/A</v>
      </c>
      <c r="BP133" s="96" t="e">
        <f ca="true">+IF(AND(ISNUMBER(OFFSET('Hygiene Data'!$I$7,0,10*ROW('Hygiene Data'!I127))),'Data Summary'!EE133="Yes"),OFFSET('Hygiene Data'!$I$7,0,10*ROW('Hygiene Data'!I127)),NA())</f>
        <v>#N/A</v>
      </c>
      <c r="BQ133" s="96" t="e">
        <f ca="true">+IF(AND(ISNUMBER(OFFSET('Hygiene Data'!$I$9,0,10*ROW('Hygiene Data'!I127))),'Data Summary'!EF133="Yes"),OFFSET('Hygiene Data'!$I$9,0,10*ROW('Hygiene Data'!I127)),NA())</f>
        <v>#N/A</v>
      </c>
    </row>
    <row xmlns:x14ac="http://schemas.microsoft.com/office/spreadsheetml/2009/9/ac" r="134" x14ac:dyDescent="0.2">
      <c r="A134" s="332" t="e">
        <f ca="true">+RIGHT('Data Summary'!A134,LEN('Data Summary'!A134)-9)</f>
        <v>#VALUE!</v>
      </c>
      <c r="B134" s="37" t="str">
        <f ca="true">+IF(ISTEXT('Data Summary'!B134),'Data Summary'!B134,"")</f>
        <v/>
      </c>
      <c r="C134" s="331" t="e">
        <f ca="true">+VALUE('Data Summary'!C134)</f>
        <v>#VALUE!</v>
      </c>
      <c r="D134" s="94" t="e">
        <f ca="true">+IF(AND(ISNUMBER(OFFSET('Water Data'!$D$4,0,10*ROW('Water Data'!D128))),'Data Summary'!BS134="Yes"),100-OFFSET('Water Data'!$D$4,0,10*ROW('Water Data'!D128)),NA())</f>
        <v>#N/A</v>
      </c>
      <c r="E134" s="94" t="e">
        <f ca="true">+IF(AND(ISNUMBER(OFFSET('Water Data'!$D$6,0,10*ROW('Water Data'!D128))),'Data Summary'!BT134="Yes"),OFFSET('Water Data'!$D$6,0,10*ROW('Water Data'!D128)),NA())</f>
        <v>#N/A</v>
      </c>
      <c r="F134" s="94" t="e">
        <f ca="true">+IF(AND(ISNUMBER(OFFSET('Water Data'!$D$9,0,10*ROW('Water Data'!D128))),'Data Summary'!BU134="Yes"),OFFSET('Water Data'!$D$9,0,10*ROW('Water Data'!D128)),NA())</f>
        <v>#N/A</v>
      </c>
      <c r="G134" s="94" t="e">
        <f ca="true">+IF(AND(ISNUMBER(OFFSET('Water Data'!$E$4,0,10*ROW('Water Data'!E128))),'Data Summary'!BV134="Yes"),100-OFFSET('Water Data'!$E$4,0,10*ROW('Water Data'!E128)),NA())</f>
        <v>#N/A</v>
      </c>
      <c r="H134" s="94" t="e">
        <f ca="true">+IF(AND(ISNUMBER(OFFSET('Water Data'!$E$6,0,10*ROW('Water Data'!E128))),'Data Summary'!BW134="Yes"),OFFSET('Water Data'!$E$6,0,10*ROW('Water Data'!E128)),NA())</f>
        <v>#N/A</v>
      </c>
      <c r="I134" s="94" t="e">
        <f ca="true">+IF(AND(ISNUMBER(OFFSET('Water Data'!$E$9,0,10*ROW('Water Data'!E128))),'Data Summary'!BX134="Yes"),OFFSET('Water Data'!$E$9,0,10*ROW('Water Data'!E128)),NA())</f>
        <v>#N/A</v>
      </c>
      <c r="J134" s="94" t="e">
        <f ca="true">+IF(AND(ISNUMBER(OFFSET('Water Data'!$F$4,0,10*ROW('Water Data'!F128))),'Data Summary'!BY134="Yes"),100-OFFSET('Water Data'!$F$4,0,10*ROW('Water Data'!F128)),NA())</f>
        <v>#N/A</v>
      </c>
      <c r="K134" s="94" t="e">
        <f ca="true">+IF(AND(ISNUMBER(OFFSET('Water Data'!$F$6,0,10*ROW('Water Data'!F128))),'Data Summary'!BZ134="Yes"),OFFSET('Water Data'!$F$6,0,10*ROW('Water Data'!F128)),NA())</f>
        <v>#N/A</v>
      </c>
      <c r="L134" s="94" t="e">
        <f ca="true">+IF(AND(ISNUMBER(OFFSET('Water Data'!$F$9,0,10*ROW('Water Data'!F128))),'Data Summary'!CA134="Yes"),OFFSET('Water Data'!$F$9,0,10*ROW('Water Data'!F128)),NA())</f>
        <v>#N/A</v>
      </c>
      <c r="M134" s="94" t="e">
        <f ca="true">+IF(AND(ISNUMBER(OFFSET('Water Data'!$G$4,0,10*ROW('Water Data'!G128))),'Data Summary'!CB134="Yes"),100-OFFSET('Water Data'!$G$4,0,10*ROW('Water Data'!G128)),NA())</f>
        <v>#N/A</v>
      </c>
      <c r="N134" s="94" t="e">
        <f ca="true">+IF(AND(ISNUMBER(OFFSET('Water Data'!$G$6,0,10*ROW('Water Data'!G128))),'Data Summary'!CC134="Yes"),OFFSET('Water Data'!$G$6,0,10*ROW('Water Data'!G128)),NA())</f>
        <v>#N/A</v>
      </c>
      <c r="O134" s="94" t="e">
        <f ca="true">+IF(AND(ISNUMBER(OFFSET('Water Data'!$G$9,0,10*ROW('Water Data'!G128))),'Data Summary'!CD134="Yes"),OFFSET('Water Data'!$G$9,0,10*ROW('Water Data'!G128)),NA())</f>
        <v>#N/A</v>
      </c>
      <c r="P134" s="94" t="e">
        <f ca="true">+IF(AND(ISNUMBER(OFFSET('Water Data'!$H$4,0,10*ROW('Water Data'!H128))),'Data Summary'!CE134="Yes"),100-OFFSET('Water Data'!$H$4,0,10*ROW('Water Data'!H128)),NA())</f>
        <v>#N/A</v>
      </c>
      <c r="Q134" s="94" t="e">
        <f ca="true">+IF(AND(ISNUMBER(OFFSET('Water Data'!$H$6,0,10*ROW('Water Data'!H128))),'Data Summary'!CF134="Yes"),OFFSET('Water Data'!$H$6,0,10*ROW('Water Data'!H128)),NA())</f>
        <v>#N/A</v>
      </c>
      <c r="R134" s="94" t="e">
        <f ca="true">+IF(AND(ISNUMBER(OFFSET('Water Data'!$H$9,0,10*ROW('Water Data'!H128))),'Data Summary'!CG134="Yes"),OFFSET('Water Data'!$H$9,0,10*ROW('Water Data'!H128)),NA())</f>
        <v>#N/A</v>
      </c>
      <c r="S134" s="94" t="e">
        <f ca="true">+IF(AND(ISNUMBER(OFFSET('Water Data'!$I$4,0,10*ROW('Water Data'!I128))),'Data Summary'!CH134="Yes"),100-OFFSET('Water Data'!$I$4,0,10*ROW('Water Data'!I128)),NA())</f>
        <v>#N/A</v>
      </c>
      <c r="T134" s="94" t="e">
        <f ca="true">+IF(AND(ISNUMBER(OFFSET('Water Data'!$I$6,0,10*ROW('Water Data'!I128))),'Data Summary'!CI134="Yes"),OFFSET('Water Data'!$I$6,0,10*ROW('Water Data'!I128)),NA())</f>
        <v>#N/A</v>
      </c>
      <c r="U134" s="94" t="e">
        <f ca="true">+IF(AND(ISNUMBER(OFFSET('Water Data'!$I$9,0,10*ROW('Water Data'!I128))),'Data Summary'!CJ134="Yes"),OFFSET('Water Data'!$I$9,0,10*ROW('Water Data'!I128)),NA())</f>
        <v>#N/A</v>
      </c>
      <c r="V134" s="95" t="e">
        <f ca="true">+IF(AND(ISNUMBER(OFFSET('Sanitation Data'!$D$4,0,10*ROW('Sanitation Data'!D128))),'Data Summary'!CK134="Yes"),100-OFFSET('Sanitation Data'!$D$4,0,10*ROW('Sanitation Data'!D128)),NA())</f>
        <v>#N/A</v>
      </c>
      <c r="W134" s="95" t="e">
        <f ca="true">+IF(AND(ISNUMBER(OFFSET('Sanitation Data'!$D$6,0,10*ROW('Sanitation Data'!D128))),'Data Summary'!CL134="Yes"),OFFSET('Sanitation Data'!$D$6,0,10*ROW('Sanitation Data'!D128)),NA())</f>
        <v>#N/A</v>
      </c>
      <c r="X134" s="95" t="e">
        <f ca="true">+IF(AND(ISNUMBER(OFFSET('Sanitation Data'!$D$10,0,10*ROW('Sanitation Data'!D128))),'Data Summary'!CM134="Yes"),OFFSET('Sanitation Data'!$D$10,0,10*ROW('Sanitation Data'!D128)),NA())</f>
        <v>#N/A</v>
      </c>
      <c r="Y134" s="95" t="e">
        <f ca="true">+IF(AND(ISNUMBER(OFFSET('Sanitation Data'!$D$11,0,10*ROW('Sanitation Data'!D128))),'Data Summary'!CN134="Yes"),OFFSET('Sanitation Data'!$D$11,0,10*ROW('Sanitation Data'!D128)),NA())</f>
        <v>#N/A</v>
      </c>
      <c r="Z134" s="95" t="e">
        <f ca="true">+IF(AND(ISNUMBER(OFFSET('Sanitation Data'!$D$12,0,10*ROW('Sanitation Data'!D128))),'Data Summary'!CO134="Yes"),OFFSET('Sanitation Data'!$D$12,0,10*ROW('Sanitation Data'!D128)),NA())</f>
        <v>#N/A</v>
      </c>
      <c r="AA134" s="95" t="e">
        <f ca="true">+IF(AND(ISNUMBER(OFFSET('Sanitation Data'!$E$4,0,10*ROW('Sanitation Data'!E128))),'Data Summary'!CP134="Yes"),100-OFFSET('Sanitation Data'!$E$4,0,10*ROW('Sanitation Data'!E128)),NA())</f>
        <v>#N/A</v>
      </c>
      <c r="AB134" s="95" t="e">
        <f ca="true">+IF(AND(ISNUMBER(OFFSET('Sanitation Data'!$E$6,0,10*ROW('Sanitation Data'!E128))),'Data Summary'!CQ134="Yes"),OFFSET('Sanitation Data'!$E$6,0,10*ROW('Sanitation Data'!E128)),NA())</f>
        <v>#N/A</v>
      </c>
      <c r="AC134" s="95" t="e">
        <f ca="true">+IF(AND(ISNUMBER(OFFSET('Sanitation Data'!$E$10,0,10*ROW('Sanitation Data'!E128))),'Data Summary'!CR134="Yes"),OFFSET('Sanitation Data'!$E$10,0,10*ROW('Sanitation Data'!E128)),NA())</f>
        <v>#N/A</v>
      </c>
      <c r="AD134" s="95" t="e">
        <f ca="true">+IF(AND(ISNUMBER(OFFSET('Sanitation Data'!$E$11,0,10*ROW('Sanitation Data'!E128))),'Data Summary'!CS134="Yes"),OFFSET('Sanitation Data'!$E$11,0,10*ROW('Sanitation Data'!E128)),NA())</f>
        <v>#N/A</v>
      </c>
      <c r="AE134" s="95" t="e">
        <f ca="true">+IF(AND(ISNUMBER(OFFSET('Sanitation Data'!$E$12,0,10*ROW('Sanitation Data'!E128))),'Data Summary'!CT134="Yes"),OFFSET('Sanitation Data'!$E$12,0,10*ROW('Sanitation Data'!E128)),NA())</f>
        <v>#N/A</v>
      </c>
      <c r="AF134" s="95" t="e">
        <f ca="true">+IF(AND(ISNUMBER(OFFSET('Sanitation Data'!$F$4,0,10*ROW('Sanitation Data'!F128))),'Data Summary'!CU134="Yes"),100-OFFSET('Sanitation Data'!$F$4,0,10*ROW('Sanitation Data'!F128)),NA())</f>
        <v>#N/A</v>
      </c>
      <c r="AG134" s="95" t="e">
        <f ca="true">+IF(AND(ISNUMBER(OFFSET('Sanitation Data'!$F$6,0,10*ROW('Sanitation Data'!F128))),'Data Summary'!CV134="Yes"),OFFSET('Sanitation Data'!$F$6,0,10*ROW('Sanitation Data'!F128)),NA())</f>
        <v>#N/A</v>
      </c>
      <c r="AH134" s="95" t="e">
        <f ca="true">+IF(AND(ISNUMBER(OFFSET('Sanitation Data'!$F$10,0,10*ROW('Sanitation Data'!F128))),'Data Summary'!CW134="Yes"),OFFSET('Sanitation Data'!$F$10,0,10*ROW('Sanitation Data'!F128)),NA())</f>
        <v>#N/A</v>
      </c>
      <c r="AI134" s="95" t="e">
        <f ca="true">+IF(AND(ISNUMBER(OFFSET('Sanitation Data'!$F$11,0,10*ROW('Sanitation Data'!F128))),'Data Summary'!CX134="Yes"),OFFSET('Sanitation Data'!$F$11,0,10*ROW('Sanitation Data'!F128)),NA())</f>
        <v>#N/A</v>
      </c>
      <c r="AJ134" s="95" t="e">
        <f ca="true">+IF(AND(ISNUMBER(OFFSET('Sanitation Data'!$F$12,0,10*ROW('Sanitation Data'!F128))),'Data Summary'!CY134="Yes"),OFFSET('Sanitation Data'!$F$12,0,10*ROW('Sanitation Data'!F128)),NA())</f>
        <v>#N/A</v>
      </c>
      <c r="AK134" s="95" t="e">
        <f ca="true">+IF(AND(ISNUMBER(OFFSET('Sanitation Data'!$G$4,0,10*ROW('Sanitation Data'!G128))),'Data Summary'!CZ134="Yes"),100-OFFSET('Sanitation Data'!$G$4,0,10*ROW('Sanitation Data'!G128)),NA())</f>
        <v>#N/A</v>
      </c>
      <c r="AL134" s="95" t="e">
        <f ca="true">+IF(AND(ISNUMBER(OFFSET('Sanitation Data'!$G$6,0,10*ROW('Sanitation Data'!G128))),'Data Summary'!DA134="Yes"),OFFSET('Sanitation Data'!$G$6,0,10*ROW('Sanitation Data'!G128)),NA())</f>
        <v>#N/A</v>
      </c>
      <c r="AM134" s="95" t="e">
        <f ca="true">+IF(AND(ISNUMBER(OFFSET('Sanitation Data'!$G$10,0,10*ROW('Sanitation Data'!G128))),'Data Summary'!DB134="Yes"),OFFSET('Sanitation Data'!$G$10,0,10*ROW('Sanitation Data'!G128)),NA())</f>
        <v>#N/A</v>
      </c>
      <c r="AN134" s="95" t="e">
        <f ca="true">+IF(AND(ISNUMBER(OFFSET('Sanitation Data'!$G$11,0,10*ROW('Sanitation Data'!G128))),'Data Summary'!DC134="Yes"),OFFSET('Sanitation Data'!$G$11,0,10*ROW('Sanitation Data'!G128)),NA())</f>
        <v>#N/A</v>
      </c>
      <c r="AO134" s="95" t="e">
        <f ca="true">+IF(AND(ISNUMBER(OFFSET('Sanitation Data'!$G$12,0,10*ROW('Sanitation Data'!G128))),'Data Summary'!DD134="Yes"),OFFSET('Sanitation Data'!$G$12,0,10*ROW('Sanitation Data'!G128)),NA())</f>
        <v>#N/A</v>
      </c>
      <c r="AP134" s="95" t="e">
        <f ca="true">+IF(AND(ISNUMBER(OFFSET('Sanitation Data'!$H$4,0,10*ROW('Sanitation Data'!H128))),'Data Summary'!DE134="Yes"),100-OFFSET('Sanitation Data'!$H$4,0,10*ROW('Sanitation Data'!H128)),NA())</f>
        <v>#N/A</v>
      </c>
      <c r="AQ134" s="95" t="e">
        <f ca="true">+IF(AND(ISNUMBER(OFFSET('Sanitation Data'!$H$6,0,10*ROW('Sanitation Data'!H128))),'Data Summary'!DF134="Yes"),OFFSET('Sanitation Data'!$H$6,0,10*ROW('Sanitation Data'!H128)),NA())</f>
        <v>#N/A</v>
      </c>
      <c r="AR134" s="95" t="e">
        <f ca="true">+IF(AND(ISNUMBER(OFFSET('Sanitation Data'!$H$10,0,10*ROW('Sanitation Data'!H128))),'Data Summary'!DG134="Yes"),OFFSET('Sanitation Data'!$H$10,0,10*ROW('Sanitation Data'!H128)),NA())</f>
        <v>#N/A</v>
      </c>
      <c r="AS134" s="95" t="e">
        <f ca="true">+IF(AND(ISNUMBER(OFFSET('Sanitation Data'!$H$11,0,10*ROW('Sanitation Data'!H128))),'Data Summary'!DH134="Yes"),OFFSET('Sanitation Data'!$H$11,0,10*ROW('Sanitation Data'!H128)),NA())</f>
        <v>#N/A</v>
      </c>
      <c r="AT134" s="95" t="e">
        <f ca="true">+IF(AND(ISNUMBER(OFFSET('Sanitation Data'!$H$12,0,10*ROW('Sanitation Data'!H128))),'Data Summary'!DI134="Yes"),OFFSET('Sanitation Data'!$H$12,0,10*ROW('Sanitation Data'!H128)),NA())</f>
        <v>#N/A</v>
      </c>
      <c r="AU134" s="95" t="e">
        <f ca="true">+IF(AND(ISNUMBER(OFFSET('Sanitation Data'!$I$4,0,10*ROW('Sanitation Data'!I128))),'Data Summary'!DJ134="Yes"),100-OFFSET('Sanitation Data'!$I$4,0,10*ROW('Sanitation Data'!I128)),NA())</f>
        <v>#N/A</v>
      </c>
      <c r="AV134" s="95" t="e">
        <f ca="true">+IF(AND(ISNUMBER(OFFSET('Sanitation Data'!$I$6,0,10*ROW('Sanitation Data'!I128))),'Data Summary'!DK134="Yes"),OFFSET('Sanitation Data'!$I$6,0,10*ROW('Sanitation Data'!I128)),NA())</f>
        <v>#N/A</v>
      </c>
      <c r="AW134" s="95" t="e">
        <f ca="true">+IF(AND(ISNUMBER(OFFSET('Sanitation Data'!$I$10,0,10*ROW('Sanitation Data'!I128))),'Data Summary'!DL134="Yes"),OFFSET('Sanitation Data'!$I$10,0,10*ROW('Sanitation Data'!I128)),NA())</f>
        <v>#N/A</v>
      </c>
      <c r="AX134" s="95" t="e">
        <f ca="true">+IF(AND(ISNUMBER(OFFSET('Sanitation Data'!$I$11,0,10*ROW('Sanitation Data'!I128))),'Data Summary'!DM134="Yes"),OFFSET('Sanitation Data'!$I$11,0,10*ROW('Sanitation Data'!I128)),NA())</f>
        <v>#N/A</v>
      </c>
      <c r="AY134" s="95" t="e">
        <f ca="true">+IF(AND(ISNUMBER(OFFSET('Sanitation Data'!$I$12,0,10*ROW('Sanitation Data'!I128))),'Data Summary'!DN134="Yes"),OFFSET('Sanitation Data'!$I$12,0,10*ROW('Sanitation Data'!I128)),NA())</f>
        <v>#N/A</v>
      </c>
      <c r="AZ134" s="96" t="e">
        <f ca="true">+IF(AND(ISNUMBER(OFFSET('Hygiene Data'!$D$5,0,10*ROW('Hygiene Data'!D128))),'Data Summary'!DO134="Yes"),OFFSET('Hygiene Data'!$D$5,0,10*ROW('Hygiene Data'!D128)),NA())</f>
        <v>#N/A</v>
      </c>
      <c r="BA134" s="96" t="e">
        <f ca="true">+IF(AND(ISNUMBER(OFFSET('Hygiene Data'!$D$7,0,10*ROW('Hygiene Data'!D128))),'Data Summary'!DP134="Yes"),OFFSET('Hygiene Data'!$D$7,0,10*ROW('Hygiene Data'!D128)),NA())</f>
        <v>#N/A</v>
      </c>
      <c r="BB134" s="96" t="e">
        <f ca="true">+IF(AND(ISNUMBER(OFFSET('Hygiene Data'!$D$9,0,10*ROW('Hygiene Data'!D128))),'Data Summary'!DQ134="Yes"),OFFSET('Hygiene Data'!$D$9,0,10*ROW('Hygiene Data'!D128)),NA())</f>
        <v>#N/A</v>
      </c>
      <c r="BC134" s="96" t="e">
        <f ca="true">+IF(AND(ISNUMBER(OFFSET('Hygiene Data'!$E$5,0,10*ROW('Hygiene Data'!E128))),'Data Summary'!DR134="Yes"),OFFSET('Hygiene Data'!$E$5,0,10*ROW('Hygiene Data'!E128)),NA())</f>
        <v>#N/A</v>
      </c>
      <c r="BD134" s="96" t="e">
        <f ca="true">+IF(AND(ISNUMBER(OFFSET('Hygiene Data'!$E$7,0,10*ROW('Hygiene Data'!E128))),'Data Summary'!DS134="Yes"),OFFSET('Hygiene Data'!$E$7,0,10*ROW('Hygiene Data'!E128)),NA())</f>
        <v>#N/A</v>
      </c>
      <c r="BE134" s="96" t="e">
        <f ca="true">+IF(AND(ISNUMBER(OFFSET('Hygiene Data'!$E$9,0,10*ROW('Hygiene Data'!E128))),'Data Summary'!DT134="Yes"),OFFSET('Hygiene Data'!$E$9,0,10*ROW('Hygiene Data'!E128)),NA())</f>
        <v>#N/A</v>
      </c>
      <c r="BF134" s="96" t="e">
        <f ca="true">+IF(AND(ISNUMBER(OFFSET('Hygiene Data'!$F$5,0,10*ROW('Hygiene Data'!F128))),'Data Summary'!DU134="Yes"),OFFSET('Hygiene Data'!$F$5,0,10*ROW('Hygiene Data'!F128)),NA())</f>
        <v>#N/A</v>
      </c>
      <c r="BG134" s="96" t="e">
        <f ca="true">+IF(AND(ISNUMBER(OFFSET('Hygiene Data'!$F$7,0,10*ROW('Hygiene Data'!F128))),'Data Summary'!DV134="Yes"),OFFSET('Hygiene Data'!$F$7,0,10*ROW('Hygiene Data'!F128)),NA())</f>
        <v>#N/A</v>
      </c>
      <c r="BH134" s="96" t="e">
        <f ca="true">+IF(AND(ISNUMBER(OFFSET('Hygiene Data'!$F$9,0,10*ROW('Hygiene Data'!F128))),'Data Summary'!DW134="Yes"),OFFSET('Hygiene Data'!$F$9,0,10*ROW('Hygiene Data'!F128)),NA())</f>
        <v>#N/A</v>
      </c>
      <c r="BI134" s="96" t="e">
        <f ca="true">+IF(AND(ISNUMBER(OFFSET('Hygiene Data'!$G$5,0,10*ROW('Hygiene Data'!G128))),'Data Summary'!DX134="Yes"),OFFSET('Hygiene Data'!$G$5,0,10*ROW('Hygiene Data'!G128)),NA())</f>
        <v>#N/A</v>
      </c>
      <c r="BJ134" s="96" t="e">
        <f ca="true">+IF(AND(ISNUMBER(OFFSET('Hygiene Data'!$G$7,0,10*ROW('Hygiene Data'!G128))),'Data Summary'!DY134="Yes"),OFFSET('Hygiene Data'!$G$7,0,10*ROW('Hygiene Data'!G128)),NA())</f>
        <v>#N/A</v>
      </c>
      <c r="BK134" s="96" t="e">
        <f ca="true">+IF(AND(ISNUMBER(OFFSET('Hygiene Data'!$G$9,0,10*ROW('Hygiene Data'!G128))),'Data Summary'!DZ134="Yes"),OFFSET('Hygiene Data'!$G$9,0,10*ROW('Hygiene Data'!G128)),NA())</f>
        <v>#N/A</v>
      </c>
      <c r="BL134" s="96" t="e">
        <f ca="true">+IF(AND(ISNUMBER(OFFSET('Hygiene Data'!$H$5,0,10*ROW('Hygiene Data'!H128))),'Data Summary'!EA134="Yes"),OFFSET('Hygiene Data'!$H$5,0,10*ROW('Hygiene Data'!H128)),NA())</f>
        <v>#N/A</v>
      </c>
      <c r="BM134" s="96" t="e">
        <f ca="true">+IF(AND(ISNUMBER(OFFSET('Hygiene Data'!$H$7,0,10*ROW('Hygiene Data'!H128))),'Data Summary'!EB134="Yes"),OFFSET('Hygiene Data'!$H$7,0,10*ROW('Hygiene Data'!H128)),NA())</f>
        <v>#N/A</v>
      </c>
      <c r="BN134" s="96" t="e">
        <f ca="true">+IF(AND(ISNUMBER(OFFSET('Hygiene Data'!$H$9,0,10*ROW('Hygiene Data'!H128))),'Data Summary'!EC134="Yes"),OFFSET('Hygiene Data'!$H$9,0,10*ROW('Hygiene Data'!H128)),NA())</f>
        <v>#N/A</v>
      </c>
      <c r="BO134" s="96" t="e">
        <f ca="true">+IF(AND(ISNUMBER(OFFSET('Hygiene Data'!$I$5,0,10*ROW('Hygiene Data'!I128))),'Data Summary'!ED134="Yes"),OFFSET('Hygiene Data'!$I$5,0,10*ROW('Hygiene Data'!I128)),NA())</f>
        <v>#N/A</v>
      </c>
      <c r="BP134" s="96" t="e">
        <f ca="true">+IF(AND(ISNUMBER(OFFSET('Hygiene Data'!$I$7,0,10*ROW('Hygiene Data'!I128))),'Data Summary'!EE134="Yes"),OFFSET('Hygiene Data'!$I$7,0,10*ROW('Hygiene Data'!I128)),NA())</f>
        <v>#N/A</v>
      </c>
      <c r="BQ134" s="96" t="e">
        <f ca="true">+IF(AND(ISNUMBER(OFFSET('Hygiene Data'!$I$9,0,10*ROW('Hygiene Data'!I128))),'Data Summary'!EF134="Yes"),OFFSET('Hygiene Data'!$I$9,0,10*ROW('Hygiene Data'!I128)),NA())</f>
        <v>#N/A</v>
      </c>
    </row>
    <row xmlns:x14ac="http://schemas.microsoft.com/office/spreadsheetml/2009/9/ac" r="135" x14ac:dyDescent="0.2">
      <c r="A135" s="332" t="e">
        <f ca="true">+RIGHT('Data Summary'!A135,LEN('Data Summary'!A135)-9)</f>
        <v>#VALUE!</v>
      </c>
      <c r="B135" s="37" t="str">
        <f ca="true">+IF(ISTEXT('Data Summary'!B135),'Data Summary'!B135,"")</f>
        <v/>
      </c>
      <c r="C135" s="331" t="e">
        <f ca="true">+VALUE('Data Summary'!C135)</f>
        <v>#VALUE!</v>
      </c>
      <c r="D135" s="94" t="e">
        <f ca="true">+IF(AND(ISNUMBER(OFFSET('Water Data'!$D$4,0,10*ROW('Water Data'!D129))),'Data Summary'!BS135="Yes"),100-OFFSET('Water Data'!$D$4,0,10*ROW('Water Data'!D129)),NA())</f>
        <v>#N/A</v>
      </c>
      <c r="E135" s="94" t="e">
        <f ca="true">+IF(AND(ISNUMBER(OFFSET('Water Data'!$D$6,0,10*ROW('Water Data'!D129))),'Data Summary'!BT135="Yes"),OFFSET('Water Data'!$D$6,0,10*ROW('Water Data'!D129)),NA())</f>
        <v>#N/A</v>
      </c>
      <c r="F135" s="94" t="e">
        <f ca="true">+IF(AND(ISNUMBER(OFFSET('Water Data'!$D$9,0,10*ROW('Water Data'!D129))),'Data Summary'!BU135="Yes"),OFFSET('Water Data'!$D$9,0,10*ROW('Water Data'!D129)),NA())</f>
        <v>#N/A</v>
      </c>
      <c r="G135" s="94" t="e">
        <f ca="true">+IF(AND(ISNUMBER(OFFSET('Water Data'!$E$4,0,10*ROW('Water Data'!E129))),'Data Summary'!BV135="Yes"),100-OFFSET('Water Data'!$E$4,0,10*ROW('Water Data'!E129)),NA())</f>
        <v>#N/A</v>
      </c>
      <c r="H135" s="94" t="e">
        <f ca="true">+IF(AND(ISNUMBER(OFFSET('Water Data'!$E$6,0,10*ROW('Water Data'!E129))),'Data Summary'!BW135="Yes"),OFFSET('Water Data'!$E$6,0,10*ROW('Water Data'!E129)),NA())</f>
        <v>#N/A</v>
      </c>
      <c r="I135" s="94" t="e">
        <f ca="true">+IF(AND(ISNUMBER(OFFSET('Water Data'!$E$9,0,10*ROW('Water Data'!E129))),'Data Summary'!BX135="Yes"),OFFSET('Water Data'!$E$9,0,10*ROW('Water Data'!E129)),NA())</f>
        <v>#N/A</v>
      </c>
      <c r="J135" s="94" t="e">
        <f ca="true">+IF(AND(ISNUMBER(OFFSET('Water Data'!$F$4,0,10*ROW('Water Data'!F129))),'Data Summary'!BY135="Yes"),100-OFFSET('Water Data'!$F$4,0,10*ROW('Water Data'!F129)),NA())</f>
        <v>#N/A</v>
      </c>
      <c r="K135" s="94" t="e">
        <f ca="true">+IF(AND(ISNUMBER(OFFSET('Water Data'!$F$6,0,10*ROW('Water Data'!F129))),'Data Summary'!BZ135="Yes"),OFFSET('Water Data'!$F$6,0,10*ROW('Water Data'!F129)),NA())</f>
        <v>#N/A</v>
      </c>
      <c r="L135" s="94" t="e">
        <f ca="true">+IF(AND(ISNUMBER(OFFSET('Water Data'!$F$9,0,10*ROW('Water Data'!F129))),'Data Summary'!CA135="Yes"),OFFSET('Water Data'!$F$9,0,10*ROW('Water Data'!F129)),NA())</f>
        <v>#N/A</v>
      </c>
      <c r="M135" s="94" t="e">
        <f ca="true">+IF(AND(ISNUMBER(OFFSET('Water Data'!$G$4,0,10*ROW('Water Data'!G129))),'Data Summary'!CB135="Yes"),100-OFFSET('Water Data'!$G$4,0,10*ROW('Water Data'!G129)),NA())</f>
        <v>#N/A</v>
      </c>
      <c r="N135" s="94" t="e">
        <f ca="true">+IF(AND(ISNUMBER(OFFSET('Water Data'!$G$6,0,10*ROW('Water Data'!G129))),'Data Summary'!CC135="Yes"),OFFSET('Water Data'!$G$6,0,10*ROW('Water Data'!G129)),NA())</f>
        <v>#N/A</v>
      </c>
      <c r="O135" s="94" t="e">
        <f ca="true">+IF(AND(ISNUMBER(OFFSET('Water Data'!$G$9,0,10*ROW('Water Data'!G129))),'Data Summary'!CD135="Yes"),OFFSET('Water Data'!$G$9,0,10*ROW('Water Data'!G129)),NA())</f>
        <v>#N/A</v>
      </c>
      <c r="P135" s="94" t="e">
        <f ca="true">+IF(AND(ISNUMBER(OFFSET('Water Data'!$H$4,0,10*ROW('Water Data'!H129))),'Data Summary'!CE135="Yes"),100-OFFSET('Water Data'!$H$4,0,10*ROW('Water Data'!H129)),NA())</f>
        <v>#N/A</v>
      </c>
      <c r="Q135" s="94" t="e">
        <f ca="true">+IF(AND(ISNUMBER(OFFSET('Water Data'!$H$6,0,10*ROW('Water Data'!H129))),'Data Summary'!CF135="Yes"),OFFSET('Water Data'!$H$6,0,10*ROW('Water Data'!H129)),NA())</f>
        <v>#N/A</v>
      </c>
      <c r="R135" s="94" t="e">
        <f ca="true">+IF(AND(ISNUMBER(OFFSET('Water Data'!$H$9,0,10*ROW('Water Data'!H129))),'Data Summary'!CG135="Yes"),OFFSET('Water Data'!$H$9,0,10*ROW('Water Data'!H129)),NA())</f>
        <v>#N/A</v>
      </c>
      <c r="S135" s="94" t="e">
        <f ca="true">+IF(AND(ISNUMBER(OFFSET('Water Data'!$I$4,0,10*ROW('Water Data'!I129))),'Data Summary'!CH135="Yes"),100-OFFSET('Water Data'!$I$4,0,10*ROW('Water Data'!I129)),NA())</f>
        <v>#N/A</v>
      </c>
      <c r="T135" s="94" t="e">
        <f ca="true">+IF(AND(ISNUMBER(OFFSET('Water Data'!$I$6,0,10*ROW('Water Data'!I129))),'Data Summary'!CI135="Yes"),OFFSET('Water Data'!$I$6,0,10*ROW('Water Data'!I129)),NA())</f>
        <v>#N/A</v>
      </c>
      <c r="U135" s="94" t="e">
        <f ca="true">+IF(AND(ISNUMBER(OFFSET('Water Data'!$I$9,0,10*ROW('Water Data'!I129))),'Data Summary'!CJ135="Yes"),OFFSET('Water Data'!$I$9,0,10*ROW('Water Data'!I129)),NA())</f>
        <v>#N/A</v>
      </c>
      <c r="V135" s="95" t="e">
        <f ca="true">+IF(AND(ISNUMBER(OFFSET('Sanitation Data'!$D$4,0,10*ROW('Sanitation Data'!D129))),'Data Summary'!CK135="Yes"),100-OFFSET('Sanitation Data'!$D$4,0,10*ROW('Sanitation Data'!D129)),NA())</f>
        <v>#N/A</v>
      </c>
      <c r="W135" s="95" t="e">
        <f ca="true">+IF(AND(ISNUMBER(OFFSET('Sanitation Data'!$D$6,0,10*ROW('Sanitation Data'!D129))),'Data Summary'!CL135="Yes"),OFFSET('Sanitation Data'!$D$6,0,10*ROW('Sanitation Data'!D129)),NA())</f>
        <v>#N/A</v>
      </c>
      <c r="X135" s="95" t="e">
        <f ca="true">+IF(AND(ISNUMBER(OFFSET('Sanitation Data'!$D$10,0,10*ROW('Sanitation Data'!D129))),'Data Summary'!CM135="Yes"),OFFSET('Sanitation Data'!$D$10,0,10*ROW('Sanitation Data'!D129)),NA())</f>
        <v>#N/A</v>
      </c>
      <c r="Y135" s="95" t="e">
        <f ca="true">+IF(AND(ISNUMBER(OFFSET('Sanitation Data'!$D$11,0,10*ROW('Sanitation Data'!D129))),'Data Summary'!CN135="Yes"),OFFSET('Sanitation Data'!$D$11,0,10*ROW('Sanitation Data'!D129)),NA())</f>
        <v>#N/A</v>
      </c>
      <c r="Z135" s="95" t="e">
        <f ca="true">+IF(AND(ISNUMBER(OFFSET('Sanitation Data'!$D$12,0,10*ROW('Sanitation Data'!D129))),'Data Summary'!CO135="Yes"),OFFSET('Sanitation Data'!$D$12,0,10*ROW('Sanitation Data'!D129)),NA())</f>
        <v>#N/A</v>
      </c>
      <c r="AA135" s="95" t="e">
        <f ca="true">+IF(AND(ISNUMBER(OFFSET('Sanitation Data'!$E$4,0,10*ROW('Sanitation Data'!E129))),'Data Summary'!CP135="Yes"),100-OFFSET('Sanitation Data'!$E$4,0,10*ROW('Sanitation Data'!E129)),NA())</f>
        <v>#N/A</v>
      </c>
      <c r="AB135" s="95" t="e">
        <f ca="true">+IF(AND(ISNUMBER(OFFSET('Sanitation Data'!$E$6,0,10*ROW('Sanitation Data'!E129))),'Data Summary'!CQ135="Yes"),OFFSET('Sanitation Data'!$E$6,0,10*ROW('Sanitation Data'!E129)),NA())</f>
        <v>#N/A</v>
      </c>
      <c r="AC135" s="95" t="e">
        <f ca="true">+IF(AND(ISNUMBER(OFFSET('Sanitation Data'!$E$10,0,10*ROW('Sanitation Data'!E129))),'Data Summary'!CR135="Yes"),OFFSET('Sanitation Data'!$E$10,0,10*ROW('Sanitation Data'!E129)),NA())</f>
        <v>#N/A</v>
      </c>
      <c r="AD135" s="95" t="e">
        <f ca="true">+IF(AND(ISNUMBER(OFFSET('Sanitation Data'!$E$11,0,10*ROW('Sanitation Data'!E129))),'Data Summary'!CS135="Yes"),OFFSET('Sanitation Data'!$E$11,0,10*ROW('Sanitation Data'!E129)),NA())</f>
        <v>#N/A</v>
      </c>
      <c r="AE135" s="95" t="e">
        <f ca="true">+IF(AND(ISNUMBER(OFFSET('Sanitation Data'!$E$12,0,10*ROW('Sanitation Data'!E129))),'Data Summary'!CT135="Yes"),OFFSET('Sanitation Data'!$E$12,0,10*ROW('Sanitation Data'!E129)),NA())</f>
        <v>#N/A</v>
      </c>
      <c r="AF135" s="95" t="e">
        <f ca="true">+IF(AND(ISNUMBER(OFFSET('Sanitation Data'!$F$4,0,10*ROW('Sanitation Data'!F129))),'Data Summary'!CU135="Yes"),100-OFFSET('Sanitation Data'!$F$4,0,10*ROW('Sanitation Data'!F129)),NA())</f>
        <v>#N/A</v>
      </c>
      <c r="AG135" s="95" t="e">
        <f ca="true">+IF(AND(ISNUMBER(OFFSET('Sanitation Data'!$F$6,0,10*ROW('Sanitation Data'!F129))),'Data Summary'!CV135="Yes"),OFFSET('Sanitation Data'!$F$6,0,10*ROW('Sanitation Data'!F129)),NA())</f>
        <v>#N/A</v>
      </c>
      <c r="AH135" s="95" t="e">
        <f ca="true">+IF(AND(ISNUMBER(OFFSET('Sanitation Data'!$F$10,0,10*ROW('Sanitation Data'!F129))),'Data Summary'!CW135="Yes"),OFFSET('Sanitation Data'!$F$10,0,10*ROW('Sanitation Data'!F129)),NA())</f>
        <v>#N/A</v>
      </c>
      <c r="AI135" s="95" t="e">
        <f ca="true">+IF(AND(ISNUMBER(OFFSET('Sanitation Data'!$F$11,0,10*ROW('Sanitation Data'!F129))),'Data Summary'!CX135="Yes"),OFFSET('Sanitation Data'!$F$11,0,10*ROW('Sanitation Data'!F129)),NA())</f>
        <v>#N/A</v>
      </c>
      <c r="AJ135" s="95" t="e">
        <f ca="true">+IF(AND(ISNUMBER(OFFSET('Sanitation Data'!$F$12,0,10*ROW('Sanitation Data'!F129))),'Data Summary'!CY135="Yes"),OFFSET('Sanitation Data'!$F$12,0,10*ROW('Sanitation Data'!F129)),NA())</f>
        <v>#N/A</v>
      </c>
      <c r="AK135" s="95" t="e">
        <f ca="true">+IF(AND(ISNUMBER(OFFSET('Sanitation Data'!$G$4,0,10*ROW('Sanitation Data'!G129))),'Data Summary'!CZ135="Yes"),100-OFFSET('Sanitation Data'!$G$4,0,10*ROW('Sanitation Data'!G129)),NA())</f>
        <v>#N/A</v>
      </c>
      <c r="AL135" s="95" t="e">
        <f ca="true">+IF(AND(ISNUMBER(OFFSET('Sanitation Data'!$G$6,0,10*ROW('Sanitation Data'!G129))),'Data Summary'!DA135="Yes"),OFFSET('Sanitation Data'!$G$6,0,10*ROW('Sanitation Data'!G129)),NA())</f>
        <v>#N/A</v>
      </c>
      <c r="AM135" s="95" t="e">
        <f ca="true">+IF(AND(ISNUMBER(OFFSET('Sanitation Data'!$G$10,0,10*ROW('Sanitation Data'!G129))),'Data Summary'!DB135="Yes"),OFFSET('Sanitation Data'!$G$10,0,10*ROW('Sanitation Data'!G129)),NA())</f>
        <v>#N/A</v>
      </c>
      <c r="AN135" s="95" t="e">
        <f ca="true">+IF(AND(ISNUMBER(OFFSET('Sanitation Data'!$G$11,0,10*ROW('Sanitation Data'!G129))),'Data Summary'!DC135="Yes"),OFFSET('Sanitation Data'!$G$11,0,10*ROW('Sanitation Data'!G129)),NA())</f>
        <v>#N/A</v>
      </c>
      <c r="AO135" s="95" t="e">
        <f ca="true">+IF(AND(ISNUMBER(OFFSET('Sanitation Data'!$G$12,0,10*ROW('Sanitation Data'!G129))),'Data Summary'!DD135="Yes"),OFFSET('Sanitation Data'!$G$12,0,10*ROW('Sanitation Data'!G129)),NA())</f>
        <v>#N/A</v>
      </c>
      <c r="AP135" s="95" t="e">
        <f ca="true">+IF(AND(ISNUMBER(OFFSET('Sanitation Data'!$H$4,0,10*ROW('Sanitation Data'!H129))),'Data Summary'!DE135="Yes"),100-OFFSET('Sanitation Data'!$H$4,0,10*ROW('Sanitation Data'!H129)),NA())</f>
        <v>#N/A</v>
      </c>
      <c r="AQ135" s="95" t="e">
        <f ca="true">+IF(AND(ISNUMBER(OFFSET('Sanitation Data'!$H$6,0,10*ROW('Sanitation Data'!H129))),'Data Summary'!DF135="Yes"),OFFSET('Sanitation Data'!$H$6,0,10*ROW('Sanitation Data'!H129)),NA())</f>
        <v>#N/A</v>
      </c>
      <c r="AR135" s="95" t="e">
        <f ca="true">+IF(AND(ISNUMBER(OFFSET('Sanitation Data'!$H$10,0,10*ROW('Sanitation Data'!H129))),'Data Summary'!DG135="Yes"),OFFSET('Sanitation Data'!$H$10,0,10*ROW('Sanitation Data'!H129)),NA())</f>
        <v>#N/A</v>
      </c>
      <c r="AS135" s="95" t="e">
        <f ca="true">+IF(AND(ISNUMBER(OFFSET('Sanitation Data'!$H$11,0,10*ROW('Sanitation Data'!H129))),'Data Summary'!DH135="Yes"),OFFSET('Sanitation Data'!$H$11,0,10*ROW('Sanitation Data'!H129)),NA())</f>
        <v>#N/A</v>
      </c>
      <c r="AT135" s="95" t="e">
        <f ca="true">+IF(AND(ISNUMBER(OFFSET('Sanitation Data'!$H$12,0,10*ROW('Sanitation Data'!H129))),'Data Summary'!DI135="Yes"),OFFSET('Sanitation Data'!$H$12,0,10*ROW('Sanitation Data'!H129)),NA())</f>
        <v>#N/A</v>
      </c>
      <c r="AU135" s="95" t="e">
        <f ca="true">+IF(AND(ISNUMBER(OFFSET('Sanitation Data'!$I$4,0,10*ROW('Sanitation Data'!I129))),'Data Summary'!DJ135="Yes"),100-OFFSET('Sanitation Data'!$I$4,0,10*ROW('Sanitation Data'!I129)),NA())</f>
        <v>#N/A</v>
      </c>
      <c r="AV135" s="95" t="e">
        <f ca="true">+IF(AND(ISNUMBER(OFFSET('Sanitation Data'!$I$6,0,10*ROW('Sanitation Data'!I129))),'Data Summary'!DK135="Yes"),OFFSET('Sanitation Data'!$I$6,0,10*ROW('Sanitation Data'!I129)),NA())</f>
        <v>#N/A</v>
      </c>
      <c r="AW135" s="95" t="e">
        <f ca="true">+IF(AND(ISNUMBER(OFFSET('Sanitation Data'!$I$10,0,10*ROW('Sanitation Data'!I129))),'Data Summary'!DL135="Yes"),OFFSET('Sanitation Data'!$I$10,0,10*ROW('Sanitation Data'!I129)),NA())</f>
        <v>#N/A</v>
      </c>
      <c r="AX135" s="95" t="e">
        <f ca="true">+IF(AND(ISNUMBER(OFFSET('Sanitation Data'!$I$11,0,10*ROW('Sanitation Data'!I129))),'Data Summary'!DM135="Yes"),OFFSET('Sanitation Data'!$I$11,0,10*ROW('Sanitation Data'!I129)),NA())</f>
        <v>#N/A</v>
      </c>
      <c r="AY135" s="95" t="e">
        <f ca="true">+IF(AND(ISNUMBER(OFFSET('Sanitation Data'!$I$12,0,10*ROW('Sanitation Data'!I129))),'Data Summary'!DN135="Yes"),OFFSET('Sanitation Data'!$I$12,0,10*ROW('Sanitation Data'!I129)),NA())</f>
        <v>#N/A</v>
      </c>
      <c r="AZ135" s="96" t="e">
        <f ca="true">+IF(AND(ISNUMBER(OFFSET('Hygiene Data'!$D$5,0,10*ROW('Hygiene Data'!D129))),'Data Summary'!DO135="Yes"),OFFSET('Hygiene Data'!$D$5,0,10*ROW('Hygiene Data'!D129)),NA())</f>
        <v>#N/A</v>
      </c>
      <c r="BA135" s="96" t="e">
        <f ca="true">+IF(AND(ISNUMBER(OFFSET('Hygiene Data'!$D$7,0,10*ROW('Hygiene Data'!D129))),'Data Summary'!DP135="Yes"),OFFSET('Hygiene Data'!$D$7,0,10*ROW('Hygiene Data'!D129)),NA())</f>
        <v>#N/A</v>
      </c>
      <c r="BB135" s="96" t="e">
        <f ca="true">+IF(AND(ISNUMBER(OFFSET('Hygiene Data'!$D$9,0,10*ROW('Hygiene Data'!D129))),'Data Summary'!DQ135="Yes"),OFFSET('Hygiene Data'!$D$9,0,10*ROW('Hygiene Data'!D129)),NA())</f>
        <v>#N/A</v>
      </c>
      <c r="BC135" s="96" t="e">
        <f ca="true">+IF(AND(ISNUMBER(OFFSET('Hygiene Data'!$E$5,0,10*ROW('Hygiene Data'!E129))),'Data Summary'!DR135="Yes"),OFFSET('Hygiene Data'!$E$5,0,10*ROW('Hygiene Data'!E129)),NA())</f>
        <v>#N/A</v>
      </c>
      <c r="BD135" s="96" t="e">
        <f ca="true">+IF(AND(ISNUMBER(OFFSET('Hygiene Data'!$E$7,0,10*ROW('Hygiene Data'!E129))),'Data Summary'!DS135="Yes"),OFFSET('Hygiene Data'!$E$7,0,10*ROW('Hygiene Data'!E129)),NA())</f>
        <v>#N/A</v>
      </c>
      <c r="BE135" s="96" t="e">
        <f ca="true">+IF(AND(ISNUMBER(OFFSET('Hygiene Data'!$E$9,0,10*ROW('Hygiene Data'!E129))),'Data Summary'!DT135="Yes"),OFFSET('Hygiene Data'!$E$9,0,10*ROW('Hygiene Data'!E129)),NA())</f>
        <v>#N/A</v>
      </c>
      <c r="BF135" s="96" t="e">
        <f ca="true">+IF(AND(ISNUMBER(OFFSET('Hygiene Data'!$F$5,0,10*ROW('Hygiene Data'!F129))),'Data Summary'!DU135="Yes"),OFFSET('Hygiene Data'!$F$5,0,10*ROW('Hygiene Data'!F129)),NA())</f>
        <v>#N/A</v>
      </c>
      <c r="BG135" s="96" t="e">
        <f ca="true">+IF(AND(ISNUMBER(OFFSET('Hygiene Data'!$F$7,0,10*ROW('Hygiene Data'!F129))),'Data Summary'!DV135="Yes"),OFFSET('Hygiene Data'!$F$7,0,10*ROW('Hygiene Data'!F129)),NA())</f>
        <v>#N/A</v>
      </c>
      <c r="BH135" s="96" t="e">
        <f ca="true">+IF(AND(ISNUMBER(OFFSET('Hygiene Data'!$F$9,0,10*ROW('Hygiene Data'!F129))),'Data Summary'!DW135="Yes"),OFFSET('Hygiene Data'!$F$9,0,10*ROW('Hygiene Data'!F129)),NA())</f>
        <v>#N/A</v>
      </c>
      <c r="BI135" s="96" t="e">
        <f ca="true">+IF(AND(ISNUMBER(OFFSET('Hygiene Data'!$G$5,0,10*ROW('Hygiene Data'!G129))),'Data Summary'!DX135="Yes"),OFFSET('Hygiene Data'!$G$5,0,10*ROW('Hygiene Data'!G129)),NA())</f>
        <v>#N/A</v>
      </c>
      <c r="BJ135" s="96" t="e">
        <f ca="true">+IF(AND(ISNUMBER(OFFSET('Hygiene Data'!$G$7,0,10*ROW('Hygiene Data'!G129))),'Data Summary'!DY135="Yes"),OFFSET('Hygiene Data'!$G$7,0,10*ROW('Hygiene Data'!G129)),NA())</f>
        <v>#N/A</v>
      </c>
      <c r="BK135" s="96" t="e">
        <f ca="true">+IF(AND(ISNUMBER(OFFSET('Hygiene Data'!$G$9,0,10*ROW('Hygiene Data'!G129))),'Data Summary'!DZ135="Yes"),OFFSET('Hygiene Data'!$G$9,0,10*ROW('Hygiene Data'!G129)),NA())</f>
        <v>#N/A</v>
      </c>
      <c r="BL135" s="96" t="e">
        <f ca="true">+IF(AND(ISNUMBER(OFFSET('Hygiene Data'!$H$5,0,10*ROW('Hygiene Data'!H129))),'Data Summary'!EA135="Yes"),OFFSET('Hygiene Data'!$H$5,0,10*ROW('Hygiene Data'!H129)),NA())</f>
        <v>#N/A</v>
      </c>
      <c r="BM135" s="96" t="e">
        <f ca="true">+IF(AND(ISNUMBER(OFFSET('Hygiene Data'!$H$7,0,10*ROW('Hygiene Data'!H129))),'Data Summary'!EB135="Yes"),OFFSET('Hygiene Data'!$H$7,0,10*ROW('Hygiene Data'!H129)),NA())</f>
        <v>#N/A</v>
      </c>
      <c r="BN135" s="96" t="e">
        <f ca="true">+IF(AND(ISNUMBER(OFFSET('Hygiene Data'!$H$9,0,10*ROW('Hygiene Data'!H129))),'Data Summary'!EC135="Yes"),OFFSET('Hygiene Data'!$H$9,0,10*ROW('Hygiene Data'!H129)),NA())</f>
        <v>#N/A</v>
      </c>
      <c r="BO135" s="96" t="e">
        <f ca="true">+IF(AND(ISNUMBER(OFFSET('Hygiene Data'!$I$5,0,10*ROW('Hygiene Data'!I129))),'Data Summary'!ED135="Yes"),OFFSET('Hygiene Data'!$I$5,0,10*ROW('Hygiene Data'!I129)),NA())</f>
        <v>#N/A</v>
      </c>
      <c r="BP135" s="96" t="e">
        <f ca="true">+IF(AND(ISNUMBER(OFFSET('Hygiene Data'!$I$7,0,10*ROW('Hygiene Data'!I129))),'Data Summary'!EE135="Yes"),OFFSET('Hygiene Data'!$I$7,0,10*ROW('Hygiene Data'!I129)),NA())</f>
        <v>#N/A</v>
      </c>
      <c r="BQ135" s="96" t="e">
        <f ca="true">+IF(AND(ISNUMBER(OFFSET('Hygiene Data'!$I$9,0,10*ROW('Hygiene Data'!I129))),'Data Summary'!EF135="Yes"),OFFSET('Hygiene Data'!$I$9,0,10*ROW('Hygiene Data'!I129)),NA())</f>
        <v>#N/A</v>
      </c>
    </row>
    <row xmlns:x14ac="http://schemas.microsoft.com/office/spreadsheetml/2009/9/ac" r="136" x14ac:dyDescent="0.2">
      <c r="A136" s="332" t="e">
        <f ca="true">+RIGHT('Data Summary'!A136,LEN('Data Summary'!A136)-9)</f>
        <v>#VALUE!</v>
      </c>
      <c r="B136" s="37" t="str">
        <f ca="true">+IF(ISTEXT('Data Summary'!B136),'Data Summary'!B136,"")</f>
        <v/>
      </c>
      <c r="C136" s="331" t="e">
        <f ca="true">+VALUE('Data Summary'!C136)</f>
        <v>#VALUE!</v>
      </c>
      <c r="D136" s="94" t="e">
        <f ca="true">+IF(AND(ISNUMBER(OFFSET('Water Data'!$D$4,0,10*ROW('Water Data'!D130))),'Data Summary'!BS136="Yes"),100-OFFSET('Water Data'!$D$4,0,10*ROW('Water Data'!D130)),NA())</f>
        <v>#N/A</v>
      </c>
      <c r="E136" s="94" t="e">
        <f ca="true">+IF(AND(ISNUMBER(OFFSET('Water Data'!$D$6,0,10*ROW('Water Data'!D130))),'Data Summary'!BT136="Yes"),OFFSET('Water Data'!$D$6,0,10*ROW('Water Data'!D130)),NA())</f>
        <v>#N/A</v>
      </c>
      <c r="F136" s="94" t="e">
        <f ca="true">+IF(AND(ISNUMBER(OFFSET('Water Data'!$D$9,0,10*ROW('Water Data'!D130))),'Data Summary'!BU136="Yes"),OFFSET('Water Data'!$D$9,0,10*ROW('Water Data'!D130)),NA())</f>
        <v>#N/A</v>
      </c>
      <c r="G136" s="94" t="e">
        <f ca="true">+IF(AND(ISNUMBER(OFFSET('Water Data'!$E$4,0,10*ROW('Water Data'!E130))),'Data Summary'!BV136="Yes"),100-OFFSET('Water Data'!$E$4,0,10*ROW('Water Data'!E130)),NA())</f>
        <v>#N/A</v>
      </c>
      <c r="H136" s="94" t="e">
        <f ca="true">+IF(AND(ISNUMBER(OFFSET('Water Data'!$E$6,0,10*ROW('Water Data'!E130))),'Data Summary'!BW136="Yes"),OFFSET('Water Data'!$E$6,0,10*ROW('Water Data'!E130)),NA())</f>
        <v>#N/A</v>
      </c>
      <c r="I136" s="94" t="e">
        <f ca="true">+IF(AND(ISNUMBER(OFFSET('Water Data'!$E$9,0,10*ROW('Water Data'!E130))),'Data Summary'!BX136="Yes"),OFFSET('Water Data'!$E$9,0,10*ROW('Water Data'!E130)),NA())</f>
        <v>#N/A</v>
      </c>
      <c r="J136" s="94" t="e">
        <f ca="true">+IF(AND(ISNUMBER(OFFSET('Water Data'!$F$4,0,10*ROW('Water Data'!F130))),'Data Summary'!BY136="Yes"),100-OFFSET('Water Data'!$F$4,0,10*ROW('Water Data'!F130)),NA())</f>
        <v>#N/A</v>
      </c>
      <c r="K136" s="94" t="e">
        <f ca="true">+IF(AND(ISNUMBER(OFFSET('Water Data'!$F$6,0,10*ROW('Water Data'!F130))),'Data Summary'!BZ136="Yes"),OFFSET('Water Data'!$F$6,0,10*ROW('Water Data'!F130)),NA())</f>
        <v>#N/A</v>
      </c>
      <c r="L136" s="94" t="e">
        <f ca="true">+IF(AND(ISNUMBER(OFFSET('Water Data'!$F$9,0,10*ROW('Water Data'!F130))),'Data Summary'!CA136="Yes"),OFFSET('Water Data'!$F$9,0,10*ROW('Water Data'!F130)),NA())</f>
        <v>#N/A</v>
      </c>
      <c r="M136" s="94" t="e">
        <f ca="true">+IF(AND(ISNUMBER(OFFSET('Water Data'!$G$4,0,10*ROW('Water Data'!G130))),'Data Summary'!CB136="Yes"),100-OFFSET('Water Data'!$G$4,0,10*ROW('Water Data'!G130)),NA())</f>
        <v>#N/A</v>
      </c>
      <c r="N136" s="94" t="e">
        <f ca="true">+IF(AND(ISNUMBER(OFFSET('Water Data'!$G$6,0,10*ROW('Water Data'!G130))),'Data Summary'!CC136="Yes"),OFFSET('Water Data'!$G$6,0,10*ROW('Water Data'!G130)),NA())</f>
        <v>#N/A</v>
      </c>
      <c r="O136" s="94" t="e">
        <f ca="true">+IF(AND(ISNUMBER(OFFSET('Water Data'!$G$9,0,10*ROW('Water Data'!G130))),'Data Summary'!CD136="Yes"),OFFSET('Water Data'!$G$9,0,10*ROW('Water Data'!G130)),NA())</f>
        <v>#N/A</v>
      </c>
      <c r="P136" s="94" t="e">
        <f ca="true">+IF(AND(ISNUMBER(OFFSET('Water Data'!$H$4,0,10*ROW('Water Data'!H130))),'Data Summary'!CE136="Yes"),100-OFFSET('Water Data'!$H$4,0,10*ROW('Water Data'!H130)),NA())</f>
        <v>#N/A</v>
      </c>
      <c r="Q136" s="94" t="e">
        <f ca="true">+IF(AND(ISNUMBER(OFFSET('Water Data'!$H$6,0,10*ROW('Water Data'!H130))),'Data Summary'!CF136="Yes"),OFFSET('Water Data'!$H$6,0,10*ROW('Water Data'!H130)),NA())</f>
        <v>#N/A</v>
      </c>
      <c r="R136" s="94" t="e">
        <f ca="true">+IF(AND(ISNUMBER(OFFSET('Water Data'!$H$9,0,10*ROW('Water Data'!H130))),'Data Summary'!CG136="Yes"),OFFSET('Water Data'!$H$9,0,10*ROW('Water Data'!H130)),NA())</f>
        <v>#N/A</v>
      </c>
      <c r="S136" s="94" t="e">
        <f ca="true">+IF(AND(ISNUMBER(OFFSET('Water Data'!$I$4,0,10*ROW('Water Data'!I130))),'Data Summary'!CH136="Yes"),100-OFFSET('Water Data'!$I$4,0,10*ROW('Water Data'!I130)),NA())</f>
        <v>#N/A</v>
      </c>
      <c r="T136" s="94" t="e">
        <f ca="true">+IF(AND(ISNUMBER(OFFSET('Water Data'!$I$6,0,10*ROW('Water Data'!I130))),'Data Summary'!CI136="Yes"),OFFSET('Water Data'!$I$6,0,10*ROW('Water Data'!I130)),NA())</f>
        <v>#N/A</v>
      </c>
      <c r="U136" s="94" t="e">
        <f ca="true">+IF(AND(ISNUMBER(OFFSET('Water Data'!$I$9,0,10*ROW('Water Data'!I130))),'Data Summary'!CJ136="Yes"),OFFSET('Water Data'!$I$9,0,10*ROW('Water Data'!I130)),NA())</f>
        <v>#N/A</v>
      </c>
      <c r="V136" s="95" t="e">
        <f ca="true">+IF(AND(ISNUMBER(OFFSET('Sanitation Data'!$D$4,0,10*ROW('Sanitation Data'!D130))),'Data Summary'!CK136="Yes"),100-OFFSET('Sanitation Data'!$D$4,0,10*ROW('Sanitation Data'!D130)),NA())</f>
        <v>#N/A</v>
      </c>
      <c r="W136" s="95" t="e">
        <f ca="true">+IF(AND(ISNUMBER(OFFSET('Sanitation Data'!$D$6,0,10*ROW('Sanitation Data'!D130))),'Data Summary'!CL136="Yes"),OFFSET('Sanitation Data'!$D$6,0,10*ROW('Sanitation Data'!D130)),NA())</f>
        <v>#N/A</v>
      </c>
      <c r="X136" s="95" t="e">
        <f ca="true">+IF(AND(ISNUMBER(OFFSET('Sanitation Data'!$D$10,0,10*ROW('Sanitation Data'!D130))),'Data Summary'!CM136="Yes"),OFFSET('Sanitation Data'!$D$10,0,10*ROW('Sanitation Data'!D130)),NA())</f>
        <v>#N/A</v>
      </c>
      <c r="Y136" s="95" t="e">
        <f ca="true">+IF(AND(ISNUMBER(OFFSET('Sanitation Data'!$D$11,0,10*ROW('Sanitation Data'!D130))),'Data Summary'!CN136="Yes"),OFFSET('Sanitation Data'!$D$11,0,10*ROW('Sanitation Data'!D130)),NA())</f>
        <v>#N/A</v>
      </c>
      <c r="Z136" s="95" t="e">
        <f ca="true">+IF(AND(ISNUMBER(OFFSET('Sanitation Data'!$D$12,0,10*ROW('Sanitation Data'!D130))),'Data Summary'!CO136="Yes"),OFFSET('Sanitation Data'!$D$12,0,10*ROW('Sanitation Data'!D130)),NA())</f>
        <v>#N/A</v>
      </c>
      <c r="AA136" s="95" t="e">
        <f ca="true">+IF(AND(ISNUMBER(OFFSET('Sanitation Data'!$E$4,0,10*ROW('Sanitation Data'!E130))),'Data Summary'!CP136="Yes"),100-OFFSET('Sanitation Data'!$E$4,0,10*ROW('Sanitation Data'!E130)),NA())</f>
        <v>#N/A</v>
      </c>
      <c r="AB136" s="95" t="e">
        <f ca="true">+IF(AND(ISNUMBER(OFFSET('Sanitation Data'!$E$6,0,10*ROW('Sanitation Data'!E130))),'Data Summary'!CQ136="Yes"),OFFSET('Sanitation Data'!$E$6,0,10*ROW('Sanitation Data'!E130)),NA())</f>
        <v>#N/A</v>
      </c>
      <c r="AC136" s="95" t="e">
        <f ca="true">+IF(AND(ISNUMBER(OFFSET('Sanitation Data'!$E$10,0,10*ROW('Sanitation Data'!E130))),'Data Summary'!CR136="Yes"),OFFSET('Sanitation Data'!$E$10,0,10*ROW('Sanitation Data'!E130)),NA())</f>
        <v>#N/A</v>
      </c>
      <c r="AD136" s="95" t="e">
        <f ca="true">+IF(AND(ISNUMBER(OFFSET('Sanitation Data'!$E$11,0,10*ROW('Sanitation Data'!E130))),'Data Summary'!CS136="Yes"),OFFSET('Sanitation Data'!$E$11,0,10*ROW('Sanitation Data'!E130)),NA())</f>
        <v>#N/A</v>
      </c>
      <c r="AE136" s="95" t="e">
        <f ca="true">+IF(AND(ISNUMBER(OFFSET('Sanitation Data'!$E$12,0,10*ROW('Sanitation Data'!E130))),'Data Summary'!CT136="Yes"),OFFSET('Sanitation Data'!$E$12,0,10*ROW('Sanitation Data'!E130)),NA())</f>
        <v>#N/A</v>
      </c>
      <c r="AF136" s="95" t="e">
        <f ca="true">+IF(AND(ISNUMBER(OFFSET('Sanitation Data'!$F$4,0,10*ROW('Sanitation Data'!F130))),'Data Summary'!CU136="Yes"),100-OFFSET('Sanitation Data'!$F$4,0,10*ROW('Sanitation Data'!F130)),NA())</f>
        <v>#N/A</v>
      </c>
      <c r="AG136" s="95" t="e">
        <f ca="true">+IF(AND(ISNUMBER(OFFSET('Sanitation Data'!$F$6,0,10*ROW('Sanitation Data'!F130))),'Data Summary'!CV136="Yes"),OFFSET('Sanitation Data'!$F$6,0,10*ROW('Sanitation Data'!F130)),NA())</f>
        <v>#N/A</v>
      </c>
      <c r="AH136" s="95" t="e">
        <f ca="true">+IF(AND(ISNUMBER(OFFSET('Sanitation Data'!$F$10,0,10*ROW('Sanitation Data'!F130))),'Data Summary'!CW136="Yes"),OFFSET('Sanitation Data'!$F$10,0,10*ROW('Sanitation Data'!F130)),NA())</f>
        <v>#N/A</v>
      </c>
      <c r="AI136" s="95" t="e">
        <f ca="true">+IF(AND(ISNUMBER(OFFSET('Sanitation Data'!$F$11,0,10*ROW('Sanitation Data'!F130))),'Data Summary'!CX136="Yes"),OFFSET('Sanitation Data'!$F$11,0,10*ROW('Sanitation Data'!F130)),NA())</f>
        <v>#N/A</v>
      </c>
      <c r="AJ136" s="95" t="e">
        <f ca="true">+IF(AND(ISNUMBER(OFFSET('Sanitation Data'!$F$12,0,10*ROW('Sanitation Data'!F130))),'Data Summary'!CY136="Yes"),OFFSET('Sanitation Data'!$F$12,0,10*ROW('Sanitation Data'!F130)),NA())</f>
        <v>#N/A</v>
      </c>
      <c r="AK136" s="95" t="e">
        <f ca="true">+IF(AND(ISNUMBER(OFFSET('Sanitation Data'!$G$4,0,10*ROW('Sanitation Data'!G130))),'Data Summary'!CZ136="Yes"),100-OFFSET('Sanitation Data'!$G$4,0,10*ROW('Sanitation Data'!G130)),NA())</f>
        <v>#N/A</v>
      </c>
      <c r="AL136" s="95" t="e">
        <f ca="true">+IF(AND(ISNUMBER(OFFSET('Sanitation Data'!$G$6,0,10*ROW('Sanitation Data'!G130))),'Data Summary'!DA136="Yes"),OFFSET('Sanitation Data'!$G$6,0,10*ROW('Sanitation Data'!G130)),NA())</f>
        <v>#N/A</v>
      </c>
      <c r="AM136" s="95" t="e">
        <f ca="true">+IF(AND(ISNUMBER(OFFSET('Sanitation Data'!$G$10,0,10*ROW('Sanitation Data'!G130))),'Data Summary'!DB136="Yes"),OFFSET('Sanitation Data'!$G$10,0,10*ROW('Sanitation Data'!G130)),NA())</f>
        <v>#N/A</v>
      </c>
      <c r="AN136" s="95" t="e">
        <f ca="true">+IF(AND(ISNUMBER(OFFSET('Sanitation Data'!$G$11,0,10*ROW('Sanitation Data'!G130))),'Data Summary'!DC136="Yes"),OFFSET('Sanitation Data'!$G$11,0,10*ROW('Sanitation Data'!G130)),NA())</f>
        <v>#N/A</v>
      </c>
      <c r="AO136" s="95" t="e">
        <f ca="true">+IF(AND(ISNUMBER(OFFSET('Sanitation Data'!$G$12,0,10*ROW('Sanitation Data'!G130))),'Data Summary'!DD136="Yes"),OFFSET('Sanitation Data'!$G$12,0,10*ROW('Sanitation Data'!G130)),NA())</f>
        <v>#N/A</v>
      </c>
      <c r="AP136" s="95" t="e">
        <f ca="true">+IF(AND(ISNUMBER(OFFSET('Sanitation Data'!$H$4,0,10*ROW('Sanitation Data'!H130))),'Data Summary'!DE136="Yes"),100-OFFSET('Sanitation Data'!$H$4,0,10*ROW('Sanitation Data'!H130)),NA())</f>
        <v>#N/A</v>
      </c>
      <c r="AQ136" s="95" t="e">
        <f ca="true">+IF(AND(ISNUMBER(OFFSET('Sanitation Data'!$H$6,0,10*ROW('Sanitation Data'!H130))),'Data Summary'!DF136="Yes"),OFFSET('Sanitation Data'!$H$6,0,10*ROW('Sanitation Data'!H130)),NA())</f>
        <v>#N/A</v>
      </c>
      <c r="AR136" s="95" t="e">
        <f ca="true">+IF(AND(ISNUMBER(OFFSET('Sanitation Data'!$H$10,0,10*ROW('Sanitation Data'!H130))),'Data Summary'!DG136="Yes"),OFFSET('Sanitation Data'!$H$10,0,10*ROW('Sanitation Data'!H130)),NA())</f>
        <v>#N/A</v>
      </c>
      <c r="AS136" s="95" t="e">
        <f ca="true">+IF(AND(ISNUMBER(OFFSET('Sanitation Data'!$H$11,0,10*ROW('Sanitation Data'!H130))),'Data Summary'!DH136="Yes"),OFFSET('Sanitation Data'!$H$11,0,10*ROW('Sanitation Data'!H130)),NA())</f>
        <v>#N/A</v>
      </c>
      <c r="AT136" s="95" t="e">
        <f ca="true">+IF(AND(ISNUMBER(OFFSET('Sanitation Data'!$H$12,0,10*ROW('Sanitation Data'!H130))),'Data Summary'!DI136="Yes"),OFFSET('Sanitation Data'!$H$12,0,10*ROW('Sanitation Data'!H130)),NA())</f>
        <v>#N/A</v>
      </c>
      <c r="AU136" s="95" t="e">
        <f ca="true">+IF(AND(ISNUMBER(OFFSET('Sanitation Data'!$I$4,0,10*ROW('Sanitation Data'!I130))),'Data Summary'!DJ136="Yes"),100-OFFSET('Sanitation Data'!$I$4,0,10*ROW('Sanitation Data'!I130)),NA())</f>
        <v>#N/A</v>
      </c>
      <c r="AV136" s="95" t="e">
        <f ca="true">+IF(AND(ISNUMBER(OFFSET('Sanitation Data'!$I$6,0,10*ROW('Sanitation Data'!I130))),'Data Summary'!DK136="Yes"),OFFSET('Sanitation Data'!$I$6,0,10*ROW('Sanitation Data'!I130)),NA())</f>
        <v>#N/A</v>
      </c>
      <c r="AW136" s="95" t="e">
        <f ca="true">+IF(AND(ISNUMBER(OFFSET('Sanitation Data'!$I$10,0,10*ROW('Sanitation Data'!I130))),'Data Summary'!DL136="Yes"),OFFSET('Sanitation Data'!$I$10,0,10*ROW('Sanitation Data'!I130)),NA())</f>
        <v>#N/A</v>
      </c>
      <c r="AX136" s="95" t="e">
        <f ca="true">+IF(AND(ISNUMBER(OFFSET('Sanitation Data'!$I$11,0,10*ROW('Sanitation Data'!I130))),'Data Summary'!DM136="Yes"),OFFSET('Sanitation Data'!$I$11,0,10*ROW('Sanitation Data'!I130)),NA())</f>
        <v>#N/A</v>
      </c>
      <c r="AY136" s="95" t="e">
        <f ca="true">+IF(AND(ISNUMBER(OFFSET('Sanitation Data'!$I$12,0,10*ROW('Sanitation Data'!I130))),'Data Summary'!DN136="Yes"),OFFSET('Sanitation Data'!$I$12,0,10*ROW('Sanitation Data'!I130)),NA())</f>
        <v>#N/A</v>
      </c>
      <c r="AZ136" s="96" t="e">
        <f ca="true">+IF(AND(ISNUMBER(OFFSET('Hygiene Data'!$D$5,0,10*ROW('Hygiene Data'!D130))),'Data Summary'!DO136="Yes"),OFFSET('Hygiene Data'!$D$5,0,10*ROW('Hygiene Data'!D130)),NA())</f>
        <v>#N/A</v>
      </c>
      <c r="BA136" s="96" t="e">
        <f ca="true">+IF(AND(ISNUMBER(OFFSET('Hygiene Data'!$D$7,0,10*ROW('Hygiene Data'!D130))),'Data Summary'!DP136="Yes"),OFFSET('Hygiene Data'!$D$7,0,10*ROW('Hygiene Data'!D130)),NA())</f>
        <v>#N/A</v>
      </c>
      <c r="BB136" s="96" t="e">
        <f ca="true">+IF(AND(ISNUMBER(OFFSET('Hygiene Data'!$D$9,0,10*ROW('Hygiene Data'!D130))),'Data Summary'!DQ136="Yes"),OFFSET('Hygiene Data'!$D$9,0,10*ROW('Hygiene Data'!D130)),NA())</f>
        <v>#N/A</v>
      </c>
      <c r="BC136" s="96" t="e">
        <f ca="true">+IF(AND(ISNUMBER(OFFSET('Hygiene Data'!$E$5,0,10*ROW('Hygiene Data'!E130))),'Data Summary'!DR136="Yes"),OFFSET('Hygiene Data'!$E$5,0,10*ROW('Hygiene Data'!E130)),NA())</f>
        <v>#N/A</v>
      </c>
      <c r="BD136" s="96" t="e">
        <f ca="true">+IF(AND(ISNUMBER(OFFSET('Hygiene Data'!$E$7,0,10*ROW('Hygiene Data'!E130))),'Data Summary'!DS136="Yes"),OFFSET('Hygiene Data'!$E$7,0,10*ROW('Hygiene Data'!E130)),NA())</f>
        <v>#N/A</v>
      </c>
      <c r="BE136" s="96" t="e">
        <f ca="true">+IF(AND(ISNUMBER(OFFSET('Hygiene Data'!$E$9,0,10*ROW('Hygiene Data'!E130))),'Data Summary'!DT136="Yes"),OFFSET('Hygiene Data'!$E$9,0,10*ROW('Hygiene Data'!E130)),NA())</f>
        <v>#N/A</v>
      </c>
      <c r="BF136" s="96" t="e">
        <f ca="true">+IF(AND(ISNUMBER(OFFSET('Hygiene Data'!$F$5,0,10*ROW('Hygiene Data'!F130))),'Data Summary'!DU136="Yes"),OFFSET('Hygiene Data'!$F$5,0,10*ROW('Hygiene Data'!F130)),NA())</f>
        <v>#N/A</v>
      </c>
      <c r="BG136" s="96" t="e">
        <f ca="true">+IF(AND(ISNUMBER(OFFSET('Hygiene Data'!$F$7,0,10*ROW('Hygiene Data'!F130))),'Data Summary'!DV136="Yes"),OFFSET('Hygiene Data'!$F$7,0,10*ROW('Hygiene Data'!F130)),NA())</f>
        <v>#N/A</v>
      </c>
      <c r="BH136" s="96" t="e">
        <f ca="true">+IF(AND(ISNUMBER(OFFSET('Hygiene Data'!$F$9,0,10*ROW('Hygiene Data'!F130))),'Data Summary'!DW136="Yes"),OFFSET('Hygiene Data'!$F$9,0,10*ROW('Hygiene Data'!F130)),NA())</f>
        <v>#N/A</v>
      </c>
      <c r="BI136" s="96" t="e">
        <f ca="true">+IF(AND(ISNUMBER(OFFSET('Hygiene Data'!$G$5,0,10*ROW('Hygiene Data'!G130))),'Data Summary'!DX136="Yes"),OFFSET('Hygiene Data'!$G$5,0,10*ROW('Hygiene Data'!G130)),NA())</f>
        <v>#N/A</v>
      </c>
      <c r="BJ136" s="96" t="e">
        <f ca="true">+IF(AND(ISNUMBER(OFFSET('Hygiene Data'!$G$7,0,10*ROW('Hygiene Data'!G130))),'Data Summary'!DY136="Yes"),OFFSET('Hygiene Data'!$G$7,0,10*ROW('Hygiene Data'!G130)),NA())</f>
        <v>#N/A</v>
      </c>
      <c r="BK136" s="96" t="e">
        <f ca="true">+IF(AND(ISNUMBER(OFFSET('Hygiene Data'!$G$9,0,10*ROW('Hygiene Data'!G130))),'Data Summary'!DZ136="Yes"),OFFSET('Hygiene Data'!$G$9,0,10*ROW('Hygiene Data'!G130)),NA())</f>
        <v>#N/A</v>
      </c>
      <c r="BL136" s="96" t="e">
        <f ca="true">+IF(AND(ISNUMBER(OFFSET('Hygiene Data'!$H$5,0,10*ROW('Hygiene Data'!H130))),'Data Summary'!EA136="Yes"),OFFSET('Hygiene Data'!$H$5,0,10*ROW('Hygiene Data'!H130)),NA())</f>
        <v>#N/A</v>
      </c>
      <c r="BM136" s="96" t="e">
        <f ca="true">+IF(AND(ISNUMBER(OFFSET('Hygiene Data'!$H$7,0,10*ROW('Hygiene Data'!H130))),'Data Summary'!EB136="Yes"),OFFSET('Hygiene Data'!$H$7,0,10*ROW('Hygiene Data'!H130)),NA())</f>
        <v>#N/A</v>
      </c>
      <c r="BN136" s="96" t="e">
        <f ca="true">+IF(AND(ISNUMBER(OFFSET('Hygiene Data'!$H$9,0,10*ROW('Hygiene Data'!H130))),'Data Summary'!EC136="Yes"),OFFSET('Hygiene Data'!$H$9,0,10*ROW('Hygiene Data'!H130)),NA())</f>
        <v>#N/A</v>
      </c>
      <c r="BO136" s="96" t="e">
        <f ca="true">+IF(AND(ISNUMBER(OFFSET('Hygiene Data'!$I$5,0,10*ROW('Hygiene Data'!I130))),'Data Summary'!ED136="Yes"),OFFSET('Hygiene Data'!$I$5,0,10*ROW('Hygiene Data'!I130)),NA())</f>
        <v>#N/A</v>
      </c>
      <c r="BP136" s="96" t="e">
        <f ca="true">+IF(AND(ISNUMBER(OFFSET('Hygiene Data'!$I$7,0,10*ROW('Hygiene Data'!I130))),'Data Summary'!EE136="Yes"),OFFSET('Hygiene Data'!$I$7,0,10*ROW('Hygiene Data'!I130)),NA())</f>
        <v>#N/A</v>
      </c>
      <c r="BQ136" s="96" t="e">
        <f ca="true">+IF(AND(ISNUMBER(OFFSET('Hygiene Data'!$I$9,0,10*ROW('Hygiene Data'!I130))),'Data Summary'!EF136="Yes"),OFFSET('Hygiene Data'!$I$9,0,10*ROW('Hygiene Data'!I130)),NA())</f>
        <v>#N/A</v>
      </c>
    </row>
    <row xmlns:x14ac="http://schemas.microsoft.com/office/spreadsheetml/2009/9/ac" r="137" x14ac:dyDescent="0.2">
      <c r="A137" s="332" t="e">
        <f ca="true">+RIGHT('Data Summary'!A137,LEN('Data Summary'!A137)-9)</f>
        <v>#VALUE!</v>
      </c>
      <c r="B137" s="37" t="str">
        <f ca="true">+IF(ISTEXT('Data Summary'!B137),'Data Summary'!B137,"")</f>
        <v/>
      </c>
      <c r="C137" s="331" t="e">
        <f ca="true">+VALUE('Data Summary'!C137)</f>
        <v>#VALUE!</v>
      </c>
      <c r="D137" s="94" t="e">
        <f ca="true">+IF(AND(ISNUMBER(OFFSET('Water Data'!$D$4,0,10*ROW('Water Data'!D131))),'Data Summary'!BS137="Yes"),100-OFFSET('Water Data'!$D$4,0,10*ROW('Water Data'!D131)),NA())</f>
        <v>#N/A</v>
      </c>
      <c r="E137" s="94" t="e">
        <f ca="true">+IF(AND(ISNUMBER(OFFSET('Water Data'!$D$6,0,10*ROW('Water Data'!D131))),'Data Summary'!BT137="Yes"),OFFSET('Water Data'!$D$6,0,10*ROW('Water Data'!D131)),NA())</f>
        <v>#N/A</v>
      </c>
      <c r="F137" s="94" t="e">
        <f ca="true">+IF(AND(ISNUMBER(OFFSET('Water Data'!$D$9,0,10*ROW('Water Data'!D131))),'Data Summary'!BU137="Yes"),OFFSET('Water Data'!$D$9,0,10*ROW('Water Data'!D131)),NA())</f>
        <v>#N/A</v>
      </c>
      <c r="G137" s="94" t="e">
        <f ca="true">+IF(AND(ISNUMBER(OFFSET('Water Data'!$E$4,0,10*ROW('Water Data'!E131))),'Data Summary'!BV137="Yes"),100-OFFSET('Water Data'!$E$4,0,10*ROW('Water Data'!E131)),NA())</f>
        <v>#N/A</v>
      </c>
      <c r="H137" s="94" t="e">
        <f ca="true">+IF(AND(ISNUMBER(OFFSET('Water Data'!$E$6,0,10*ROW('Water Data'!E131))),'Data Summary'!BW137="Yes"),OFFSET('Water Data'!$E$6,0,10*ROW('Water Data'!E131)),NA())</f>
        <v>#N/A</v>
      </c>
      <c r="I137" s="94" t="e">
        <f ca="true">+IF(AND(ISNUMBER(OFFSET('Water Data'!$E$9,0,10*ROW('Water Data'!E131))),'Data Summary'!BX137="Yes"),OFFSET('Water Data'!$E$9,0,10*ROW('Water Data'!E131)),NA())</f>
        <v>#N/A</v>
      </c>
      <c r="J137" s="94" t="e">
        <f ca="true">+IF(AND(ISNUMBER(OFFSET('Water Data'!$F$4,0,10*ROW('Water Data'!F131))),'Data Summary'!BY137="Yes"),100-OFFSET('Water Data'!$F$4,0,10*ROW('Water Data'!F131)),NA())</f>
        <v>#N/A</v>
      </c>
      <c r="K137" s="94" t="e">
        <f ca="true">+IF(AND(ISNUMBER(OFFSET('Water Data'!$F$6,0,10*ROW('Water Data'!F131))),'Data Summary'!BZ137="Yes"),OFFSET('Water Data'!$F$6,0,10*ROW('Water Data'!F131)),NA())</f>
        <v>#N/A</v>
      </c>
      <c r="L137" s="94" t="e">
        <f ca="true">+IF(AND(ISNUMBER(OFFSET('Water Data'!$F$9,0,10*ROW('Water Data'!F131))),'Data Summary'!CA137="Yes"),OFFSET('Water Data'!$F$9,0,10*ROW('Water Data'!F131)),NA())</f>
        <v>#N/A</v>
      </c>
      <c r="M137" s="94" t="e">
        <f ca="true">+IF(AND(ISNUMBER(OFFSET('Water Data'!$G$4,0,10*ROW('Water Data'!G131))),'Data Summary'!CB137="Yes"),100-OFFSET('Water Data'!$G$4,0,10*ROW('Water Data'!G131)),NA())</f>
        <v>#N/A</v>
      </c>
      <c r="N137" s="94" t="e">
        <f ca="true">+IF(AND(ISNUMBER(OFFSET('Water Data'!$G$6,0,10*ROW('Water Data'!G131))),'Data Summary'!CC137="Yes"),OFFSET('Water Data'!$G$6,0,10*ROW('Water Data'!G131)),NA())</f>
        <v>#N/A</v>
      </c>
      <c r="O137" s="94" t="e">
        <f ca="true">+IF(AND(ISNUMBER(OFFSET('Water Data'!$G$9,0,10*ROW('Water Data'!G131))),'Data Summary'!CD137="Yes"),OFFSET('Water Data'!$G$9,0,10*ROW('Water Data'!G131)),NA())</f>
        <v>#N/A</v>
      </c>
      <c r="P137" s="94" t="e">
        <f ca="true">+IF(AND(ISNUMBER(OFFSET('Water Data'!$H$4,0,10*ROW('Water Data'!H131))),'Data Summary'!CE137="Yes"),100-OFFSET('Water Data'!$H$4,0,10*ROW('Water Data'!H131)),NA())</f>
        <v>#N/A</v>
      </c>
      <c r="Q137" s="94" t="e">
        <f ca="true">+IF(AND(ISNUMBER(OFFSET('Water Data'!$H$6,0,10*ROW('Water Data'!H131))),'Data Summary'!CF137="Yes"),OFFSET('Water Data'!$H$6,0,10*ROW('Water Data'!H131)),NA())</f>
        <v>#N/A</v>
      </c>
      <c r="R137" s="94" t="e">
        <f ca="true">+IF(AND(ISNUMBER(OFFSET('Water Data'!$H$9,0,10*ROW('Water Data'!H131))),'Data Summary'!CG137="Yes"),OFFSET('Water Data'!$H$9,0,10*ROW('Water Data'!H131)),NA())</f>
        <v>#N/A</v>
      </c>
      <c r="S137" s="94" t="e">
        <f ca="true">+IF(AND(ISNUMBER(OFFSET('Water Data'!$I$4,0,10*ROW('Water Data'!I131))),'Data Summary'!CH137="Yes"),100-OFFSET('Water Data'!$I$4,0,10*ROW('Water Data'!I131)),NA())</f>
        <v>#N/A</v>
      </c>
      <c r="T137" s="94" t="e">
        <f ca="true">+IF(AND(ISNUMBER(OFFSET('Water Data'!$I$6,0,10*ROW('Water Data'!I131))),'Data Summary'!CI137="Yes"),OFFSET('Water Data'!$I$6,0,10*ROW('Water Data'!I131)),NA())</f>
        <v>#N/A</v>
      </c>
      <c r="U137" s="94" t="e">
        <f ca="true">+IF(AND(ISNUMBER(OFFSET('Water Data'!$I$9,0,10*ROW('Water Data'!I131))),'Data Summary'!CJ137="Yes"),OFFSET('Water Data'!$I$9,0,10*ROW('Water Data'!I131)),NA())</f>
        <v>#N/A</v>
      </c>
      <c r="V137" s="95" t="e">
        <f ca="true">+IF(AND(ISNUMBER(OFFSET('Sanitation Data'!$D$4,0,10*ROW('Sanitation Data'!D131))),'Data Summary'!CK137="Yes"),100-OFFSET('Sanitation Data'!$D$4,0,10*ROW('Sanitation Data'!D131)),NA())</f>
        <v>#N/A</v>
      </c>
      <c r="W137" s="95" t="e">
        <f ca="true">+IF(AND(ISNUMBER(OFFSET('Sanitation Data'!$D$6,0,10*ROW('Sanitation Data'!D131))),'Data Summary'!CL137="Yes"),OFFSET('Sanitation Data'!$D$6,0,10*ROW('Sanitation Data'!D131)),NA())</f>
        <v>#N/A</v>
      </c>
      <c r="X137" s="95" t="e">
        <f ca="true">+IF(AND(ISNUMBER(OFFSET('Sanitation Data'!$D$10,0,10*ROW('Sanitation Data'!D131))),'Data Summary'!CM137="Yes"),OFFSET('Sanitation Data'!$D$10,0,10*ROW('Sanitation Data'!D131)),NA())</f>
        <v>#N/A</v>
      </c>
      <c r="Y137" s="95" t="e">
        <f ca="true">+IF(AND(ISNUMBER(OFFSET('Sanitation Data'!$D$11,0,10*ROW('Sanitation Data'!D131))),'Data Summary'!CN137="Yes"),OFFSET('Sanitation Data'!$D$11,0,10*ROW('Sanitation Data'!D131)),NA())</f>
        <v>#N/A</v>
      </c>
      <c r="Z137" s="95" t="e">
        <f ca="true">+IF(AND(ISNUMBER(OFFSET('Sanitation Data'!$D$12,0,10*ROW('Sanitation Data'!D131))),'Data Summary'!CO137="Yes"),OFFSET('Sanitation Data'!$D$12,0,10*ROW('Sanitation Data'!D131)),NA())</f>
        <v>#N/A</v>
      </c>
      <c r="AA137" s="95" t="e">
        <f ca="true">+IF(AND(ISNUMBER(OFFSET('Sanitation Data'!$E$4,0,10*ROW('Sanitation Data'!E131))),'Data Summary'!CP137="Yes"),100-OFFSET('Sanitation Data'!$E$4,0,10*ROW('Sanitation Data'!E131)),NA())</f>
        <v>#N/A</v>
      </c>
      <c r="AB137" s="95" t="e">
        <f ca="true">+IF(AND(ISNUMBER(OFFSET('Sanitation Data'!$E$6,0,10*ROW('Sanitation Data'!E131))),'Data Summary'!CQ137="Yes"),OFFSET('Sanitation Data'!$E$6,0,10*ROW('Sanitation Data'!E131)),NA())</f>
        <v>#N/A</v>
      </c>
      <c r="AC137" s="95" t="e">
        <f ca="true">+IF(AND(ISNUMBER(OFFSET('Sanitation Data'!$E$10,0,10*ROW('Sanitation Data'!E131))),'Data Summary'!CR137="Yes"),OFFSET('Sanitation Data'!$E$10,0,10*ROW('Sanitation Data'!E131)),NA())</f>
        <v>#N/A</v>
      </c>
      <c r="AD137" s="95" t="e">
        <f ca="true">+IF(AND(ISNUMBER(OFFSET('Sanitation Data'!$E$11,0,10*ROW('Sanitation Data'!E131))),'Data Summary'!CS137="Yes"),OFFSET('Sanitation Data'!$E$11,0,10*ROW('Sanitation Data'!E131)),NA())</f>
        <v>#N/A</v>
      </c>
      <c r="AE137" s="95" t="e">
        <f ca="true">+IF(AND(ISNUMBER(OFFSET('Sanitation Data'!$E$12,0,10*ROW('Sanitation Data'!E131))),'Data Summary'!CT137="Yes"),OFFSET('Sanitation Data'!$E$12,0,10*ROW('Sanitation Data'!E131)),NA())</f>
        <v>#N/A</v>
      </c>
      <c r="AF137" s="95" t="e">
        <f ca="true">+IF(AND(ISNUMBER(OFFSET('Sanitation Data'!$F$4,0,10*ROW('Sanitation Data'!F131))),'Data Summary'!CU137="Yes"),100-OFFSET('Sanitation Data'!$F$4,0,10*ROW('Sanitation Data'!F131)),NA())</f>
        <v>#N/A</v>
      </c>
      <c r="AG137" s="95" t="e">
        <f ca="true">+IF(AND(ISNUMBER(OFFSET('Sanitation Data'!$F$6,0,10*ROW('Sanitation Data'!F131))),'Data Summary'!CV137="Yes"),OFFSET('Sanitation Data'!$F$6,0,10*ROW('Sanitation Data'!F131)),NA())</f>
        <v>#N/A</v>
      </c>
      <c r="AH137" s="95" t="e">
        <f ca="true">+IF(AND(ISNUMBER(OFFSET('Sanitation Data'!$F$10,0,10*ROW('Sanitation Data'!F131))),'Data Summary'!CW137="Yes"),OFFSET('Sanitation Data'!$F$10,0,10*ROW('Sanitation Data'!F131)),NA())</f>
        <v>#N/A</v>
      </c>
      <c r="AI137" s="95" t="e">
        <f ca="true">+IF(AND(ISNUMBER(OFFSET('Sanitation Data'!$F$11,0,10*ROW('Sanitation Data'!F131))),'Data Summary'!CX137="Yes"),OFFSET('Sanitation Data'!$F$11,0,10*ROW('Sanitation Data'!F131)),NA())</f>
        <v>#N/A</v>
      </c>
      <c r="AJ137" s="95" t="e">
        <f ca="true">+IF(AND(ISNUMBER(OFFSET('Sanitation Data'!$F$12,0,10*ROW('Sanitation Data'!F131))),'Data Summary'!CY137="Yes"),OFFSET('Sanitation Data'!$F$12,0,10*ROW('Sanitation Data'!F131)),NA())</f>
        <v>#N/A</v>
      </c>
      <c r="AK137" s="95" t="e">
        <f ca="true">+IF(AND(ISNUMBER(OFFSET('Sanitation Data'!$G$4,0,10*ROW('Sanitation Data'!G131))),'Data Summary'!CZ137="Yes"),100-OFFSET('Sanitation Data'!$G$4,0,10*ROW('Sanitation Data'!G131)),NA())</f>
        <v>#N/A</v>
      </c>
      <c r="AL137" s="95" t="e">
        <f ca="true">+IF(AND(ISNUMBER(OFFSET('Sanitation Data'!$G$6,0,10*ROW('Sanitation Data'!G131))),'Data Summary'!DA137="Yes"),OFFSET('Sanitation Data'!$G$6,0,10*ROW('Sanitation Data'!G131)),NA())</f>
        <v>#N/A</v>
      </c>
      <c r="AM137" s="95" t="e">
        <f ca="true">+IF(AND(ISNUMBER(OFFSET('Sanitation Data'!$G$10,0,10*ROW('Sanitation Data'!G131))),'Data Summary'!DB137="Yes"),OFFSET('Sanitation Data'!$G$10,0,10*ROW('Sanitation Data'!G131)),NA())</f>
        <v>#N/A</v>
      </c>
      <c r="AN137" s="95" t="e">
        <f ca="true">+IF(AND(ISNUMBER(OFFSET('Sanitation Data'!$G$11,0,10*ROW('Sanitation Data'!G131))),'Data Summary'!DC137="Yes"),OFFSET('Sanitation Data'!$G$11,0,10*ROW('Sanitation Data'!G131)),NA())</f>
        <v>#N/A</v>
      </c>
      <c r="AO137" s="95" t="e">
        <f ca="true">+IF(AND(ISNUMBER(OFFSET('Sanitation Data'!$G$12,0,10*ROW('Sanitation Data'!G131))),'Data Summary'!DD137="Yes"),OFFSET('Sanitation Data'!$G$12,0,10*ROW('Sanitation Data'!G131)),NA())</f>
        <v>#N/A</v>
      </c>
      <c r="AP137" s="95" t="e">
        <f ca="true">+IF(AND(ISNUMBER(OFFSET('Sanitation Data'!$H$4,0,10*ROW('Sanitation Data'!H131))),'Data Summary'!DE137="Yes"),100-OFFSET('Sanitation Data'!$H$4,0,10*ROW('Sanitation Data'!H131)),NA())</f>
        <v>#N/A</v>
      </c>
      <c r="AQ137" s="95" t="e">
        <f ca="true">+IF(AND(ISNUMBER(OFFSET('Sanitation Data'!$H$6,0,10*ROW('Sanitation Data'!H131))),'Data Summary'!DF137="Yes"),OFFSET('Sanitation Data'!$H$6,0,10*ROW('Sanitation Data'!H131)),NA())</f>
        <v>#N/A</v>
      </c>
      <c r="AR137" s="95" t="e">
        <f ca="true">+IF(AND(ISNUMBER(OFFSET('Sanitation Data'!$H$10,0,10*ROW('Sanitation Data'!H131))),'Data Summary'!DG137="Yes"),OFFSET('Sanitation Data'!$H$10,0,10*ROW('Sanitation Data'!H131)),NA())</f>
        <v>#N/A</v>
      </c>
      <c r="AS137" s="95" t="e">
        <f ca="true">+IF(AND(ISNUMBER(OFFSET('Sanitation Data'!$H$11,0,10*ROW('Sanitation Data'!H131))),'Data Summary'!DH137="Yes"),OFFSET('Sanitation Data'!$H$11,0,10*ROW('Sanitation Data'!H131)),NA())</f>
        <v>#N/A</v>
      </c>
      <c r="AT137" s="95" t="e">
        <f ca="true">+IF(AND(ISNUMBER(OFFSET('Sanitation Data'!$H$12,0,10*ROW('Sanitation Data'!H131))),'Data Summary'!DI137="Yes"),OFFSET('Sanitation Data'!$H$12,0,10*ROW('Sanitation Data'!H131)),NA())</f>
        <v>#N/A</v>
      </c>
      <c r="AU137" s="95" t="e">
        <f ca="true">+IF(AND(ISNUMBER(OFFSET('Sanitation Data'!$I$4,0,10*ROW('Sanitation Data'!I131))),'Data Summary'!DJ137="Yes"),100-OFFSET('Sanitation Data'!$I$4,0,10*ROW('Sanitation Data'!I131)),NA())</f>
        <v>#N/A</v>
      </c>
      <c r="AV137" s="95" t="e">
        <f ca="true">+IF(AND(ISNUMBER(OFFSET('Sanitation Data'!$I$6,0,10*ROW('Sanitation Data'!I131))),'Data Summary'!DK137="Yes"),OFFSET('Sanitation Data'!$I$6,0,10*ROW('Sanitation Data'!I131)),NA())</f>
        <v>#N/A</v>
      </c>
      <c r="AW137" s="95" t="e">
        <f ca="true">+IF(AND(ISNUMBER(OFFSET('Sanitation Data'!$I$10,0,10*ROW('Sanitation Data'!I131))),'Data Summary'!DL137="Yes"),OFFSET('Sanitation Data'!$I$10,0,10*ROW('Sanitation Data'!I131)),NA())</f>
        <v>#N/A</v>
      </c>
      <c r="AX137" s="95" t="e">
        <f ca="true">+IF(AND(ISNUMBER(OFFSET('Sanitation Data'!$I$11,0,10*ROW('Sanitation Data'!I131))),'Data Summary'!DM137="Yes"),OFFSET('Sanitation Data'!$I$11,0,10*ROW('Sanitation Data'!I131)),NA())</f>
        <v>#N/A</v>
      </c>
      <c r="AY137" s="95" t="e">
        <f ca="true">+IF(AND(ISNUMBER(OFFSET('Sanitation Data'!$I$12,0,10*ROW('Sanitation Data'!I131))),'Data Summary'!DN137="Yes"),OFFSET('Sanitation Data'!$I$12,0,10*ROW('Sanitation Data'!I131)),NA())</f>
        <v>#N/A</v>
      </c>
      <c r="AZ137" s="96" t="e">
        <f ca="true">+IF(AND(ISNUMBER(OFFSET('Hygiene Data'!$D$5,0,10*ROW('Hygiene Data'!D131))),'Data Summary'!DO137="Yes"),OFFSET('Hygiene Data'!$D$5,0,10*ROW('Hygiene Data'!D131)),NA())</f>
        <v>#N/A</v>
      </c>
      <c r="BA137" s="96" t="e">
        <f ca="true">+IF(AND(ISNUMBER(OFFSET('Hygiene Data'!$D$7,0,10*ROW('Hygiene Data'!D131))),'Data Summary'!DP137="Yes"),OFFSET('Hygiene Data'!$D$7,0,10*ROW('Hygiene Data'!D131)),NA())</f>
        <v>#N/A</v>
      </c>
      <c r="BB137" s="96" t="e">
        <f ca="true">+IF(AND(ISNUMBER(OFFSET('Hygiene Data'!$D$9,0,10*ROW('Hygiene Data'!D131))),'Data Summary'!DQ137="Yes"),OFFSET('Hygiene Data'!$D$9,0,10*ROW('Hygiene Data'!D131)),NA())</f>
        <v>#N/A</v>
      </c>
      <c r="BC137" s="96" t="e">
        <f ca="true">+IF(AND(ISNUMBER(OFFSET('Hygiene Data'!$E$5,0,10*ROW('Hygiene Data'!E131))),'Data Summary'!DR137="Yes"),OFFSET('Hygiene Data'!$E$5,0,10*ROW('Hygiene Data'!E131)),NA())</f>
        <v>#N/A</v>
      </c>
      <c r="BD137" s="96" t="e">
        <f ca="true">+IF(AND(ISNUMBER(OFFSET('Hygiene Data'!$E$7,0,10*ROW('Hygiene Data'!E131))),'Data Summary'!DS137="Yes"),OFFSET('Hygiene Data'!$E$7,0,10*ROW('Hygiene Data'!E131)),NA())</f>
        <v>#N/A</v>
      </c>
      <c r="BE137" s="96" t="e">
        <f ca="true">+IF(AND(ISNUMBER(OFFSET('Hygiene Data'!$E$9,0,10*ROW('Hygiene Data'!E131))),'Data Summary'!DT137="Yes"),OFFSET('Hygiene Data'!$E$9,0,10*ROW('Hygiene Data'!E131)),NA())</f>
        <v>#N/A</v>
      </c>
      <c r="BF137" s="96" t="e">
        <f ca="true">+IF(AND(ISNUMBER(OFFSET('Hygiene Data'!$F$5,0,10*ROW('Hygiene Data'!F131))),'Data Summary'!DU137="Yes"),OFFSET('Hygiene Data'!$F$5,0,10*ROW('Hygiene Data'!F131)),NA())</f>
        <v>#N/A</v>
      </c>
      <c r="BG137" s="96" t="e">
        <f ca="true">+IF(AND(ISNUMBER(OFFSET('Hygiene Data'!$F$7,0,10*ROW('Hygiene Data'!F131))),'Data Summary'!DV137="Yes"),OFFSET('Hygiene Data'!$F$7,0,10*ROW('Hygiene Data'!F131)),NA())</f>
        <v>#N/A</v>
      </c>
      <c r="BH137" s="96" t="e">
        <f ca="true">+IF(AND(ISNUMBER(OFFSET('Hygiene Data'!$F$9,0,10*ROW('Hygiene Data'!F131))),'Data Summary'!DW137="Yes"),OFFSET('Hygiene Data'!$F$9,0,10*ROW('Hygiene Data'!F131)),NA())</f>
        <v>#N/A</v>
      </c>
      <c r="BI137" s="96" t="e">
        <f ca="true">+IF(AND(ISNUMBER(OFFSET('Hygiene Data'!$G$5,0,10*ROW('Hygiene Data'!G131))),'Data Summary'!DX137="Yes"),OFFSET('Hygiene Data'!$G$5,0,10*ROW('Hygiene Data'!G131)),NA())</f>
        <v>#N/A</v>
      </c>
      <c r="BJ137" s="96" t="e">
        <f ca="true">+IF(AND(ISNUMBER(OFFSET('Hygiene Data'!$G$7,0,10*ROW('Hygiene Data'!G131))),'Data Summary'!DY137="Yes"),OFFSET('Hygiene Data'!$G$7,0,10*ROW('Hygiene Data'!G131)),NA())</f>
        <v>#N/A</v>
      </c>
      <c r="BK137" s="96" t="e">
        <f ca="true">+IF(AND(ISNUMBER(OFFSET('Hygiene Data'!$G$9,0,10*ROW('Hygiene Data'!G131))),'Data Summary'!DZ137="Yes"),OFFSET('Hygiene Data'!$G$9,0,10*ROW('Hygiene Data'!G131)),NA())</f>
        <v>#N/A</v>
      </c>
      <c r="BL137" s="96" t="e">
        <f ca="true">+IF(AND(ISNUMBER(OFFSET('Hygiene Data'!$H$5,0,10*ROW('Hygiene Data'!H131))),'Data Summary'!EA137="Yes"),OFFSET('Hygiene Data'!$H$5,0,10*ROW('Hygiene Data'!H131)),NA())</f>
        <v>#N/A</v>
      </c>
      <c r="BM137" s="96" t="e">
        <f ca="true">+IF(AND(ISNUMBER(OFFSET('Hygiene Data'!$H$7,0,10*ROW('Hygiene Data'!H131))),'Data Summary'!EB137="Yes"),OFFSET('Hygiene Data'!$H$7,0,10*ROW('Hygiene Data'!H131)),NA())</f>
        <v>#N/A</v>
      </c>
      <c r="BN137" s="96" t="e">
        <f ca="true">+IF(AND(ISNUMBER(OFFSET('Hygiene Data'!$H$9,0,10*ROW('Hygiene Data'!H131))),'Data Summary'!EC137="Yes"),OFFSET('Hygiene Data'!$H$9,0,10*ROW('Hygiene Data'!H131)),NA())</f>
        <v>#N/A</v>
      </c>
      <c r="BO137" s="96" t="e">
        <f ca="true">+IF(AND(ISNUMBER(OFFSET('Hygiene Data'!$I$5,0,10*ROW('Hygiene Data'!I131))),'Data Summary'!ED137="Yes"),OFFSET('Hygiene Data'!$I$5,0,10*ROW('Hygiene Data'!I131)),NA())</f>
        <v>#N/A</v>
      </c>
      <c r="BP137" s="96" t="e">
        <f ca="true">+IF(AND(ISNUMBER(OFFSET('Hygiene Data'!$I$7,0,10*ROW('Hygiene Data'!I131))),'Data Summary'!EE137="Yes"),OFFSET('Hygiene Data'!$I$7,0,10*ROW('Hygiene Data'!I131)),NA())</f>
        <v>#N/A</v>
      </c>
      <c r="BQ137" s="96" t="e">
        <f ca="true">+IF(AND(ISNUMBER(OFFSET('Hygiene Data'!$I$9,0,10*ROW('Hygiene Data'!I131))),'Data Summary'!EF137="Yes"),OFFSET('Hygiene Data'!$I$9,0,10*ROW('Hygiene Data'!I131)),NA())</f>
        <v>#N/A</v>
      </c>
    </row>
    <row xmlns:x14ac="http://schemas.microsoft.com/office/spreadsheetml/2009/9/ac" r="138" x14ac:dyDescent="0.2">
      <c r="A138" s="332" t="e">
        <f ca="true">+RIGHT('Data Summary'!A138,LEN('Data Summary'!A138)-9)</f>
        <v>#VALUE!</v>
      </c>
      <c r="B138" s="37" t="str">
        <f ca="true">+IF(ISTEXT('Data Summary'!B138),'Data Summary'!B138,"")</f>
        <v/>
      </c>
      <c r="C138" s="331" t="e">
        <f ca="true">+VALUE('Data Summary'!C138)</f>
        <v>#VALUE!</v>
      </c>
      <c r="D138" s="94" t="e">
        <f ca="true">+IF(AND(ISNUMBER(OFFSET('Water Data'!$D$4,0,10*ROW('Water Data'!D132))),'Data Summary'!BS138="Yes"),100-OFFSET('Water Data'!$D$4,0,10*ROW('Water Data'!D132)),NA())</f>
        <v>#N/A</v>
      </c>
      <c r="E138" s="94" t="e">
        <f ca="true">+IF(AND(ISNUMBER(OFFSET('Water Data'!$D$6,0,10*ROW('Water Data'!D132))),'Data Summary'!BT138="Yes"),OFFSET('Water Data'!$D$6,0,10*ROW('Water Data'!D132)),NA())</f>
        <v>#N/A</v>
      </c>
      <c r="F138" s="94" t="e">
        <f ca="true">+IF(AND(ISNUMBER(OFFSET('Water Data'!$D$9,0,10*ROW('Water Data'!D132))),'Data Summary'!BU138="Yes"),OFFSET('Water Data'!$D$9,0,10*ROW('Water Data'!D132)),NA())</f>
        <v>#N/A</v>
      </c>
      <c r="G138" s="94" t="e">
        <f ca="true">+IF(AND(ISNUMBER(OFFSET('Water Data'!$E$4,0,10*ROW('Water Data'!E132))),'Data Summary'!BV138="Yes"),100-OFFSET('Water Data'!$E$4,0,10*ROW('Water Data'!E132)),NA())</f>
        <v>#N/A</v>
      </c>
      <c r="H138" s="94" t="e">
        <f ca="true">+IF(AND(ISNUMBER(OFFSET('Water Data'!$E$6,0,10*ROW('Water Data'!E132))),'Data Summary'!BW138="Yes"),OFFSET('Water Data'!$E$6,0,10*ROW('Water Data'!E132)),NA())</f>
        <v>#N/A</v>
      </c>
      <c r="I138" s="94" t="e">
        <f ca="true">+IF(AND(ISNUMBER(OFFSET('Water Data'!$E$9,0,10*ROW('Water Data'!E132))),'Data Summary'!BX138="Yes"),OFFSET('Water Data'!$E$9,0,10*ROW('Water Data'!E132)),NA())</f>
        <v>#N/A</v>
      </c>
      <c r="J138" s="94" t="e">
        <f ca="true">+IF(AND(ISNUMBER(OFFSET('Water Data'!$F$4,0,10*ROW('Water Data'!F132))),'Data Summary'!BY138="Yes"),100-OFFSET('Water Data'!$F$4,0,10*ROW('Water Data'!F132)),NA())</f>
        <v>#N/A</v>
      </c>
      <c r="K138" s="94" t="e">
        <f ca="true">+IF(AND(ISNUMBER(OFFSET('Water Data'!$F$6,0,10*ROW('Water Data'!F132))),'Data Summary'!BZ138="Yes"),OFFSET('Water Data'!$F$6,0,10*ROW('Water Data'!F132)),NA())</f>
        <v>#N/A</v>
      </c>
      <c r="L138" s="94" t="e">
        <f ca="true">+IF(AND(ISNUMBER(OFFSET('Water Data'!$F$9,0,10*ROW('Water Data'!F132))),'Data Summary'!CA138="Yes"),OFFSET('Water Data'!$F$9,0,10*ROW('Water Data'!F132)),NA())</f>
        <v>#N/A</v>
      </c>
      <c r="M138" s="94" t="e">
        <f ca="true">+IF(AND(ISNUMBER(OFFSET('Water Data'!$G$4,0,10*ROW('Water Data'!G132))),'Data Summary'!CB138="Yes"),100-OFFSET('Water Data'!$G$4,0,10*ROW('Water Data'!G132)),NA())</f>
        <v>#N/A</v>
      </c>
      <c r="N138" s="94" t="e">
        <f ca="true">+IF(AND(ISNUMBER(OFFSET('Water Data'!$G$6,0,10*ROW('Water Data'!G132))),'Data Summary'!CC138="Yes"),OFFSET('Water Data'!$G$6,0,10*ROW('Water Data'!G132)),NA())</f>
        <v>#N/A</v>
      </c>
      <c r="O138" s="94" t="e">
        <f ca="true">+IF(AND(ISNUMBER(OFFSET('Water Data'!$G$9,0,10*ROW('Water Data'!G132))),'Data Summary'!CD138="Yes"),OFFSET('Water Data'!$G$9,0,10*ROW('Water Data'!G132)),NA())</f>
        <v>#N/A</v>
      </c>
      <c r="P138" s="94" t="e">
        <f ca="true">+IF(AND(ISNUMBER(OFFSET('Water Data'!$H$4,0,10*ROW('Water Data'!H132))),'Data Summary'!CE138="Yes"),100-OFFSET('Water Data'!$H$4,0,10*ROW('Water Data'!H132)),NA())</f>
        <v>#N/A</v>
      </c>
      <c r="Q138" s="94" t="e">
        <f ca="true">+IF(AND(ISNUMBER(OFFSET('Water Data'!$H$6,0,10*ROW('Water Data'!H132))),'Data Summary'!CF138="Yes"),OFFSET('Water Data'!$H$6,0,10*ROW('Water Data'!H132)),NA())</f>
        <v>#N/A</v>
      </c>
      <c r="R138" s="94" t="e">
        <f ca="true">+IF(AND(ISNUMBER(OFFSET('Water Data'!$H$9,0,10*ROW('Water Data'!H132))),'Data Summary'!CG138="Yes"),OFFSET('Water Data'!$H$9,0,10*ROW('Water Data'!H132)),NA())</f>
        <v>#N/A</v>
      </c>
      <c r="S138" s="94" t="e">
        <f ca="true">+IF(AND(ISNUMBER(OFFSET('Water Data'!$I$4,0,10*ROW('Water Data'!I132))),'Data Summary'!CH138="Yes"),100-OFFSET('Water Data'!$I$4,0,10*ROW('Water Data'!I132)),NA())</f>
        <v>#N/A</v>
      </c>
      <c r="T138" s="94" t="e">
        <f ca="true">+IF(AND(ISNUMBER(OFFSET('Water Data'!$I$6,0,10*ROW('Water Data'!I132))),'Data Summary'!CI138="Yes"),OFFSET('Water Data'!$I$6,0,10*ROW('Water Data'!I132)),NA())</f>
        <v>#N/A</v>
      </c>
      <c r="U138" s="94" t="e">
        <f ca="true">+IF(AND(ISNUMBER(OFFSET('Water Data'!$I$9,0,10*ROW('Water Data'!I132))),'Data Summary'!CJ138="Yes"),OFFSET('Water Data'!$I$9,0,10*ROW('Water Data'!I132)),NA())</f>
        <v>#N/A</v>
      </c>
      <c r="V138" s="95" t="e">
        <f ca="true">+IF(AND(ISNUMBER(OFFSET('Sanitation Data'!$D$4,0,10*ROW('Sanitation Data'!D132))),'Data Summary'!CK138="Yes"),100-OFFSET('Sanitation Data'!$D$4,0,10*ROW('Sanitation Data'!D132)),NA())</f>
        <v>#N/A</v>
      </c>
      <c r="W138" s="95" t="e">
        <f ca="true">+IF(AND(ISNUMBER(OFFSET('Sanitation Data'!$D$6,0,10*ROW('Sanitation Data'!D132))),'Data Summary'!CL138="Yes"),OFFSET('Sanitation Data'!$D$6,0,10*ROW('Sanitation Data'!D132)),NA())</f>
        <v>#N/A</v>
      </c>
      <c r="X138" s="95" t="e">
        <f ca="true">+IF(AND(ISNUMBER(OFFSET('Sanitation Data'!$D$10,0,10*ROW('Sanitation Data'!D132))),'Data Summary'!CM138="Yes"),OFFSET('Sanitation Data'!$D$10,0,10*ROW('Sanitation Data'!D132)),NA())</f>
        <v>#N/A</v>
      </c>
      <c r="Y138" s="95" t="e">
        <f ca="true">+IF(AND(ISNUMBER(OFFSET('Sanitation Data'!$D$11,0,10*ROW('Sanitation Data'!D132))),'Data Summary'!CN138="Yes"),OFFSET('Sanitation Data'!$D$11,0,10*ROW('Sanitation Data'!D132)),NA())</f>
        <v>#N/A</v>
      </c>
      <c r="Z138" s="95" t="e">
        <f ca="true">+IF(AND(ISNUMBER(OFFSET('Sanitation Data'!$D$12,0,10*ROW('Sanitation Data'!D132))),'Data Summary'!CO138="Yes"),OFFSET('Sanitation Data'!$D$12,0,10*ROW('Sanitation Data'!D132)),NA())</f>
        <v>#N/A</v>
      </c>
      <c r="AA138" s="95" t="e">
        <f ca="true">+IF(AND(ISNUMBER(OFFSET('Sanitation Data'!$E$4,0,10*ROW('Sanitation Data'!E132))),'Data Summary'!CP138="Yes"),100-OFFSET('Sanitation Data'!$E$4,0,10*ROW('Sanitation Data'!E132)),NA())</f>
        <v>#N/A</v>
      </c>
      <c r="AB138" s="95" t="e">
        <f ca="true">+IF(AND(ISNUMBER(OFFSET('Sanitation Data'!$E$6,0,10*ROW('Sanitation Data'!E132))),'Data Summary'!CQ138="Yes"),OFFSET('Sanitation Data'!$E$6,0,10*ROW('Sanitation Data'!E132)),NA())</f>
        <v>#N/A</v>
      </c>
      <c r="AC138" s="95" t="e">
        <f ca="true">+IF(AND(ISNUMBER(OFFSET('Sanitation Data'!$E$10,0,10*ROW('Sanitation Data'!E132))),'Data Summary'!CR138="Yes"),OFFSET('Sanitation Data'!$E$10,0,10*ROW('Sanitation Data'!E132)),NA())</f>
        <v>#N/A</v>
      </c>
      <c r="AD138" s="95" t="e">
        <f ca="true">+IF(AND(ISNUMBER(OFFSET('Sanitation Data'!$E$11,0,10*ROW('Sanitation Data'!E132))),'Data Summary'!CS138="Yes"),OFFSET('Sanitation Data'!$E$11,0,10*ROW('Sanitation Data'!E132)),NA())</f>
        <v>#N/A</v>
      </c>
      <c r="AE138" s="95" t="e">
        <f ca="true">+IF(AND(ISNUMBER(OFFSET('Sanitation Data'!$E$12,0,10*ROW('Sanitation Data'!E132))),'Data Summary'!CT138="Yes"),OFFSET('Sanitation Data'!$E$12,0,10*ROW('Sanitation Data'!E132)),NA())</f>
        <v>#N/A</v>
      </c>
      <c r="AF138" s="95" t="e">
        <f ca="true">+IF(AND(ISNUMBER(OFFSET('Sanitation Data'!$F$4,0,10*ROW('Sanitation Data'!F132))),'Data Summary'!CU138="Yes"),100-OFFSET('Sanitation Data'!$F$4,0,10*ROW('Sanitation Data'!F132)),NA())</f>
        <v>#N/A</v>
      </c>
      <c r="AG138" s="95" t="e">
        <f ca="true">+IF(AND(ISNUMBER(OFFSET('Sanitation Data'!$F$6,0,10*ROW('Sanitation Data'!F132))),'Data Summary'!CV138="Yes"),OFFSET('Sanitation Data'!$F$6,0,10*ROW('Sanitation Data'!F132)),NA())</f>
        <v>#N/A</v>
      </c>
      <c r="AH138" s="95" t="e">
        <f ca="true">+IF(AND(ISNUMBER(OFFSET('Sanitation Data'!$F$10,0,10*ROW('Sanitation Data'!F132))),'Data Summary'!CW138="Yes"),OFFSET('Sanitation Data'!$F$10,0,10*ROW('Sanitation Data'!F132)),NA())</f>
        <v>#N/A</v>
      </c>
      <c r="AI138" s="95" t="e">
        <f ca="true">+IF(AND(ISNUMBER(OFFSET('Sanitation Data'!$F$11,0,10*ROW('Sanitation Data'!F132))),'Data Summary'!CX138="Yes"),OFFSET('Sanitation Data'!$F$11,0,10*ROW('Sanitation Data'!F132)),NA())</f>
        <v>#N/A</v>
      </c>
      <c r="AJ138" s="95" t="e">
        <f ca="true">+IF(AND(ISNUMBER(OFFSET('Sanitation Data'!$F$12,0,10*ROW('Sanitation Data'!F132))),'Data Summary'!CY138="Yes"),OFFSET('Sanitation Data'!$F$12,0,10*ROW('Sanitation Data'!F132)),NA())</f>
        <v>#N/A</v>
      </c>
      <c r="AK138" s="95" t="e">
        <f ca="true">+IF(AND(ISNUMBER(OFFSET('Sanitation Data'!$G$4,0,10*ROW('Sanitation Data'!G132))),'Data Summary'!CZ138="Yes"),100-OFFSET('Sanitation Data'!$G$4,0,10*ROW('Sanitation Data'!G132)),NA())</f>
        <v>#N/A</v>
      </c>
      <c r="AL138" s="95" t="e">
        <f ca="true">+IF(AND(ISNUMBER(OFFSET('Sanitation Data'!$G$6,0,10*ROW('Sanitation Data'!G132))),'Data Summary'!DA138="Yes"),OFFSET('Sanitation Data'!$G$6,0,10*ROW('Sanitation Data'!G132)),NA())</f>
        <v>#N/A</v>
      </c>
      <c r="AM138" s="95" t="e">
        <f ca="true">+IF(AND(ISNUMBER(OFFSET('Sanitation Data'!$G$10,0,10*ROW('Sanitation Data'!G132))),'Data Summary'!DB138="Yes"),OFFSET('Sanitation Data'!$G$10,0,10*ROW('Sanitation Data'!G132)),NA())</f>
        <v>#N/A</v>
      </c>
      <c r="AN138" s="95" t="e">
        <f ca="true">+IF(AND(ISNUMBER(OFFSET('Sanitation Data'!$G$11,0,10*ROW('Sanitation Data'!G132))),'Data Summary'!DC138="Yes"),OFFSET('Sanitation Data'!$G$11,0,10*ROW('Sanitation Data'!G132)),NA())</f>
        <v>#N/A</v>
      </c>
      <c r="AO138" s="95" t="e">
        <f ca="true">+IF(AND(ISNUMBER(OFFSET('Sanitation Data'!$G$12,0,10*ROW('Sanitation Data'!G132))),'Data Summary'!DD138="Yes"),OFFSET('Sanitation Data'!$G$12,0,10*ROW('Sanitation Data'!G132)),NA())</f>
        <v>#N/A</v>
      </c>
      <c r="AP138" s="95" t="e">
        <f ca="true">+IF(AND(ISNUMBER(OFFSET('Sanitation Data'!$H$4,0,10*ROW('Sanitation Data'!H132))),'Data Summary'!DE138="Yes"),100-OFFSET('Sanitation Data'!$H$4,0,10*ROW('Sanitation Data'!H132)),NA())</f>
        <v>#N/A</v>
      </c>
      <c r="AQ138" s="95" t="e">
        <f ca="true">+IF(AND(ISNUMBER(OFFSET('Sanitation Data'!$H$6,0,10*ROW('Sanitation Data'!H132))),'Data Summary'!DF138="Yes"),OFFSET('Sanitation Data'!$H$6,0,10*ROW('Sanitation Data'!H132)),NA())</f>
        <v>#N/A</v>
      </c>
      <c r="AR138" s="95" t="e">
        <f ca="true">+IF(AND(ISNUMBER(OFFSET('Sanitation Data'!$H$10,0,10*ROW('Sanitation Data'!H132))),'Data Summary'!DG138="Yes"),OFFSET('Sanitation Data'!$H$10,0,10*ROW('Sanitation Data'!H132)),NA())</f>
        <v>#N/A</v>
      </c>
      <c r="AS138" s="95" t="e">
        <f ca="true">+IF(AND(ISNUMBER(OFFSET('Sanitation Data'!$H$11,0,10*ROW('Sanitation Data'!H132))),'Data Summary'!DH138="Yes"),OFFSET('Sanitation Data'!$H$11,0,10*ROW('Sanitation Data'!H132)),NA())</f>
        <v>#N/A</v>
      </c>
      <c r="AT138" s="95" t="e">
        <f ca="true">+IF(AND(ISNUMBER(OFFSET('Sanitation Data'!$H$12,0,10*ROW('Sanitation Data'!H132))),'Data Summary'!DI138="Yes"),OFFSET('Sanitation Data'!$H$12,0,10*ROW('Sanitation Data'!H132)),NA())</f>
        <v>#N/A</v>
      </c>
      <c r="AU138" s="95" t="e">
        <f ca="true">+IF(AND(ISNUMBER(OFFSET('Sanitation Data'!$I$4,0,10*ROW('Sanitation Data'!I132))),'Data Summary'!DJ138="Yes"),100-OFFSET('Sanitation Data'!$I$4,0,10*ROW('Sanitation Data'!I132)),NA())</f>
        <v>#N/A</v>
      </c>
      <c r="AV138" s="95" t="e">
        <f ca="true">+IF(AND(ISNUMBER(OFFSET('Sanitation Data'!$I$6,0,10*ROW('Sanitation Data'!I132))),'Data Summary'!DK138="Yes"),OFFSET('Sanitation Data'!$I$6,0,10*ROW('Sanitation Data'!I132)),NA())</f>
        <v>#N/A</v>
      </c>
      <c r="AW138" s="95" t="e">
        <f ca="true">+IF(AND(ISNUMBER(OFFSET('Sanitation Data'!$I$10,0,10*ROW('Sanitation Data'!I132))),'Data Summary'!DL138="Yes"),OFFSET('Sanitation Data'!$I$10,0,10*ROW('Sanitation Data'!I132)),NA())</f>
        <v>#N/A</v>
      </c>
      <c r="AX138" s="95" t="e">
        <f ca="true">+IF(AND(ISNUMBER(OFFSET('Sanitation Data'!$I$11,0,10*ROW('Sanitation Data'!I132))),'Data Summary'!DM138="Yes"),OFFSET('Sanitation Data'!$I$11,0,10*ROW('Sanitation Data'!I132)),NA())</f>
        <v>#N/A</v>
      </c>
      <c r="AY138" s="95" t="e">
        <f ca="true">+IF(AND(ISNUMBER(OFFSET('Sanitation Data'!$I$12,0,10*ROW('Sanitation Data'!I132))),'Data Summary'!DN138="Yes"),OFFSET('Sanitation Data'!$I$12,0,10*ROW('Sanitation Data'!I132)),NA())</f>
        <v>#N/A</v>
      </c>
      <c r="AZ138" s="96" t="e">
        <f ca="true">+IF(AND(ISNUMBER(OFFSET('Hygiene Data'!$D$5,0,10*ROW('Hygiene Data'!D132))),'Data Summary'!DO138="Yes"),OFFSET('Hygiene Data'!$D$5,0,10*ROW('Hygiene Data'!D132)),NA())</f>
        <v>#N/A</v>
      </c>
      <c r="BA138" s="96" t="e">
        <f ca="true">+IF(AND(ISNUMBER(OFFSET('Hygiene Data'!$D$7,0,10*ROW('Hygiene Data'!D132))),'Data Summary'!DP138="Yes"),OFFSET('Hygiene Data'!$D$7,0,10*ROW('Hygiene Data'!D132)),NA())</f>
        <v>#N/A</v>
      </c>
      <c r="BB138" s="96" t="e">
        <f ca="true">+IF(AND(ISNUMBER(OFFSET('Hygiene Data'!$D$9,0,10*ROW('Hygiene Data'!D132))),'Data Summary'!DQ138="Yes"),OFFSET('Hygiene Data'!$D$9,0,10*ROW('Hygiene Data'!D132)),NA())</f>
        <v>#N/A</v>
      </c>
      <c r="BC138" s="96" t="e">
        <f ca="true">+IF(AND(ISNUMBER(OFFSET('Hygiene Data'!$E$5,0,10*ROW('Hygiene Data'!E132))),'Data Summary'!DR138="Yes"),OFFSET('Hygiene Data'!$E$5,0,10*ROW('Hygiene Data'!E132)),NA())</f>
        <v>#N/A</v>
      </c>
      <c r="BD138" s="96" t="e">
        <f ca="true">+IF(AND(ISNUMBER(OFFSET('Hygiene Data'!$E$7,0,10*ROW('Hygiene Data'!E132))),'Data Summary'!DS138="Yes"),OFFSET('Hygiene Data'!$E$7,0,10*ROW('Hygiene Data'!E132)),NA())</f>
        <v>#N/A</v>
      </c>
      <c r="BE138" s="96" t="e">
        <f ca="true">+IF(AND(ISNUMBER(OFFSET('Hygiene Data'!$E$9,0,10*ROW('Hygiene Data'!E132))),'Data Summary'!DT138="Yes"),OFFSET('Hygiene Data'!$E$9,0,10*ROW('Hygiene Data'!E132)),NA())</f>
        <v>#N/A</v>
      </c>
      <c r="BF138" s="96" t="e">
        <f ca="true">+IF(AND(ISNUMBER(OFFSET('Hygiene Data'!$F$5,0,10*ROW('Hygiene Data'!F132))),'Data Summary'!DU138="Yes"),OFFSET('Hygiene Data'!$F$5,0,10*ROW('Hygiene Data'!F132)),NA())</f>
        <v>#N/A</v>
      </c>
      <c r="BG138" s="96" t="e">
        <f ca="true">+IF(AND(ISNUMBER(OFFSET('Hygiene Data'!$F$7,0,10*ROW('Hygiene Data'!F132))),'Data Summary'!DV138="Yes"),OFFSET('Hygiene Data'!$F$7,0,10*ROW('Hygiene Data'!F132)),NA())</f>
        <v>#N/A</v>
      </c>
      <c r="BH138" s="96" t="e">
        <f ca="true">+IF(AND(ISNUMBER(OFFSET('Hygiene Data'!$F$9,0,10*ROW('Hygiene Data'!F132))),'Data Summary'!DW138="Yes"),OFFSET('Hygiene Data'!$F$9,0,10*ROW('Hygiene Data'!F132)),NA())</f>
        <v>#N/A</v>
      </c>
      <c r="BI138" s="96" t="e">
        <f ca="true">+IF(AND(ISNUMBER(OFFSET('Hygiene Data'!$G$5,0,10*ROW('Hygiene Data'!G132))),'Data Summary'!DX138="Yes"),OFFSET('Hygiene Data'!$G$5,0,10*ROW('Hygiene Data'!G132)),NA())</f>
        <v>#N/A</v>
      </c>
      <c r="BJ138" s="96" t="e">
        <f ca="true">+IF(AND(ISNUMBER(OFFSET('Hygiene Data'!$G$7,0,10*ROW('Hygiene Data'!G132))),'Data Summary'!DY138="Yes"),OFFSET('Hygiene Data'!$G$7,0,10*ROW('Hygiene Data'!G132)),NA())</f>
        <v>#N/A</v>
      </c>
      <c r="BK138" s="96" t="e">
        <f ca="true">+IF(AND(ISNUMBER(OFFSET('Hygiene Data'!$G$9,0,10*ROW('Hygiene Data'!G132))),'Data Summary'!DZ138="Yes"),OFFSET('Hygiene Data'!$G$9,0,10*ROW('Hygiene Data'!G132)),NA())</f>
        <v>#N/A</v>
      </c>
      <c r="BL138" s="96" t="e">
        <f ca="true">+IF(AND(ISNUMBER(OFFSET('Hygiene Data'!$H$5,0,10*ROW('Hygiene Data'!H132))),'Data Summary'!EA138="Yes"),OFFSET('Hygiene Data'!$H$5,0,10*ROW('Hygiene Data'!H132)),NA())</f>
        <v>#N/A</v>
      </c>
      <c r="BM138" s="96" t="e">
        <f ca="true">+IF(AND(ISNUMBER(OFFSET('Hygiene Data'!$H$7,0,10*ROW('Hygiene Data'!H132))),'Data Summary'!EB138="Yes"),OFFSET('Hygiene Data'!$H$7,0,10*ROW('Hygiene Data'!H132)),NA())</f>
        <v>#N/A</v>
      </c>
      <c r="BN138" s="96" t="e">
        <f ca="true">+IF(AND(ISNUMBER(OFFSET('Hygiene Data'!$H$9,0,10*ROW('Hygiene Data'!H132))),'Data Summary'!EC138="Yes"),OFFSET('Hygiene Data'!$H$9,0,10*ROW('Hygiene Data'!H132)),NA())</f>
        <v>#N/A</v>
      </c>
      <c r="BO138" s="96" t="e">
        <f ca="true">+IF(AND(ISNUMBER(OFFSET('Hygiene Data'!$I$5,0,10*ROW('Hygiene Data'!I132))),'Data Summary'!ED138="Yes"),OFFSET('Hygiene Data'!$I$5,0,10*ROW('Hygiene Data'!I132)),NA())</f>
        <v>#N/A</v>
      </c>
      <c r="BP138" s="96" t="e">
        <f ca="true">+IF(AND(ISNUMBER(OFFSET('Hygiene Data'!$I$7,0,10*ROW('Hygiene Data'!I132))),'Data Summary'!EE138="Yes"),OFFSET('Hygiene Data'!$I$7,0,10*ROW('Hygiene Data'!I132)),NA())</f>
        <v>#N/A</v>
      </c>
      <c r="BQ138" s="96" t="e">
        <f ca="true">+IF(AND(ISNUMBER(OFFSET('Hygiene Data'!$I$9,0,10*ROW('Hygiene Data'!I132))),'Data Summary'!EF138="Yes"),OFFSET('Hygiene Data'!$I$9,0,10*ROW('Hygiene Data'!I132)),NA())</f>
        <v>#N/A</v>
      </c>
    </row>
    <row xmlns:x14ac="http://schemas.microsoft.com/office/spreadsheetml/2009/9/ac" r="139" x14ac:dyDescent="0.2">
      <c r="A139" s="332" t="e">
        <f ca="true">+RIGHT('Data Summary'!A139,LEN('Data Summary'!A139)-9)</f>
        <v>#VALUE!</v>
      </c>
      <c r="B139" s="37" t="str">
        <f ca="true">+IF(ISTEXT('Data Summary'!B139),'Data Summary'!B139,"")</f>
        <v/>
      </c>
      <c r="C139" s="331" t="e">
        <f ca="true">+VALUE('Data Summary'!C139)</f>
        <v>#VALUE!</v>
      </c>
      <c r="D139" s="94" t="e">
        <f ca="true">+IF(AND(ISNUMBER(OFFSET('Water Data'!$D$4,0,10*ROW('Water Data'!D133))),'Data Summary'!BS139="Yes"),100-OFFSET('Water Data'!$D$4,0,10*ROW('Water Data'!D133)),NA())</f>
        <v>#N/A</v>
      </c>
      <c r="E139" s="94" t="e">
        <f ca="true">+IF(AND(ISNUMBER(OFFSET('Water Data'!$D$6,0,10*ROW('Water Data'!D133))),'Data Summary'!BT139="Yes"),OFFSET('Water Data'!$D$6,0,10*ROW('Water Data'!D133)),NA())</f>
        <v>#N/A</v>
      </c>
      <c r="F139" s="94" t="e">
        <f ca="true">+IF(AND(ISNUMBER(OFFSET('Water Data'!$D$9,0,10*ROW('Water Data'!D133))),'Data Summary'!BU139="Yes"),OFFSET('Water Data'!$D$9,0,10*ROW('Water Data'!D133)),NA())</f>
        <v>#N/A</v>
      </c>
      <c r="G139" s="94" t="e">
        <f ca="true">+IF(AND(ISNUMBER(OFFSET('Water Data'!$E$4,0,10*ROW('Water Data'!E133))),'Data Summary'!BV139="Yes"),100-OFFSET('Water Data'!$E$4,0,10*ROW('Water Data'!E133)),NA())</f>
        <v>#N/A</v>
      </c>
      <c r="H139" s="94" t="e">
        <f ca="true">+IF(AND(ISNUMBER(OFFSET('Water Data'!$E$6,0,10*ROW('Water Data'!E133))),'Data Summary'!BW139="Yes"),OFFSET('Water Data'!$E$6,0,10*ROW('Water Data'!E133)),NA())</f>
        <v>#N/A</v>
      </c>
      <c r="I139" s="94" t="e">
        <f ca="true">+IF(AND(ISNUMBER(OFFSET('Water Data'!$E$9,0,10*ROW('Water Data'!E133))),'Data Summary'!BX139="Yes"),OFFSET('Water Data'!$E$9,0,10*ROW('Water Data'!E133)),NA())</f>
        <v>#N/A</v>
      </c>
      <c r="J139" s="94" t="e">
        <f ca="true">+IF(AND(ISNUMBER(OFFSET('Water Data'!$F$4,0,10*ROW('Water Data'!F133))),'Data Summary'!BY139="Yes"),100-OFFSET('Water Data'!$F$4,0,10*ROW('Water Data'!F133)),NA())</f>
        <v>#N/A</v>
      </c>
      <c r="K139" s="94" t="e">
        <f ca="true">+IF(AND(ISNUMBER(OFFSET('Water Data'!$F$6,0,10*ROW('Water Data'!F133))),'Data Summary'!BZ139="Yes"),OFFSET('Water Data'!$F$6,0,10*ROW('Water Data'!F133)),NA())</f>
        <v>#N/A</v>
      </c>
      <c r="L139" s="94" t="e">
        <f ca="true">+IF(AND(ISNUMBER(OFFSET('Water Data'!$F$9,0,10*ROW('Water Data'!F133))),'Data Summary'!CA139="Yes"),OFFSET('Water Data'!$F$9,0,10*ROW('Water Data'!F133)),NA())</f>
        <v>#N/A</v>
      </c>
      <c r="M139" s="94" t="e">
        <f ca="true">+IF(AND(ISNUMBER(OFFSET('Water Data'!$G$4,0,10*ROW('Water Data'!G133))),'Data Summary'!CB139="Yes"),100-OFFSET('Water Data'!$G$4,0,10*ROW('Water Data'!G133)),NA())</f>
        <v>#N/A</v>
      </c>
      <c r="N139" s="94" t="e">
        <f ca="true">+IF(AND(ISNUMBER(OFFSET('Water Data'!$G$6,0,10*ROW('Water Data'!G133))),'Data Summary'!CC139="Yes"),OFFSET('Water Data'!$G$6,0,10*ROW('Water Data'!G133)),NA())</f>
        <v>#N/A</v>
      </c>
      <c r="O139" s="94" t="e">
        <f ca="true">+IF(AND(ISNUMBER(OFFSET('Water Data'!$G$9,0,10*ROW('Water Data'!G133))),'Data Summary'!CD139="Yes"),OFFSET('Water Data'!$G$9,0,10*ROW('Water Data'!G133)),NA())</f>
        <v>#N/A</v>
      </c>
      <c r="P139" s="94" t="e">
        <f ca="true">+IF(AND(ISNUMBER(OFFSET('Water Data'!$H$4,0,10*ROW('Water Data'!H133))),'Data Summary'!CE139="Yes"),100-OFFSET('Water Data'!$H$4,0,10*ROW('Water Data'!H133)),NA())</f>
        <v>#N/A</v>
      </c>
      <c r="Q139" s="94" t="e">
        <f ca="true">+IF(AND(ISNUMBER(OFFSET('Water Data'!$H$6,0,10*ROW('Water Data'!H133))),'Data Summary'!CF139="Yes"),OFFSET('Water Data'!$H$6,0,10*ROW('Water Data'!H133)),NA())</f>
        <v>#N/A</v>
      </c>
      <c r="R139" s="94" t="e">
        <f ca="true">+IF(AND(ISNUMBER(OFFSET('Water Data'!$H$9,0,10*ROW('Water Data'!H133))),'Data Summary'!CG139="Yes"),OFFSET('Water Data'!$H$9,0,10*ROW('Water Data'!H133)),NA())</f>
        <v>#N/A</v>
      </c>
      <c r="S139" s="94" t="e">
        <f ca="true">+IF(AND(ISNUMBER(OFFSET('Water Data'!$I$4,0,10*ROW('Water Data'!I133))),'Data Summary'!CH139="Yes"),100-OFFSET('Water Data'!$I$4,0,10*ROW('Water Data'!I133)),NA())</f>
        <v>#N/A</v>
      </c>
      <c r="T139" s="94" t="e">
        <f ca="true">+IF(AND(ISNUMBER(OFFSET('Water Data'!$I$6,0,10*ROW('Water Data'!I133))),'Data Summary'!CI139="Yes"),OFFSET('Water Data'!$I$6,0,10*ROW('Water Data'!I133)),NA())</f>
        <v>#N/A</v>
      </c>
      <c r="U139" s="94" t="e">
        <f ca="true">+IF(AND(ISNUMBER(OFFSET('Water Data'!$I$9,0,10*ROW('Water Data'!I133))),'Data Summary'!CJ139="Yes"),OFFSET('Water Data'!$I$9,0,10*ROW('Water Data'!I133)),NA())</f>
        <v>#N/A</v>
      </c>
      <c r="V139" s="95" t="e">
        <f ca="true">+IF(AND(ISNUMBER(OFFSET('Sanitation Data'!$D$4,0,10*ROW('Sanitation Data'!D133))),'Data Summary'!CK139="Yes"),100-OFFSET('Sanitation Data'!$D$4,0,10*ROW('Sanitation Data'!D133)),NA())</f>
        <v>#N/A</v>
      </c>
      <c r="W139" s="95" t="e">
        <f ca="true">+IF(AND(ISNUMBER(OFFSET('Sanitation Data'!$D$6,0,10*ROW('Sanitation Data'!D133))),'Data Summary'!CL139="Yes"),OFFSET('Sanitation Data'!$D$6,0,10*ROW('Sanitation Data'!D133)),NA())</f>
        <v>#N/A</v>
      </c>
      <c r="X139" s="95" t="e">
        <f ca="true">+IF(AND(ISNUMBER(OFFSET('Sanitation Data'!$D$10,0,10*ROW('Sanitation Data'!D133))),'Data Summary'!CM139="Yes"),OFFSET('Sanitation Data'!$D$10,0,10*ROW('Sanitation Data'!D133)),NA())</f>
        <v>#N/A</v>
      </c>
      <c r="Y139" s="95" t="e">
        <f ca="true">+IF(AND(ISNUMBER(OFFSET('Sanitation Data'!$D$11,0,10*ROW('Sanitation Data'!D133))),'Data Summary'!CN139="Yes"),OFFSET('Sanitation Data'!$D$11,0,10*ROW('Sanitation Data'!D133)),NA())</f>
        <v>#N/A</v>
      </c>
      <c r="Z139" s="95" t="e">
        <f ca="true">+IF(AND(ISNUMBER(OFFSET('Sanitation Data'!$D$12,0,10*ROW('Sanitation Data'!D133))),'Data Summary'!CO139="Yes"),OFFSET('Sanitation Data'!$D$12,0,10*ROW('Sanitation Data'!D133)),NA())</f>
        <v>#N/A</v>
      </c>
      <c r="AA139" s="95" t="e">
        <f ca="true">+IF(AND(ISNUMBER(OFFSET('Sanitation Data'!$E$4,0,10*ROW('Sanitation Data'!E133))),'Data Summary'!CP139="Yes"),100-OFFSET('Sanitation Data'!$E$4,0,10*ROW('Sanitation Data'!E133)),NA())</f>
        <v>#N/A</v>
      </c>
      <c r="AB139" s="95" t="e">
        <f ca="true">+IF(AND(ISNUMBER(OFFSET('Sanitation Data'!$E$6,0,10*ROW('Sanitation Data'!E133))),'Data Summary'!CQ139="Yes"),OFFSET('Sanitation Data'!$E$6,0,10*ROW('Sanitation Data'!E133)),NA())</f>
        <v>#N/A</v>
      </c>
      <c r="AC139" s="95" t="e">
        <f ca="true">+IF(AND(ISNUMBER(OFFSET('Sanitation Data'!$E$10,0,10*ROW('Sanitation Data'!E133))),'Data Summary'!CR139="Yes"),OFFSET('Sanitation Data'!$E$10,0,10*ROW('Sanitation Data'!E133)),NA())</f>
        <v>#N/A</v>
      </c>
      <c r="AD139" s="95" t="e">
        <f ca="true">+IF(AND(ISNUMBER(OFFSET('Sanitation Data'!$E$11,0,10*ROW('Sanitation Data'!E133))),'Data Summary'!CS139="Yes"),OFFSET('Sanitation Data'!$E$11,0,10*ROW('Sanitation Data'!E133)),NA())</f>
        <v>#N/A</v>
      </c>
      <c r="AE139" s="95" t="e">
        <f ca="true">+IF(AND(ISNUMBER(OFFSET('Sanitation Data'!$E$12,0,10*ROW('Sanitation Data'!E133))),'Data Summary'!CT139="Yes"),OFFSET('Sanitation Data'!$E$12,0,10*ROW('Sanitation Data'!E133)),NA())</f>
        <v>#N/A</v>
      </c>
      <c r="AF139" s="95" t="e">
        <f ca="true">+IF(AND(ISNUMBER(OFFSET('Sanitation Data'!$F$4,0,10*ROW('Sanitation Data'!F133))),'Data Summary'!CU139="Yes"),100-OFFSET('Sanitation Data'!$F$4,0,10*ROW('Sanitation Data'!F133)),NA())</f>
        <v>#N/A</v>
      </c>
      <c r="AG139" s="95" t="e">
        <f ca="true">+IF(AND(ISNUMBER(OFFSET('Sanitation Data'!$F$6,0,10*ROW('Sanitation Data'!F133))),'Data Summary'!CV139="Yes"),OFFSET('Sanitation Data'!$F$6,0,10*ROW('Sanitation Data'!F133)),NA())</f>
        <v>#N/A</v>
      </c>
      <c r="AH139" s="95" t="e">
        <f ca="true">+IF(AND(ISNUMBER(OFFSET('Sanitation Data'!$F$10,0,10*ROW('Sanitation Data'!F133))),'Data Summary'!CW139="Yes"),OFFSET('Sanitation Data'!$F$10,0,10*ROW('Sanitation Data'!F133)),NA())</f>
        <v>#N/A</v>
      </c>
      <c r="AI139" s="95" t="e">
        <f ca="true">+IF(AND(ISNUMBER(OFFSET('Sanitation Data'!$F$11,0,10*ROW('Sanitation Data'!F133))),'Data Summary'!CX139="Yes"),OFFSET('Sanitation Data'!$F$11,0,10*ROW('Sanitation Data'!F133)),NA())</f>
        <v>#N/A</v>
      </c>
      <c r="AJ139" s="95" t="e">
        <f ca="true">+IF(AND(ISNUMBER(OFFSET('Sanitation Data'!$F$12,0,10*ROW('Sanitation Data'!F133))),'Data Summary'!CY139="Yes"),OFFSET('Sanitation Data'!$F$12,0,10*ROW('Sanitation Data'!F133)),NA())</f>
        <v>#N/A</v>
      </c>
      <c r="AK139" s="95" t="e">
        <f ca="true">+IF(AND(ISNUMBER(OFFSET('Sanitation Data'!$G$4,0,10*ROW('Sanitation Data'!G133))),'Data Summary'!CZ139="Yes"),100-OFFSET('Sanitation Data'!$G$4,0,10*ROW('Sanitation Data'!G133)),NA())</f>
        <v>#N/A</v>
      </c>
      <c r="AL139" s="95" t="e">
        <f ca="true">+IF(AND(ISNUMBER(OFFSET('Sanitation Data'!$G$6,0,10*ROW('Sanitation Data'!G133))),'Data Summary'!DA139="Yes"),OFFSET('Sanitation Data'!$G$6,0,10*ROW('Sanitation Data'!G133)),NA())</f>
        <v>#N/A</v>
      </c>
      <c r="AM139" s="95" t="e">
        <f ca="true">+IF(AND(ISNUMBER(OFFSET('Sanitation Data'!$G$10,0,10*ROW('Sanitation Data'!G133))),'Data Summary'!DB139="Yes"),OFFSET('Sanitation Data'!$G$10,0,10*ROW('Sanitation Data'!G133)),NA())</f>
        <v>#N/A</v>
      </c>
      <c r="AN139" s="95" t="e">
        <f ca="true">+IF(AND(ISNUMBER(OFFSET('Sanitation Data'!$G$11,0,10*ROW('Sanitation Data'!G133))),'Data Summary'!DC139="Yes"),OFFSET('Sanitation Data'!$G$11,0,10*ROW('Sanitation Data'!G133)),NA())</f>
        <v>#N/A</v>
      </c>
      <c r="AO139" s="95" t="e">
        <f ca="true">+IF(AND(ISNUMBER(OFFSET('Sanitation Data'!$G$12,0,10*ROW('Sanitation Data'!G133))),'Data Summary'!DD139="Yes"),OFFSET('Sanitation Data'!$G$12,0,10*ROW('Sanitation Data'!G133)),NA())</f>
        <v>#N/A</v>
      </c>
      <c r="AP139" s="95" t="e">
        <f ca="true">+IF(AND(ISNUMBER(OFFSET('Sanitation Data'!$H$4,0,10*ROW('Sanitation Data'!H133))),'Data Summary'!DE139="Yes"),100-OFFSET('Sanitation Data'!$H$4,0,10*ROW('Sanitation Data'!H133)),NA())</f>
        <v>#N/A</v>
      </c>
      <c r="AQ139" s="95" t="e">
        <f ca="true">+IF(AND(ISNUMBER(OFFSET('Sanitation Data'!$H$6,0,10*ROW('Sanitation Data'!H133))),'Data Summary'!DF139="Yes"),OFFSET('Sanitation Data'!$H$6,0,10*ROW('Sanitation Data'!H133)),NA())</f>
        <v>#N/A</v>
      </c>
      <c r="AR139" s="95" t="e">
        <f ca="true">+IF(AND(ISNUMBER(OFFSET('Sanitation Data'!$H$10,0,10*ROW('Sanitation Data'!H133))),'Data Summary'!DG139="Yes"),OFFSET('Sanitation Data'!$H$10,0,10*ROW('Sanitation Data'!H133)),NA())</f>
        <v>#N/A</v>
      </c>
      <c r="AS139" s="95" t="e">
        <f ca="true">+IF(AND(ISNUMBER(OFFSET('Sanitation Data'!$H$11,0,10*ROW('Sanitation Data'!H133))),'Data Summary'!DH139="Yes"),OFFSET('Sanitation Data'!$H$11,0,10*ROW('Sanitation Data'!H133)),NA())</f>
        <v>#N/A</v>
      </c>
      <c r="AT139" s="95" t="e">
        <f ca="true">+IF(AND(ISNUMBER(OFFSET('Sanitation Data'!$H$12,0,10*ROW('Sanitation Data'!H133))),'Data Summary'!DI139="Yes"),OFFSET('Sanitation Data'!$H$12,0,10*ROW('Sanitation Data'!H133)),NA())</f>
        <v>#N/A</v>
      </c>
      <c r="AU139" s="95" t="e">
        <f ca="true">+IF(AND(ISNUMBER(OFFSET('Sanitation Data'!$I$4,0,10*ROW('Sanitation Data'!I133))),'Data Summary'!DJ139="Yes"),100-OFFSET('Sanitation Data'!$I$4,0,10*ROW('Sanitation Data'!I133)),NA())</f>
        <v>#N/A</v>
      </c>
      <c r="AV139" s="95" t="e">
        <f ca="true">+IF(AND(ISNUMBER(OFFSET('Sanitation Data'!$I$6,0,10*ROW('Sanitation Data'!I133))),'Data Summary'!DK139="Yes"),OFFSET('Sanitation Data'!$I$6,0,10*ROW('Sanitation Data'!I133)),NA())</f>
        <v>#N/A</v>
      </c>
      <c r="AW139" s="95" t="e">
        <f ca="true">+IF(AND(ISNUMBER(OFFSET('Sanitation Data'!$I$10,0,10*ROW('Sanitation Data'!I133))),'Data Summary'!DL139="Yes"),OFFSET('Sanitation Data'!$I$10,0,10*ROW('Sanitation Data'!I133)),NA())</f>
        <v>#N/A</v>
      </c>
      <c r="AX139" s="95" t="e">
        <f ca="true">+IF(AND(ISNUMBER(OFFSET('Sanitation Data'!$I$11,0,10*ROW('Sanitation Data'!I133))),'Data Summary'!DM139="Yes"),OFFSET('Sanitation Data'!$I$11,0,10*ROW('Sanitation Data'!I133)),NA())</f>
        <v>#N/A</v>
      </c>
      <c r="AY139" s="95" t="e">
        <f ca="true">+IF(AND(ISNUMBER(OFFSET('Sanitation Data'!$I$12,0,10*ROW('Sanitation Data'!I133))),'Data Summary'!DN139="Yes"),OFFSET('Sanitation Data'!$I$12,0,10*ROW('Sanitation Data'!I133)),NA())</f>
        <v>#N/A</v>
      </c>
      <c r="AZ139" s="96" t="e">
        <f ca="true">+IF(AND(ISNUMBER(OFFSET('Hygiene Data'!$D$5,0,10*ROW('Hygiene Data'!D133))),'Data Summary'!DO139="Yes"),OFFSET('Hygiene Data'!$D$5,0,10*ROW('Hygiene Data'!D133)),NA())</f>
        <v>#N/A</v>
      </c>
      <c r="BA139" s="96" t="e">
        <f ca="true">+IF(AND(ISNUMBER(OFFSET('Hygiene Data'!$D$7,0,10*ROW('Hygiene Data'!D133))),'Data Summary'!DP139="Yes"),OFFSET('Hygiene Data'!$D$7,0,10*ROW('Hygiene Data'!D133)),NA())</f>
        <v>#N/A</v>
      </c>
      <c r="BB139" s="96" t="e">
        <f ca="true">+IF(AND(ISNUMBER(OFFSET('Hygiene Data'!$D$9,0,10*ROW('Hygiene Data'!D133))),'Data Summary'!DQ139="Yes"),OFFSET('Hygiene Data'!$D$9,0,10*ROW('Hygiene Data'!D133)),NA())</f>
        <v>#N/A</v>
      </c>
      <c r="BC139" s="96" t="e">
        <f ca="true">+IF(AND(ISNUMBER(OFFSET('Hygiene Data'!$E$5,0,10*ROW('Hygiene Data'!E133))),'Data Summary'!DR139="Yes"),OFFSET('Hygiene Data'!$E$5,0,10*ROW('Hygiene Data'!E133)),NA())</f>
        <v>#N/A</v>
      </c>
      <c r="BD139" s="96" t="e">
        <f ca="true">+IF(AND(ISNUMBER(OFFSET('Hygiene Data'!$E$7,0,10*ROW('Hygiene Data'!E133))),'Data Summary'!DS139="Yes"),OFFSET('Hygiene Data'!$E$7,0,10*ROW('Hygiene Data'!E133)),NA())</f>
        <v>#N/A</v>
      </c>
      <c r="BE139" s="96" t="e">
        <f ca="true">+IF(AND(ISNUMBER(OFFSET('Hygiene Data'!$E$9,0,10*ROW('Hygiene Data'!E133))),'Data Summary'!DT139="Yes"),OFFSET('Hygiene Data'!$E$9,0,10*ROW('Hygiene Data'!E133)),NA())</f>
        <v>#N/A</v>
      </c>
      <c r="BF139" s="96" t="e">
        <f ca="true">+IF(AND(ISNUMBER(OFFSET('Hygiene Data'!$F$5,0,10*ROW('Hygiene Data'!F133))),'Data Summary'!DU139="Yes"),OFFSET('Hygiene Data'!$F$5,0,10*ROW('Hygiene Data'!F133)),NA())</f>
        <v>#N/A</v>
      </c>
      <c r="BG139" s="96" t="e">
        <f ca="true">+IF(AND(ISNUMBER(OFFSET('Hygiene Data'!$F$7,0,10*ROW('Hygiene Data'!F133))),'Data Summary'!DV139="Yes"),OFFSET('Hygiene Data'!$F$7,0,10*ROW('Hygiene Data'!F133)),NA())</f>
        <v>#N/A</v>
      </c>
      <c r="BH139" s="96" t="e">
        <f ca="true">+IF(AND(ISNUMBER(OFFSET('Hygiene Data'!$F$9,0,10*ROW('Hygiene Data'!F133))),'Data Summary'!DW139="Yes"),OFFSET('Hygiene Data'!$F$9,0,10*ROW('Hygiene Data'!F133)),NA())</f>
        <v>#N/A</v>
      </c>
      <c r="BI139" s="96" t="e">
        <f ca="true">+IF(AND(ISNUMBER(OFFSET('Hygiene Data'!$G$5,0,10*ROW('Hygiene Data'!G133))),'Data Summary'!DX139="Yes"),OFFSET('Hygiene Data'!$G$5,0,10*ROW('Hygiene Data'!G133)),NA())</f>
        <v>#N/A</v>
      </c>
      <c r="BJ139" s="96" t="e">
        <f ca="true">+IF(AND(ISNUMBER(OFFSET('Hygiene Data'!$G$7,0,10*ROW('Hygiene Data'!G133))),'Data Summary'!DY139="Yes"),OFFSET('Hygiene Data'!$G$7,0,10*ROW('Hygiene Data'!G133)),NA())</f>
        <v>#N/A</v>
      </c>
      <c r="BK139" s="96" t="e">
        <f ca="true">+IF(AND(ISNUMBER(OFFSET('Hygiene Data'!$G$9,0,10*ROW('Hygiene Data'!G133))),'Data Summary'!DZ139="Yes"),OFFSET('Hygiene Data'!$G$9,0,10*ROW('Hygiene Data'!G133)),NA())</f>
        <v>#N/A</v>
      </c>
      <c r="BL139" s="96" t="e">
        <f ca="true">+IF(AND(ISNUMBER(OFFSET('Hygiene Data'!$H$5,0,10*ROW('Hygiene Data'!H133))),'Data Summary'!EA139="Yes"),OFFSET('Hygiene Data'!$H$5,0,10*ROW('Hygiene Data'!H133)),NA())</f>
        <v>#N/A</v>
      </c>
      <c r="BM139" s="96" t="e">
        <f ca="true">+IF(AND(ISNUMBER(OFFSET('Hygiene Data'!$H$7,0,10*ROW('Hygiene Data'!H133))),'Data Summary'!EB139="Yes"),OFFSET('Hygiene Data'!$H$7,0,10*ROW('Hygiene Data'!H133)),NA())</f>
        <v>#N/A</v>
      </c>
      <c r="BN139" s="96" t="e">
        <f ca="true">+IF(AND(ISNUMBER(OFFSET('Hygiene Data'!$H$9,0,10*ROW('Hygiene Data'!H133))),'Data Summary'!EC139="Yes"),OFFSET('Hygiene Data'!$H$9,0,10*ROW('Hygiene Data'!H133)),NA())</f>
        <v>#N/A</v>
      </c>
      <c r="BO139" s="96" t="e">
        <f ca="true">+IF(AND(ISNUMBER(OFFSET('Hygiene Data'!$I$5,0,10*ROW('Hygiene Data'!I133))),'Data Summary'!ED139="Yes"),OFFSET('Hygiene Data'!$I$5,0,10*ROW('Hygiene Data'!I133)),NA())</f>
        <v>#N/A</v>
      </c>
      <c r="BP139" s="96" t="e">
        <f ca="true">+IF(AND(ISNUMBER(OFFSET('Hygiene Data'!$I$7,0,10*ROW('Hygiene Data'!I133))),'Data Summary'!EE139="Yes"),OFFSET('Hygiene Data'!$I$7,0,10*ROW('Hygiene Data'!I133)),NA())</f>
        <v>#N/A</v>
      </c>
      <c r="BQ139" s="96" t="e">
        <f ca="true">+IF(AND(ISNUMBER(OFFSET('Hygiene Data'!$I$9,0,10*ROW('Hygiene Data'!I133))),'Data Summary'!EF139="Yes"),OFFSET('Hygiene Data'!$I$9,0,10*ROW('Hygiene Data'!I133)),NA())</f>
        <v>#N/A</v>
      </c>
    </row>
    <row xmlns:x14ac="http://schemas.microsoft.com/office/spreadsheetml/2009/9/ac" r="140" x14ac:dyDescent="0.2">
      <c r="A140" s="332" t="e">
        <f ca="true">+RIGHT('Data Summary'!A140,LEN('Data Summary'!A140)-9)</f>
        <v>#VALUE!</v>
      </c>
      <c r="B140" s="37" t="str">
        <f ca="true">+IF(ISTEXT('Data Summary'!B140),'Data Summary'!B140,"")</f>
        <v/>
      </c>
      <c r="C140" s="331" t="e">
        <f ca="true">+VALUE('Data Summary'!C140)</f>
        <v>#VALUE!</v>
      </c>
      <c r="D140" s="94" t="e">
        <f ca="true">+IF(AND(ISNUMBER(OFFSET('Water Data'!$D$4,0,10*ROW('Water Data'!D134))),'Data Summary'!BS140="Yes"),100-OFFSET('Water Data'!$D$4,0,10*ROW('Water Data'!D134)),NA())</f>
        <v>#N/A</v>
      </c>
      <c r="E140" s="94" t="e">
        <f ca="true">+IF(AND(ISNUMBER(OFFSET('Water Data'!$D$6,0,10*ROW('Water Data'!D134))),'Data Summary'!BT140="Yes"),OFFSET('Water Data'!$D$6,0,10*ROW('Water Data'!D134)),NA())</f>
        <v>#N/A</v>
      </c>
      <c r="F140" s="94" t="e">
        <f ca="true">+IF(AND(ISNUMBER(OFFSET('Water Data'!$D$9,0,10*ROW('Water Data'!D134))),'Data Summary'!BU140="Yes"),OFFSET('Water Data'!$D$9,0,10*ROW('Water Data'!D134)),NA())</f>
        <v>#N/A</v>
      </c>
      <c r="G140" s="94" t="e">
        <f ca="true">+IF(AND(ISNUMBER(OFFSET('Water Data'!$E$4,0,10*ROW('Water Data'!E134))),'Data Summary'!BV140="Yes"),100-OFFSET('Water Data'!$E$4,0,10*ROW('Water Data'!E134)),NA())</f>
        <v>#N/A</v>
      </c>
      <c r="H140" s="94" t="e">
        <f ca="true">+IF(AND(ISNUMBER(OFFSET('Water Data'!$E$6,0,10*ROW('Water Data'!E134))),'Data Summary'!BW140="Yes"),OFFSET('Water Data'!$E$6,0,10*ROW('Water Data'!E134)),NA())</f>
        <v>#N/A</v>
      </c>
      <c r="I140" s="94" t="e">
        <f ca="true">+IF(AND(ISNUMBER(OFFSET('Water Data'!$E$9,0,10*ROW('Water Data'!E134))),'Data Summary'!BX140="Yes"),OFFSET('Water Data'!$E$9,0,10*ROW('Water Data'!E134)),NA())</f>
        <v>#N/A</v>
      </c>
      <c r="J140" s="94" t="e">
        <f ca="true">+IF(AND(ISNUMBER(OFFSET('Water Data'!$F$4,0,10*ROW('Water Data'!F134))),'Data Summary'!BY140="Yes"),100-OFFSET('Water Data'!$F$4,0,10*ROW('Water Data'!F134)),NA())</f>
        <v>#N/A</v>
      </c>
      <c r="K140" s="94" t="e">
        <f ca="true">+IF(AND(ISNUMBER(OFFSET('Water Data'!$F$6,0,10*ROW('Water Data'!F134))),'Data Summary'!BZ140="Yes"),OFFSET('Water Data'!$F$6,0,10*ROW('Water Data'!F134)),NA())</f>
        <v>#N/A</v>
      </c>
      <c r="L140" s="94" t="e">
        <f ca="true">+IF(AND(ISNUMBER(OFFSET('Water Data'!$F$9,0,10*ROW('Water Data'!F134))),'Data Summary'!CA140="Yes"),OFFSET('Water Data'!$F$9,0,10*ROW('Water Data'!F134)),NA())</f>
        <v>#N/A</v>
      </c>
      <c r="M140" s="94" t="e">
        <f ca="true">+IF(AND(ISNUMBER(OFFSET('Water Data'!$G$4,0,10*ROW('Water Data'!G134))),'Data Summary'!CB140="Yes"),100-OFFSET('Water Data'!$G$4,0,10*ROW('Water Data'!G134)),NA())</f>
        <v>#N/A</v>
      </c>
      <c r="N140" s="94" t="e">
        <f ca="true">+IF(AND(ISNUMBER(OFFSET('Water Data'!$G$6,0,10*ROW('Water Data'!G134))),'Data Summary'!CC140="Yes"),OFFSET('Water Data'!$G$6,0,10*ROW('Water Data'!G134)),NA())</f>
        <v>#N/A</v>
      </c>
      <c r="O140" s="94" t="e">
        <f ca="true">+IF(AND(ISNUMBER(OFFSET('Water Data'!$G$9,0,10*ROW('Water Data'!G134))),'Data Summary'!CD140="Yes"),OFFSET('Water Data'!$G$9,0,10*ROW('Water Data'!G134)),NA())</f>
        <v>#N/A</v>
      </c>
      <c r="P140" s="94" t="e">
        <f ca="true">+IF(AND(ISNUMBER(OFFSET('Water Data'!$H$4,0,10*ROW('Water Data'!H134))),'Data Summary'!CE140="Yes"),100-OFFSET('Water Data'!$H$4,0,10*ROW('Water Data'!H134)),NA())</f>
        <v>#N/A</v>
      </c>
      <c r="Q140" s="94" t="e">
        <f ca="true">+IF(AND(ISNUMBER(OFFSET('Water Data'!$H$6,0,10*ROW('Water Data'!H134))),'Data Summary'!CF140="Yes"),OFFSET('Water Data'!$H$6,0,10*ROW('Water Data'!H134)),NA())</f>
        <v>#N/A</v>
      </c>
      <c r="R140" s="94" t="e">
        <f ca="true">+IF(AND(ISNUMBER(OFFSET('Water Data'!$H$9,0,10*ROW('Water Data'!H134))),'Data Summary'!CG140="Yes"),OFFSET('Water Data'!$H$9,0,10*ROW('Water Data'!H134)),NA())</f>
        <v>#N/A</v>
      </c>
      <c r="S140" s="94" t="e">
        <f ca="true">+IF(AND(ISNUMBER(OFFSET('Water Data'!$I$4,0,10*ROW('Water Data'!I134))),'Data Summary'!CH140="Yes"),100-OFFSET('Water Data'!$I$4,0,10*ROW('Water Data'!I134)),NA())</f>
        <v>#N/A</v>
      </c>
      <c r="T140" s="94" t="e">
        <f ca="true">+IF(AND(ISNUMBER(OFFSET('Water Data'!$I$6,0,10*ROW('Water Data'!I134))),'Data Summary'!CI140="Yes"),OFFSET('Water Data'!$I$6,0,10*ROW('Water Data'!I134)),NA())</f>
        <v>#N/A</v>
      </c>
      <c r="U140" s="94" t="e">
        <f ca="true">+IF(AND(ISNUMBER(OFFSET('Water Data'!$I$9,0,10*ROW('Water Data'!I134))),'Data Summary'!CJ140="Yes"),OFFSET('Water Data'!$I$9,0,10*ROW('Water Data'!I134)),NA())</f>
        <v>#N/A</v>
      </c>
      <c r="V140" s="95" t="e">
        <f ca="true">+IF(AND(ISNUMBER(OFFSET('Sanitation Data'!$D$4,0,10*ROW('Sanitation Data'!D134))),'Data Summary'!CK140="Yes"),100-OFFSET('Sanitation Data'!$D$4,0,10*ROW('Sanitation Data'!D134)),NA())</f>
        <v>#N/A</v>
      </c>
      <c r="W140" s="95" t="e">
        <f ca="true">+IF(AND(ISNUMBER(OFFSET('Sanitation Data'!$D$6,0,10*ROW('Sanitation Data'!D134))),'Data Summary'!CL140="Yes"),OFFSET('Sanitation Data'!$D$6,0,10*ROW('Sanitation Data'!D134)),NA())</f>
        <v>#N/A</v>
      </c>
      <c r="X140" s="95" t="e">
        <f ca="true">+IF(AND(ISNUMBER(OFFSET('Sanitation Data'!$D$10,0,10*ROW('Sanitation Data'!D134))),'Data Summary'!CM140="Yes"),OFFSET('Sanitation Data'!$D$10,0,10*ROW('Sanitation Data'!D134)),NA())</f>
        <v>#N/A</v>
      </c>
      <c r="Y140" s="95" t="e">
        <f ca="true">+IF(AND(ISNUMBER(OFFSET('Sanitation Data'!$D$11,0,10*ROW('Sanitation Data'!D134))),'Data Summary'!CN140="Yes"),OFFSET('Sanitation Data'!$D$11,0,10*ROW('Sanitation Data'!D134)),NA())</f>
        <v>#N/A</v>
      </c>
      <c r="Z140" s="95" t="e">
        <f ca="true">+IF(AND(ISNUMBER(OFFSET('Sanitation Data'!$D$12,0,10*ROW('Sanitation Data'!D134))),'Data Summary'!CO140="Yes"),OFFSET('Sanitation Data'!$D$12,0,10*ROW('Sanitation Data'!D134)),NA())</f>
        <v>#N/A</v>
      </c>
      <c r="AA140" s="95" t="e">
        <f ca="true">+IF(AND(ISNUMBER(OFFSET('Sanitation Data'!$E$4,0,10*ROW('Sanitation Data'!E134))),'Data Summary'!CP140="Yes"),100-OFFSET('Sanitation Data'!$E$4,0,10*ROW('Sanitation Data'!E134)),NA())</f>
        <v>#N/A</v>
      </c>
      <c r="AB140" s="95" t="e">
        <f ca="true">+IF(AND(ISNUMBER(OFFSET('Sanitation Data'!$E$6,0,10*ROW('Sanitation Data'!E134))),'Data Summary'!CQ140="Yes"),OFFSET('Sanitation Data'!$E$6,0,10*ROW('Sanitation Data'!E134)),NA())</f>
        <v>#N/A</v>
      </c>
      <c r="AC140" s="95" t="e">
        <f ca="true">+IF(AND(ISNUMBER(OFFSET('Sanitation Data'!$E$10,0,10*ROW('Sanitation Data'!E134))),'Data Summary'!CR140="Yes"),OFFSET('Sanitation Data'!$E$10,0,10*ROW('Sanitation Data'!E134)),NA())</f>
        <v>#N/A</v>
      </c>
      <c r="AD140" s="95" t="e">
        <f ca="true">+IF(AND(ISNUMBER(OFFSET('Sanitation Data'!$E$11,0,10*ROW('Sanitation Data'!E134))),'Data Summary'!CS140="Yes"),OFFSET('Sanitation Data'!$E$11,0,10*ROW('Sanitation Data'!E134)),NA())</f>
        <v>#N/A</v>
      </c>
      <c r="AE140" s="95" t="e">
        <f ca="true">+IF(AND(ISNUMBER(OFFSET('Sanitation Data'!$E$12,0,10*ROW('Sanitation Data'!E134))),'Data Summary'!CT140="Yes"),OFFSET('Sanitation Data'!$E$12,0,10*ROW('Sanitation Data'!E134)),NA())</f>
        <v>#N/A</v>
      </c>
      <c r="AF140" s="95" t="e">
        <f ca="true">+IF(AND(ISNUMBER(OFFSET('Sanitation Data'!$F$4,0,10*ROW('Sanitation Data'!F134))),'Data Summary'!CU140="Yes"),100-OFFSET('Sanitation Data'!$F$4,0,10*ROW('Sanitation Data'!F134)),NA())</f>
        <v>#N/A</v>
      </c>
      <c r="AG140" s="95" t="e">
        <f ca="true">+IF(AND(ISNUMBER(OFFSET('Sanitation Data'!$F$6,0,10*ROW('Sanitation Data'!F134))),'Data Summary'!CV140="Yes"),OFFSET('Sanitation Data'!$F$6,0,10*ROW('Sanitation Data'!F134)),NA())</f>
        <v>#N/A</v>
      </c>
      <c r="AH140" s="95" t="e">
        <f ca="true">+IF(AND(ISNUMBER(OFFSET('Sanitation Data'!$F$10,0,10*ROW('Sanitation Data'!F134))),'Data Summary'!CW140="Yes"),OFFSET('Sanitation Data'!$F$10,0,10*ROW('Sanitation Data'!F134)),NA())</f>
        <v>#N/A</v>
      </c>
      <c r="AI140" s="95" t="e">
        <f ca="true">+IF(AND(ISNUMBER(OFFSET('Sanitation Data'!$F$11,0,10*ROW('Sanitation Data'!F134))),'Data Summary'!CX140="Yes"),OFFSET('Sanitation Data'!$F$11,0,10*ROW('Sanitation Data'!F134)),NA())</f>
        <v>#N/A</v>
      </c>
      <c r="AJ140" s="95" t="e">
        <f ca="true">+IF(AND(ISNUMBER(OFFSET('Sanitation Data'!$F$12,0,10*ROW('Sanitation Data'!F134))),'Data Summary'!CY140="Yes"),OFFSET('Sanitation Data'!$F$12,0,10*ROW('Sanitation Data'!F134)),NA())</f>
        <v>#N/A</v>
      </c>
      <c r="AK140" s="95" t="e">
        <f ca="true">+IF(AND(ISNUMBER(OFFSET('Sanitation Data'!$G$4,0,10*ROW('Sanitation Data'!G134))),'Data Summary'!CZ140="Yes"),100-OFFSET('Sanitation Data'!$G$4,0,10*ROW('Sanitation Data'!G134)),NA())</f>
        <v>#N/A</v>
      </c>
      <c r="AL140" s="95" t="e">
        <f ca="true">+IF(AND(ISNUMBER(OFFSET('Sanitation Data'!$G$6,0,10*ROW('Sanitation Data'!G134))),'Data Summary'!DA140="Yes"),OFFSET('Sanitation Data'!$G$6,0,10*ROW('Sanitation Data'!G134)),NA())</f>
        <v>#N/A</v>
      </c>
      <c r="AM140" s="95" t="e">
        <f ca="true">+IF(AND(ISNUMBER(OFFSET('Sanitation Data'!$G$10,0,10*ROW('Sanitation Data'!G134))),'Data Summary'!DB140="Yes"),OFFSET('Sanitation Data'!$G$10,0,10*ROW('Sanitation Data'!G134)),NA())</f>
        <v>#N/A</v>
      </c>
      <c r="AN140" s="95" t="e">
        <f ca="true">+IF(AND(ISNUMBER(OFFSET('Sanitation Data'!$G$11,0,10*ROW('Sanitation Data'!G134))),'Data Summary'!DC140="Yes"),OFFSET('Sanitation Data'!$G$11,0,10*ROW('Sanitation Data'!G134)),NA())</f>
        <v>#N/A</v>
      </c>
      <c r="AO140" s="95" t="e">
        <f ca="true">+IF(AND(ISNUMBER(OFFSET('Sanitation Data'!$G$12,0,10*ROW('Sanitation Data'!G134))),'Data Summary'!DD140="Yes"),OFFSET('Sanitation Data'!$G$12,0,10*ROW('Sanitation Data'!G134)),NA())</f>
        <v>#N/A</v>
      </c>
      <c r="AP140" s="95" t="e">
        <f ca="true">+IF(AND(ISNUMBER(OFFSET('Sanitation Data'!$H$4,0,10*ROW('Sanitation Data'!H134))),'Data Summary'!DE140="Yes"),100-OFFSET('Sanitation Data'!$H$4,0,10*ROW('Sanitation Data'!H134)),NA())</f>
        <v>#N/A</v>
      </c>
      <c r="AQ140" s="95" t="e">
        <f ca="true">+IF(AND(ISNUMBER(OFFSET('Sanitation Data'!$H$6,0,10*ROW('Sanitation Data'!H134))),'Data Summary'!DF140="Yes"),OFFSET('Sanitation Data'!$H$6,0,10*ROW('Sanitation Data'!H134)),NA())</f>
        <v>#N/A</v>
      </c>
      <c r="AR140" s="95" t="e">
        <f ca="true">+IF(AND(ISNUMBER(OFFSET('Sanitation Data'!$H$10,0,10*ROW('Sanitation Data'!H134))),'Data Summary'!DG140="Yes"),OFFSET('Sanitation Data'!$H$10,0,10*ROW('Sanitation Data'!H134)),NA())</f>
        <v>#N/A</v>
      </c>
      <c r="AS140" s="95" t="e">
        <f ca="true">+IF(AND(ISNUMBER(OFFSET('Sanitation Data'!$H$11,0,10*ROW('Sanitation Data'!H134))),'Data Summary'!DH140="Yes"),OFFSET('Sanitation Data'!$H$11,0,10*ROW('Sanitation Data'!H134)),NA())</f>
        <v>#N/A</v>
      </c>
      <c r="AT140" s="95" t="e">
        <f ca="true">+IF(AND(ISNUMBER(OFFSET('Sanitation Data'!$H$12,0,10*ROW('Sanitation Data'!H134))),'Data Summary'!DI140="Yes"),OFFSET('Sanitation Data'!$H$12,0,10*ROW('Sanitation Data'!H134)),NA())</f>
        <v>#N/A</v>
      </c>
      <c r="AU140" s="95" t="e">
        <f ca="true">+IF(AND(ISNUMBER(OFFSET('Sanitation Data'!$I$4,0,10*ROW('Sanitation Data'!I134))),'Data Summary'!DJ140="Yes"),100-OFFSET('Sanitation Data'!$I$4,0,10*ROW('Sanitation Data'!I134)),NA())</f>
        <v>#N/A</v>
      </c>
      <c r="AV140" s="95" t="e">
        <f ca="true">+IF(AND(ISNUMBER(OFFSET('Sanitation Data'!$I$6,0,10*ROW('Sanitation Data'!I134))),'Data Summary'!DK140="Yes"),OFFSET('Sanitation Data'!$I$6,0,10*ROW('Sanitation Data'!I134)),NA())</f>
        <v>#N/A</v>
      </c>
      <c r="AW140" s="95" t="e">
        <f ca="true">+IF(AND(ISNUMBER(OFFSET('Sanitation Data'!$I$10,0,10*ROW('Sanitation Data'!I134))),'Data Summary'!DL140="Yes"),OFFSET('Sanitation Data'!$I$10,0,10*ROW('Sanitation Data'!I134)),NA())</f>
        <v>#N/A</v>
      </c>
      <c r="AX140" s="95" t="e">
        <f ca="true">+IF(AND(ISNUMBER(OFFSET('Sanitation Data'!$I$11,0,10*ROW('Sanitation Data'!I134))),'Data Summary'!DM140="Yes"),OFFSET('Sanitation Data'!$I$11,0,10*ROW('Sanitation Data'!I134)),NA())</f>
        <v>#N/A</v>
      </c>
      <c r="AY140" s="95" t="e">
        <f ca="true">+IF(AND(ISNUMBER(OFFSET('Sanitation Data'!$I$12,0,10*ROW('Sanitation Data'!I134))),'Data Summary'!DN140="Yes"),OFFSET('Sanitation Data'!$I$12,0,10*ROW('Sanitation Data'!I134)),NA())</f>
        <v>#N/A</v>
      </c>
      <c r="AZ140" s="96" t="e">
        <f ca="true">+IF(AND(ISNUMBER(OFFSET('Hygiene Data'!$D$5,0,10*ROW('Hygiene Data'!D134))),'Data Summary'!DO140="Yes"),OFFSET('Hygiene Data'!$D$5,0,10*ROW('Hygiene Data'!D134)),NA())</f>
        <v>#N/A</v>
      </c>
      <c r="BA140" s="96" t="e">
        <f ca="true">+IF(AND(ISNUMBER(OFFSET('Hygiene Data'!$D$7,0,10*ROW('Hygiene Data'!D134))),'Data Summary'!DP140="Yes"),OFFSET('Hygiene Data'!$D$7,0,10*ROW('Hygiene Data'!D134)),NA())</f>
        <v>#N/A</v>
      </c>
      <c r="BB140" s="96" t="e">
        <f ca="true">+IF(AND(ISNUMBER(OFFSET('Hygiene Data'!$D$9,0,10*ROW('Hygiene Data'!D134))),'Data Summary'!DQ140="Yes"),OFFSET('Hygiene Data'!$D$9,0,10*ROW('Hygiene Data'!D134)),NA())</f>
        <v>#N/A</v>
      </c>
      <c r="BC140" s="96" t="e">
        <f ca="true">+IF(AND(ISNUMBER(OFFSET('Hygiene Data'!$E$5,0,10*ROW('Hygiene Data'!E134))),'Data Summary'!DR140="Yes"),OFFSET('Hygiene Data'!$E$5,0,10*ROW('Hygiene Data'!E134)),NA())</f>
        <v>#N/A</v>
      </c>
      <c r="BD140" s="96" t="e">
        <f ca="true">+IF(AND(ISNUMBER(OFFSET('Hygiene Data'!$E$7,0,10*ROW('Hygiene Data'!E134))),'Data Summary'!DS140="Yes"),OFFSET('Hygiene Data'!$E$7,0,10*ROW('Hygiene Data'!E134)),NA())</f>
        <v>#N/A</v>
      </c>
      <c r="BE140" s="96" t="e">
        <f ca="true">+IF(AND(ISNUMBER(OFFSET('Hygiene Data'!$E$9,0,10*ROW('Hygiene Data'!E134))),'Data Summary'!DT140="Yes"),OFFSET('Hygiene Data'!$E$9,0,10*ROW('Hygiene Data'!E134)),NA())</f>
        <v>#N/A</v>
      </c>
      <c r="BF140" s="96" t="e">
        <f ca="true">+IF(AND(ISNUMBER(OFFSET('Hygiene Data'!$F$5,0,10*ROW('Hygiene Data'!F134))),'Data Summary'!DU140="Yes"),OFFSET('Hygiene Data'!$F$5,0,10*ROW('Hygiene Data'!F134)),NA())</f>
        <v>#N/A</v>
      </c>
      <c r="BG140" s="96" t="e">
        <f ca="true">+IF(AND(ISNUMBER(OFFSET('Hygiene Data'!$F$7,0,10*ROW('Hygiene Data'!F134))),'Data Summary'!DV140="Yes"),OFFSET('Hygiene Data'!$F$7,0,10*ROW('Hygiene Data'!F134)),NA())</f>
        <v>#N/A</v>
      </c>
      <c r="BH140" s="96" t="e">
        <f ca="true">+IF(AND(ISNUMBER(OFFSET('Hygiene Data'!$F$9,0,10*ROW('Hygiene Data'!F134))),'Data Summary'!DW140="Yes"),OFFSET('Hygiene Data'!$F$9,0,10*ROW('Hygiene Data'!F134)),NA())</f>
        <v>#N/A</v>
      </c>
      <c r="BI140" s="96" t="e">
        <f ca="true">+IF(AND(ISNUMBER(OFFSET('Hygiene Data'!$G$5,0,10*ROW('Hygiene Data'!G134))),'Data Summary'!DX140="Yes"),OFFSET('Hygiene Data'!$G$5,0,10*ROW('Hygiene Data'!G134)),NA())</f>
        <v>#N/A</v>
      </c>
      <c r="BJ140" s="96" t="e">
        <f ca="true">+IF(AND(ISNUMBER(OFFSET('Hygiene Data'!$G$7,0,10*ROW('Hygiene Data'!G134))),'Data Summary'!DY140="Yes"),OFFSET('Hygiene Data'!$G$7,0,10*ROW('Hygiene Data'!G134)),NA())</f>
        <v>#N/A</v>
      </c>
      <c r="BK140" s="96" t="e">
        <f ca="true">+IF(AND(ISNUMBER(OFFSET('Hygiene Data'!$G$9,0,10*ROW('Hygiene Data'!G134))),'Data Summary'!DZ140="Yes"),OFFSET('Hygiene Data'!$G$9,0,10*ROW('Hygiene Data'!G134)),NA())</f>
        <v>#N/A</v>
      </c>
      <c r="BL140" s="96" t="e">
        <f ca="true">+IF(AND(ISNUMBER(OFFSET('Hygiene Data'!$H$5,0,10*ROW('Hygiene Data'!H134))),'Data Summary'!EA140="Yes"),OFFSET('Hygiene Data'!$H$5,0,10*ROW('Hygiene Data'!H134)),NA())</f>
        <v>#N/A</v>
      </c>
      <c r="BM140" s="96" t="e">
        <f ca="true">+IF(AND(ISNUMBER(OFFSET('Hygiene Data'!$H$7,0,10*ROW('Hygiene Data'!H134))),'Data Summary'!EB140="Yes"),OFFSET('Hygiene Data'!$H$7,0,10*ROW('Hygiene Data'!H134)),NA())</f>
        <v>#N/A</v>
      </c>
      <c r="BN140" s="96" t="e">
        <f ca="true">+IF(AND(ISNUMBER(OFFSET('Hygiene Data'!$H$9,0,10*ROW('Hygiene Data'!H134))),'Data Summary'!EC140="Yes"),OFFSET('Hygiene Data'!$H$9,0,10*ROW('Hygiene Data'!H134)),NA())</f>
        <v>#N/A</v>
      </c>
      <c r="BO140" s="96" t="e">
        <f ca="true">+IF(AND(ISNUMBER(OFFSET('Hygiene Data'!$I$5,0,10*ROW('Hygiene Data'!I134))),'Data Summary'!ED140="Yes"),OFFSET('Hygiene Data'!$I$5,0,10*ROW('Hygiene Data'!I134)),NA())</f>
        <v>#N/A</v>
      </c>
      <c r="BP140" s="96" t="e">
        <f ca="true">+IF(AND(ISNUMBER(OFFSET('Hygiene Data'!$I$7,0,10*ROW('Hygiene Data'!I134))),'Data Summary'!EE140="Yes"),OFFSET('Hygiene Data'!$I$7,0,10*ROW('Hygiene Data'!I134)),NA())</f>
        <v>#N/A</v>
      </c>
      <c r="BQ140" s="96" t="e">
        <f ca="true">+IF(AND(ISNUMBER(OFFSET('Hygiene Data'!$I$9,0,10*ROW('Hygiene Data'!I134))),'Data Summary'!EF140="Yes"),OFFSET('Hygiene Data'!$I$9,0,10*ROW('Hygiene Data'!I134)),NA())</f>
        <v>#N/A</v>
      </c>
    </row>
    <row xmlns:x14ac="http://schemas.microsoft.com/office/spreadsheetml/2009/9/ac" r="141" x14ac:dyDescent="0.2">
      <c r="A141" s="332" t="e">
        <f ca="true">+RIGHT('Data Summary'!A141,LEN('Data Summary'!A141)-9)</f>
        <v>#VALUE!</v>
      </c>
      <c r="B141" s="37" t="str">
        <f ca="true">+IF(ISTEXT('Data Summary'!B141),'Data Summary'!B141,"")</f>
        <v/>
      </c>
      <c r="C141" s="331" t="e">
        <f ca="true">+VALUE('Data Summary'!C141)</f>
        <v>#VALUE!</v>
      </c>
      <c r="D141" s="94" t="e">
        <f ca="true">+IF(AND(ISNUMBER(OFFSET('Water Data'!$D$4,0,10*ROW('Water Data'!D135))),'Data Summary'!BS141="Yes"),100-OFFSET('Water Data'!$D$4,0,10*ROW('Water Data'!D135)),NA())</f>
        <v>#N/A</v>
      </c>
      <c r="E141" s="94" t="e">
        <f ca="true">+IF(AND(ISNUMBER(OFFSET('Water Data'!$D$6,0,10*ROW('Water Data'!D135))),'Data Summary'!BT141="Yes"),OFFSET('Water Data'!$D$6,0,10*ROW('Water Data'!D135)),NA())</f>
        <v>#N/A</v>
      </c>
      <c r="F141" s="94" t="e">
        <f ca="true">+IF(AND(ISNUMBER(OFFSET('Water Data'!$D$9,0,10*ROW('Water Data'!D135))),'Data Summary'!BU141="Yes"),OFFSET('Water Data'!$D$9,0,10*ROW('Water Data'!D135)),NA())</f>
        <v>#N/A</v>
      </c>
      <c r="G141" s="94" t="e">
        <f ca="true">+IF(AND(ISNUMBER(OFFSET('Water Data'!$E$4,0,10*ROW('Water Data'!E135))),'Data Summary'!BV141="Yes"),100-OFFSET('Water Data'!$E$4,0,10*ROW('Water Data'!E135)),NA())</f>
        <v>#N/A</v>
      </c>
      <c r="H141" s="94" t="e">
        <f ca="true">+IF(AND(ISNUMBER(OFFSET('Water Data'!$E$6,0,10*ROW('Water Data'!E135))),'Data Summary'!BW141="Yes"),OFFSET('Water Data'!$E$6,0,10*ROW('Water Data'!E135)),NA())</f>
        <v>#N/A</v>
      </c>
      <c r="I141" s="94" t="e">
        <f ca="true">+IF(AND(ISNUMBER(OFFSET('Water Data'!$E$9,0,10*ROW('Water Data'!E135))),'Data Summary'!BX141="Yes"),OFFSET('Water Data'!$E$9,0,10*ROW('Water Data'!E135)),NA())</f>
        <v>#N/A</v>
      </c>
      <c r="J141" s="94" t="e">
        <f ca="true">+IF(AND(ISNUMBER(OFFSET('Water Data'!$F$4,0,10*ROW('Water Data'!F135))),'Data Summary'!BY141="Yes"),100-OFFSET('Water Data'!$F$4,0,10*ROW('Water Data'!F135)),NA())</f>
        <v>#N/A</v>
      </c>
      <c r="K141" s="94" t="e">
        <f ca="true">+IF(AND(ISNUMBER(OFFSET('Water Data'!$F$6,0,10*ROW('Water Data'!F135))),'Data Summary'!BZ141="Yes"),OFFSET('Water Data'!$F$6,0,10*ROW('Water Data'!F135)),NA())</f>
        <v>#N/A</v>
      </c>
      <c r="L141" s="94" t="e">
        <f ca="true">+IF(AND(ISNUMBER(OFFSET('Water Data'!$F$9,0,10*ROW('Water Data'!F135))),'Data Summary'!CA141="Yes"),OFFSET('Water Data'!$F$9,0,10*ROW('Water Data'!F135)),NA())</f>
        <v>#N/A</v>
      </c>
      <c r="M141" s="94" t="e">
        <f ca="true">+IF(AND(ISNUMBER(OFFSET('Water Data'!$G$4,0,10*ROW('Water Data'!G135))),'Data Summary'!CB141="Yes"),100-OFFSET('Water Data'!$G$4,0,10*ROW('Water Data'!G135)),NA())</f>
        <v>#N/A</v>
      </c>
      <c r="N141" s="94" t="e">
        <f ca="true">+IF(AND(ISNUMBER(OFFSET('Water Data'!$G$6,0,10*ROW('Water Data'!G135))),'Data Summary'!CC141="Yes"),OFFSET('Water Data'!$G$6,0,10*ROW('Water Data'!G135)),NA())</f>
        <v>#N/A</v>
      </c>
      <c r="O141" s="94" t="e">
        <f ca="true">+IF(AND(ISNUMBER(OFFSET('Water Data'!$G$9,0,10*ROW('Water Data'!G135))),'Data Summary'!CD141="Yes"),OFFSET('Water Data'!$G$9,0,10*ROW('Water Data'!G135)),NA())</f>
        <v>#N/A</v>
      </c>
      <c r="P141" s="94" t="e">
        <f ca="true">+IF(AND(ISNUMBER(OFFSET('Water Data'!$H$4,0,10*ROW('Water Data'!H135))),'Data Summary'!CE141="Yes"),100-OFFSET('Water Data'!$H$4,0,10*ROW('Water Data'!H135)),NA())</f>
        <v>#N/A</v>
      </c>
      <c r="Q141" s="94" t="e">
        <f ca="true">+IF(AND(ISNUMBER(OFFSET('Water Data'!$H$6,0,10*ROW('Water Data'!H135))),'Data Summary'!CF141="Yes"),OFFSET('Water Data'!$H$6,0,10*ROW('Water Data'!H135)),NA())</f>
        <v>#N/A</v>
      </c>
      <c r="R141" s="94" t="e">
        <f ca="true">+IF(AND(ISNUMBER(OFFSET('Water Data'!$H$9,0,10*ROW('Water Data'!H135))),'Data Summary'!CG141="Yes"),OFFSET('Water Data'!$H$9,0,10*ROW('Water Data'!H135)),NA())</f>
        <v>#N/A</v>
      </c>
      <c r="S141" s="94" t="e">
        <f ca="true">+IF(AND(ISNUMBER(OFFSET('Water Data'!$I$4,0,10*ROW('Water Data'!I135))),'Data Summary'!CH141="Yes"),100-OFFSET('Water Data'!$I$4,0,10*ROW('Water Data'!I135)),NA())</f>
        <v>#N/A</v>
      </c>
      <c r="T141" s="94" t="e">
        <f ca="true">+IF(AND(ISNUMBER(OFFSET('Water Data'!$I$6,0,10*ROW('Water Data'!I135))),'Data Summary'!CI141="Yes"),OFFSET('Water Data'!$I$6,0,10*ROW('Water Data'!I135)),NA())</f>
        <v>#N/A</v>
      </c>
      <c r="U141" s="94" t="e">
        <f ca="true">+IF(AND(ISNUMBER(OFFSET('Water Data'!$I$9,0,10*ROW('Water Data'!I135))),'Data Summary'!CJ141="Yes"),OFFSET('Water Data'!$I$9,0,10*ROW('Water Data'!I135)),NA())</f>
        <v>#N/A</v>
      </c>
      <c r="V141" s="95" t="e">
        <f ca="true">+IF(AND(ISNUMBER(OFFSET('Sanitation Data'!$D$4,0,10*ROW('Sanitation Data'!D135))),'Data Summary'!CK141="Yes"),100-OFFSET('Sanitation Data'!$D$4,0,10*ROW('Sanitation Data'!D135)),NA())</f>
        <v>#N/A</v>
      </c>
      <c r="W141" s="95" t="e">
        <f ca="true">+IF(AND(ISNUMBER(OFFSET('Sanitation Data'!$D$6,0,10*ROW('Sanitation Data'!D135))),'Data Summary'!CL141="Yes"),OFFSET('Sanitation Data'!$D$6,0,10*ROW('Sanitation Data'!D135)),NA())</f>
        <v>#N/A</v>
      </c>
      <c r="X141" s="95" t="e">
        <f ca="true">+IF(AND(ISNUMBER(OFFSET('Sanitation Data'!$D$10,0,10*ROW('Sanitation Data'!D135))),'Data Summary'!CM141="Yes"),OFFSET('Sanitation Data'!$D$10,0,10*ROW('Sanitation Data'!D135)),NA())</f>
        <v>#N/A</v>
      </c>
      <c r="Y141" s="95" t="e">
        <f ca="true">+IF(AND(ISNUMBER(OFFSET('Sanitation Data'!$D$11,0,10*ROW('Sanitation Data'!D135))),'Data Summary'!CN141="Yes"),OFFSET('Sanitation Data'!$D$11,0,10*ROW('Sanitation Data'!D135)),NA())</f>
        <v>#N/A</v>
      </c>
      <c r="Z141" s="95" t="e">
        <f ca="true">+IF(AND(ISNUMBER(OFFSET('Sanitation Data'!$D$12,0,10*ROW('Sanitation Data'!D135))),'Data Summary'!CO141="Yes"),OFFSET('Sanitation Data'!$D$12,0,10*ROW('Sanitation Data'!D135)),NA())</f>
        <v>#N/A</v>
      </c>
      <c r="AA141" s="95" t="e">
        <f ca="true">+IF(AND(ISNUMBER(OFFSET('Sanitation Data'!$E$4,0,10*ROW('Sanitation Data'!E135))),'Data Summary'!CP141="Yes"),100-OFFSET('Sanitation Data'!$E$4,0,10*ROW('Sanitation Data'!E135)),NA())</f>
        <v>#N/A</v>
      </c>
      <c r="AB141" s="95" t="e">
        <f ca="true">+IF(AND(ISNUMBER(OFFSET('Sanitation Data'!$E$6,0,10*ROW('Sanitation Data'!E135))),'Data Summary'!CQ141="Yes"),OFFSET('Sanitation Data'!$E$6,0,10*ROW('Sanitation Data'!E135)),NA())</f>
        <v>#N/A</v>
      </c>
      <c r="AC141" s="95" t="e">
        <f ca="true">+IF(AND(ISNUMBER(OFFSET('Sanitation Data'!$E$10,0,10*ROW('Sanitation Data'!E135))),'Data Summary'!CR141="Yes"),OFFSET('Sanitation Data'!$E$10,0,10*ROW('Sanitation Data'!E135)),NA())</f>
        <v>#N/A</v>
      </c>
      <c r="AD141" s="95" t="e">
        <f ca="true">+IF(AND(ISNUMBER(OFFSET('Sanitation Data'!$E$11,0,10*ROW('Sanitation Data'!E135))),'Data Summary'!CS141="Yes"),OFFSET('Sanitation Data'!$E$11,0,10*ROW('Sanitation Data'!E135)),NA())</f>
        <v>#N/A</v>
      </c>
      <c r="AE141" s="95" t="e">
        <f ca="true">+IF(AND(ISNUMBER(OFFSET('Sanitation Data'!$E$12,0,10*ROW('Sanitation Data'!E135))),'Data Summary'!CT141="Yes"),OFFSET('Sanitation Data'!$E$12,0,10*ROW('Sanitation Data'!E135)),NA())</f>
        <v>#N/A</v>
      </c>
      <c r="AF141" s="95" t="e">
        <f ca="true">+IF(AND(ISNUMBER(OFFSET('Sanitation Data'!$F$4,0,10*ROW('Sanitation Data'!F135))),'Data Summary'!CU141="Yes"),100-OFFSET('Sanitation Data'!$F$4,0,10*ROW('Sanitation Data'!F135)),NA())</f>
        <v>#N/A</v>
      </c>
      <c r="AG141" s="95" t="e">
        <f ca="true">+IF(AND(ISNUMBER(OFFSET('Sanitation Data'!$F$6,0,10*ROW('Sanitation Data'!F135))),'Data Summary'!CV141="Yes"),OFFSET('Sanitation Data'!$F$6,0,10*ROW('Sanitation Data'!F135)),NA())</f>
        <v>#N/A</v>
      </c>
      <c r="AH141" s="95" t="e">
        <f ca="true">+IF(AND(ISNUMBER(OFFSET('Sanitation Data'!$F$10,0,10*ROW('Sanitation Data'!F135))),'Data Summary'!CW141="Yes"),OFFSET('Sanitation Data'!$F$10,0,10*ROW('Sanitation Data'!F135)),NA())</f>
        <v>#N/A</v>
      </c>
      <c r="AI141" s="95" t="e">
        <f ca="true">+IF(AND(ISNUMBER(OFFSET('Sanitation Data'!$F$11,0,10*ROW('Sanitation Data'!F135))),'Data Summary'!CX141="Yes"),OFFSET('Sanitation Data'!$F$11,0,10*ROW('Sanitation Data'!F135)),NA())</f>
        <v>#N/A</v>
      </c>
      <c r="AJ141" s="95" t="e">
        <f ca="true">+IF(AND(ISNUMBER(OFFSET('Sanitation Data'!$F$12,0,10*ROW('Sanitation Data'!F135))),'Data Summary'!CY141="Yes"),OFFSET('Sanitation Data'!$F$12,0,10*ROW('Sanitation Data'!F135)),NA())</f>
        <v>#N/A</v>
      </c>
      <c r="AK141" s="95" t="e">
        <f ca="true">+IF(AND(ISNUMBER(OFFSET('Sanitation Data'!$G$4,0,10*ROW('Sanitation Data'!G135))),'Data Summary'!CZ141="Yes"),100-OFFSET('Sanitation Data'!$G$4,0,10*ROW('Sanitation Data'!G135)),NA())</f>
        <v>#N/A</v>
      </c>
      <c r="AL141" s="95" t="e">
        <f ca="true">+IF(AND(ISNUMBER(OFFSET('Sanitation Data'!$G$6,0,10*ROW('Sanitation Data'!G135))),'Data Summary'!DA141="Yes"),OFFSET('Sanitation Data'!$G$6,0,10*ROW('Sanitation Data'!G135)),NA())</f>
        <v>#N/A</v>
      </c>
      <c r="AM141" s="95" t="e">
        <f ca="true">+IF(AND(ISNUMBER(OFFSET('Sanitation Data'!$G$10,0,10*ROW('Sanitation Data'!G135))),'Data Summary'!DB141="Yes"),OFFSET('Sanitation Data'!$G$10,0,10*ROW('Sanitation Data'!G135)),NA())</f>
        <v>#N/A</v>
      </c>
      <c r="AN141" s="95" t="e">
        <f ca="true">+IF(AND(ISNUMBER(OFFSET('Sanitation Data'!$G$11,0,10*ROW('Sanitation Data'!G135))),'Data Summary'!DC141="Yes"),OFFSET('Sanitation Data'!$G$11,0,10*ROW('Sanitation Data'!G135)),NA())</f>
        <v>#N/A</v>
      </c>
      <c r="AO141" s="95" t="e">
        <f ca="true">+IF(AND(ISNUMBER(OFFSET('Sanitation Data'!$G$12,0,10*ROW('Sanitation Data'!G135))),'Data Summary'!DD141="Yes"),OFFSET('Sanitation Data'!$G$12,0,10*ROW('Sanitation Data'!G135)),NA())</f>
        <v>#N/A</v>
      </c>
      <c r="AP141" s="95" t="e">
        <f ca="true">+IF(AND(ISNUMBER(OFFSET('Sanitation Data'!$H$4,0,10*ROW('Sanitation Data'!H135))),'Data Summary'!DE141="Yes"),100-OFFSET('Sanitation Data'!$H$4,0,10*ROW('Sanitation Data'!H135)),NA())</f>
        <v>#N/A</v>
      </c>
      <c r="AQ141" s="95" t="e">
        <f ca="true">+IF(AND(ISNUMBER(OFFSET('Sanitation Data'!$H$6,0,10*ROW('Sanitation Data'!H135))),'Data Summary'!DF141="Yes"),OFFSET('Sanitation Data'!$H$6,0,10*ROW('Sanitation Data'!H135)),NA())</f>
        <v>#N/A</v>
      </c>
      <c r="AR141" s="95" t="e">
        <f ca="true">+IF(AND(ISNUMBER(OFFSET('Sanitation Data'!$H$10,0,10*ROW('Sanitation Data'!H135))),'Data Summary'!DG141="Yes"),OFFSET('Sanitation Data'!$H$10,0,10*ROW('Sanitation Data'!H135)),NA())</f>
        <v>#N/A</v>
      </c>
      <c r="AS141" s="95" t="e">
        <f ca="true">+IF(AND(ISNUMBER(OFFSET('Sanitation Data'!$H$11,0,10*ROW('Sanitation Data'!H135))),'Data Summary'!DH141="Yes"),OFFSET('Sanitation Data'!$H$11,0,10*ROW('Sanitation Data'!H135)),NA())</f>
        <v>#N/A</v>
      </c>
      <c r="AT141" s="95" t="e">
        <f ca="true">+IF(AND(ISNUMBER(OFFSET('Sanitation Data'!$H$12,0,10*ROW('Sanitation Data'!H135))),'Data Summary'!DI141="Yes"),OFFSET('Sanitation Data'!$H$12,0,10*ROW('Sanitation Data'!H135)),NA())</f>
        <v>#N/A</v>
      </c>
      <c r="AU141" s="95" t="e">
        <f ca="true">+IF(AND(ISNUMBER(OFFSET('Sanitation Data'!$I$4,0,10*ROW('Sanitation Data'!I135))),'Data Summary'!DJ141="Yes"),100-OFFSET('Sanitation Data'!$I$4,0,10*ROW('Sanitation Data'!I135)),NA())</f>
        <v>#N/A</v>
      </c>
      <c r="AV141" s="95" t="e">
        <f ca="true">+IF(AND(ISNUMBER(OFFSET('Sanitation Data'!$I$6,0,10*ROW('Sanitation Data'!I135))),'Data Summary'!DK141="Yes"),OFFSET('Sanitation Data'!$I$6,0,10*ROW('Sanitation Data'!I135)),NA())</f>
        <v>#N/A</v>
      </c>
      <c r="AW141" s="95" t="e">
        <f ca="true">+IF(AND(ISNUMBER(OFFSET('Sanitation Data'!$I$10,0,10*ROW('Sanitation Data'!I135))),'Data Summary'!DL141="Yes"),OFFSET('Sanitation Data'!$I$10,0,10*ROW('Sanitation Data'!I135)),NA())</f>
        <v>#N/A</v>
      </c>
      <c r="AX141" s="95" t="e">
        <f ca="true">+IF(AND(ISNUMBER(OFFSET('Sanitation Data'!$I$11,0,10*ROW('Sanitation Data'!I135))),'Data Summary'!DM141="Yes"),OFFSET('Sanitation Data'!$I$11,0,10*ROW('Sanitation Data'!I135)),NA())</f>
        <v>#N/A</v>
      </c>
      <c r="AY141" s="95" t="e">
        <f ca="true">+IF(AND(ISNUMBER(OFFSET('Sanitation Data'!$I$12,0,10*ROW('Sanitation Data'!I135))),'Data Summary'!DN141="Yes"),OFFSET('Sanitation Data'!$I$12,0,10*ROW('Sanitation Data'!I135)),NA())</f>
        <v>#N/A</v>
      </c>
      <c r="AZ141" s="96" t="e">
        <f ca="true">+IF(AND(ISNUMBER(OFFSET('Hygiene Data'!$D$5,0,10*ROW('Hygiene Data'!D135))),'Data Summary'!DO141="Yes"),OFFSET('Hygiene Data'!$D$5,0,10*ROW('Hygiene Data'!D135)),NA())</f>
        <v>#N/A</v>
      </c>
      <c r="BA141" s="96" t="e">
        <f ca="true">+IF(AND(ISNUMBER(OFFSET('Hygiene Data'!$D$7,0,10*ROW('Hygiene Data'!D135))),'Data Summary'!DP141="Yes"),OFFSET('Hygiene Data'!$D$7,0,10*ROW('Hygiene Data'!D135)),NA())</f>
        <v>#N/A</v>
      </c>
      <c r="BB141" s="96" t="e">
        <f ca="true">+IF(AND(ISNUMBER(OFFSET('Hygiene Data'!$D$9,0,10*ROW('Hygiene Data'!D135))),'Data Summary'!DQ141="Yes"),OFFSET('Hygiene Data'!$D$9,0,10*ROW('Hygiene Data'!D135)),NA())</f>
        <v>#N/A</v>
      </c>
      <c r="BC141" s="96" t="e">
        <f ca="true">+IF(AND(ISNUMBER(OFFSET('Hygiene Data'!$E$5,0,10*ROW('Hygiene Data'!E135))),'Data Summary'!DR141="Yes"),OFFSET('Hygiene Data'!$E$5,0,10*ROW('Hygiene Data'!E135)),NA())</f>
        <v>#N/A</v>
      </c>
      <c r="BD141" s="96" t="e">
        <f ca="true">+IF(AND(ISNUMBER(OFFSET('Hygiene Data'!$E$7,0,10*ROW('Hygiene Data'!E135))),'Data Summary'!DS141="Yes"),OFFSET('Hygiene Data'!$E$7,0,10*ROW('Hygiene Data'!E135)),NA())</f>
        <v>#N/A</v>
      </c>
      <c r="BE141" s="96" t="e">
        <f ca="true">+IF(AND(ISNUMBER(OFFSET('Hygiene Data'!$E$9,0,10*ROW('Hygiene Data'!E135))),'Data Summary'!DT141="Yes"),OFFSET('Hygiene Data'!$E$9,0,10*ROW('Hygiene Data'!E135)),NA())</f>
        <v>#N/A</v>
      </c>
      <c r="BF141" s="96" t="e">
        <f ca="true">+IF(AND(ISNUMBER(OFFSET('Hygiene Data'!$F$5,0,10*ROW('Hygiene Data'!F135))),'Data Summary'!DU141="Yes"),OFFSET('Hygiene Data'!$F$5,0,10*ROW('Hygiene Data'!F135)),NA())</f>
        <v>#N/A</v>
      </c>
      <c r="BG141" s="96" t="e">
        <f ca="true">+IF(AND(ISNUMBER(OFFSET('Hygiene Data'!$F$7,0,10*ROW('Hygiene Data'!F135))),'Data Summary'!DV141="Yes"),OFFSET('Hygiene Data'!$F$7,0,10*ROW('Hygiene Data'!F135)),NA())</f>
        <v>#N/A</v>
      </c>
      <c r="BH141" s="96" t="e">
        <f ca="true">+IF(AND(ISNUMBER(OFFSET('Hygiene Data'!$F$9,0,10*ROW('Hygiene Data'!F135))),'Data Summary'!DW141="Yes"),OFFSET('Hygiene Data'!$F$9,0,10*ROW('Hygiene Data'!F135)),NA())</f>
        <v>#N/A</v>
      </c>
      <c r="BI141" s="96" t="e">
        <f ca="true">+IF(AND(ISNUMBER(OFFSET('Hygiene Data'!$G$5,0,10*ROW('Hygiene Data'!G135))),'Data Summary'!DX141="Yes"),OFFSET('Hygiene Data'!$G$5,0,10*ROW('Hygiene Data'!G135)),NA())</f>
        <v>#N/A</v>
      </c>
      <c r="BJ141" s="96" t="e">
        <f ca="true">+IF(AND(ISNUMBER(OFFSET('Hygiene Data'!$G$7,0,10*ROW('Hygiene Data'!G135))),'Data Summary'!DY141="Yes"),OFFSET('Hygiene Data'!$G$7,0,10*ROW('Hygiene Data'!G135)),NA())</f>
        <v>#N/A</v>
      </c>
      <c r="BK141" s="96" t="e">
        <f ca="true">+IF(AND(ISNUMBER(OFFSET('Hygiene Data'!$G$9,0,10*ROW('Hygiene Data'!G135))),'Data Summary'!DZ141="Yes"),OFFSET('Hygiene Data'!$G$9,0,10*ROW('Hygiene Data'!G135)),NA())</f>
        <v>#N/A</v>
      </c>
      <c r="BL141" s="96" t="e">
        <f ca="true">+IF(AND(ISNUMBER(OFFSET('Hygiene Data'!$H$5,0,10*ROW('Hygiene Data'!H135))),'Data Summary'!EA141="Yes"),OFFSET('Hygiene Data'!$H$5,0,10*ROW('Hygiene Data'!H135)),NA())</f>
        <v>#N/A</v>
      </c>
      <c r="BM141" s="96" t="e">
        <f ca="true">+IF(AND(ISNUMBER(OFFSET('Hygiene Data'!$H$7,0,10*ROW('Hygiene Data'!H135))),'Data Summary'!EB141="Yes"),OFFSET('Hygiene Data'!$H$7,0,10*ROW('Hygiene Data'!H135)),NA())</f>
        <v>#N/A</v>
      </c>
      <c r="BN141" s="96" t="e">
        <f ca="true">+IF(AND(ISNUMBER(OFFSET('Hygiene Data'!$H$9,0,10*ROW('Hygiene Data'!H135))),'Data Summary'!EC141="Yes"),OFFSET('Hygiene Data'!$H$9,0,10*ROW('Hygiene Data'!H135)),NA())</f>
        <v>#N/A</v>
      </c>
      <c r="BO141" s="96" t="e">
        <f ca="true">+IF(AND(ISNUMBER(OFFSET('Hygiene Data'!$I$5,0,10*ROW('Hygiene Data'!I135))),'Data Summary'!ED141="Yes"),OFFSET('Hygiene Data'!$I$5,0,10*ROW('Hygiene Data'!I135)),NA())</f>
        <v>#N/A</v>
      </c>
      <c r="BP141" s="96" t="e">
        <f ca="true">+IF(AND(ISNUMBER(OFFSET('Hygiene Data'!$I$7,0,10*ROW('Hygiene Data'!I135))),'Data Summary'!EE141="Yes"),OFFSET('Hygiene Data'!$I$7,0,10*ROW('Hygiene Data'!I135)),NA())</f>
        <v>#N/A</v>
      </c>
      <c r="BQ141" s="96" t="e">
        <f ca="true">+IF(AND(ISNUMBER(OFFSET('Hygiene Data'!$I$9,0,10*ROW('Hygiene Data'!I135))),'Data Summary'!EF141="Yes"),OFFSET('Hygiene Data'!$I$9,0,10*ROW('Hygiene Data'!I135)),NA())</f>
        <v>#N/A</v>
      </c>
    </row>
    <row xmlns:x14ac="http://schemas.microsoft.com/office/spreadsheetml/2009/9/ac" r="142" x14ac:dyDescent="0.2">
      <c r="A142" s="332" t="e">
        <f ca="true">+RIGHT('Data Summary'!A142,LEN('Data Summary'!A142)-9)</f>
        <v>#VALUE!</v>
      </c>
      <c r="B142" s="37" t="str">
        <f ca="true">+IF(ISTEXT('Data Summary'!B142),'Data Summary'!B142,"")</f>
        <v/>
      </c>
      <c r="C142" s="331" t="e">
        <f ca="true">+VALUE('Data Summary'!C142)</f>
        <v>#VALUE!</v>
      </c>
      <c r="D142" s="94" t="e">
        <f ca="true">+IF(AND(ISNUMBER(OFFSET('Water Data'!$D$4,0,10*ROW('Water Data'!D136))),'Data Summary'!BS142="Yes"),100-OFFSET('Water Data'!$D$4,0,10*ROW('Water Data'!D136)),NA())</f>
        <v>#N/A</v>
      </c>
      <c r="E142" s="94" t="e">
        <f ca="true">+IF(AND(ISNUMBER(OFFSET('Water Data'!$D$6,0,10*ROW('Water Data'!D136))),'Data Summary'!BT142="Yes"),OFFSET('Water Data'!$D$6,0,10*ROW('Water Data'!D136)),NA())</f>
        <v>#N/A</v>
      </c>
      <c r="F142" s="94" t="e">
        <f ca="true">+IF(AND(ISNUMBER(OFFSET('Water Data'!$D$9,0,10*ROW('Water Data'!D136))),'Data Summary'!BU142="Yes"),OFFSET('Water Data'!$D$9,0,10*ROW('Water Data'!D136)),NA())</f>
        <v>#N/A</v>
      </c>
      <c r="G142" s="94" t="e">
        <f ca="true">+IF(AND(ISNUMBER(OFFSET('Water Data'!$E$4,0,10*ROW('Water Data'!E136))),'Data Summary'!BV142="Yes"),100-OFFSET('Water Data'!$E$4,0,10*ROW('Water Data'!E136)),NA())</f>
        <v>#N/A</v>
      </c>
      <c r="H142" s="94" t="e">
        <f ca="true">+IF(AND(ISNUMBER(OFFSET('Water Data'!$E$6,0,10*ROW('Water Data'!E136))),'Data Summary'!BW142="Yes"),OFFSET('Water Data'!$E$6,0,10*ROW('Water Data'!E136)),NA())</f>
        <v>#N/A</v>
      </c>
      <c r="I142" s="94" t="e">
        <f ca="true">+IF(AND(ISNUMBER(OFFSET('Water Data'!$E$9,0,10*ROW('Water Data'!E136))),'Data Summary'!BX142="Yes"),OFFSET('Water Data'!$E$9,0,10*ROW('Water Data'!E136)),NA())</f>
        <v>#N/A</v>
      </c>
      <c r="J142" s="94" t="e">
        <f ca="true">+IF(AND(ISNUMBER(OFFSET('Water Data'!$F$4,0,10*ROW('Water Data'!F136))),'Data Summary'!BY142="Yes"),100-OFFSET('Water Data'!$F$4,0,10*ROW('Water Data'!F136)),NA())</f>
        <v>#N/A</v>
      </c>
      <c r="K142" s="94" t="e">
        <f ca="true">+IF(AND(ISNUMBER(OFFSET('Water Data'!$F$6,0,10*ROW('Water Data'!F136))),'Data Summary'!BZ142="Yes"),OFFSET('Water Data'!$F$6,0,10*ROW('Water Data'!F136)),NA())</f>
        <v>#N/A</v>
      </c>
      <c r="L142" s="94" t="e">
        <f ca="true">+IF(AND(ISNUMBER(OFFSET('Water Data'!$F$9,0,10*ROW('Water Data'!F136))),'Data Summary'!CA142="Yes"),OFFSET('Water Data'!$F$9,0,10*ROW('Water Data'!F136)),NA())</f>
        <v>#N/A</v>
      </c>
      <c r="M142" s="94" t="e">
        <f ca="true">+IF(AND(ISNUMBER(OFFSET('Water Data'!$G$4,0,10*ROW('Water Data'!G136))),'Data Summary'!CB142="Yes"),100-OFFSET('Water Data'!$G$4,0,10*ROW('Water Data'!G136)),NA())</f>
        <v>#N/A</v>
      </c>
      <c r="N142" s="94" t="e">
        <f ca="true">+IF(AND(ISNUMBER(OFFSET('Water Data'!$G$6,0,10*ROW('Water Data'!G136))),'Data Summary'!CC142="Yes"),OFFSET('Water Data'!$G$6,0,10*ROW('Water Data'!G136)),NA())</f>
        <v>#N/A</v>
      </c>
      <c r="O142" s="94" t="e">
        <f ca="true">+IF(AND(ISNUMBER(OFFSET('Water Data'!$G$9,0,10*ROW('Water Data'!G136))),'Data Summary'!CD142="Yes"),OFFSET('Water Data'!$G$9,0,10*ROW('Water Data'!G136)),NA())</f>
        <v>#N/A</v>
      </c>
      <c r="P142" s="94" t="e">
        <f ca="true">+IF(AND(ISNUMBER(OFFSET('Water Data'!$H$4,0,10*ROW('Water Data'!H136))),'Data Summary'!CE142="Yes"),100-OFFSET('Water Data'!$H$4,0,10*ROW('Water Data'!H136)),NA())</f>
        <v>#N/A</v>
      </c>
      <c r="Q142" s="94" t="e">
        <f ca="true">+IF(AND(ISNUMBER(OFFSET('Water Data'!$H$6,0,10*ROW('Water Data'!H136))),'Data Summary'!CF142="Yes"),OFFSET('Water Data'!$H$6,0,10*ROW('Water Data'!H136)),NA())</f>
        <v>#N/A</v>
      </c>
      <c r="R142" s="94" t="e">
        <f ca="true">+IF(AND(ISNUMBER(OFFSET('Water Data'!$H$9,0,10*ROW('Water Data'!H136))),'Data Summary'!CG142="Yes"),OFFSET('Water Data'!$H$9,0,10*ROW('Water Data'!H136)),NA())</f>
        <v>#N/A</v>
      </c>
      <c r="S142" s="94" t="e">
        <f ca="true">+IF(AND(ISNUMBER(OFFSET('Water Data'!$I$4,0,10*ROW('Water Data'!I136))),'Data Summary'!CH142="Yes"),100-OFFSET('Water Data'!$I$4,0,10*ROW('Water Data'!I136)),NA())</f>
        <v>#N/A</v>
      </c>
      <c r="T142" s="94" t="e">
        <f ca="true">+IF(AND(ISNUMBER(OFFSET('Water Data'!$I$6,0,10*ROW('Water Data'!I136))),'Data Summary'!CI142="Yes"),OFFSET('Water Data'!$I$6,0,10*ROW('Water Data'!I136)),NA())</f>
        <v>#N/A</v>
      </c>
      <c r="U142" s="94" t="e">
        <f ca="true">+IF(AND(ISNUMBER(OFFSET('Water Data'!$I$9,0,10*ROW('Water Data'!I136))),'Data Summary'!CJ142="Yes"),OFFSET('Water Data'!$I$9,0,10*ROW('Water Data'!I136)),NA())</f>
        <v>#N/A</v>
      </c>
      <c r="V142" s="95" t="e">
        <f ca="true">+IF(AND(ISNUMBER(OFFSET('Sanitation Data'!$D$4,0,10*ROW('Sanitation Data'!D136))),'Data Summary'!CK142="Yes"),100-OFFSET('Sanitation Data'!$D$4,0,10*ROW('Sanitation Data'!D136)),NA())</f>
        <v>#N/A</v>
      </c>
      <c r="W142" s="95" t="e">
        <f ca="true">+IF(AND(ISNUMBER(OFFSET('Sanitation Data'!$D$6,0,10*ROW('Sanitation Data'!D136))),'Data Summary'!CL142="Yes"),OFFSET('Sanitation Data'!$D$6,0,10*ROW('Sanitation Data'!D136)),NA())</f>
        <v>#N/A</v>
      </c>
      <c r="X142" s="95" t="e">
        <f ca="true">+IF(AND(ISNUMBER(OFFSET('Sanitation Data'!$D$10,0,10*ROW('Sanitation Data'!D136))),'Data Summary'!CM142="Yes"),OFFSET('Sanitation Data'!$D$10,0,10*ROW('Sanitation Data'!D136)),NA())</f>
        <v>#N/A</v>
      </c>
      <c r="Y142" s="95" t="e">
        <f ca="true">+IF(AND(ISNUMBER(OFFSET('Sanitation Data'!$D$11,0,10*ROW('Sanitation Data'!D136))),'Data Summary'!CN142="Yes"),OFFSET('Sanitation Data'!$D$11,0,10*ROW('Sanitation Data'!D136)),NA())</f>
        <v>#N/A</v>
      </c>
      <c r="Z142" s="95" t="e">
        <f ca="true">+IF(AND(ISNUMBER(OFFSET('Sanitation Data'!$D$12,0,10*ROW('Sanitation Data'!D136))),'Data Summary'!CO142="Yes"),OFFSET('Sanitation Data'!$D$12,0,10*ROW('Sanitation Data'!D136)),NA())</f>
        <v>#N/A</v>
      </c>
      <c r="AA142" s="95" t="e">
        <f ca="true">+IF(AND(ISNUMBER(OFFSET('Sanitation Data'!$E$4,0,10*ROW('Sanitation Data'!E136))),'Data Summary'!CP142="Yes"),100-OFFSET('Sanitation Data'!$E$4,0,10*ROW('Sanitation Data'!E136)),NA())</f>
        <v>#N/A</v>
      </c>
      <c r="AB142" s="95" t="e">
        <f ca="true">+IF(AND(ISNUMBER(OFFSET('Sanitation Data'!$E$6,0,10*ROW('Sanitation Data'!E136))),'Data Summary'!CQ142="Yes"),OFFSET('Sanitation Data'!$E$6,0,10*ROW('Sanitation Data'!E136)),NA())</f>
        <v>#N/A</v>
      </c>
      <c r="AC142" s="95" t="e">
        <f ca="true">+IF(AND(ISNUMBER(OFFSET('Sanitation Data'!$E$10,0,10*ROW('Sanitation Data'!E136))),'Data Summary'!CR142="Yes"),OFFSET('Sanitation Data'!$E$10,0,10*ROW('Sanitation Data'!E136)),NA())</f>
        <v>#N/A</v>
      </c>
      <c r="AD142" s="95" t="e">
        <f ca="true">+IF(AND(ISNUMBER(OFFSET('Sanitation Data'!$E$11,0,10*ROW('Sanitation Data'!E136))),'Data Summary'!CS142="Yes"),OFFSET('Sanitation Data'!$E$11,0,10*ROW('Sanitation Data'!E136)),NA())</f>
        <v>#N/A</v>
      </c>
      <c r="AE142" s="95" t="e">
        <f ca="true">+IF(AND(ISNUMBER(OFFSET('Sanitation Data'!$E$12,0,10*ROW('Sanitation Data'!E136))),'Data Summary'!CT142="Yes"),OFFSET('Sanitation Data'!$E$12,0,10*ROW('Sanitation Data'!E136)),NA())</f>
        <v>#N/A</v>
      </c>
      <c r="AF142" s="95" t="e">
        <f ca="true">+IF(AND(ISNUMBER(OFFSET('Sanitation Data'!$F$4,0,10*ROW('Sanitation Data'!F136))),'Data Summary'!CU142="Yes"),100-OFFSET('Sanitation Data'!$F$4,0,10*ROW('Sanitation Data'!F136)),NA())</f>
        <v>#N/A</v>
      </c>
      <c r="AG142" s="95" t="e">
        <f ca="true">+IF(AND(ISNUMBER(OFFSET('Sanitation Data'!$F$6,0,10*ROW('Sanitation Data'!F136))),'Data Summary'!CV142="Yes"),OFFSET('Sanitation Data'!$F$6,0,10*ROW('Sanitation Data'!F136)),NA())</f>
        <v>#N/A</v>
      </c>
      <c r="AH142" s="95" t="e">
        <f ca="true">+IF(AND(ISNUMBER(OFFSET('Sanitation Data'!$F$10,0,10*ROW('Sanitation Data'!F136))),'Data Summary'!CW142="Yes"),OFFSET('Sanitation Data'!$F$10,0,10*ROW('Sanitation Data'!F136)),NA())</f>
        <v>#N/A</v>
      </c>
      <c r="AI142" s="95" t="e">
        <f ca="true">+IF(AND(ISNUMBER(OFFSET('Sanitation Data'!$F$11,0,10*ROW('Sanitation Data'!F136))),'Data Summary'!CX142="Yes"),OFFSET('Sanitation Data'!$F$11,0,10*ROW('Sanitation Data'!F136)),NA())</f>
        <v>#N/A</v>
      </c>
      <c r="AJ142" s="95" t="e">
        <f ca="true">+IF(AND(ISNUMBER(OFFSET('Sanitation Data'!$F$12,0,10*ROW('Sanitation Data'!F136))),'Data Summary'!CY142="Yes"),OFFSET('Sanitation Data'!$F$12,0,10*ROW('Sanitation Data'!F136)),NA())</f>
        <v>#N/A</v>
      </c>
      <c r="AK142" s="95" t="e">
        <f ca="true">+IF(AND(ISNUMBER(OFFSET('Sanitation Data'!$G$4,0,10*ROW('Sanitation Data'!G136))),'Data Summary'!CZ142="Yes"),100-OFFSET('Sanitation Data'!$G$4,0,10*ROW('Sanitation Data'!G136)),NA())</f>
        <v>#N/A</v>
      </c>
      <c r="AL142" s="95" t="e">
        <f ca="true">+IF(AND(ISNUMBER(OFFSET('Sanitation Data'!$G$6,0,10*ROW('Sanitation Data'!G136))),'Data Summary'!DA142="Yes"),OFFSET('Sanitation Data'!$G$6,0,10*ROW('Sanitation Data'!G136)),NA())</f>
        <v>#N/A</v>
      </c>
      <c r="AM142" s="95" t="e">
        <f ca="true">+IF(AND(ISNUMBER(OFFSET('Sanitation Data'!$G$10,0,10*ROW('Sanitation Data'!G136))),'Data Summary'!DB142="Yes"),OFFSET('Sanitation Data'!$G$10,0,10*ROW('Sanitation Data'!G136)),NA())</f>
        <v>#N/A</v>
      </c>
      <c r="AN142" s="95" t="e">
        <f ca="true">+IF(AND(ISNUMBER(OFFSET('Sanitation Data'!$G$11,0,10*ROW('Sanitation Data'!G136))),'Data Summary'!DC142="Yes"),OFFSET('Sanitation Data'!$G$11,0,10*ROW('Sanitation Data'!G136)),NA())</f>
        <v>#N/A</v>
      </c>
      <c r="AO142" s="95" t="e">
        <f ca="true">+IF(AND(ISNUMBER(OFFSET('Sanitation Data'!$G$12,0,10*ROW('Sanitation Data'!G136))),'Data Summary'!DD142="Yes"),OFFSET('Sanitation Data'!$G$12,0,10*ROW('Sanitation Data'!G136)),NA())</f>
        <v>#N/A</v>
      </c>
      <c r="AP142" s="95" t="e">
        <f ca="true">+IF(AND(ISNUMBER(OFFSET('Sanitation Data'!$H$4,0,10*ROW('Sanitation Data'!H136))),'Data Summary'!DE142="Yes"),100-OFFSET('Sanitation Data'!$H$4,0,10*ROW('Sanitation Data'!H136)),NA())</f>
        <v>#N/A</v>
      </c>
      <c r="AQ142" s="95" t="e">
        <f ca="true">+IF(AND(ISNUMBER(OFFSET('Sanitation Data'!$H$6,0,10*ROW('Sanitation Data'!H136))),'Data Summary'!DF142="Yes"),OFFSET('Sanitation Data'!$H$6,0,10*ROW('Sanitation Data'!H136)),NA())</f>
        <v>#N/A</v>
      </c>
      <c r="AR142" s="95" t="e">
        <f ca="true">+IF(AND(ISNUMBER(OFFSET('Sanitation Data'!$H$10,0,10*ROW('Sanitation Data'!H136))),'Data Summary'!DG142="Yes"),OFFSET('Sanitation Data'!$H$10,0,10*ROW('Sanitation Data'!H136)),NA())</f>
        <v>#N/A</v>
      </c>
      <c r="AS142" s="95" t="e">
        <f ca="true">+IF(AND(ISNUMBER(OFFSET('Sanitation Data'!$H$11,0,10*ROW('Sanitation Data'!H136))),'Data Summary'!DH142="Yes"),OFFSET('Sanitation Data'!$H$11,0,10*ROW('Sanitation Data'!H136)),NA())</f>
        <v>#N/A</v>
      </c>
      <c r="AT142" s="95" t="e">
        <f ca="true">+IF(AND(ISNUMBER(OFFSET('Sanitation Data'!$H$12,0,10*ROW('Sanitation Data'!H136))),'Data Summary'!DI142="Yes"),OFFSET('Sanitation Data'!$H$12,0,10*ROW('Sanitation Data'!H136)),NA())</f>
        <v>#N/A</v>
      </c>
      <c r="AU142" s="95" t="e">
        <f ca="true">+IF(AND(ISNUMBER(OFFSET('Sanitation Data'!$I$4,0,10*ROW('Sanitation Data'!I136))),'Data Summary'!DJ142="Yes"),100-OFFSET('Sanitation Data'!$I$4,0,10*ROW('Sanitation Data'!I136)),NA())</f>
        <v>#N/A</v>
      </c>
      <c r="AV142" s="95" t="e">
        <f ca="true">+IF(AND(ISNUMBER(OFFSET('Sanitation Data'!$I$6,0,10*ROW('Sanitation Data'!I136))),'Data Summary'!DK142="Yes"),OFFSET('Sanitation Data'!$I$6,0,10*ROW('Sanitation Data'!I136)),NA())</f>
        <v>#N/A</v>
      </c>
      <c r="AW142" s="95" t="e">
        <f ca="true">+IF(AND(ISNUMBER(OFFSET('Sanitation Data'!$I$10,0,10*ROW('Sanitation Data'!I136))),'Data Summary'!DL142="Yes"),OFFSET('Sanitation Data'!$I$10,0,10*ROW('Sanitation Data'!I136)),NA())</f>
        <v>#N/A</v>
      </c>
      <c r="AX142" s="95" t="e">
        <f ca="true">+IF(AND(ISNUMBER(OFFSET('Sanitation Data'!$I$11,0,10*ROW('Sanitation Data'!I136))),'Data Summary'!DM142="Yes"),OFFSET('Sanitation Data'!$I$11,0,10*ROW('Sanitation Data'!I136)),NA())</f>
        <v>#N/A</v>
      </c>
      <c r="AY142" s="95" t="e">
        <f ca="true">+IF(AND(ISNUMBER(OFFSET('Sanitation Data'!$I$12,0,10*ROW('Sanitation Data'!I136))),'Data Summary'!DN142="Yes"),OFFSET('Sanitation Data'!$I$12,0,10*ROW('Sanitation Data'!I136)),NA())</f>
        <v>#N/A</v>
      </c>
      <c r="AZ142" s="96" t="e">
        <f ca="true">+IF(AND(ISNUMBER(OFFSET('Hygiene Data'!$D$5,0,10*ROW('Hygiene Data'!D136))),'Data Summary'!DO142="Yes"),OFFSET('Hygiene Data'!$D$5,0,10*ROW('Hygiene Data'!D136)),NA())</f>
        <v>#N/A</v>
      </c>
      <c r="BA142" s="96" t="e">
        <f ca="true">+IF(AND(ISNUMBER(OFFSET('Hygiene Data'!$D$7,0,10*ROW('Hygiene Data'!D136))),'Data Summary'!DP142="Yes"),OFFSET('Hygiene Data'!$D$7,0,10*ROW('Hygiene Data'!D136)),NA())</f>
        <v>#N/A</v>
      </c>
      <c r="BB142" s="96" t="e">
        <f ca="true">+IF(AND(ISNUMBER(OFFSET('Hygiene Data'!$D$9,0,10*ROW('Hygiene Data'!D136))),'Data Summary'!DQ142="Yes"),OFFSET('Hygiene Data'!$D$9,0,10*ROW('Hygiene Data'!D136)),NA())</f>
        <v>#N/A</v>
      </c>
      <c r="BC142" s="96" t="e">
        <f ca="true">+IF(AND(ISNUMBER(OFFSET('Hygiene Data'!$E$5,0,10*ROW('Hygiene Data'!E136))),'Data Summary'!DR142="Yes"),OFFSET('Hygiene Data'!$E$5,0,10*ROW('Hygiene Data'!E136)),NA())</f>
        <v>#N/A</v>
      </c>
      <c r="BD142" s="96" t="e">
        <f ca="true">+IF(AND(ISNUMBER(OFFSET('Hygiene Data'!$E$7,0,10*ROW('Hygiene Data'!E136))),'Data Summary'!DS142="Yes"),OFFSET('Hygiene Data'!$E$7,0,10*ROW('Hygiene Data'!E136)),NA())</f>
        <v>#N/A</v>
      </c>
      <c r="BE142" s="96" t="e">
        <f ca="true">+IF(AND(ISNUMBER(OFFSET('Hygiene Data'!$E$9,0,10*ROW('Hygiene Data'!E136))),'Data Summary'!DT142="Yes"),OFFSET('Hygiene Data'!$E$9,0,10*ROW('Hygiene Data'!E136)),NA())</f>
        <v>#N/A</v>
      </c>
      <c r="BF142" s="96" t="e">
        <f ca="true">+IF(AND(ISNUMBER(OFFSET('Hygiene Data'!$F$5,0,10*ROW('Hygiene Data'!F136))),'Data Summary'!DU142="Yes"),OFFSET('Hygiene Data'!$F$5,0,10*ROW('Hygiene Data'!F136)),NA())</f>
        <v>#N/A</v>
      </c>
      <c r="BG142" s="96" t="e">
        <f ca="true">+IF(AND(ISNUMBER(OFFSET('Hygiene Data'!$F$7,0,10*ROW('Hygiene Data'!F136))),'Data Summary'!DV142="Yes"),OFFSET('Hygiene Data'!$F$7,0,10*ROW('Hygiene Data'!F136)),NA())</f>
        <v>#N/A</v>
      </c>
      <c r="BH142" s="96" t="e">
        <f ca="true">+IF(AND(ISNUMBER(OFFSET('Hygiene Data'!$F$9,0,10*ROW('Hygiene Data'!F136))),'Data Summary'!DW142="Yes"),OFFSET('Hygiene Data'!$F$9,0,10*ROW('Hygiene Data'!F136)),NA())</f>
        <v>#N/A</v>
      </c>
      <c r="BI142" s="96" t="e">
        <f ca="true">+IF(AND(ISNUMBER(OFFSET('Hygiene Data'!$G$5,0,10*ROW('Hygiene Data'!G136))),'Data Summary'!DX142="Yes"),OFFSET('Hygiene Data'!$G$5,0,10*ROW('Hygiene Data'!G136)),NA())</f>
        <v>#N/A</v>
      </c>
      <c r="BJ142" s="96" t="e">
        <f ca="true">+IF(AND(ISNUMBER(OFFSET('Hygiene Data'!$G$7,0,10*ROW('Hygiene Data'!G136))),'Data Summary'!DY142="Yes"),OFFSET('Hygiene Data'!$G$7,0,10*ROW('Hygiene Data'!G136)),NA())</f>
        <v>#N/A</v>
      </c>
      <c r="BK142" s="96" t="e">
        <f ca="true">+IF(AND(ISNUMBER(OFFSET('Hygiene Data'!$G$9,0,10*ROW('Hygiene Data'!G136))),'Data Summary'!DZ142="Yes"),OFFSET('Hygiene Data'!$G$9,0,10*ROW('Hygiene Data'!G136)),NA())</f>
        <v>#N/A</v>
      </c>
      <c r="BL142" s="96" t="e">
        <f ca="true">+IF(AND(ISNUMBER(OFFSET('Hygiene Data'!$H$5,0,10*ROW('Hygiene Data'!H136))),'Data Summary'!EA142="Yes"),OFFSET('Hygiene Data'!$H$5,0,10*ROW('Hygiene Data'!H136)),NA())</f>
        <v>#N/A</v>
      </c>
      <c r="BM142" s="96" t="e">
        <f ca="true">+IF(AND(ISNUMBER(OFFSET('Hygiene Data'!$H$7,0,10*ROW('Hygiene Data'!H136))),'Data Summary'!EB142="Yes"),OFFSET('Hygiene Data'!$H$7,0,10*ROW('Hygiene Data'!H136)),NA())</f>
        <v>#N/A</v>
      </c>
      <c r="BN142" s="96" t="e">
        <f ca="true">+IF(AND(ISNUMBER(OFFSET('Hygiene Data'!$H$9,0,10*ROW('Hygiene Data'!H136))),'Data Summary'!EC142="Yes"),OFFSET('Hygiene Data'!$H$9,0,10*ROW('Hygiene Data'!H136)),NA())</f>
        <v>#N/A</v>
      </c>
      <c r="BO142" s="96" t="e">
        <f ca="true">+IF(AND(ISNUMBER(OFFSET('Hygiene Data'!$I$5,0,10*ROW('Hygiene Data'!I136))),'Data Summary'!ED142="Yes"),OFFSET('Hygiene Data'!$I$5,0,10*ROW('Hygiene Data'!I136)),NA())</f>
        <v>#N/A</v>
      </c>
      <c r="BP142" s="96" t="e">
        <f ca="true">+IF(AND(ISNUMBER(OFFSET('Hygiene Data'!$I$7,0,10*ROW('Hygiene Data'!I136))),'Data Summary'!EE142="Yes"),OFFSET('Hygiene Data'!$I$7,0,10*ROW('Hygiene Data'!I136)),NA())</f>
        <v>#N/A</v>
      </c>
      <c r="BQ142" s="96" t="e">
        <f ca="true">+IF(AND(ISNUMBER(OFFSET('Hygiene Data'!$I$9,0,10*ROW('Hygiene Data'!I136))),'Data Summary'!EF142="Yes"),OFFSET('Hygiene Data'!$I$9,0,10*ROW('Hygiene Data'!I136)),NA())</f>
        <v>#N/A</v>
      </c>
    </row>
    <row xmlns:x14ac="http://schemas.microsoft.com/office/spreadsheetml/2009/9/ac" r="143" x14ac:dyDescent="0.2">
      <c r="A143" s="332" t="e">
        <f ca="true">+RIGHT('Data Summary'!A143,LEN('Data Summary'!A143)-9)</f>
        <v>#VALUE!</v>
      </c>
      <c r="B143" s="37" t="str">
        <f ca="true">+IF(ISTEXT('Data Summary'!B143),'Data Summary'!B143,"")</f>
        <v/>
      </c>
      <c r="C143" s="331" t="e">
        <f ca="true">+VALUE('Data Summary'!C143)</f>
        <v>#VALUE!</v>
      </c>
      <c r="D143" s="94" t="e">
        <f ca="true">+IF(AND(ISNUMBER(OFFSET('Water Data'!$D$4,0,10*ROW('Water Data'!D137))),'Data Summary'!BS143="Yes"),100-OFFSET('Water Data'!$D$4,0,10*ROW('Water Data'!D137)),NA())</f>
        <v>#N/A</v>
      </c>
      <c r="E143" s="94" t="e">
        <f ca="true">+IF(AND(ISNUMBER(OFFSET('Water Data'!$D$6,0,10*ROW('Water Data'!D137))),'Data Summary'!BT143="Yes"),OFFSET('Water Data'!$D$6,0,10*ROW('Water Data'!D137)),NA())</f>
        <v>#N/A</v>
      </c>
      <c r="F143" s="94" t="e">
        <f ca="true">+IF(AND(ISNUMBER(OFFSET('Water Data'!$D$9,0,10*ROW('Water Data'!D137))),'Data Summary'!BU143="Yes"),OFFSET('Water Data'!$D$9,0,10*ROW('Water Data'!D137)),NA())</f>
        <v>#N/A</v>
      </c>
      <c r="G143" s="94" t="e">
        <f ca="true">+IF(AND(ISNUMBER(OFFSET('Water Data'!$E$4,0,10*ROW('Water Data'!E137))),'Data Summary'!BV143="Yes"),100-OFFSET('Water Data'!$E$4,0,10*ROW('Water Data'!E137)),NA())</f>
        <v>#N/A</v>
      </c>
      <c r="H143" s="94" t="e">
        <f ca="true">+IF(AND(ISNUMBER(OFFSET('Water Data'!$E$6,0,10*ROW('Water Data'!E137))),'Data Summary'!BW143="Yes"),OFFSET('Water Data'!$E$6,0,10*ROW('Water Data'!E137)),NA())</f>
        <v>#N/A</v>
      </c>
      <c r="I143" s="94" t="e">
        <f ca="true">+IF(AND(ISNUMBER(OFFSET('Water Data'!$E$9,0,10*ROW('Water Data'!E137))),'Data Summary'!BX143="Yes"),OFFSET('Water Data'!$E$9,0,10*ROW('Water Data'!E137)),NA())</f>
        <v>#N/A</v>
      </c>
      <c r="J143" s="94" t="e">
        <f ca="true">+IF(AND(ISNUMBER(OFFSET('Water Data'!$F$4,0,10*ROW('Water Data'!F137))),'Data Summary'!BY143="Yes"),100-OFFSET('Water Data'!$F$4,0,10*ROW('Water Data'!F137)),NA())</f>
        <v>#N/A</v>
      </c>
      <c r="K143" s="94" t="e">
        <f ca="true">+IF(AND(ISNUMBER(OFFSET('Water Data'!$F$6,0,10*ROW('Water Data'!F137))),'Data Summary'!BZ143="Yes"),OFFSET('Water Data'!$F$6,0,10*ROW('Water Data'!F137)),NA())</f>
        <v>#N/A</v>
      </c>
      <c r="L143" s="94" t="e">
        <f ca="true">+IF(AND(ISNUMBER(OFFSET('Water Data'!$F$9,0,10*ROW('Water Data'!F137))),'Data Summary'!CA143="Yes"),OFFSET('Water Data'!$F$9,0,10*ROW('Water Data'!F137)),NA())</f>
        <v>#N/A</v>
      </c>
      <c r="M143" s="94" t="e">
        <f ca="true">+IF(AND(ISNUMBER(OFFSET('Water Data'!$G$4,0,10*ROW('Water Data'!G137))),'Data Summary'!CB143="Yes"),100-OFFSET('Water Data'!$G$4,0,10*ROW('Water Data'!G137)),NA())</f>
        <v>#N/A</v>
      </c>
      <c r="N143" s="94" t="e">
        <f ca="true">+IF(AND(ISNUMBER(OFFSET('Water Data'!$G$6,0,10*ROW('Water Data'!G137))),'Data Summary'!CC143="Yes"),OFFSET('Water Data'!$G$6,0,10*ROW('Water Data'!G137)),NA())</f>
        <v>#N/A</v>
      </c>
      <c r="O143" s="94" t="e">
        <f ca="true">+IF(AND(ISNUMBER(OFFSET('Water Data'!$G$9,0,10*ROW('Water Data'!G137))),'Data Summary'!CD143="Yes"),OFFSET('Water Data'!$G$9,0,10*ROW('Water Data'!G137)),NA())</f>
        <v>#N/A</v>
      </c>
      <c r="P143" s="94" t="e">
        <f ca="true">+IF(AND(ISNUMBER(OFFSET('Water Data'!$H$4,0,10*ROW('Water Data'!H137))),'Data Summary'!CE143="Yes"),100-OFFSET('Water Data'!$H$4,0,10*ROW('Water Data'!H137)),NA())</f>
        <v>#N/A</v>
      </c>
      <c r="Q143" s="94" t="e">
        <f ca="true">+IF(AND(ISNUMBER(OFFSET('Water Data'!$H$6,0,10*ROW('Water Data'!H137))),'Data Summary'!CF143="Yes"),OFFSET('Water Data'!$H$6,0,10*ROW('Water Data'!H137)),NA())</f>
        <v>#N/A</v>
      </c>
      <c r="R143" s="94" t="e">
        <f ca="true">+IF(AND(ISNUMBER(OFFSET('Water Data'!$H$9,0,10*ROW('Water Data'!H137))),'Data Summary'!CG143="Yes"),OFFSET('Water Data'!$H$9,0,10*ROW('Water Data'!H137)),NA())</f>
        <v>#N/A</v>
      </c>
      <c r="S143" s="94" t="e">
        <f ca="true">+IF(AND(ISNUMBER(OFFSET('Water Data'!$I$4,0,10*ROW('Water Data'!I137))),'Data Summary'!CH143="Yes"),100-OFFSET('Water Data'!$I$4,0,10*ROW('Water Data'!I137)),NA())</f>
        <v>#N/A</v>
      </c>
      <c r="T143" s="94" t="e">
        <f ca="true">+IF(AND(ISNUMBER(OFFSET('Water Data'!$I$6,0,10*ROW('Water Data'!I137))),'Data Summary'!CI143="Yes"),OFFSET('Water Data'!$I$6,0,10*ROW('Water Data'!I137)),NA())</f>
        <v>#N/A</v>
      </c>
      <c r="U143" s="94" t="e">
        <f ca="true">+IF(AND(ISNUMBER(OFFSET('Water Data'!$I$9,0,10*ROW('Water Data'!I137))),'Data Summary'!CJ143="Yes"),OFFSET('Water Data'!$I$9,0,10*ROW('Water Data'!I137)),NA())</f>
        <v>#N/A</v>
      </c>
      <c r="V143" s="95" t="e">
        <f ca="true">+IF(AND(ISNUMBER(OFFSET('Sanitation Data'!$D$4,0,10*ROW('Sanitation Data'!D137))),'Data Summary'!CK143="Yes"),100-OFFSET('Sanitation Data'!$D$4,0,10*ROW('Sanitation Data'!D137)),NA())</f>
        <v>#N/A</v>
      </c>
      <c r="W143" s="95" t="e">
        <f ca="true">+IF(AND(ISNUMBER(OFFSET('Sanitation Data'!$D$6,0,10*ROW('Sanitation Data'!D137))),'Data Summary'!CL143="Yes"),OFFSET('Sanitation Data'!$D$6,0,10*ROW('Sanitation Data'!D137)),NA())</f>
        <v>#N/A</v>
      </c>
      <c r="X143" s="95" t="e">
        <f ca="true">+IF(AND(ISNUMBER(OFFSET('Sanitation Data'!$D$10,0,10*ROW('Sanitation Data'!D137))),'Data Summary'!CM143="Yes"),OFFSET('Sanitation Data'!$D$10,0,10*ROW('Sanitation Data'!D137)),NA())</f>
        <v>#N/A</v>
      </c>
      <c r="Y143" s="95" t="e">
        <f ca="true">+IF(AND(ISNUMBER(OFFSET('Sanitation Data'!$D$11,0,10*ROW('Sanitation Data'!D137))),'Data Summary'!CN143="Yes"),OFFSET('Sanitation Data'!$D$11,0,10*ROW('Sanitation Data'!D137)),NA())</f>
        <v>#N/A</v>
      </c>
      <c r="Z143" s="95" t="e">
        <f ca="true">+IF(AND(ISNUMBER(OFFSET('Sanitation Data'!$D$12,0,10*ROW('Sanitation Data'!D137))),'Data Summary'!CO143="Yes"),OFFSET('Sanitation Data'!$D$12,0,10*ROW('Sanitation Data'!D137)),NA())</f>
        <v>#N/A</v>
      </c>
      <c r="AA143" s="95" t="e">
        <f ca="true">+IF(AND(ISNUMBER(OFFSET('Sanitation Data'!$E$4,0,10*ROW('Sanitation Data'!E137))),'Data Summary'!CP143="Yes"),100-OFFSET('Sanitation Data'!$E$4,0,10*ROW('Sanitation Data'!E137)),NA())</f>
        <v>#N/A</v>
      </c>
      <c r="AB143" s="95" t="e">
        <f ca="true">+IF(AND(ISNUMBER(OFFSET('Sanitation Data'!$E$6,0,10*ROW('Sanitation Data'!E137))),'Data Summary'!CQ143="Yes"),OFFSET('Sanitation Data'!$E$6,0,10*ROW('Sanitation Data'!E137)),NA())</f>
        <v>#N/A</v>
      </c>
      <c r="AC143" s="95" t="e">
        <f ca="true">+IF(AND(ISNUMBER(OFFSET('Sanitation Data'!$E$10,0,10*ROW('Sanitation Data'!E137))),'Data Summary'!CR143="Yes"),OFFSET('Sanitation Data'!$E$10,0,10*ROW('Sanitation Data'!E137)),NA())</f>
        <v>#N/A</v>
      </c>
      <c r="AD143" s="95" t="e">
        <f ca="true">+IF(AND(ISNUMBER(OFFSET('Sanitation Data'!$E$11,0,10*ROW('Sanitation Data'!E137))),'Data Summary'!CS143="Yes"),OFFSET('Sanitation Data'!$E$11,0,10*ROW('Sanitation Data'!E137)),NA())</f>
        <v>#N/A</v>
      </c>
      <c r="AE143" s="95" t="e">
        <f ca="true">+IF(AND(ISNUMBER(OFFSET('Sanitation Data'!$E$12,0,10*ROW('Sanitation Data'!E137))),'Data Summary'!CT143="Yes"),OFFSET('Sanitation Data'!$E$12,0,10*ROW('Sanitation Data'!E137)),NA())</f>
        <v>#N/A</v>
      </c>
      <c r="AF143" s="95" t="e">
        <f ca="true">+IF(AND(ISNUMBER(OFFSET('Sanitation Data'!$F$4,0,10*ROW('Sanitation Data'!F137))),'Data Summary'!CU143="Yes"),100-OFFSET('Sanitation Data'!$F$4,0,10*ROW('Sanitation Data'!F137)),NA())</f>
        <v>#N/A</v>
      </c>
      <c r="AG143" s="95" t="e">
        <f ca="true">+IF(AND(ISNUMBER(OFFSET('Sanitation Data'!$F$6,0,10*ROW('Sanitation Data'!F137))),'Data Summary'!CV143="Yes"),OFFSET('Sanitation Data'!$F$6,0,10*ROW('Sanitation Data'!F137)),NA())</f>
        <v>#N/A</v>
      </c>
      <c r="AH143" s="95" t="e">
        <f ca="true">+IF(AND(ISNUMBER(OFFSET('Sanitation Data'!$F$10,0,10*ROW('Sanitation Data'!F137))),'Data Summary'!CW143="Yes"),OFFSET('Sanitation Data'!$F$10,0,10*ROW('Sanitation Data'!F137)),NA())</f>
        <v>#N/A</v>
      </c>
      <c r="AI143" s="95" t="e">
        <f ca="true">+IF(AND(ISNUMBER(OFFSET('Sanitation Data'!$F$11,0,10*ROW('Sanitation Data'!F137))),'Data Summary'!CX143="Yes"),OFFSET('Sanitation Data'!$F$11,0,10*ROW('Sanitation Data'!F137)),NA())</f>
        <v>#N/A</v>
      </c>
      <c r="AJ143" s="95" t="e">
        <f ca="true">+IF(AND(ISNUMBER(OFFSET('Sanitation Data'!$F$12,0,10*ROW('Sanitation Data'!F137))),'Data Summary'!CY143="Yes"),OFFSET('Sanitation Data'!$F$12,0,10*ROW('Sanitation Data'!F137)),NA())</f>
        <v>#N/A</v>
      </c>
      <c r="AK143" s="95" t="e">
        <f ca="true">+IF(AND(ISNUMBER(OFFSET('Sanitation Data'!$G$4,0,10*ROW('Sanitation Data'!G137))),'Data Summary'!CZ143="Yes"),100-OFFSET('Sanitation Data'!$G$4,0,10*ROW('Sanitation Data'!G137)),NA())</f>
        <v>#N/A</v>
      </c>
      <c r="AL143" s="95" t="e">
        <f ca="true">+IF(AND(ISNUMBER(OFFSET('Sanitation Data'!$G$6,0,10*ROW('Sanitation Data'!G137))),'Data Summary'!DA143="Yes"),OFFSET('Sanitation Data'!$G$6,0,10*ROW('Sanitation Data'!G137)),NA())</f>
        <v>#N/A</v>
      </c>
      <c r="AM143" s="95" t="e">
        <f ca="true">+IF(AND(ISNUMBER(OFFSET('Sanitation Data'!$G$10,0,10*ROW('Sanitation Data'!G137))),'Data Summary'!DB143="Yes"),OFFSET('Sanitation Data'!$G$10,0,10*ROW('Sanitation Data'!G137)),NA())</f>
        <v>#N/A</v>
      </c>
      <c r="AN143" s="95" t="e">
        <f ca="true">+IF(AND(ISNUMBER(OFFSET('Sanitation Data'!$G$11,0,10*ROW('Sanitation Data'!G137))),'Data Summary'!DC143="Yes"),OFFSET('Sanitation Data'!$G$11,0,10*ROW('Sanitation Data'!G137)),NA())</f>
        <v>#N/A</v>
      </c>
      <c r="AO143" s="95" t="e">
        <f ca="true">+IF(AND(ISNUMBER(OFFSET('Sanitation Data'!$G$12,0,10*ROW('Sanitation Data'!G137))),'Data Summary'!DD143="Yes"),OFFSET('Sanitation Data'!$G$12,0,10*ROW('Sanitation Data'!G137)),NA())</f>
        <v>#N/A</v>
      </c>
      <c r="AP143" s="95" t="e">
        <f ca="true">+IF(AND(ISNUMBER(OFFSET('Sanitation Data'!$H$4,0,10*ROW('Sanitation Data'!H137))),'Data Summary'!DE143="Yes"),100-OFFSET('Sanitation Data'!$H$4,0,10*ROW('Sanitation Data'!H137)),NA())</f>
        <v>#N/A</v>
      </c>
      <c r="AQ143" s="95" t="e">
        <f ca="true">+IF(AND(ISNUMBER(OFFSET('Sanitation Data'!$H$6,0,10*ROW('Sanitation Data'!H137))),'Data Summary'!DF143="Yes"),OFFSET('Sanitation Data'!$H$6,0,10*ROW('Sanitation Data'!H137)),NA())</f>
        <v>#N/A</v>
      </c>
      <c r="AR143" s="95" t="e">
        <f ca="true">+IF(AND(ISNUMBER(OFFSET('Sanitation Data'!$H$10,0,10*ROW('Sanitation Data'!H137))),'Data Summary'!DG143="Yes"),OFFSET('Sanitation Data'!$H$10,0,10*ROW('Sanitation Data'!H137)),NA())</f>
        <v>#N/A</v>
      </c>
      <c r="AS143" s="95" t="e">
        <f ca="true">+IF(AND(ISNUMBER(OFFSET('Sanitation Data'!$H$11,0,10*ROW('Sanitation Data'!H137))),'Data Summary'!DH143="Yes"),OFFSET('Sanitation Data'!$H$11,0,10*ROW('Sanitation Data'!H137)),NA())</f>
        <v>#N/A</v>
      </c>
      <c r="AT143" s="95" t="e">
        <f ca="true">+IF(AND(ISNUMBER(OFFSET('Sanitation Data'!$H$12,0,10*ROW('Sanitation Data'!H137))),'Data Summary'!DI143="Yes"),OFFSET('Sanitation Data'!$H$12,0,10*ROW('Sanitation Data'!H137)),NA())</f>
        <v>#N/A</v>
      </c>
      <c r="AU143" s="95" t="e">
        <f ca="true">+IF(AND(ISNUMBER(OFFSET('Sanitation Data'!$I$4,0,10*ROW('Sanitation Data'!I137))),'Data Summary'!DJ143="Yes"),100-OFFSET('Sanitation Data'!$I$4,0,10*ROW('Sanitation Data'!I137)),NA())</f>
        <v>#N/A</v>
      </c>
      <c r="AV143" s="95" t="e">
        <f ca="true">+IF(AND(ISNUMBER(OFFSET('Sanitation Data'!$I$6,0,10*ROW('Sanitation Data'!I137))),'Data Summary'!DK143="Yes"),OFFSET('Sanitation Data'!$I$6,0,10*ROW('Sanitation Data'!I137)),NA())</f>
        <v>#N/A</v>
      </c>
      <c r="AW143" s="95" t="e">
        <f ca="true">+IF(AND(ISNUMBER(OFFSET('Sanitation Data'!$I$10,0,10*ROW('Sanitation Data'!I137))),'Data Summary'!DL143="Yes"),OFFSET('Sanitation Data'!$I$10,0,10*ROW('Sanitation Data'!I137)),NA())</f>
        <v>#N/A</v>
      </c>
      <c r="AX143" s="95" t="e">
        <f ca="true">+IF(AND(ISNUMBER(OFFSET('Sanitation Data'!$I$11,0,10*ROW('Sanitation Data'!I137))),'Data Summary'!DM143="Yes"),OFFSET('Sanitation Data'!$I$11,0,10*ROW('Sanitation Data'!I137)),NA())</f>
        <v>#N/A</v>
      </c>
      <c r="AY143" s="95" t="e">
        <f ca="true">+IF(AND(ISNUMBER(OFFSET('Sanitation Data'!$I$12,0,10*ROW('Sanitation Data'!I137))),'Data Summary'!DN143="Yes"),OFFSET('Sanitation Data'!$I$12,0,10*ROW('Sanitation Data'!I137)),NA())</f>
        <v>#N/A</v>
      </c>
      <c r="AZ143" s="96" t="e">
        <f ca="true">+IF(AND(ISNUMBER(OFFSET('Hygiene Data'!$D$5,0,10*ROW('Hygiene Data'!D137))),'Data Summary'!DO143="Yes"),OFFSET('Hygiene Data'!$D$5,0,10*ROW('Hygiene Data'!D137)),NA())</f>
        <v>#N/A</v>
      </c>
      <c r="BA143" s="96" t="e">
        <f ca="true">+IF(AND(ISNUMBER(OFFSET('Hygiene Data'!$D$7,0,10*ROW('Hygiene Data'!D137))),'Data Summary'!DP143="Yes"),OFFSET('Hygiene Data'!$D$7,0,10*ROW('Hygiene Data'!D137)),NA())</f>
        <v>#N/A</v>
      </c>
      <c r="BB143" s="96" t="e">
        <f ca="true">+IF(AND(ISNUMBER(OFFSET('Hygiene Data'!$D$9,0,10*ROW('Hygiene Data'!D137))),'Data Summary'!DQ143="Yes"),OFFSET('Hygiene Data'!$D$9,0,10*ROW('Hygiene Data'!D137)),NA())</f>
        <v>#N/A</v>
      </c>
      <c r="BC143" s="96" t="e">
        <f ca="true">+IF(AND(ISNUMBER(OFFSET('Hygiene Data'!$E$5,0,10*ROW('Hygiene Data'!E137))),'Data Summary'!DR143="Yes"),OFFSET('Hygiene Data'!$E$5,0,10*ROW('Hygiene Data'!E137)),NA())</f>
        <v>#N/A</v>
      </c>
      <c r="BD143" s="96" t="e">
        <f ca="true">+IF(AND(ISNUMBER(OFFSET('Hygiene Data'!$E$7,0,10*ROW('Hygiene Data'!E137))),'Data Summary'!DS143="Yes"),OFFSET('Hygiene Data'!$E$7,0,10*ROW('Hygiene Data'!E137)),NA())</f>
        <v>#N/A</v>
      </c>
      <c r="BE143" s="96" t="e">
        <f ca="true">+IF(AND(ISNUMBER(OFFSET('Hygiene Data'!$E$9,0,10*ROW('Hygiene Data'!E137))),'Data Summary'!DT143="Yes"),OFFSET('Hygiene Data'!$E$9,0,10*ROW('Hygiene Data'!E137)),NA())</f>
        <v>#N/A</v>
      </c>
      <c r="BF143" s="96" t="e">
        <f ca="true">+IF(AND(ISNUMBER(OFFSET('Hygiene Data'!$F$5,0,10*ROW('Hygiene Data'!F137))),'Data Summary'!DU143="Yes"),OFFSET('Hygiene Data'!$F$5,0,10*ROW('Hygiene Data'!F137)),NA())</f>
        <v>#N/A</v>
      </c>
      <c r="BG143" s="96" t="e">
        <f ca="true">+IF(AND(ISNUMBER(OFFSET('Hygiene Data'!$F$7,0,10*ROW('Hygiene Data'!F137))),'Data Summary'!DV143="Yes"),OFFSET('Hygiene Data'!$F$7,0,10*ROW('Hygiene Data'!F137)),NA())</f>
        <v>#N/A</v>
      </c>
      <c r="BH143" s="96" t="e">
        <f ca="true">+IF(AND(ISNUMBER(OFFSET('Hygiene Data'!$F$9,0,10*ROW('Hygiene Data'!F137))),'Data Summary'!DW143="Yes"),OFFSET('Hygiene Data'!$F$9,0,10*ROW('Hygiene Data'!F137)),NA())</f>
        <v>#N/A</v>
      </c>
      <c r="BI143" s="96" t="e">
        <f ca="true">+IF(AND(ISNUMBER(OFFSET('Hygiene Data'!$G$5,0,10*ROW('Hygiene Data'!G137))),'Data Summary'!DX143="Yes"),OFFSET('Hygiene Data'!$G$5,0,10*ROW('Hygiene Data'!G137)),NA())</f>
        <v>#N/A</v>
      </c>
      <c r="BJ143" s="96" t="e">
        <f ca="true">+IF(AND(ISNUMBER(OFFSET('Hygiene Data'!$G$7,0,10*ROW('Hygiene Data'!G137))),'Data Summary'!DY143="Yes"),OFFSET('Hygiene Data'!$G$7,0,10*ROW('Hygiene Data'!G137)),NA())</f>
        <v>#N/A</v>
      </c>
      <c r="BK143" s="96" t="e">
        <f ca="true">+IF(AND(ISNUMBER(OFFSET('Hygiene Data'!$G$9,0,10*ROW('Hygiene Data'!G137))),'Data Summary'!DZ143="Yes"),OFFSET('Hygiene Data'!$G$9,0,10*ROW('Hygiene Data'!G137)),NA())</f>
        <v>#N/A</v>
      </c>
      <c r="BL143" s="96" t="e">
        <f ca="true">+IF(AND(ISNUMBER(OFFSET('Hygiene Data'!$H$5,0,10*ROW('Hygiene Data'!H137))),'Data Summary'!EA143="Yes"),OFFSET('Hygiene Data'!$H$5,0,10*ROW('Hygiene Data'!H137)),NA())</f>
        <v>#N/A</v>
      </c>
      <c r="BM143" s="96" t="e">
        <f ca="true">+IF(AND(ISNUMBER(OFFSET('Hygiene Data'!$H$7,0,10*ROW('Hygiene Data'!H137))),'Data Summary'!EB143="Yes"),OFFSET('Hygiene Data'!$H$7,0,10*ROW('Hygiene Data'!H137)),NA())</f>
        <v>#N/A</v>
      </c>
      <c r="BN143" s="96" t="e">
        <f ca="true">+IF(AND(ISNUMBER(OFFSET('Hygiene Data'!$H$9,0,10*ROW('Hygiene Data'!H137))),'Data Summary'!EC143="Yes"),OFFSET('Hygiene Data'!$H$9,0,10*ROW('Hygiene Data'!H137)),NA())</f>
        <v>#N/A</v>
      </c>
      <c r="BO143" s="96" t="e">
        <f ca="true">+IF(AND(ISNUMBER(OFFSET('Hygiene Data'!$I$5,0,10*ROW('Hygiene Data'!I137))),'Data Summary'!ED143="Yes"),OFFSET('Hygiene Data'!$I$5,0,10*ROW('Hygiene Data'!I137)),NA())</f>
        <v>#N/A</v>
      </c>
      <c r="BP143" s="96" t="e">
        <f ca="true">+IF(AND(ISNUMBER(OFFSET('Hygiene Data'!$I$7,0,10*ROW('Hygiene Data'!I137))),'Data Summary'!EE143="Yes"),OFFSET('Hygiene Data'!$I$7,0,10*ROW('Hygiene Data'!I137)),NA())</f>
        <v>#N/A</v>
      </c>
      <c r="BQ143" s="96" t="e">
        <f ca="true">+IF(AND(ISNUMBER(OFFSET('Hygiene Data'!$I$9,0,10*ROW('Hygiene Data'!I137))),'Data Summary'!EF143="Yes"),OFFSET('Hygiene Data'!$I$9,0,10*ROW('Hygiene Data'!I137)),NA())</f>
        <v>#N/A</v>
      </c>
    </row>
    <row xmlns:x14ac="http://schemas.microsoft.com/office/spreadsheetml/2009/9/ac" r="144" x14ac:dyDescent="0.2">
      <c r="A144" s="332" t="e">
        <f ca="true">+RIGHT('Data Summary'!A144,LEN('Data Summary'!A144)-9)</f>
        <v>#VALUE!</v>
      </c>
      <c r="B144" s="37" t="str">
        <f ca="true">+IF(ISTEXT('Data Summary'!B144),'Data Summary'!B144,"")</f>
        <v/>
      </c>
      <c r="C144" s="331" t="e">
        <f ca="true">+VALUE('Data Summary'!C144)</f>
        <v>#VALUE!</v>
      </c>
      <c r="D144" s="94" t="e">
        <f ca="true">+IF(AND(ISNUMBER(OFFSET('Water Data'!$D$4,0,10*ROW('Water Data'!D138))),'Data Summary'!BS144="Yes"),100-OFFSET('Water Data'!$D$4,0,10*ROW('Water Data'!D138)),NA())</f>
        <v>#N/A</v>
      </c>
      <c r="E144" s="94" t="e">
        <f ca="true">+IF(AND(ISNUMBER(OFFSET('Water Data'!$D$6,0,10*ROW('Water Data'!D138))),'Data Summary'!BT144="Yes"),OFFSET('Water Data'!$D$6,0,10*ROW('Water Data'!D138)),NA())</f>
        <v>#N/A</v>
      </c>
      <c r="F144" s="94" t="e">
        <f ca="true">+IF(AND(ISNUMBER(OFFSET('Water Data'!$D$9,0,10*ROW('Water Data'!D138))),'Data Summary'!BU144="Yes"),OFFSET('Water Data'!$D$9,0,10*ROW('Water Data'!D138)),NA())</f>
        <v>#N/A</v>
      </c>
      <c r="G144" s="94" t="e">
        <f ca="true">+IF(AND(ISNUMBER(OFFSET('Water Data'!$E$4,0,10*ROW('Water Data'!E138))),'Data Summary'!BV144="Yes"),100-OFFSET('Water Data'!$E$4,0,10*ROW('Water Data'!E138)),NA())</f>
        <v>#N/A</v>
      </c>
      <c r="H144" s="94" t="e">
        <f ca="true">+IF(AND(ISNUMBER(OFFSET('Water Data'!$E$6,0,10*ROW('Water Data'!E138))),'Data Summary'!BW144="Yes"),OFFSET('Water Data'!$E$6,0,10*ROW('Water Data'!E138)),NA())</f>
        <v>#N/A</v>
      </c>
      <c r="I144" s="94" t="e">
        <f ca="true">+IF(AND(ISNUMBER(OFFSET('Water Data'!$E$9,0,10*ROW('Water Data'!E138))),'Data Summary'!BX144="Yes"),OFFSET('Water Data'!$E$9,0,10*ROW('Water Data'!E138)),NA())</f>
        <v>#N/A</v>
      </c>
      <c r="J144" s="94" t="e">
        <f ca="true">+IF(AND(ISNUMBER(OFFSET('Water Data'!$F$4,0,10*ROW('Water Data'!F138))),'Data Summary'!BY144="Yes"),100-OFFSET('Water Data'!$F$4,0,10*ROW('Water Data'!F138)),NA())</f>
        <v>#N/A</v>
      </c>
      <c r="K144" s="94" t="e">
        <f ca="true">+IF(AND(ISNUMBER(OFFSET('Water Data'!$F$6,0,10*ROW('Water Data'!F138))),'Data Summary'!BZ144="Yes"),OFFSET('Water Data'!$F$6,0,10*ROW('Water Data'!F138)),NA())</f>
        <v>#N/A</v>
      </c>
      <c r="L144" s="94" t="e">
        <f ca="true">+IF(AND(ISNUMBER(OFFSET('Water Data'!$F$9,0,10*ROW('Water Data'!F138))),'Data Summary'!CA144="Yes"),OFFSET('Water Data'!$F$9,0,10*ROW('Water Data'!F138)),NA())</f>
        <v>#N/A</v>
      </c>
      <c r="M144" s="94" t="e">
        <f ca="true">+IF(AND(ISNUMBER(OFFSET('Water Data'!$G$4,0,10*ROW('Water Data'!G138))),'Data Summary'!CB144="Yes"),100-OFFSET('Water Data'!$G$4,0,10*ROW('Water Data'!G138)),NA())</f>
        <v>#N/A</v>
      </c>
      <c r="N144" s="94" t="e">
        <f ca="true">+IF(AND(ISNUMBER(OFFSET('Water Data'!$G$6,0,10*ROW('Water Data'!G138))),'Data Summary'!CC144="Yes"),OFFSET('Water Data'!$G$6,0,10*ROW('Water Data'!G138)),NA())</f>
        <v>#N/A</v>
      </c>
      <c r="O144" s="94" t="e">
        <f ca="true">+IF(AND(ISNUMBER(OFFSET('Water Data'!$G$9,0,10*ROW('Water Data'!G138))),'Data Summary'!CD144="Yes"),OFFSET('Water Data'!$G$9,0,10*ROW('Water Data'!G138)),NA())</f>
        <v>#N/A</v>
      </c>
      <c r="P144" s="94" t="e">
        <f ca="true">+IF(AND(ISNUMBER(OFFSET('Water Data'!$H$4,0,10*ROW('Water Data'!H138))),'Data Summary'!CE144="Yes"),100-OFFSET('Water Data'!$H$4,0,10*ROW('Water Data'!H138)),NA())</f>
        <v>#N/A</v>
      </c>
      <c r="Q144" s="94" t="e">
        <f ca="true">+IF(AND(ISNUMBER(OFFSET('Water Data'!$H$6,0,10*ROW('Water Data'!H138))),'Data Summary'!CF144="Yes"),OFFSET('Water Data'!$H$6,0,10*ROW('Water Data'!H138)),NA())</f>
        <v>#N/A</v>
      </c>
      <c r="R144" s="94" t="e">
        <f ca="true">+IF(AND(ISNUMBER(OFFSET('Water Data'!$H$9,0,10*ROW('Water Data'!H138))),'Data Summary'!CG144="Yes"),OFFSET('Water Data'!$H$9,0,10*ROW('Water Data'!H138)),NA())</f>
        <v>#N/A</v>
      </c>
      <c r="S144" s="94" t="e">
        <f ca="true">+IF(AND(ISNUMBER(OFFSET('Water Data'!$I$4,0,10*ROW('Water Data'!I138))),'Data Summary'!CH144="Yes"),100-OFFSET('Water Data'!$I$4,0,10*ROW('Water Data'!I138)),NA())</f>
        <v>#N/A</v>
      </c>
      <c r="T144" s="94" t="e">
        <f ca="true">+IF(AND(ISNUMBER(OFFSET('Water Data'!$I$6,0,10*ROW('Water Data'!I138))),'Data Summary'!CI144="Yes"),OFFSET('Water Data'!$I$6,0,10*ROW('Water Data'!I138)),NA())</f>
        <v>#N/A</v>
      </c>
      <c r="U144" s="94" t="e">
        <f ca="true">+IF(AND(ISNUMBER(OFFSET('Water Data'!$I$9,0,10*ROW('Water Data'!I138))),'Data Summary'!CJ144="Yes"),OFFSET('Water Data'!$I$9,0,10*ROW('Water Data'!I138)),NA())</f>
        <v>#N/A</v>
      </c>
      <c r="V144" s="95" t="e">
        <f ca="true">+IF(AND(ISNUMBER(OFFSET('Sanitation Data'!$D$4,0,10*ROW('Sanitation Data'!D138))),'Data Summary'!CK144="Yes"),100-OFFSET('Sanitation Data'!$D$4,0,10*ROW('Sanitation Data'!D138)),NA())</f>
        <v>#N/A</v>
      </c>
      <c r="W144" s="95" t="e">
        <f ca="true">+IF(AND(ISNUMBER(OFFSET('Sanitation Data'!$D$6,0,10*ROW('Sanitation Data'!D138))),'Data Summary'!CL144="Yes"),OFFSET('Sanitation Data'!$D$6,0,10*ROW('Sanitation Data'!D138)),NA())</f>
        <v>#N/A</v>
      </c>
      <c r="X144" s="95" t="e">
        <f ca="true">+IF(AND(ISNUMBER(OFFSET('Sanitation Data'!$D$10,0,10*ROW('Sanitation Data'!D138))),'Data Summary'!CM144="Yes"),OFFSET('Sanitation Data'!$D$10,0,10*ROW('Sanitation Data'!D138)),NA())</f>
        <v>#N/A</v>
      </c>
      <c r="Y144" s="95" t="e">
        <f ca="true">+IF(AND(ISNUMBER(OFFSET('Sanitation Data'!$D$11,0,10*ROW('Sanitation Data'!D138))),'Data Summary'!CN144="Yes"),OFFSET('Sanitation Data'!$D$11,0,10*ROW('Sanitation Data'!D138)),NA())</f>
        <v>#N/A</v>
      </c>
      <c r="Z144" s="95" t="e">
        <f ca="true">+IF(AND(ISNUMBER(OFFSET('Sanitation Data'!$D$12,0,10*ROW('Sanitation Data'!D138))),'Data Summary'!CO144="Yes"),OFFSET('Sanitation Data'!$D$12,0,10*ROW('Sanitation Data'!D138)),NA())</f>
        <v>#N/A</v>
      </c>
      <c r="AA144" s="95" t="e">
        <f ca="true">+IF(AND(ISNUMBER(OFFSET('Sanitation Data'!$E$4,0,10*ROW('Sanitation Data'!E138))),'Data Summary'!CP144="Yes"),100-OFFSET('Sanitation Data'!$E$4,0,10*ROW('Sanitation Data'!E138)),NA())</f>
        <v>#N/A</v>
      </c>
      <c r="AB144" s="95" t="e">
        <f ca="true">+IF(AND(ISNUMBER(OFFSET('Sanitation Data'!$E$6,0,10*ROW('Sanitation Data'!E138))),'Data Summary'!CQ144="Yes"),OFFSET('Sanitation Data'!$E$6,0,10*ROW('Sanitation Data'!E138)),NA())</f>
        <v>#N/A</v>
      </c>
      <c r="AC144" s="95" t="e">
        <f ca="true">+IF(AND(ISNUMBER(OFFSET('Sanitation Data'!$E$10,0,10*ROW('Sanitation Data'!E138))),'Data Summary'!CR144="Yes"),OFFSET('Sanitation Data'!$E$10,0,10*ROW('Sanitation Data'!E138)),NA())</f>
        <v>#N/A</v>
      </c>
      <c r="AD144" s="95" t="e">
        <f ca="true">+IF(AND(ISNUMBER(OFFSET('Sanitation Data'!$E$11,0,10*ROW('Sanitation Data'!E138))),'Data Summary'!CS144="Yes"),OFFSET('Sanitation Data'!$E$11,0,10*ROW('Sanitation Data'!E138)),NA())</f>
        <v>#N/A</v>
      </c>
      <c r="AE144" s="95" t="e">
        <f ca="true">+IF(AND(ISNUMBER(OFFSET('Sanitation Data'!$E$12,0,10*ROW('Sanitation Data'!E138))),'Data Summary'!CT144="Yes"),OFFSET('Sanitation Data'!$E$12,0,10*ROW('Sanitation Data'!E138)),NA())</f>
        <v>#N/A</v>
      </c>
      <c r="AF144" s="95" t="e">
        <f ca="true">+IF(AND(ISNUMBER(OFFSET('Sanitation Data'!$F$4,0,10*ROW('Sanitation Data'!F138))),'Data Summary'!CU144="Yes"),100-OFFSET('Sanitation Data'!$F$4,0,10*ROW('Sanitation Data'!F138)),NA())</f>
        <v>#N/A</v>
      </c>
      <c r="AG144" s="95" t="e">
        <f ca="true">+IF(AND(ISNUMBER(OFFSET('Sanitation Data'!$F$6,0,10*ROW('Sanitation Data'!F138))),'Data Summary'!CV144="Yes"),OFFSET('Sanitation Data'!$F$6,0,10*ROW('Sanitation Data'!F138)),NA())</f>
        <v>#N/A</v>
      </c>
      <c r="AH144" s="95" t="e">
        <f ca="true">+IF(AND(ISNUMBER(OFFSET('Sanitation Data'!$F$10,0,10*ROW('Sanitation Data'!F138))),'Data Summary'!CW144="Yes"),OFFSET('Sanitation Data'!$F$10,0,10*ROW('Sanitation Data'!F138)),NA())</f>
        <v>#N/A</v>
      </c>
      <c r="AI144" s="95" t="e">
        <f ca="true">+IF(AND(ISNUMBER(OFFSET('Sanitation Data'!$F$11,0,10*ROW('Sanitation Data'!F138))),'Data Summary'!CX144="Yes"),OFFSET('Sanitation Data'!$F$11,0,10*ROW('Sanitation Data'!F138)),NA())</f>
        <v>#N/A</v>
      </c>
      <c r="AJ144" s="95" t="e">
        <f ca="true">+IF(AND(ISNUMBER(OFFSET('Sanitation Data'!$F$12,0,10*ROW('Sanitation Data'!F138))),'Data Summary'!CY144="Yes"),OFFSET('Sanitation Data'!$F$12,0,10*ROW('Sanitation Data'!F138)),NA())</f>
        <v>#N/A</v>
      </c>
      <c r="AK144" s="95" t="e">
        <f ca="true">+IF(AND(ISNUMBER(OFFSET('Sanitation Data'!$G$4,0,10*ROW('Sanitation Data'!G138))),'Data Summary'!CZ144="Yes"),100-OFFSET('Sanitation Data'!$G$4,0,10*ROW('Sanitation Data'!G138)),NA())</f>
        <v>#N/A</v>
      </c>
      <c r="AL144" s="95" t="e">
        <f ca="true">+IF(AND(ISNUMBER(OFFSET('Sanitation Data'!$G$6,0,10*ROW('Sanitation Data'!G138))),'Data Summary'!DA144="Yes"),OFFSET('Sanitation Data'!$G$6,0,10*ROW('Sanitation Data'!G138)),NA())</f>
        <v>#N/A</v>
      </c>
      <c r="AM144" s="95" t="e">
        <f ca="true">+IF(AND(ISNUMBER(OFFSET('Sanitation Data'!$G$10,0,10*ROW('Sanitation Data'!G138))),'Data Summary'!DB144="Yes"),OFFSET('Sanitation Data'!$G$10,0,10*ROW('Sanitation Data'!G138)),NA())</f>
        <v>#N/A</v>
      </c>
      <c r="AN144" s="95" t="e">
        <f ca="true">+IF(AND(ISNUMBER(OFFSET('Sanitation Data'!$G$11,0,10*ROW('Sanitation Data'!G138))),'Data Summary'!DC144="Yes"),OFFSET('Sanitation Data'!$G$11,0,10*ROW('Sanitation Data'!G138)),NA())</f>
        <v>#N/A</v>
      </c>
      <c r="AO144" s="95" t="e">
        <f ca="true">+IF(AND(ISNUMBER(OFFSET('Sanitation Data'!$G$12,0,10*ROW('Sanitation Data'!G138))),'Data Summary'!DD144="Yes"),OFFSET('Sanitation Data'!$G$12,0,10*ROW('Sanitation Data'!G138)),NA())</f>
        <v>#N/A</v>
      </c>
      <c r="AP144" s="95" t="e">
        <f ca="true">+IF(AND(ISNUMBER(OFFSET('Sanitation Data'!$H$4,0,10*ROW('Sanitation Data'!H138))),'Data Summary'!DE144="Yes"),100-OFFSET('Sanitation Data'!$H$4,0,10*ROW('Sanitation Data'!H138)),NA())</f>
        <v>#N/A</v>
      </c>
      <c r="AQ144" s="95" t="e">
        <f ca="true">+IF(AND(ISNUMBER(OFFSET('Sanitation Data'!$H$6,0,10*ROW('Sanitation Data'!H138))),'Data Summary'!DF144="Yes"),OFFSET('Sanitation Data'!$H$6,0,10*ROW('Sanitation Data'!H138)),NA())</f>
        <v>#N/A</v>
      </c>
      <c r="AR144" s="95" t="e">
        <f ca="true">+IF(AND(ISNUMBER(OFFSET('Sanitation Data'!$H$10,0,10*ROW('Sanitation Data'!H138))),'Data Summary'!DG144="Yes"),OFFSET('Sanitation Data'!$H$10,0,10*ROW('Sanitation Data'!H138)),NA())</f>
        <v>#N/A</v>
      </c>
      <c r="AS144" s="95" t="e">
        <f ca="true">+IF(AND(ISNUMBER(OFFSET('Sanitation Data'!$H$11,0,10*ROW('Sanitation Data'!H138))),'Data Summary'!DH144="Yes"),OFFSET('Sanitation Data'!$H$11,0,10*ROW('Sanitation Data'!H138)),NA())</f>
        <v>#N/A</v>
      </c>
      <c r="AT144" s="95" t="e">
        <f ca="true">+IF(AND(ISNUMBER(OFFSET('Sanitation Data'!$H$12,0,10*ROW('Sanitation Data'!H138))),'Data Summary'!DI144="Yes"),OFFSET('Sanitation Data'!$H$12,0,10*ROW('Sanitation Data'!H138)),NA())</f>
        <v>#N/A</v>
      </c>
      <c r="AU144" s="95" t="e">
        <f ca="true">+IF(AND(ISNUMBER(OFFSET('Sanitation Data'!$I$4,0,10*ROW('Sanitation Data'!I138))),'Data Summary'!DJ144="Yes"),100-OFFSET('Sanitation Data'!$I$4,0,10*ROW('Sanitation Data'!I138)),NA())</f>
        <v>#N/A</v>
      </c>
      <c r="AV144" s="95" t="e">
        <f ca="true">+IF(AND(ISNUMBER(OFFSET('Sanitation Data'!$I$6,0,10*ROW('Sanitation Data'!I138))),'Data Summary'!DK144="Yes"),OFFSET('Sanitation Data'!$I$6,0,10*ROW('Sanitation Data'!I138)),NA())</f>
        <v>#N/A</v>
      </c>
      <c r="AW144" s="95" t="e">
        <f ca="true">+IF(AND(ISNUMBER(OFFSET('Sanitation Data'!$I$10,0,10*ROW('Sanitation Data'!I138))),'Data Summary'!DL144="Yes"),OFFSET('Sanitation Data'!$I$10,0,10*ROW('Sanitation Data'!I138)),NA())</f>
        <v>#N/A</v>
      </c>
      <c r="AX144" s="95" t="e">
        <f ca="true">+IF(AND(ISNUMBER(OFFSET('Sanitation Data'!$I$11,0,10*ROW('Sanitation Data'!I138))),'Data Summary'!DM144="Yes"),OFFSET('Sanitation Data'!$I$11,0,10*ROW('Sanitation Data'!I138)),NA())</f>
        <v>#N/A</v>
      </c>
      <c r="AY144" s="95" t="e">
        <f ca="true">+IF(AND(ISNUMBER(OFFSET('Sanitation Data'!$I$12,0,10*ROW('Sanitation Data'!I138))),'Data Summary'!DN144="Yes"),OFFSET('Sanitation Data'!$I$12,0,10*ROW('Sanitation Data'!I138)),NA())</f>
        <v>#N/A</v>
      </c>
      <c r="AZ144" s="96" t="e">
        <f ca="true">+IF(AND(ISNUMBER(OFFSET('Hygiene Data'!$D$5,0,10*ROW('Hygiene Data'!D138))),'Data Summary'!DO144="Yes"),OFFSET('Hygiene Data'!$D$5,0,10*ROW('Hygiene Data'!D138)),NA())</f>
        <v>#N/A</v>
      </c>
      <c r="BA144" s="96" t="e">
        <f ca="true">+IF(AND(ISNUMBER(OFFSET('Hygiene Data'!$D$7,0,10*ROW('Hygiene Data'!D138))),'Data Summary'!DP144="Yes"),OFFSET('Hygiene Data'!$D$7,0,10*ROW('Hygiene Data'!D138)),NA())</f>
        <v>#N/A</v>
      </c>
      <c r="BB144" s="96" t="e">
        <f ca="true">+IF(AND(ISNUMBER(OFFSET('Hygiene Data'!$D$9,0,10*ROW('Hygiene Data'!D138))),'Data Summary'!DQ144="Yes"),OFFSET('Hygiene Data'!$D$9,0,10*ROW('Hygiene Data'!D138)),NA())</f>
        <v>#N/A</v>
      </c>
      <c r="BC144" s="96" t="e">
        <f ca="true">+IF(AND(ISNUMBER(OFFSET('Hygiene Data'!$E$5,0,10*ROW('Hygiene Data'!E138))),'Data Summary'!DR144="Yes"),OFFSET('Hygiene Data'!$E$5,0,10*ROW('Hygiene Data'!E138)),NA())</f>
        <v>#N/A</v>
      </c>
      <c r="BD144" s="96" t="e">
        <f ca="true">+IF(AND(ISNUMBER(OFFSET('Hygiene Data'!$E$7,0,10*ROW('Hygiene Data'!E138))),'Data Summary'!DS144="Yes"),OFFSET('Hygiene Data'!$E$7,0,10*ROW('Hygiene Data'!E138)),NA())</f>
        <v>#N/A</v>
      </c>
      <c r="BE144" s="96" t="e">
        <f ca="true">+IF(AND(ISNUMBER(OFFSET('Hygiene Data'!$E$9,0,10*ROW('Hygiene Data'!E138))),'Data Summary'!DT144="Yes"),OFFSET('Hygiene Data'!$E$9,0,10*ROW('Hygiene Data'!E138)),NA())</f>
        <v>#N/A</v>
      </c>
      <c r="BF144" s="96" t="e">
        <f ca="true">+IF(AND(ISNUMBER(OFFSET('Hygiene Data'!$F$5,0,10*ROW('Hygiene Data'!F138))),'Data Summary'!DU144="Yes"),OFFSET('Hygiene Data'!$F$5,0,10*ROW('Hygiene Data'!F138)),NA())</f>
        <v>#N/A</v>
      </c>
      <c r="BG144" s="96" t="e">
        <f ca="true">+IF(AND(ISNUMBER(OFFSET('Hygiene Data'!$F$7,0,10*ROW('Hygiene Data'!F138))),'Data Summary'!DV144="Yes"),OFFSET('Hygiene Data'!$F$7,0,10*ROW('Hygiene Data'!F138)),NA())</f>
        <v>#N/A</v>
      </c>
      <c r="BH144" s="96" t="e">
        <f ca="true">+IF(AND(ISNUMBER(OFFSET('Hygiene Data'!$F$9,0,10*ROW('Hygiene Data'!F138))),'Data Summary'!DW144="Yes"),OFFSET('Hygiene Data'!$F$9,0,10*ROW('Hygiene Data'!F138)),NA())</f>
        <v>#N/A</v>
      </c>
      <c r="BI144" s="96" t="e">
        <f ca="true">+IF(AND(ISNUMBER(OFFSET('Hygiene Data'!$G$5,0,10*ROW('Hygiene Data'!G138))),'Data Summary'!DX144="Yes"),OFFSET('Hygiene Data'!$G$5,0,10*ROW('Hygiene Data'!G138)),NA())</f>
        <v>#N/A</v>
      </c>
      <c r="BJ144" s="96" t="e">
        <f ca="true">+IF(AND(ISNUMBER(OFFSET('Hygiene Data'!$G$7,0,10*ROW('Hygiene Data'!G138))),'Data Summary'!DY144="Yes"),OFFSET('Hygiene Data'!$G$7,0,10*ROW('Hygiene Data'!G138)),NA())</f>
        <v>#N/A</v>
      </c>
      <c r="BK144" s="96" t="e">
        <f ca="true">+IF(AND(ISNUMBER(OFFSET('Hygiene Data'!$G$9,0,10*ROW('Hygiene Data'!G138))),'Data Summary'!DZ144="Yes"),OFFSET('Hygiene Data'!$G$9,0,10*ROW('Hygiene Data'!G138)),NA())</f>
        <v>#N/A</v>
      </c>
      <c r="BL144" s="96" t="e">
        <f ca="true">+IF(AND(ISNUMBER(OFFSET('Hygiene Data'!$H$5,0,10*ROW('Hygiene Data'!H138))),'Data Summary'!EA144="Yes"),OFFSET('Hygiene Data'!$H$5,0,10*ROW('Hygiene Data'!H138)),NA())</f>
        <v>#N/A</v>
      </c>
      <c r="BM144" s="96" t="e">
        <f ca="true">+IF(AND(ISNUMBER(OFFSET('Hygiene Data'!$H$7,0,10*ROW('Hygiene Data'!H138))),'Data Summary'!EB144="Yes"),OFFSET('Hygiene Data'!$H$7,0,10*ROW('Hygiene Data'!H138)),NA())</f>
        <v>#N/A</v>
      </c>
      <c r="BN144" s="96" t="e">
        <f ca="true">+IF(AND(ISNUMBER(OFFSET('Hygiene Data'!$H$9,0,10*ROW('Hygiene Data'!H138))),'Data Summary'!EC144="Yes"),OFFSET('Hygiene Data'!$H$9,0,10*ROW('Hygiene Data'!H138)),NA())</f>
        <v>#N/A</v>
      </c>
      <c r="BO144" s="96" t="e">
        <f ca="true">+IF(AND(ISNUMBER(OFFSET('Hygiene Data'!$I$5,0,10*ROW('Hygiene Data'!I138))),'Data Summary'!ED144="Yes"),OFFSET('Hygiene Data'!$I$5,0,10*ROW('Hygiene Data'!I138)),NA())</f>
        <v>#N/A</v>
      </c>
      <c r="BP144" s="96" t="e">
        <f ca="true">+IF(AND(ISNUMBER(OFFSET('Hygiene Data'!$I$7,0,10*ROW('Hygiene Data'!I138))),'Data Summary'!EE144="Yes"),OFFSET('Hygiene Data'!$I$7,0,10*ROW('Hygiene Data'!I138)),NA())</f>
        <v>#N/A</v>
      </c>
      <c r="BQ144" s="96" t="e">
        <f ca="true">+IF(AND(ISNUMBER(OFFSET('Hygiene Data'!$I$9,0,10*ROW('Hygiene Data'!I138))),'Data Summary'!EF144="Yes"),OFFSET('Hygiene Data'!$I$9,0,10*ROW('Hygiene Data'!I138)),NA())</f>
        <v>#N/A</v>
      </c>
    </row>
    <row xmlns:x14ac="http://schemas.microsoft.com/office/spreadsheetml/2009/9/ac" r="145" x14ac:dyDescent="0.2">
      <c r="A145" s="332" t="e">
        <f ca="true">+RIGHT('Data Summary'!A145,LEN('Data Summary'!A145)-9)</f>
        <v>#VALUE!</v>
      </c>
      <c r="B145" s="37" t="str">
        <f ca="true">+IF(ISTEXT('Data Summary'!B145),'Data Summary'!B145,"")</f>
        <v/>
      </c>
      <c r="C145" s="331" t="e">
        <f ca="true">+VALUE('Data Summary'!C145)</f>
        <v>#VALUE!</v>
      </c>
      <c r="D145" s="94" t="e">
        <f ca="true">+IF(AND(ISNUMBER(OFFSET('Water Data'!$D$4,0,10*ROW('Water Data'!D139))),'Data Summary'!BS145="Yes"),100-OFFSET('Water Data'!$D$4,0,10*ROW('Water Data'!D139)),NA())</f>
        <v>#N/A</v>
      </c>
      <c r="E145" s="94" t="e">
        <f ca="true">+IF(AND(ISNUMBER(OFFSET('Water Data'!$D$6,0,10*ROW('Water Data'!D139))),'Data Summary'!BT145="Yes"),OFFSET('Water Data'!$D$6,0,10*ROW('Water Data'!D139)),NA())</f>
        <v>#N/A</v>
      </c>
      <c r="F145" s="94" t="e">
        <f ca="true">+IF(AND(ISNUMBER(OFFSET('Water Data'!$D$9,0,10*ROW('Water Data'!D139))),'Data Summary'!BU145="Yes"),OFFSET('Water Data'!$D$9,0,10*ROW('Water Data'!D139)),NA())</f>
        <v>#N/A</v>
      </c>
      <c r="G145" s="94" t="e">
        <f ca="true">+IF(AND(ISNUMBER(OFFSET('Water Data'!$E$4,0,10*ROW('Water Data'!E139))),'Data Summary'!BV145="Yes"),100-OFFSET('Water Data'!$E$4,0,10*ROW('Water Data'!E139)),NA())</f>
        <v>#N/A</v>
      </c>
      <c r="H145" s="94" t="e">
        <f ca="true">+IF(AND(ISNUMBER(OFFSET('Water Data'!$E$6,0,10*ROW('Water Data'!E139))),'Data Summary'!BW145="Yes"),OFFSET('Water Data'!$E$6,0,10*ROW('Water Data'!E139)),NA())</f>
        <v>#N/A</v>
      </c>
      <c r="I145" s="94" t="e">
        <f ca="true">+IF(AND(ISNUMBER(OFFSET('Water Data'!$E$9,0,10*ROW('Water Data'!E139))),'Data Summary'!BX145="Yes"),OFFSET('Water Data'!$E$9,0,10*ROW('Water Data'!E139)),NA())</f>
        <v>#N/A</v>
      </c>
      <c r="J145" s="94" t="e">
        <f ca="true">+IF(AND(ISNUMBER(OFFSET('Water Data'!$F$4,0,10*ROW('Water Data'!F139))),'Data Summary'!BY145="Yes"),100-OFFSET('Water Data'!$F$4,0,10*ROW('Water Data'!F139)),NA())</f>
        <v>#N/A</v>
      </c>
      <c r="K145" s="94" t="e">
        <f ca="true">+IF(AND(ISNUMBER(OFFSET('Water Data'!$F$6,0,10*ROW('Water Data'!F139))),'Data Summary'!BZ145="Yes"),OFFSET('Water Data'!$F$6,0,10*ROW('Water Data'!F139)),NA())</f>
        <v>#N/A</v>
      </c>
      <c r="L145" s="94" t="e">
        <f ca="true">+IF(AND(ISNUMBER(OFFSET('Water Data'!$F$9,0,10*ROW('Water Data'!F139))),'Data Summary'!CA145="Yes"),OFFSET('Water Data'!$F$9,0,10*ROW('Water Data'!F139)),NA())</f>
        <v>#N/A</v>
      </c>
      <c r="M145" s="94" t="e">
        <f ca="true">+IF(AND(ISNUMBER(OFFSET('Water Data'!$G$4,0,10*ROW('Water Data'!G139))),'Data Summary'!CB145="Yes"),100-OFFSET('Water Data'!$G$4,0,10*ROW('Water Data'!G139)),NA())</f>
        <v>#N/A</v>
      </c>
      <c r="N145" s="94" t="e">
        <f ca="true">+IF(AND(ISNUMBER(OFFSET('Water Data'!$G$6,0,10*ROW('Water Data'!G139))),'Data Summary'!CC145="Yes"),OFFSET('Water Data'!$G$6,0,10*ROW('Water Data'!G139)),NA())</f>
        <v>#N/A</v>
      </c>
      <c r="O145" s="94" t="e">
        <f ca="true">+IF(AND(ISNUMBER(OFFSET('Water Data'!$G$9,0,10*ROW('Water Data'!G139))),'Data Summary'!CD145="Yes"),OFFSET('Water Data'!$G$9,0,10*ROW('Water Data'!G139)),NA())</f>
        <v>#N/A</v>
      </c>
      <c r="P145" s="94" t="e">
        <f ca="true">+IF(AND(ISNUMBER(OFFSET('Water Data'!$H$4,0,10*ROW('Water Data'!H139))),'Data Summary'!CE145="Yes"),100-OFFSET('Water Data'!$H$4,0,10*ROW('Water Data'!H139)),NA())</f>
        <v>#N/A</v>
      </c>
      <c r="Q145" s="94" t="e">
        <f ca="true">+IF(AND(ISNUMBER(OFFSET('Water Data'!$H$6,0,10*ROW('Water Data'!H139))),'Data Summary'!CF145="Yes"),OFFSET('Water Data'!$H$6,0,10*ROW('Water Data'!H139)),NA())</f>
        <v>#N/A</v>
      </c>
      <c r="R145" s="94" t="e">
        <f ca="true">+IF(AND(ISNUMBER(OFFSET('Water Data'!$H$9,0,10*ROW('Water Data'!H139))),'Data Summary'!CG145="Yes"),OFFSET('Water Data'!$H$9,0,10*ROW('Water Data'!H139)),NA())</f>
        <v>#N/A</v>
      </c>
      <c r="S145" s="94" t="e">
        <f ca="true">+IF(AND(ISNUMBER(OFFSET('Water Data'!$I$4,0,10*ROW('Water Data'!I139))),'Data Summary'!CH145="Yes"),100-OFFSET('Water Data'!$I$4,0,10*ROW('Water Data'!I139)),NA())</f>
        <v>#N/A</v>
      </c>
      <c r="T145" s="94" t="e">
        <f ca="true">+IF(AND(ISNUMBER(OFFSET('Water Data'!$I$6,0,10*ROW('Water Data'!I139))),'Data Summary'!CI145="Yes"),OFFSET('Water Data'!$I$6,0,10*ROW('Water Data'!I139)),NA())</f>
        <v>#N/A</v>
      </c>
      <c r="U145" s="94" t="e">
        <f ca="true">+IF(AND(ISNUMBER(OFFSET('Water Data'!$I$9,0,10*ROW('Water Data'!I139))),'Data Summary'!CJ145="Yes"),OFFSET('Water Data'!$I$9,0,10*ROW('Water Data'!I139)),NA())</f>
        <v>#N/A</v>
      </c>
      <c r="V145" s="95" t="e">
        <f ca="true">+IF(AND(ISNUMBER(OFFSET('Sanitation Data'!$D$4,0,10*ROW('Sanitation Data'!D139))),'Data Summary'!CK145="Yes"),100-OFFSET('Sanitation Data'!$D$4,0,10*ROW('Sanitation Data'!D139)),NA())</f>
        <v>#N/A</v>
      </c>
      <c r="W145" s="95" t="e">
        <f ca="true">+IF(AND(ISNUMBER(OFFSET('Sanitation Data'!$D$6,0,10*ROW('Sanitation Data'!D139))),'Data Summary'!CL145="Yes"),OFFSET('Sanitation Data'!$D$6,0,10*ROW('Sanitation Data'!D139)),NA())</f>
        <v>#N/A</v>
      </c>
      <c r="X145" s="95" t="e">
        <f ca="true">+IF(AND(ISNUMBER(OFFSET('Sanitation Data'!$D$10,0,10*ROW('Sanitation Data'!D139))),'Data Summary'!CM145="Yes"),OFFSET('Sanitation Data'!$D$10,0,10*ROW('Sanitation Data'!D139)),NA())</f>
        <v>#N/A</v>
      </c>
      <c r="Y145" s="95" t="e">
        <f ca="true">+IF(AND(ISNUMBER(OFFSET('Sanitation Data'!$D$11,0,10*ROW('Sanitation Data'!D139))),'Data Summary'!CN145="Yes"),OFFSET('Sanitation Data'!$D$11,0,10*ROW('Sanitation Data'!D139)),NA())</f>
        <v>#N/A</v>
      </c>
      <c r="Z145" s="95" t="e">
        <f ca="true">+IF(AND(ISNUMBER(OFFSET('Sanitation Data'!$D$12,0,10*ROW('Sanitation Data'!D139))),'Data Summary'!CO145="Yes"),OFFSET('Sanitation Data'!$D$12,0,10*ROW('Sanitation Data'!D139)),NA())</f>
        <v>#N/A</v>
      </c>
      <c r="AA145" s="95" t="e">
        <f ca="true">+IF(AND(ISNUMBER(OFFSET('Sanitation Data'!$E$4,0,10*ROW('Sanitation Data'!E139))),'Data Summary'!CP145="Yes"),100-OFFSET('Sanitation Data'!$E$4,0,10*ROW('Sanitation Data'!E139)),NA())</f>
        <v>#N/A</v>
      </c>
      <c r="AB145" s="95" t="e">
        <f ca="true">+IF(AND(ISNUMBER(OFFSET('Sanitation Data'!$E$6,0,10*ROW('Sanitation Data'!E139))),'Data Summary'!CQ145="Yes"),OFFSET('Sanitation Data'!$E$6,0,10*ROW('Sanitation Data'!E139)),NA())</f>
        <v>#N/A</v>
      </c>
      <c r="AC145" s="95" t="e">
        <f ca="true">+IF(AND(ISNUMBER(OFFSET('Sanitation Data'!$E$10,0,10*ROW('Sanitation Data'!E139))),'Data Summary'!CR145="Yes"),OFFSET('Sanitation Data'!$E$10,0,10*ROW('Sanitation Data'!E139)),NA())</f>
        <v>#N/A</v>
      </c>
      <c r="AD145" s="95" t="e">
        <f ca="true">+IF(AND(ISNUMBER(OFFSET('Sanitation Data'!$E$11,0,10*ROW('Sanitation Data'!E139))),'Data Summary'!CS145="Yes"),OFFSET('Sanitation Data'!$E$11,0,10*ROW('Sanitation Data'!E139)),NA())</f>
        <v>#N/A</v>
      </c>
      <c r="AE145" s="95" t="e">
        <f ca="true">+IF(AND(ISNUMBER(OFFSET('Sanitation Data'!$E$12,0,10*ROW('Sanitation Data'!E139))),'Data Summary'!CT145="Yes"),OFFSET('Sanitation Data'!$E$12,0,10*ROW('Sanitation Data'!E139)),NA())</f>
        <v>#N/A</v>
      </c>
      <c r="AF145" s="95" t="e">
        <f ca="true">+IF(AND(ISNUMBER(OFFSET('Sanitation Data'!$F$4,0,10*ROW('Sanitation Data'!F139))),'Data Summary'!CU145="Yes"),100-OFFSET('Sanitation Data'!$F$4,0,10*ROW('Sanitation Data'!F139)),NA())</f>
        <v>#N/A</v>
      </c>
      <c r="AG145" s="95" t="e">
        <f ca="true">+IF(AND(ISNUMBER(OFFSET('Sanitation Data'!$F$6,0,10*ROW('Sanitation Data'!F139))),'Data Summary'!CV145="Yes"),OFFSET('Sanitation Data'!$F$6,0,10*ROW('Sanitation Data'!F139)),NA())</f>
        <v>#N/A</v>
      </c>
      <c r="AH145" s="95" t="e">
        <f ca="true">+IF(AND(ISNUMBER(OFFSET('Sanitation Data'!$F$10,0,10*ROW('Sanitation Data'!F139))),'Data Summary'!CW145="Yes"),OFFSET('Sanitation Data'!$F$10,0,10*ROW('Sanitation Data'!F139)),NA())</f>
        <v>#N/A</v>
      </c>
      <c r="AI145" s="95" t="e">
        <f ca="true">+IF(AND(ISNUMBER(OFFSET('Sanitation Data'!$F$11,0,10*ROW('Sanitation Data'!F139))),'Data Summary'!CX145="Yes"),OFFSET('Sanitation Data'!$F$11,0,10*ROW('Sanitation Data'!F139)),NA())</f>
        <v>#N/A</v>
      </c>
      <c r="AJ145" s="95" t="e">
        <f ca="true">+IF(AND(ISNUMBER(OFFSET('Sanitation Data'!$F$12,0,10*ROW('Sanitation Data'!F139))),'Data Summary'!CY145="Yes"),OFFSET('Sanitation Data'!$F$12,0,10*ROW('Sanitation Data'!F139)),NA())</f>
        <v>#N/A</v>
      </c>
      <c r="AK145" s="95" t="e">
        <f ca="true">+IF(AND(ISNUMBER(OFFSET('Sanitation Data'!$G$4,0,10*ROW('Sanitation Data'!G139))),'Data Summary'!CZ145="Yes"),100-OFFSET('Sanitation Data'!$G$4,0,10*ROW('Sanitation Data'!G139)),NA())</f>
        <v>#N/A</v>
      </c>
      <c r="AL145" s="95" t="e">
        <f ca="true">+IF(AND(ISNUMBER(OFFSET('Sanitation Data'!$G$6,0,10*ROW('Sanitation Data'!G139))),'Data Summary'!DA145="Yes"),OFFSET('Sanitation Data'!$G$6,0,10*ROW('Sanitation Data'!G139)),NA())</f>
        <v>#N/A</v>
      </c>
      <c r="AM145" s="95" t="e">
        <f ca="true">+IF(AND(ISNUMBER(OFFSET('Sanitation Data'!$G$10,0,10*ROW('Sanitation Data'!G139))),'Data Summary'!DB145="Yes"),OFFSET('Sanitation Data'!$G$10,0,10*ROW('Sanitation Data'!G139)),NA())</f>
        <v>#N/A</v>
      </c>
      <c r="AN145" s="95" t="e">
        <f ca="true">+IF(AND(ISNUMBER(OFFSET('Sanitation Data'!$G$11,0,10*ROW('Sanitation Data'!G139))),'Data Summary'!DC145="Yes"),OFFSET('Sanitation Data'!$G$11,0,10*ROW('Sanitation Data'!G139)),NA())</f>
        <v>#N/A</v>
      </c>
      <c r="AO145" s="95" t="e">
        <f ca="true">+IF(AND(ISNUMBER(OFFSET('Sanitation Data'!$G$12,0,10*ROW('Sanitation Data'!G139))),'Data Summary'!DD145="Yes"),OFFSET('Sanitation Data'!$G$12,0,10*ROW('Sanitation Data'!G139)),NA())</f>
        <v>#N/A</v>
      </c>
      <c r="AP145" s="95" t="e">
        <f ca="true">+IF(AND(ISNUMBER(OFFSET('Sanitation Data'!$H$4,0,10*ROW('Sanitation Data'!H139))),'Data Summary'!DE145="Yes"),100-OFFSET('Sanitation Data'!$H$4,0,10*ROW('Sanitation Data'!H139)),NA())</f>
        <v>#N/A</v>
      </c>
      <c r="AQ145" s="95" t="e">
        <f ca="true">+IF(AND(ISNUMBER(OFFSET('Sanitation Data'!$H$6,0,10*ROW('Sanitation Data'!H139))),'Data Summary'!DF145="Yes"),OFFSET('Sanitation Data'!$H$6,0,10*ROW('Sanitation Data'!H139)),NA())</f>
        <v>#N/A</v>
      </c>
      <c r="AR145" s="95" t="e">
        <f ca="true">+IF(AND(ISNUMBER(OFFSET('Sanitation Data'!$H$10,0,10*ROW('Sanitation Data'!H139))),'Data Summary'!DG145="Yes"),OFFSET('Sanitation Data'!$H$10,0,10*ROW('Sanitation Data'!H139)),NA())</f>
        <v>#N/A</v>
      </c>
      <c r="AS145" s="95" t="e">
        <f ca="true">+IF(AND(ISNUMBER(OFFSET('Sanitation Data'!$H$11,0,10*ROW('Sanitation Data'!H139))),'Data Summary'!DH145="Yes"),OFFSET('Sanitation Data'!$H$11,0,10*ROW('Sanitation Data'!H139)),NA())</f>
        <v>#N/A</v>
      </c>
      <c r="AT145" s="95" t="e">
        <f ca="true">+IF(AND(ISNUMBER(OFFSET('Sanitation Data'!$H$12,0,10*ROW('Sanitation Data'!H139))),'Data Summary'!DI145="Yes"),OFFSET('Sanitation Data'!$H$12,0,10*ROW('Sanitation Data'!H139)),NA())</f>
        <v>#N/A</v>
      </c>
      <c r="AU145" s="95" t="e">
        <f ca="true">+IF(AND(ISNUMBER(OFFSET('Sanitation Data'!$I$4,0,10*ROW('Sanitation Data'!I139))),'Data Summary'!DJ145="Yes"),100-OFFSET('Sanitation Data'!$I$4,0,10*ROW('Sanitation Data'!I139)),NA())</f>
        <v>#N/A</v>
      </c>
      <c r="AV145" s="95" t="e">
        <f ca="true">+IF(AND(ISNUMBER(OFFSET('Sanitation Data'!$I$6,0,10*ROW('Sanitation Data'!I139))),'Data Summary'!DK145="Yes"),OFFSET('Sanitation Data'!$I$6,0,10*ROW('Sanitation Data'!I139)),NA())</f>
        <v>#N/A</v>
      </c>
      <c r="AW145" s="95" t="e">
        <f ca="true">+IF(AND(ISNUMBER(OFFSET('Sanitation Data'!$I$10,0,10*ROW('Sanitation Data'!I139))),'Data Summary'!DL145="Yes"),OFFSET('Sanitation Data'!$I$10,0,10*ROW('Sanitation Data'!I139)),NA())</f>
        <v>#N/A</v>
      </c>
      <c r="AX145" s="95" t="e">
        <f ca="true">+IF(AND(ISNUMBER(OFFSET('Sanitation Data'!$I$11,0,10*ROW('Sanitation Data'!I139))),'Data Summary'!DM145="Yes"),OFFSET('Sanitation Data'!$I$11,0,10*ROW('Sanitation Data'!I139)),NA())</f>
        <v>#N/A</v>
      </c>
      <c r="AY145" s="95" t="e">
        <f ca="true">+IF(AND(ISNUMBER(OFFSET('Sanitation Data'!$I$12,0,10*ROW('Sanitation Data'!I139))),'Data Summary'!DN145="Yes"),OFFSET('Sanitation Data'!$I$12,0,10*ROW('Sanitation Data'!I139)),NA())</f>
        <v>#N/A</v>
      </c>
      <c r="AZ145" s="96" t="e">
        <f ca="true">+IF(AND(ISNUMBER(OFFSET('Hygiene Data'!$D$5,0,10*ROW('Hygiene Data'!D139))),'Data Summary'!DO145="Yes"),OFFSET('Hygiene Data'!$D$5,0,10*ROW('Hygiene Data'!D139)),NA())</f>
        <v>#N/A</v>
      </c>
      <c r="BA145" s="96" t="e">
        <f ca="true">+IF(AND(ISNUMBER(OFFSET('Hygiene Data'!$D$7,0,10*ROW('Hygiene Data'!D139))),'Data Summary'!DP145="Yes"),OFFSET('Hygiene Data'!$D$7,0,10*ROW('Hygiene Data'!D139)),NA())</f>
        <v>#N/A</v>
      </c>
      <c r="BB145" s="96" t="e">
        <f ca="true">+IF(AND(ISNUMBER(OFFSET('Hygiene Data'!$D$9,0,10*ROW('Hygiene Data'!D139))),'Data Summary'!DQ145="Yes"),OFFSET('Hygiene Data'!$D$9,0,10*ROW('Hygiene Data'!D139)),NA())</f>
        <v>#N/A</v>
      </c>
      <c r="BC145" s="96" t="e">
        <f ca="true">+IF(AND(ISNUMBER(OFFSET('Hygiene Data'!$E$5,0,10*ROW('Hygiene Data'!E139))),'Data Summary'!DR145="Yes"),OFFSET('Hygiene Data'!$E$5,0,10*ROW('Hygiene Data'!E139)),NA())</f>
        <v>#N/A</v>
      </c>
      <c r="BD145" s="96" t="e">
        <f ca="true">+IF(AND(ISNUMBER(OFFSET('Hygiene Data'!$E$7,0,10*ROW('Hygiene Data'!E139))),'Data Summary'!DS145="Yes"),OFFSET('Hygiene Data'!$E$7,0,10*ROW('Hygiene Data'!E139)),NA())</f>
        <v>#N/A</v>
      </c>
      <c r="BE145" s="96" t="e">
        <f ca="true">+IF(AND(ISNUMBER(OFFSET('Hygiene Data'!$E$9,0,10*ROW('Hygiene Data'!E139))),'Data Summary'!DT145="Yes"),OFFSET('Hygiene Data'!$E$9,0,10*ROW('Hygiene Data'!E139)),NA())</f>
        <v>#N/A</v>
      </c>
      <c r="BF145" s="96" t="e">
        <f ca="true">+IF(AND(ISNUMBER(OFFSET('Hygiene Data'!$F$5,0,10*ROW('Hygiene Data'!F139))),'Data Summary'!DU145="Yes"),OFFSET('Hygiene Data'!$F$5,0,10*ROW('Hygiene Data'!F139)),NA())</f>
        <v>#N/A</v>
      </c>
      <c r="BG145" s="96" t="e">
        <f ca="true">+IF(AND(ISNUMBER(OFFSET('Hygiene Data'!$F$7,0,10*ROW('Hygiene Data'!F139))),'Data Summary'!DV145="Yes"),OFFSET('Hygiene Data'!$F$7,0,10*ROW('Hygiene Data'!F139)),NA())</f>
        <v>#N/A</v>
      </c>
      <c r="BH145" s="96" t="e">
        <f ca="true">+IF(AND(ISNUMBER(OFFSET('Hygiene Data'!$F$9,0,10*ROW('Hygiene Data'!F139))),'Data Summary'!DW145="Yes"),OFFSET('Hygiene Data'!$F$9,0,10*ROW('Hygiene Data'!F139)),NA())</f>
        <v>#N/A</v>
      </c>
      <c r="BI145" s="96" t="e">
        <f ca="true">+IF(AND(ISNUMBER(OFFSET('Hygiene Data'!$G$5,0,10*ROW('Hygiene Data'!G139))),'Data Summary'!DX145="Yes"),OFFSET('Hygiene Data'!$G$5,0,10*ROW('Hygiene Data'!G139)),NA())</f>
        <v>#N/A</v>
      </c>
      <c r="BJ145" s="96" t="e">
        <f ca="true">+IF(AND(ISNUMBER(OFFSET('Hygiene Data'!$G$7,0,10*ROW('Hygiene Data'!G139))),'Data Summary'!DY145="Yes"),OFFSET('Hygiene Data'!$G$7,0,10*ROW('Hygiene Data'!G139)),NA())</f>
        <v>#N/A</v>
      </c>
      <c r="BK145" s="96" t="e">
        <f ca="true">+IF(AND(ISNUMBER(OFFSET('Hygiene Data'!$G$9,0,10*ROW('Hygiene Data'!G139))),'Data Summary'!DZ145="Yes"),OFFSET('Hygiene Data'!$G$9,0,10*ROW('Hygiene Data'!G139)),NA())</f>
        <v>#N/A</v>
      </c>
      <c r="BL145" s="96" t="e">
        <f ca="true">+IF(AND(ISNUMBER(OFFSET('Hygiene Data'!$H$5,0,10*ROW('Hygiene Data'!H139))),'Data Summary'!EA145="Yes"),OFFSET('Hygiene Data'!$H$5,0,10*ROW('Hygiene Data'!H139)),NA())</f>
        <v>#N/A</v>
      </c>
      <c r="BM145" s="96" t="e">
        <f ca="true">+IF(AND(ISNUMBER(OFFSET('Hygiene Data'!$H$7,0,10*ROW('Hygiene Data'!H139))),'Data Summary'!EB145="Yes"),OFFSET('Hygiene Data'!$H$7,0,10*ROW('Hygiene Data'!H139)),NA())</f>
        <v>#N/A</v>
      </c>
      <c r="BN145" s="96" t="e">
        <f ca="true">+IF(AND(ISNUMBER(OFFSET('Hygiene Data'!$H$9,0,10*ROW('Hygiene Data'!H139))),'Data Summary'!EC145="Yes"),OFFSET('Hygiene Data'!$H$9,0,10*ROW('Hygiene Data'!H139)),NA())</f>
        <v>#N/A</v>
      </c>
      <c r="BO145" s="96" t="e">
        <f ca="true">+IF(AND(ISNUMBER(OFFSET('Hygiene Data'!$I$5,0,10*ROW('Hygiene Data'!I139))),'Data Summary'!ED145="Yes"),OFFSET('Hygiene Data'!$I$5,0,10*ROW('Hygiene Data'!I139)),NA())</f>
        <v>#N/A</v>
      </c>
      <c r="BP145" s="96" t="e">
        <f ca="true">+IF(AND(ISNUMBER(OFFSET('Hygiene Data'!$I$7,0,10*ROW('Hygiene Data'!I139))),'Data Summary'!EE145="Yes"),OFFSET('Hygiene Data'!$I$7,0,10*ROW('Hygiene Data'!I139)),NA())</f>
        <v>#N/A</v>
      </c>
      <c r="BQ145" s="96" t="e">
        <f ca="true">+IF(AND(ISNUMBER(OFFSET('Hygiene Data'!$I$9,0,10*ROW('Hygiene Data'!I139))),'Data Summary'!EF145="Yes"),OFFSET('Hygiene Data'!$I$9,0,10*ROW('Hygiene Data'!I139)),NA())</f>
        <v>#N/A</v>
      </c>
    </row>
    <row xmlns:x14ac="http://schemas.microsoft.com/office/spreadsheetml/2009/9/ac" r="146" x14ac:dyDescent="0.2">
      <c r="A146" s="332" t="e">
        <f ca="true">+RIGHT('Data Summary'!A146,LEN('Data Summary'!A146)-9)</f>
        <v>#VALUE!</v>
      </c>
      <c r="B146" s="37" t="str">
        <f ca="true">+IF(ISTEXT('Data Summary'!B146),'Data Summary'!B146,"")</f>
        <v/>
      </c>
      <c r="C146" s="331" t="e">
        <f ca="true">+VALUE('Data Summary'!C146)</f>
        <v>#VALUE!</v>
      </c>
      <c r="D146" s="94" t="e">
        <f ca="true">+IF(AND(ISNUMBER(OFFSET('Water Data'!$D$4,0,10*ROW('Water Data'!D140))),'Data Summary'!BS146="Yes"),100-OFFSET('Water Data'!$D$4,0,10*ROW('Water Data'!D140)),NA())</f>
        <v>#N/A</v>
      </c>
      <c r="E146" s="94" t="e">
        <f ca="true">+IF(AND(ISNUMBER(OFFSET('Water Data'!$D$6,0,10*ROW('Water Data'!D140))),'Data Summary'!BT146="Yes"),OFFSET('Water Data'!$D$6,0,10*ROW('Water Data'!D140)),NA())</f>
        <v>#N/A</v>
      </c>
      <c r="F146" s="94" t="e">
        <f ca="true">+IF(AND(ISNUMBER(OFFSET('Water Data'!$D$9,0,10*ROW('Water Data'!D140))),'Data Summary'!BU146="Yes"),OFFSET('Water Data'!$D$9,0,10*ROW('Water Data'!D140)),NA())</f>
        <v>#N/A</v>
      </c>
      <c r="G146" s="94" t="e">
        <f ca="true">+IF(AND(ISNUMBER(OFFSET('Water Data'!$E$4,0,10*ROW('Water Data'!E140))),'Data Summary'!BV146="Yes"),100-OFFSET('Water Data'!$E$4,0,10*ROW('Water Data'!E140)),NA())</f>
        <v>#N/A</v>
      </c>
      <c r="H146" s="94" t="e">
        <f ca="true">+IF(AND(ISNUMBER(OFFSET('Water Data'!$E$6,0,10*ROW('Water Data'!E140))),'Data Summary'!BW146="Yes"),OFFSET('Water Data'!$E$6,0,10*ROW('Water Data'!E140)),NA())</f>
        <v>#N/A</v>
      </c>
      <c r="I146" s="94" t="e">
        <f ca="true">+IF(AND(ISNUMBER(OFFSET('Water Data'!$E$9,0,10*ROW('Water Data'!E140))),'Data Summary'!BX146="Yes"),OFFSET('Water Data'!$E$9,0,10*ROW('Water Data'!E140)),NA())</f>
        <v>#N/A</v>
      </c>
      <c r="J146" s="94" t="e">
        <f ca="true">+IF(AND(ISNUMBER(OFFSET('Water Data'!$F$4,0,10*ROW('Water Data'!F140))),'Data Summary'!BY146="Yes"),100-OFFSET('Water Data'!$F$4,0,10*ROW('Water Data'!F140)),NA())</f>
        <v>#N/A</v>
      </c>
      <c r="K146" s="94" t="e">
        <f ca="true">+IF(AND(ISNUMBER(OFFSET('Water Data'!$F$6,0,10*ROW('Water Data'!F140))),'Data Summary'!BZ146="Yes"),OFFSET('Water Data'!$F$6,0,10*ROW('Water Data'!F140)),NA())</f>
        <v>#N/A</v>
      </c>
      <c r="L146" s="94" t="e">
        <f ca="true">+IF(AND(ISNUMBER(OFFSET('Water Data'!$F$9,0,10*ROW('Water Data'!F140))),'Data Summary'!CA146="Yes"),OFFSET('Water Data'!$F$9,0,10*ROW('Water Data'!F140)),NA())</f>
        <v>#N/A</v>
      </c>
      <c r="M146" s="94" t="e">
        <f ca="true">+IF(AND(ISNUMBER(OFFSET('Water Data'!$G$4,0,10*ROW('Water Data'!G140))),'Data Summary'!CB146="Yes"),100-OFFSET('Water Data'!$G$4,0,10*ROW('Water Data'!G140)),NA())</f>
        <v>#N/A</v>
      </c>
      <c r="N146" s="94" t="e">
        <f ca="true">+IF(AND(ISNUMBER(OFFSET('Water Data'!$G$6,0,10*ROW('Water Data'!G140))),'Data Summary'!CC146="Yes"),OFFSET('Water Data'!$G$6,0,10*ROW('Water Data'!G140)),NA())</f>
        <v>#N/A</v>
      </c>
      <c r="O146" s="94" t="e">
        <f ca="true">+IF(AND(ISNUMBER(OFFSET('Water Data'!$G$9,0,10*ROW('Water Data'!G140))),'Data Summary'!CD146="Yes"),OFFSET('Water Data'!$G$9,0,10*ROW('Water Data'!G140)),NA())</f>
        <v>#N/A</v>
      </c>
      <c r="P146" s="94" t="e">
        <f ca="true">+IF(AND(ISNUMBER(OFFSET('Water Data'!$H$4,0,10*ROW('Water Data'!H140))),'Data Summary'!CE146="Yes"),100-OFFSET('Water Data'!$H$4,0,10*ROW('Water Data'!H140)),NA())</f>
        <v>#N/A</v>
      </c>
      <c r="Q146" s="94" t="e">
        <f ca="true">+IF(AND(ISNUMBER(OFFSET('Water Data'!$H$6,0,10*ROW('Water Data'!H140))),'Data Summary'!CF146="Yes"),OFFSET('Water Data'!$H$6,0,10*ROW('Water Data'!H140)),NA())</f>
        <v>#N/A</v>
      </c>
      <c r="R146" s="94" t="e">
        <f ca="true">+IF(AND(ISNUMBER(OFFSET('Water Data'!$H$9,0,10*ROW('Water Data'!H140))),'Data Summary'!CG146="Yes"),OFFSET('Water Data'!$H$9,0,10*ROW('Water Data'!H140)),NA())</f>
        <v>#N/A</v>
      </c>
      <c r="S146" s="94" t="e">
        <f ca="true">+IF(AND(ISNUMBER(OFFSET('Water Data'!$I$4,0,10*ROW('Water Data'!I140))),'Data Summary'!CH146="Yes"),100-OFFSET('Water Data'!$I$4,0,10*ROW('Water Data'!I140)),NA())</f>
        <v>#N/A</v>
      </c>
      <c r="T146" s="94" t="e">
        <f ca="true">+IF(AND(ISNUMBER(OFFSET('Water Data'!$I$6,0,10*ROW('Water Data'!I140))),'Data Summary'!CI146="Yes"),OFFSET('Water Data'!$I$6,0,10*ROW('Water Data'!I140)),NA())</f>
        <v>#N/A</v>
      </c>
      <c r="U146" s="94" t="e">
        <f ca="true">+IF(AND(ISNUMBER(OFFSET('Water Data'!$I$9,0,10*ROW('Water Data'!I140))),'Data Summary'!CJ146="Yes"),OFFSET('Water Data'!$I$9,0,10*ROW('Water Data'!I140)),NA())</f>
        <v>#N/A</v>
      </c>
      <c r="V146" s="95" t="e">
        <f ca="true">+IF(AND(ISNUMBER(OFFSET('Sanitation Data'!$D$4,0,10*ROW('Sanitation Data'!D140))),'Data Summary'!CK146="Yes"),100-OFFSET('Sanitation Data'!$D$4,0,10*ROW('Sanitation Data'!D140)),NA())</f>
        <v>#N/A</v>
      </c>
      <c r="W146" s="95" t="e">
        <f ca="true">+IF(AND(ISNUMBER(OFFSET('Sanitation Data'!$D$6,0,10*ROW('Sanitation Data'!D140))),'Data Summary'!CL146="Yes"),OFFSET('Sanitation Data'!$D$6,0,10*ROW('Sanitation Data'!D140)),NA())</f>
        <v>#N/A</v>
      </c>
      <c r="X146" s="95" t="e">
        <f ca="true">+IF(AND(ISNUMBER(OFFSET('Sanitation Data'!$D$10,0,10*ROW('Sanitation Data'!D140))),'Data Summary'!CM146="Yes"),OFFSET('Sanitation Data'!$D$10,0,10*ROW('Sanitation Data'!D140)),NA())</f>
        <v>#N/A</v>
      </c>
      <c r="Y146" s="95" t="e">
        <f ca="true">+IF(AND(ISNUMBER(OFFSET('Sanitation Data'!$D$11,0,10*ROW('Sanitation Data'!D140))),'Data Summary'!CN146="Yes"),OFFSET('Sanitation Data'!$D$11,0,10*ROW('Sanitation Data'!D140)),NA())</f>
        <v>#N/A</v>
      </c>
      <c r="Z146" s="95" t="e">
        <f ca="true">+IF(AND(ISNUMBER(OFFSET('Sanitation Data'!$D$12,0,10*ROW('Sanitation Data'!D140))),'Data Summary'!CO146="Yes"),OFFSET('Sanitation Data'!$D$12,0,10*ROW('Sanitation Data'!D140)),NA())</f>
        <v>#N/A</v>
      </c>
      <c r="AA146" s="95" t="e">
        <f ca="true">+IF(AND(ISNUMBER(OFFSET('Sanitation Data'!$E$4,0,10*ROW('Sanitation Data'!E140))),'Data Summary'!CP146="Yes"),100-OFFSET('Sanitation Data'!$E$4,0,10*ROW('Sanitation Data'!E140)),NA())</f>
        <v>#N/A</v>
      </c>
      <c r="AB146" s="95" t="e">
        <f ca="true">+IF(AND(ISNUMBER(OFFSET('Sanitation Data'!$E$6,0,10*ROW('Sanitation Data'!E140))),'Data Summary'!CQ146="Yes"),OFFSET('Sanitation Data'!$E$6,0,10*ROW('Sanitation Data'!E140)),NA())</f>
        <v>#N/A</v>
      </c>
      <c r="AC146" s="95" t="e">
        <f ca="true">+IF(AND(ISNUMBER(OFFSET('Sanitation Data'!$E$10,0,10*ROW('Sanitation Data'!E140))),'Data Summary'!CR146="Yes"),OFFSET('Sanitation Data'!$E$10,0,10*ROW('Sanitation Data'!E140)),NA())</f>
        <v>#N/A</v>
      </c>
      <c r="AD146" s="95" t="e">
        <f ca="true">+IF(AND(ISNUMBER(OFFSET('Sanitation Data'!$E$11,0,10*ROW('Sanitation Data'!E140))),'Data Summary'!CS146="Yes"),OFFSET('Sanitation Data'!$E$11,0,10*ROW('Sanitation Data'!E140)),NA())</f>
        <v>#N/A</v>
      </c>
      <c r="AE146" s="95" t="e">
        <f ca="true">+IF(AND(ISNUMBER(OFFSET('Sanitation Data'!$E$12,0,10*ROW('Sanitation Data'!E140))),'Data Summary'!CT146="Yes"),OFFSET('Sanitation Data'!$E$12,0,10*ROW('Sanitation Data'!E140)),NA())</f>
        <v>#N/A</v>
      </c>
      <c r="AF146" s="95" t="e">
        <f ca="true">+IF(AND(ISNUMBER(OFFSET('Sanitation Data'!$F$4,0,10*ROW('Sanitation Data'!F140))),'Data Summary'!CU146="Yes"),100-OFFSET('Sanitation Data'!$F$4,0,10*ROW('Sanitation Data'!F140)),NA())</f>
        <v>#N/A</v>
      </c>
      <c r="AG146" s="95" t="e">
        <f ca="true">+IF(AND(ISNUMBER(OFFSET('Sanitation Data'!$F$6,0,10*ROW('Sanitation Data'!F140))),'Data Summary'!CV146="Yes"),OFFSET('Sanitation Data'!$F$6,0,10*ROW('Sanitation Data'!F140)),NA())</f>
        <v>#N/A</v>
      </c>
      <c r="AH146" s="95" t="e">
        <f ca="true">+IF(AND(ISNUMBER(OFFSET('Sanitation Data'!$F$10,0,10*ROW('Sanitation Data'!F140))),'Data Summary'!CW146="Yes"),OFFSET('Sanitation Data'!$F$10,0,10*ROW('Sanitation Data'!F140)),NA())</f>
        <v>#N/A</v>
      </c>
      <c r="AI146" s="95" t="e">
        <f ca="true">+IF(AND(ISNUMBER(OFFSET('Sanitation Data'!$F$11,0,10*ROW('Sanitation Data'!F140))),'Data Summary'!CX146="Yes"),OFFSET('Sanitation Data'!$F$11,0,10*ROW('Sanitation Data'!F140)),NA())</f>
        <v>#N/A</v>
      </c>
      <c r="AJ146" s="95" t="e">
        <f ca="true">+IF(AND(ISNUMBER(OFFSET('Sanitation Data'!$F$12,0,10*ROW('Sanitation Data'!F140))),'Data Summary'!CY146="Yes"),OFFSET('Sanitation Data'!$F$12,0,10*ROW('Sanitation Data'!F140)),NA())</f>
        <v>#N/A</v>
      </c>
      <c r="AK146" s="95" t="e">
        <f ca="true">+IF(AND(ISNUMBER(OFFSET('Sanitation Data'!$G$4,0,10*ROW('Sanitation Data'!G140))),'Data Summary'!CZ146="Yes"),100-OFFSET('Sanitation Data'!$G$4,0,10*ROW('Sanitation Data'!G140)),NA())</f>
        <v>#N/A</v>
      </c>
      <c r="AL146" s="95" t="e">
        <f ca="true">+IF(AND(ISNUMBER(OFFSET('Sanitation Data'!$G$6,0,10*ROW('Sanitation Data'!G140))),'Data Summary'!DA146="Yes"),OFFSET('Sanitation Data'!$G$6,0,10*ROW('Sanitation Data'!G140)),NA())</f>
        <v>#N/A</v>
      </c>
      <c r="AM146" s="95" t="e">
        <f ca="true">+IF(AND(ISNUMBER(OFFSET('Sanitation Data'!$G$10,0,10*ROW('Sanitation Data'!G140))),'Data Summary'!DB146="Yes"),OFFSET('Sanitation Data'!$G$10,0,10*ROW('Sanitation Data'!G140)),NA())</f>
        <v>#N/A</v>
      </c>
      <c r="AN146" s="95" t="e">
        <f ca="true">+IF(AND(ISNUMBER(OFFSET('Sanitation Data'!$G$11,0,10*ROW('Sanitation Data'!G140))),'Data Summary'!DC146="Yes"),OFFSET('Sanitation Data'!$G$11,0,10*ROW('Sanitation Data'!G140)),NA())</f>
        <v>#N/A</v>
      </c>
      <c r="AO146" s="95" t="e">
        <f ca="true">+IF(AND(ISNUMBER(OFFSET('Sanitation Data'!$G$12,0,10*ROW('Sanitation Data'!G140))),'Data Summary'!DD146="Yes"),OFFSET('Sanitation Data'!$G$12,0,10*ROW('Sanitation Data'!G140)),NA())</f>
        <v>#N/A</v>
      </c>
      <c r="AP146" s="95" t="e">
        <f ca="true">+IF(AND(ISNUMBER(OFFSET('Sanitation Data'!$H$4,0,10*ROW('Sanitation Data'!H140))),'Data Summary'!DE146="Yes"),100-OFFSET('Sanitation Data'!$H$4,0,10*ROW('Sanitation Data'!H140)),NA())</f>
        <v>#N/A</v>
      </c>
      <c r="AQ146" s="95" t="e">
        <f ca="true">+IF(AND(ISNUMBER(OFFSET('Sanitation Data'!$H$6,0,10*ROW('Sanitation Data'!H140))),'Data Summary'!DF146="Yes"),OFFSET('Sanitation Data'!$H$6,0,10*ROW('Sanitation Data'!H140)),NA())</f>
        <v>#N/A</v>
      </c>
      <c r="AR146" s="95" t="e">
        <f ca="true">+IF(AND(ISNUMBER(OFFSET('Sanitation Data'!$H$10,0,10*ROW('Sanitation Data'!H140))),'Data Summary'!DG146="Yes"),OFFSET('Sanitation Data'!$H$10,0,10*ROW('Sanitation Data'!H140)),NA())</f>
        <v>#N/A</v>
      </c>
      <c r="AS146" s="95" t="e">
        <f ca="true">+IF(AND(ISNUMBER(OFFSET('Sanitation Data'!$H$11,0,10*ROW('Sanitation Data'!H140))),'Data Summary'!DH146="Yes"),OFFSET('Sanitation Data'!$H$11,0,10*ROW('Sanitation Data'!H140)),NA())</f>
        <v>#N/A</v>
      </c>
      <c r="AT146" s="95" t="e">
        <f ca="true">+IF(AND(ISNUMBER(OFFSET('Sanitation Data'!$H$12,0,10*ROW('Sanitation Data'!H140))),'Data Summary'!DI146="Yes"),OFFSET('Sanitation Data'!$H$12,0,10*ROW('Sanitation Data'!H140)),NA())</f>
        <v>#N/A</v>
      </c>
      <c r="AU146" s="95" t="e">
        <f ca="true">+IF(AND(ISNUMBER(OFFSET('Sanitation Data'!$I$4,0,10*ROW('Sanitation Data'!I140))),'Data Summary'!DJ146="Yes"),100-OFFSET('Sanitation Data'!$I$4,0,10*ROW('Sanitation Data'!I140)),NA())</f>
        <v>#N/A</v>
      </c>
      <c r="AV146" s="95" t="e">
        <f ca="true">+IF(AND(ISNUMBER(OFFSET('Sanitation Data'!$I$6,0,10*ROW('Sanitation Data'!I140))),'Data Summary'!DK146="Yes"),OFFSET('Sanitation Data'!$I$6,0,10*ROW('Sanitation Data'!I140)),NA())</f>
        <v>#N/A</v>
      </c>
      <c r="AW146" s="95" t="e">
        <f ca="true">+IF(AND(ISNUMBER(OFFSET('Sanitation Data'!$I$10,0,10*ROW('Sanitation Data'!I140))),'Data Summary'!DL146="Yes"),OFFSET('Sanitation Data'!$I$10,0,10*ROW('Sanitation Data'!I140)),NA())</f>
        <v>#N/A</v>
      </c>
      <c r="AX146" s="95" t="e">
        <f ca="true">+IF(AND(ISNUMBER(OFFSET('Sanitation Data'!$I$11,0,10*ROW('Sanitation Data'!I140))),'Data Summary'!DM146="Yes"),OFFSET('Sanitation Data'!$I$11,0,10*ROW('Sanitation Data'!I140)),NA())</f>
        <v>#N/A</v>
      </c>
      <c r="AY146" s="95" t="e">
        <f ca="true">+IF(AND(ISNUMBER(OFFSET('Sanitation Data'!$I$12,0,10*ROW('Sanitation Data'!I140))),'Data Summary'!DN146="Yes"),OFFSET('Sanitation Data'!$I$12,0,10*ROW('Sanitation Data'!I140)),NA())</f>
        <v>#N/A</v>
      </c>
      <c r="AZ146" s="96" t="e">
        <f ca="true">+IF(AND(ISNUMBER(OFFSET('Hygiene Data'!$D$5,0,10*ROW('Hygiene Data'!D140))),'Data Summary'!DO146="Yes"),OFFSET('Hygiene Data'!$D$5,0,10*ROW('Hygiene Data'!D140)),NA())</f>
        <v>#N/A</v>
      </c>
      <c r="BA146" s="96" t="e">
        <f ca="true">+IF(AND(ISNUMBER(OFFSET('Hygiene Data'!$D$7,0,10*ROW('Hygiene Data'!D140))),'Data Summary'!DP146="Yes"),OFFSET('Hygiene Data'!$D$7,0,10*ROW('Hygiene Data'!D140)),NA())</f>
        <v>#N/A</v>
      </c>
      <c r="BB146" s="96" t="e">
        <f ca="true">+IF(AND(ISNUMBER(OFFSET('Hygiene Data'!$D$9,0,10*ROW('Hygiene Data'!D140))),'Data Summary'!DQ146="Yes"),OFFSET('Hygiene Data'!$D$9,0,10*ROW('Hygiene Data'!D140)),NA())</f>
        <v>#N/A</v>
      </c>
      <c r="BC146" s="96" t="e">
        <f ca="true">+IF(AND(ISNUMBER(OFFSET('Hygiene Data'!$E$5,0,10*ROW('Hygiene Data'!E140))),'Data Summary'!DR146="Yes"),OFFSET('Hygiene Data'!$E$5,0,10*ROW('Hygiene Data'!E140)),NA())</f>
        <v>#N/A</v>
      </c>
      <c r="BD146" s="96" t="e">
        <f ca="true">+IF(AND(ISNUMBER(OFFSET('Hygiene Data'!$E$7,0,10*ROW('Hygiene Data'!E140))),'Data Summary'!DS146="Yes"),OFFSET('Hygiene Data'!$E$7,0,10*ROW('Hygiene Data'!E140)),NA())</f>
        <v>#N/A</v>
      </c>
      <c r="BE146" s="96" t="e">
        <f ca="true">+IF(AND(ISNUMBER(OFFSET('Hygiene Data'!$E$9,0,10*ROW('Hygiene Data'!E140))),'Data Summary'!DT146="Yes"),OFFSET('Hygiene Data'!$E$9,0,10*ROW('Hygiene Data'!E140)),NA())</f>
        <v>#N/A</v>
      </c>
      <c r="BF146" s="96" t="e">
        <f ca="true">+IF(AND(ISNUMBER(OFFSET('Hygiene Data'!$F$5,0,10*ROW('Hygiene Data'!F140))),'Data Summary'!DU146="Yes"),OFFSET('Hygiene Data'!$F$5,0,10*ROW('Hygiene Data'!F140)),NA())</f>
        <v>#N/A</v>
      </c>
      <c r="BG146" s="96" t="e">
        <f ca="true">+IF(AND(ISNUMBER(OFFSET('Hygiene Data'!$F$7,0,10*ROW('Hygiene Data'!F140))),'Data Summary'!DV146="Yes"),OFFSET('Hygiene Data'!$F$7,0,10*ROW('Hygiene Data'!F140)),NA())</f>
        <v>#N/A</v>
      </c>
      <c r="BH146" s="96" t="e">
        <f ca="true">+IF(AND(ISNUMBER(OFFSET('Hygiene Data'!$F$9,0,10*ROW('Hygiene Data'!F140))),'Data Summary'!DW146="Yes"),OFFSET('Hygiene Data'!$F$9,0,10*ROW('Hygiene Data'!F140)),NA())</f>
        <v>#N/A</v>
      </c>
      <c r="BI146" s="96" t="e">
        <f ca="true">+IF(AND(ISNUMBER(OFFSET('Hygiene Data'!$G$5,0,10*ROW('Hygiene Data'!G140))),'Data Summary'!DX146="Yes"),OFFSET('Hygiene Data'!$G$5,0,10*ROW('Hygiene Data'!G140)),NA())</f>
        <v>#N/A</v>
      </c>
      <c r="BJ146" s="96" t="e">
        <f ca="true">+IF(AND(ISNUMBER(OFFSET('Hygiene Data'!$G$7,0,10*ROW('Hygiene Data'!G140))),'Data Summary'!DY146="Yes"),OFFSET('Hygiene Data'!$G$7,0,10*ROW('Hygiene Data'!G140)),NA())</f>
        <v>#N/A</v>
      </c>
      <c r="BK146" s="96" t="e">
        <f ca="true">+IF(AND(ISNUMBER(OFFSET('Hygiene Data'!$G$9,0,10*ROW('Hygiene Data'!G140))),'Data Summary'!DZ146="Yes"),OFFSET('Hygiene Data'!$G$9,0,10*ROW('Hygiene Data'!G140)),NA())</f>
        <v>#N/A</v>
      </c>
      <c r="BL146" s="96" t="e">
        <f ca="true">+IF(AND(ISNUMBER(OFFSET('Hygiene Data'!$H$5,0,10*ROW('Hygiene Data'!H140))),'Data Summary'!EA146="Yes"),OFFSET('Hygiene Data'!$H$5,0,10*ROW('Hygiene Data'!H140)),NA())</f>
        <v>#N/A</v>
      </c>
      <c r="BM146" s="96" t="e">
        <f ca="true">+IF(AND(ISNUMBER(OFFSET('Hygiene Data'!$H$7,0,10*ROW('Hygiene Data'!H140))),'Data Summary'!EB146="Yes"),OFFSET('Hygiene Data'!$H$7,0,10*ROW('Hygiene Data'!H140)),NA())</f>
        <v>#N/A</v>
      </c>
      <c r="BN146" s="96" t="e">
        <f ca="true">+IF(AND(ISNUMBER(OFFSET('Hygiene Data'!$H$9,0,10*ROW('Hygiene Data'!H140))),'Data Summary'!EC146="Yes"),OFFSET('Hygiene Data'!$H$9,0,10*ROW('Hygiene Data'!H140)),NA())</f>
        <v>#N/A</v>
      </c>
      <c r="BO146" s="96" t="e">
        <f ca="true">+IF(AND(ISNUMBER(OFFSET('Hygiene Data'!$I$5,0,10*ROW('Hygiene Data'!I140))),'Data Summary'!ED146="Yes"),OFFSET('Hygiene Data'!$I$5,0,10*ROW('Hygiene Data'!I140)),NA())</f>
        <v>#N/A</v>
      </c>
      <c r="BP146" s="96" t="e">
        <f ca="true">+IF(AND(ISNUMBER(OFFSET('Hygiene Data'!$I$7,0,10*ROW('Hygiene Data'!I140))),'Data Summary'!EE146="Yes"),OFFSET('Hygiene Data'!$I$7,0,10*ROW('Hygiene Data'!I140)),NA())</f>
        <v>#N/A</v>
      </c>
      <c r="BQ146" s="96" t="e">
        <f ca="true">+IF(AND(ISNUMBER(OFFSET('Hygiene Data'!$I$9,0,10*ROW('Hygiene Data'!I140))),'Data Summary'!EF146="Yes"),OFFSET('Hygiene Data'!$I$9,0,10*ROW('Hygiene Data'!I140)),NA())</f>
        <v>#N/A</v>
      </c>
    </row>
    <row xmlns:x14ac="http://schemas.microsoft.com/office/spreadsheetml/2009/9/ac" r="147" x14ac:dyDescent="0.2">
      <c r="A147" s="332" t="e">
        <f ca="true">+RIGHT('Data Summary'!A147,LEN('Data Summary'!A147)-9)</f>
        <v>#VALUE!</v>
      </c>
      <c r="B147" s="37" t="str">
        <f ca="true">+IF(ISTEXT('Data Summary'!B147),'Data Summary'!B147,"")</f>
        <v/>
      </c>
      <c r="C147" s="331" t="e">
        <f ca="true">+VALUE('Data Summary'!C147)</f>
        <v>#VALUE!</v>
      </c>
      <c r="D147" s="94" t="e">
        <f ca="true">+IF(AND(ISNUMBER(OFFSET('Water Data'!$D$4,0,10*ROW('Water Data'!D141))),'Data Summary'!BS147="Yes"),100-OFFSET('Water Data'!$D$4,0,10*ROW('Water Data'!D141)),NA())</f>
        <v>#N/A</v>
      </c>
      <c r="E147" s="94" t="e">
        <f ca="true">+IF(AND(ISNUMBER(OFFSET('Water Data'!$D$6,0,10*ROW('Water Data'!D141))),'Data Summary'!BT147="Yes"),OFFSET('Water Data'!$D$6,0,10*ROW('Water Data'!D141)),NA())</f>
        <v>#N/A</v>
      </c>
      <c r="F147" s="94" t="e">
        <f ca="true">+IF(AND(ISNUMBER(OFFSET('Water Data'!$D$9,0,10*ROW('Water Data'!D141))),'Data Summary'!BU147="Yes"),OFFSET('Water Data'!$D$9,0,10*ROW('Water Data'!D141)),NA())</f>
        <v>#N/A</v>
      </c>
      <c r="G147" s="94" t="e">
        <f ca="true">+IF(AND(ISNUMBER(OFFSET('Water Data'!$E$4,0,10*ROW('Water Data'!E141))),'Data Summary'!BV147="Yes"),100-OFFSET('Water Data'!$E$4,0,10*ROW('Water Data'!E141)),NA())</f>
        <v>#N/A</v>
      </c>
      <c r="H147" s="94" t="e">
        <f ca="true">+IF(AND(ISNUMBER(OFFSET('Water Data'!$E$6,0,10*ROW('Water Data'!E141))),'Data Summary'!BW147="Yes"),OFFSET('Water Data'!$E$6,0,10*ROW('Water Data'!E141)),NA())</f>
        <v>#N/A</v>
      </c>
      <c r="I147" s="94" t="e">
        <f ca="true">+IF(AND(ISNUMBER(OFFSET('Water Data'!$E$9,0,10*ROW('Water Data'!E141))),'Data Summary'!BX147="Yes"),OFFSET('Water Data'!$E$9,0,10*ROW('Water Data'!E141)),NA())</f>
        <v>#N/A</v>
      </c>
      <c r="J147" s="94" t="e">
        <f ca="true">+IF(AND(ISNUMBER(OFFSET('Water Data'!$F$4,0,10*ROW('Water Data'!F141))),'Data Summary'!BY147="Yes"),100-OFFSET('Water Data'!$F$4,0,10*ROW('Water Data'!F141)),NA())</f>
        <v>#N/A</v>
      </c>
      <c r="K147" s="94" t="e">
        <f ca="true">+IF(AND(ISNUMBER(OFFSET('Water Data'!$F$6,0,10*ROW('Water Data'!F141))),'Data Summary'!BZ147="Yes"),OFFSET('Water Data'!$F$6,0,10*ROW('Water Data'!F141)),NA())</f>
        <v>#N/A</v>
      </c>
      <c r="L147" s="94" t="e">
        <f ca="true">+IF(AND(ISNUMBER(OFFSET('Water Data'!$F$9,0,10*ROW('Water Data'!F141))),'Data Summary'!CA147="Yes"),OFFSET('Water Data'!$F$9,0,10*ROW('Water Data'!F141)),NA())</f>
        <v>#N/A</v>
      </c>
      <c r="M147" s="94" t="e">
        <f ca="true">+IF(AND(ISNUMBER(OFFSET('Water Data'!$G$4,0,10*ROW('Water Data'!G141))),'Data Summary'!CB147="Yes"),100-OFFSET('Water Data'!$G$4,0,10*ROW('Water Data'!G141)),NA())</f>
        <v>#N/A</v>
      </c>
      <c r="N147" s="94" t="e">
        <f ca="true">+IF(AND(ISNUMBER(OFFSET('Water Data'!$G$6,0,10*ROW('Water Data'!G141))),'Data Summary'!CC147="Yes"),OFFSET('Water Data'!$G$6,0,10*ROW('Water Data'!G141)),NA())</f>
        <v>#N/A</v>
      </c>
      <c r="O147" s="94" t="e">
        <f ca="true">+IF(AND(ISNUMBER(OFFSET('Water Data'!$G$9,0,10*ROW('Water Data'!G141))),'Data Summary'!CD147="Yes"),OFFSET('Water Data'!$G$9,0,10*ROW('Water Data'!G141)),NA())</f>
        <v>#N/A</v>
      </c>
      <c r="P147" s="94" t="e">
        <f ca="true">+IF(AND(ISNUMBER(OFFSET('Water Data'!$H$4,0,10*ROW('Water Data'!H141))),'Data Summary'!CE147="Yes"),100-OFFSET('Water Data'!$H$4,0,10*ROW('Water Data'!H141)),NA())</f>
        <v>#N/A</v>
      </c>
      <c r="Q147" s="94" t="e">
        <f ca="true">+IF(AND(ISNUMBER(OFFSET('Water Data'!$H$6,0,10*ROW('Water Data'!H141))),'Data Summary'!CF147="Yes"),OFFSET('Water Data'!$H$6,0,10*ROW('Water Data'!H141)),NA())</f>
        <v>#N/A</v>
      </c>
      <c r="R147" s="94" t="e">
        <f ca="true">+IF(AND(ISNUMBER(OFFSET('Water Data'!$H$9,0,10*ROW('Water Data'!H141))),'Data Summary'!CG147="Yes"),OFFSET('Water Data'!$H$9,0,10*ROW('Water Data'!H141)),NA())</f>
        <v>#N/A</v>
      </c>
      <c r="S147" s="94" t="e">
        <f ca="true">+IF(AND(ISNUMBER(OFFSET('Water Data'!$I$4,0,10*ROW('Water Data'!I141))),'Data Summary'!CH147="Yes"),100-OFFSET('Water Data'!$I$4,0,10*ROW('Water Data'!I141)),NA())</f>
        <v>#N/A</v>
      </c>
      <c r="T147" s="94" t="e">
        <f ca="true">+IF(AND(ISNUMBER(OFFSET('Water Data'!$I$6,0,10*ROW('Water Data'!I141))),'Data Summary'!CI147="Yes"),OFFSET('Water Data'!$I$6,0,10*ROW('Water Data'!I141)),NA())</f>
        <v>#N/A</v>
      </c>
      <c r="U147" s="94" t="e">
        <f ca="true">+IF(AND(ISNUMBER(OFFSET('Water Data'!$I$9,0,10*ROW('Water Data'!I141))),'Data Summary'!CJ147="Yes"),OFFSET('Water Data'!$I$9,0,10*ROW('Water Data'!I141)),NA())</f>
        <v>#N/A</v>
      </c>
      <c r="V147" s="95" t="e">
        <f ca="true">+IF(AND(ISNUMBER(OFFSET('Sanitation Data'!$D$4,0,10*ROW('Sanitation Data'!D141))),'Data Summary'!CK147="Yes"),100-OFFSET('Sanitation Data'!$D$4,0,10*ROW('Sanitation Data'!D141)),NA())</f>
        <v>#N/A</v>
      </c>
      <c r="W147" s="95" t="e">
        <f ca="true">+IF(AND(ISNUMBER(OFFSET('Sanitation Data'!$D$6,0,10*ROW('Sanitation Data'!D141))),'Data Summary'!CL147="Yes"),OFFSET('Sanitation Data'!$D$6,0,10*ROW('Sanitation Data'!D141)),NA())</f>
        <v>#N/A</v>
      </c>
      <c r="X147" s="95" t="e">
        <f ca="true">+IF(AND(ISNUMBER(OFFSET('Sanitation Data'!$D$10,0,10*ROW('Sanitation Data'!D141))),'Data Summary'!CM147="Yes"),OFFSET('Sanitation Data'!$D$10,0,10*ROW('Sanitation Data'!D141)),NA())</f>
        <v>#N/A</v>
      </c>
      <c r="Y147" s="95" t="e">
        <f ca="true">+IF(AND(ISNUMBER(OFFSET('Sanitation Data'!$D$11,0,10*ROW('Sanitation Data'!D141))),'Data Summary'!CN147="Yes"),OFFSET('Sanitation Data'!$D$11,0,10*ROW('Sanitation Data'!D141)),NA())</f>
        <v>#N/A</v>
      </c>
      <c r="Z147" s="95" t="e">
        <f ca="true">+IF(AND(ISNUMBER(OFFSET('Sanitation Data'!$D$12,0,10*ROW('Sanitation Data'!D141))),'Data Summary'!CO147="Yes"),OFFSET('Sanitation Data'!$D$12,0,10*ROW('Sanitation Data'!D141)),NA())</f>
        <v>#N/A</v>
      </c>
      <c r="AA147" s="95" t="e">
        <f ca="true">+IF(AND(ISNUMBER(OFFSET('Sanitation Data'!$E$4,0,10*ROW('Sanitation Data'!E141))),'Data Summary'!CP147="Yes"),100-OFFSET('Sanitation Data'!$E$4,0,10*ROW('Sanitation Data'!E141)),NA())</f>
        <v>#N/A</v>
      </c>
      <c r="AB147" s="95" t="e">
        <f ca="true">+IF(AND(ISNUMBER(OFFSET('Sanitation Data'!$E$6,0,10*ROW('Sanitation Data'!E141))),'Data Summary'!CQ147="Yes"),OFFSET('Sanitation Data'!$E$6,0,10*ROW('Sanitation Data'!E141)),NA())</f>
        <v>#N/A</v>
      </c>
      <c r="AC147" s="95" t="e">
        <f ca="true">+IF(AND(ISNUMBER(OFFSET('Sanitation Data'!$E$10,0,10*ROW('Sanitation Data'!E141))),'Data Summary'!CR147="Yes"),OFFSET('Sanitation Data'!$E$10,0,10*ROW('Sanitation Data'!E141)),NA())</f>
        <v>#N/A</v>
      </c>
      <c r="AD147" s="95" t="e">
        <f ca="true">+IF(AND(ISNUMBER(OFFSET('Sanitation Data'!$E$11,0,10*ROW('Sanitation Data'!E141))),'Data Summary'!CS147="Yes"),OFFSET('Sanitation Data'!$E$11,0,10*ROW('Sanitation Data'!E141)),NA())</f>
        <v>#N/A</v>
      </c>
      <c r="AE147" s="95" t="e">
        <f ca="true">+IF(AND(ISNUMBER(OFFSET('Sanitation Data'!$E$12,0,10*ROW('Sanitation Data'!E141))),'Data Summary'!CT147="Yes"),OFFSET('Sanitation Data'!$E$12,0,10*ROW('Sanitation Data'!E141)),NA())</f>
        <v>#N/A</v>
      </c>
      <c r="AF147" s="95" t="e">
        <f ca="true">+IF(AND(ISNUMBER(OFFSET('Sanitation Data'!$F$4,0,10*ROW('Sanitation Data'!F141))),'Data Summary'!CU147="Yes"),100-OFFSET('Sanitation Data'!$F$4,0,10*ROW('Sanitation Data'!F141)),NA())</f>
        <v>#N/A</v>
      </c>
      <c r="AG147" s="95" t="e">
        <f ca="true">+IF(AND(ISNUMBER(OFFSET('Sanitation Data'!$F$6,0,10*ROW('Sanitation Data'!F141))),'Data Summary'!CV147="Yes"),OFFSET('Sanitation Data'!$F$6,0,10*ROW('Sanitation Data'!F141)),NA())</f>
        <v>#N/A</v>
      </c>
      <c r="AH147" s="95" t="e">
        <f ca="true">+IF(AND(ISNUMBER(OFFSET('Sanitation Data'!$F$10,0,10*ROW('Sanitation Data'!F141))),'Data Summary'!CW147="Yes"),OFFSET('Sanitation Data'!$F$10,0,10*ROW('Sanitation Data'!F141)),NA())</f>
        <v>#N/A</v>
      </c>
      <c r="AI147" s="95" t="e">
        <f ca="true">+IF(AND(ISNUMBER(OFFSET('Sanitation Data'!$F$11,0,10*ROW('Sanitation Data'!F141))),'Data Summary'!CX147="Yes"),OFFSET('Sanitation Data'!$F$11,0,10*ROW('Sanitation Data'!F141)),NA())</f>
        <v>#N/A</v>
      </c>
      <c r="AJ147" s="95" t="e">
        <f ca="true">+IF(AND(ISNUMBER(OFFSET('Sanitation Data'!$F$12,0,10*ROW('Sanitation Data'!F141))),'Data Summary'!CY147="Yes"),OFFSET('Sanitation Data'!$F$12,0,10*ROW('Sanitation Data'!F141)),NA())</f>
        <v>#N/A</v>
      </c>
      <c r="AK147" s="95" t="e">
        <f ca="true">+IF(AND(ISNUMBER(OFFSET('Sanitation Data'!$G$4,0,10*ROW('Sanitation Data'!G141))),'Data Summary'!CZ147="Yes"),100-OFFSET('Sanitation Data'!$G$4,0,10*ROW('Sanitation Data'!G141)),NA())</f>
        <v>#N/A</v>
      </c>
      <c r="AL147" s="95" t="e">
        <f ca="true">+IF(AND(ISNUMBER(OFFSET('Sanitation Data'!$G$6,0,10*ROW('Sanitation Data'!G141))),'Data Summary'!DA147="Yes"),OFFSET('Sanitation Data'!$G$6,0,10*ROW('Sanitation Data'!G141)),NA())</f>
        <v>#N/A</v>
      </c>
      <c r="AM147" s="95" t="e">
        <f ca="true">+IF(AND(ISNUMBER(OFFSET('Sanitation Data'!$G$10,0,10*ROW('Sanitation Data'!G141))),'Data Summary'!DB147="Yes"),OFFSET('Sanitation Data'!$G$10,0,10*ROW('Sanitation Data'!G141)),NA())</f>
        <v>#N/A</v>
      </c>
      <c r="AN147" s="95" t="e">
        <f ca="true">+IF(AND(ISNUMBER(OFFSET('Sanitation Data'!$G$11,0,10*ROW('Sanitation Data'!G141))),'Data Summary'!DC147="Yes"),OFFSET('Sanitation Data'!$G$11,0,10*ROW('Sanitation Data'!G141)),NA())</f>
        <v>#N/A</v>
      </c>
      <c r="AO147" s="95" t="e">
        <f ca="true">+IF(AND(ISNUMBER(OFFSET('Sanitation Data'!$G$12,0,10*ROW('Sanitation Data'!G141))),'Data Summary'!DD147="Yes"),OFFSET('Sanitation Data'!$G$12,0,10*ROW('Sanitation Data'!G141)),NA())</f>
        <v>#N/A</v>
      </c>
      <c r="AP147" s="95" t="e">
        <f ca="true">+IF(AND(ISNUMBER(OFFSET('Sanitation Data'!$H$4,0,10*ROW('Sanitation Data'!H141))),'Data Summary'!DE147="Yes"),100-OFFSET('Sanitation Data'!$H$4,0,10*ROW('Sanitation Data'!H141)),NA())</f>
        <v>#N/A</v>
      </c>
      <c r="AQ147" s="95" t="e">
        <f ca="true">+IF(AND(ISNUMBER(OFFSET('Sanitation Data'!$H$6,0,10*ROW('Sanitation Data'!H141))),'Data Summary'!DF147="Yes"),OFFSET('Sanitation Data'!$H$6,0,10*ROW('Sanitation Data'!H141)),NA())</f>
        <v>#N/A</v>
      </c>
      <c r="AR147" s="95" t="e">
        <f ca="true">+IF(AND(ISNUMBER(OFFSET('Sanitation Data'!$H$10,0,10*ROW('Sanitation Data'!H141))),'Data Summary'!DG147="Yes"),OFFSET('Sanitation Data'!$H$10,0,10*ROW('Sanitation Data'!H141)),NA())</f>
        <v>#N/A</v>
      </c>
      <c r="AS147" s="95" t="e">
        <f ca="true">+IF(AND(ISNUMBER(OFFSET('Sanitation Data'!$H$11,0,10*ROW('Sanitation Data'!H141))),'Data Summary'!DH147="Yes"),OFFSET('Sanitation Data'!$H$11,0,10*ROW('Sanitation Data'!H141)),NA())</f>
        <v>#N/A</v>
      </c>
      <c r="AT147" s="95" t="e">
        <f ca="true">+IF(AND(ISNUMBER(OFFSET('Sanitation Data'!$H$12,0,10*ROW('Sanitation Data'!H141))),'Data Summary'!DI147="Yes"),OFFSET('Sanitation Data'!$H$12,0,10*ROW('Sanitation Data'!H141)),NA())</f>
        <v>#N/A</v>
      </c>
      <c r="AU147" s="95" t="e">
        <f ca="true">+IF(AND(ISNUMBER(OFFSET('Sanitation Data'!$I$4,0,10*ROW('Sanitation Data'!I141))),'Data Summary'!DJ147="Yes"),100-OFFSET('Sanitation Data'!$I$4,0,10*ROW('Sanitation Data'!I141)),NA())</f>
        <v>#N/A</v>
      </c>
      <c r="AV147" s="95" t="e">
        <f ca="true">+IF(AND(ISNUMBER(OFFSET('Sanitation Data'!$I$6,0,10*ROW('Sanitation Data'!I141))),'Data Summary'!DK147="Yes"),OFFSET('Sanitation Data'!$I$6,0,10*ROW('Sanitation Data'!I141)),NA())</f>
        <v>#N/A</v>
      </c>
      <c r="AW147" s="95" t="e">
        <f ca="true">+IF(AND(ISNUMBER(OFFSET('Sanitation Data'!$I$10,0,10*ROW('Sanitation Data'!I141))),'Data Summary'!DL147="Yes"),OFFSET('Sanitation Data'!$I$10,0,10*ROW('Sanitation Data'!I141)),NA())</f>
        <v>#N/A</v>
      </c>
      <c r="AX147" s="95" t="e">
        <f ca="true">+IF(AND(ISNUMBER(OFFSET('Sanitation Data'!$I$11,0,10*ROW('Sanitation Data'!I141))),'Data Summary'!DM147="Yes"),OFFSET('Sanitation Data'!$I$11,0,10*ROW('Sanitation Data'!I141)),NA())</f>
        <v>#N/A</v>
      </c>
      <c r="AY147" s="95" t="e">
        <f ca="true">+IF(AND(ISNUMBER(OFFSET('Sanitation Data'!$I$12,0,10*ROW('Sanitation Data'!I141))),'Data Summary'!DN147="Yes"),OFFSET('Sanitation Data'!$I$12,0,10*ROW('Sanitation Data'!I141)),NA())</f>
        <v>#N/A</v>
      </c>
      <c r="AZ147" s="96" t="e">
        <f ca="true">+IF(AND(ISNUMBER(OFFSET('Hygiene Data'!$D$5,0,10*ROW('Hygiene Data'!D141))),'Data Summary'!DO147="Yes"),OFFSET('Hygiene Data'!$D$5,0,10*ROW('Hygiene Data'!D141)),NA())</f>
        <v>#N/A</v>
      </c>
      <c r="BA147" s="96" t="e">
        <f ca="true">+IF(AND(ISNUMBER(OFFSET('Hygiene Data'!$D$7,0,10*ROW('Hygiene Data'!D141))),'Data Summary'!DP147="Yes"),OFFSET('Hygiene Data'!$D$7,0,10*ROW('Hygiene Data'!D141)),NA())</f>
        <v>#N/A</v>
      </c>
      <c r="BB147" s="96" t="e">
        <f ca="true">+IF(AND(ISNUMBER(OFFSET('Hygiene Data'!$D$9,0,10*ROW('Hygiene Data'!D141))),'Data Summary'!DQ147="Yes"),OFFSET('Hygiene Data'!$D$9,0,10*ROW('Hygiene Data'!D141)),NA())</f>
        <v>#N/A</v>
      </c>
      <c r="BC147" s="96" t="e">
        <f ca="true">+IF(AND(ISNUMBER(OFFSET('Hygiene Data'!$E$5,0,10*ROW('Hygiene Data'!E141))),'Data Summary'!DR147="Yes"),OFFSET('Hygiene Data'!$E$5,0,10*ROW('Hygiene Data'!E141)),NA())</f>
        <v>#N/A</v>
      </c>
      <c r="BD147" s="96" t="e">
        <f ca="true">+IF(AND(ISNUMBER(OFFSET('Hygiene Data'!$E$7,0,10*ROW('Hygiene Data'!E141))),'Data Summary'!DS147="Yes"),OFFSET('Hygiene Data'!$E$7,0,10*ROW('Hygiene Data'!E141)),NA())</f>
        <v>#N/A</v>
      </c>
      <c r="BE147" s="96" t="e">
        <f ca="true">+IF(AND(ISNUMBER(OFFSET('Hygiene Data'!$E$9,0,10*ROW('Hygiene Data'!E141))),'Data Summary'!DT147="Yes"),OFFSET('Hygiene Data'!$E$9,0,10*ROW('Hygiene Data'!E141)),NA())</f>
        <v>#N/A</v>
      </c>
      <c r="BF147" s="96" t="e">
        <f ca="true">+IF(AND(ISNUMBER(OFFSET('Hygiene Data'!$F$5,0,10*ROW('Hygiene Data'!F141))),'Data Summary'!DU147="Yes"),OFFSET('Hygiene Data'!$F$5,0,10*ROW('Hygiene Data'!F141)),NA())</f>
        <v>#N/A</v>
      </c>
      <c r="BG147" s="96" t="e">
        <f ca="true">+IF(AND(ISNUMBER(OFFSET('Hygiene Data'!$F$7,0,10*ROW('Hygiene Data'!F141))),'Data Summary'!DV147="Yes"),OFFSET('Hygiene Data'!$F$7,0,10*ROW('Hygiene Data'!F141)),NA())</f>
        <v>#N/A</v>
      </c>
      <c r="BH147" s="96" t="e">
        <f ca="true">+IF(AND(ISNUMBER(OFFSET('Hygiene Data'!$F$9,0,10*ROW('Hygiene Data'!F141))),'Data Summary'!DW147="Yes"),OFFSET('Hygiene Data'!$F$9,0,10*ROW('Hygiene Data'!F141)),NA())</f>
        <v>#N/A</v>
      </c>
      <c r="BI147" s="96" t="e">
        <f ca="true">+IF(AND(ISNUMBER(OFFSET('Hygiene Data'!$G$5,0,10*ROW('Hygiene Data'!G141))),'Data Summary'!DX147="Yes"),OFFSET('Hygiene Data'!$G$5,0,10*ROW('Hygiene Data'!G141)),NA())</f>
        <v>#N/A</v>
      </c>
      <c r="BJ147" s="96" t="e">
        <f ca="true">+IF(AND(ISNUMBER(OFFSET('Hygiene Data'!$G$7,0,10*ROW('Hygiene Data'!G141))),'Data Summary'!DY147="Yes"),OFFSET('Hygiene Data'!$G$7,0,10*ROW('Hygiene Data'!G141)),NA())</f>
        <v>#N/A</v>
      </c>
      <c r="BK147" s="96" t="e">
        <f ca="true">+IF(AND(ISNUMBER(OFFSET('Hygiene Data'!$G$9,0,10*ROW('Hygiene Data'!G141))),'Data Summary'!DZ147="Yes"),OFFSET('Hygiene Data'!$G$9,0,10*ROW('Hygiene Data'!G141)),NA())</f>
        <v>#N/A</v>
      </c>
      <c r="BL147" s="96" t="e">
        <f ca="true">+IF(AND(ISNUMBER(OFFSET('Hygiene Data'!$H$5,0,10*ROW('Hygiene Data'!H141))),'Data Summary'!EA147="Yes"),OFFSET('Hygiene Data'!$H$5,0,10*ROW('Hygiene Data'!H141)),NA())</f>
        <v>#N/A</v>
      </c>
      <c r="BM147" s="96" t="e">
        <f ca="true">+IF(AND(ISNUMBER(OFFSET('Hygiene Data'!$H$7,0,10*ROW('Hygiene Data'!H141))),'Data Summary'!EB147="Yes"),OFFSET('Hygiene Data'!$H$7,0,10*ROW('Hygiene Data'!H141)),NA())</f>
        <v>#N/A</v>
      </c>
      <c r="BN147" s="96" t="e">
        <f ca="true">+IF(AND(ISNUMBER(OFFSET('Hygiene Data'!$H$9,0,10*ROW('Hygiene Data'!H141))),'Data Summary'!EC147="Yes"),OFFSET('Hygiene Data'!$H$9,0,10*ROW('Hygiene Data'!H141)),NA())</f>
        <v>#N/A</v>
      </c>
      <c r="BO147" s="96" t="e">
        <f ca="true">+IF(AND(ISNUMBER(OFFSET('Hygiene Data'!$I$5,0,10*ROW('Hygiene Data'!I141))),'Data Summary'!ED147="Yes"),OFFSET('Hygiene Data'!$I$5,0,10*ROW('Hygiene Data'!I141)),NA())</f>
        <v>#N/A</v>
      </c>
      <c r="BP147" s="96" t="e">
        <f ca="true">+IF(AND(ISNUMBER(OFFSET('Hygiene Data'!$I$7,0,10*ROW('Hygiene Data'!I141))),'Data Summary'!EE147="Yes"),OFFSET('Hygiene Data'!$I$7,0,10*ROW('Hygiene Data'!I141)),NA())</f>
        <v>#N/A</v>
      </c>
      <c r="BQ147" s="96" t="e">
        <f ca="true">+IF(AND(ISNUMBER(OFFSET('Hygiene Data'!$I$9,0,10*ROW('Hygiene Data'!I141))),'Data Summary'!EF147="Yes"),OFFSET('Hygiene Data'!$I$9,0,10*ROW('Hygiene Data'!I141)),NA())</f>
        <v>#N/A</v>
      </c>
    </row>
    <row xmlns:x14ac="http://schemas.microsoft.com/office/spreadsheetml/2009/9/ac" r="148" x14ac:dyDescent="0.2">
      <c r="A148" s="332" t="e">
        <f ca="true">+RIGHT('Data Summary'!A148,LEN('Data Summary'!A148)-9)</f>
        <v>#VALUE!</v>
      </c>
      <c r="B148" s="37" t="str">
        <f ca="true">+IF(ISTEXT('Data Summary'!B148),'Data Summary'!B148,"")</f>
        <v/>
      </c>
      <c r="C148" s="331" t="e">
        <f ca="true">+VALUE('Data Summary'!C148)</f>
        <v>#VALUE!</v>
      </c>
      <c r="D148" s="94" t="e">
        <f ca="true">+IF(AND(ISNUMBER(OFFSET('Water Data'!$D$4,0,10*ROW('Water Data'!D142))),'Data Summary'!BS148="Yes"),100-OFFSET('Water Data'!$D$4,0,10*ROW('Water Data'!D142)),NA())</f>
        <v>#N/A</v>
      </c>
      <c r="E148" s="94" t="e">
        <f ca="true">+IF(AND(ISNUMBER(OFFSET('Water Data'!$D$6,0,10*ROW('Water Data'!D142))),'Data Summary'!BT148="Yes"),OFFSET('Water Data'!$D$6,0,10*ROW('Water Data'!D142)),NA())</f>
        <v>#N/A</v>
      </c>
      <c r="F148" s="94" t="e">
        <f ca="true">+IF(AND(ISNUMBER(OFFSET('Water Data'!$D$9,0,10*ROW('Water Data'!D142))),'Data Summary'!BU148="Yes"),OFFSET('Water Data'!$D$9,0,10*ROW('Water Data'!D142)),NA())</f>
        <v>#N/A</v>
      </c>
      <c r="G148" s="94" t="e">
        <f ca="true">+IF(AND(ISNUMBER(OFFSET('Water Data'!$E$4,0,10*ROW('Water Data'!E142))),'Data Summary'!BV148="Yes"),100-OFFSET('Water Data'!$E$4,0,10*ROW('Water Data'!E142)),NA())</f>
        <v>#N/A</v>
      </c>
      <c r="H148" s="94" t="e">
        <f ca="true">+IF(AND(ISNUMBER(OFFSET('Water Data'!$E$6,0,10*ROW('Water Data'!E142))),'Data Summary'!BW148="Yes"),OFFSET('Water Data'!$E$6,0,10*ROW('Water Data'!E142)),NA())</f>
        <v>#N/A</v>
      </c>
      <c r="I148" s="94" t="e">
        <f ca="true">+IF(AND(ISNUMBER(OFFSET('Water Data'!$E$9,0,10*ROW('Water Data'!E142))),'Data Summary'!BX148="Yes"),OFFSET('Water Data'!$E$9,0,10*ROW('Water Data'!E142)),NA())</f>
        <v>#N/A</v>
      </c>
      <c r="J148" s="94" t="e">
        <f ca="true">+IF(AND(ISNUMBER(OFFSET('Water Data'!$F$4,0,10*ROW('Water Data'!F142))),'Data Summary'!BY148="Yes"),100-OFFSET('Water Data'!$F$4,0,10*ROW('Water Data'!F142)),NA())</f>
        <v>#N/A</v>
      </c>
      <c r="K148" s="94" t="e">
        <f ca="true">+IF(AND(ISNUMBER(OFFSET('Water Data'!$F$6,0,10*ROW('Water Data'!F142))),'Data Summary'!BZ148="Yes"),OFFSET('Water Data'!$F$6,0,10*ROW('Water Data'!F142)),NA())</f>
        <v>#N/A</v>
      </c>
      <c r="L148" s="94" t="e">
        <f ca="true">+IF(AND(ISNUMBER(OFFSET('Water Data'!$F$9,0,10*ROW('Water Data'!F142))),'Data Summary'!CA148="Yes"),OFFSET('Water Data'!$F$9,0,10*ROW('Water Data'!F142)),NA())</f>
        <v>#N/A</v>
      </c>
      <c r="M148" s="94" t="e">
        <f ca="true">+IF(AND(ISNUMBER(OFFSET('Water Data'!$G$4,0,10*ROW('Water Data'!G142))),'Data Summary'!CB148="Yes"),100-OFFSET('Water Data'!$G$4,0,10*ROW('Water Data'!G142)),NA())</f>
        <v>#N/A</v>
      </c>
      <c r="N148" s="94" t="e">
        <f ca="true">+IF(AND(ISNUMBER(OFFSET('Water Data'!$G$6,0,10*ROW('Water Data'!G142))),'Data Summary'!CC148="Yes"),OFFSET('Water Data'!$G$6,0,10*ROW('Water Data'!G142)),NA())</f>
        <v>#N/A</v>
      </c>
      <c r="O148" s="94" t="e">
        <f ca="true">+IF(AND(ISNUMBER(OFFSET('Water Data'!$G$9,0,10*ROW('Water Data'!G142))),'Data Summary'!CD148="Yes"),OFFSET('Water Data'!$G$9,0,10*ROW('Water Data'!G142)),NA())</f>
        <v>#N/A</v>
      </c>
      <c r="P148" s="94" t="e">
        <f ca="true">+IF(AND(ISNUMBER(OFFSET('Water Data'!$H$4,0,10*ROW('Water Data'!H142))),'Data Summary'!CE148="Yes"),100-OFFSET('Water Data'!$H$4,0,10*ROW('Water Data'!H142)),NA())</f>
        <v>#N/A</v>
      </c>
      <c r="Q148" s="94" t="e">
        <f ca="true">+IF(AND(ISNUMBER(OFFSET('Water Data'!$H$6,0,10*ROW('Water Data'!H142))),'Data Summary'!CF148="Yes"),OFFSET('Water Data'!$H$6,0,10*ROW('Water Data'!H142)),NA())</f>
        <v>#N/A</v>
      </c>
      <c r="R148" s="94" t="e">
        <f ca="true">+IF(AND(ISNUMBER(OFFSET('Water Data'!$H$9,0,10*ROW('Water Data'!H142))),'Data Summary'!CG148="Yes"),OFFSET('Water Data'!$H$9,0,10*ROW('Water Data'!H142)),NA())</f>
        <v>#N/A</v>
      </c>
      <c r="S148" s="94" t="e">
        <f ca="true">+IF(AND(ISNUMBER(OFFSET('Water Data'!$I$4,0,10*ROW('Water Data'!I142))),'Data Summary'!CH148="Yes"),100-OFFSET('Water Data'!$I$4,0,10*ROW('Water Data'!I142)),NA())</f>
        <v>#N/A</v>
      </c>
      <c r="T148" s="94" t="e">
        <f ca="true">+IF(AND(ISNUMBER(OFFSET('Water Data'!$I$6,0,10*ROW('Water Data'!I142))),'Data Summary'!CI148="Yes"),OFFSET('Water Data'!$I$6,0,10*ROW('Water Data'!I142)),NA())</f>
        <v>#N/A</v>
      </c>
      <c r="U148" s="94" t="e">
        <f ca="true">+IF(AND(ISNUMBER(OFFSET('Water Data'!$I$9,0,10*ROW('Water Data'!I142))),'Data Summary'!CJ148="Yes"),OFFSET('Water Data'!$I$9,0,10*ROW('Water Data'!I142)),NA())</f>
        <v>#N/A</v>
      </c>
      <c r="V148" s="95" t="e">
        <f ca="true">+IF(AND(ISNUMBER(OFFSET('Sanitation Data'!$D$4,0,10*ROW('Sanitation Data'!D142))),'Data Summary'!CK148="Yes"),100-OFFSET('Sanitation Data'!$D$4,0,10*ROW('Sanitation Data'!D142)),NA())</f>
        <v>#N/A</v>
      </c>
      <c r="W148" s="95" t="e">
        <f ca="true">+IF(AND(ISNUMBER(OFFSET('Sanitation Data'!$D$6,0,10*ROW('Sanitation Data'!D142))),'Data Summary'!CL148="Yes"),OFFSET('Sanitation Data'!$D$6,0,10*ROW('Sanitation Data'!D142)),NA())</f>
        <v>#N/A</v>
      </c>
      <c r="X148" s="95" t="e">
        <f ca="true">+IF(AND(ISNUMBER(OFFSET('Sanitation Data'!$D$10,0,10*ROW('Sanitation Data'!D142))),'Data Summary'!CM148="Yes"),OFFSET('Sanitation Data'!$D$10,0,10*ROW('Sanitation Data'!D142)),NA())</f>
        <v>#N/A</v>
      </c>
      <c r="Y148" s="95" t="e">
        <f ca="true">+IF(AND(ISNUMBER(OFFSET('Sanitation Data'!$D$11,0,10*ROW('Sanitation Data'!D142))),'Data Summary'!CN148="Yes"),OFFSET('Sanitation Data'!$D$11,0,10*ROW('Sanitation Data'!D142)),NA())</f>
        <v>#N/A</v>
      </c>
      <c r="Z148" s="95" t="e">
        <f ca="true">+IF(AND(ISNUMBER(OFFSET('Sanitation Data'!$D$12,0,10*ROW('Sanitation Data'!D142))),'Data Summary'!CO148="Yes"),OFFSET('Sanitation Data'!$D$12,0,10*ROW('Sanitation Data'!D142)),NA())</f>
        <v>#N/A</v>
      </c>
      <c r="AA148" s="95" t="e">
        <f ca="true">+IF(AND(ISNUMBER(OFFSET('Sanitation Data'!$E$4,0,10*ROW('Sanitation Data'!E142))),'Data Summary'!CP148="Yes"),100-OFFSET('Sanitation Data'!$E$4,0,10*ROW('Sanitation Data'!E142)),NA())</f>
        <v>#N/A</v>
      </c>
      <c r="AB148" s="95" t="e">
        <f ca="true">+IF(AND(ISNUMBER(OFFSET('Sanitation Data'!$E$6,0,10*ROW('Sanitation Data'!E142))),'Data Summary'!CQ148="Yes"),OFFSET('Sanitation Data'!$E$6,0,10*ROW('Sanitation Data'!E142)),NA())</f>
        <v>#N/A</v>
      </c>
      <c r="AC148" s="95" t="e">
        <f ca="true">+IF(AND(ISNUMBER(OFFSET('Sanitation Data'!$E$10,0,10*ROW('Sanitation Data'!E142))),'Data Summary'!CR148="Yes"),OFFSET('Sanitation Data'!$E$10,0,10*ROW('Sanitation Data'!E142)),NA())</f>
        <v>#N/A</v>
      </c>
      <c r="AD148" s="95" t="e">
        <f ca="true">+IF(AND(ISNUMBER(OFFSET('Sanitation Data'!$E$11,0,10*ROW('Sanitation Data'!E142))),'Data Summary'!CS148="Yes"),OFFSET('Sanitation Data'!$E$11,0,10*ROW('Sanitation Data'!E142)),NA())</f>
        <v>#N/A</v>
      </c>
      <c r="AE148" s="95" t="e">
        <f ca="true">+IF(AND(ISNUMBER(OFFSET('Sanitation Data'!$E$12,0,10*ROW('Sanitation Data'!E142))),'Data Summary'!CT148="Yes"),OFFSET('Sanitation Data'!$E$12,0,10*ROW('Sanitation Data'!E142)),NA())</f>
        <v>#N/A</v>
      </c>
      <c r="AF148" s="95" t="e">
        <f ca="true">+IF(AND(ISNUMBER(OFFSET('Sanitation Data'!$F$4,0,10*ROW('Sanitation Data'!F142))),'Data Summary'!CU148="Yes"),100-OFFSET('Sanitation Data'!$F$4,0,10*ROW('Sanitation Data'!F142)),NA())</f>
        <v>#N/A</v>
      </c>
      <c r="AG148" s="95" t="e">
        <f ca="true">+IF(AND(ISNUMBER(OFFSET('Sanitation Data'!$F$6,0,10*ROW('Sanitation Data'!F142))),'Data Summary'!CV148="Yes"),OFFSET('Sanitation Data'!$F$6,0,10*ROW('Sanitation Data'!F142)),NA())</f>
        <v>#N/A</v>
      </c>
      <c r="AH148" s="95" t="e">
        <f ca="true">+IF(AND(ISNUMBER(OFFSET('Sanitation Data'!$F$10,0,10*ROW('Sanitation Data'!F142))),'Data Summary'!CW148="Yes"),OFFSET('Sanitation Data'!$F$10,0,10*ROW('Sanitation Data'!F142)),NA())</f>
        <v>#N/A</v>
      </c>
      <c r="AI148" s="95" t="e">
        <f ca="true">+IF(AND(ISNUMBER(OFFSET('Sanitation Data'!$F$11,0,10*ROW('Sanitation Data'!F142))),'Data Summary'!CX148="Yes"),OFFSET('Sanitation Data'!$F$11,0,10*ROW('Sanitation Data'!F142)),NA())</f>
        <v>#N/A</v>
      </c>
      <c r="AJ148" s="95" t="e">
        <f ca="true">+IF(AND(ISNUMBER(OFFSET('Sanitation Data'!$F$12,0,10*ROW('Sanitation Data'!F142))),'Data Summary'!CY148="Yes"),OFFSET('Sanitation Data'!$F$12,0,10*ROW('Sanitation Data'!F142)),NA())</f>
        <v>#N/A</v>
      </c>
      <c r="AK148" s="95" t="e">
        <f ca="true">+IF(AND(ISNUMBER(OFFSET('Sanitation Data'!$G$4,0,10*ROW('Sanitation Data'!G142))),'Data Summary'!CZ148="Yes"),100-OFFSET('Sanitation Data'!$G$4,0,10*ROW('Sanitation Data'!G142)),NA())</f>
        <v>#N/A</v>
      </c>
      <c r="AL148" s="95" t="e">
        <f ca="true">+IF(AND(ISNUMBER(OFFSET('Sanitation Data'!$G$6,0,10*ROW('Sanitation Data'!G142))),'Data Summary'!DA148="Yes"),OFFSET('Sanitation Data'!$G$6,0,10*ROW('Sanitation Data'!G142)),NA())</f>
        <v>#N/A</v>
      </c>
      <c r="AM148" s="95" t="e">
        <f ca="true">+IF(AND(ISNUMBER(OFFSET('Sanitation Data'!$G$10,0,10*ROW('Sanitation Data'!G142))),'Data Summary'!DB148="Yes"),OFFSET('Sanitation Data'!$G$10,0,10*ROW('Sanitation Data'!G142)),NA())</f>
        <v>#N/A</v>
      </c>
      <c r="AN148" s="95" t="e">
        <f ca="true">+IF(AND(ISNUMBER(OFFSET('Sanitation Data'!$G$11,0,10*ROW('Sanitation Data'!G142))),'Data Summary'!DC148="Yes"),OFFSET('Sanitation Data'!$G$11,0,10*ROW('Sanitation Data'!G142)),NA())</f>
        <v>#N/A</v>
      </c>
      <c r="AO148" s="95" t="e">
        <f ca="true">+IF(AND(ISNUMBER(OFFSET('Sanitation Data'!$G$12,0,10*ROW('Sanitation Data'!G142))),'Data Summary'!DD148="Yes"),OFFSET('Sanitation Data'!$G$12,0,10*ROW('Sanitation Data'!G142)),NA())</f>
        <v>#N/A</v>
      </c>
      <c r="AP148" s="95" t="e">
        <f ca="true">+IF(AND(ISNUMBER(OFFSET('Sanitation Data'!$H$4,0,10*ROW('Sanitation Data'!H142))),'Data Summary'!DE148="Yes"),100-OFFSET('Sanitation Data'!$H$4,0,10*ROW('Sanitation Data'!H142)),NA())</f>
        <v>#N/A</v>
      </c>
      <c r="AQ148" s="95" t="e">
        <f ca="true">+IF(AND(ISNUMBER(OFFSET('Sanitation Data'!$H$6,0,10*ROW('Sanitation Data'!H142))),'Data Summary'!DF148="Yes"),OFFSET('Sanitation Data'!$H$6,0,10*ROW('Sanitation Data'!H142)),NA())</f>
        <v>#N/A</v>
      </c>
      <c r="AR148" s="95" t="e">
        <f ca="true">+IF(AND(ISNUMBER(OFFSET('Sanitation Data'!$H$10,0,10*ROW('Sanitation Data'!H142))),'Data Summary'!DG148="Yes"),OFFSET('Sanitation Data'!$H$10,0,10*ROW('Sanitation Data'!H142)),NA())</f>
        <v>#N/A</v>
      </c>
      <c r="AS148" s="95" t="e">
        <f ca="true">+IF(AND(ISNUMBER(OFFSET('Sanitation Data'!$H$11,0,10*ROW('Sanitation Data'!H142))),'Data Summary'!DH148="Yes"),OFFSET('Sanitation Data'!$H$11,0,10*ROW('Sanitation Data'!H142)),NA())</f>
        <v>#N/A</v>
      </c>
      <c r="AT148" s="95" t="e">
        <f ca="true">+IF(AND(ISNUMBER(OFFSET('Sanitation Data'!$H$12,0,10*ROW('Sanitation Data'!H142))),'Data Summary'!DI148="Yes"),OFFSET('Sanitation Data'!$H$12,0,10*ROW('Sanitation Data'!H142)),NA())</f>
        <v>#N/A</v>
      </c>
      <c r="AU148" s="95" t="e">
        <f ca="true">+IF(AND(ISNUMBER(OFFSET('Sanitation Data'!$I$4,0,10*ROW('Sanitation Data'!I142))),'Data Summary'!DJ148="Yes"),100-OFFSET('Sanitation Data'!$I$4,0,10*ROW('Sanitation Data'!I142)),NA())</f>
        <v>#N/A</v>
      </c>
      <c r="AV148" s="95" t="e">
        <f ca="true">+IF(AND(ISNUMBER(OFFSET('Sanitation Data'!$I$6,0,10*ROW('Sanitation Data'!I142))),'Data Summary'!DK148="Yes"),OFFSET('Sanitation Data'!$I$6,0,10*ROW('Sanitation Data'!I142)),NA())</f>
        <v>#N/A</v>
      </c>
      <c r="AW148" s="95" t="e">
        <f ca="true">+IF(AND(ISNUMBER(OFFSET('Sanitation Data'!$I$10,0,10*ROW('Sanitation Data'!I142))),'Data Summary'!DL148="Yes"),OFFSET('Sanitation Data'!$I$10,0,10*ROW('Sanitation Data'!I142)),NA())</f>
        <v>#N/A</v>
      </c>
      <c r="AX148" s="95" t="e">
        <f ca="true">+IF(AND(ISNUMBER(OFFSET('Sanitation Data'!$I$11,0,10*ROW('Sanitation Data'!I142))),'Data Summary'!DM148="Yes"),OFFSET('Sanitation Data'!$I$11,0,10*ROW('Sanitation Data'!I142)),NA())</f>
        <v>#N/A</v>
      </c>
      <c r="AY148" s="95" t="e">
        <f ca="true">+IF(AND(ISNUMBER(OFFSET('Sanitation Data'!$I$12,0,10*ROW('Sanitation Data'!I142))),'Data Summary'!DN148="Yes"),OFFSET('Sanitation Data'!$I$12,0,10*ROW('Sanitation Data'!I142)),NA())</f>
        <v>#N/A</v>
      </c>
      <c r="AZ148" s="96" t="e">
        <f ca="true">+IF(AND(ISNUMBER(OFFSET('Hygiene Data'!$D$5,0,10*ROW('Hygiene Data'!D142))),'Data Summary'!DO148="Yes"),OFFSET('Hygiene Data'!$D$5,0,10*ROW('Hygiene Data'!D142)),NA())</f>
        <v>#N/A</v>
      </c>
      <c r="BA148" s="96" t="e">
        <f ca="true">+IF(AND(ISNUMBER(OFFSET('Hygiene Data'!$D$7,0,10*ROW('Hygiene Data'!D142))),'Data Summary'!DP148="Yes"),OFFSET('Hygiene Data'!$D$7,0,10*ROW('Hygiene Data'!D142)),NA())</f>
        <v>#N/A</v>
      </c>
      <c r="BB148" s="96" t="e">
        <f ca="true">+IF(AND(ISNUMBER(OFFSET('Hygiene Data'!$D$9,0,10*ROW('Hygiene Data'!D142))),'Data Summary'!DQ148="Yes"),OFFSET('Hygiene Data'!$D$9,0,10*ROW('Hygiene Data'!D142)),NA())</f>
        <v>#N/A</v>
      </c>
      <c r="BC148" s="96" t="e">
        <f ca="true">+IF(AND(ISNUMBER(OFFSET('Hygiene Data'!$E$5,0,10*ROW('Hygiene Data'!E142))),'Data Summary'!DR148="Yes"),OFFSET('Hygiene Data'!$E$5,0,10*ROW('Hygiene Data'!E142)),NA())</f>
        <v>#N/A</v>
      </c>
      <c r="BD148" s="96" t="e">
        <f ca="true">+IF(AND(ISNUMBER(OFFSET('Hygiene Data'!$E$7,0,10*ROW('Hygiene Data'!E142))),'Data Summary'!DS148="Yes"),OFFSET('Hygiene Data'!$E$7,0,10*ROW('Hygiene Data'!E142)),NA())</f>
        <v>#N/A</v>
      </c>
      <c r="BE148" s="96" t="e">
        <f ca="true">+IF(AND(ISNUMBER(OFFSET('Hygiene Data'!$E$9,0,10*ROW('Hygiene Data'!E142))),'Data Summary'!DT148="Yes"),OFFSET('Hygiene Data'!$E$9,0,10*ROW('Hygiene Data'!E142)),NA())</f>
        <v>#N/A</v>
      </c>
      <c r="BF148" s="96" t="e">
        <f ca="true">+IF(AND(ISNUMBER(OFFSET('Hygiene Data'!$F$5,0,10*ROW('Hygiene Data'!F142))),'Data Summary'!DU148="Yes"),OFFSET('Hygiene Data'!$F$5,0,10*ROW('Hygiene Data'!F142)),NA())</f>
        <v>#N/A</v>
      </c>
      <c r="BG148" s="96" t="e">
        <f ca="true">+IF(AND(ISNUMBER(OFFSET('Hygiene Data'!$F$7,0,10*ROW('Hygiene Data'!F142))),'Data Summary'!DV148="Yes"),OFFSET('Hygiene Data'!$F$7,0,10*ROW('Hygiene Data'!F142)),NA())</f>
        <v>#N/A</v>
      </c>
      <c r="BH148" s="96" t="e">
        <f ca="true">+IF(AND(ISNUMBER(OFFSET('Hygiene Data'!$F$9,0,10*ROW('Hygiene Data'!F142))),'Data Summary'!DW148="Yes"),OFFSET('Hygiene Data'!$F$9,0,10*ROW('Hygiene Data'!F142)),NA())</f>
        <v>#N/A</v>
      </c>
      <c r="BI148" s="96" t="e">
        <f ca="true">+IF(AND(ISNUMBER(OFFSET('Hygiene Data'!$G$5,0,10*ROW('Hygiene Data'!G142))),'Data Summary'!DX148="Yes"),OFFSET('Hygiene Data'!$G$5,0,10*ROW('Hygiene Data'!G142)),NA())</f>
        <v>#N/A</v>
      </c>
      <c r="BJ148" s="96" t="e">
        <f ca="true">+IF(AND(ISNUMBER(OFFSET('Hygiene Data'!$G$7,0,10*ROW('Hygiene Data'!G142))),'Data Summary'!DY148="Yes"),OFFSET('Hygiene Data'!$G$7,0,10*ROW('Hygiene Data'!G142)),NA())</f>
        <v>#N/A</v>
      </c>
      <c r="BK148" s="96" t="e">
        <f ca="true">+IF(AND(ISNUMBER(OFFSET('Hygiene Data'!$G$9,0,10*ROW('Hygiene Data'!G142))),'Data Summary'!DZ148="Yes"),OFFSET('Hygiene Data'!$G$9,0,10*ROW('Hygiene Data'!G142)),NA())</f>
        <v>#N/A</v>
      </c>
      <c r="BL148" s="96" t="e">
        <f ca="true">+IF(AND(ISNUMBER(OFFSET('Hygiene Data'!$H$5,0,10*ROW('Hygiene Data'!H142))),'Data Summary'!EA148="Yes"),OFFSET('Hygiene Data'!$H$5,0,10*ROW('Hygiene Data'!H142)),NA())</f>
        <v>#N/A</v>
      </c>
      <c r="BM148" s="96" t="e">
        <f ca="true">+IF(AND(ISNUMBER(OFFSET('Hygiene Data'!$H$7,0,10*ROW('Hygiene Data'!H142))),'Data Summary'!EB148="Yes"),OFFSET('Hygiene Data'!$H$7,0,10*ROW('Hygiene Data'!H142)),NA())</f>
        <v>#N/A</v>
      </c>
      <c r="BN148" s="96" t="e">
        <f ca="true">+IF(AND(ISNUMBER(OFFSET('Hygiene Data'!$H$9,0,10*ROW('Hygiene Data'!H142))),'Data Summary'!EC148="Yes"),OFFSET('Hygiene Data'!$H$9,0,10*ROW('Hygiene Data'!H142)),NA())</f>
        <v>#N/A</v>
      </c>
      <c r="BO148" s="96" t="e">
        <f ca="true">+IF(AND(ISNUMBER(OFFSET('Hygiene Data'!$I$5,0,10*ROW('Hygiene Data'!I142))),'Data Summary'!ED148="Yes"),OFFSET('Hygiene Data'!$I$5,0,10*ROW('Hygiene Data'!I142)),NA())</f>
        <v>#N/A</v>
      </c>
      <c r="BP148" s="96" t="e">
        <f ca="true">+IF(AND(ISNUMBER(OFFSET('Hygiene Data'!$I$7,0,10*ROW('Hygiene Data'!I142))),'Data Summary'!EE148="Yes"),OFFSET('Hygiene Data'!$I$7,0,10*ROW('Hygiene Data'!I142)),NA())</f>
        <v>#N/A</v>
      </c>
      <c r="BQ148" s="96" t="e">
        <f ca="true">+IF(AND(ISNUMBER(OFFSET('Hygiene Data'!$I$9,0,10*ROW('Hygiene Data'!I142))),'Data Summary'!EF148="Yes"),OFFSET('Hygiene Data'!$I$9,0,10*ROW('Hygiene Data'!I142)),NA())</f>
        <v>#N/A</v>
      </c>
    </row>
    <row xmlns:x14ac="http://schemas.microsoft.com/office/spreadsheetml/2009/9/ac" r="149" x14ac:dyDescent="0.2">
      <c r="A149" s="332" t="e">
        <f ca="true">+RIGHT('Data Summary'!A149,LEN('Data Summary'!A149)-9)</f>
        <v>#VALUE!</v>
      </c>
      <c r="B149" s="37" t="str">
        <f ca="true">+IF(ISTEXT('Data Summary'!B149),'Data Summary'!B149,"")</f>
        <v/>
      </c>
      <c r="C149" s="331" t="e">
        <f ca="true">+VALUE('Data Summary'!C149)</f>
        <v>#VALUE!</v>
      </c>
      <c r="D149" s="94" t="e">
        <f ca="true">+IF(AND(ISNUMBER(OFFSET('Water Data'!$D$4,0,10*ROW('Water Data'!D143))),'Data Summary'!BS149="Yes"),100-OFFSET('Water Data'!$D$4,0,10*ROW('Water Data'!D143)),NA())</f>
        <v>#N/A</v>
      </c>
      <c r="E149" s="94" t="e">
        <f ca="true">+IF(AND(ISNUMBER(OFFSET('Water Data'!$D$6,0,10*ROW('Water Data'!D143))),'Data Summary'!BT149="Yes"),OFFSET('Water Data'!$D$6,0,10*ROW('Water Data'!D143)),NA())</f>
        <v>#N/A</v>
      </c>
      <c r="F149" s="94" t="e">
        <f ca="true">+IF(AND(ISNUMBER(OFFSET('Water Data'!$D$9,0,10*ROW('Water Data'!D143))),'Data Summary'!BU149="Yes"),OFFSET('Water Data'!$D$9,0,10*ROW('Water Data'!D143)),NA())</f>
        <v>#N/A</v>
      </c>
      <c r="G149" s="94" t="e">
        <f ca="true">+IF(AND(ISNUMBER(OFFSET('Water Data'!$E$4,0,10*ROW('Water Data'!E143))),'Data Summary'!BV149="Yes"),100-OFFSET('Water Data'!$E$4,0,10*ROW('Water Data'!E143)),NA())</f>
        <v>#N/A</v>
      </c>
      <c r="H149" s="94" t="e">
        <f ca="true">+IF(AND(ISNUMBER(OFFSET('Water Data'!$E$6,0,10*ROW('Water Data'!E143))),'Data Summary'!BW149="Yes"),OFFSET('Water Data'!$E$6,0,10*ROW('Water Data'!E143)),NA())</f>
        <v>#N/A</v>
      </c>
      <c r="I149" s="94" t="e">
        <f ca="true">+IF(AND(ISNUMBER(OFFSET('Water Data'!$E$9,0,10*ROW('Water Data'!E143))),'Data Summary'!BX149="Yes"),OFFSET('Water Data'!$E$9,0,10*ROW('Water Data'!E143)),NA())</f>
        <v>#N/A</v>
      </c>
      <c r="J149" s="94" t="e">
        <f ca="true">+IF(AND(ISNUMBER(OFFSET('Water Data'!$F$4,0,10*ROW('Water Data'!F143))),'Data Summary'!BY149="Yes"),100-OFFSET('Water Data'!$F$4,0,10*ROW('Water Data'!F143)),NA())</f>
        <v>#N/A</v>
      </c>
      <c r="K149" s="94" t="e">
        <f ca="true">+IF(AND(ISNUMBER(OFFSET('Water Data'!$F$6,0,10*ROW('Water Data'!F143))),'Data Summary'!BZ149="Yes"),OFFSET('Water Data'!$F$6,0,10*ROW('Water Data'!F143)),NA())</f>
        <v>#N/A</v>
      </c>
      <c r="L149" s="94" t="e">
        <f ca="true">+IF(AND(ISNUMBER(OFFSET('Water Data'!$F$9,0,10*ROW('Water Data'!F143))),'Data Summary'!CA149="Yes"),OFFSET('Water Data'!$F$9,0,10*ROW('Water Data'!F143)),NA())</f>
        <v>#N/A</v>
      </c>
      <c r="M149" s="94" t="e">
        <f ca="true">+IF(AND(ISNUMBER(OFFSET('Water Data'!$G$4,0,10*ROW('Water Data'!G143))),'Data Summary'!CB149="Yes"),100-OFFSET('Water Data'!$G$4,0,10*ROW('Water Data'!G143)),NA())</f>
        <v>#N/A</v>
      </c>
      <c r="N149" s="94" t="e">
        <f ca="true">+IF(AND(ISNUMBER(OFFSET('Water Data'!$G$6,0,10*ROW('Water Data'!G143))),'Data Summary'!CC149="Yes"),OFFSET('Water Data'!$G$6,0,10*ROW('Water Data'!G143)),NA())</f>
        <v>#N/A</v>
      </c>
      <c r="O149" s="94" t="e">
        <f ca="true">+IF(AND(ISNUMBER(OFFSET('Water Data'!$G$9,0,10*ROW('Water Data'!G143))),'Data Summary'!CD149="Yes"),OFFSET('Water Data'!$G$9,0,10*ROW('Water Data'!G143)),NA())</f>
        <v>#N/A</v>
      </c>
      <c r="P149" s="94" t="e">
        <f ca="true">+IF(AND(ISNUMBER(OFFSET('Water Data'!$H$4,0,10*ROW('Water Data'!H143))),'Data Summary'!CE149="Yes"),100-OFFSET('Water Data'!$H$4,0,10*ROW('Water Data'!H143)),NA())</f>
        <v>#N/A</v>
      </c>
      <c r="Q149" s="94" t="e">
        <f ca="true">+IF(AND(ISNUMBER(OFFSET('Water Data'!$H$6,0,10*ROW('Water Data'!H143))),'Data Summary'!CF149="Yes"),OFFSET('Water Data'!$H$6,0,10*ROW('Water Data'!H143)),NA())</f>
        <v>#N/A</v>
      </c>
      <c r="R149" s="94" t="e">
        <f ca="true">+IF(AND(ISNUMBER(OFFSET('Water Data'!$H$9,0,10*ROW('Water Data'!H143))),'Data Summary'!CG149="Yes"),OFFSET('Water Data'!$H$9,0,10*ROW('Water Data'!H143)),NA())</f>
        <v>#N/A</v>
      </c>
      <c r="S149" s="94" t="e">
        <f ca="true">+IF(AND(ISNUMBER(OFFSET('Water Data'!$I$4,0,10*ROW('Water Data'!I143))),'Data Summary'!CH149="Yes"),100-OFFSET('Water Data'!$I$4,0,10*ROW('Water Data'!I143)),NA())</f>
        <v>#N/A</v>
      </c>
      <c r="T149" s="94" t="e">
        <f ca="true">+IF(AND(ISNUMBER(OFFSET('Water Data'!$I$6,0,10*ROW('Water Data'!I143))),'Data Summary'!CI149="Yes"),OFFSET('Water Data'!$I$6,0,10*ROW('Water Data'!I143)),NA())</f>
        <v>#N/A</v>
      </c>
      <c r="U149" s="94" t="e">
        <f ca="true">+IF(AND(ISNUMBER(OFFSET('Water Data'!$I$9,0,10*ROW('Water Data'!I143))),'Data Summary'!CJ149="Yes"),OFFSET('Water Data'!$I$9,0,10*ROW('Water Data'!I143)),NA())</f>
        <v>#N/A</v>
      </c>
      <c r="V149" s="95" t="e">
        <f ca="true">+IF(AND(ISNUMBER(OFFSET('Sanitation Data'!$D$4,0,10*ROW('Sanitation Data'!D143))),'Data Summary'!CK149="Yes"),100-OFFSET('Sanitation Data'!$D$4,0,10*ROW('Sanitation Data'!D143)),NA())</f>
        <v>#N/A</v>
      </c>
      <c r="W149" s="95" t="e">
        <f ca="true">+IF(AND(ISNUMBER(OFFSET('Sanitation Data'!$D$6,0,10*ROW('Sanitation Data'!D143))),'Data Summary'!CL149="Yes"),OFFSET('Sanitation Data'!$D$6,0,10*ROW('Sanitation Data'!D143)),NA())</f>
        <v>#N/A</v>
      </c>
      <c r="X149" s="95" t="e">
        <f ca="true">+IF(AND(ISNUMBER(OFFSET('Sanitation Data'!$D$10,0,10*ROW('Sanitation Data'!D143))),'Data Summary'!CM149="Yes"),OFFSET('Sanitation Data'!$D$10,0,10*ROW('Sanitation Data'!D143)),NA())</f>
        <v>#N/A</v>
      </c>
      <c r="Y149" s="95" t="e">
        <f ca="true">+IF(AND(ISNUMBER(OFFSET('Sanitation Data'!$D$11,0,10*ROW('Sanitation Data'!D143))),'Data Summary'!CN149="Yes"),OFFSET('Sanitation Data'!$D$11,0,10*ROW('Sanitation Data'!D143)),NA())</f>
        <v>#N/A</v>
      </c>
      <c r="Z149" s="95" t="e">
        <f ca="true">+IF(AND(ISNUMBER(OFFSET('Sanitation Data'!$D$12,0,10*ROW('Sanitation Data'!D143))),'Data Summary'!CO149="Yes"),OFFSET('Sanitation Data'!$D$12,0,10*ROW('Sanitation Data'!D143)),NA())</f>
        <v>#N/A</v>
      </c>
      <c r="AA149" s="95" t="e">
        <f ca="true">+IF(AND(ISNUMBER(OFFSET('Sanitation Data'!$E$4,0,10*ROW('Sanitation Data'!E143))),'Data Summary'!CP149="Yes"),100-OFFSET('Sanitation Data'!$E$4,0,10*ROW('Sanitation Data'!E143)),NA())</f>
        <v>#N/A</v>
      </c>
      <c r="AB149" s="95" t="e">
        <f ca="true">+IF(AND(ISNUMBER(OFFSET('Sanitation Data'!$E$6,0,10*ROW('Sanitation Data'!E143))),'Data Summary'!CQ149="Yes"),OFFSET('Sanitation Data'!$E$6,0,10*ROW('Sanitation Data'!E143)),NA())</f>
        <v>#N/A</v>
      </c>
      <c r="AC149" s="95" t="e">
        <f ca="true">+IF(AND(ISNUMBER(OFFSET('Sanitation Data'!$E$10,0,10*ROW('Sanitation Data'!E143))),'Data Summary'!CR149="Yes"),OFFSET('Sanitation Data'!$E$10,0,10*ROW('Sanitation Data'!E143)),NA())</f>
        <v>#N/A</v>
      </c>
      <c r="AD149" s="95" t="e">
        <f ca="true">+IF(AND(ISNUMBER(OFFSET('Sanitation Data'!$E$11,0,10*ROW('Sanitation Data'!E143))),'Data Summary'!CS149="Yes"),OFFSET('Sanitation Data'!$E$11,0,10*ROW('Sanitation Data'!E143)),NA())</f>
        <v>#N/A</v>
      </c>
      <c r="AE149" s="95" t="e">
        <f ca="true">+IF(AND(ISNUMBER(OFFSET('Sanitation Data'!$E$12,0,10*ROW('Sanitation Data'!E143))),'Data Summary'!CT149="Yes"),OFFSET('Sanitation Data'!$E$12,0,10*ROW('Sanitation Data'!E143)),NA())</f>
        <v>#N/A</v>
      </c>
      <c r="AF149" s="95" t="e">
        <f ca="true">+IF(AND(ISNUMBER(OFFSET('Sanitation Data'!$F$4,0,10*ROW('Sanitation Data'!F143))),'Data Summary'!CU149="Yes"),100-OFFSET('Sanitation Data'!$F$4,0,10*ROW('Sanitation Data'!F143)),NA())</f>
        <v>#N/A</v>
      </c>
      <c r="AG149" s="95" t="e">
        <f ca="true">+IF(AND(ISNUMBER(OFFSET('Sanitation Data'!$F$6,0,10*ROW('Sanitation Data'!F143))),'Data Summary'!CV149="Yes"),OFFSET('Sanitation Data'!$F$6,0,10*ROW('Sanitation Data'!F143)),NA())</f>
        <v>#N/A</v>
      </c>
      <c r="AH149" s="95" t="e">
        <f ca="true">+IF(AND(ISNUMBER(OFFSET('Sanitation Data'!$F$10,0,10*ROW('Sanitation Data'!F143))),'Data Summary'!CW149="Yes"),OFFSET('Sanitation Data'!$F$10,0,10*ROW('Sanitation Data'!F143)),NA())</f>
        <v>#N/A</v>
      </c>
      <c r="AI149" s="95" t="e">
        <f ca="true">+IF(AND(ISNUMBER(OFFSET('Sanitation Data'!$F$11,0,10*ROW('Sanitation Data'!F143))),'Data Summary'!CX149="Yes"),OFFSET('Sanitation Data'!$F$11,0,10*ROW('Sanitation Data'!F143)),NA())</f>
        <v>#N/A</v>
      </c>
      <c r="AJ149" s="95" t="e">
        <f ca="true">+IF(AND(ISNUMBER(OFFSET('Sanitation Data'!$F$12,0,10*ROW('Sanitation Data'!F143))),'Data Summary'!CY149="Yes"),OFFSET('Sanitation Data'!$F$12,0,10*ROW('Sanitation Data'!F143)),NA())</f>
        <v>#N/A</v>
      </c>
      <c r="AK149" s="95" t="e">
        <f ca="true">+IF(AND(ISNUMBER(OFFSET('Sanitation Data'!$G$4,0,10*ROW('Sanitation Data'!G143))),'Data Summary'!CZ149="Yes"),100-OFFSET('Sanitation Data'!$G$4,0,10*ROW('Sanitation Data'!G143)),NA())</f>
        <v>#N/A</v>
      </c>
      <c r="AL149" s="95" t="e">
        <f ca="true">+IF(AND(ISNUMBER(OFFSET('Sanitation Data'!$G$6,0,10*ROW('Sanitation Data'!G143))),'Data Summary'!DA149="Yes"),OFFSET('Sanitation Data'!$G$6,0,10*ROW('Sanitation Data'!G143)),NA())</f>
        <v>#N/A</v>
      </c>
      <c r="AM149" s="95" t="e">
        <f ca="true">+IF(AND(ISNUMBER(OFFSET('Sanitation Data'!$G$10,0,10*ROW('Sanitation Data'!G143))),'Data Summary'!DB149="Yes"),OFFSET('Sanitation Data'!$G$10,0,10*ROW('Sanitation Data'!G143)),NA())</f>
        <v>#N/A</v>
      </c>
      <c r="AN149" s="95" t="e">
        <f ca="true">+IF(AND(ISNUMBER(OFFSET('Sanitation Data'!$G$11,0,10*ROW('Sanitation Data'!G143))),'Data Summary'!DC149="Yes"),OFFSET('Sanitation Data'!$G$11,0,10*ROW('Sanitation Data'!G143)),NA())</f>
        <v>#N/A</v>
      </c>
      <c r="AO149" s="95" t="e">
        <f ca="true">+IF(AND(ISNUMBER(OFFSET('Sanitation Data'!$G$12,0,10*ROW('Sanitation Data'!G143))),'Data Summary'!DD149="Yes"),OFFSET('Sanitation Data'!$G$12,0,10*ROW('Sanitation Data'!G143)),NA())</f>
        <v>#N/A</v>
      </c>
      <c r="AP149" s="95" t="e">
        <f ca="true">+IF(AND(ISNUMBER(OFFSET('Sanitation Data'!$H$4,0,10*ROW('Sanitation Data'!H143))),'Data Summary'!DE149="Yes"),100-OFFSET('Sanitation Data'!$H$4,0,10*ROW('Sanitation Data'!H143)),NA())</f>
        <v>#N/A</v>
      </c>
      <c r="AQ149" s="95" t="e">
        <f ca="true">+IF(AND(ISNUMBER(OFFSET('Sanitation Data'!$H$6,0,10*ROW('Sanitation Data'!H143))),'Data Summary'!DF149="Yes"),OFFSET('Sanitation Data'!$H$6,0,10*ROW('Sanitation Data'!H143)),NA())</f>
        <v>#N/A</v>
      </c>
      <c r="AR149" s="95" t="e">
        <f ca="true">+IF(AND(ISNUMBER(OFFSET('Sanitation Data'!$H$10,0,10*ROW('Sanitation Data'!H143))),'Data Summary'!DG149="Yes"),OFFSET('Sanitation Data'!$H$10,0,10*ROW('Sanitation Data'!H143)),NA())</f>
        <v>#N/A</v>
      </c>
      <c r="AS149" s="95" t="e">
        <f ca="true">+IF(AND(ISNUMBER(OFFSET('Sanitation Data'!$H$11,0,10*ROW('Sanitation Data'!H143))),'Data Summary'!DH149="Yes"),OFFSET('Sanitation Data'!$H$11,0,10*ROW('Sanitation Data'!H143)),NA())</f>
        <v>#N/A</v>
      </c>
      <c r="AT149" s="95" t="e">
        <f ca="true">+IF(AND(ISNUMBER(OFFSET('Sanitation Data'!$H$12,0,10*ROW('Sanitation Data'!H143))),'Data Summary'!DI149="Yes"),OFFSET('Sanitation Data'!$H$12,0,10*ROW('Sanitation Data'!H143)),NA())</f>
        <v>#N/A</v>
      </c>
      <c r="AU149" s="95" t="e">
        <f ca="true">+IF(AND(ISNUMBER(OFFSET('Sanitation Data'!$I$4,0,10*ROW('Sanitation Data'!I143))),'Data Summary'!DJ149="Yes"),100-OFFSET('Sanitation Data'!$I$4,0,10*ROW('Sanitation Data'!I143)),NA())</f>
        <v>#N/A</v>
      </c>
      <c r="AV149" s="95" t="e">
        <f ca="true">+IF(AND(ISNUMBER(OFFSET('Sanitation Data'!$I$6,0,10*ROW('Sanitation Data'!I143))),'Data Summary'!DK149="Yes"),OFFSET('Sanitation Data'!$I$6,0,10*ROW('Sanitation Data'!I143)),NA())</f>
        <v>#N/A</v>
      </c>
      <c r="AW149" s="95" t="e">
        <f ca="true">+IF(AND(ISNUMBER(OFFSET('Sanitation Data'!$I$10,0,10*ROW('Sanitation Data'!I143))),'Data Summary'!DL149="Yes"),OFFSET('Sanitation Data'!$I$10,0,10*ROW('Sanitation Data'!I143)),NA())</f>
        <v>#N/A</v>
      </c>
      <c r="AX149" s="95" t="e">
        <f ca="true">+IF(AND(ISNUMBER(OFFSET('Sanitation Data'!$I$11,0,10*ROW('Sanitation Data'!I143))),'Data Summary'!DM149="Yes"),OFFSET('Sanitation Data'!$I$11,0,10*ROW('Sanitation Data'!I143)),NA())</f>
        <v>#N/A</v>
      </c>
      <c r="AY149" s="95" t="e">
        <f ca="true">+IF(AND(ISNUMBER(OFFSET('Sanitation Data'!$I$12,0,10*ROW('Sanitation Data'!I143))),'Data Summary'!DN149="Yes"),OFFSET('Sanitation Data'!$I$12,0,10*ROW('Sanitation Data'!I143)),NA())</f>
        <v>#N/A</v>
      </c>
      <c r="AZ149" s="96" t="e">
        <f ca="true">+IF(AND(ISNUMBER(OFFSET('Hygiene Data'!$D$5,0,10*ROW('Hygiene Data'!D143))),'Data Summary'!DO149="Yes"),OFFSET('Hygiene Data'!$D$5,0,10*ROW('Hygiene Data'!D143)),NA())</f>
        <v>#N/A</v>
      </c>
      <c r="BA149" s="96" t="e">
        <f ca="true">+IF(AND(ISNUMBER(OFFSET('Hygiene Data'!$D$7,0,10*ROW('Hygiene Data'!D143))),'Data Summary'!DP149="Yes"),OFFSET('Hygiene Data'!$D$7,0,10*ROW('Hygiene Data'!D143)),NA())</f>
        <v>#N/A</v>
      </c>
      <c r="BB149" s="96" t="e">
        <f ca="true">+IF(AND(ISNUMBER(OFFSET('Hygiene Data'!$D$9,0,10*ROW('Hygiene Data'!D143))),'Data Summary'!DQ149="Yes"),OFFSET('Hygiene Data'!$D$9,0,10*ROW('Hygiene Data'!D143)),NA())</f>
        <v>#N/A</v>
      </c>
      <c r="BC149" s="96" t="e">
        <f ca="true">+IF(AND(ISNUMBER(OFFSET('Hygiene Data'!$E$5,0,10*ROW('Hygiene Data'!E143))),'Data Summary'!DR149="Yes"),OFFSET('Hygiene Data'!$E$5,0,10*ROW('Hygiene Data'!E143)),NA())</f>
        <v>#N/A</v>
      </c>
      <c r="BD149" s="96" t="e">
        <f ca="true">+IF(AND(ISNUMBER(OFFSET('Hygiene Data'!$E$7,0,10*ROW('Hygiene Data'!E143))),'Data Summary'!DS149="Yes"),OFFSET('Hygiene Data'!$E$7,0,10*ROW('Hygiene Data'!E143)),NA())</f>
        <v>#N/A</v>
      </c>
      <c r="BE149" s="96" t="e">
        <f ca="true">+IF(AND(ISNUMBER(OFFSET('Hygiene Data'!$E$9,0,10*ROW('Hygiene Data'!E143))),'Data Summary'!DT149="Yes"),OFFSET('Hygiene Data'!$E$9,0,10*ROW('Hygiene Data'!E143)),NA())</f>
        <v>#N/A</v>
      </c>
      <c r="BF149" s="96" t="e">
        <f ca="true">+IF(AND(ISNUMBER(OFFSET('Hygiene Data'!$F$5,0,10*ROW('Hygiene Data'!F143))),'Data Summary'!DU149="Yes"),OFFSET('Hygiene Data'!$F$5,0,10*ROW('Hygiene Data'!F143)),NA())</f>
        <v>#N/A</v>
      </c>
      <c r="BG149" s="96" t="e">
        <f ca="true">+IF(AND(ISNUMBER(OFFSET('Hygiene Data'!$F$7,0,10*ROW('Hygiene Data'!F143))),'Data Summary'!DV149="Yes"),OFFSET('Hygiene Data'!$F$7,0,10*ROW('Hygiene Data'!F143)),NA())</f>
        <v>#N/A</v>
      </c>
      <c r="BH149" s="96" t="e">
        <f ca="true">+IF(AND(ISNUMBER(OFFSET('Hygiene Data'!$F$9,0,10*ROW('Hygiene Data'!F143))),'Data Summary'!DW149="Yes"),OFFSET('Hygiene Data'!$F$9,0,10*ROW('Hygiene Data'!F143)),NA())</f>
        <v>#N/A</v>
      </c>
      <c r="BI149" s="96" t="e">
        <f ca="true">+IF(AND(ISNUMBER(OFFSET('Hygiene Data'!$G$5,0,10*ROW('Hygiene Data'!G143))),'Data Summary'!DX149="Yes"),OFFSET('Hygiene Data'!$G$5,0,10*ROW('Hygiene Data'!G143)),NA())</f>
        <v>#N/A</v>
      </c>
      <c r="BJ149" s="96" t="e">
        <f ca="true">+IF(AND(ISNUMBER(OFFSET('Hygiene Data'!$G$7,0,10*ROW('Hygiene Data'!G143))),'Data Summary'!DY149="Yes"),OFFSET('Hygiene Data'!$G$7,0,10*ROW('Hygiene Data'!G143)),NA())</f>
        <v>#N/A</v>
      </c>
      <c r="BK149" s="96" t="e">
        <f ca="true">+IF(AND(ISNUMBER(OFFSET('Hygiene Data'!$G$9,0,10*ROW('Hygiene Data'!G143))),'Data Summary'!DZ149="Yes"),OFFSET('Hygiene Data'!$G$9,0,10*ROW('Hygiene Data'!G143)),NA())</f>
        <v>#N/A</v>
      </c>
      <c r="BL149" s="96" t="e">
        <f ca="true">+IF(AND(ISNUMBER(OFFSET('Hygiene Data'!$H$5,0,10*ROW('Hygiene Data'!H143))),'Data Summary'!EA149="Yes"),OFFSET('Hygiene Data'!$H$5,0,10*ROW('Hygiene Data'!H143)),NA())</f>
        <v>#N/A</v>
      </c>
      <c r="BM149" s="96" t="e">
        <f ca="true">+IF(AND(ISNUMBER(OFFSET('Hygiene Data'!$H$7,0,10*ROW('Hygiene Data'!H143))),'Data Summary'!EB149="Yes"),OFFSET('Hygiene Data'!$H$7,0,10*ROW('Hygiene Data'!H143)),NA())</f>
        <v>#N/A</v>
      </c>
      <c r="BN149" s="96" t="e">
        <f ca="true">+IF(AND(ISNUMBER(OFFSET('Hygiene Data'!$H$9,0,10*ROW('Hygiene Data'!H143))),'Data Summary'!EC149="Yes"),OFFSET('Hygiene Data'!$H$9,0,10*ROW('Hygiene Data'!H143)),NA())</f>
        <v>#N/A</v>
      </c>
      <c r="BO149" s="96" t="e">
        <f ca="true">+IF(AND(ISNUMBER(OFFSET('Hygiene Data'!$I$5,0,10*ROW('Hygiene Data'!I143))),'Data Summary'!ED149="Yes"),OFFSET('Hygiene Data'!$I$5,0,10*ROW('Hygiene Data'!I143)),NA())</f>
        <v>#N/A</v>
      </c>
      <c r="BP149" s="96" t="e">
        <f ca="true">+IF(AND(ISNUMBER(OFFSET('Hygiene Data'!$I$7,0,10*ROW('Hygiene Data'!I143))),'Data Summary'!EE149="Yes"),OFFSET('Hygiene Data'!$I$7,0,10*ROW('Hygiene Data'!I143)),NA())</f>
        <v>#N/A</v>
      </c>
      <c r="BQ149" s="96" t="e">
        <f ca="true">+IF(AND(ISNUMBER(OFFSET('Hygiene Data'!$I$9,0,10*ROW('Hygiene Data'!I143))),'Data Summary'!EF149="Yes"),OFFSET('Hygiene Data'!$I$9,0,10*ROW('Hygiene Data'!I143)),NA())</f>
        <v>#N/A</v>
      </c>
    </row>
    <row xmlns:x14ac="http://schemas.microsoft.com/office/spreadsheetml/2009/9/ac" r="150" x14ac:dyDescent="0.2">
      <c r="A150" s="332" t="e">
        <f ca="true">+RIGHT('Data Summary'!A150,LEN('Data Summary'!A150)-9)</f>
        <v>#VALUE!</v>
      </c>
      <c r="B150" s="37" t="str">
        <f ca="true">+IF(ISTEXT('Data Summary'!B150),'Data Summary'!B150,"")</f>
        <v/>
      </c>
      <c r="C150" s="331" t="e">
        <f ca="true">+VALUE('Data Summary'!C150)</f>
        <v>#VALUE!</v>
      </c>
      <c r="D150" s="94" t="e">
        <f ca="true">+IF(AND(ISNUMBER(OFFSET('Water Data'!$D$4,0,10*ROW('Water Data'!D144))),'Data Summary'!BS150="Yes"),100-OFFSET('Water Data'!$D$4,0,10*ROW('Water Data'!D144)),NA())</f>
        <v>#N/A</v>
      </c>
      <c r="E150" s="94" t="e">
        <f ca="true">+IF(AND(ISNUMBER(OFFSET('Water Data'!$D$6,0,10*ROW('Water Data'!D144))),'Data Summary'!BT150="Yes"),OFFSET('Water Data'!$D$6,0,10*ROW('Water Data'!D144)),NA())</f>
        <v>#N/A</v>
      </c>
      <c r="F150" s="94" t="e">
        <f ca="true">+IF(AND(ISNUMBER(OFFSET('Water Data'!$D$9,0,10*ROW('Water Data'!D144))),'Data Summary'!BU150="Yes"),OFFSET('Water Data'!$D$9,0,10*ROW('Water Data'!D144)),NA())</f>
        <v>#N/A</v>
      </c>
      <c r="G150" s="94" t="e">
        <f ca="true">+IF(AND(ISNUMBER(OFFSET('Water Data'!$E$4,0,10*ROW('Water Data'!E144))),'Data Summary'!BV150="Yes"),100-OFFSET('Water Data'!$E$4,0,10*ROW('Water Data'!E144)),NA())</f>
        <v>#N/A</v>
      </c>
      <c r="H150" s="94" t="e">
        <f ca="true">+IF(AND(ISNUMBER(OFFSET('Water Data'!$E$6,0,10*ROW('Water Data'!E144))),'Data Summary'!BW150="Yes"),OFFSET('Water Data'!$E$6,0,10*ROW('Water Data'!E144)),NA())</f>
        <v>#N/A</v>
      </c>
      <c r="I150" s="94" t="e">
        <f ca="true">+IF(AND(ISNUMBER(OFFSET('Water Data'!$E$9,0,10*ROW('Water Data'!E144))),'Data Summary'!BX150="Yes"),OFFSET('Water Data'!$E$9,0,10*ROW('Water Data'!E144)),NA())</f>
        <v>#N/A</v>
      </c>
      <c r="J150" s="94" t="e">
        <f ca="true">+IF(AND(ISNUMBER(OFFSET('Water Data'!$F$4,0,10*ROW('Water Data'!F144))),'Data Summary'!BY150="Yes"),100-OFFSET('Water Data'!$F$4,0,10*ROW('Water Data'!F144)),NA())</f>
        <v>#N/A</v>
      </c>
      <c r="K150" s="94" t="e">
        <f ca="true">+IF(AND(ISNUMBER(OFFSET('Water Data'!$F$6,0,10*ROW('Water Data'!F144))),'Data Summary'!BZ150="Yes"),OFFSET('Water Data'!$F$6,0,10*ROW('Water Data'!F144)),NA())</f>
        <v>#N/A</v>
      </c>
      <c r="L150" s="94" t="e">
        <f ca="true">+IF(AND(ISNUMBER(OFFSET('Water Data'!$F$9,0,10*ROW('Water Data'!F144))),'Data Summary'!CA150="Yes"),OFFSET('Water Data'!$F$9,0,10*ROW('Water Data'!F144)),NA())</f>
        <v>#N/A</v>
      </c>
      <c r="M150" s="94" t="e">
        <f ca="true">+IF(AND(ISNUMBER(OFFSET('Water Data'!$G$4,0,10*ROW('Water Data'!G144))),'Data Summary'!CB150="Yes"),100-OFFSET('Water Data'!$G$4,0,10*ROW('Water Data'!G144)),NA())</f>
        <v>#N/A</v>
      </c>
      <c r="N150" s="94" t="e">
        <f ca="true">+IF(AND(ISNUMBER(OFFSET('Water Data'!$G$6,0,10*ROW('Water Data'!G144))),'Data Summary'!CC150="Yes"),OFFSET('Water Data'!$G$6,0,10*ROW('Water Data'!G144)),NA())</f>
        <v>#N/A</v>
      </c>
      <c r="O150" s="94" t="e">
        <f ca="true">+IF(AND(ISNUMBER(OFFSET('Water Data'!$G$9,0,10*ROW('Water Data'!G144))),'Data Summary'!CD150="Yes"),OFFSET('Water Data'!$G$9,0,10*ROW('Water Data'!G144)),NA())</f>
        <v>#N/A</v>
      </c>
      <c r="P150" s="94" t="e">
        <f ca="true">+IF(AND(ISNUMBER(OFFSET('Water Data'!$H$4,0,10*ROW('Water Data'!H144))),'Data Summary'!CE150="Yes"),100-OFFSET('Water Data'!$H$4,0,10*ROW('Water Data'!H144)),NA())</f>
        <v>#N/A</v>
      </c>
      <c r="Q150" s="94" t="e">
        <f ca="true">+IF(AND(ISNUMBER(OFFSET('Water Data'!$H$6,0,10*ROW('Water Data'!H144))),'Data Summary'!CF150="Yes"),OFFSET('Water Data'!$H$6,0,10*ROW('Water Data'!H144)),NA())</f>
        <v>#N/A</v>
      </c>
      <c r="R150" s="94" t="e">
        <f ca="true">+IF(AND(ISNUMBER(OFFSET('Water Data'!$H$9,0,10*ROW('Water Data'!H144))),'Data Summary'!CG150="Yes"),OFFSET('Water Data'!$H$9,0,10*ROW('Water Data'!H144)),NA())</f>
        <v>#N/A</v>
      </c>
      <c r="S150" s="94" t="e">
        <f ca="true">+IF(AND(ISNUMBER(OFFSET('Water Data'!$I$4,0,10*ROW('Water Data'!I144))),'Data Summary'!CH150="Yes"),100-OFFSET('Water Data'!$I$4,0,10*ROW('Water Data'!I144)),NA())</f>
        <v>#N/A</v>
      </c>
      <c r="T150" s="94" t="e">
        <f ca="true">+IF(AND(ISNUMBER(OFFSET('Water Data'!$I$6,0,10*ROW('Water Data'!I144))),'Data Summary'!CI150="Yes"),OFFSET('Water Data'!$I$6,0,10*ROW('Water Data'!I144)),NA())</f>
        <v>#N/A</v>
      </c>
      <c r="U150" s="94" t="e">
        <f ca="true">+IF(AND(ISNUMBER(OFFSET('Water Data'!$I$9,0,10*ROW('Water Data'!I144))),'Data Summary'!CJ150="Yes"),OFFSET('Water Data'!$I$9,0,10*ROW('Water Data'!I144)),NA())</f>
        <v>#N/A</v>
      </c>
      <c r="V150" s="95" t="e">
        <f ca="true">+IF(AND(ISNUMBER(OFFSET('Sanitation Data'!$D$4,0,10*ROW('Sanitation Data'!D144))),'Data Summary'!CK150="Yes"),100-OFFSET('Sanitation Data'!$D$4,0,10*ROW('Sanitation Data'!D144)),NA())</f>
        <v>#N/A</v>
      </c>
      <c r="W150" s="95" t="e">
        <f ca="true">+IF(AND(ISNUMBER(OFFSET('Sanitation Data'!$D$6,0,10*ROW('Sanitation Data'!D144))),'Data Summary'!CL150="Yes"),OFFSET('Sanitation Data'!$D$6,0,10*ROW('Sanitation Data'!D144)),NA())</f>
        <v>#N/A</v>
      </c>
      <c r="X150" s="95" t="e">
        <f ca="true">+IF(AND(ISNUMBER(OFFSET('Sanitation Data'!$D$10,0,10*ROW('Sanitation Data'!D144))),'Data Summary'!CM150="Yes"),OFFSET('Sanitation Data'!$D$10,0,10*ROW('Sanitation Data'!D144)),NA())</f>
        <v>#N/A</v>
      </c>
      <c r="Y150" s="95" t="e">
        <f ca="true">+IF(AND(ISNUMBER(OFFSET('Sanitation Data'!$D$11,0,10*ROW('Sanitation Data'!D144))),'Data Summary'!CN150="Yes"),OFFSET('Sanitation Data'!$D$11,0,10*ROW('Sanitation Data'!D144)),NA())</f>
        <v>#N/A</v>
      </c>
      <c r="Z150" s="95" t="e">
        <f ca="true">+IF(AND(ISNUMBER(OFFSET('Sanitation Data'!$D$12,0,10*ROW('Sanitation Data'!D144))),'Data Summary'!CO150="Yes"),OFFSET('Sanitation Data'!$D$12,0,10*ROW('Sanitation Data'!D144)),NA())</f>
        <v>#N/A</v>
      </c>
      <c r="AA150" s="95" t="e">
        <f ca="true">+IF(AND(ISNUMBER(OFFSET('Sanitation Data'!$E$4,0,10*ROW('Sanitation Data'!E144))),'Data Summary'!CP150="Yes"),100-OFFSET('Sanitation Data'!$E$4,0,10*ROW('Sanitation Data'!E144)),NA())</f>
        <v>#N/A</v>
      </c>
      <c r="AB150" s="95" t="e">
        <f ca="true">+IF(AND(ISNUMBER(OFFSET('Sanitation Data'!$E$6,0,10*ROW('Sanitation Data'!E144))),'Data Summary'!CQ150="Yes"),OFFSET('Sanitation Data'!$E$6,0,10*ROW('Sanitation Data'!E144)),NA())</f>
        <v>#N/A</v>
      </c>
      <c r="AC150" s="95" t="e">
        <f ca="true">+IF(AND(ISNUMBER(OFFSET('Sanitation Data'!$E$10,0,10*ROW('Sanitation Data'!E144))),'Data Summary'!CR150="Yes"),OFFSET('Sanitation Data'!$E$10,0,10*ROW('Sanitation Data'!E144)),NA())</f>
        <v>#N/A</v>
      </c>
      <c r="AD150" s="95" t="e">
        <f ca="true">+IF(AND(ISNUMBER(OFFSET('Sanitation Data'!$E$11,0,10*ROW('Sanitation Data'!E144))),'Data Summary'!CS150="Yes"),OFFSET('Sanitation Data'!$E$11,0,10*ROW('Sanitation Data'!E144)),NA())</f>
        <v>#N/A</v>
      </c>
      <c r="AE150" s="95" t="e">
        <f ca="true">+IF(AND(ISNUMBER(OFFSET('Sanitation Data'!$E$12,0,10*ROW('Sanitation Data'!E144))),'Data Summary'!CT150="Yes"),OFFSET('Sanitation Data'!$E$12,0,10*ROW('Sanitation Data'!E144)),NA())</f>
        <v>#N/A</v>
      </c>
      <c r="AF150" s="95" t="e">
        <f ca="true">+IF(AND(ISNUMBER(OFFSET('Sanitation Data'!$F$4,0,10*ROW('Sanitation Data'!F144))),'Data Summary'!CU150="Yes"),100-OFFSET('Sanitation Data'!$F$4,0,10*ROW('Sanitation Data'!F144)),NA())</f>
        <v>#N/A</v>
      </c>
      <c r="AG150" s="95" t="e">
        <f ca="true">+IF(AND(ISNUMBER(OFFSET('Sanitation Data'!$F$6,0,10*ROW('Sanitation Data'!F144))),'Data Summary'!CV150="Yes"),OFFSET('Sanitation Data'!$F$6,0,10*ROW('Sanitation Data'!F144)),NA())</f>
        <v>#N/A</v>
      </c>
      <c r="AH150" s="95" t="e">
        <f ca="true">+IF(AND(ISNUMBER(OFFSET('Sanitation Data'!$F$10,0,10*ROW('Sanitation Data'!F144))),'Data Summary'!CW150="Yes"),OFFSET('Sanitation Data'!$F$10,0,10*ROW('Sanitation Data'!F144)),NA())</f>
        <v>#N/A</v>
      </c>
      <c r="AI150" s="95" t="e">
        <f ca="true">+IF(AND(ISNUMBER(OFFSET('Sanitation Data'!$F$11,0,10*ROW('Sanitation Data'!F144))),'Data Summary'!CX150="Yes"),OFFSET('Sanitation Data'!$F$11,0,10*ROW('Sanitation Data'!F144)),NA())</f>
        <v>#N/A</v>
      </c>
      <c r="AJ150" s="95" t="e">
        <f ca="true">+IF(AND(ISNUMBER(OFFSET('Sanitation Data'!$F$12,0,10*ROW('Sanitation Data'!F144))),'Data Summary'!CY150="Yes"),OFFSET('Sanitation Data'!$F$12,0,10*ROW('Sanitation Data'!F144)),NA())</f>
        <v>#N/A</v>
      </c>
      <c r="AK150" s="95" t="e">
        <f ca="true">+IF(AND(ISNUMBER(OFFSET('Sanitation Data'!$G$4,0,10*ROW('Sanitation Data'!G144))),'Data Summary'!CZ150="Yes"),100-OFFSET('Sanitation Data'!$G$4,0,10*ROW('Sanitation Data'!G144)),NA())</f>
        <v>#N/A</v>
      </c>
      <c r="AL150" s="95" t="e">
        <f ca="true">+IF(AND(ISNUMBER(OFFSET('Sanitation Data'!$G$6,0,10*ROW('Sanitation Data'!G144))),'Data Summary'!DA150="Yes"),OFFSET('Sanitation Data'!$G$6,0,10*ROW('Sanitation Data'!G144)),NA())</f>
        <v>#N/A</v>
      </c>
      <c r="AM150" s="95" t="e">
        <f ca="true">+IF(AND(ISNUMBER(OFFSET('Sanitation Data'!$G$10,0,10*ROW('Sanitation Data'!G144))),'Data Summary'!DB150="Yes"),OFFSET('Sanitation Data'!$G$10,0,10*ROW('Sanitation Data'!G144)),NA())</f>
        <v>#N/A</v>
      </c>
      <c r="AN150" s="95" t="e">
        <f ca="true">+IF(AND(ISNUMBER(OFFSET('Sanitation Data'!$G$11,0,10*ROW('Sanitation Data'!G144))),'Data Summary'!DC150="Yes"),OFFSET('Sanitation Data'!$G$11,0,10*ROW('Sanitation Data'!G144)),NA())</f>
        <v>#N/A</v>
      </c>
      <c r="AO150" s="95" t="e">
        <f ca="true">+IF(AND(ISNUMBER(OFFSET('Sanitation Data'!$G$12,0,10*ROW('Sanitation Data'!G144))),'Data Summary'!DD150="Yes"),OFFSET('Sanitation Data'!$G$12,0,10*ROW('Sanitation Data'!G144)),NA())</f>
        <v>#N/A</v>
      </c>
      <c r="AP150" s="95" t="e">
        <f ca="true">+IF(AND(ISNUMBER(OFFSET('Sanitation Data'!$H$4,0,10*ROW('Sanitation Data'!H144))),'Data Summary'!DE150="Yes"),100-OFFSET('Sanitation Data'!$H$4,0,10*ROW('Sanitation Data'!H144)),NA())</f>
        <v>#N/A</v>
      </c>
      <c r="AQ150" s="95" t="e">
        <f ca="true">+IF(AND(ISNUMBER(OFFSET('Sanitation Data'!$H$6,0,10*ROW('Sanitation Data'!H144))),'Data Summary'!DF150="Yes"),OFFSET('Sanitation Data'!$H$6,0,10*ROW('Sanitation Data'!H144)),NA())</f>
        <v>#N/A</v>
      </c>
      <c r="AR150" s="95" t="e">
        <f ca="true">+IF(AND(ISNUMBER(OFFSET('Sanitation Data'!$H$10,0,10*ROW('Sanitation Data'!H144))),'Data Summary'!DG150="Yes"),OFFSET('Sanitation Data'!$H$10,0,10*ROW('Sanitation Data'!H144)),NA())</f>
        <v>#N/A</v>
      </c>
      <c r="AS150" s="95" t="e">
        <f ca="true">+IF(AND(ISNUMBER(OFFSET('Sanitation Data'!$H$11,0,10*ROW('Sanitation Data'!H144))),'Data Summary'!DH150="Yes"),OFFSET('Sanitation Data'!$H$11,0,10*ROW('Sanitation Data'!H144)),NA())</f>
        <v>#N/A</v>
      </c>
      <c r="AT150" s="95" t="e">
        <f ca="true">+IF(AND(ISNUMBER(OFFSET('Sanitation Data'!$H$12,0,10*ROW('Sanitation Data'!H144))),'Data Summary'!DI150="Yes"),OFFSET('Sanitation Data'!$H$12,0,10*ROW('Sanitation Data'!H144)),NA())</f>
        <v>#N/A</v>
      </c>
      <c r="AU150" s="95" t="e">
        <f ca="true">+IF(AND(ISNUMBER(OFFSET('Sanitation Data'!$I$4,0,10*ROW('Sanitation Data'!I144))),'Data Summary'!DJ150="Yes"),100-OFFSET('Sanitation Data'!$I$4,0,10*ROW('Sanitation Data'!I144)),NA())</f>
        <v>#N/A</v>
      </c>
      <c r="AV150" s="95" t="e">
        <f ca="true">+IF(AND(ISNUMBER(OFFSET('Sanitation Data'!$I$6,0,10*ROW('Sanitation Data'!I144))),'Data Summary'!DK150="Yes"),OFFSET('Sanitation Data'!$I$6,0,10*ROW('Sanitation Data'!I144)),NA())</f>
        <v>#N/A</v>
      </c>
      <c r="AW150" s="95" t="e">
        <f ca="true">+IF(AND(ISNUMBER(OFFSET('Sanitation Data'!$I$10,0,10*ROW('Sanitation Data'!I144))),'Data Summary'!DL150="Yes"),OFFSET('Sanitation Data'!$I$10,0,10*ROW('Sanitation Data'!I144)),NA())</f>
        <v>#N/A</v>
      </c>
      <c r="AX150" s="95" t="e">
        <f ca="true">+IF(AND(ISNUMBER(OFFSET('Sanitation Data'!$I$11,0,10*ROW('Sanitation Data'!I144))),'Data Summary'!DM150="Yes"),OFFSET('Sanitation Data'!$I$11,0,10*ROW('Sanitation Data'!I144)),NA())</f>
        <v>#N/A</v>
      </c>
      <c r="AY150" s="95" t="e">
        <f ca="true">+IF(AND(ISNUMBER(OFFSET('Sanitation Data'!$I$12,0,10*ROW('Sanitation Data'!I144))),'Data Summary'!DN150="Yes"),OFFSET('Sanitation Data'!$I$12,0,10*ROW('Sanitation Data'!I144)),NA())</f>
        <v>#N/A</v>
      </c>
      <c r="AZ150" s="96" t="e">
        <f ca="true">+IF(AND(ISNUMBER(OFFSET('Hygiene Data'!$D$5,0,10*ROW('Hygiene Data'!D144))),'Data Summary'!DO150="Yes"),OFFSET('Hygiene Data'!$D$5,0,10*ROW('Hygiene Data'!D144)),NA())</f>
        <v>#N/A</v>
      </c>
      <c r="BA150" s="96" t="e">
        <f ca="true">+IF(AND(ISNUMBER(OFFSET('Hygiene Data'!$D$7,0,10*ROW('Hygiene Data'!D144))),'Data Summary'!DP150="Yes"),OFFSET('Hygiene Data'!$D$7,0,10*ROW('Hygiene Data'!D144)),NA())</f>
        <v>#N/A</v>
      </c>
      <c r="BB150" s="96" t="e">
        <f ca="true">+IF(AND(ISNUMBER(OFFSET('Hygiene Data'!$D$9,0,10*ROW('Hygiene Data'!D144))),'Data Summary'!DQ150="Yes"),OFFSET('Hygiene Data'!$D$9,0,10*ROW('Hygiene Data'!D144)),NA())</f>
        <v>#N/A</v>
      </c>
      <c r="BC150" s="96" t="e">
        <f ca="true">+IF(AND(ISNUMBER(OFFSET('Hygiene Data'!$E$5,0,10*ROW('Hygiene Data'!E144))),'Data Summary'!DR150="Yes"),OFFSET('Hygiene Data'!$E$5,0,10*ROW('Hygiene Data'!E144)),NA())</f>
        <v>#N/A</v>
      </c>
      <c r="BD150" s="96" t="e">
        <f ca="true">+IF(AND(ISNUMBER(OFFSET('Hygiene Data'!$E$7,0,10*ROW('Hygiene Data'!E144))),'Data Summary'!DS150="Yes"),OFFSET('Hygiene Data'!$E$7,0,10*ROW('Hygiene Data'!E144)),NA())</f>
        <v>#N/A</v>
      </c>
      <c r="BE150" s="96" t="e">
        <f ca="true">+IF(AND(ISNUMBER(OFFSET('Hygiene Data'!$E$9,0,10*ROW('Hygiene Data'!E144))),'Data Summary'!DT150="Yes"),OFFSET('Hygiene Data'!$E$9,0,10*ROW('Hygiene Data'!E144)),NA())</f>
        <v>#N/A</v>
      </c>
      <c r="BF150" s="96" t="e">
        <f ca="true">+IF(AND(ISNUMBER(OFFSET('Hygiene Data'!$F$5,0,10*ROW('Hygiene Data'!F144))),'Data Summary'!DU150="Yes"),OFFSET('Hygiene Data'!$F$5,0,10*ROW('Hygiene Data'!F144)),NA())</f>
        <v>#N/A</v>
      </c>
      <c r="BG150" s="96" t="e">
        <f ca="true">+IF(AND(ISNUMBER(OFFSET('Hygiene Data'!$F$7,0,10*ROW('Hygiene Data'!F144))),'Data Summary'!DV150="Yes"),OFFSET('Hygiene Data'!$F$7,0,10*ROW('Hygiene Data'!F144)),NA())</f>
        <v>#N/A</v>
      </c>
      <c r="BH150" s="96" t="e">
        <f ca="true">+IF(AND(ISNUMBER(OFFSET('Hygiene Data'!$F$9,0,10*ROW('Hygiene Data'!F144))),'Data Summary'!DW150="Yes"),OFFSET('Hygiene Data'!$F$9,0,10*ROW('Hygiene Data'!F144)),NA())</f>
        <v>#N/A</v>
      </c>
      <c r="BI150" s="96" t="e">
        <f ca="true">+IF(AND(ISNUMBER(OFFSET('Hygiene Data'!$G$5,0,10*ROW('Hygiene Data'!G144))),'Data Summary'!DX150="Yes"),OFFSET('Hygiene Data'!$G$5,0,10*ROW('Hygiene Data'!G144)),NA())</f>
        <v>#N/A</v>
      </c>
      <c r="BJ150" s="96" t="e">
        <f ca="true">+IF(AND(ISNUMBER(OFFSET('Hygiene Data'!$G$7,0,10*ROW('Hygiene Data'!G144))),'Data Summary'!DY150="Yes"),OFFSET('Hygiene Data'!$G$7,0,10*ROW('Hygiene Data'!G144)),NA())</f>
        <v>#N/A</v>
      </c>
      <c r="BK150" s="96" t="e">
        <f ca="true">+IF(AND(ISNUMBER(OFFSET('Hygiene Data'!$G$9,0,10*ROW('Hygiene Data'!G144))),'Data Summary'!DZ150="Yes"),OFFSET('Hygiene Data'!$G$9,0,10*ROW('Hygiene Data'!G144)),NA())</f>
        <v>#N/A</v>
      </c>
      <c r="BL150" s="96" t="e">
        <f ca="true">+IF(AND(ISNUMBER(OFFSET('Hygiene Data'!$H$5,0,10*ROW('Hygiene Data'!H144))),'Data Summary'!EA150="Yes"),OFFSET('Hygiene Data'!$H$5,0,10*ROW('Hygiene Data'!H144)),NA())</f>
        <v>#N/A</v>
      </c>
      <c r="BM150" s="96" t="e">
        <f ca="true">+IF(AND(ISNUMBER(OFFSET('Hygiene Data'!$H$7,0,10*ROW('Hygiene Data'!H144))),'Data Summary'!EB150="Yes"),OFFSET('Hygiene Data'!$H$7,0,10*ROW('Hygiene Data'!H144)),NA())</f>
        <v>#N/A</v>
      </c>
      <c r="BN150" s="96" t="e">
        <f ca="true">+IF(AND(ISNUMBER(OFFSET('Hygiene Data'!$H$9,0,10*ROW('Hygiene Data'!H144))),'Data Summary'!EC150="Yes"),OFFSET('Hygiene Data'!$H$9,0,10*ROW('Hygiene Data'!H144)),NA())</f>
        <v>#N/A</v>
      </c>
      <c r="BO150" s="96" t="e">
        <f ca="true">+IF(AND(ISNUMBER(OFFSET('Hygiene Data'!$I$5,0,10*ROW('Hygiene Data'!I144))),'Data Summary'!ED150="Yes"),OFFSET('Hygiene Data'!$I$5,0,10*ROW('Hygiene Data'!I144)),NA())</f>
        <v>#N/A</v>
      </c>
      <c r="BP150" s="96" t="e">
        <f ca="true">+IF(AND(ISNUMBER(OFFSET('Hygiene Data'!$I$7,0,10*ROW('Hygiene Data'!I144))),'Data Summary'!EE150="Yes"),OFFSET('Hygiene Data'!$I$7,0,10*ROW('Hygiene Data'!I144)),NA())</f>
        <v>#N/A</v>
      </c>
      <c r="BQ150" s="96" t="e">
        <f ca="true">+IF(AND(ISNUMBER(OFFSET('Hygiene Data'!$I$9,0,10*ROW('Hygiene Data'!I144))),'Data Summary'!EF150="Yes"),OFFSET('Hygiene Data'!$I$9,0,10*ROW('Hygiene Data'!I144)),NA())</f>
        <v>#N/A</v>
      </c>
    </row>
    <row xmlns:x14ac="http://schemas.microsoft.com/office/spreadsheetml/2009/9/ac" r="151" x14ac:dyDescent="0.2">
      <c r="A151" s="332" t="e">
        <f ca="true">+RIGHT('Data Summary'!A151,LEN('Data Summary'!A151)-9)</f>
        <v>#VALUE!</v>
      </c>
      <c r="B151" s="37" t="str">
        <f ca="true">+IF(ISTEXT('Data Summary'!B151),'Data Summary'!B151,"")</f>
        <v/>
      </c>
      <c r="C151" s="331" t="e">
        <f ca="true">+VALUE('Data Summary'!C151)</f>
        <v>#VALUE!</v>
      </c>
      <c r="D151" s="94" t="e">
        <f ca="true">+IF(AND(ISNUMBER(OFFSET('Water Data'!$D$4,0,10*ROW('Water Data'!D145))),'Data Summary'!BS151="Yes"),100-OFFSET('Water Data'!$D$4,0,10*ROW('Water Data'!D145)),NA())</f>
        <v>#N/A</v>
      </c>
      <c r="E151" s="94" t="e">
        <f ca="true">+IF(AND(ISNUMBER(OFFSET('Water Data'!$D$6,0,10*ROW('Water Data'!D145))),'Data Summary'!BT151="Yes"),OFFSET('Water Data'!$D$6,0,10*ROW('Water Data'!D145)),NA())</f>
        <v>#N/A</v>
      </c>
      <c r="F151" s="94" t="e">
        <f ca="true">+IF(AND(ISNUMBER(OFFSET('Water Data'!$D$9,0,10*ROW('Water Data'!D145))),'Data Summary'!BU151="Yes"),OFFSET('Water Data'!$D$9,0,10*ROW('Water Data'!D145)),NA())</f>
        <v>#N/A</v>
      </c>
      <c r="G151" s="94" t="e">
        <f ca="true">+IF(AND(ISNUMBER(OFFSET('Water Data'!$E$4,0,10*ROW('Water Data'!E145))),'Data Summary'!BV151="Yes"),100-OFFSET('Water Data'!$E$4,0,10*ROW('Water Data'!E145)),NA())</f>
        <v>#N/A</v>
      </c>
      <c r="H151" s="94" t="e">
        <f ca="true">+IF(AND(ISNUMBER(OFFSET('Water Data'!$E$6,0,10*ROW('Water Data'!E145))),'Data Summary'!BW151="Yes"),OFFSET('Water Data'!$E$6,0,10*ROW('Water Data'!E145)),NA())</f>
        <v>#N/A</v>
      </c>
      <c r="I151" s="94" t="e">
        <f ca="true">+IF(AND(ISNUMBER(OFFSET('Water Data'!$E$9,0,10*ROW('Water Data'!E145))),'Data Summary'!BX151="Yes"),OFFSET('Water Data'!$E$9,0,10*ROW('Water Data'!E145)),NA())</f>
        <v>#N/A</v>
      </c>
      <c r="J151" s="94" t="e">
        <f ca="true">+IF(AND(ISNUMBER(OFFSET('Water Data'!$F$4,0,10*ROW('Water Data'!F145))),'Data Summary'!BY151="Yes"),100-OFFSET('Water Data'!$F$4,0,10*ROW('Water Data'!F145)),NA())</f>
        <v>#N/A</v>
      </c>
      <c r="K151" s="94" t="e">
        <f ca="true">+IF(AND(ISNUMBER(OFFSET('Water Data'!$F$6,0,10*ROW('Water Data'!F145))),'Data Summary'!BZ151="Yes"),OFFSET('Water Data'!$F$6,0,10*ROW('Water Data'!F145)),NA())</f>
        <v>#N/A</v>
      </c>
      <c r="L151" s="94" t="e">
        <f ca="true">+IF(AND(ISNUMBER(OFFSET('Water Data'!$F$9,0,10*ROW('Water Data'!F145))),'Data Summary'!CA151="Yes"),OFFSET('Water Data'!$F$9,0,10*ROW('Water Data'!F145)),NA())</f>
        <v>#N/A</v>
      </c>
      <c r="M151" s="94" t="e">
        <f ca="true">+IF(AND(ISNUMBER(OFFSET('Water Data'!$G$4,0,10*ROW('Water Data'!G145))),'Data Summary'!CB151="Yes"),100-OFFSET('Water Data'!$G$4,0,10*ROW('Water Data'!G145)),NA())</f>
        <v>#N/A</v>
      </c>
      <c r="N151" s="94" t="e">
        <f ca="true">+IF(AND(ISNUMBER(OFFSET('Water Data'!$G$6,0,10*ROW('Water Data'!G145))),'Data Summary'!CC151="Yes"),OFFSET('Water Data'!$G$6,0,10*ROW('Water Data'!G145)),NA())</f>
        <v>#N/A</v>
      </c>
      <c r="O151" s="94" t="e">
        <f ca="true">+IF(AND(ISNUMBER(OFFSET('Water Data'!$G$9,0,10*ROW('Water Data'!G145))),'Data Summary'!CD151="Yes"),OFFSET('Water Data'!$G$9,0,10*ROW('Water Data'!G145)),NA())</f>
        <v>#N/A</v>
      </c>
      <c r="P151" s="94" t="e">
        <f ca="true">+IF(AND(ISNUMBER(OFFSET('Water Data'!$H$4,0,10*ROW('Water Data'!H145))),'Data Summary'!CE151="Yes"),100-OFFSET('Water Data'!$H$4,0,10*ROW('Water Data'!H145)),NA())</f>
        <v>#N/A</v>
      </c>
      <c r="Q151" s="94" t="e">
        <f ca="true">+IF(AND(ISNUMBER(OFFSET('Water Data'!$H$6,0,10*ROW('Water Data'!H145))),'Data Summary'!CF151="Yes"),OFFSET('Water Data'!$H$6,0,10*ROW('Water Data'!H145)),NA())</f>
        <v>#N/A</v>
      </c>
      <c r="R151" s="94" t="e">
        <f ca="true">+IF(AND(ISNUMBER(OFFSET('Water Data'!$H$9,0,10*ROW('Water Data'!H145))),'Data Summary'!CG151="Yes"),OFFSET('Water Data'!$H$9,0,10*ROW('Water Data'!H145)),NA())</f>
        <v>#N/A</v>
      </c>
      <c r="S151" s="94" t="e">
        <f ca="true">+IF(AND(ISNUMBER(OFFSET('Water Data'!$I$4,0,10*ROW('Water Data'!I145))),'Data Summary'!CH151="Yes"),100-OFFSET('Water Data'!$I$4,0,10*ROW('Water Data'!I145)),NA())</f>
        <v>#N/A</v>
      </c>
      <c r="T151" s="94" t="e">
        <f ca="true">+IF(AND(ISNUMBER(OFFSET('Water Data'!$I$6,0,10*ROW('Water Data'!I145))),'Data Summary'!CI151="Yes"),OFFSET('Water Data'!$I$6,0,10*ROW('Water Data'!I145)),NA())</f>
        <v>#N/A</v>
      </c>
      <c r="U151" s="94" t="e">
        <f ca="true">+IF(AND(ISNUMBER(OFFSET('Water Data'!$I$9,0,10*ROW('Water Data'!I145))),'Data Summary'!CJ151="Yes"),OFFSET('Water Data'!$I$9,0,10*ROW('Water Data'!I145)),NA())</f>
        <v>#N/A</v>
      </c>
      <c r="V151" s="95" t="e">
        <f ca="true">+IF(AND(ISNUMBER(OFFSET('Sanitation Data'!$D$4,0,10*ROW('Sanitation Data'!D145))),'Data Summary'!CK151="Yes"),100-OFFSET('Sanitation Data'!$D$4,0,10*ROW('Sanitation Data'!D145)),NA())</f>
        <v>#N/A</v>
      </c>
      <c r="W151" s="95" t="e">
        <f ca="true">+IF(AND(ISNUMBER(OFFSET('Sanitation Data'!$D$6,0,10*ROW('Sanitation Data'!D145))),'Data Summary'!CL151="Yes"),OFFSET('Sanitation Data'!$D$6,0,10*ROW('Sanitation Data'!D145)),NA())</f>
        <v>#N/A</v>
      </c>
      <c r="X151" s="95" t="e">
        <f ca="true">+IF(AND(ISNUMBER(OFFSET('Sanitation Data'!$D$10,0,10*ROW('Sanitation Data'!D145))),'Data Summary'!CM151="Yes"),OFFSET('Sanitation Data'!$D$10,0,10*ROW('Sanitation Data'!D145)),NA())</f>
        <v>#N/A</v>
      </c>
      <c r="Y151" s="95" t="e">
        <f ca="true">+IF(AND(ISNUMBER(OFFSET('Sanitation Data'!$D$11,0,10*ROW('Sanitation Data'!D145))),'Data Summary'!CN151="Yes"),OFFSET('Sanitation Data'!$D$11,0,10*ROW('Sanitation Data'!D145)),NA())</f>
        <v>#N/A</v>
      </c>
      <c r="Z151" s="95" t="e">
        <f ca="true">+IF(AND(ISNUMBER(OFFSET('Sanitation Data'!$D$12,0,10*ROW('Sanitation Data'!D145))),'Data Summary'!CO151="Yes"),OFFSET('Sanitation Data'!$D$12,0,10*ROW('Sanitation Data'!D145)),NA())</f>
        <v>#N/A</v>
      </c>
      <c r="AA151" s="95" t="e">
        <f ca="true">+IF(AND(ISNUMBER(OFFSET('Sanitation Data'!$E$4,0,10*ROW('Sanitation Data'!E145))),'Data Summary'!CP151="Yes"),100-OFFSET('Sanitation Data'!$E$4,0,10*ROW('Sanitation Data'!E145)),NA())</f>
        <v>#N/A</v>
      </c>
      <c r="AB151" s="95" t="e">
        <f ca="true">+IF(AND(ISNUMBER(OFFSET('Sanitation Data'!$E$6,0,10*ROW('Sanitation Data'!E145))),'Data Summary'!CQ151="Yes"),OFFSET('Sanitation Data'!$E$6,0,10*ROW('Sanitation Data'!E145)),NA())</f>
        <v>#N/A</v>
      </c>
      <c r="AC151" s="95" t="e">
        <f ca="true">+IF(AND(ISNUMBER(OFFSET('Sanitation Data'!$E$10,0,10*ROW('Sanitation Data'!E145))),'Data Summary'!CR151="Yes"),OFFSET('Sanitation Data'!$E$10,0,10*ROW('Sanitation Data'!E145)),NA())</f>
        <v>#N/A</v>
      </c>
      <c r="AD151" s="95" t="e">
        <f ca="true">+IF(AND(ISNUMBER(OFFSET('Sanitation Data'!$E$11,0,10*ROW('Sanitation Data'!E145))),'Data Summary'!CS151="Yes"),OFFSET('Sanitation Data'!$E$11,0,10*ROW('Sanitation Data'!E145)),NA())</f>
        <v>#N/A</v>
      </c>
      <c r="AE151" s="95" t="e">
        <f ca="true">+IF(AND(ISNUMBER(OFFSET('Sanitation Data'!$E$12,0,10*ROW('Sanitation Data'!E145))),'Data Summary'!CT151="Yes"),OFFSET('Sanitation Data'!$E$12,0,10*ROW('Sanitation Data'!E145)),NA())</f>
        <v>#N/A</v>
      </c>
      <c r="AF151" s="95" t="e">
        <f ca="true">+IF(AND(ISNUMBER(OFFSET('Sanitation Data'!$F$4,0,10*ROW('Sanitation Data'!F145))),'Data Summary'!CU151="Yes"),100-OFFSET('Sanitation Data'!$F$4,0,10*ROW('Sanitation Data'!F145)),NA())</f>
        <v>#N/A</v>
      </c>
      <c r="AG151" s="95" t="e">
        <f ca="true">+IF(AND(ISNUMBER(OFFSET('Sanitation Data'!$F$6,0,10*ROW('Sanitation Data'!F145))),'Data Summary'!CV151="Yes"),OFFSET('Sanitation Data'!$F$6,0,10*ROW('Sanitation Data'!F145)),NA())</f>
        <v>#N/A</v>
      </c>
      <c r="AH151" s="95" t="e">
        <f ca="true">+IF(AND(ISNUMBER(OFFSET('Sanitation Data'!$F$10,0,10*ROW('Sanitation Data'!F145))),'Data Summary'!CW151="Yes"),OFFSET('Sanitation Data'!$F$10,0,10*ROW('Sanitation Data'!F145)),NA())</f>
        <v>#N/A</v>
      </c>
      <c r="AI151" s="95" t="e">
        <f ca="true">+IF(AND(ISNUMBER(OFFSET('Sanitation Data'!$F$11,0,10*ROW('Sanitation Data'!F145))),'Data Summary'!CX151="Yes"),OFFSET('Sanitation Data'!$F$11,0,10*ROW('Sanitation Data'!F145)),NA())</f>
        <v>#N/A</v>
      </c>
      <c r="AJ151" s="95" t="e">
        <f ca="true">+IF(AND(ISNUMBER(OFFSET('Sanitation Data'!$F$12,0,10*ROW('Sanitation Data'!F145))),'Data Summary'!CY151="Yes"),OFFSET('Sanitation Data'!$F$12,0,10*ROW('Sanitation Data'!F145)),NA())</f>
        <v>#N/A</v>
      </c>
      <c r="AK151" s="95" t="e">
        <f ca="true">+IF(AND(ISNUMBER(OFFSET('Sanitation Data'!$G$4,0,10*ROW('Sanitation Data'!G145))),'Data Summary'!CZ151="Yes"),100-OFFSET('Sanitation Data'!$G$4,0,10*ROW('Sanitation Data'!G145)),NA())</f>
        <v>#N/A</v>
      </c>
      <c r="AL151" s="95" t="e">
        <f ca="true">+IF(AND(ISNUMBER(OFFSET('Sanitation Data'!$G$6,0,10*ROW('Sanitation Data'!G145))),'Data Summary'!DA151="Yes"),OFFSET('Sanitation Data'!$G$6,0,10*ROW('Sanitation Data'!G145)),NA())</f>
        <v>#N/A</v>
      </c>
      <c r="AM151" s="95" t="e">
        <f ca="true">+IF(AND(ISNUMBER(OFFSET('Sanitation Data'!$G$10,0,10*ROW('Sanitation Data'!G145))),'Data Summary'!DB151="Yes"),OFFSET('Sanitation Data'!$G$10,0,10*ROW('Sanitation Data'!G145)),NA())</f>
        <v>#N/A</v>
      </c>
      <c r="AN151" s="95" t="e">
        <f ca="true">+IF(AND(ISNUMBER(OFFSET('Sanitation Data'!$G$11,0,10*ROW('Sanitation Data'!G145))),'Data Summary'!DC151="Yes"),OFFSET('Sanitation Data'!$G$11,0,10*ROW('Sanitation Data'!G145)),NA())</f>
        <v>#N/A</v>
      </c>
      <c r="AO151" s="95" t="e">
        <f ca="true">+IF(AND(ISNUMBER(OFFSET('Sanitation Data'!$G$12,0,10*ROW('Sanitation Data'!G145))),'Data Summary'!DD151="Yes"),OFFSET('Sanitation Data'!$G$12,0,10*ROW('Sanitation Data'!G145)),NA())</f>
        <v>#N/A</v>
      </c>
      <c r="AP151" s="95" t="e">
        <f ca="true">+IF(AND(ISNUMBER(OFFSET('Sanitation Data'!$H$4,0,10*ROW('Sanitation Data'!H145))),'Data Summary'!DE151="Yes"),100-OFFSET('Sanitation Data'!$H$4,0,10*ROW('Sanitation Data'!H145)),NA())</f>
        <v>#N/A</v>
      </c>
      <c r="AQ151" s="95" t="e">
        <f ca="true">+IF(AND(ISNUMBER(OFFSET('Sanitation Data'!$H$6,0,10*ROW('Sanitation Data'!H145))),'Data Summary'!DF151="Yes"),OFFSET('Sanitation Data'!$H$6,0,10*ROW('Sanitation Data'!H145)),NA())</f>
        <v>#N/A</v>
      </c>
      <c r="AR151" s="95" t="e">
        <f ca="true">+IF(AND(ISNUMBER(OFFSET('Sanitation Data'!$H$10,0,10*ROW('Sanitation Data'!H145))),'Data Summary'!DG151="Yes"),OFFSET('Sanitation Data'!$H$10,0,10*ROW('Sanitation Data'!H145)),NA())</f>
        <v>#N/A</v>
      </c>
      <c r="AS151" s="95" t="e">
        <f ca="true">+IF(AND(ISNUMBER(OFFSET('Sanitation Data'!$H$11,0,10*ROW('Sanitation Data'!H145))),'Data Summary'!DH151="Yes"),OFFSET('Sanitation Data'!$H$11,0,10*ROW('Sanitation Data'!H145)),NA())</f>
        <v>#N/A</v>
      </c>
      <c r="AT151" s="95" t="e">
        <f ca="true">+IF(AND(ISNUMBER(OFFSET('Sanitation Data'!$H$12,0,10*ROW('Sanitation Data'!H145))),'Data Summary'!DI151="Yes"),OFFSET('Sanitation Data'!$H$12,0,10*ROW('Sanitation Data'!H145)),NA())</f>
        <v>#N/A</v>
      </c>
      <c r="AU151" s="95" t="e">
        <f ca="true">+IF(AND(ISNUMBER(OFFSET('Sanitation Data'!$I$4,0,10*ROW('Sanitation Data'!I145))),'Data Summary'!DJ151="Yes"),100-OFFSET('Sanitation Data'!$I$4,0,10*ROW('Sanitation Data'!I145)),NA())</f>
        <v>#N/A</v>
      </c>
      <c r="AV151" s="95" t="e">
        <f ca="true">+IF(AND(ISNUMBER(OFFSET('Sanitation Data'!$I$6,0,10*ROW('Sanitation Data'!I145))),'Data Summary'!DK151="Yes"),OFFSET('Sanitation Data'!$I$6,0,10*ROW('Sanitation Data'!I145)),NA())</f>
        <v>#N/A</v>
      </c>
      <c r="AW151" s="95" t="e">
        <f ca="true">+IF(AND(ISNUMBER(OFFSET('Sanitation Data'!$I$10,0,10*ROW('Sanitation Data'!I145))),'Data Summary'!DL151="Yes"),OFFSET('Sanitation Data'!$I$10,0,10*ROW('Sanitation Data'!I145)),NA())</f>
        <v>#N/A</v>
      </c>
      <c r="AX151" s="95" t="e">
        <f ca="true">+IF(AND(ISNUMBER(OFFSET('Sanitation Data'!$I$11,0,10*ROW('Sanitation Data'!I145))),'Data Summary'!DM151="Yes"),OFFSET('Sanitation Data'!$I$11,0,10*ROW('Sanitation Data'!I145)),NA())</f>
        <v>#N/A</v>
      </c>
      <c r="AY151" s="95" t="e">
        <f ca="true">+IF(AND(ISNUMBER(OFFSET('Sanitation Data'!$I$12,0,10*ROW('Sanitation Data'!I145))),'Data Summary'!DN151="Yes"),OFFSET('Sanitation Data'!$I$12,0,10*ROW('Sanitation Data'!I145)),NA())</f>
        <v>#N/A</v>
      </c>
      <c r="AZ151" s="96" t="e">
        <f ca="true">+IF(AND(ISNUMBER(OFFSET('Hygiene Data'!$D$5,0,10*ROW('Hygiene Data'!D145))),'Data Summary'!DO151="Yes"),OFFSET('Hygiene Data'!$D$5,0,10*ROW('Hygiene Data'!D145)),NA())</f>
        <v>#N/A</v>
      </c>
      <c r="BA151" s="96" t="e">
        <f ca="true">+IF(AND(ISNUMBER(OFFSET('Hygiene Data'!$D$7,0,10*ROW('Hygiene Data'!D145))),'Data Summary'!DP151="Yes"),OFFSET('Hygiene Data'!$D$7,0,10*ROW('Hygiene Data'!D145)),NA())</f>
        <v>#N/A</v>
      </c>
      <c r="BB151" s="96" t="e">
        <f ca="true">+IF(AND(ISNUMBER(OFFSET('Hygiene Data'!$D$9,0,10*ROW('Hygiene Data'!D145))),'Data Summary'!DQ151="Yes"),OFFSET('Hygiene Data'!$D$9,0,10*ROW('Hygiene Data'!D145)),NA())</f>
        <v>#N/A</v>
      </c>
      <c r="BC151" s="96" t="e">
        <f ca="true">+IF(AND(ISNUMBER(OFFSET('Hygiene Data'!$E$5,0,10*ROW('Hygiene Data'!E145))),'Data Summary'!DR151="Yes"),OFFSET('Hygiene Data'!$E$5,0,10*ROW('Hygiene Data'!E145)),NA())</f>
        <v>#N/A</v>
      </c>
      <c r="BD151" s="96" t="e">
        <f ca="true">+IF(AND(ISNUMBER(OFFSET('Hygiene Data'!$E$7,0,10*ROW('Hygiene Data'!E145))),'Data Summary'!DS151="Yes"),OFFSET('Hygiene Data'!$E$7,0,10*ROW('Hygiene Data'!E145)),NA())</f>
        <v>#N/A</v>
      </c>
      <c r="BE151" s="96" t="e">
        <f ca="true">+IF(AND(ISNUMBER(OFFSET('Hygiene Data'!$E$9,0,10*ROW('Hygiene Data'!E145))),'Data Summary'!DT151="Yes"),OFFSET('Hygiene Data'!$E$9,0,10*ROW('Hygiene Data'!E145)),NA())</f>
        <v>#N/A</v>
      </c>
      <c r="BF151" s="96" t="e">
        <f ca="true">+IF(AND(ISNUMBER(OFFSET('Hygiene Data'!$F$5,0,10*ROW('Hygiene Data'!F145))),'Data Summary'!DU151="Yes"),OFFSET('Hygiene Data'!$F$5,0,10*ROW('Hygiene Data'!F145)),NA())</f>
        <v>#N/A</v>
      </c>
      <c r="BG151" s="96" t="e">
        <f ca="true">+IF(AND(ISNUMBER(OFFSET('Hygiene Data'!$F$7,0,10*ROW('Hygiene Data'!F145))),'Data Summary'!DV151="Yes"),OFFSET('Hygiene Data'!$F$7,0,10*ROW('Hygiene Data'!F145)),NA())</f>
        <v>#N/A</v>
      </c>
      <c r="BH151" s="96" t="e">
        <f ca="true">+IF(AND(ISNUMBER(OFFSET('Hygiene Data'!$F$9,0,10*ROW('Hygiene Data'!F145))),'Data Summary'!DW151="Yes"),OFFSET('Hygiene Data'!$F$9,0,10*ROW('Hygiene Data'!F145)),NA())</f>
        <v>#N/A</v>
      </c>
      <c r="BI151" s="96" t="e">
        <f ca="true">+IF(AND(ISNUMBER(OFFSET('Hygiene Data'!$G$5,0,10*ROW('Hygiene Data'!G145))),'Data Summary'!DX151="Yes"),OFFSET('Hygiene Data'!$G$5,0,10*ROW('Hygiene Data'!G145)),NA())</f>
        <v>#N/A</v>
      </c>
      <c r="BJ151" s="96" t="e">
        <f ca="true">+IF(AND(ISNUMBER(OFFSET('Hygiene Data'!$G$7,0,10*ROW('Hygiene Data'!G145))),'Data Summary'!DY151="Yes"),OFFSET('Hygiene Data'!$G$7,0,10*ROW('Hygiene Data'!G145)),NA())</f>
        <v>#N/A</v>
      </c>
      <c r="BK151" s="96" t="e">
        <f ca="true">+IF(AND(ISNUMBER(OFFSET('Hygiene Data'!$G$9,0,10*ROW('Hygiene Data'!G145))),'Data Summary'!DZ151="Yes"),OFFSET('Hygiene Data'!$G$9,0,10*ROW('Hygiene Data'!G145)),NA())</f>
        <v>#N/A</v>
      </c>
      <c r="BL151" s="96" t="e">
        <f ca="true">+IF(AND(ISNUMBER(OFFSET('Hygiene Data'!$H$5,0,10*ROW('Hygiene Data'!H145))),'Data Summary'!EA151="Yes"),OFFSET('Hygiene Data'!$H$5,0,10*ROW('Hygiene Data'!H145)),NA())</f>
        <v>#N/A</v>
      </c>
      <c r="BM151" s="96" t="e">
        <f ca="true">+IF(AND(ISNUMBER(OFFSET('Hygiene Data'!$H$7,0,10*ROW('Hygiene Data'!H145))),'Data Summary'!EB151="Yes"),OFFSET('Hygiene Data'!$H$7,0,10*ROW('Hygiene Data'!H145)),NA())</f>
        <v>#N/A</v>
      </c>
      <c r="BN151" s="96" t="e">
        <f ca="true">+IF(AND(ISNUMBER(OFFSET('Hygiene Data'!$H$9,0,10*ROW('Hygiene Data'!H145))),'Data Summary'!EC151="Yes"),OFFSET('Hygiene Data'!$H$9,0,10*ROW('Hygiene Data'!H145)),NA())</f>
        <v>#N/A</v>
      </c>
      <c r="BO151" s="96" t="e">
        <f ca="true">+IF(AND(ISNUMBER(OFFSET('Hygiene Data'!$I$5,0,10*ROW('Hygiene Data'!I145))),'Data Summary'!ED151="Yes"),OFFSET('Hygiene Data'!$I$5,0,10*ROW('Hygiene Data'!I145)),NA())</f>
        <v>#N/A</v>
      </c>
      <c r="BP151" s="96" t="e">
        <f ca="true">+IF(AND(ISNUMBER(OFFSET('Hygiene Data'!$I$7,0,10*ROW('Hygiene Data'!I145))),'Data Summary'!EE151="Yes"),OFFSET('Hygiene Data'!$I$7,0,10*ROW('Hygiene Data'!I145)),NA())</f>
        <v>#N/A</v>
      </c>
      <c r="BQ151" s="96" t="e">
        <f ca="true">+IF(AND(ISNUMBER(OFFSET('Hygiene Data'!$I$9,0,10*ROW('Hygiene Data'!I145))),'Data Summary'!EF151="Yes"),OFFSET('Hygiene Data'!$I$9,0,10*ROW('Hygiene Data'!I145)),NA())</f>
        <v>#N/A</v>
      </c>
    </row>
    <row xmlns:x14ac="http://schemas.microsoft.com/office/spreadsheetml/2009/9/ac" r="152" x14ac:dyDescent="0.2">
      <c r="A152" s="332" t="e">
        <f ca="true">+RIGHT('Data Summary'!A152,LEN('Data Summary'!A152)-9)</f>
        <v>#VALUE!</v>
      </c>
      <c r="B152" s="37" t="str">
        <f ca="true">+IF(ISTEXT('Data Summary'!B152),'Data Summary'!B152,"")</f>
        <v/>
      </c>
      <c r="C152" s="331" t="e">
        <f ca="true">+VALUE('Data Summary'!C152)</f>
        <v>#VALUE!</v>
      </c>
      <c r="D152" s="94" t="e">
        <f ca="true">+IF(AND(ISNUMBER(OFFSET('Water Data'!$D$4,0,10*ROW('Water Data'!D146))),'Data Summary'!BS152="Yes"),100-OFFSET('Water Data'!$D$4,0,10*ROW('Water Data'!D146)),NA())</f>
        <v>#N/A</v>
      </c>
      <c r="E152" s="94" t="e">
        <f ca="true">+IF(AND(ISNUMBER(OFFSET('Water Data'!$D$6,0,10*ROW('Water Data'!D146))),'Data Summary'!BT152="Yes"),OFFSET('Water Data'!$D$6,0,10*ROW('Water Data'!D146)),NA())</f>
        <v>#N/A</v>
      </c>
      <c r="F152" s="94" t="e">
        <f ca="true">+IF(AND(ISNUMBER(OFFSET('Water Data'!$D$9,0,10*ROW('Water Data'!D146))),'Data Summary'!BU152="Yes"),OFFSET('Water Data'!$D$9,0,10*ROW('Water Data'!D146)),NA())</f>
        <v>#N/A</v>
      </c>
      <c r="G152" s="94" t="e">
        <f ca="true">+IF(AND(ISNUMBER(OFFSET('Water Data'!$E$4,0,10*ROW('Water Data'!E146))),'Data Summary'!BV152="Yes"),100-OFFSET('Water Data'!$E$4,0,10*ROW('Water Data'!E146)),NA())</f>
        <v>#N/A</v>
      </c>
      <c r="H152" s="94" t="e">
        <f ca="true">+IF(AND(ISNUMBER(OFFSET('Water Data'!$E$6,0,10*ROW('Water Data'!E146))),'Data Summary'!BW152="Yes"),OFFSET('Water Data'!$E$6,0,10*ROW('Water Data'!E146)),NA())</f>
        <v>#N/A</v>
      </c>
      <c r="I152" s="94" t="e">
        <f ca="true">+IF(AND(ISNUMBER(OFFSET('Water Data'!$E$9,0,10*ROW('Water Data'!E146))),'Data Summary'!BX152="Yes"),OFFSET('Water Data'!$E$9,0,10*ROW('Water Data'!E146)),NA())</f>
        <v>#N/A</v>
      </c>
      <c r="J152" s="94" t="e">
        <f ca="true">+IF(AND(ISNUMBER(OFFSET('Water Data'!$F$4,0,10*ROW('Water Data'!F146))),'Data Summary'!BY152="Yes"),100-OFFSET('Water Data'!$F$4,0,10*ROW('Water Data'!F146)),NA())</f>
        <v>#N/A</v>
      </c>
      <c r="K152" s="94" t="e">
        <f ca="true">+IF(AND(ISNUMBER(OFFSET('Water Data'!$F$6,0,10*ROW('Water Data'!F146))),'Data Summary'!BZ152="Yes"),OFFSET('Water Data'!$F$6,0,10*ROW('Water Data'!F146)),NA())</f>
        <v>#N/A</v>
      </c>
      <c r="L152" s="94" t="e">
        <f ca="true">+IF(AND(ISNUMBER(OFFSET('Water Data'!$F$9,0,10*ROW('Water Data'!F146))),'Data Summary'!CA152="Yes"),OFFSET('Water Data'!$F$9,0,10*ROW('Water Data'!F146)),NA())</f>
        <v>#N/A</v>
      </c>
      <c r="M152" s="94" t="e">
        <f ca="true">+IF(AND(ISNUMBER(OFFSET('Water Data'!$G$4,0,10*ROW('Water Data'!G146))),'Data Summary'!CB152="Yes"),100-OFFSET('Water Data'!$G$4,0,10*ROW('Water Data'!G146)),NA())</f>
        <v>#N/A</v>
      </c>
      <c r="N152" s="94" t="e">
        <f ca="true">+IF(AND(ISNUMBER(OFFSET('Water Data'!$G$6,0,10*ROW('Water Data'!G146))),'Data Summary'!CC152="Yes"),OFFSET('Water Data'!$G$6,0,10*ROW('Water Data'!G146)),NA())</f>
        <v>#N/A</v>
      </c>
      <c r="O152" s="94" t="e">
        <f ca="true">+IF(AND(ISNUMBER(OFFSET('Water Data'!$G$9,0,10*ROW('Water Data'!G146))),'Data Summary'!CD152="Yes"),OFFSET('Water Data'!$G$9,0,10*ROW('Water Data'!G146)),NA())</f>
        <v>#N/A</v>
      </c>
      <c r="P152" s="94" t="e">
        <f ca="true">+IF(AND(ISNUMBER(OFFSET('Water Data'!$H$4,0,10*ROW('Water Data'!H146))),'Data Summary'!CE152="Yes"),100-OFFSET('Water Data'!$H$4,0,10*ROW('Water Data'!H146)),NA())</f>
        <v>#N/A</v>
      </c>
      <c r="Q152" s="94" t="e">
        <f ca="true">+IF(AND(ISNUMBER(OFFSET('Water Data'!$H$6,0,10*ROW('Water Data'!H146))),'Data Summary'!CF152="Yes"),OFFSET('Water Data'!$H$6,0,10*ROW('Water Data'!H146)),NA())</f>
        <v>#N/A</v>
      </c>
      <c r="R152" s="94" t="e">
        <f ca="true">+IF(AND(ISNUMBER(OFFSET('Water Data'!$H$9,0,10*ROW('Water Data'!H146))),'Data Summary'!CG152="Yes"),OFFSET('Water Data'!$H$9,0,10*ROW('Water Data'!H146)),NA())</f>
        <v>#N/A</v>
      </c>
      <c r="S152" s="94" t="e">
        <f ca="true">+IF(AND(ISNUMBER(OFFSET('Water Data'!$I$4,0,10*ROW('Water Data'!I146))),'Data Summary'!CH152="Yes"),100-OFFSET('Water Data'!$I$4,0,10*ROW('Water Data'!I146)),NA())</f>
        <v>#N/A</v>
      </c>
      <c r="T152" s="94" t="e">
        <f ca="true">+IF(AND(ISNUMBER(OFFSET('Water Data'!$I$6,0,10*ROW('Water Data'!I146))),'Data Summary'!CI152="Yes"),OFFSET('Water Data'!$I$6,0,10*ROW('Water Data'!I146)),NA())</f>
        <v>#N/A</v>
      </c>
      <c r="U152" s="94" t="e">
        <f ca="true">+IF(AND(ISNUMBER(OFFSET('Water Data'!$I$9,0,10*ROW('Water Data'!I146))),'Data Summary'!CJ152="Yes"),OFFSET('Water Data'!$I$9,0,10*ROW('Water Data'!I146)),NA())</f>
        <v>#N/A</v>
      </c>
      <c r="V152" s="95" t="e">
        <f ca="true">+IF(AND(ISNUMBER(OFFSET('Sanitation Data'!$D$4,0,10*ROW('Sanitation Data'!D146))),'Data Summary'!CK152="Yes"),100-OFFSET('Sanitation Data'!$D$4,0,10*ROW('Sanitation Data'!D146)),NA())</f>
        <v>#N/A</v>
      </c>
      <c r="W152" s="95" t="e">
        <f ca="true">+IF(AND(ISNUMBER(OFFSET('Sanitation Data'!$D$6,0,10*ROW('Sanitation Data'!D146))),'Data Summary'!CL152="Yes"),OFFSET('Sanitation Data'!$D$6,0,10*ROW('Sanitation Data'!D146)),NA())</f>
        <v>#N/A</v>
      </c>
      <c r="X152" s="95" t="e">
        <f ca="true">+IF(AND(ISNUMBER(OFFSET('Sanitation Data'!$D$10,0,10*ROW('Sanitation Data'!D146))),'Data Summary'!CM152="Yes"),OFFSET('Sanitation Data'!$D$10,0,10*ROW('Sanitation Data'!D146)),NA())</f>
        <v>#N/A</v>
      </c>
      <c r="Y152" s="95" t="e">
        <f ca="true">+IF(AND(ISNUMBER(OFFSET('Sanitation Data'!$D$11,0,10*ROW('Sanitation Data'!D146))),'Data Summary'!CN152="Yes"),OFFSET('Sanitation Data'!$D$11,0,10*ROW('Sanitation Data'!D146)),NA())</f>
        <v>#N/A</v>
      </c>
      <c r="Z152" s="95" t="e">
        <f ca="true">+IF(AND(ISNUMBER(OFFSET('Sanitation Data'!$D$12,0,10*ROW('Sanitation Data'!D146))),'Data Summary'!CO152="Yes"),OFFSET('Sanitation Data'!$D$12,0,10*ROW('Sanitation Data'!D146)),NA())</f>
        <v>#N/A</v>
      </c>
      <c r="AA152" s="95" t="e">
        <f ca="true">+IF(AND(ISNUMBER(OFFSET('Sanitation Data'!$E$4,0,10*ROW('Sanitation Data'!E146))),'Data Summary'!CP152="Yes"),100-OFFSET('Sanitation Data'!$E$4,0,10*ROW('Sanitation Data'!E146)),NA())</f>
        <v>#N/A</v>
      </c>
      <c r="AB152" s="95" t="e">
        <f ca="true">+IF(AND(ISNUMBER(OFFSET('Sanitation Data'!$E$6,0,10*ROW('Sanitation Data'!E146))),'Data Summary'!CQ152="Yes"),OFFSET('Sanitation Data'!$E$6,0,10*ROW('Sanitation Data'!E146)),NA())</f>
        <v>#N/A</v>
      </c>
      <c r="AC152" s="95" t="e">
        <f ca="true">+IF(AND(ISNUMBER(OFFSET('Sanitation Data'!$E$10,0,10*ROW('Sanitation Data'!E146))),'Data Summary'!CR152="Yes"),OFFSET('Sanitation Data'!$E$10,0,10*ROW('Sanitation Data'!E146)),NA())</f>
        <v>#N/A</v>
      </c>
      <c r="AD152" s="95" t="e">
        <f ca="true">+IF(AND(ISNUMBER(OFFSET('Sanitation Data'!$E$11,0,10*ROW('Sanitation Data'!E146))),'Data Summary'!CS152="Yes"),OFFSET('Sanitation Data'!$E$11,0,10*ROW('Sanitation Data'!E146)),NA())</f>
        <v>#N/A</v>
      </c>
      <c r="AE152" s="95" t="e">
        <f ca="true">+IF(AND(ISNUMBER(OFFSET('Sanitation Data'!$E$12,0,10*ROW('Sanitation Data'!E146))),'Data Summary'!CT152="Yes"),OFFSET('Sanitation Data'!$E$12,0,10*ROW('Sanitation Data'!E146)),NA())</f>
        <v>#N/A</v>
      </c>
      <c r="AF152" s="95" t="e">
        <f ca="true">+IF(AND(ISNUMBER(OFFSET('Sanitation Data'!$F$4,0,10*ROW('Sanitation Data'!F146))),'Data Summary'!CU152="Yes"),100-OFFSET('Sanitation Data'!$F$4,0,10*ROW('Sanitation Data'!F146)),NA())</f>
        <v>#N/A</v>
      </c>
      <c r="AG152" s="95" t="e">
        <f ca="true">+IF(AND(ISNUMBER(OFFSET('Sanitation Data'!$F$6,0,10*ROW('Sanitation Data'!F146))),'Data Summary'!CV152="Yes"),OFFSET('Sanitation Data'!$F$6,0,10*ROW('Sanitation Data'!F146)),NA())</f>
        <v>#N/A</v>
      </c>
      <c r="AH152" s="95" t="e">
        <f ca="true">+IF(AND(ISNUMBER(OFFSET('Sanitation Data'!$F$10,0,10*ROW('Sanitation Data'!F146))),'Data Summary'!CW152="Yes"),OFFSET('Sanitation Data'!$F$10,0,10*ROW('Sanitation Data'!F146)),NA())</f>
        <v>#N/A</v>
      </c>
      <c r="AI152" s="95" t="e">
        <f ca="true">+IF(AND(ISNUMBER(OFFSET('Sanitation Data'!$F$11,0,10*ROW('Sanitation Data'!F146))),'Data Summary'!CX152="Yes"),OFFSET('Sanitation Data'!$F$11,0,10*ROW('Sanitation Data'!F146)),NA())</f>
        <v>#N/A</v>
      </c>
      <c r="AJ152" s="95" t="e">
        <f ca="true">+IF(AND(ISNUMBER(OFFSET('Sanitation Data'!$F$12,0,10*ROW('Sanitation Data'!F146))),'Data Summary'!CY152="Yes"),OFFSET('Sanitation Data'!$F$12,0,10*ROW('Sanitation Data'!F146)),NA())</f>
        <v>#N/A</v>
      </c>
      <c r="AK152" s="95" t="e">
        <f ca="true">+IF(AND(ISNUMBER(OFFSET('Sanitation Data'!$G$4,0,10*ROW('Sanitation Data'!G146))),'Data Summary'!CZ152="Yes"),100-OFFSET('Sanitation Data'!$G$4,0,10*ROW('Sanitation Data'!G146)),NA())</f>
        <v>#N/A</v>
      </c>
      <c r="AL152" s="95" t="e">
        <f ca="true">+IF(AND(ISNUMBER(OFFSET('Sanitation Data'!$G$6,0,10*ROW('Sanitation Data'!G146))),'Data Summary'!DA152="Yes"),OFFSET('Sanitation Data'!$G$6,0,10*ROW('Sanitation Data'!G146)),NA())</f>
        <v>#N/A</v>
      </c>
      <c r="AM152" s="95" t="e">
        <f ca="true">+IF(AND(ISNUMBER(OFFSET('Sanitation Data'!$G$10,0,10*ROW('Sanitation Data'!G146))),'Data Summary'!DB152="Yes"),OFFSET('Sanitation Data'!$G$10,0,10*ROW('Sanitation Data'!G146)),NA())</f>
        <v>#N/A</v>
      </c>
      <c r="AN152" s="95" t="e">
        <f ca="true">+IF(AND(ISNUMBER(OFFSET('Sanitation Data'!$G$11,0,10*ROW('Sanitation Data'!G146))),'Data Summary'!DC152="Yes"),OFFSET('Sanitation Data'!$G$11,0,10*ROW('Sanitation Data'!G146)),NA())</f>
        <v>#N/A</v>
      </c>
      <c r="AO152" s="95" t="e">
        <f ca="true">+IF(AND(ISNUMBER(OFFSET('Sanitation Data'!$G$12,0,10*ROW('Sanitation Data'!G146))),'Data Summary'!DD152="Yes"),OFFSET('Sanitation Data'!$G$12,0,10*ROW('Sanitation Data'!G146)),NA())</f>
        <v>#N/A</v>
      </c>
      <c r="AP152" s="95" t="e">
        <f ca="true">+IF(AND(ISNUMBER(OFFSET('Sanitation Data'!$H$4,0,10*ROW('Sanitation Data'!H146))),'Data Summary'!DE152="Yes"),100-OFFSET('Sanitation Data'!$H$4,0,10*ROW('Sanitation Data'!H146)),NA())</f>
        <v>#N/A</v>
      </c>
      <c r="AQ152" s="95" t="e">
        <f ca="true">+IF(AND(ISNUMBER(OFFSET('Sanitation Data'!$H$6,0,10*ROW('Sanitation Data'!H146))),'Data Summary'!DF152="Yes"),OFFSET('Sanitation Data'!$H$6,0,10*ROW('Sanitation Data'!H146)),NA())</f>
        <v>#N/A</v>
      </c>
      <c r="AR152" s="95" t="e">
        <f ca="true">+IF(AND(ISNUMBER(OFFSET('Sanitation Data'!$H$10,0,10*ROW('Sanitation Data'!H146))),'Data Summary'!DG152="Yes"),OFFSET('Sanitation Data'!$H$10,0,10*ROW('Sanitation Data'!H146)),NA())</f>
        <v>#N/A</v>
      </c>
      <c r="AS152" s="95" t="e">
        <f ca="true">+IF(AND(ISNUMBER(OFFSET('Sanitation Data'!$H$11,0,10*ROW('Sanitation Data'!H146))),'Data Summary'!DH152="Yes"),OFFSET('Sanitation Data'!$H$11,0,10*ROW('Sanitation Data'!H146)),NA())</f>
        <v>#N/A</v>
      </c>
      <c r="AT152" s="95" t="e">
        <f ca="true">+IF(AND(ISNUMBER(OFFSET('Sanitation Data'!$H$12,0,10*ROW('Sanitation Data'!H146))),'Data Summary'!DI152="Yes"),OFFSET('Sanitation Data'!$H$12,0,10*ROW('Sanitation Data'!H146)),NA())</f>
        <v>#N/A</v>
      </c>
      <c r="AU152" s="95" t="e">
        <f ca="true">+IF(AND(ISNUMBER(OFFSET('Sanitation Data'!$I$4,0,10*ROW('Sanitation Data'!I146))),'Data Summary'!DJ152="Yes"),100-OFFSET('Sanitation Data'!$I$4,0,10*ROW('Sanitation Data'!I146)),NA())</f>
        <v>#N/A</v>
      </c>
      <c r="AV152" s="95" t="e">
        <f ca="true">+IF(AND(ISNUMBER(OFFSET('Sanitation Data'!$I$6,0,10*ROW('Sanitation Data'!I146))),'Data Summary'!DK152="Yes"),OFFSET('Sanitation Data'!$I$6,0,10*ROW('Sanitation Data'!I146)),NA())</f>
        <v>#N/A</v>
      </c>
      <c r="AW152" s="95" t="e">
        <f ca="true">+IF(AND(ISNUMBER(OFFSET('Sanitation Data'!$I$10,0,10*ROW('Sanitation Data'!I146))),'Data Summary'!DL152="Yes"),OFFSET('Sanitation Data'!$I$10,0,10*ROW('Sanitation Data'!I146)),NA())</f>
        <v>#N/A</v>
      </c>
      <c r="AX152" s="95" t="e">
        <f ca="true">+IF(AND(ISNUMBER(OFFSET('Sanitation Data'!$I$11,0,10*ROW('Sanitation Data'!I146))),'Data Summary'!DM152="Yes"),OFFSET('Sanitation Data'!$I$11,0,10*ROW('Sanitation Data'!I146)),NA())</f>
        <v>#N/A</v>
      </c>
      <c r="AY152" s="95" t="e">
        <f ca="true">+IF(AND(ISNUMBER(OFFSET('Sanitation Data'!$I$12,0,10*ROW('Sanitation Data'!I146))),'Data Summary'!DN152="Yes"),OFFSET('Sanitation Data'!$I$12,0,10*ROW('Sanitation Data'!I146)),NA())</f>
        <v>#N/A</v>
      </c>
      <c r="AZ152" s="96" t="e">
        <f ca="true">+IF(AND(ISNUMBER(OFFSET('Hygiene Data'!$D$5,0,10*ROW('Hygiene Data'!D146))),'Data Summary'!DO152="Yes"),OFFSET('Hygiene Data'!$D$5,0,10*ROW('Hygiene Data'!D146)),NA())</f>
        <v>#N/A</v>
      </c>
      <c r="BA152" s="96" t="e">
        <f ca="true">+IF(AND(ISNUMBER(OFFSET('Hygiene Data'!$D$7,0,10*ROW('Hygiene Data'!D146))),'Data Summary'!DP152="Yes"),OFFSET('Hygiene Data'!$D$7,0,10*ROW('Hygiene Data'!D146)),NA())</f>
        <v>#N/A</v>
      </c>
      <c r="BB152" s="96" t="e">
        <f ca="true">+IF(AND(ISNUMBER(OFFSET('Hygiene Data'!$D$9,0,10*ROW('Hygiene Data'!D146))),'Data Summary'!DQ152="Yes"),OFFSET('Hygiene Data'!$D$9,0,10*ROW('Hygiene Data'!D146)),NA())</f>
        <v>#N/A</v>
      </c>
      <c r="BC152" s="96" t="e">
        <f ca="true">+IF(AND(ISNUMBER(OFFSET('Hygiene Data'!$E$5,0,10*ROW('Hygiene Data'!E146))),'Data Summary'!DR152="Yes"),OFFSET('Hygiene Data'!$E$5,0,10*ROW('Hygiene Data'!E146)),NA())</f>
        <v>#N/A</v>
      </c>
      <c r="BD152" s="96" t="e">
        <f ca="true">+IF(AND(ISNUMBER(OFFSET('Hygiene Data'!$E$7,0,10*ROW('Hygiene Data'!E146))),'Data Summary'!DS152="Yes"),OFFSET('Hygiene Data'!$E$7,0,10*ROW('Hygiene Data'!E146)),NA())</f>
        <v>#N/A</v>
      </c>
      <c r="BE152" s="96" t="e">
        <f ca="true">+IF(AND(ISNUMBER(OFFSET('Hygiene Data'!$E$9,0,10*ROW('Hygiene Data'!E146))),'Data Summary'!DT152="Yes"),OFFSET('Hygiene Data'!$E$9,0,10*ROW('Hygiene Data'!E146)),NA())</f>
        <v>#N/A</v>
      </c>
      <c r="BF152" s="96" t="e">
        <f ca="true">+IF(AND(ISNUMBER(OFFSET('Hygiene Data'!$F$5,0,10*ROW('Hygiene Data'!F146))),'Data Summary'!DU152="Yes"),OFFSET('Hygiene Data'!$F$5,0,10*ROW('Hygiene Data'!F146)),NA())</f>
        <v>#N/A</v>
      </c>
      <c r="BG152" s="96" t="e">
        <f ca="true">+IF(AND(ISNUMBER(OFFSET('Hygiene Data'!$F$7,0,10*ROW('Hygiene Data'!F146))),'Data Summary'!DV152="Yes"),OFFSET('Hygiene Data'!$F$7,0,10*ROW('Hygiene Data'!F146)),NA())</f>
        <v>#N/A</v>
      </c>
      <c r="BH152" s="96" t="e">
        <f ca="true">+IF(AND(ISNUMBER(OFFSET('Hygiene Data'!$F$9,0,10*ROW('Hygiene Data'!F146))),'Data Summary'!DW152="Yes"),OFFSET('Hygiene Data'!$F$9,0,10*ROW('Hygiene Data'!F146)),NA())</f>
        <v>#N/A</v>
      </c>
      <c r="BI152" s="96" t="e">
        <f ca="true">+IF(AND(ISNUMBER(OFFSET('Hygiene Data'!$G$5,0,10*ROW('Hygiene Data'!G146))),'Data Summary'!DX152="Yes"),OFFSET('Hygiene Data'!$G$5,0,10*ROW('Hygiene Data'!G146)),NA())</f>
        <v>#N/A</v>
      </c>
      <c r="BJ152" s="96" t="e">
        <f ca="true">+IF(AND(ISNUMBER(OFFSET('Hygiene Data'!$G$7,0,10*ROW('Hygiene Data'!G146))),'Data Summary'!DY152="Yes"),OFFSET('Hygiene Data'!$G$7,0,10*ROW('Hygiene Data'!G146)),NA())</f>
        <v>#N/A</v>
      </c>
      <c r="BK152" s="96" t="e">
        <f ca="true">+IF(AND(ISNUMBER(OFFSET('Hygiene Data'!$G$9,0,10*ROW('Hygiene Data'!G146))),'Data Summary'!DZ152="Yes"),OFFSET('Hygiene Data'!$G$9,0,10*ROW('Hygiene Data'!G146)),NA())</f>
        <v>#N/A</v>
      </c>
      <c r="BL152" s="96" t="e">
        <f ca="true">+IF(AND(ISNUMBER(OFFSET('Hygiene Data'!$H$5,0,10*ROW('Hygiene Data'!H146))),'Data Summary'!EA152="Yes"),OFFSET('Hygiene Data'!$H$5,0,10*ROW('Hygiene Data'!H146)),NA())</f>
        <v>#N/A</v>
      </c>
      <c r="BM152" s="96" t="e">
        <f ca="true">+IF(AND(ISNUMBER(OFFSET('Hygiene Data'!$H$7,0,10*ROW('Hygiene Data'!H146))),'Data Summary'!EB152="Yes"),OFFSET('Hygiene Data'!$H$7,0,10*ROW('Hygiene Data'!H146)),NA())</f>
        <v>#N/A</v>
      </c>
      <c r="BN152" s="96" t="e">
        <f ca="true">+IF(AND(ISNUMBER(OFFSET('Hygiene Data'!$H$9,0,10*ROW('Hygiene Data'!H146))),'Data Summary'!EC152="Yes"),OFFSET('Hygiene Data'!$H$9,0,10*ROW('Hygiene Data'!H146)),NA())</f>
        <v>#N/A</v>
      </c>
      <c r="BO152" s="96" t="e">
        <f ca="true">+IF(AND(ISNUMBER(OFFSET('Hygiene Data'!$I$5,0,10*ROW('Hygiene Data'!I146))),'Data Summary'!ED152="Yes"),OFFSET('Hygiene Data'!$I$5,0,10*ROW('Hygiene Data'!I146)),NA())</f>
        <v>#N/A</v>
      </c>
      <c r="BP152" s="96" t="e">
        <f ca="true">+IF(AND(ISNUMBER(OFFSET('Hygiene Data'!$I$7,0,10*ROW('Hygiene Data'!I146))),'Data Summary'!EE152="Yes"),OFFSET('Hygiene Data'!$I$7,0,10*ROW('Hygiene Data'!I146)),NA())</f>
        <v>#N/A</v>
      </c>
      <c r="BQ152" s="96" t="e">
        <f ca="true">+IF(AND(ISNUMBER(OFFSET('Hygiene Data'!$I$9,0,10*ROW('Hygiene Data'!I146))),'Data Summary'!EF152="Yes"),OFFSET('Hygiene Data'!$I$9,0,10*ROW('Hygiene Data'!I146)),NA())</f>
        <v>#N/A</v>
      </c>
    </row>
    <row xmlns:x14ac="http://schemas.microsoft.com/office/spreadsheetml/2009/9/ac" r="153" x14ac:dyDescent="0.2">
      <c r="A153" s="332" t="e">
        <f ca="true">+RIGHT('Data Summary'!A153,LEN('Data Summary'!A153)-9)</f>
        <v>#VALUE!</v>
      </c>
      <c r="B153" s="37" t="str">
        <f ca="true">+IF(ISTEXT('Data Summary'!B153),'Data Summary'!B153,"")</f>
        <v/>
      </c>
      <c r="C153" s="331" t="e">
        <f ca="true">+VALUE('Data Summary'!C153)</f>
        <v>#VALUE!</v>
      </c>
      <c r="D153" s="94" t="e">
        <f ca="true">+IF(AND(ISNUMBER(OFFSET('Water Data'!$D$4,0,10*ROW('Water Data'!D147))),'Data Summary'!BS153="Yes"),100-OFFSET('Water Data'!$D$4,0,10*ROW('Water Data'!D147)),NA())</f>
        <v>#N/A</v>
      </c>
      <c r="E153" s="94" t="e">
        <f ca="true">+IF(AND(ISNUMBER(OFFSET('Water Data'!$D$6,0,10*ROW('Water Data'!D147))),'Data Summary'!BT153="Yes"),OFFSET('Water Data'!$D$6,0,10*ROW('Water Data'!D147)),NA())</f>
        <v>#N/A</v>
      </c>
      <c r="F153" s="94" t="e">
        <f ca="true">+IF(AND(ISNUMBER(OFFSET('Water Data'!$D$9,0,10*ROW('Water Data'!D147))),'Data Summary'!BU153="Yes"),OFFSET('Water Data'!$D$9,0,10*ROW('Water Data'!D147)),NA())</f>
        <v>#N/A</v>
      </c>
      <c r="G153" s="94" t="e">
        <f ca="true">+IF(AND(ISNUMBER(OFFSET('Water Data'!$E$4,0,10*ROW('Water Data'!E147))),'Data Summary'!BV153="Yes"),100-OFFSET('Water Data'!$E$4,0,10*ROW('Water Data'!E147)),NA())</f>
        <v>#N/A</v>
      </c>
      <c r="H153" s="94" t="e">
        <f ca="true">+IF(AND(ISNUMBER(OFFSET('Water Data'!$E$6,0,10*ROW('Water Data'!E147))),'Data Summary'!BW153="Yes"),OFFSET('Water Data'!$E$6,0,10*ROW('Water Data'!E147)),NA())</f>
        <v>#N/A</v>
      </c>
      <c r="I153" s="94" t="e">
        <f ca="true">+IF(AND(ISNUMBER(OFFSET('Water Data'!$E$9,0,10*ROW('Water Data'!E147))),'Data Summary'!BX153="Yes"),OFFSET('Water Data'!$E$9,0,10*ROW('Water Data'!E147)),NA())</f>
        <v>#N/A</v>
      </c>
      <c r="J153" s="94" t="e">
        <f ca="true">+IF(AND(ISNUMBER(OFFSET('Water Data'!$F$4,0,10*ROW('Water Data'!F147))),'Data Summary'!BY153="Yes"),100-OFFSET('Water Data'!$F$4,0,10*ROW('Water Data'!F147)),NA())</f>
        <v>#N/A</v>
      </c>
      <c r="K153" s="94" t="e">
        <f ca="true">+IF(AND(ISNUMBER(OFFSET('Water Data'!$F$6,0,10*ROW('Water Data'!F147))),'Data Summary'!BZ153="Yes"),OFFSET('Water Data'!$F$6,0,10*ROW('Water Data'!F147)),NA())</f>
        <v>#N/A</v>
      </c>
      <c r="L153" s="94" t="e">
        <f ca="true">+IF(AND(ISNUMBER(OFFSET('Water Data'!$F$9,0,10*ROW('Water Data'!F147))),'Data Summary'!CA153="Yes"),OFFSET('Water Data'!$F$9,0,10*ROW('Water Data'!F147)),NA())</f>
        <v>#N/A</v>
      </c>
      <c r="M153" s="94" t="e">
        <f ca="true">+IF(AND(ISNUMBER(OFFSET('Water Data'!$G$4,0,10*ROW('Water Data'!G147))),'Data Summary'!CB153="Yes"),100-OFFSET('Water Data'!$G$4,0,10*ROW('Water Data'!G147)),NA())</f>
        <v>#N/A</v>
      </c>
      <c r="N153" s="94" t="e">
        <f ca="true">+IF(AND(ISNUMBER(OFFSET('Water Data'!$G$6,0,10*ROW('Water Data'!G147))),'Data Summary'!CC153="Yes"),OFFSET('Water Data'!$G$6,0,10*ROW('Water Data'!G147)),NA())</f>
        <v>#N/A</v>
      </c>
      <c r="O153" s="94" t="e">
        <f ca="true">+IF(AND(ISNUMBER(OFFSET('Water Data'!$G$9,0,10*ROW('Water Data'!G147))),'Data Summary'!CD153="Yes"),OFFSET('Water Data'!$G$9,0,10*ROW('Water Data'!G147)),NA())</f>
        <v>#N/A</v>
      </c>
      <c r="P153" s="94" t="e">
        <f ca="true">+IF(AND(ISNUMBER(OFFSET('Water Data'!$H$4,0,10*ROW('Water Data'!H147))),'Data Summary'!CE153="Yes"),100-OFFSET('Water Data'!$H$4,0,10*ROW('Water Data'!H147)),NA())</f>
        <v>#N/A</v>
      </c>
      <c r="Q153" s="94" t="e">
        <f ca="true">+IF(AND(ISNUMBER(OFFSET('Water Data'!$H$6,0,10*ROW('Water Data'!H147))),'Data Summary'!CF153="Yes"),OFFSET('Water Data'!$H$6,0,10*ROW('Water Data'!H147)),NA())</f>
        <v>#N/A</v>
      </c>
      <c r="R153" s="94" t="e">
        <f ca="true">+IF(AND(ISNUMBER(OFFSET('Water Data'!$H$9,0,10*ROW('Water Data'!H147))),'Data Summary'!CG153="Yes"),OFFSET('Water Data'!$H$9,0,10*ROW('Water Data'!H147)),NA())</f>
        <v>#N/A</v>
      </c>
      <c r="S153" s="94" t="e">
        <f ca="true">+IF(AND(ISNUMBER(OFFSET('Water Data'!$I$4,0,10*ROW('Water Data'!I147))),'Data Summary'!CH153="Yes"),100-OFFSET('Water Data'!$I$4,0,10*ROW('Water Data'!I147)),NA())</f>
        <v>#N/A</v>
      </c>
      <c r="T153" s="94" t="e">
        <f ca="true">+IF(AND(ISNUMBER(OFFSET('Water Data'!$I$6,0,10*ROW('Water Data'!I147))),'Data Summary'!CI153="Yes"),OFFSET('Water Data'!$I$6,0,10*ROW('Water Data'!I147)),NA())</f>
        <v>#N/A</v>
      </c>
      <c r="U153" s="94" t="e">
        <f ca="true">+IF(AND(ISNUMBER(OFFSET('Water Data'!$I$9,0,10*ROW('Water Data'!I147))),'Data Summary'!CJ153="Yes"),OFFSET('Water Data'!$I$9,0,10*ROW('Water Data'!I147)),NA())</f>
        <v>#N/A</v>
      </c>
      <c r="V153" s="95" t="e">
        <f ca="true">+IF(AND(ISNUMBER(OFFSET('Sanitation Data'!$D$4,0,10*ROW('Sanitation Data'!D147))),'Data Summary'!CK153="Yes"),100-OFFSET('Sanitation Data'!$D$4,0,10*ROW('Sanitation Data'!D147)),NA())</f>
        <v>#N/A</v>
      </c>
      <c r="W153" s="95" t="e">
        <f ca="true">+IF(AND(ISNUMBER(OFFSET('Sanitation Data'!$D$6,0,10*ROW('Sanitation Data'!D147))),'Data Summary'!CL153="Yes"),OFFSET('Sanitation Data'!$D$6,0,10*ROW('Sanitation Data'!D147)),NA())</f>
        <v>#N/A</v>
      </c>
      <c r="X153" s="95" t="e">
        <f ca="true">+IF(AND(ISNUMBER(OFFSET('Sanitation Data'!$D$10,0,10*ROW('Sanitation Data'!D147))),'Data Summary'!CM153="Yes"),OFFSET('Sanitation Data'!$D$10,0,10*ROW('Sanitation Data'!D147)),NA())</f>
        <v>#N/A</v>
      </c>
      <c r="Y153" s="95" t="e">
        <f ca="true">+IF(AND(ISNUMBER(OFFSET('Sanitation Data'!$D$11,0,10*ROW('Sanitation Data'!D147))),'Data Summary'!CN153="Yes"),OFFSET('Sanitation Data'!$D$11,0,10*ROW('Sanitation Data'!D147)),NA())</f>
        <v>#N/A</v>
      </c>
      <c r="Z153" s="95" t="e">
        <f ca="true">+IF(AND(ISNUMBER(OFFSET('Sanitation Data'!$D$12,0,10*ROW('Sanitation Data'!D147))),'Data Summary'!CO153="Yes"),OFFSET('Sanitation Data'!$D$12,0,10*ROW('Sanitation Data'!D147)),NA())</f>
        <v>#N/A</v>
      </c>
      <c r="AA153" s="95" t="e">
        <f ca="true">+IF(AND(ISNUMBER(OFFSET('Sanitation Data'!$E$4,0,10*ROW('Sanitation Data'!E147))),'Data Summary'!CP153="Yes"),100-OFFSET('Sanitation Data'!$E$4,0,10*ROW('Sanitation Data'!E147)),NA())</f>
        <v>#N/A</v>
      </c>
      <c r="AB153" s="95" t="e">
        <f ca="true">+IF(AND(ISNUMBER(OFFSET('Sanitation Data'!$E$6,0,10*ROW('Sanitation Data'!E147))),'Data Summary'!CQ153="Yes"),OFFSET('Sanitation Data'!$E$6,0,10*ROW('Sanitation Data'!E147)),NA())</f>
        <v>#N/A</v>
      </c>
      <c r="AC153" s="95" t="e">
        <f ca="true">+IF(AND(ISNUMBER(OFFSET('Sanitation Data'!$E$10,0,10*ROW('Sanitation Data'!E147))),'Data Summary'!CR153="Yes"),OFFSET('Sanitation Data'!$E$10,0,10*ROW('Sanitation Data'!E147)),NA())</f>
        <v>#N/A</v>
      </c>
      <c r="AD153" s="95" t="e">
        <f ca="true">+IF(AND(ISNUMBER(OFFSET('Sanitation Data'!$E$11,0,10*ROW('Sanitation Data'!E147))),'Data Summary'!CS153="Yes"),OFFSET('Sanitation Data'!$E$11,0,10*ROW('Sanitation Data'!E147)),NA())</f>
        <v>#N/A</v>
      </c>
      <c r="AE153" s="95" t="e">
        <f ca="true">+IF(AND(ISNUMBER(OFFSET('Sanitation Data'!$E$12,0,10*ROW('Sanitation Data'!E147))),'Data Summary'!CT153="Yes"),OFFSET('Sanitation Data'!$E$12,0,10*ROW('Sanitation Data'!E147)),NA())</f>
        <v>#N/A</v>
      </c>
      <c r="AF153" s="95" t="e">
        <f ca="true">+IF(AND(ISNUMBER(OFFSET('Sanitation Data'!$F$4,0,10*ROW('Sanitation Data'!F147))),'Data Summary'!CU153="Yes"),100-OFFSET('Sanitation Data'!$F$4,0,10*ROW('Sanitation Data'!F147)),NA())</f>
        <v>#N/A</v>
      </c>
      <c r="AG153" s="95" t="e">
        <f ca="true">+IF(AND(ISNUMBER(OFFSET('Sanitation Data'!$F$6,0,10*ROW('Sanitation Data'!F147))),'Data Summary'!CV153="Yes"),OFFSET('Sanitation Data'!$F$6,0,10*ROW('Sanitation Data'!F147)),NA())</f>
        <v>#N/A</v>
      </c>
      <c r="AH153" s="95" t="e">
        <f ca="true">+IF(AND(ISNUMBER(OFFSET('Sanitation Data'!$F$10,0,10*ROW('Sanitation Data'!F147))),'Data Summary'!CW153="Yes"),OFFSET('Sanitation Data'!$F$10,0,10*ROW('Sanitation Data'!F147)),NA())</f>
        <v>#N/A</v>
      </c>
      <c r="AI153" s="95" t="e">
        <f ca="true">+IF(AND(ISNUMBER(OFFSET('Sanitation Data'!$F$11,0,10*ROW('Sanitation Data'!F147))),'Data Summary'!CX153="Yes"),OFFSET('Sanitation Data'!$F$11,0,10*ROW('Sanitation Data'!F147)),NA())</f>
        <v>#N/A</v>
      </c>
      <c r="AJ153" s="95" t="e">
        <f ca="true">+IF(AND(ISNUMBER(OFFSET('Sanitation Data'!$F$12,0,10*ROW('Sanitation Data'!F147))),'Data Summary'!CY153="Yes"),OFFSET('Sanitation Data'!$F$12,0,10*ROW('Sanitation Data'!F147)),NA())</f>
        <v>#N/A</v>
      </c>
      <c r="AK153" s="95" t="e">
        <f ca="true">+IF(AND(ISNUMBER(OFFSET('Sanitation Data'!$G$4,0,10*ROW('Sanitation Data'!G147))),'Data Summary'!CZ153="Yes"),100-OFFSET('Sanitation Data'!$G$4,0,10*ROW('Sanitation Data'!G147)),NA())</f>
        <v>#N/A</v>
      </c>
      <c r="AL153" s="95" t="e">
        <f ca="true">+IF(AND(ISNUMBER(OFFSET('Sanitation Data'!$G$6,0,10*ROW('Sanitation Data'!G147))),'Data Summary'!DA153="Yes"),OFFSET('Sanitation Data'!$G$6,0,10*ROW('Sanitation Data'!G147)),NA())</f>
        <v>#N/A</v>
      </c>
      <c r="AM153" s="95" t="e">
        <f ca="true">+IF(AND(ISNUMBER(OFFSET('Sanitation Data'!$G$10,0,10*ROW('Sanitation Data'!G147))),'Data Summary'!DB153="Yes"),OFFSET('Sanitation Data'!$G$10,0,10*ROW('Sanitation Data'!G147)),NA())</f>
        <v>#N/A</v>
      </c>
      <c r="AN153" s="95" t="e">
        <f ca="true">+IF(AND(ISNUMBER(OFFSET('Sanitation Data'!$G$11,0,10*ROW('Sanitation Data'!G147))),'Data Summary'!DC153="Yes"),OFFSET('Sanitation Data'!$G$11,0,10*ROW('Sanitation Data'!G147)),NA())</f>
        <v>#N/A</v>
      </c>
      <c r="AO153" s="95" t="e">
        <f ca="true">+IF(AND(ISNUMBER(OFFSET('Sanitation Data'!$G$12,0,10*ROW('Sanitation Data'!G147))),'Data Summary'!DD153="Yes"),OFFSET('Sanitation Data'!$G$12,0,10*ROW('Sanitation Data'!G147)),NA())</f>
        <v>#N/A</v>
      </c>
      <c r="AP153" s="95" t="e">
        <f ca="true">+IF(AND(ISNUMBER(OFFSET('Sanitation Data'!$H$4,0,10*ROW('Sanitation Data'!H147))),'Data Summary'!DE153="Yes"),100-OFFSET('Sanitation Data'!$H$4,0,10*ROW('Sanitation Data'!H147)),NA())</f>
        <v>#N/A</v>
      </c>
      <c r="AQ153" s="95" t="e">
        <f ca="true">+IF(AND(ISNUMBER(OFFSET('Sanitation Data'!$H$6,0,10*ROW('Sanitation Data'!H147))),'Data Summary'!DF153="Yes"),OFFSET('Sanitation Data'!$H$6,0,10*ROW('Sanitation Data'!H147)),NA())</f>
        <v>#N/A</v>
      </c>
      <c r="AR153" s="95" t="e">
        <f ca="true">+IF(AND(ISNUMBER(OFFSET('Sanitation Data'!$H$10,0,10*ROW('Sanitation Data'!H147))),'Data Summary'!DG153="Yes"),OFFSET('Sanitation Data'!$H$10,0,10*ROW('Sanitation Data'!H147)),NA())</f>
        <v>#N/A</v>
      </c>
      <c r="AS153" s="95" t="e">
        <f ca="true">+IF(AND(ISNUMBER(OFFSET('Sanitation Data'!$H$11,0,10*ROW('Sanitation Data'!H147))),'Data Summary'!DH153="Yes"),OFFSET('Sanitation Data'!$H$11,0,10*ROW('Sanitation Data'!H147)),NA())</f>
        <v>#N/A</v>
      </c>
      <c r="AT153" s="95" t="e">
        <f ca="true">+IF(AND(ISNUMBER(OFFSET('Sanitation Data'!$H$12,0,10*ROW('Sanitation Data'!H147))),'Data Summary'!DI153="Yes"),OFFSET('Sanitation Data'!$H$12,0,10*ROW('Sanitation Data'!H147)),NA())</f>
        <v>#N/A</v>
      </c>
      <c r="AU153" s="95" t="e">
        <f ca="true">+IF(AND(ISNUMBER(OFFSET('Sanitation Data'!$I$4,0,10*ROW('Sanitation Data'!I147))),'Data Summary'!DJ153="Yes"),100-OFFSET('Sanitation Data'!$I$4,0,10*ROW('Sanitation Data'!I147)),NA())</f>
        <v>#N/A</v>
      </c>
      <c r="AV153" s="95" t="e">
        <f ca="true">+IF(AND(ISNUMBER(OFFSET('Sanitation Data'!$I$6,0,10*ROW('Sanitation Data'!I147))),'Data Summary'!DK153="Yes"),OFFSET('Sanitation Data'!$I$6,0,10*ROW('Sanitation Data'!I147)),NA())</f>
        <v>#N/A</v>
      </c>
      <c r="AW153" s="95" t="e">
        <f ca="true">+IF(AND(ISNUMBER(OFFSET('Sanitation Data'!$I$10,0,10*ROW('Sanitation Data'!I147))),'Data Summary'!DL153="Yes"),OFFSET('Sanitation Data'!$I$10,0,10*ROW('Sanitation Data'!I147)),NA())</f>
        <v>#N/A</v>
      </c>
      <c r="AX153" s="95" t="e">
        <f ca="true">+IF(AND(ISNUMBER(OFFSET('Sanitation Data'!$I$11,0,10*ROW('Sanitation Data'!I147))),'Data Summary'!DM153="Yes"),OFFSET('Sanitation Data'!$I$11,0,10*ROW('Sanitation Data'!I147)),NA())</f>
        <v>#N/A</v>
      </c>
      <c r="AY153" s="95" t="e">
        <f ca="true">+IF(AND(ISNUMBER(OFFSET('Sanitation Data'!$I$12,0,10*ROW('Sanitation Data'!I147))),'Data Summary'!DN153="Yes"),OFFSET('Sanitation Data'!$I$12,0,10*ROW('Sanitation Data'!I147)),NA())</f>
        <v>#N/A</v>
      </c>
      <c r="AZ153" s="96" t="e">
        <f ca="true">+IF(AND(ISNUMBER(OFFSET('Hygiene Data'!$D$5,0,10*ROW('Hygiene Data'!D147))),'Data Summary'!DO153="Yes"),OFFSET('Hygiene Data'!$D$5,0,10*ROW('Hygiene Data'!D147)),NA())</f>
        <v>#N/A</v>
      </c>
      <c r="BA153" s="96" t="e">
        <f ca="true">+IF(AND(ISNUMBER(OFFSET('Hygiene Data'!$D$7,0,10*ROW('Hygiene Data'!D147))),'Data Summary'!DP153="Yes"),OFFSET('Hygiene Data'!$D$7,0,10*ROW('Hygiene Data'!D147)),NA())</f>
        <v>#N/A</v>
      </c>
      <c r="BB153" s="96" t="e">
        <f ca="true">+IF(AND(ISNUMBER(OFFSET('Hygiene Data'!$D$9,0,10*ROW('Hygiene Data'!D147))),'Data Summary'!DQ153="Yes"),OFFSET('Hygiene Data'!$D$9,0,10*ROW('Hygiene Data'!D147)),NA())</f>
        <v>#N/A</v>
      </c>
      <c r="BC153" s="96" t="e">
        <f ca="true">+IF(AND(ISNUMBER(OFFSET('Hygiene Data'!$E$5,0,10*ROW('Hygiene Data'!E147))),'Data Summary'!DR153="Yes"),OFFSET('Hygiene Data'!$E$5,0,10*ROW('Hygiene Data'!E147)),NA())</f>
        <v>#N/A</v>
      </c>
      <c r="BD153" s="96" t="e">
        <f ca="true">+IF(AND(ISNUMBER(OFFSET('Hygiene Data'!$E$7,0,10*ROW('Hygiene Data'!E147))),'Data Summary'!DS153="Yes"),OFFSET('Hygiene Data'!$E$7,0,10*ROW('Hygiene Data'!E147)),NA())</f>
        <v>#N/A</v>
      </c>
      <c r="BE153" s="96" t="e">
        <f ca="true">+IF(AND(ISNUMBER(OFFSET('Hygiene Data'!$E$9,0,10*ROW('Hygiene Data'!E147))),'Data Summary'!DT153="Yes"),OFFSET('Hygiene Data'!$E$9,0,10*ROW('Hygiene Data'!E147)),NA())</f>
        <v>#N/A</v>
      </c>
      <c r="BF153" s="96" t="e">
        <f ca="true">+IF(AND(ISNUMBER(OFFSET('Hygiene Data'!$F$5,0,10*ROW('Hygiene Data'!F147))),'Data Summary'!DU153="Yes"),OFFSET('Hygiene Data'!$F$5,0,10*ROW('Hygiene Data'!F147)),NA())</f>
        <v>#N/A</v>
      </c>
      <c r="BG153" s="96" t="e">
        <f ca="true">+IF(AND(ISNUMBER(OFFSET('Hygiene Data'!$F$7,0,10*ROW('Hygiene Data'!F147))),'Data Summary'!DV153="Yes"),OFFSET('Hygiene Data'!$F$7,0,10*ROW('Hygiene Data'!F147)),NA())</f>
        <v>#N/A</v>
      </c>
      <c r="BH153" s="96" t="e">
        <f ca="true">+IF(AND(ISNUMBER(OFFSET('Hygiene Data'!$F$9,0,10*ROW('Hygiene Data'!F147))),'Data Summary'!DW153="Yes"),OFFSET('Hygiene Data'!$F$9,0,10*ROW('Hygiene Data'!F147)),NA())</f>
        <v>#N/A</v>
      </c>
      <c r="BI153" s="96" t="e">
        <f ca="true">+IF(AND(ISNUMBER(OFFSET('Hygiene Data'!$G$5,0,10*ROW('Hygiene Data'!G147))),'Data Summary'!DX153="Yes"),OFFSET('Hygiene Data'!$G$5,0,10*ROW('Hygiene Data'!G147)),NA())</f>
        <v>#N/A</v>
      </c>
      <c r="BJ153" s="96" t="e">
        <f ca="true">+IF(AND(ISNUMBER(OFFSET('Hygiene Data'!$G$7,0,10*ROW('Hygiene Data'!G147))),'Data Summary'!DY153="Yes"),OFFSET('Hygiene Data'!$G$7,0,10*ROW('Hygiene Data'!G147)),NA())</f>
        <v>#N/A</v>
      </c>
      <c r="BK153" s="96" t="e">
        <f ca="true">+IF(AND(ISNUMBER(OFFSET('Hygiene Data'!$G$9,0,10*ROW('Hygiene Data'!G147))),'Data Summary'!DZ153="Yes"),OFFSET('Hygiene Data'!$G$9,0,10*ROW('Hygiene Data'!G147)),NA())</f>
        <v>#N/A</v>
      </c>
      <c r="BL153" s="96" t="e">
        <f ca="true">+IF(AND(ISNUMBER(OFFSET('Hygiene Data'!$H$5,0,10*ROW('Hygiene Data'!H147))),'Data Summary'!EA153="Yes"),OFFSET('Hygiene Data'!$H$5,0,10*ROW('Hygiene Data'!H147)),NA())</f>
        <v>#N/A</v>
      </c>
      <c r="BM153" s="96" t="e">
        <f ca="true">+IF(AND(ISNUMBER(OFFSET('Hygiene Data'!$H$7,0,10*ROW('Hygiene Data'!H147))),'Data Summary'!EB153="Yes"),OFFSET('Hygiene Data'!$H$7,0,10*ROW('Hygiene Data'!H147)),NA())</f>
        <v>#N/A</v>
      </c>
      <c r="BN153" s="96" t="e">
        <f ca="true">+IF(AND(ISNUMBER(OFFSET('Hygiene Data'!$H$9,0,10*ROW('Hygiene Data'!H147))),'Data Summary'!EC153="Yes"),OFFSET('Hygiene Data'!$H$9,0,10*ROW('Hygiene Data'!H147)),NA())</f>
        <v>#N/A</v>
      </c>
      <c r="BO153" s="96" t="e">
        <f ca="true">+IF(AND(ISNUMBER(OFFSET('Hygiene Data'!$I$5,0,10*ROW('Hygiene Data'!I147))),'Data Summary'!ED153="Yes"),OFFSET('Hygiene Data'!$I$5,0,10*ROW('Hygiene Data'!I147)),NA())</f>
        <v>#N/A</v>
      </c>
      <c r="BP153" s="96" t="e">
        <f ca="true">+IF(AND(ISNUMBER(OFFSET('Hygiene Data'!$I$7,0,10*ROW('Hygiene Data'!I147))),'Data Summary'!EE153="Yes"),OFFSET('Hygiene Data'!$I$7,0,10*ROW('Hygiene Data'!I147)),NA())</f>
        <v>#N/A</v>
      </c>
      <c r="BQ153" s="96" t="e">
        <f ca="true">+IF(AND(ISNUMBER(OFFSET('Hygiene Data'!$I$9,0,10*ROW('Hygiene Data'!I147))),'Data Summary'!EF153="Yes"),OFFSET('Hygiene Data'!$I$9,0,10*ROW('Hygiene Data'!I147)),NA())</f>
        <v>#N/A</v>
      </c>
    </row>
    <row xmlns:x14ac="http://schemas.microsoft.com/office/spreadsheetml/2009/9/ac" r="154" x14ac:dyDescent="0.2">
      <c r="A154" s="332" t="e">
        <f ca="true">+RIGHT('Data Summary'!A154,LEN('Data Summary'!A154)-9)</f>
        <v>#VALUE!</v>
      </c>
      <c r="B154" s="37" t="str">
        <f ca="true">+IF(ISTEXT('Data Summary'!B154),'Data Summary'!B154,"")</f>
        <v/>
      </c>
      <c r="C154" s="331" t="e">
        <f ca="true">+VALUE('Data Summary'!C154)</f>
        <v>#VALUE!</v>
      </c>
      <c r="D154" s="94" t="e">
        <f ca="true">+IF(AND(ISNUMBER(OFFSET('Water Data'!$D$4,0,10*ROW('Water Data'!D148))),'Data Summary'!BS154="Yes"),100-OFFSET('Water Data'!$D$4,0,10*ROW('Water Data'!D148)),NA())</f>
        <v>#N/A</v>
      </c>
      <c r="E154" s="94" t="e">
        <f ca="true">+IF(AND(ISNUMBER(OFFSET('Water Data'!$D$6,0,10*ROW('Water Data'!D148))),'Data Summary'!BT154="Yes"),OFFSET('Water Data'!$D$6,0,10*ROW('Water Data'!D148)),NA())</f>
        <v>#N/A</v>
      </c>
      <c r="F154" s="94" t="e">
        <f ca="true">+IF(AND(ISNUMBER(OFFSET('Water Data'!$D$9,0,10*ROW('Water Data'!D148))),'Data Summary'!BU154="Yes"),OFFSET('Water Data'!$D$9,0,10*ROW('Water Data'!D148)),NA())</f>
        <v>#N/A</v>
      </c>
      <c r="G154" s="94" t="e">
        <f ca="true">+IF(AND(ISNUMBER(OFFSET('Water Data'!$E$4,0,10*ROW('Water Data'!E148))),'Data Summary'!BV154="Yes"),100-OFFSET('Water Data'!$E$4,0,10*ROW('Water Data'!E148)),NA())</f>
        <v>#N/A</v>
      </c>
      <c r="H154" s="94" t="e">
        <f ca="true">+IF(AND(ISNUMBER(OFFSET('Water Data'!$E$6,0,10*ROW('Water Data'!E148))),'Data Summary'!BW154="Yes"),OFFSET('Water Data'!$E$6,0,10*ROW('Water Data'!E148)),NA())</f>
        <v>#N/A</v>
      </c>
      <c r="I154" s="94" t="e">
        <f ca="true">+IF(AND(ISNUMBER(OFFSET('Water Data'!$E$9,0,10*ROW('Water Data'!E148))),'Data Summary'!BX154="Yes"),OFFSET('Water Data'!$E$9,0,10*ROW('Water Data'!E148)),NA())</f>
        <v>#N/A</v>
      </c>
      <c r="J154" s="94" t="e">
        <f ca="true">+IF(AND(ISNUMBER(OFFSET('Water Data'!$F$4,0,10*ROW('Water Data'!F148))),'Data Summary'!BY154="Yes"),100-OFFSET('Water Data'!$F$4,0,10*ROW('Water Data'!F148)),NA())</f>
        <v>#N/A</v>
      </c>
      <c r="K154" s="94" t="e">
        <f ca="true">+IF(AND(ISNUMBER(OFFSET('Water Data'!$F$6,0,10*ROW('Water Data'!F148))),'Data Summary'!BZ154="Yes"),OFFSET('Water Data'!$F$6,0,10*ROW('Water Data'!F148)),NA())</f>
        <v>#N/A</v>
      </c>
      <c r="L154" s="94" t="e">
        <f ca="true">+IF(AND(ISNUMBER(OFFSET('Water Data'!$F$9,0,10*ROW('Water Data'!F148))),'Data Summary'!CA154="Yes"),OFFSET('Water Data'!$F$9,0,10*ROW('Water Data'!F148)),NA())</f>
        <v>#N/A</v>
      </c>
      <c r="M154" s="94" t="e">
        <f ca="true">+IF(AND(ISNUMBER(OFFSET('Water Data'!$G$4,0,10*ROW('Water Data'!G148))),'Data Summary'!CB154="Yes"),100-OFFSET('Water Data'!$G$4,0,10*ROW('Water Data'!G148)),NA())</f>
        <v>#N/A</v>
      </c>
      <c r="N154" s="94" t="e">
        <f ca="true">+IF(AND(ISNUMBER(OFFSET('Water Data'!$G$6,0,10*ROW('Water Data'!G148))),'Data Summary'!CC154="Yes"),OFFSET('Water Data'!$G$6,0,10*ROW('Water Data'!G148)),NA())</f>
        <v>#N/A</v>
      </c>
      <c r="O154" s="94" t="e">
        <f ca="true">+IF(AND(ISNUMBER(OFFSET('Water Data'!$G$9,0,10*ROW('Water Data'!G148))),'Data Summary'!CD154="Yes"),OFFSET('Water Data'!$G$9,0,10*ROW('Water Data'!G148)),NA())</f>
        <v>#N/A</v>
      </c>
      <c r="P154" s="94" t="e">
        <f ca="true">+IF(AND(ISNUMBER(OFFSET('Water Data'!$H$4,0,10*ROW('Water Data'!H148))),'Data Summary'!CE154="Yes"),100-OFFSET('Water Data'!$H$4,0,10*ROW('Water Data'!H148)),NA())</f>
        <v>#N/A</v>
      </c>
      <c r="Q154" s="94" t="e">
        <f ca="true">+IF(AND(ISNUMBER(OFFSET('Water Data'!$H$6,0,10*ROW('Water Data'!H148))),'Data Summary'!CF154="Yes"),OFFSET('Water Data'!$H$6,0,10*ROW('Water Data'!H148)),NA())</f>
        <v>#N/A</v>
      </c>
      <c r="R154" s="94" t="e">
        <f ca="true">+IF(AND(ISNUMBER(OFFSET('Water Data'!$H$9,0,10*ROW('Water Data'!H148))),'Data Summary'!CG154="Yes"),OFFSET('Water Data'!$H$9,0,10*ROW('Water Data'!H148)),NA())</f>
        <v>#N/A</v>
      </c>
      <c r="S154" s="94" t="e">
        <f ca="true">+IF(AND(ISNUMBER(OFFSET('Water Data'!$I$4,0,10*ROW('Water Data'!I148))),'Data Summary'!CH154="Yes"),100-OFFSET('Water Data'!$I$4,0,10*ROW('Water Data'!I148)),NA())</f>
        <v>#N/A</v>
      </c>
      <c r="T154" s="94" t="e">
        <f ca="true">+IF(AND(ISNUMBER(OFFSET('Water Data'!$I$6,0,10*ROW('Water Data'!I148))),'Data Summary'!CI154="Yes"),OFFSET('Water Data'!$I$6,0,10*ROW('Water Data'!I148)),NA())</f>
        <v>#N/A</v>
      </c>
      <c r="U154" s="94" t="e">
        <f ca="true">+IF(AND(ISNUMBER(OFFSET('Water Data'!$I$9,0,10*ROW('Water Data'!I148))),'Data Summary'!CJ154="Yes"),OFFSET('Water Data'!$I$9,0,10*ROW('Water Data'!I148)),NA())</f>
        <v>#N/A</v>
      </c>
      <c r="V154" s="95" t="e">
        <f ca="true">+IF(AND(ISNUMBER(OFFSET('Sanitation Data'!$D$4,0,10*ROW('Sanitation Data'!D148))),'Data Summary'!CK154="Yes"),100-OFFSET('Sanitation Data'!$D$4,0,10*ROW('Sanitation Data'!D148)),NA())</f>
        <v>#N/A</v>
      </c>
      <c r="W154" s="95" t="e">
        <f ca="true">+IF(AND(ISNUMBER(OFFSET('Sanitation Data'!$D$6,0,10*ROW('Sanitation Data'!D148))),'Data Summary'!CL154="Yes"),OFFSET('Sanitation Data'!$D$6,0,10*ROW('Sanitation Data'!D148)),NA())</f>
        <v>#N/A</v>
      </c>
      <c r="X154" s="95" t="e">
        <f ca="true">+IF(AND(ISNUMBER(OFFSET('Sanitation Data'!$D$10,0,10*ROW('Sanitation Data'!D148))),'Data Summary'!CM154="Yes"),OFFSET('Sanitation Data'!$D$10,0,10*ROW('Sanitation Data'!D148)),NA())</f>
        <v>#N/A</v>
      </c>
      <c r="Y154" s="95" t="e">
        <f ca="true">+IF(AND(ISNUMBER(OFFSET('Sanitation Data'!$D$11,0,10*ROW('Sanitation Data'!D148))),'Data Summary'!CN154="Yes"),OFFSET('Sanitation Data'!$D$11,0,10*ROW('Sanitation Data'!D148)),NA())</f>
        <v>#N/A</v>
      </c>
      <c r="Z154" s="95" t="e">
        <f ca="true">+IF(AND(ISNUMBER(OFFSET('Sanitation Data'!$D$12,0,10*ROW('Sanitation Data'!D148))),'Data Summary'!CO154="Yes"),OFFSET('Sanitation Data'!$D$12,0,10*ROW('Sanitation Data'!D148)),NA())</f>
        <v>#N/A</v>
      </c>
      <c r="AA154" s="95" t="e">
        <f ca="true">+IF(AND(ISNUMBER(OFFSET('Sanitation Data'!$E$4,0,10*ROW('Sanitation Data'!E148))),'Data Summary'!CP154="Yes"),100-OFFSET('Sanitation Data'!$E$4,0,10*ROW('Sanitation Data'!E148)),NA())</f>
        <v>#N/A</v>
      </c>
      <c r="AB154" s="95" t="e">
        <f ca="true">+IF(AND(ISNUMBER(OFFSET('Sanitation Data'!$E$6,0,10*ROW('Sanitation Data'!E148))),'Data Summary'!CQ154="Yes"),OFFSET('Sanitation Data'!$E$6,0,10*ROW('Sanitation Data'!E148)),NA())</f>
        <v>#N/A</v>
      </c>
      <c r="AC154" s="95" t="e">
        <f ca="true">+IF(AND(ISNUMBER(OFFSET('Sanitation Data'!$E$10,0,10*ROW('Sanitation Data'!E148))),'Data Summary'!CR154="Yes"),OFFSET('Sanitation Data'!$E$10,0,10*ROW('Sanitation Data'!E148)),NA())</f>
        <v>#N/A</v>
      </c>
      <c r="AD154" s="95" t="e">
        <f ca="true">+IF(AND(ISNUMBER(OFFSET('Sanitation Data'!$E$11,0,10*ROW('Sanitation Data'!E148))),'Data Summary'!CS154="Yes"),OFFSET('Sanitation Data'!$E$11,0,10*ROW('Sanitation Data'!E148)),NA())</f>
        <v>#N/A</v>
      </c>
      <c r="AE154" s="95" t="e">
        <f ca="true">+IF(AND(ISNUMBER(OFFSET('Sanitation Data'!$E$12,0,10*ROW('Sanitation Data'!E148))),'Data Summary'!CT154="Yes"),OFFSET('Sanitation Data'!$E$12,0,10*ROW('Sanitation Data'!E148)),NA())</f>
        <v>#N/A</v>
      </c>
      <c r="AF154" s="95" t="e">
        <f ca="true">+IF(AND(ISNUMBER(OFFSET('Sanitation Data'!$F$4,0,10*ROW('Sanitation Data'!F148))),'Data Summary'!CU154="Yes"),100-OFFSET('Sanitation Data'!$F$4,0,10*ROW('Sanitation Data'!F148)),NA())</f>
        <v>#N/A</v>
      </c>
      <c r="AG154" s="95" t="e">
        <f ca="true">+IF(AND(ISNUMBER(OFFSET('Sanitation Data'!$F$6,0,10*ROW('Sanitation Data'!F148))),'Data Summary'!CV154="Yes"),OFFSET('Sanitation Data'!$F$6,0,10*ROW('Sanitation Data'!F148)),NA())</f>
        <v>#N/A</v>
      </c>
      <c r="AH154" s="95" t="e">
        <f ca="true">+IF(AND(ISNUMBER(OFFSET('Sanitation Data'!$F$10,0,10*ROW('Sanitation Data'!F148))),'Data Summary'!CW154="Yes"),OFFSET('Sanitation Data'!$F$10,0,10*ROW('Sanitation Data'!F148)),NA())</f>
        <v>#N/A</v>
      </c>
      <c r="AI154" s="95" t="e">
        <f ca="true">+IF(AND(ISNUMBER(OFFSET('Sanitation Data'!$F$11,0,10*ROW('Sanitation Data'!F148))),'Data Summary'!CX154="Yes"),OFFSET('Sanitation Data'!$F$11,0,10*ROW('Sanitation Data'!F148)),NA())</f>
        <v>#N/A</v>
      </c>
      <c r="AJ154" s="95" t="e">
        <f ca="true">+IF(AND(ISNUMBER(OFFSET('Sanitation Data'!$F$12,0,10*ROW('Sanitation Data'!F148))),'Data Summary'!CY154="Yes"),OFFSET('Sanitation Data'!$F$12,0,10*ROW('Sanitation Data'!F148)),NA())</f>
        <v>#N/A</v>
      </c>
      <c r="AK154" s="95" t="e">
        <f ca="true">+IF(AND(ISNUMBER(OFFSET('Sanitation Data'!$G$4,0,10*ROW('Sanitation Data'!G148))),'Data Summary'!CZ154="Yes"),100-OFFSET('Sanitation Data'!$G$4,0,10*ROW('Sanitation Data'!G148)),NA())</f>
        <v>#N/A</v>
      </c>
      <c r="AL154" s="95" t="e">
        <f ca="true">+IF(AND(ISNUMBER(OFFSET('Sanitation Data'!$G$6,0,10*ROW('Sanitation Data'!G148))),'Data Summary'!DA154="Yes"),OFFSET('Sanitation Data'!$G$6,0,10*ROW('Sanitation Data'!G148)),NA())</f>
        <v>#N/A</v>
      </c>
      <c r="AM154" s="95" t="e">
        <f ca="true">+IF(AND(ISNUMBER(OFFSET('Sanitation Data'!$G$10,0,10*ROW('Sanitation Data'!G148))),'Data Summary'!DB154="Yes"),OFFSET('Sanitation Data'!$G$10,0,10*ROW('Sanitation Data'!G148)),NA())</f>
        <v>#N/A</v>
      </c>
      <c r="AN154" s="95" t="e">
        <f ca="true">+IF(AND(ISNUMBER(OFFSET('Sanitation Data'!$G$11,0,10*ROW('Sanitation Data'!G148))),'Data Summary'!DC154="Yes"),OFFSET('Sanitation Data'!$G$11,0,10*ROW('Sanitation Data'!G148)),NA())</f>
        <v>#N/A</v>
      </c>
      <c r="AO154" s="95" t="e">
        <f ca="true">+IF(AND(ISNUMBER(OFFSET('Sanitation Data'!$G$12,0,10*ROW('Sanitation Data'!G148))),'Data Summary'!DD154="Yes"),OFFSET('Sanitation Data'!$G$12,0,10*ROW('Sanitation Data'!G148)),NA())</f>
        <v>#N/A</v>
      </c>
      <c r="AP154" s="95" t="e">
        <f ca="true">+IF(AND(ISNUMBER(OFFSET('Sanitation Data'!$H$4,0,10*ROW('Sanitation Data'!H148))),'Data Summary'!DE154="Yes"),100-OFFSET('Sanitation Data'!$H$4,0,10*ROW('Sanitation Data'!H148)),NA())</f>
        <v>#N/A</v>
      </c>
      <c r="AQ154" s="95" t="e">
        <f ca="true">+IF(AND(ISNUMBER(OFFSET('Sanitation Data'!$H$6,0,10*ROW('Sanitation Data'!H148))),'Data Summary'!DF154="Yes"),OFFSET('Sanitation Data'!$H$6,0,10*ROW('Sanitation Data'!H148)),NA())</f>
        <v>#N/A</v>
      </c>
      <c r="AR154" s="95" t="e">
        <f ca="true">+IF(AND(ISNUMBER(OFFSET('Sanitation Data'!$H$10,0,10*ROW('Sanitation Data'!H148))),'Data Summary'!DG154="Yes"),OFFSET('Sanitation Data'!$H$10,0,10*ROW('Sanitation Data'!H148)),NA())</f>
        <v>#N/A</v>
      </c>
      <c r="AS154" s="95" t="e">
        <f ca="true">+IF(AND(ISNUMBER(OFFSET('Sanitation Data'!$H$11,0,10*ROW('Sanitation Data'!H148))),'Data Summary'!DH154="Yes"),OFFSET('Sanitation Data'!$H$11,0,10*ROW('Sanitation Data'!H148)),NA())</f>
        <v>#N/A</v>
      </c>
      <c r="AT154" s="95" t="e">
        <f ca="true">+IF(AND(ISNUMBER(OFFSET('Sanitation Data'!$H$12,0,10*ROW('Sanitation Data'!H148))),'Data Summary'!DI154="Yes"),OFFSET('Sanitation Data'!$H$12,0,10*ROW('Sanitation Data'!H148)),NA())</f>
        <v>#N/A</v>
      </c>
      <c r="AU154" s="95" t="e">
        <f ca="true">+IF(AND(ISNUMBER(OFFSET('Sanitation Data'!$I$4,0,10*ROW('Sanitation Data'!I148))),'Data Summary'!DJ154="Yes"),100-OFFSET('Sanitation Data'!$I$4,0,10*ROW('Sanitation Data'!I148)),NA())</f>
        <v>#N/A</v>
      </c>
      <c r="AV154" s="95" t="e">
        <f ca="true">+IF(AND(ISNUMBER(OFFSET('Sanitation Data'!$I$6,0,10*ROW('Sanitation Data'!I148))),'Data Summary'!DK154="Yes"),OFFSET('Sanitation Data'!$I$6,0,10*ROW('Sanitation Data'!I148)),NA())</f>
        <v>#N/A</v>
      </c>
      <c r="AW154" s="95" t="e">
        <f ca="true">+IF(AND(ISNUMBER(OFFSET('Sanitation Data'!$I$10,0,10*ROW('Sanitation Data'!I148))),'Data Summary'!DL154="Yes"),OFFSET('Sanitation Data'!$I$10,0,10*ROW('Sanitation Data'!I148)),NA())</f>
        <v>#N/A</v>
      </c>
      <c r="AX154" s="95" t="e">
        <f ca="true">+IF(AND(ISNUMBER(OFFSET('Sanitation Data'!$I$11,0,10*ROW('Sanitation Data'!I148))),'Data Summary'!DM154="Yes"),OFFSET('Sanitation Data'!$I$11,0,10*ROW('Sanitation Data'!I148)),NA())</f>
        <v>#N/A</v>
      </c>
      <c r="AY154" s="95" t="e">
        <f ca="true">+IF(AND(ISNUMBER(OFFSET('Sanitation Data'!$I$12,0,10*ROW('Sanitation Data'!I148))),'Data Summary'!DN154="Yes"),OFFSET('Sanitation Data'!$I$12,0,10*ROW('Sanitation Data'!I148)),NA())</f>
        <v>#N/A</v>
      </c>
      <c r="AZ154" s="96" t="e">
        <f ca="true">+IF(AND(ISNUMBER(OFFSET('Hygiene Data'!$D$5,0,10*ROW('Hygiene Data'!D148))),'Data Summary'!DO154="Yes"),OFFSET('Hygiene Data'!$D$5,0,10*ROW('Hygiene Data'!D148)),NA())</f>
        <v>#N/A</v>
      </c>
      <c r="BA154" s="96" t="e">
        <f ca="true">+IF(AND(ISNUMBER(OFFSET('Hygiene Data'!$D$7,0,10*ROW('Hygiene Data'!D148))),'Data Summary'!DP154="Yes"),OFFSET('Hygiene Data'!$D$7,0,10*ROW('Hygiene Data'!D148)),NA())</f>
        <v>#N/A</v>
      </c>
      <c r="BB154" s="96" t="e">
        <f ca="true">+IF(AND(ISNUMBER(OFFSET('Hygiene Data'!$D$9,0,10*ROW('Hygiene Data'!D148))),'Data Summary'!DQ154="Yes"),OFFSET('Hygiene Data'!$D$9,0,10*ROW('Hygiene Data'!D148)),NA())</f>
        <v>#N/A</v>
      </c>
      <c r="BC154" s="96" t="e">
        <f ca="true">+IF(AND(ISNUMBER(OFFSET('Hygiene Data'!$E$5,0,10*ROW('Hygiene Data'!E148))),'Data Summary'!DR154="Yes"),OFFSET('Hygiene Data'!$E$5,0,10*ROW('Hygiene Data'!E148)),NA())</f>
        <v>#N/A</v>
      </c>
      <c r="BD154" s="96" t="e">
        <f ca="true">+IF(AND(ISNUMBER(OFFSET('Hygiene Data'!$E$7,0,10*ROW('Hygiene Data'!E148))),'Data Summary'!DS154="Yes"),OFFSET('Hygiene Data'!$E$7,0,10*ROW('Hygiene Data'!E148)),NA())</f>
        <v>#N/A</v>
      </c>
      <c r="BE154" s="96" t="e">
        <f ca="true">+IF(AND(ISNUMBER(OFFSET('Hygiene Data'!$E$9,0,10*ROW('Hygiene Data'!E148))),'Data Summary'!DT154="Yes"),OFFSET('Hygiene Data'!$E$9,0,10*ROW('Hygiene Data'!E148)),NA())</f>
        <v>#N/A</v>
      </c>
      <c r="BF154" s="96" t="e">
        <f ca="true">+IF(AND(ISNUMBER(OFFSET('Hygiene Data'!$F$5,0,10*ROW('Hygiene Data'!F148))),'Data Summary'!DU154="Yes"),OFFSET('Hygiene Data'!$F$5,0,10*ROW('Hygiene Data'!F148)),NA())</f>
        <v>#N/A</v>
      </c>
      <c r="BG154" s="96" t="e">
        <f ca="true">+IF(AND(ISNUMBER(OFFSET('Hygiene Data'!$F$7,0,10*ROW('Hygiene Data'!F148))),'Data Summary'!DV154="Yes"),OFFSET('Hygiene Data'!$F$7,0,10*ROW('Hygiene Data'!F148)),NA())</f>
        <v>#N/A</v>
      </c>
      <c r="BH154" s="96" t="e">
        <f ca="true">+IF(AND(ISNUMBER(OFFSET('Hygiene Data'!$F$9,0,10*ROW('Hygiene Data'!F148))),'Data Summary'!DW154="Yes"),OFFSET('Hygiene Data'!$F$9,0,10*ROW('Hygiene Data'!F148)),NA())</f>
        <v>#N/A</v>
      </c>
      <c r="BI154" s="96" t="e">
        <f ca="true">+IF(AND(ISNUMBER(OFFSET('Hygiene Data'!$G$5,0,10*ROW('Hygiene Data'!G148))),'Data Summary'!DX154="Yes"),OFFSET('Hygiene Data'!$G$5,0,10*ROW('Hygiene Data'!G148)),NA())</f>
        <v>#N/A</v>
      </c>
      <c r="BJ154" s="96" t="e">
        <f ca="true">+IF(AND(ISNUMBER(OFFSET('Hygiene Data'!$G$7,0,10*ROW('Hygiene Data'!G148))),'Data Summary'!DY154="Yes"),OFFSET('Hygiene Data'!$G$7,0,10*ROW('Hygiene Data'!G148)),NA())</f>
        <v>#N/A</v>
      </c>
      <c r="BK154" s="96" t="e">
        <f ca="true">+IF(AND(ISNUMBER(OFFSET('Hygiene Data'!$G$9,0,10*ROW('Hygiene Data'!G148))),'Data Summary'!DZ154="Yes"),OFFSET('Hygiene Data'!$G$9,0,10*ROW('Hygiene Data'!G148)),NA())</f>
        <v>#N/A</v>
      </c>
      <c r="BL154" s="96" t="e">
        <f ca="true">+IF(AND(ISNUMBER(OFFSET('Hygiene Data'!$H$5,0,10*ROW('Hygiene Data'!H148))),'Data Summary'!EA154="Yes"),OFFSET('Hygiene Data'!$H$5,0,10*ROW('Hygiene Data'!H148)),NA())</f>
        <v>#N/A</v>
      </c>
      <c r="BM154" s="96" t="e">
        <f ca="true">+IF(AND(ISNUMBER(OFFSET('Hygiene Data'!$H$7,0,10*ROW('Hygiene Data'!H148))),'Data Summary'!EB154="Yes"),OFFSET('Hygiene Data'!$H$7,0,10*ROW('Hygiene Data'!H148)),NA())</f>
        <v>#N/A</v>
      </c>
      <c r="BN154" s="96" t="e">
        <f ca="true">+IF(AND(ISNUMBER(OFFSET('Hygiene Data'!$H$9,0,10*ROW('Hygiene Data'!H148))),'Data Summary'!EC154="Yes"),OFFSET('Hygiene Data'!$H$9,0,10*ROW('Hygiene Data'!H148)),NA())</f>
        <v>#N/A</v>
      </c>
      <c r="BO154" s="96" t="e">
        <f ca="true">+IF(AND(ISNUMBER(OFFSET('Hygiene Data'!$I$5,0,10*ROW('Hygiene Data'!I148))),'Data Summary'!ED154="Yes"),OFFSET('Hygiene Data'!$I$5,0,10*ROW('Hygiene Data'!I148)),NA())</f>
        <v>#N/A</v>
      </c>
      <c r="BP154" s="96" t="e">
        <f ca="true">+IF(AND(ISNUMBER(OFFSET('Hygiene Data'!$I$7,0,10*ROW('Hygiene Data'!I148))),'Data Summary'!EE154="Yes"),OFFSET('Hygiene Data'!$I$7,0,10*ROW('Hygiene Data'!I148)),NA())</f>
        <v>#N/A</v>
      </c>
      <c r="BQ154" s="96" t="e">
        <f ca="true">+IF(AND(ISNUMBER(OFFSET('Hygiene Data'!$I$9,0,10*ROW('Hygiene Data'!I148))),'Data Summary'!EF154="Yes"),OFFSET('Hygiene Data'!$I$9,0,10*ROW('Hygiene Data'!I148)),NA())</f>
        <v>#N/A</v>
      </c>
    </row>
    <row xmlns:x14ac="http://schemas.microsoft.com/office/spreadsheetml/2009/9/ac" r="155" x14ac:dyDescent="0.2">
      <c r="A155" s="332" t="e">
        <f ca="true">+RIGHT('Data Summary'!A155,LEN('Data Summary'!A155)-9)</f>
        <v>#VALUE!</v>
      </c>
      <c r="B155" s="37" t="str">
        <f ca="true">+IF(ISTEXT('Data Summary'!B155),'Data Summary'!B155,"")</f>
        <v/>
      </c>
      <c r="C155" s="331" t="e">
        <f ca="true">+VALUE('Data Summary'!C155)</f>
        <v>#VALUE!</v>
      </c>
      <c r="D155" s="94" t="e">
        <f ca="true">+IF(AND(ISNUMBER(OFFSET('Water Data'!$D$4,0,10*ROW('Water Data'!D149))),'Data Summary'!BS155="Yes"),100-OFFSET('Water Data'!$D$4,0,10*ROW('Water Data'!D149)),NA())</f>
        <v>#N/A</v>
      </c>
      <c r="E155" s="94" t="e">
        <f ca="true">+IF(AND(ISNUMBER(OFFSET('Water Data'!$D$6,0,10*ROW('Water Data'!D149))),'Data Summary'!BT155="Yes"),OFFSET('Water Data'!$D$6,0,10*ROW('Water Data'!D149)),NA())</f>
        <v>#N/A</v>
      </c>
      <c r="F155" s="94" t="e">
        <f ca="true">+IF(AND(ISNUMBER(OFFSET('Water Data'!$D$9,0,10*ROW('Water Data'!D149))),'Data Summary'!BU155="Yes"),OFFSET('Water Data'!$D$9,0,10*ROW('Water Data'!D149)),NA())</f>
        <v>#N/A</v>
      </c>
      <c r="G155" s="94" t="e">
        <f ca="true">+IF(AND(ISNUMBER(OFFSET('Water Data'!$E$4,0,10*ROW('Water Data'!E149))),'Data Summary'!BV155="Yes"),100-OFFSET('Water Data'!$E$4,0,10*ROW('Water Data'!E149)),NA())</f>
        <v>#N/A</v>
      </c>
      <c r="H155" s="94" t="e">
        <f ca="true">+IF(AND(ISNUMBER(OFFSET('Water Data'!$E$6,0,10*ROW('Water Data'!E149))),'Data Summary'!BW155="Yes"),OFFSET('Water Data'!$E$6,0,10*ROW('Water Data'!E149)),NA())</f>
        <v>#N/A</v>
      </c>
      <c r="I155" s="94" t="e">
        <f ca="true">+IF(AND(ISNUMBER(OFFSET('Water Data'!$E$9,0,10*ROW('Water Data'!E149))),'Data Summary'!BX155="Yes"),OFFSET('Water Data'!$E$9,0,10*ROW('Water Data'!E149)),NA())</f>
        <v>#N/A</v>
      </c>
      <c r="J155" s="94" t="e">
        <f ca="true">+IF(AND(ISNUMBER(OFFSET('Water Data'!$F$4,0,10*ROW('Water Data'!F149))),'Data Summary'!BY155="Yes"),100-OFFSET('Water Data'!$F$4,0,10*ROW('Water Data'!F149)),NA())</f>
        <v>#N/A</v>
      </c>
      <c r="K155" s="94" t="e">
        <f ca="true">+IF(AND(ISNUMBER(OFFSET('Water Data'!$F$6,0,10*ROW('Water Data'!F149))),'Data Summary'!BZ155="Yes"),OFFSET('Water Data'!$F$6,0,10*ROW('Water Data'!F149)),NA())</f>
        <v>#N/A</v>
      </c>
      <c r="L155" s="94" t="e">
        <f ca="true">+IF(AND(ISNUMBER(OFFSET('Water Data'!$F$9,0,10*ROW('Water Data'!F149))),'Data Summary'!CA155="Yes"),OFFSET('Water Data'!$F$9,0,10*ROW('Water Data'!F149)),NA())</f>
        <v>#N/A</v>
      </c>
      <c r="M155" s="94" t="e">
        <f ca="true">+IF(AND(ISNUMBER(OFFSET('Water Data'!$G$4,0,10*ROW('Water Data'!G149))),'Data Summary'!CB155="Yes"),100-OFFSET('Water Data'!$G$4,0,10*ROW('Water Data'!G149)),NA())</f>
        <v>#N/A</v>
      </c>
      <c r="N155" s="94" t="e">
        <f ca="true">+IF(AND(ISNUMBER(OFFSET('Water Data'!$G$6,0,10*ROW('Water Data'!G149))),'Data Summary'!CC155="Yes"),OFFSET('Water Data'!$G$6,0,10*ROW('Water Data'!G149)),NA())</f>
        <v>#N/A</v>
      </c>
      <c r="O155" s="94" t="e">
        <f ca="true">+IF(AND(ISNUMBER(OFFSET('Water Data'!$G$9,0,10*ROW('Water Data'!G149))),'Data Summary'!CD155="Yes"),OFFSET('Water Data'!$G$9,0,10*ROW('Water Data'!G149)),NA())</f>
        <v>#N/A</v>
      </c>
      <c r="P155" s="94" t="e">
        <f ca="true">+IF(AND(ISNUMBER(OFFSET('Water Data'!$H$4,0,10*ROW('Water Data'!H149))),'Data Summary'!CE155="Yes"),100-OFFSET('Water Data'!$H$4,0,10*ROW('Water Data'!H149)),NA())</f>
        <v>#N/A</v>
      </c>
      <c r="Q155" s="94" t="e">
        <f ca="true">+IF(AND(ISNUMBER(OFFSET('Water Data'!$H$6,0,10*ROW('Water Data'!H149))),'Data Summary'!CF155="Yes"),OFFSET('Water Data'!$H$6,0,10*ROW('Water Data'!H149)),NA())</f>
        <v>#N/A</v>
      </c>
      <c r="R155" s="94" t="e">
        <f ca="true">+IF(AND(ISNUMBER(OFFSET('Water Data'!$H$9,0,10*ROW('Water Data'!H149))),'Data Summary'!CG155="Yes"),OFFSET('Water Data'!$H$9,0,10*ROW('Water Data'!H149)),NA())</f>
        <v>#N/A</v>
      </c>
      <c r="S155" s="94" t="e">
        <f ca="true">+IF(AND(ISNUMBER(OFFSET('Water Data'!$I$4,0,10*ROW('Water Data'!I149))),'Data Summary'!CH155="Yes"),100-OFFSET('Water Data'!$I$4,0,10*ROW('Water Data'!I149)),NA())</f>
        <v>#N/A</v>
      </c>
      <c r="T155" s="94" t="e">
        <f ca="true">+IF(AND(ISNUMBER(OFFSET('Water Data'!$I$6,0,10*ROW('Water Data'!I149))),'Data Summary'!CI155="Yes"),OFFSET('Water Data'!$I$6,0,10*ROW('Water Data'!I149)),NA())</f>
        <v>#N/A</v>
      </c>
      <c r="U155" s="94" t="e">
        <f ca="true">+IF(AND(ISNUMBER(OFFSET('Water Data'!$I$9,0,10*ROW('Water Data'!I149))),'Data Summary'!CJ155="Yes"),OFFSET('Water Data'!$I$9,0,10*ROW('Water Data'!I149)),NA())</f>
        <v>#N/A</v>
      </c>
      <c r="V155" s="95" t="e">
        <f ca="true">+IF(AND(ISNUMBER(OFFSET('Sanitation Data'!$D$4,0,10*ROW('Sanitation Data'!D149))),'Data Summary'!CK155="Yes"),100-OFFSET('Sanitation Data'!$D$4,0,10*ROW('Sanitation Data'!D149)),NA())</f>
        <v>#N/A</v>
      </c>
      <c r="W155" s="95" t="e">
        <f ca="true">+IF(AND(ISNUMBER(OFFSET('Sanitation Data'!$D$6,0,10*ROW('Sanitation Data'!D149))),'Data Summary'!CL155="Yes"),OFFSET('Sanitation Data'!$D$6,0,10*ROW('Sanitation Data'!D149)),NA())</f>
        <v>#N/A</v>
      </c>
      <c r="X155" s="95" t="e">
        <f ca="true">+IF(AND(ISNUMBER(OFFSET('Sanitation Data'!$D$10,0,10*ROW('Sanitation Data'!D149))),'Data Summary'!CM155="Yes"),OFFSET('Sanitation Data'!$D$10,0,10*ROW('Sanitation Data'!D149)),NA())</f>
        <v>#N/A</v>
      </c>
      <c r="Y155" s="95" t="e">
        <f ca="true">+IF(AND(ISNUMBER(OFFSET('Sanitation Data'!$D$11,0,10*ROW('Sanitation Data'!D149))),'Data Summary'!CN155="Yes"),OFFSET('Sanitation Data'!$D$11,0,10*ROW('Sanitation Data'!D149)),NA())</f>
        <v>#N/A</v>
      </c>
      <c r="Z155" s="95" t="e">
        <f ca="true">+IF(AND(ISNUMBER(OFFSET('Sanitation Data'!$D$12,0,10*ROW('Sanitation Data'!D149))),'Data Summary'!CO155="Yes"),OFFSET('Sanitation Data'!$D$12,0,10*ROW('Sanitation Data'!D149)),NA())</f>
        <v>#N/A</v>
      </c>
      <c r="AA155" s="95" t="e">
        <f ca="true">+IF(AND(ISNUMBER(OFFSET('Sanitation Data'!$E$4,0,10*ROW('Sanitation Data'!E149))),'Data Summary'!CP155="Yes"),100-OFFSET('Sanitation Data'!$E$4,0,10*ROW('Sanitation Data'!E149)),NA())</f>
        <v>#N/A</v>
      </c>
      <c r="AB155" s="95" t="e">
        <f ca="true">+IF(AND(ISNUMBER(OFFSET('Sanitation Data'!$E$6,0,10*ROW('Sanitation Data'!E149))),'Data Summary'!CQ155="Yes"),OFFSET('Sanitation Data'!$E$6,0,10*ROW('Sanitation Data'!E149)),NA())</f>
        <v>#N/A</v>
      </c>
      <c r="AC155" s="95" t="e">
        <f ca="true">+IF(AND(ISNUMBER(OFFSET('Sanitation Data'!$E$10,0,10*ROW('Sanitation Data'!E149))),'Data Summary'!CR155="Yes"),OFFSET('Sanitation Data'!$E$10,0,10*ROW('Sanitation Data'!E149)),NA())</f>
        <v>#N/A</v>
      </c>
      <c r="AD155" s="95" t="e">
        <f ca="true">+IF(AND(ISNUMBER(OFFSET('Sanitation Data'!$E$11,0,10*ROW('Sanitation Data'!E149))),'Data Summary'!CS155="Yes"),OFFSET('Sanitation Data'!$E$11,0,10*ROW('Sanitation Data'!E149)),NA())</f>
        <v>#N/A</v>
      </c>
      <c r="AE155" s="95" t="e">
        <f ca="true">+IF(AND(ISNUMBER(OFFSET('Sanitation Data'!$E$12,0,10*ROW('Sanitation Data'!E149))),'Data Summary'!CT155="Yes"),OFFSET('Sanitation Data'!$E$12,0,10*ROW('Sanitation Data'!E149)),NA())</f>
        <v>#N/A</v>
      </c>
      <c r="AF155" s="95" t="e">
        <f ca="true">+IF(AND(ISNUMBER(OFFSET('Sanitation Data'!$F$4,0,10*ROW('Sanitation Data'!F149))),'Data Summary'!CU155="Yes"),100-OFFSET('Sanitation Data'!$F$4,0,10*ROW('Sanitation Data'!F149)),NA())</f>
        <v>#N/A</v>
      </c>
      <c r="AG155" s="95" t="e">
        <f ca="true">+IF(AND(ISNUMBER(OFFSET('Sanitation Data'!$F$6,0,10*ROW('Sanitation Data'!F149))),'Data Summary'!CV155="Yes"),OFFSET('Sanitation Data'!$F$6,0,10*ROW('Sanitation Data'!F149)),NA())</f>
        <v>#N/A</v>
      </c>
      <c r="AH155" s="95" t="e">
        <f ca="true">+IF(AND(ISNUMBER(OFFSET('Sanitation Data'!$F$10,0,10*ROW('Sanitation Data'!F149))),'Data Summary'!CW155="Yes"),OFFSET('Sanitation Data'!$F$10,0,10*ROW('Sanitation Data'!F149)),NA())</f>
        <v>#N/A</v>
      </c>
      <c r="AI155" s="95" t="e">
        <f ca="true">+IF(AND(ISNUMBER(OFFSET('Sanitation Data'!$F$11,0,10*ROW('Sanitation Data'!F149))),'Data Summary'!CX155="Yes"),OFFSET('Sanitation Data'!$F$11,0,10*ROW('Sanitation Data'!F149)),NA())</f>
        <v>#N/A</v>
      </c>
      <c r="AJ155" s="95" t="e">
        <f ca="true">+IF(AND(ISNUMBER(OFFSET('Sanitation Data'!$F$12,0,10*ROW('Sanitation Data'!F149))),'Data Summary'!CY155="Yes"),OFFSET('Sanitation Data'!$F$12,0,10*ROW('Sanitation Data'!F149)),NA())</f>
        <v>#N/A</v>
      </c>
      <c r="AK155" s="95" t="e">
        <f ca="true">+IF(AND(ISNUMBER(OFFSET('Sanitation Data'!$G$4,0,10*ROW('Sanitation Data'!G149))),'Data Summary'!CZ155="Yes"),100-OFFSET('Sanitation Data'!$G$4,0,10*ROW('Sanitation Data'!G149)),NA())</f>
        <v>#N/A</v>
      </c>
      <c r="AL155" s="95" t="e">
        <f ca="true">+IF(AND(ISNUMBER(OFFSET('Sanitation Data'!$G$6,0,10*ROW('Sanitation Data'!G149))),'Data Summary'!DA155="Yes"),OFFSET('Sanitation Data'!$G$6,0,10*ROW('Sanitation Data'!G149)),NA())</f>
        <v>#N/A</v>
      </c>
      <c r="AM155" s="95" t="e">
        <f ca="true">+IF(AND(ISNUMBER(OFFSET('Sanitation Data'!$G$10,0,10*ROW('Sanitation Data'!G149))),'Data Summary'!DB155="Yes"),OFFSET('Sanitation Data'!$G$10,0,10*ROW('Sanitation Data'!G149)),NA())</f>
        <v>#N/A</v>
      </c>
      <c r="AN155" s="95" t="e">
        <f ca="true">+IF(AND(ISNUMBER(OFFSET('Sanitation Data'!$G$11,0,10*ROW('Sanitation Data'!G149))),'Data Summary'!DC155="Yes"),OFFSET('Sanitation Data'!$G$11,0,10*ROW('Sanitation Data'!G149)),NA())</f>
        <v>#N/A</v>
      </c>
      <c r="AO155" s="95" t="e">
        <f ca="true">+IF(AND(ISNUMBER(OFFSET('Sanitation Data'!$G$12,0,10*ROW('Sanitation Data'!G149))),'Data Summary'!DD155="Yes"),OFFSET('Sanitation Data'!$G$12,0,10*ROW('Sanitation Data'!G149)),NA())</f>
        <v>#N/A</v>
      </c>
      <c r="AP155" s="95" t="e">
        <f ca="true">+IF(AND(ISNUMBER(OFFSET('Sanitation Data'!$H$4,0,10*ROW('Sanitation Data'!H149))),'Data Summary'!DE155="Yes"),100-OFFSET('Sanitation Data'!$H$4,0,10*ROW('Sanitation Data'!H149)),NA())</f>
        <v>#N/A</v>
      </c>
      <c r="AQ155" s="95" t="e">
        <f ca="true">+IF(AND(ISNUMBER(OFFSET('Sanitation Data'!$H$6,0,10*ROW('Sanitation Data'!H149))),'Data Summary'!DF155="Yes"),OFFSET('Sanitation Data'!$H$6,0,10*ROW('Sanitation Data'!H149)),NA())</f>
        <v>#N/A</v>
      </c>
      <c r="AR155" s="95" t="e">
        <f ca="true">+IF(AND(ISNUMBER(OFFSET('Sanitation Data'!$H$10,0,10*ROW('Sanitation Data'!H149))),'Data Summary'!DG155="Yes"),OFFSET('Sanitation Data'!$H$10,0,10*ROW('Sanitation Data'!H149)),NA())</f>
        <v>#N/A</v>
      </c>
      <c r="AS155" s="95" t="e">
        <f ca="true">+IF(AND(ISNUMBER(OFFSET('Sanitation Data'!$H$11,0,10*ROW('Sanitation Data'!H149))),'Data Summary'!DH155="Yes"),OFFSET('Sanitation Data'!$H$11,0,10*ROW('Sanitation Data'!H149)),NA())</f>
        <v>#N/A</v>
      </c>
      <c r="AT155" s="95" t="e">
        <f ca="true">+IF(AND(ISNUMBER(OFFSET('Sanitation Data'!$H$12,0,10*ROW('Sanitation Data'!H149))),'Data Summary'!DI155="Yes"),OFFSET('Sanitation Data'!$H$12,0,10*ROW('Sanitation Data'!H149)),NA())</f>
        <v>#N/A</v>
      </c>
      <c r="AU155" s="95" t="e">
        <f ca="true">+IF(AND(ISNUMBER(OFFSET('Sanitation Data'!$I$4,0,10*ROW('Sanitation Data'!I149))),'Data Summary'!DJ155="Yes"),100-OFFSET('Sanitation Data'!$I$4,0,10*ROW('Sanitation Data'!I149)),NA())</f>
        <v>#N/A</v>
      </c>
      <c r="AV155" s="95" t="e">
        <f ca="true">+IF(AND(ISNUMBER(OFFSET('Sanitation Data'!$I$6,0,10*ROW('Sanitation Data'!I149))),'Data Summary'!DK155="Yes"),OFFSET('Sanitation Data'!$I$6,0,10*ROW('Sanitation Data'!I149)),NA())</f>
        <v>#N/A</v>
      </c>
      <c r="AW155" s="95" t="e">
        <f ca="true">+IF(AND(ISNUMBER(OFFSET('Sanitation Data'!$I$10,0,10*ROW('Sanitation Data'!I149))),'Data Summary'!DL155="Yes"),OFFSET('Sanitation Data'!$I$10,0,10*ROW('Sanitation Data'!I149)),NA())</f>
        <v>#N/A</v>
      </c>
      <c r="AX155" s="95" t="e">
        <f ca="true">+IF(AND(ISNUMBER(OFFSET('Sanitation Data'!$I$11,0,10*ROW('Sanitation Data'!I149))),'Data Summary'!DM155="Yes"),OFFSET('Sanitation Data'!$I$11,0,10*ROW('Sanitation Data'!I149)),NA())</f>
        <v>#N/A</v>
      </c>
      <c r="AY155" s="95" t="e">
        <f ca="true">+IF(AND(ISNUMBER(OFFSET('Sanitation Data'!$I$12,0,10*ROW('Sanitation Data'!I149))),'Data Summary'!DN155="Yes"),OFFSET('Sanitation Data'!$I$12,0,10*ROW('Sanitation Data'!I149)),NA())</f>
        <v>#N/A</v>
      </c>
      <c r="AZ155" s="96" t="e">
        <f ca="true">+IF(AND(ISNUMBER(OFFSET('Hygiene Data'!$D$5,0,10*ROW('Hygiene Data'!D149))),'Data Summary'!DO155="Yes"),OFFSET('Hygiene Data'!$D$5,0,10*ROW('Hygiene Data'!D149)),NA())</f>
        <v>#N/A</v>
      </c>
      <c r="BA155" s="96" t="e">
        <f ca="true">+IF(AND(ISNUMBER(OFFSET('Hygiene Data'!$D$7,0,10*ROW('Hygiene Data'!D149))),'Data Summary'!DP155="Yes"),OFFSET('Hygiene Data'!$D$7,0,10*ROW('Hygiene Data'!D149)),NA())</f>
        <v>#N/A</v>
      </c>
      <c r="BB155" s="96" t="e">
        <f ca="true">+IF(AND(ISNUMBER(OFFSET('Hygiene Data'!$D$9,0,10*ROW('Hygiene Data'!D149))),'Data Summary'!DQ155="Yes"),OFFSET('Hygiene Data'!$D$9,0,10*ROW('Hygiene Data'!D149)),NA())</f>
        <v>#N/A</v>
      </c>
      <c r="BC155" s="96" t="e">
        <f ca="true">+IF(AND(ISNUMBER(OFFSET('Hygiene Data'!$E$5,0,10*ROW('Hygiene Data'!E149))),'Data Summary'!DR155="Yes"),OFFSET('Hygiene Data'!$E$5,0,10*ROW('Hygiene Data'!E149)),NA())</f>
        <v>#N/A</v>
      </c>
      <c r="BD155" s="96" t="e">
        <f ca="true">+IF(AND(ISNUMBER(OFFSET('Hygiene Data'!$E$7,0,10*ROW('Hygiene Data'!E149))),'Data Summary'!DS155="Yes"),OFFSET('Hygiene Data'!$E$7,0,10*ROW('Hygiene Data'!E149)),NA())</f>
        <v>#N/A</v>
      </c>
      <c r="BE155" s="96" t="e">
        <f ca="true">+IF(AND(ISNUMBER(OFFSET('Hygiene Data'!$E$9,0,10*ROW('Hygiene Data'!E149))),'Data Summary'!DT155="Yes"),OFFSET('Hygiene Data'!$E$9,0,10*ROW('Hygiene Data'!E149)),NA())</f>
        <v>#N/A</v>
      </c>
      <c r="BF155" s="96" t="e">
        <f ca="true">+IF(AND(ISNUMBER(OFFSET('Hygiene Data'!$F$5,0,10*ROW('Hygiene Data'!F149))),'Data Summary'!DU155="Yes"),OFFSET('Hygiene Data'!$F$5,0,10*ROW('Hygiene Data'!F149)),NA())</f>
        <v>#N/A</v>
      </c>
      <c r="BG155" s="96" t="e">
        <f ca="true">+IF(AND(ISNUMBER(OFFSET('Hygiene Data'!$F$7,0,10*ROW('Hygiene Data'!F149))),'Data Summary'!DV155="Yes"),OFFSET('Hygiene Data'!$F$7,0,10*ROW('Hygiene Data'!F149)),NA())</f>
        <v>#N/A</v>
      </c>
      <c r="BH155" s="96" t="e">
        <f ca="true">+IF(AND(ISNUMBER(OFFSET('Hygiene Data'!$F$9,0,10*ROW('Hygiene Data'!F149))),'Data Summary'!DW155="Yes"),OFFSET('Hygiene Data'!$F$9,0,10*ROW('Hygiene Data'!F149)),NA())</f>
        <v>#N/A</v>
      </c>
      <c r="BI155" s="96" t="e">
        <f ca="true">+IF(AND(ISNUMBER(OFFSET('Hygiene Data'!$G$5,0,10*ROW('Hygiene Data'!G149))),'Data Summary'!DX155="Yes"),OFFSET('Hygiene Data'!$G$5,0,10*ROW('Hygiene Data'!G149)),NA())</f>
        <v>#N/A</v>
      </c>
      <c r="BJ155" s="96" t="e">
        <f ca="true">+IF(AND(ISNUMBER(OFFSET('Hygiene Data'!$G$7,0,10*ROW('Hygiene Data'!G149))),'Data Summary'!DY155="Yes"),OFFSET('Hygiene Data'!$G$7,0,10*ROW('Hygiene Data'!G149)),NA())</f>
        <v>#N/A</v>
      </c>
      <c r="BK155" s="96" t="e">
        <f ca="true">+IF(AND(ISNUMBER(OFFSET('Hygiene Data'!$G$9,0,10*ROW('Hygiene Data'!G149))),'Data Summary'!DZ155="Yes"),OFFSET('Hygiene Data'!$G$9,0,10*ROW('Hygiene Data'!G149)),NA())</f>
        <v>#N/A</v>
      </c>
      <c r="BL155" s="96" t="e">
        <f ca="true">+IF(AND(ISNUMBER(OFFSET('Hygiene Data'!$H$5,0,10*ROW('Hygiene Data'!H149))),'Data Summary'!EA155="Yes"),OFFSET('Hygiene Data'!$H$5,0,10*ROW('Hygiene Data'!H149)),NA())</f>
        <v>#N/A</v>
      </c>
      <c r="BM155" s="96" t="e">
        <f ca="true">+IF(AND(ISNUMBER(OFFSET('Hygiene Data'!$H$7,0,10*ROW('Hygiene Data'!H149))),'Data Summary'!EB155="Yes"),OFFSET('Hygiene Data'!$H$7,0,10*ROW('Hygiene Data'!H149)),NA())</f>
        <v>#N/A</v>
      </c>
      <c r="BN155" s="96" t="e">
        <f ca="true">+IF(AND(ISNUMBER(OFFSET('Hygiene Data'!$H$9,0,10*ROW('Hygiene Data'!H149))),'Data Summary'!EC155="Yes"),OFFSET('Hygiene Data'!$H$9,0,10*ROW('Hygiene Data'!H149)),NA())</f>
        <v>#N/A</v>
      </c>
      <c r="BO155" s="96" t="e">
        <f ca="true">+IF(AND(ISNUMBER(OFFSET('Hygiene Data'!$I$5,0,10*ROW('Hygiene Data'!I149))),'Data Summary'!ED155="Yes"),OFFSET('Hygiene Data'!$I$5,0,10*ROW('Hygiene Data'!I149)),NA())</f>
        <v>#N/A</v>
      </c>
      <c r="BP155" s="96" t="e">
        <f ca="true">+IF(AND(ISNUMBER(OFFSET('Hygiene Data'!$I$7,0,10*ROW('Hygiene Data'!I149))),'Data Summary'!EE155="Yes"),OFFSET('Hygiene Data'!$I$7,0,10*ROW('Hygiene Data'!I149)),NA())</f>
        <v>#N/A</v>
      </c>
      <c r="BQ155" s="96" t="e">
        <f ca="true">+IF(AND(ISNUMBER(OFFSET('Hygiene Data'!$I$9,0,10*ROW('Hygiene Data'!I149))),'Data Summary'!EF155="Yes"),OFFSET('Hygiene Data'!$I$9,0,10*ROW('Hygiene Data'!I149)),NA())</f>
        <v>#N/A</v>
      </c>
    </row>
    <row xmlns:x14ac="http://schemas.microsoft.com/office/spreadsheetml/2009/9/ac" r="156" x14ac:dyDescent="0.2">
      <c r="A156" s="332" t="e">
        <f ca="true">+RIGHT('Data Summary'!A156,LEN('Data Summary'!A156)-9)</f>
        <v>#VALUE!</v>
      </c>
      <c r="B156" s="37" t="str">
        <f ca="true">+IF(ISTEXT('Data Summary'!B156),'Data Summary'!B156,"")</f>
        <v/>
      </c>
      <c r="C156" s="331" t="e">
        <f ca="true">+VALUE('Data Summary'!C156)</f>
        <v>#VALUE!</v>
      </c>
      <c r="D156" s="94" t="e">
        <f ca="true">+IF(AND(ISNUMBER(OFFSET('Water Data'!$D$4,0,10*ROW('Water Data'!D150))),'Data Summary'!BS156="Yes"),100-OFFSET('Water Data'!$D$4,0,10*ROW('Water Data'!D150)),NA())</f>
        <v>#N/A</v>
      </c>
      <c r="E156" s="94" t="e">
        <f ca="true">+IF(AND(ISNUMBER(OFFSET('Water Data'!$D$6,0,10*ROW('Water Data'!D150))),'Data Summary'!BT156="Yes"),OFFSET('Water Data'!$D$6,0,10*ROW('Water Data'!D150)),NA())</f>
        <v>#N/A</v>
      </c>
      <c r="F156" s="94" t="e">
        <f ca="true">+IF(AND(ISNUMBER(OFFSET('Water Data'!$D$9,0,10*ROW('Water Data'!D150))),'Data Summary'!BU156="Yes"),OFFSET('Water Data'!$D$9,0,10*ROW('Water Data'!D150)),NA())</f>
        <v>#N/A</v>
      </c>
      <c r="G156" s="94" t="e">
        <f ca="true">+IF(AND(ISNUMBER(OFFSET('Water Data'!$E$4,0,10*ROW('Water Data'!E150))),'Data Summary'!BV156="Yes"),100-OFFSET('Water Data'!$E$4,0,10*ROW('Water Data'!E150)),NA())</f>
        <v>#N/A</v>
      </c>
      <c r="H156" s="94" t="e">
        <f ca="true">+IF(AND(ISNUMBER(OFFSET('Water Data'!$E$6,0,10*ROW('Water Data'!E150))),'Data Summary'!BW156="Yes"),OFFSET('Water Data'!$E$6,0,10*ROW('Water Data'!E150)),NA())</f>
        <v>#N/A</v>
      </c>
      <c r="I156" s="94" t="e">
        <f ca="true">+IF(AND(ISNUMBER(OFFSET('Water Data'!$E$9,0,10*ROW('Water Data'!E150))),'Data Summary'!BX156="Yes"),OFFSET('Water Data'!$E$9,0,10*ROW('Water Data'!E150)),NA())</f>
        <v>#N/A</v>
      </c>
      <c r="J156" s="94" t="e">
        <f ca="true">+IF(AND(ISNUMBER(OFFSET('Water Data'!$F$4,0,10*ROW('Water Data'!F150))),'Data Summary'!BY156="Yes"),100-OFFSET('Water Data'!$F$4,0,10*ROW('Water Data'!F150)),NA())</f>
        <v>#N/A</v>
      </c>
      <c r="K156" s="94" t="e">
        <f ca="true">+IF(AND(ISNUMBER(OFFSET('Water Data'!$F$6,0,10*ROW('Water Data'!F150))),'Data Summary'!BZ156="Yes"),OFFSET('Water Data'!$F$6,0,10*ROW('Water Data'!F150)),NA())</f>
        <v>#N/A</v>
      </c>
      <c r="L156" s="94" t="e">
        <f ca="true">+IF(AND(ISNUMBER(OFFSET('Water Data'!$F$9,0,10*ROW('Water Data'!F150))),'Data Summary'!CA156="Yes"),OFFSET('Water Data'!$F$9,0,10*ROW('Water Data'!F150)),NA())</f>
        <v>#N/A</v>
      </c>
      <c r="M156" s="94" t="e">
        <f ca="true">+IF(AND(ISNUMBER(OFFSET('Water Data'!$G$4,0,10*ROW('Water Data'!G150))),'Data Summary'!CB156="Yes"),100-OFFSET('Water Data'!$G$4,0,10*ROW('Water Data'!G150)),NA())</f>
        <v>#N/A</v>
      </c>
      <c r="N156" s="94" t="e">
        <f ca="true">+IF(AND(ISNUMBER(OFFSET('Water Data'!$G$6,0,10*ROW('Water Data'!G150))),'Data Summary'!CC156="Yes"),OFFSET('Water Data'!$G$6,0,10*ROW('Water Data'!G150)),NA())</f>
        <v>#N/A</v>
      </c>
      <c r="O156" s="94" t="e">
        <f ca="true">+IF(AND(ISNUMBER(OFFSET('Water Data'!$G$9,0,10*ROW('Water Data'!G150))),'Data Summary'!CD156="Yes"),OFFSET('Water Data'!$G$9,0,10*ROW('Water Data'!G150)),NA())</f>
        <v>#N/A</v>
      </c>
      <c r="P156" s="94" t="e">
        <f ca="true">+IF(AND(ISNUMBER(OFFSET('Water Data'!$H$4,0,10*ROW('Water Data'!H150))),'Data Summary'!CE156="Yes"),100-OFFSET('Water Data'!$H$4,0,10*ROW('Water Data'!H150)),NA())</f>
        <v>#N/A</v>
      </c>
      <c r="Q156" s="94" t="e">
        <f ca="true">+IF(AND(ISNUMBER(OFFSET('Water Data'!$H$6,0,10*ROW('Water Data'!H150))),'Data Summary'!CF156="Yes"),OFFSET('Water Data'!$H$6,0,10*ROW('Water Data'!H150)),NA())</f>
        <v>#N/A</v>
      </c>
      <c r="R156" s="94" t="e">
        <f ca="true">+IF(AND(ISNUMBER(OFFSET('Water Data'!$H$9,0,10*ROW('Water Data'!H150))),'Data Summary'!CG156="Yes"),OFFSET('Water Data'!$H$9,0,10*ROW('Water Data'!H150)),NA())</f>
        <v>#N/A</v>
      </c>
      <c r="S156" s="94" t="e">
        <f ca="true">+IF(AND(ISNUMBER(OFFSET('Water Data'!$I$4,0,10*ROW('Water Data'!I150))),'Data Summary'!CH156="Yes"),100-OFFSET('Water Data'!$I$4,0,10*ROW('Water Data'!I150)),NA())</f>
        <v>#N/A</v>
      </c>
      <c r="T156" s="94" t="e">
        <f ca="true">+IF(AND(ISNUMBER(OFFSET('Water Data'!$I$6,0,10*ROW('Water Data'!I150))),'Data Summary'!CI156="Yes"),OFFSET('Water Data'!$I$6,0,10*ROW('Water Data'!I150)),NA())</f>
        <v>#N/A</v>
      </c>
      <c r="U156" s="94" t="e">
        <f ca="true">+IF(AND(ISNUMBER(OFFSET('Water Data'!$I$9,0,10*ROW('Water Data'!I150))),'Data Summary'!CJ156="Yes"),OFFSET('Water Data'!$I$9,0,10*ROW('Water Data'!I150)),NA())</f>
        <v>#N/A</v>
      </c>
      <c r="V156" s="95" t="e">
        <f ca="true">+IF(AND(ISNUMBER(OFFSET('Sanitation Data'!$D$4,0,10*ROW('Sanitation Data'!D150))),'Data Summary'!CK156="Yes"),100-OFFSET('Sanitation Data'!$D$4,0,10*ROW('Sanitation Data'!D150)),NA())</f>
        <v>#N/A</v>
      </c>
      <c r="W156" s="95" t="e">
        <f ca="true">+IF(AND(ISNUMBER(OFFSET('Sanitation Data'!$D$6,0,10*ROW('Sanitation Data'!D150))),'Data Summary'!CL156="Yes"),OFFSET('Sanitation Data'!$D$6,0,10*ROW('Sanitation Data'!D150)),NA())</f>
        <v>#N/A</v>
      </c>
      <c r="X156" s="95" t="e">
        <f ca="true">+IF(AND(ISNUMBER(OFFSET('Sanitation Data'!$D$10,0,10*ROW('Sanitation Data'!D150))),'Data Summary'!CM156="Yes"),OFFSET('Sanitation Data'!$D$10,0,10*ROW('Sanitation Data'!D150)),NA())</f>
        <v>#N/A</v>
      </c>
      <c r="Y156" s="95" t="e">
        <f ca="true">+IF(AND(ISNUMBER(OFFSET('Sanitation Data'!$D$11,0,10*ROW('Sanitation Data'!D150))),'Data Summary'!CN156="Yes"),OFFSET('Sanitation Data'!$D$11,0,10*ROW('Sanitation Data'!D150)),NA())</f>
        <v>#N/A</v>
      </c>
      <c r="Z156" s="95" t="e">
        <f ca="true">+IF(AND(ISNUMBER(OFFSET('Sanitation Data'!$D$12,0,10*ROW('Sanitation Data'!D150))),'Data Summary'!CO156="Yes"),OFFSET('Sanitation Data'!$D$12,0,10*ROW('Sanitation Data'!D150)),NA())</f>
        <v>#N/A</v>
      </c>
      <c r="AA156" s="95" t="e">
        <f ca="true">+IF(AND(ISNUMBER(OFFSET('Sanitation Data'!$E$4,0,10*ROW('Sanitation Data'!E150))),'Data Summary'!CP156="Yes"),100-OFFSET('Sanitation Data'!$E$4,0,10*ROW('Sanitation Data'!E150)),NA())</f>
        <v>#N/A</v>
      </c>
      <c r="AB156" s="95" t="e">
        <f ca="true">+IF(AND(ISNUMBER(OFFSET('Sanitation Data'!$E$6,0,10*ROW('Sanitation Data'!E150))),'Data Summary'!CQ156="Yes"),OFFSET('Sanitation Data'!$E$6,0,10*ROW('Sanitation Data'!E150)),NA())</f>
        <v>#N/A</v>
      </c>
      <c r="AC156" s="95" t="e">
        <f ca="true">+IF(AND(ISNUMBER(OFFSET('Sanitation Data'!$E$10,0,10*ROW('Sanitation Data'!E150))),'Data Summary'!CR156="Yes"),OFFSET('Sanitation Data'!$E$10,0,10*ROW('Sanitation Data'!E150)),NA())</f>
        <v>#N/A</v>
      </c>
      <c r="AD156" s="95" t="e">
        <f ca="true">+IF(AND(ISNUMBER(OFFSET('Sanitation Data'!$E$11,0,10*ROW('Sanitation Data'!E150))),'Data Summary'!CS156="Yes"),OFFSET('Sanitation Data'!$E$11,0,10*ROW('Sanitation Data'!E150)),NA())</f>
        <v>#N/A</v>
      </c>
      <c r="AE156" s="95" t="e">
        <f ca="true">+IF(AND(ISNUMBER(OFFSET('Sanitation Data'!$E$12,0,10*ROW('Sanitation Data'!E150))),'Data Summary'!CT156="Yes"),OFFSET('Sanitation Data'!$E$12,0,10*ROW('Sanitation Data'!E150)),NA())</f>
        <v>#N/A</v>
      </c>
      <c r="AF156" s="95" t="e">
        <f ca="true">+IF(AND(ISNUMBER(OFFSET('Sanitation Data'!$F$4,0,10*ROW('Sanitation Data'!F150))),'Data Summary'!CU156="Yes"),100-OFFSET('Sanitation Data'!$F$4,0,10*ROW('Sanitation Data'!F150)),NA())</f>
        <v>#N/A</v>
      </c>
      <c r="AG156" s="95" t="e">
        <f ca="true">+IF(AND(ISNUMBER(OFFSET('Sanitation Data'!$F$6,0,10*ROW('Sanitation Data'!F150))),'Data Summary'!CV156="Yes"),OFFSET('Sanitation Data'!$F$6,0,10*ROW('Sanitation Data'!F150)),NA())</f>
        <v>#N/A</v>
      </c>
      <c r="AH156" s="95" t="e">
        <f ca="true">+IF(AND(ISNUMBER(OFFSET('Sanitation Data'!$F$10,0,10*ROW('Sanitation Data'!F150))),'Data Summary'!CW156="Yes"),OFFSET('Sanitation Data'!$F$10,0,10*ROW('Sanitation Data'!F150)),NA())</f>
        <v>#N/A</v>
      </c>
      <c r="AI156" s="95" t="e">
        <f ca="true">+IF(AND(ISNUMBER(OFFSET('Sanitation Data'!$F$11,0,10*ROW('Sanitation Data'!F150))),'Data Summary'!CX156="Yes"),OFFSET('Sanitation Data'!$F$11,0,10*ROW('Sanitation Data'!F150)),NA())</f>
        <v>#N/A</v>
      </c>
      <c r="AJ156" s="95" t="e">
        <f ca="true">+IF(AND(ISNUMBER(OFFSET('Sanitation Data'!$F$12,0,10*ROW('Sanitation Data'!F150))),'Data Summary'!CY156="Yes"),OFFSET('Sanitation Data'!$F$12,0,10*ROW('Sanitation Data'!F150)),NA())</f>
        <v>#N/A</v>
      </c>
      <c r="AK156" s="95" t="e">
        <f ca="true">+IF(AND(ISNUMBER(OFFSET('Sanitation Data'!$G$4,0,10*ROW('Sanitation Data'!G150))),'Data Summary'!CZ156="Yes"),100-OFFSET('Sanitation Data'!$G$4,0,10*ROW('Sanitation Data'!G150)),NA())</f>
        <v>#N/A</v>
      </c>
      <c r="AL156" s="95" t="e">
        <f ca="true">+IF(AND(ISNUMBER(OFFSET('Sanitation Data'!$G$6,0,10*ROW('Sanitation Data'!G150))),'Data Summary'!DA156="Yes"),OFFSET('Sanitation Data'!$G$6,0,10*ROW('Sanitation Data'!G150)),NA())</f>
        <v>#N/A</v>
      </c>
      <c r="AM156" s="95" t="e">
        <f ca="true">+IF(AND(ISNUMBER(OFFSET('Sanitation Data'!$G$10,0,10*ROW('Sanitation Data'!G150))),'Data Summary'!DB156="Yes"),OFFSET('Sanitation Data'!$G$10,0,10*ROW('Sanitation Data'!G150)),NA())</f>
        <v>#N/A</v>
      </c>
      <c r="AN156" s="95" t="e">
        <f ca="true">+IF(AND(ISNUMBER(OFFSET('Sanitation Data'!$G$11,0,10*ROW('Sanitation Data'!G150))),'Data Summary'!DC156="Yes"),OFFSET('Sanitation Data'!$G$11,0,10*ROW('Sanitation Data'!G150)),NA())</f>
        <v>#N/A</v>
      </c>
      <c r="AO156" s="95" t="e">
        <f ca="true">+IF(AND(ISNUMBER(OFFSET('Sanitation Data'!$G$12,0,10*ROW('Sanitation Data'!G150))),'Data Summary'!DD156="Yes"),OFFSET('Sanitation Data'!$G$12,0,10*ROW('Sanitation Data'!G150)),NA())</f>
        <v>#N/A</v>
      </c>
      <c r="AP156" s="95" t="e">
        <f ca="true">+IF(AND(ISNUMBER(OFFSET('Sanitation Data'!$H$4,0,10*ROW('Sanitation Data'!H150))),'Data Summary'!DE156="Yes"),100-OFFSET('Sanitation Data'!$H$4,0,10*ROW('Sanitation Data'!H150)),NA())</f>
        <v>#N/A</v>
      </c>
      <c r="AQ156" s="95" t="e">
        <f ca="true">+IF(AND(ISNUMBER(OFFSET('Sanitation Data'!$H$6,0,10*ROW('Sanitation Data'!H150))),'Data Summary'!DF156="Yes"),OFFSET('Sanitation Data'!$H$6,0,10*ROW('Sanitation Data'!H150)),NA())</f>
        <v>#N/A</v>
      </c>
      <c r="AR156" s="95" t="e">
        <f ca="true">+IF(AND(ISNUMBER(OFFSET('Sanitation Data'!$H$10,0,10*ROW('Sanitation Data'!H150))),'Data Summary'!DG156="Yes"),OFFSET('Sanitation Data'!$H$10,0,10*ROW('Sanitation Data'!H150)),NA())</f>
        <v>#N/A</v>
      </c>
      <c r="AS156" s="95" t="e">
        <f ca="true">+IF(AND(ISNUMBER(OFFSET('Sanitation Data'!$H$11,0,10*ROW('Sanitation Data'!H150))),'Data Summary'!DH156="Yes"),OFFSET('Sanitation Data'!$H$11,0,10*ROW('Sanitation Data'!H150)),NA())</f>
        <v>#N/A</v>
      </c>
      <c r="AT156" s="95" t="e">
        <f ca="true">+IF(AND(ISNUMBER(OFFSET('Sanitation Data'!$H$12,0,10*ROW('Sanitation Data'!H150))),'Data Summary'!DI156="Yes"),OFFSET('Sanitation Data'!$H$12,0,10*ROW('Sanitation Data'!H150)),NA())</f>
        <v>#N/A</v>
      </c>
      <c r="AU156" s="95" t="e">
        <f ca="true">+IF(AND(ISNUMBER(OFFSET('Sanitation Data'!$I$4,0,10*ROW('Sanitation Data'!I150))),'Data Summary'!DJ156="Yes"),100-OFFSET('Sanitation Data'!$I$4,0,10*ROW('Sanitation Data'!I150)),NA())</f>
        <v>#N/A</v>
      </c>
      <c r="AV156" s="95" t="e">
        <f ca="true">+IF(AND(ISNUMBER(OFFSET('Sanitation Data'!$I$6,0,10*ROW('Sanitation Data'!I150))),'Data Summary'!DK156="Yes"),OFFSET('Sanitation Data'!$I$6,0,10*ROW('Sanitation Data'!I150)),NA())</f>
        <v>#N/A</v>
      </c>
      <c r="AW156" s="95" t="e">
        <f ca="true">+IF(AND(ISNUMBER(OFFSET('Sanitation Data'!$I$10,0,10*ROW('Sanitation Data'!I150))),'Data Summary'!DL156="Yes"),OFFSET('Sanitation Data'!$I$10,0,10*ROW('Sanitation Data'!I150)),NA())</f>
        <v>#N/A</v>
      </c>
      <c r="AX156" s="95" t="e">
        <f ca="true">+IF(AND(ISNUMBER(OFFSET('Sanitation Data'!$I$11,0,10*ROW('Sanitation Data'!I150))),'Data Summary'!DM156="Yes"),OFFSET('Sanitation Data'!$I$11,0,10*ROW('Sanitation Data'!I150)),NA())</f>
        <v>#N/A</v>
      </c>
      <c r="AY156" s="95" t="e">
        <f ca="true">+IF(AND(ISNUMBER(OFFSET('Sanitation Data'!$I$12,0,10*ROW('Sanitation Data'!I150))),'Data Summary'!DN156="Yes"),OFFSET('Sanitation Data'!$I$12,0,10*ROW('Sanitation Data'!I150)),NA())</f>
        <v>#N/A</v>
      </c>
      <c r="AZ156" s="96" t="e">
        <f ca="true">+IF(AND(ISNUMBER(OFFSET('Hygiene Data'!$D$5,0,10*ROW('Hygiene Data'!D150))),'Data Summary'!DO156="Yes"),OFFSET('Hygiene Data'!$D$5,0,10*ROW('Hygiene Data'!D150)),NA())</f>
        <v>#N/A</v>
      </c>
      <c r="BA156" s="96" t="e">
        <f ca="true">+IF(AND(ISNUMBER(OFFSET('Hygiene Data'!$D$7,0,10*ROW('Hygiene Data'!D150))),'Data Summary'!DP156="Yes"),OFFSET('Hygiene Data'!$D$7,0,10*ROW('Hygiene Data'!D150)),NA())</f>
        <v>#N/A</v>
      </c>
      <c r="BB156" s="96" t="e">
        <f ca="true">+IF(AND(ISNUMBER(OFFSET('Hygiene Data'!$D$9,0,10*ROW('Hygiene Data'!D150))),'Data Summary'!DQ156="Yes"),OFFSET('Hygiene Data'!$D$9,0,10*ROW('Hygiene Data'!D150)),NA())</f>
        <v>#N/A</v>
      </c>
      <c r="BC156" s="96" t="e">
        <f ca="true">+IF(AND(ISNUMBER(OFFSET('Hygiene Data'!$E$5,0,10*ROW('Hygiene Data'!E150))),'Data Summary'!DR156="Yes"),OFFSET('Hygiene Data'!$E$5,0,10*ROW('Hygiene Data'!E150)),NA())</f>
        <v>#N/A</v>
      </c>
      <c r="BD156" s="96" t="e">
        <f ca="true">+IF(AND(ISNUMBER(OFFSET('Hygiene Data'!$E$7,0,10*ROW('Hygiene Data'!E150))),'Data Summary'!DS156="Yes"),OFFSET('Hygiene Data'!$E$7,0,10*ROW('Hygiene Data'!E150)),NA())</f>
        <v>#N/A</v>
      </c>
      <c r="BE156" s="96" t="e">
        <f ca="true">+IF(AND(ISNUMBER(OFFSET('Hygiene Data'!$E$9,0,10*ROW('Hygiene Data'!E150))),'Data Summary'!DT156="Yes"),OFFSET('Hygiene Data'!$E$9,0,10*ROW('Hygiene Data'!E150)),NA())</f>
        <v>#N/A</v>
      </c>
      <c r="BF156" s="96" t="e">
        <f ca="true">+IF(AND(ISNUMBER(OFFSET('Hygiene Data'!$F$5,0,10*ROW('Hygiene Data'!F150))),'Data Summary'!DU156="Yes"),OFFSET('Hygiene Data'!$F$5,0,10*ROW('Hygiene Data'!F150)),NA())</f>
        <v>#N/A</v>
      </c>
      <c r="BG156" s="96" t="e">
        <f ca="true">+IF(AND(ISNUMBER(OFFSET('Hygiene Data'!$F$7,0,10*ROW('Hygiene Data'!F150))),'Data Summary'!DV156="Yes"),OFFSET('Hygiene Data'!$F$7,0,10*ROW('Hygiene Data'!F150)),NA())</f>
        <v>#N/A</v>
      </c>
      <c r="BH156" s="96" t="e">
        <f ca="true">+IF(AND(ISNUMBER(OFFSET('Hygiene Data'!$F$9,0,10*ROW('Hygiene Data'!F150))),'Data Summary'!DW156="Yes"),OFFSET('Hygiene Data'!$F$9,0,10*ROW('Hygiene Data'!F150)),NA())</f>
        <v>#N/A</v>
      </c>
      <c r="BI156" s="96" t="e">
        <f ca="true">+IF(AND(ISNUMBER(OFFSET('Hygiene Data'!$G$5,0,10*ROW('Hygiene Data'!G150))),'Data Summary'!DX156="Yes"),OFFSET('Hygiene Data'!$G$5,0,10*ROW('Hygiene Data'!G150)),NA())</f>
        <v>#N/A</v>
      </c>
      <c r="BJ156" s="96" t="e">
        <f ca="true">+IF(AND(ISNUMBER(OFFSET('Hygiene Data'!$G$7,0,10*ROW('Hygiene Data'!G150))),'Data Summary'!DY156="Yes"),OFFSET('Hygiene Data'!$G$7,0,10*ROW('Hygiene Data'!G150)),NA())</f>
        <v>#N/A</v>
      </c>
      <c r="BK156" s="96" t="e">
        <f ca="true">+IF(AND(ISNUMBER(OFFSET('Hygiene Data'!$G$9,0,10*ROW('Hygiene Data'!G150))),'Data Summary'!DZ156="Yes"),OFFSET('Hygiene Data'!$G$9,0,10*ROW('Hygiene Data'!G150)),NA())</f>
        <v>#N/A</v>
      </c>
      <c r="BL156" s="96" t="e">
        <f ca="true">+IF(AND(ISNUMBER(OFFSET('Hygiene Data'!$H$5,0,10*ROW('Hygiene Data'!H150))),'Data Summary'!EA156="Yes"),OFFSET('Hygiene Data'!$H$5,0,10*ROW('Hygiene Data'!H150)),NA())</f>
        <v>#N/A</v>
      </c>
      <c r="BM156" s="96" t="e">
        <f ca="true">+IF(AND(ISNUMBER(OFFSET('Hygiene Data'!$H$7,0,10*ROW('Hygiene Data'!H150))),'Data Summary'!EB156="Yes"),OFFSET('Hygiene Data'!$H$7,0,10*ROW('Hygiene Data'!H150)),NA())</f>
        <v>#N/A</v>
      </c>
      <c r="BN156" s="96" t="e">
        <f ca="true">+IF(AND(ISNUMBER(OFFSET('Hygiene Data'!$H$9,0,10*ROW('Hygiene Data'!H150))),'Data Summary'!EC156="Yes"),OFFSET('Hygiene Data'!$H$9,0,10*ROW('Hygiene Data'!H150)),NA())</f>
        <v>#N/A</v>
      </c>
      <c r="BO156" s="96" t="e">
        <f ca="true">+IF(AND(ISNUMBER(OFFSET('Hygiene Data'!$I$5,0,10*ROW('Hygiene Data'!I150))),'Data Summary'!ED156="Yes"),OFFSET('Hygiene Data'!$I$5,0,10*ROW('Hygiene Data'!I150)),NA())</f>
        <v>#N/A</v>
      </c>
      <c r="BP156" s="96" t="e">
        <f ca="true">+IF(AND(ISNUMBER(OFFSET('Hygiene Data'!$I$7,0,10*ROW('Hygiene Data'!I150))),'Data Summary'!EE156="Yes"),OFFSET('Hygiene Data'!$I$7,0,10*ROW('Hygiene Data'!I150)),NA())</f>
        <v>#N/A</v>
      </c>
      <c r="BQ156" s="96" t="e">
        <f ca="true">+IF(AND(ISNUMBER(OFFSET('Hygiene Data'!$I$9,0,10*ROW('Hygiene Data'!I150))),'Data Summary'!EF156="Yes"),OFFSET('Hygiene Data'!$I$9,0,10*ROW('Hygiene Data'!I150)),NA())</f>
        <v>#N/A</v>
      </c>
    </row>
    <row xmlns:x14ac="http://schemas.microsoft.com/office/spreadsheetml/2009/9/ac" r="157" x14ac:dyDescent="0.2">
      <c r="A157" s="332" t="e">
        <f ca="true">+RIGHT('Data Summary'!A157,LEN('Data Summary'!A157)-9)</f>
        <v>#VALUE!</v>
      </c>
      <c r="B157" s="37" t="str">
        <f ca="true">+IF(ISTEXT('Data Summary'!B157),'Data Summary'!B157,"")</f>
        <v/>
      </c>
      <c r="C157" s="331" t="e">
        <f ca="true">+VALUE('Data Summary'!C157)</f>
        <v>#VALUE!</v>
      </c>
      <c r="D157" s="94" t="e">
        <f ca="true">+IF(AND(ISNUMBER(OFFSET('Water Data'!$D$4,0,10*ROW('Water Data'!D151))),'Data Summary'!BS157="Yes"),100-OFFSET('Water Data'!$D$4,0,10*ROW('Water Data'!D151)),NA())</f>
        <v>#N/A</v>
      </c>
      <c r="E157" s="94" t="e">
        <f ca="true">+IF(AND(ISNUMBER(OFFSET('Water Data'!$D$6,0,10*ROW('Water Data'!D151))),'Data Summary'!BT157="Yes"),OFFSET('Water Data'!$D$6,0,10*ROW('Water Data'!D151)),NA())</f>
        <v>#N/A</v>
      </c>
      <c r="F157" s="94" t="e">
        <f ca="true">+IF(AND(ISNUMBER(OFFSET('Water Data'!$D$9,0,10*ROW('Water Data'!D151))),'Data Summary'!BU157="Yes"),OFFSET('Water Data'!$D$9,0,10*ROW('Water Data'!D151)),NA())</f>
        <v>#N/A</v>
      </c>
      <c r="G157" s="94" t="e">
        <f ca="true">+IF(AND(ISNUMBER(OFFSET('Water Data'!$E$4,0,10*ROW('Water Data'!E151))),'Data Summary'!BV157="Yes"),100-OFFSET('Water Data'!$E$4,0,10*ROW('Water Data'!E151)),NA())</f>
        <v>#N/A</v>
      </c>
      <c r="H157" s="94" t="e">
        <f ca="true">+IF(AND(ISNUMBER(OFFSET('Water Data'!$E$6,0,10*ROW('Water Data'!E151))),'Data Summary'!BW157="Yes"),OFFSET('Water Data'!$E$6,0,10*ROW('Water Data'!E151)),NA())</f>
        <v>#N/A</v>
      </c>
      <c r="I157" s="94" t="e">
        <f ca="true">+IF(AND(ISNUMBER(OFFSET('Water Data'!$E$9,0,10*ROW('Water Data'!E151))),'Data Summary'!BX157="Yes"),OFFSET('Water Data'!$E$9,0,10*ROW('Water Data'!E151)),NA())</f>
        <v>#N/A</v>
      </c>
      <c r="J157" s="94" t="e">
        <f ca="true">+IF(AND(ISNUMBER(OFFSET('Water Data'!$F$4,0,10*ROW('Water Data'!F151))),'Data Summary'!BY157="Yes"),100-OFFSET('Water Data'!$F$4,0,10*ROW('Water Data'!F151)),NA())</f>
        <v>#N/A</v>
      </c>
      <c r="K157" s="94" t="e">
        <f ca="true">+IF(AND(ISNUMBER(OFFSET('Water Data'!$F$6,0,10*ROW('Water Data'!F151))),'Data Summary'!BZ157="Yes"),OFFSET('Water Data'!$F$6,0,10*ROW('Water Data'!F151)),NA())</f>
        <v>#N/A</v>
      </c>
      <c r="L157" s="94" t="e">
        <f ca="true">+IF(AND(ISNUMBER(OFFSET('Water Data'!$F$9,0,10*ROW('Water Data'!F151))),'Data Summary'!CA157="Yes"),OFFSET('Water Data'!$F$9,0,10*ROW('Water Data'!F151)),NA())</f>
        <v>#N/A</v>
      </c>
      <c r="M157" s="94" t="e">
        <f ca="true">+IF(AND(ISNUMBER(OFFSET('Water Data'!$G$4,0,10*ROW('Water Data'!G151))),'Data Summary'!CB157="Yes"),100-OFFSET('Water Data'!$G$4,0,10*ROW('Water Data'!G151)),NA())</f>
        <v>#N/A</v>
      </c>
      <c r="N157" s="94" t="e">
        <f ca="true">+IF(AND(ISNUMBER(OFFSET('Water Data'!$G$6,0,10*ROW('Water Data'!G151))),'Data Summary'!CC157="Yes"),OFFSET('Water Data'!$G$6,0,10*ROW('Water Data'!G151)),NA())</f>
        <v>#N/A</v>
      </c>
      <c r="O157" s="94" t="e">
        <f ca="true">+IF(AND(ISNUMBER(OFFSET('Water Data'!$G$9,0,10*ROW('Water Data'!G151))),'Data Summary'!CD157="Yes"),OFFSET('Water Data'!$G$9,0,10*ROW('Water Data'!G151)),NA())</f>
        <v>#N/A</v>
      </c>
      <c r="P157" s="94" t="e">
        <f ca="true">+IF(AND(ISNUMBER(OFFSET('Water Data'!$H$4,0,10*ROW('Water Data'!H151))),'Data Summary'!CE157="Yes"),100-OFFSET('Water Data'!$H$4,0,10*ROW('Water Data'!H151)),NA())</f>
        <v>#N/A</v>
      </c>
      <c r="Q157" s="94" t="e">
        <f ca="true">+IF(AND(ISNUMBER(OFFSET('Water Data'!$H$6,0,10*ROW('Water Data'!H151))),'Data Summary'!CF157="Yes"),OFFSET('Water Data'!$H$6,0,10*ROW('Water Data'!H151)),NA())</f>
        <v>#N/A</v>
      </c>
      <c r="R157" s="94" t="e">
        <f ca="true">+IF(AND(ISNUMBER(OFFSET('Water Data'!$H$9,0,10*ROW('Water Data'!H151))),'Data Summary'!CG157="Yes"),OFFSET('Water Data'!$H$9,0,10*ROW('Water Data'!H151)),NA())</f>
        <v>#N/A</v>
      </c>
      <c r="S157" s="94" t="e">
        <f ca="true">+IF(AND(ISNUMBER(OFFSET('Water Data'!$I$4,0,10*ROW('Water Data'!I151))),'Data Summary'!CH157="Yes"),100-OFFSET('Water Data'!$I$4,0,10*ROW('Water Data'!I151)),NA())</f>
        <v>#N/A</v>
      </c>
      <c r="T157" s="94" t="e">
        <f ca="true">+IF(AND(ISNUMBER(OFFSET('Water Data'!$I$6,0,10*ROW('Water Data'!I151))),'Data Summary'!CI157="Yes"),OFFSET('Water Data'!$I$6,0,10*ROW('Water Data'!I151)),NA())</f>
        <v>#N/A</v>
      </c>
      <c r="U157" s="94" t="e">
        <f ca="true">+IF(AND(ISNUMBER(OFFSET('Water Data'!$I$9,0,10*ROW('Water Data'!I151))),'Data Summary'!CJ157="Yes"),OFFSET('Water Data'!$I$9,0,10*ROW('Water Data'!I151)),NA())</f>
        <v>#N/A</v>
      </c>
      <c r="V157" s="95" t="e">
        <f ca="true">+IF(AND(ISNUMBER(OFFSET('Sanitation Data'!$D$4,0,10*ROW('Sanitation Data'!D151))),'Data Summary'!CK157="Yes"),100-OFFSET('Sanitation Data'!$D$4,0,10*ROW('Sanitation Data'!D151)),NA())</f>
        <v>#N/A</v>
      </c>
      <c r="W157" s="95" t="e">
        <f ca="true">+IF(AND(ISNUMBER(OFFSET('Sanitation Data'!$D$6,0,10*ROW('Sanitation Data'!D151))),'Data Summary'!CL157="Yes"),OFFSET('Sanitation Data'!$D$6,0,10*ROW('Sanitation Data'!D151)),NA())</f>
        <v>#N/A</v>
      </c>
      <c r="X157" s="95" t="e">
        <f ca="true">+IF(AND(ISNUMBER(OFFSET('Sanitation Data'!$D$10,0,10*ROW('Sanitation Data'!D151))),'Data Summary'!CM157="Yes"),OFFSET('Sanitation Data'!$D$10,0,10*ROW('Sanitation Data'!D151)),NA())</f>
        <v>#N/A</v>
      </c>
      <c r="Y157" s="95" t="e">
        <f ca="true">+IF(AND(ISNUMBER(OFFSET('Sanitation Data'!$D$11,0,10*ROW('Sanitation Data'!D151))),'Data Summary'!CN157="Yes"),OFFSET('Sanitation Data'!$D$11,0,10*ROW('Sanitation Data'!D151)),NA())</f>
        <v>#N/A</v>
      </c>
      <c r="Z157" s="95" t="e">
        <f ca="true">+IF(AND(ISNUMBER(OFFSET('Sanitation Data'!$D$12,0,10*ROW('Sanitation Data'!D151))),'Data Summary'!CO157="Yes"),OFFSET('Sanitation Data'!$D$12,0,10*ROW('Sanitation Data'!D151)),NA())</f>
        <v>#N/A</v>
      </c>
      <c r="AA157" s="95" t="e">
        <f ca="true">+IF(AND(ISNUMBER(OFFSET('Sanitation Data'!$E$4,0,10*ROW('Sanitation Data'!E151))),'Data Summary'!CP157="Yes"),100-OFFSET('Sanitation Data'!$E$4,0,10*ROW('Sanitation Data'!E151)),NA())</f>
        <v>#N/A</v>
      </c>
      <c r="AB157" s="95" t="e">
        <f ca="true">+IF(AND(ISNUMBER(OFFSET('Sanitation Data'!$E$6,0,10*ROW('Sanitation Data'!E151))),'Data Summary'!CQ157="Yes"),OFFSET('Sanitation Data'!$E$6,0,10*ROW('Sanitation Data'!E151)),NA())</f>
        <v>#N/A</v>
      </c>
      <c r="AC157" s="95" t="e">
        <f ca="true">+IF(AND(ISNUMBER(OFFSET('Sanitation Data'!$E$10,0,10*ROW('Sanitation Data'!E151))),'Data Summary'!CR157="Yes"),OFFSET('Sanitation Data'!$E$10,0,10*ROW('Sanitation Data'!E151)),NA())</f>
        <v>#N/A</v>
      </c>
      <c r="AD157" s="95" t="e">
        <f ca="true">+IF(AND(ISNUMBER(OFFSET('Sanitation Data'!$E$11,0,10*ROW('Sanitation Data'!E151))),'Data Summary'!CS157="Yes"),OFFSET('Sanitation Data'!$E$11,0,10*ROW('Sanitation Data'!E151)),NA())</f>
        <v>#N/A</v>
      </c>
      <c r="AE157" s="95" t="e">
        <f ca="true">+IF(AND(ISNUMBER(OFFSET('Sanitation Data'!$E$12,0,10*ROW('Sanitation Data'!E151))),'Data Summary'!CT157="Yes"),OFFSET('Sanitation Data'!$E$12,0,10*ROW('Sanitation Data'!E151)),NA())</f>
        <v>#N/A</v>
      </c>
      <c r="AF157" s="95" t="e">
        <f ca="true">+IF(AND(ISNUMBER(OFFSET('Sanitation Data'!$F$4,0,10*ROW('Sanitation Data'!F151))),'Data Summary'!CU157="Yes"),100-OFFSET('Sanitation Data'!$F$4,0,10*ROW('Sanitation Data'!F151)),NA())</f>
        <v>#N/A</v>
      </c>
      <c r="AG157" s="95" t="e">
        <f ca="true">+IF(AND(ISNUMBER(OFFSET('Sanitation Data'!$F$6,0,10*ROW('Sanitation Data'!F151))),'Data Summary'!CV157="Yes"),OFFSET('Sanitation Data'!$F$6,0,10*ROW('Sanitation Data'!F151)),NA())</f>
        <v>#N/A</v>
      </c>
      <c r="AH157" s="95" t="e">
        <f ca="true">+IF(AND(ISNUMBER(OFFSET('Sanitation Data'!$F$10,0,10*ROW('Sanitation Data'!F151))),'Data Summary'!CW157="Yes"),OFFSET('Sanitation Data'!$F$10,0,10*ROW('Sanitation Data'!F151)),NA())</f>
        <v>#N/A</v>
      </c>
      <c r="AI157" s="95" t="e">
        <f ca="true">+IF(AND(ISNUMBER(OFFSET('Sanitation Data'!$F$11,0,10*ROW('Sanitation Data'!F151))),'Data Summary'!CX157="Yes"),OFFSET('Sanitation Data'!$F$11,0,10*ROW('Sanitation Data'!F151)),NA())</f>
        <v>#N/A</v>
      </c>
      <c r="AJ157" s="95" t="e">
        <f ca="true">+IF(AND(ISNUMBER(OFFSET('Sanitation Data'!$F$12,0,10*ROW('Sanitation Data'!F151))),'Data Summary'!CY157="Yes"),OFFSET('Sanitation Data'!$F$12,0,10*ROW('Sanitation Data'!F151)),NA())</f>
        <v>#N/A</v>
      </c>
      <c r="AK157" s="95" t="e">
        <f ca="true">+IF(AND(ISNUMBER(OFFSET('Sanitation Data'!$G$4,0,10*ROW('Sanitation Data'!G151))),'Data Summary'!CZ157="Yes"),100-OFFSET('Sanitation Data'!$G$4,0,10*ROW('Sanitation Data'!G151)),NA())</f>
        <v>#N/A</v>
      </c>
      <c r="AL157" s="95" t="e">
        <f ca="true">+IF(AND(ISNUMBER(OFFSET('Sanitation Data'!$G$6,0,10*ROW('Sanitation Data'!G151))),'Data Summary'!DA157="Yes"),OFFSET('Sanitation Data'!$G$6,0,10*ROW('Sanitation Data'!G151)),NA())</f>
        <v>#N/A</v>
      </c>
      <c r="AM157" s="95" t="e">
        <f ca="true">+IF(AND(ISNUMBER(OFFSET('Sanitation Data'!$G$10,0,10*ROW('Sanitation Data'!G151))),'Data Summary'!DB157="Yes"),OFFSET('Sanitation Data'!$G$10,0,10*ROW('Sanitation Data'!G151)),NA())</f>
        <v>#N/A</v>
      </c>
      <c r="AN157" s="95" t="e">
        <f ca="true">+IF(AND(ISNUMBER(OFFSET('Sanitation Data'!$G$11,0,10*ROW('Sanitation Data'!G151))),'Data Summary'!DC157="Yes"),OFFSET('Sanitation Data'!$G$11,0,10*ROW('Sanitation Data'!G151)),NA())</f>
        <v>#N/A</v>
      </c>
      <c r="AO157" s="95" t="e">
        <f ca="true">+IF(AND(ISNUMBER(OFFSET('Sanitation Data'!$G$12,0,10*ROW('Sanitation Data'!G151))),'Data Summary'!DD157="Yes"),OFFSET('Sanitation Data'!$G$12,0,10*ROW('Sanitation Data'!G151)),NA())</f>
        <v>#N/A</v>
      </c>
      <c r="AP157" s="95" t="e">
        <f ca="true">+IF(AND(ISNUMBER(OFFSET('Sanitation Data'!$H$4,0,10*ROW('Sanitation Data'!H151))),'Data Summary'!DE157="Yes"),100-OFFSET('Sanitation Data'!$H$4,0,10*ROW('Sanitation Data'!H151)),NA())</f>
        <v>#N/A</v>
      </c>
      <c r="AQ157" s="95" t="e">
        <f ca="true">+IF(AND(ISNUMBER(OFFSET('Sanitation Data'!$H$6,0,10*ROW('Sanitation Data'!H151))),'Data Summary'!DF157="Yes"),OFFSET('Sanitation Data'!$H$6,0,10*ROW('Sanitation Data'!H151)),NA())</f>
        <v>#N/A</v>
      </c>
      <c r="AR157" s="95" t="e">
        <f ca="true">+IF(AND(ISNUMBER(OFFSET('Sanitation Data'!$H$10,0,10*ROW('Sanitation Data'!H151))),'Data Summary'!DG157="Yes"),OFFSET('Sanitation Data'!$H$10,0,10*ROW('Sanitation Data'!H151)),NA())</f>
        <v>#N/A</v>
      </c>
      <c r="AS157" s="95" t="e">
        <f ca="true">+IF(AND(ISNUMBER(OFFSET('Sanitation Data'!$H$11,0,10*ROW('Sanitation Data'!H151))),'Data Summary'!DH157="Yes"),OFFSET('Sanitation Data'!$H$11,0,10*ROW('Sanitation Data'!H151)),NA())</f>
        <v>#N/A</v>
      </c>
      <c r="AT157" s="95" t="e">
        <f ca="true">+IF(AND(ISNUMBER(OFFSET('Sanitation Data'!$H$12,0,10*ROW('Sanitation Data'!H151))),'Data Summary'!DI157="Yes"),OFFSET('Sanitation Data'!$H$12,0,10*ROW('Sanitation Data'!H151)),NA())</f>
        <v>#N/A</v>
      </c>
      <c r="AU157" s="95" t="e">
        <f ca="true">+IF(AND(ISNUMBER(OFFSET('Sanitation Data'!$I$4,0,10*ROW('Sanitation Data'!I151))),'Data Summary'!DJ157="Yes"),100-OFFSET('Sanitation Data'!$I$4,0,10*ROW('Sanitation Data'!I151)),NA())</f>
        <v>#N/A</v>
      </c>
      <c r="AV157" s="95" t="e">
        <f ca="true">+IF(AND(ISNUMBER(OFFSET('Sanitation Data'!$I$6,0,10*ROW('Sanitation Data'!I151))),'Data Summary'!DK157="Yes"),OFFSET('Sanitation Data'!$I$6,0,10*ROW('Sanitation Data'!I151)),NA())</f>
        <v>#N/A</v>
      </c>
      <c r="AW157" s="95" t="e">
        <f ca="true">+IF(AND(ISNUMBER(OFFSET('Sanitation Data'!$I$10,0,10*ROW('Sanitation Data'!I151))),'Data Summary'!DL157="Yes"),OFFSET('Sanitation Data'!$I$10,0,10*ROW('Sanitation Data'!I151)),NA())</f>
        <v>#N/A</v>
      </c>
      <c r="AX157" s="95" t="e">
        <f ca="true">+IF(AND(ISNUMBER(OFFSET('Sanitation Data'!$I$11,0,10*ROW('Sanitation Data'!I151))),'Data Summary'!DM157="Yes"),OFFSET('Sanitation Data'!$I$11,0,10*ROW('Sanitation Data'!I151)),NA())</f>
        <v>#N/A</v>
      </c>
      <c r="AY157" s="95" t="e">
        <f ca="true">+IF(AND(ISNUMBER(OFFSET('Sanitation Data'!$I$12,0,10*ROW('Sanitation Data'!I151))),'Data Summary'!DN157="Yes"),OFFSET('Sanitation Data'!$I$12,0,10*ROW('Sanitation Data'!I151)),NA())</f>
        <v>#N/A</v>
      </c>
      <c r="AZ157" s="96" t="e">
        <f ca="true">+IF(AND(ISNUMBER(OFFSET('Hygiene Data'!$D$5,0,10*ROW('Hygiene Data'!D151))),'Data Summary'!DO157="Yes"),OFFSET('Hygiene Data'!$D$5,0,10*ROW('Hygiene Data'!D151)),NA())</f>
        <v>#N/A</v>
      </c>
      <c r="BA157" s="96" t="e">
        <f ca="true">+IF(AND(ISNUMBER(OFFSET('Hygiene Data'!$D$7,0,10*ROW('Hygiene Data'!D151))),'Data Summary'!DP157="Yes"),OFFSET('Hygiene Data'!$D$7,0,10*ROW('Hygiene Data'!D151)),NA())</f>
        <v>#N/A</v>
      </c>
      <c r="BB157" s="96" t="e">
        <f ca="true">+IF(AND(ISNUMBER(OFFSET('Hygiene Data'!$D$9,0,10*ROW('Hygiene Data'!D151))),'Data Summary'!DQ157="Yes"),OFFSET('Hygiene Data'!$D$9,0,10*ROW('Hygiene Data'!D151)),NA())</f>
        <v>#N/A</v>
      </c>
      <c r="BC157" s="96" t="e">
        <f ca="true">+IF(AND(ISNUMBER(OFFSET('Hygiene Data'!$E$5,0,10*ROW('Hygiene Data'!E151))),'Data Summary'!DR157="Yes"),OFFSET('Hygiene Data'!$E$5,0,10*ROW('Hygiene Data'!E151)),NA())</f>
        <v>#N/A</v>
      </c>
      <c r="BD157" s="96" t="e">
        <f ca="true">+IF(AND(ISNUMBER(OFFSET('Hygiene Data'!$E$7,0,10*ROW('Hygiene Data'!E151))),'Data Summary'!DS157="Yes"),OFFSET('Hygiene Data'!$E$7,0,10*ROW('Hygiene Data'!E151)),NA())</f>
        <v>#N/A</v>
      </c>
      <c r="BE157" s="96" t="e">
        <f ca="true">+IF(AND(ISNUMBER(OFFSET('Hygiene Data'!$E$9,0,10*ROW('Hygiene Data'!E151))),'Data Summary'!DT157="Yes"),OFFSET('Hygiene Data'!$E$9,0,10*ROW('Hygiene Data'!E151)),NA())</f>
        <v>#N/A</v>
      </c>
      <c r="BF157" s="96" t="e">
        <f ca="true">+IF(AND(ISNUMBER(OFFSET('Hygiene Data'!$F$5,0,10*ROW('Hygiene Data'!F151))),'Data Summary'!DU157="Yes"),OFFSET('Hygiene Data'!$F$5,0,10*ROW('Hygiene Data'!F151)),NA())</f>
        <v>#N/A</v>
      </c>
      <c r="BG157" s="96" t="e">
        <f ca="true">+IF(AND(ISNUMBER(OFFSET('Hygiene Data'!$F$7,0,10*ROW('Hygiene Data'!F151))),'Data Summary'!DV157="Yes"),OFFSET('Hygiene Data'!$F$7,0,10*ROW('Hygiene Data'!F151)),NA())</f>
        <v>#N/A</v>
      </c>
      <c r="BH157" s="96" t="e">
        <f ca="true">+IF(AND(ISNUMBER(OFFSET('Hygiene Data'!$F$9,0,10*ROW('Hygiene Data'!F151))),'Data Summary'!DW157="Yes"),OFFSET('Hygiene Data'!$F$9,0,10*ROW('Hygiene Data'!F151)),NA())</f>
        <v>#N/A</v>
      </c>
      <c r="BI157" s="96" t="e">
        <f ca="true">+IF(AND(ISNUMBER(OFFSET('Hygiene Data'!$G$5,0,10*ROW('Hygiene Data'!G151))),'Data Summary'!DX157="Yes"),OFFSET('Hygiene Data'!$G$5,0,10*ROW('Hygiene Data'!G151)),NA())</f>
        <v>#N/A</v>
      </c>
      <c r="BJ157" s="96" t="e">
        <f ca="true">+IF(AND(ISNUMBER(OFFSET('Hygiene Data'!$G$7,0,10*ROW('Hygiene Data'!G151))),'Data Summary'!DY157="Yes"),OFFSET('Hygiene Data'!$G$7,0,10*ROW('Hygiene Data'!G151)),NA())</f>
        <v>#N/A</v>
      </c>
      <c r="BK157" s="96" t="e">
        <f ca="true">+IF(AND(ISNUMBER(OFFSET('Hygiene Data'!$G$9,0,10*ROW('Hygiene Data'!G151))),'Data Summary'!DZ157="Yes"),OFFSET('Hygiene Data'!$G$9,0,10*ROW('Hygiene Data'!G151)),NA())</f>
        <v>#N/A</v>
      </c>
      <c r="BL157" s="96" t="e">
        <f ca="true">+IF(AND(ISNUMBER(OFFSET('Hygiene Data'!$H$5,0,10*ROW('Hygiene Data'!H151))),'Data Summary'!EA157="Yes"),OFFSET('Hygiene Data'!$H$5,0,10*ROW('Hygiene Data'!H151)),NA())</f>
        <v>#N/A</v>
      </c>
      <c r="BM157" s="96" t="e">
        <f ca="true">+IF(AND(ISNUMBER(OFFSET('Hygiene Data'!$H$7,0,10*ROW('Hygiene Data'!H151))),'Data Summary'!EB157="Yes"),OFFSET('Hygiene Data'!$H$7,0,10*ROW('Hygiene Data'!H151)),NA())</f>
        <v>#N/A</v>
      </c>
      <c r="BN157" s="96" t="e">
        <f ca="true">+IF(AND(ISNUMBER(OFFSET('Hygiene Data'!$H$9,0,10*ROW('Hygiene Data'!H151))),'Data Summary'!EC157="Yes"),OFFSET('Hygiene Data'!$H$9,0,10*ROW('Hygiene Data'!H151)),NA())</f>
        <v>#N/A</v>
      </c>
      <c r="BO157" s="96" t="e">
        <f ca="true">+IF(AND(ISNUMBER(OFFSET('Hygiene Data'!$I$5,0,10*ROW('Hygiene Data'!I151))),'Data Summary'!ED157="Yes"),OFFSET('Hygiene Data'!$I$5,0,10*ROW('Hygiene Data'!I151)),NA())</f>
        <v>#N/A</v>
      </c>
      <c r="BP157" s="96" t="e">
        <f ca="true">+IF(AND(ISNUMBER(OFFSET('Hygiene Data'!$I$7,0,10*ROW('Hygiene Data'!I151))),'Data Summary'!EE157="Yes"),OFFSET('Hygiene Data'!$I$7,0,10*ROW('Hygiene Data'!I151)),NA())</f>
        <v>#N/A</v>
      </c>
      <c r="BQ157" s="96" t="e">
        <f ca="true">+IF(AND(ISNUMBER(OFFSET('Hygiene Data'!$I$9,0,10*ROW('Hygiene Data'!I151))),'Data Summary'!EF157="Yes"),OFFSET('Hygiene Data'!$I$9,0,10*ROW('Hygiene Data'!I151)),NA())</f>
        <v>#N/A</v>
      </c>
    </row>
    <row xmlns:x14ac="http://schemas.microsoft.com/office/spreadsheetml/2009/9/ac" r="158" x14ac:dyDescent="0.2">
      <c r="A158" s="332" t="e">
        <f ca="true">+RIGHT('Data Summary'!A158,LEN('Data Summary'!A158)-9)</f>
        <v>#VALUE!</v>
      </c>
      <c r="B158" s="37" t="str">
        <f ca="true">+IF(ISTEXT('Data Summary'!B158),'Data Summary'!B158,"")</f>
        <v/>
      </c>
      <c r="C158" s="331" t="e">
        <f ca="true">+VALUE('Data Summary'!C158)</f>
        <v>#VALUE!</v>
      </c>
      <c r="D158" s="94" t="e">
        <f ca="true">+IF(AND(ISNUMBER(OFFSET('Water Data'!$D$4,0,10*ROW('Water Data'!D152))),'Data Summary'!BS158="Yes"),100-OFFSET('Water Data'!$D$4,0,10*ROW('Water Data'!D152)),NA())</f>
        <v>#N/A</v>
      </c>
      <c r="E158" s="94" t="e">
        <f ca="true">+IF(AND(ISNUMBER(OFFSET('Water Data'!$D$6,0,10*ROW('Water Data'!D152))),'Data Summary'!BT158="Yes"),OFFSET('Water Data'!$D$6,0,10*ROW('Water Data'!D152)),NA())</f>
        <v>#N/A</v>
      </c>
      <c r="F158" s="94" t="e">
        <f ca="true">+IF(AND(ISNUMBER(OFFSET('Water Data'!$D$9,0,10*ROW('Water Data'!D152))),'Data Summary'!BU158="Yes"),OFFSET('Water Data'!$D$9,0,10*ROW('Water Data'!D152)),NA())</f>
        <v>#N/A</v>
      </c>
      <c r="G158" s="94" t="e">
        <f ca="true">+IF(AND(ISNUMBER(OFFSET('Water Data'!$E$4,0,10*ROW('Water Data'!E152))),'Data Summary'!BV158="Yes"),100-OFFSET('Water Data'!$E$4,0,10*ROW('Water Data'!E152)),NA())</f>
        <v>#N/A</v>
      </c>
      <c r="H158" s="94" t="e">
        <f ca="true">+IF(AND(ISNUMBER(OFFSET('Water Data'!$E$6,0,10*ROW('Water Data'!E152))),'Data Summary'!BW158="Yes"),OFFSET('Water Data'!$E$6,0,10*ROW('Water Data'!E152)),NA())</f>
        <v>#N/A</v>
      </c>
      <c r="I158" s="94" t="e">
        <f ca="true">+IF(AND(ISNUMBER(OFFSET('Water Data'!$E$9,0,10*ROW('Water Data'!E152))),'Data Summary'!BX158="Yes"),OFFSET('Water Data'!$E$9,0,10*ROW('Water Data'!E152)),NA())</f>
        <v>#N/A</v>
      </c>
      <c r="J158" s="94" t="e">
        <f ca="true">+IF(AND(ISNUMBER(OFFSET('Water Data'!$F$4,0,10*ROW('Water Data'!F152))),'Data Summary'!BY158="Yes"),100-OFFSET('Water Data'!$F$4,0,10*ROW('Water Data'!F152)),NA())</f>
        <v>#N/A</v>
      </c>
      <c r="K158" s="94" t="e">
        <f ca="true">+IF(AND(ISNUMBER(OFFSET('Water Data'!$F$6,0,10*ROW('Water Data'!F152))),'Data Summary'!BZ158="Yes"),OFFSET('Water Data'!$F$6,0,10*ROW('Water Data'!F152)),NA())</f>
        <v>#N/A</v>
      </c>
      <c r="L158" s="94" t="e">
        <f ca="true">+IF(AND(ISNUMBER(OFFSET('Water Data'!$F$9,0,10*ROW('Water Data'!F152))),'Data Summary'!CA158="Yes"),OFFSET('Water Data'!$F$9,0,10*ROW('Water Data'!F152)),NA())</f>
        <v>#N/A</v>
      </c>
      <c r="M158" s="94" t="e">
        <f ca="true">+IF(AND(ISNUMBER(OFFSET('Water Data'!$G$4,0,10*ROW('Water Data'!G152))),'Data Summary'!CB158="Yes"),100-OFFSET('Water Data'!$G$4,0,10*ROW('Water Data'!G152)),NA())</f>
        <v>#N/A</v>
      </c>
      <c r="N158" s="94" t="e">
        <f ca="true">+IF(AND(ISNUMBER(OFFSET('Water Data'!$G$6,0,10*ROW('Water Data'!G152))),'Data Summary'!CC158="Yes"),OFFSET('Water Data'!$G$6,0,10*ROW('Water Data'!G152)),NA())</f>
        <v>#N/A</v>
      </c>
      <c r="O158" s="94" t="e">
        <f ca="true">+IF(AND(ISNUMBER(OFFSET('Water Data'!$G$9,0,10*ROW('Water Data'!G152))),'Data Summary'!CD158="Yes"),OFFSET('Water Data'!$G$9,0,10*ROW('Water Data'!G152)),NA())</f>
        <v>#N/A</v>
      </c>
      <c r="P158" s="94" t="e">
        <f ca="true">+IF(AND(ISNUMBER(OFFSET('Water Data'!$H$4,0,10*ROW('Water Data'!H152))),'Data Summary'!CE158="Yes"),100-OFFSET('Water Data'!$H$4,0,10*ROW('Water Data'!H152)),NA())</f>
        <v>#N/A</v>
      </c>
      <c r="Q158" s="94" t="e">
        <f ca="true">+IF(AND(ISNUMBER(OFFSET('Water Data'!$H$6,0,10*ROW('Water Data'!H152))),'Data Summary'!CF158="Yes"),OFFSET('Water Data'!$H$6,0,10*ROW('Water Data'!H152)),NA())</f>
        <v>#N/A</v>
      </c>
      <c r="R158" s="94" t="e">
        <f ca="true">+IF(AND(ISNUMBER(OFFSET('Water Data'!$H$9,0,10*ROW('Water Data'!H152))),'Data Summary'!CG158="Yes"),OFFSET('Water Data'!$H$9,0,10*ROW('Water Data'!H152)),NA())</f>
        <v>#N/A</v>
      </c>
      <c r="S158" s="94" t="e">
        <f ca="true">+IF(AND(ISNUMBER(OFFSET('Water Data'!$I$4,0,10*ROW('Water Data'!I152))),'Data Summary'!CH158="Yes"),100-OFFSET('Water Data'!$I$4,0,10*ROW('Water Data'!I152)),NA())</f>
        <v>#N/A</v>
      </c>
      <c r="T158" s="94" t="e">
        <f ca="true">+IF(AND(ISNUMBER(OFFSET('Water Data'!$I$6,0,10*ROW('Water Data'!I152))),'Data Summary'!CI158="Yes"),OFFSET('Water Data'!$I$6,0,10*ROW('Water Data'!I152)),NA())</f>
        <v>#N/A</v>
      </c>
      <c r="U158" s="94" t="e">
        <f ca="true">+IF(AND(ISNUMBER(OFFSET('Water Data'!$I$9,0,10*ROW('Water Data'!I152))),'Data Summary'!CJ158="Yes"),OFFSET('Water Data'!$I$9,0,10*ROW('Water Data'!I152)),NA())</f>
        <v>#N/A</v>
      </c>
      <c r="V158" s="95" t="e">
        <f ca="true">+IF(AND(ISNUMBER(OFFSET('Sanitation Data'!$D$4,0,10*ROW('Sanitation Data'!D152))),'Data Summary'!CK158="Yes"),100-OFFSET('Sanitation Data'!$D$4,0,10*ROW('Sanitation Data'!D152)),NA())</f>
        <v>#N/A</v>
      </c>
      <c r="W158" s="95" t="e">
        <f ca="true">+IF(AND(ISNUMBER(OFFSET('Sanitation Data'!$D$6,0,10*ROW('Sanitation Data'!D152))),'Data Summary'!CL158="Yes"),OFFSET('Sanitation Data'!$D$6,0,10*ROW('Sanitation Data'!D152)),NA())</f>
        <v>#N/A</v>
      </c>
      <c r="X158" s="95" t="e">
        <f ca="true">+IF(AND(ISNUMBER(OFFSET('Sanitation Data'!$D$10,0,10*ROW('Sanitation Data'!D152))),'Data Summary'!CM158="Yes"),OFFSET('Sanitation Data'!$D$10,0,10*ROW('Sanitation Data'!D152)),NA())</f>
        <v>#N/A</v>
      </c>
      <c r="Y158" s="95" t="e">
        <f ca="true">+IF(AND(ISNUMBER(OFFSET('Sanitation Data'!$D$11,0,10*ROW('Sanitation Data'!D152))),'Data Summary'!CN158="Yes"),OFFSET('Sanitation Data'!$D$11,0,10*ROW('Sanitation Data'!D152)),NA())</f>
        <v>#N/A</v>
      </c>
      <c r="Z158" s="95" t="e">
        <f ca="true">+IF(AND(ISNUMBER(OFFSET('Sanitation Data'!$D$12,0,10*ROW('Sanitation Data'!D152))),'Data Summary'!CO158="Yes"),OFFSET('Sanitation Data'!$D$12,0,10*ROW('Sanitation Data'!D152)),NA())</f>
        <v>#N/A</v>
      </c>
      <c r="AA158" s="95" t="e">
        <f ca="true">+IF(AND(ISNUMBER(OFFSET('Sanitation Data'!$E$4,0,10*ROW('Sanitation Data'!E152))),'Data Summary'!CP158="Yes"),100-OFFSET('Sanitation Data'!$E$4,0,10*ROW('Sanitation Data'!E152)),NA())</f>
        <v>#N/A</v>
      </c>
      <c r="AB158" s="95" t="e">
        <f ca="true">+IF(AND(ISNUMBER(OFFSET('Sanitation Data'!$E$6,0,10*ROW('Sanitation Data'!E152))),'Data Summary'!CQ158="Yes"),OFFSET('Sanitation Data'!$E$6,0,10*ROW('Sanitation Data'!E152)),NA())</f>
        <v>#N/A</v>
      </c>
      <c r="AC158" s="95" t="e">
        <f ca="true">+IF(AND(ISNUMBER(OFFSET('Sanitation Data'!$E$10,0,10*ROW('Sanitation Data'!E152))),'Data Summary'!CR158="Yes"),OFFSET('Sanitation Data'!$E$10,0,10*ROW('Sanitation Data'!E152)),NA())</f>
        <v>#N/A</v>
      </c>
      <c r="AD158" s="95" t="e">
        <f ca="true">+IF(AND(ISNUMBER(OFFSET('Sanitation Data'!$E$11,0,10*ROW('Sanitation Data'!E152))),'Data Summary'!CS158="Yes"),OFFSET('Sanitation Data'!$E$11,0,10*ROW('Sanitation Data'!E152)),NA())</f>
        <v>#N/A</v>
      </c>
      <c r="AE158" s="95" t="e">
        <f ca="true">+IF(AND(ISNUMBER(OFFSET('Sanitation Data'!$E$12,0,10*ROW('Sanitation Data'!E152))),'Data Summary'!CT158="Yes"),OFFSET('Sanitation Data'!$E$12,0,10*ROW('Sanitation Data'!E152)),NA())</f>
        <v>#N/A</v>
      </c>
      <c r="AF158" s="95" t="e">
        <f ca="true">+IF(AND(ISNUMBER(OFFSET('Sanitation Data'!$F$4,0,10*ROW('Sanitation Data'!F152))),'Data Summary'!CU158="Yes"),100-OFFSET('Sanitation Data'!$F$4,0,10*ROW('Sanitation Data'!F152)),NA())</f>
        <v>#N/A</v>
      </c>
      <c r="AG158" s="95" t="e">
        <f ca="true">+IF(AND(ISNUMBER(OFFSET('Sanitation Data'!$F$6,0,10*ROW('Sanitation Data'!F152))),'Data Summary'!CV158="Yes"),OFFSET('Sanitation Data'!$F$6,0,10*ROW('Sanitation Data'!F152)),NA())</f>
        <v>#N/A</v>
      </c>
      <c r="AH158" s="95" t="e">
        <f ca="true">+IF(AND(ISNUMBER(OFFSET('Sanitation Data'!$F$10,0,10*ROW('Sanitation Data'!F152))),'Data Summary'!CW158="Yes"),OFFSET('Sanitation Data'!$F$10,0,10*ROW('Sanitation Data'!F152)),NA())</f>
        <v>#N/A</v>
      </c>
      <c r="AI158" s="95" t="e">
        <f ca="true">+IF(AND(ISNUMBER(OFFSET('Sanitation Data'!$F$11,0,10*ROW('Sanitation Data'!F152))),'Data Summary'!CX158="Yes"),OFFSET('Sanitation Data'!$F$11,0,10*ROW('Sanitation Data'!F152)),NA())</f>
        <v>#N/A</v>
      </c>
      <c r="AJ158" s="95" t="e">
        <f ca="true">+IF(AND(ISNUMBER(OFFSET('Sanitation Data'!$F$12,0,10*ROW('Sanitation Data'!F152))),'Data Summary'!CY158="Yes"),OFFSET('Sanitation Data'!$F$12,0,10*ROW('Sanitation Data'!F152)),NA())</f>
        <v>#N/A</v>
      </c>
      <c r="AK158" s="95" t="e">
        <f ca="true">+IF(AND(ISNUMBER(OFFSET('Sanitation Data'!$G$4,0,10*ROW('Sanitation Data'!G152))),'Data Summary'!CZ158="Yes"),100-OFFSET('Sanitation Data'!$G$4,0,10*ROW('Sanitation Data'!G152)),NA())</f>
        <v>#N/A</v>
      </c>
      <c r="AL158" s="95" t="e">
        <f ca="true">+IF(AND(ISNUMBER(OFFSET('Sanitation Data'!$G$6,0,10*ROW('Sanitation Data'!G152))),'Data Summary'!DA158="Yes"),OFFSET('Sanitation Data'!$G$6,0,10*ROW('Sanitation Data'!G152)),NA())</f>
        <v>#N/A</v>
      </c>
      <c r="AM158" s="95" t="e">
        <f ca="true">+IF(AND(ISNUMBER(OFFSET('Sanitation Data'!$G$10,0,10*ROW('Sanitation Data'!G152))),'Data Summary'!DB158="Yes"),OFFSET('Sanitation Data'!$G$10,0,10*ROW('Sanitation Data'!G152)),NA())</f>
        <v>#N/A</v>
      </c>
      <c r="AN158" s="95" t="e">
        <f ca="true">+IF(AND(ISNUMBER(OFFSET('Sanitation Data'!$G$11,0,10*ROW('Sanitation Data'!G152))),'Data Summary'!DC158="Yes"),OFFSET('Sanitation Data'!$G$11,0,10*ROW('Sanitation Data'!G152)),NA())</f>
        <v>#N/A</v>
      </c>
      <c r="AO158" s="95" t="e">
        <f ca="true">+IF(AND(ISNUMBER(OFFSET('Sanitation Data'!$G$12,0,10*ROW('Sanitation Data'!G152))),'Data Summary'!DD158="Yes"),OFFSET('Sanitation Data'!$G$12,0,10*ROW('Sanitation Data'!G152)),NA())</f>
        <v>#N/A</v>
      </c>
      <c r="AP158" s="95" t="e">
        <f ca="true">+IF(AND(ISNUMBER(OFFSET('Sanitation Data'!$H$4,0,10*ROW('Sanitation Data'!H152))),'Data Summary'!DE158="Yes"),100-OFFSET('Sanitation Data'!$H$4,0,10*ROW('Sanitation Data'!H152)),NA())</f>
        <v>#N/A</v>
      </c>
      <c r="AQ158" s="95" t="e">
        <f ca="true">+IF(AND(ISNUMBER(OFFSET('Sanitation Data'!$H$6,0,10*ROW('Sanitation Data'!H152))),'Data Summary'!DF158="Yes"),OFFSET('Sanitation Data'!$H$6,0,10*ROW('Sanitation Data'!H152)),NA())</f>
        <v>#N/A</v>
      </c>
      <c r="AR158" s="95" t="e">
        <f ca="true">+IF(AND(ISNUMBER(OFFSET('Sanitation Data'!$H$10,0,10*ROW('Sanitation Data'!H152))),'Data Summary'!DG158="Yes"),OFFSET('Sanitation Data'!$H$10,0,10*ROW('Sanitation Data'!H152)),NA())</f>
        <v>#N/A</v>
      </c>
      <c r="AS158" s="95" t="e">
        <f ca="true">+IF(AND(ISNUMBER(OFFSET('Sanitation Data'!$H$11,0,10*ROW('Sanitation Data'!H152))),'Data Summary'!DH158="Yes"),OFFSET('Sanitation Data'!$H$11,0,10*ROW('Sanitation Data'!H152)),NA())</f>
        <v>#N/A</v>
      </c>
      <c r="AT158" s="95" t="e">
        <f ca="true">+IF(AND(ISNUMBER(OFFSET('Sanitation Data'!$H$12,0,10*ROW('Sanitation Data'!H152))),'Data Summary'!DI158="Yes"),OFFSET('Sanitation Data'!$H$12,0,10*ROW('Sanitation Data'!H152)),NA())</f>
        <v>#N/A</v>
      </c>
      <c r="AU158" s="95" t="e">
        <f ca="true">+IF(AND(ISNUMBER(OFFSET('Sanitation Data'!$I$4,0,10*ROW('Sanitation Data'!I152))),'Data Summary'!DJ158="Yes"),100-OFFSET('Sanitation Data'!$I$4,0,10*ROW('Sanitation Data'!I152)),NA())</f>
        <v>#N/A</v>
      </c>
      <c r="AV158" s="95" t="e">
        <f ca="true">+IF(AND(ISNUMBER(OFFSET('Sanitation Data'!$I$6,0,10*ROW('Sanitation Data'!I152))),'Data Summary'!DK158="Yes"),OFFSET('Sanitation Data'!$I$6,0,10*ROW('Sanitation Data'!I152)),NA())</f>
        <v>#N/A</v>
      </c>
      <c r="AW158" s="95" t="e">
        <f ca="true">+IF(AND(ISNUMBER(OFFSET('Sanitation Data'!$I$10,0,10*ROW('Sanitation Data'!I152))),'Data Summary'!DL158="Yes"),OFFSET('Sanitation Data'!$I$10,0,10*ROW('Sanitation Data'!I152)),NA())</f>
        <v>#N/A</v>
      </c>
      <c r="AX158" s="95" t="e">
        <f ca="true">+IF(AND(ISNUMBER(OFFSET('Sanitation Data'!$I$11,0,10*ROW('Sanitation Data'!I152))),'Data Summary'!DM158="Yes"),OFFSET('Sanitation Data'!$I$11,0,10*ROW('Sanitation Data'!I152)),NA())</f>
        <v>#N/A</v>
      </c>
      <c r="AY158" s="95" t="e">
        <f ca="true">+IF(AND(ISNUMBER(OFFSET('Sanitation Data'!$I$12,0,10*ROW('Sanitation Data'!I152))),'Data Summary'!DN158="Yes"),OFFSET('Sanitation Data'!$I$12,0,10*ROW('Sanitation Data'!I152)),NA())</f>
        <v>#N/A</v>
      </c>
      <c r="AZ158" s="96" t="e">
        <f ca="true">+IF(AND(ISNUMBER(OFFSET('Hygiene Data'!$D$5,0,10*ROW('Hygiene Data'!D152))),'Data Summary'!DO158="Yes"),OFFSET('Hygiene Data'!$D$5,0,10*ROW('Hygiene Data'!D152)),NA())</f>
        <v>#N/A</v>
      </c>
      <c r="BA158" s="96" t="e">
        <f ca="true">+IF(AND(ISNUMBER(OFFSET('Hygiene Data'!$D$7,0,10*ROW('Hygiene Data'!D152))),'Data Summary'!DP158="Yes"),OFFSET('Hygiene Data'!$D$7,0,10*ROW('Hygiene Data'!D152)),NA())</f>
        <v>#N/A</v>
      </c>
      <c r="BB158" s="96" t="e">
        <f ca="true">+IF(AND(ISNUMBER(OFFSET('Hygiene Data'!$D$9,0,10*ROW('Hygiene Data'!D152))),'Data Summary'!DQ158="Yes"),OFFSET('Hygiene Data'!$D$9,0,10*ROW('Hygiene Data'!D152)),NA())</f>
        <v>#N/A</v>
      </c>
      <c r="BC158" s="96" t="e">
        <f ca="true">+IF(AND(ISNUMBER(OFFSET('Hygiene Data'!$E$5,0,10*ROW('Hygiene Data'!E152))),'Data Summary'!DR158="Yes"),OFFSET('Hygiene Data'!$E$5,0,10*ROW('Hygiene Data'!E152)),NA())</f>
        <v>#N/A</v>
      </c>
      <c r="BD158" s="96" t="e">
        <f ca="true">+IF(AND(ISNUMBER(OFFSET('Hygiene Data'!$E$7,0,10*ROW('Hygiene Data'!E152))),'Data Summary'!DS158="Yes"),OFFSET('Hygiene Data'!$E$7,0,10*ROW('Hygiene Data'!E152)),NA())</f>
        <v>#N/A</v>
      </c>
      <c r="BE158" s="96" t="e">
        <f ca="true">+IF(AND(ISNUMBER(OFFSET('Hygiene Data'!$E$9,0,10*ROW('Hygiene Data'!E152))),'Data Summary'!DT158="Yes"),OFFSET('Hygiene Data'!$E$9,0,10*ROW('Hygiene Data'!E152)),NA())</f>
        <v>#N/A</v>
      </c>
      <c r="BF158" s="96" t="e">
        <f ca="true">+IF(AND(ISNUMBER(OFFSET('Hygiene Data'!$F$5,0,10*ROW('Hygiene Data'!F152))),'Data Summary'!DU158="Yes"),OFFSET('Hygiene Data'!$F$5,0,10*ROW('Hygiene Data'!F152)),NA())</f>
        <v>#N/A</v>
      </c>
      <c r="BG158" s="96" t="e">
        <f ca="true">+IF(AND(ISNUMBER(OFFSET('Hygiene Data'!$F$7,0,10*ROW('Hygiene Data'!F152))),'Data Summary'!DV158="Yes"),OFFSET('Hygiene Data'!$F$7,0,10*ROW('Hygiene Data'!F152)),NA())</f>
        <v>#N/A</v>
      </c>
      <c r="BH158" s="96" t="e">
        <f ca="true">+IF(AND(ISNUMBER(OFFSET('Hygiene Data'!$F$9,0,10*ROW('Hygiene Data'!F152))),'Data Summary'!DW158="Yes"),OFFSET('Hygiene Data'!$F$9,0,10*ROW('Hygiene Data'!F152)),NA())</f>
        <v>#N/A</v>
      </c>
      <c r="BI158" s="96" t="e">
        <f ca="true">+IF(AND(ISNUMBER(OFFSET('Hygiene Data'!$G$5,0,10*ROW('Hygiene Data'!G152))),'Data Summary'!DX158="Yes"),OFFSET('Hygiene Data'!$G$5,0,10*ROW('Hygiene Data'!G152)),NA())</f>
        <v>#N/A</v>
      </c>
      <c r="BJ158" s="96" t="e">
        <f ca="true">+IF(AND(ISNUMBER(OFFSET('Hygiene Data'!$G$7,0,10*ROW('Hygiene Data'!G152))),'Data Summary'!DY158="Yes"),OFFSET('Hygiene Data'!$G$7,0,10*ROW('Hygiene Data'!G152)),NA())</f>
        <v>#N/A</v>
      </c>
      <c r="BK158" s="96" t="e">
        <f ca="true">+IF(AND(ISNUMBER(OFFSET('Hygiene Data'!$G$9,0,10*ROW('Hygiene Data'!G152))),'Data Summary'!DZ158="Yes"),OFFSET('Hygiene Data'!$G$9,0,10*ROW('Hygiene Data'!G152)),NA())</f>
        <v>#N/A</v>
      </c>
      <c r="BL158" s="96" t="e">
        <f ca="true">+IF(AND(ISNUMBER(OFFSET('Hygiene Data'!$H$5,0,10*ROW('Hygiene Data'!H152))),'Data Summary'!EA158="Yes"),OFFSET('Hygiene Data'!$H$5,0,10*ROW('Hygiene Data'!H152)),NA())</f>
        <v>#N/A</v>
      </c>
      <c r="BM158" s="96" t="e">
        <f ca="true">+IF(AND(ISNUMBER(OFFSET('Hygiene Data'!$H$7,0,10*ROW('Hygiene Data'!H152))),'Data Summary'!EB158="Yes"),OFFSET('Hygiene Data'!$H$7,0,10*ROW('Hygiene Data'!H152)),NA())</f>
        <v>#N/A</v>
      </c>
      <c r="BN158" s="96" t="e">
        <f ca="true">+IF(AND(ISNUMBER(OFFSET('Hygiene Data'!$H$9,0,10*ROW('Hygiene Data'!H152))),'Data Summary'!EC158="Yes"),OFFSET('Hygiene Data'!$H$9,0,10*ROW('Hygiene Data'!H152)),NA())</f>
        <v>#N/A</v>
      </c>
      <c r="BO158" s="96" t="e">
        <f ca="true">+IF(AND(ISNUMBER(OFFSET('Hygiene Data'!$I$5,0,10*ROW('Hygiene Data'!I152))),'Data Summary'!ED158="Yes"),OFFSET('Hygiene Data'!$I$5,0,10*ROW('Hygiene Data'!I152)),NA())</f>
        <v>#N/A</v>
      </c>
      <c r="BP158" s="96" t="e">
        <f ca="true">+IF(AND(ISNUMBER(OFFSET('Hygiene Data'!$I$7,0,10*ROW('Hygiene Data'!I152))),'Data Summary'!EE158="Yes"),OFFSET('Hygiene Data'!$I$7,0,10*ROW('Hygiene Data'!I152)),NA())</f>
        <v>#N/A</v>
      </c>
      <c r="BQ158" s="96" t="e">
        <f ca="true">+IF(AND(ISNUMBER(OFFSET('Hygiene Data'!$I$9,0,10*ROW('Hygiene Data'!I152))),'Data Summary'!EF158="Yes"),OFFSET('Hygiene Data'!$I$9,0,10*ROW('Hygiene Data'!I152)),NA())</f>
        <v>#N/A</v>
      </c>
    </row>
    <row xmlns:x14ac="http://schemas.microsoft.com/office/spreadsheetml/2009/9/ac" r="159" x14ac:dyDescent="0.2">
      <c r="A159" s="332" t="e">
        <f ca="true">+RIGHT('Data Summary'!A159,LEN('Data Summary'!A159)-9)</f>
        <v>#VALUE!</v>
      </c>
      <c r="B159" s="37" t="str">
        <f ca="true">+IF(ISTEXT('Data Summary'!B159),'Data Summary'!B159,"")</f>
        <v/>
      </c>
      <c r="C159" s="331" t="e">
        <f ca="true">+VALUE('Data Summary'!C159)</f>
        <v>#VALUE!</v>
      </c>
      <c r="D159" s="94" t="e">
        <f ca="true">+IF(AND(ISNUMBER(OFFSET('Water Data'!$D$4,0,10*ROW('Water Data'!D153))),'Data Summary'!BS159="Yes"),100-OFFSET('Water Data'!$D$4,0,10*ROW('Water Data'!D153)),NA())</f>
        <v>#N/A</v>
      </c>
      <c r="E159" s="94" t="e">
        <f ca="true">+IF(AND(ISNUMBER(OFFSET('Water Data'!$D$6,0,10*ROW('Water Data'!D153))),'Data Summary'!BT159="Yes"),OFFSET('Water Data'!$D$6,0,10*ROW('Water Data'!D153)),NA())</f>
        <v>#N/A</v>
      </c>
      <c r="F159" s="94" t="e">
        <f ca="true">+IF(AND(ISNUMBER(OFFSET('Water Data'!$D$9,0,10*ROW('Water Data'!D153))),'Data Summary'!BU159="Yes"),OFFSET('Water Data'!$D$9,0,10*ROW('Water Data'!D153)),NA())</f>
        <v>#N/A</v>
      </c>
      <c r="G159" s="94" t="e">
        <f ca="true">+IF(AND(ISNUMBER(OFFSET('Water Data'!$E$4,0,10*ROW('Water Data'!E153))),'Data Summary'!BV159="Yes"),100-OFFSET('Water Data'!$E$4,0,10*ROW('Water Data'!E153)),NA())</f>
        <v>#N/A</v>
      </c>
      <c r="H159" s="94" t="e">
        <f ca="true">+IF(AND(ISNUMBER(OFFSET('Water Data'!$E$6,0,10*ROW('Water Data'!E153))),'Data Summary'!BW159="Yes"),OFFSET('Water Data'!$E$6,0,10*ROW('Water Data'!E153)),NA())</f>
        <v>#N/A</v>
      </c>
      <c r="I159" s="94" t="e">
        <f ca="true">+IF(AND(ISNUMBER(OFFSET('Water Data'!$E$9,0,10*ROW('Water Data'!E153))),'Data Summary'!BX159="Yes"),OFFSET('Water Data'!$E$9,0,10*ROW('Water Data'!E153)),NA())</f>
        <v>#N/A</v>
      </c>
      <c r="J159" s="94" t="e">
        <f ca="true">+IF(AND(ISNUMBER(OFFSET('Water Data'!$F$4,0,10*ROW('Water Data'!F153))),'Data Summary'!BY159="Yes"),100-OFFSET('Water Data'!$F$4,0,10*ROW('Water Data'!F153)),NA())</f>
        <v>#N/A</v>
      </c>
      <c r="K159" s="94" t="e">
        <f ca="true">+IF(AND(ISNUMBER(OFFSET('Water Data'!$F$6,0,10*ROW('Water Data'!F153))),'Data Summary'!BZ159="Yes"),OFFSET('Water Data'!$F$6,0,10*ROW('Water Data'!F153)),NA())</f>
        <v>#N/A</v>
      </c>
      <c r="L159" s="94" t="e">
        <f ca="true">+IF(AND(ISNUMBER(OFFSET('Water Data'!$F$9,0,10*ROW('Water Data'!F153))),'Data Summary'!CA159="Yes"),OFFSET('Water Data'!$F$9,0,10*ROW('Water Data'!F153)),NA())</f>
        <v>#N/A</v>
      </c>
      <c r="M159" s="94" t="e">
        <f ca="true">+IF(AND(ISNUMBER(OFFSET('Water Data'!$G$4,0,10*ROW('Water Data'!G153))),'Data Summary'!CB159="Yes"),100-OFFSET('Water Data'!$G$4,0,10*ROW('Water Data'!G153)),NA())</f>
        <v>#N/A</v>
      </c>
      <c r="N159" s="94" t="e">
        <f ca="true">+IF(AND(ISNUMBER(OFFSET('Water Data'!$G$6,0,10*ROW('Water Data'!G153))),'Data Summary'!CC159="Yes"),OFFSET('Water Data'!$G$6,0,10*ROW('Water Data'!G153)),NA())</f>
        <v>#N/A</v>
      </c>
      <c r="O159" s="94" t="e">
        <f ca="true">+IF(AND(ISNUMBER(OFFSET('Water Data'!$G$9,0,10*ROW('Water Data'!G153))),'Data Summary'!CD159="Yes"),OFFSET('Water Data'!$G$9,0,10*ROW('Water Data'!G153)),NA())</f>
        <v>#N/A</v>
      </c>
      <c r="P159" s="94" t="e">
        <f ca="true">+IF(AND(ISNUMBER(OFFSET('Water Data'!$H$4,0,10*ROW('Water Data'!H153))),'Data Summary'!CE159="Yes"),100-OFFSET('Water Data'!$H$4,0,10*ROW('Water Data'!H153)),NA())</f>
        <v>#N/A</v>
      </c>
      <c r="Q159" s="94" t="e">
        <f ca="true">+IF(AND(ISNUMBER(OFFSET('Water Data'!$H$6,0,10*ROW('Water Data'!H153))),'Data Summary'!CF159="Yes"),OFFSET('Water Data'!$H$6,0,10*ROW('Water Data'!H153)),NA())</f>
        <v>#N/A</v>
      </c>
      <c r="R159" s="94" t="e">
        <f ca="true">+IF(AND(ISNUMBER(OFFSET('Water Data'!$H$9,0,10*ROW('Water Data'!H153))),'Data Summary'!CG159="Yes"),OFFSET('Water Data'!$H$9,0,10*ROW('Water Data'!H153)),NA())</f>
        <v>#N/A</v>
      </c>
      <c r="S159" s="94" t="e">
        <f ca="true">+IF(AND(ISNUMBER(OFFSET('Water Data'!$I$4,0,10*ROW('Water Data'!I153))),'Data Summary'!CH159="Yes"),100-OFFSET('Water Data'!$I$4,0,10*ROW('Water Data'!I153)),NA())</f>
        <v>#N/A</v>
      </c>
      <c r="T159" s="94" t="e">
        <f ca="true">+IF(AND(ISNUMBER(OFFSET('Water Data'!$I$6,0,10*ROW('Water Data'!I153))),'Data Summary'!CI159="Yes"),OFFSET('Water Data'!$I$6,0,10*ROW('Water Data'!I153)),NA())</f>
        <v>#N/A</v>
      </c>
      <c r="U159" s="94" t="e">
        <f ca="true">+IF(AND(ISNUMBER(OFFSET('Water Data'!$I$9,0,10*ROW('Water Data'!I153))),'Data Summary'!CJ159="Yes"),OFFSET('Water Data'!$I$9,0,10*ROW('Water Data'!I153)),NA())</f>
        <v>#N/A</v>
      </c>
      <c r="V159" s="95" t="e">
        <f ca="true">+IF(AND(ISNUMBER(OFFSET('Sanitation Data'!$D$4,0,10*ROW('Sanitation Data'!D153))),'Data Summary'!CK159="Yes"),100-OFFSET('Sanitation Data'!$D$4,0,10*ROW('Sanitation Data'!D153)),NA())</f>
        <v>#N/A</v>
      </c>
      <c r="W159" s="95" t="e">
        <f ca="true">+IF(AND(ISNUMBER(OFFSET('Sanitation Data'!$D$6,0,10*ROW('Sanitation Data'!D153))),'Data Summary'!CL159="Yes"),OFFSET('Sanitation Data'!$D$6,0,10*ROW('Sanitation Data'!D153)),NA())</f>
        <v>#N/A</v>
      </c>
      <c r="X159" s="95" t="e">
        <f ca="true">+IF(AND(ISNUMBER(OFFSET('Sanitation Data'!$D$10,0,10*ROW('Sanitation Data'!D153))),'Data Summary'!CM159="Yes"),OFFSET('Sanitation Data'!$D$10,0,10*ROW('Sanitation Data'!D153)),NA())</f>
        <v>#N/A</v>
      </c>
      <c r="Y159" s="95" t="e">
        <f ca="true">+IF(AND(ISNUMBER(OFFSET('Sanitation Data'!$D$11,0,10*ROW('Sanitation Data'!D153))),'Data Summary'!CN159="Yes"),OFFSET('Sanitation Data'!$D$11,0,10*ROW('Sanitation Data'!D153)),NA())</f>
        <v>#N/A</v>
      </c>
      <c r="Z159" s="95" t="e">
        <f ca="true">+IF(AND(ISNUMBER(OFFSET('Sanitation Data'!$D$12,0,10*ROW('Sanitation Data'!D153))),'Data Summary'!CO159="Yes"),OFFSET('Sanitation Data'!$D$12,0,10*ROW('Sanitation Data'!D153)),NA())</f>
        <v>#N/A</v>
      </c>
      <c r="AA159" s="95" t="e">
        <f ca="true">+IF(AND(ISNUMBER(OFFSET('Sanitation Data'!$E$4,0,10*ROW('Sanitation Data'!E153))),'Data Summary'!CP159="Yes"),100-OFFSET('Sanitation Data'!$E$4,0,10*ROW('Sanitation Data'!E153)),NA())</f>
        <v>#N/A</v>
      </c>
      <c r="AB159" s="95" t="e">
        <f ca="true">+IF(AND(ISNUMBER(OFFSET('Sanitation Data'!$E$6,0,10*ROW('Sanitation Data'!E153))),'Data Summary'!CQ159="Yes"),OFFSET('Sanitation Data'!$E$6,0,10*ROW('Sanitation Data'!E153)),NA())</f>
        <v>#N/A</v>
      </c>
      <c r="AC159" s="95" t="e">
        <f ca="true">+IF(AND(ISNUMBER(OFFSET('Sanitation Data'!$E$10,0,10*ROW('Sanitation Data'!E153))),'Data Summary'!CR159="Yes"),OFFSET('Sanitation Data'!$E$10,0,10*ROW('Sanitation Data'!E153)),NA())</f>
        <v>#N/A</v>
      </c>
      <c r="AD159" s="95" t="e">
        <f ca="true">+IF(AND(ISNUMBER(OFFSET('Sanitation Data'!$E$11,0,10*ROW('Sanitation Data'!E153))),'Data Summary'!CS159="Yes"),OFFSET('Sanitation Data'!$E$11,0,10*ROW('Sanitation Data'!E153)),NA())</f>
        <v>#N/A</v>
      </c>
      <c r="AE159" s="95" t="e">
        <f ca="true">+IF(AND(ISNUMBER(OFFSET('Sanitation Data'!$E$12,0,10*ROW('Sanitation Data'!E153))),'Data Summary'!CT159="Yes"),OFFSET('Sanitation Data'!$E$12,0,10*ROW('Sanitation Data'!E153)),NA())</f>
        <v>#N/A</v>
      </c>
      <c r="AF159" s="95" t="e">
        <f ca="true">+IF(AND(ISNUMBER(OFFSET('Sanitation Data'!$F$4,0,10*ROW('Sanitation Data'!F153))),'Data Summary'!CU159="Yes"),100-OFFSET('Sanitation Data'!$F$4,0,10*ROW('Sanitation Data'!F153)),NA())</f>
        <v>#N/A</v>
      </c>
      <c r="AG159" s="95" t="e">
        <f ca="true">+IF(AND(ISNUMBER(OFFSET('Sanitation Data'!$F$6,0,10*ROW('Sanitation Data'!F153))),'Data Summary'!CV159="Yes"),OFFSET('Sanitation Data'!$F$6,0,10*ROW('Sanitation Data'!F153)),NA())</f>
        <v>#N/A</v>
      </c>
      <c r="AH159" s="95" t="e">
        <f ca="true">+IF(AND(ISNUMBER(OFFSET('Sanitation Data'!$F$10,0,10*ROW('Sanitation Data'!F153))),'Data Summary'!CW159="Yes"),OFFSET('Sanitation Data'!$F$10,0,10*ROW('Sanitation Data'!F153)),NA())</f>
        <v>#N/A</v>
      </c>
      <c r="AI159" s="95" t="e">
        <f ca="true">+IF(AND(ISNUMBER(OFFSET('Sanitation Data'!$F$11,0,10*ROW('Sanitation Data'!F153))),'Data Summary'!CX159="Yes"),OFFSET('Sanitation Data'!$F$11,0,10*ROW('Sanitation Data'!F153)),NA())</f>
        <v>#N/A</v>
      </c>
      <c r="AJ159" s="95" t="e">
        <f ca="true">+IF(AND(ISNUMBER(OFFSET('Sanitation Data'!$F$12,0,10*ROW('Sanitation Data'!F153))),'Data Summary'!CY159="Yes"),OFFSET('Sanitation Data'!$F$12,0,10*ROW('Sanitation Data'!F153)),NA())</f>
        <v>#N/A</v>
      </c>
      <c r="AK159" s="95" t="e">
        <f ca="true">+IF(AND(ISNUMBER(OFFSET('Sanitation Data'!$G$4,0,10*ROW('Sanitation Data'!G153))),'Data Summary'!CZ159="Yes"),100-OFFSET('Sanitation Data'!$G$4,0,10*ROW('Sanitation Data'!G153)),NA())</f>
        <v>#N/A</v>
      </c>
      <c r="AL159" s="95" t="e">
        <f ca="true">+IF(AND(ISNUMBER(OFFSET('Sanitation Data'!$G$6,0,10*ROW('Sanitation Data'!G153))),'Data Summary'!DA159="Yes"),OFFSET('Sanitation Data'!$G$6,0,10*ROW('Sanitation Data'!G153)),NA())</f>
        <v>#N/A</v>
      </c>
      <c r="AM159" s="95" t="e">
        <f ca="true">+IF(AND(ISNUMBER(OFFSET('Sanitation Data'!$G$10,0,10*ROW('Sanitation Data'!G153))),'Data Summary'!DB159="Yes"),OFFSET('Sanitation Data'!$G$10,0,10*ROW('Sanitation Data'!G153)),NA())</f>
        <v>#N/A</v>
      </c>
      <c r="AN159" s="95" t="e">
        <f ca="true">+IF(AND(ISNUMBER(OFFSET('Sanitation Data'!$G$11,0,10*ROW('Sanitation Data'!G153))),'Data Summary'!DC159="Yes"),OFFSET('Sanitation Data'!$G$11,0,10*ROW('Sanitation Data'!G153)),NA())</f>
        <v>#N/A</v>
      </c>
      <c r="AO159" s="95" t="e">
        <f ca="true">+IF(AND(ISNUMBER(OFFSET('Sanitation Data'!$G$12,0,10*ROW('Sanitation Data'!G153))),'Data Summary'!DD159="Yes"),OFFSET('Sanitation Data'!$G$12,0,10*ROW('Sanitation Data'!G153)),NA())</f>
        <v>#N/A</v>
      </c>
      <c r="AP159" s="95" t="e">
        <f ca="true">+IF(AND(ISNUMBER(OFFSET('Sanitation Data'!$H$4,0,10*ROW('Sanitation Data'!H153))),'Data Summary'!DE159="Yes"),100-OFFSET('Sanitation Data'!$H$4,0,10*ROW('Sanitation Data'!H153)),NA())</f>
        <v>#N/A</v>
      </c>
      <c r="AQ159" s="95" t="e">
        <f ca="true">+IF(AND(ISNUMBER(OFFSET('Sanitation Data'!$H$6,0,10*ROW('Sanitation Data'!H153))),'Data Summary'!DF159="Yes"),OFFSET('Sanitation Data'!$H$6,0,10*ROW('Sanitation Data'!H153)),NA())</f>
        <v>#N/A</v>
      </c>
      <c r="AR159" s="95" t="e">
        <f ca="true">+IF(AND(ISNUMBER(OFFSET('Sanitation Data'!$H$10,0,10*ROW('Sanitation Data'!H153))),'Data Summary'!DG159="Yes"),OFFSET('Sanitation Data'!$H$10,0,10*ROW('Sanitation Data'!H153)),NA())</f>
        <v>#N/A</v>
      </c>
      <c r="AS159" s="95" t="e">
        <f ca="true">+IF(AND(ISNUMBER(OFFSET('Sanitation Data'!$H$11,0,10*ROW('Sanitation Data'!H153))),'Data Summary'!DH159="Yes"),OFFSET('Sanitation Data'!$H$11,0,10*ROW('Sanitation Data'!H153)),NA())</f>
        <v>#N/A</v>
      </c>
      <c r="AT159" s="95" t="e">
        <f ca="true">+IF(AND(ISNUMBER(OFFSET('Sanitation Data'!$H$12,0,10*ROW('Sanitation Data'!H153))),'Data Summary'!DI159="Yes"),OFFSET('Sanitation Data'!$H$12,0,10*ROW('Sanitation Data'!H153)),NA())</f>
        <v>#N/A</v>
      </c>
      <c r="AU159" s="95" t="e">
        <f ca="true">+IF(AND(ISNUMBER(OFFSET('Sanitation Data'!$I$4,0,10*ROW('Sanitation Data'!I153))),'Data Summary'!DJ159="Yes"),100-OFFSET('Sanitation Data'!$I$4,0,10*ROW('Sanitation Data'!I153)),NA())</f>
        <v>#N/A</v>
      </c>
      <c r="AV159" s="95" t="e">
        <f ca="true">+IF(AND(ISNUMBER(OFFSET('Sanitation Data'!$I$6,0,10*ROW('Sanitation Data'!I153))),'Data Summary'!DK159="Yes"),OFFSET('Sanitation Data'!$I$6,0,10*ROW('Sanitation Data'!I153)),NA())</f>
        <v>#N/A</v>
      </c>
      <c r="AW159" s="95" t="e">
        <f ca="true">+IF(AND(ISNUMBER(OFFSET('Sanitation Data'!$I$10,0,10*ROW('Sanitation Data'!I153))),'Data Summary'!DL159="Yes"),OFFSET('Sanitation Data'!$I$10,0,10*ROW('Sanitation Data'!I153)),NA())</f>
        <v>#N/A</v>
      </c>
      <c r="AX159" s="95" t="e">
        <f ca="true">+IF(AND(ISNUMBER(OFFSET('Sanitation Data'!$I$11,0,10*ROW('Sanitation Data'!I153))),'Data Summary'!DM159="Yes"),OFFSET('Sanitation Data'!$I$11,0,10*ROW('Sanitation Data'!I153)),NA())</f>
        <v>#N/A</v>
      </c>
      <c r="AY159" s="95" t="e">
        <f ca="true">+IF(AND(ISNUMBER(OFFSET('Sanitation Data'!$I$12,0,10*ROW('Sanitation Data'!I153))),'Data Summary'!DN159="Yes"),OFFSET('Sanitation Data'!$I$12,0,10*ROW('Sanitation Data'!I153)),NA())</f>
        <v>#N/A</v>
      </c>
      <c r="AZ159" s="96" t="e">
        <f ca="true">+IF(AND(ISNUMBER(OFFSET('Hygiene Data'!$D$5,0,10*ROW('Hygiene Data'!D153))),'Data Summary'!DO159="Yes"),OFFSET('Hygiene Data'!$D$5,0,10*ROW('Hygiene Data'!D153)),NA())</f>
        <v>#N/A</v>
      </c>
      <c r="BA159" s="96" t="e">
        <f ca="true">+IF(AND(ISNUMBER(OFFSET('Hygiene Data'!$D$7,0,10*ROW('Hygiene Data'!D153))),'Data Summary'!DP159="Yes"),OFFSET('Hygiene Data'!$D$7,0,10*ROW('Hygiene Data'!D153)),NA())</f>
        <v>#N/A</v>
      </c>
      <c r="BB159" s="96" t="e">
        <f ca="true">+IF(AND(ISNUMBER(OFFSET('Hygiene Data'!$D$9,0,10*ROW('Hygiene Data'!D153))),'Data Summary'!DQ159="Yes"),OFFSET('Hygiene Data'!$D$9,0,10*ROW('Hygiene Data'!D153)),NA())</f>
        <v>#N/A</v>
      </c>
      <c r="BC159" s="96" t="e">
        <f ca="true">+IF(AND(ISNUMBER(OFFSET('Hygiene Data'!$E$5,0,10*ROW('Hygiene Data'!E153))),'Data Summary'!DR159="Yes"),OFFSET('Hygiene Data'!$E$5,0,10*ROW('Hygiene Data'!E153)),NA())</f>
        <v>#N/A</v>
      </c>
      <c r="BD159" s="96" t="e">
        <f ca="true">+IF(AND(ISNUMBER(OFFSET('Hygiene Data'!$E$7,0,10*ROW('Hygiene Data'!E153))),'Data Summary'!DS159="Yes"),OFFSET('Hygiene Data'!$E$7,0,10*ROW('Hygiene Data'!E153)),NA())</f>
        <v>#N/A</v>
      </c>
      <c r="BE159" s="96" t="e">
        <f ca="true">+IF(AND(ISNUMBER(OFFSET('Hygiene Data'!$E$9,0,10*ROW('Hygiene Data'!E153))),'Data Summary'!DT159="Yes"),OFFSET('Hygiene Data'!$E$9,0,10*ROW('Hygiene Data'!E153)),NA())</f>
        <v>#N/A</v>
      </c>
      <c r="BF159" s="96" t="e">
        <f ca="true">+IF(AND(ISNUMBER(OFFSET('Hygiene Data'!$F$5,0,10*ROW('Hygiene Data'!F153))),'Data Summary'!DU159="Yes"),OFFSET('Hygiene Data'!$F$5,0,10*ROW('Hygiene Data'!F153)),NA())</f>
        <v>#N/A</v>
      </c>
      <c r="BG159" s="96" t="e">
        <f ca="true">+IF(AND(ISNUMBER(OFFSET('Hygiene Data'!$F$7,0,10*ROW('Hygiene Data'!F153))),'Data Summary'!DV159="Yes"),OFFSET('Hygiene Data'!$F$7,0,10*ROW('Hygiene Data'!F153)),NA())</f>
        <v>#N/A</v>
      </c>
      <c r="BH159" s="96" t="e">
        <f ca="true">+IF(AND(ISNUMBER(OFFSET('Hygiene Data'!$F$9,0,10*ROW('Hygiene Data'!F153))),'Data Summary'!DW159="Yes"),OFFSET('Hygiene Data'!$F$9,0,10*ROW('Hygiene Data'!F153)),NA())</f>
        <v>#N/A</v>
      </c>
      <c r="BI159" s="96" t="e">
        <f ca="true">+IF(AND(ISNUMBER(OFFSET('Hygiene Data'!$G$5,0,10*ROW('Hygiene Data'!G153))),'Data Summary'!DX159="Yes"),OFFSET('Hygiene Data'!$G$5,0,10*ROW('Hygiene Data'!G153)),NA())</f>
        <v>#N/A</v>
      </c>
      <c r="BJ159" s="96" t="e">
        <f ca="true">+IF(AND(ISNUMBER(OFFSET('Hygiene Data'!$G$7,0,10*ROW('Hygiene Data'!G153))),'Data Summary'!DY159="Yes"),OFFSET('Hygiene Data'!$G$7,0,10*ROW('Hygiene Data'!G153)),NA())</f>
        <v>#N/A</v>
      </c>
      <c r="BK159" s="96" t="e">
        <f ca="true">+IF(AND(ISNUMBER(OFFSET('Hygiene Data'!$G$9,0,10*ROW('Hygiene Data'!G153))),'Data Summary'!DZ159="Yes"),OFFSET('Hygiene Data'!$G$9,0,10*ROW('Hygiene Data'!G153)),NA())</f>
        <v>#N/A</v>
      </c>
      <c r="BL159" s="96" t="e">
        <f ca="true">+IF(AND(ISNUMBER(OFFSET('Hygiene Data'!$H$5,0,10*ROW('Hygiene Data'!H153))),'Data Summary'!EA159="Yes"),OFFSET('Hygiene Data'!$H$5,0,10*ROW('Hygiene Data'!H153)),NA())</f>
        <v>#N/A</v>
      </c>
      <c r="BM159" s="96" t="e">
        <f ca="true">+IF(AND(ISNUMBER(OFFSET('Hygiene Data'!$H$7,0,10*ROW('Hygiene Data'!H153))),'Data Summary'!EB159="Yes"),OFFSET('Hygiene Data'!$H$7,0,10*ROW('Hygiene Data'!H153)),NA())</f>
        <v>#N/A</v>
      </c>
      <c r="BN159" s="96" t="e">
        <f ca="true">+IF(AND(ISNUMBER(OFFSET('Hygiene Data'!$H$9,0,10*ROW('Hygiene Data'!H153))),'Data Summary'!EC159="Yes"),OFFSET('Hygiene Data'!$H$9,0,10*ROW('Hygiene Data'!H153)),NA())</f>
        <v>#N/A</v>
      </c>
      <c r="BO159" s="96" t="e">
        <f ca="true">+IF(AND(ISNUMBER(OFFSET('Hygiene Data'!$I$5,0,10*ROW('Hygiene Data'!I153))),'Data Summary'!ED159="Yes"),OFFSET('Hygiene Data'!$I$5,0,10*ROW('Hygiene Data'!I153)),NA())</f>
        <v>#N/A</v>
      </c>
      <c r="BP159" s="96" t="e">
        <f ca="true">+IF(AND(ISNUMBER(OFFSET('Hygiene Data'!$I$7,0,10*ROW('Hygiene Data'!I153))),'Data Summary'!EE159="Yes"),OFFSET('Hygiene Data'!$I$7,0,10*ROW('Hygiene Data'!I153)),NA())</f>
        <v>#N/A</v>
      </c>
      <c r="BQ159" s="96" t="e">
        <f ca="true">+IF(AND(ISNUMBER(OFFSET('Hygiene Data'!$I$9,0,10*ROW('Hygiene Data'!I153))),'Data Summary'!EF159="Yes"),OFFSET('Hygiene Data'!$I$9,0,10*ROW('Hygiene Data'!I153)),NA())</f>
        <v>#N/A</v>
      </c>
    </row>
    <row xmlns:x14ac="http://schemas.microsoft.com/office/spreadsheetml/2009/9/ac" r="160" x14ac:dyDescent="0.2">
      <c r="A160" s="332" t="e">
        <f ca="true">+RIGHT('Data Summary'!A160,LEN('Data Summary'!A160)-9)</f>
        <v>#VALUE!</v>
      </c>
      <c r="B160" s="37" t="str">
        <f ca="true">+IF(ISTEXT('Data Summary'!B160),'Data Summary'!B160,"")</f>
        <v/>
      </c>
      <c r="C160" s="331" t="e">
        <f ca="true">+VALUE('Data Summary'!C160)</f>
        <v>#VALUE!</v>
      </c>
      <c r="D160" s="94" t="e">
        <f ca="true">+IF(AND(ISNUMBER(OFFSET('Water Data'!$D$4,0,10*ROW('Water Data'!D154))),'Data Summary'!BS160="Yes"),100-OFFSET('Water Data'!$D$4,0,10*ROW('Water Data'!D154)),NA())</f>
        <v>#N/A</v>
      </c>
      <c r="E160" s="94" t="e">
        <f ca="true">+IF(AND(ISNUMBER(OFFSET('Water Data'!$D$6,0,10*ROW('Water Data'!D154))),'Data Summary'!BT160="Yes"),OFFSET('Water Data'!$D$6,0,10*ROW('Water Data'!D154)),NA())</f>
        <v>#N/A</v>
      </c>
      <c r="F160" s="94" t="e">
        <f ca="true">+IF(AND(ISNUMBER(OFFSET('Water Data'!$D$9,0,10*ROW('Water Data'!D154))),'Data Summary'!BU160="Yes"),OFFSET('Water Data'!$D$9,0,10*ROW('Water Data'!D154)),NA())</f>
        <v>#N/A</v>
      </c>
      <c r="G160" s="94" t="e">
        <f ca="true">+IF(AND(ISNUMBER(OFFSET('Water Data'!$E$4,0,10*ROW('Water Data'!E154))),'Data Summary'!BV160="Yes"),100-OFFSET('Water Data'!$E$4,0,10*ROW('Water Data'!E154)),NA())</f>
        <v>#N/A</v>
      </c>
      <c r="H160" s="94" t="e">
        <f ca="true">+IF(AND(ISNUMBER(OFFSET('Water Data'!$E$6,0,10*ROW('Water Data'!E154))),'Data Summary'!BW160="Yes"),OFFSET('Water Data'!$E$6,0,10*ROW('Water Data'!E154)),NA())</f>
        <v>#N/A</v>
      </c>
      <c r="I160" s="94" t="e">
        <f ca="true">+IF(AND(ISNUMBER(OFFSET('Water Data'!$E$9,0,10*ROW('Water Data'!E154))),'Data Summary'!BX160="Yes"),OFFSET('Water Data'!$E$9,0,10*ROW('Water Data'!E154)),NA())</f>
        <v>#N/A</v>
      </c>
      <c r="J160" s="94" t="e">
        <f ca="true">+IF(AND(ISNUMBER(OFFSET('Water Data'!$F$4,0,10*ROW('Water Data'!F154))),'Data Summary'!BY160="Yes"),100-OFFSET('Water Data'!$F$4,0,10*ROW('Water Data'!F154)),NA())</f>
        <v>#N/A</v>
      </c>
      <c r="K160" s="94" t="e">
        <f ca="true">+IF(AND(ISNUMBER(OFFSET('Water Data'!$F$6,0,10*ROW('Water Data'!F154))),'Data Summary'!BZ160="Yes"),OFFSET('Water Data'!$F$6,0,10*ROW('Water Data'!F154)),NA())</f>
        <v>#N/A</v>
      </c>
      <c r="L160" s="94" t="e">
        <f ca="true">+IF(AND(ISNUMBER(OFFSET('Water Data'!$F$9,0,10*ROW('Water Data'!F154))),'Data Summary'!CA160="Yes"),OFFSET('Water Data'!$F$9,0,10*ROW('Water Data'!F154)),NA())</f>
        <v>#N/A</v>
      </c>
      <c r="M160" s="94" t="e">
        <f ca="true">+IF(AND(ISNUMBER(OFFSET('Water Data'!$G$4,0,10*ROW('Water Data'!G154))),'Data Summary'!CB160="Yes"),100-OFFSET('Water Data'!$G$4,0,10*ROW('Water Data'!G154)),NA())</f>
        <v>#N/A</v>
      </c>
      <c r="N160" s="94" t="e">
        <f ca="true">+IF(AND(ISNUMBER(OFFSET('Water Data'!$G$6,0,10*ROW('Water Data'!G154))),'Data Summary'!CC160="Yes"),OFFSET('Water Data'!$G$6,0,10*ROW('Water Data'!G154)),NA())</f>
        <v>#N/A</v>
      </c>
      <c r="O160" s="94" t="e">
        <f ca="true">+IF(AND(ISNUMBER(OFFSET('Water Data'!$G$9,0,10*ROW('Water Data'!G154))),'Data Summary'!CD160="Yes"),OFFSET('Water Data'!$G$9,0,10*ROW('Water Data'!G154)),NA())</f>
        <v>#N/A</v>
      </c>
      <c r="P160" s="94" t="e">
        <f ca="true">+IF(AND(ISNUMBER(OFFSET('Water Data'!$H$4,0,10*ROW('Water Data'!H154))),'Data Summary'!CE160="Yes"),100-OFFSET('Water Data'!$H$4,0,10*ROW('Water Data'!H154)),NA())</f>
        <v>#N/A</v>
      </c>
      <c r="Q160" s="94" t="e">
        <f ca="true">+IF(AND(ISNUMBER(OFFSET('Water Data'!$H$6,0,10*ROW('Water Data'!H154))),'Data Summary'!CF160="Yes"),OFFSET('Water Data'!$H$6,0,10*ROW('Water Data'!H154)),NA())</f>
        <v>#N/A</v>
      </c>
      <c r="R160" s="94" t="e">
        <f ca="true">+IF(AND(ISNUMBER(OFFSET('Water Data'!$H$9,0,10*ROW('Water Data'!H154))),'Data Summary'!CG160="Yes"),OFFSET('Water Data'!$H$9,0,10*ROW('Water Data'!H154)),NA())</f>
        <v>#N/A</v>
      </c>
      <c r="S160" s="94" t="e">
        <f ca="true">+IF(AND(ISNUMBER(OFFSET('Water Data'!$I$4,0,10*ROW('Water Data'!I154))),'Data Summary'!CH160="Yes"),100-OFFSET('Water Data'!$I$4,0,10*ROW('Water Data'!I154)),NA())</f>
        <v>#N/A</v>
      </c>
      <c r="T160" s="94" t="e">
        <f ca="true">+IF(AND(ISNUMBER(OFFSET('Water Data'!$I$6,0,10*ROW('Water Data'!I154))),'Data Summary'!CI160="Yes"),OFFSET('Water Data'!$I$6,0,10*ROW('Water Data'!I154)),NA())</f>
        <v>#N/A</v>
      </c>
      <c r="U160" s="94" t="e">
        <f ca="true">+IF(AND(ISNUMBER(OFFSET('Water Data'!$I$9,0,10*ROW('Water Data'!I154))),'Data Summary'!CJ160="Yes"),OFFSET('Water Data'!$I$9,0,10*ROW('Water Data'!I154)),NA())</f>
        <v>#N/A</v>
      </c>
      <c r="V160" s="95" t="e">
        <f ca="true">+IF(AND(ISNUMBER(OFFSET('Sanitation Data'!$D$4,0,10*ROW('Sanitation Data'!D154))),'Data Summary'!CK160="Yes"),100-OFFSET('Sanitation Data'!$D$4,0,10*ROW('Sanitation Data'!D154)),NA())</f>
        <v>#N/A</v>
      </c>
      <c r="W160" s="95" t="e">
        <f ca="true">+IF(AND(ISNUMBER(OFFSET('Sanitation Data'!$D$6,0,10*ROW('Sanitation Data'!D154))),'Data Summary'!CL160="Yes"),OFFSET('Sanitation Data'!$D$6,0,10*ROW('Sanitation Data'!D154)),NA())</f>
        <v>#N/A</v>
      </c>
      <c r="X160" s="95" t="e">
        <f ca="true">+IF(AND(ISNUMBER(OFFSET('Sanitation Data'!$D$10,0,10*ROW('Sanitation Data'!D154))),'Data Summary'!CM160="Yes"),OFFSET('Sanitation Data'!$D$10,0,10*ROW('Sanitation Data'!D154)),NA())</f>
        <v>#N/A</v>
      </c>
      <c r="Y160" s="95" t="e">
        <f ca="true">+IF(AND(ISNUMBER(OFFSET('Sanitation Data'!$D$11,0,10*ROW('Sanitation Data'!D154))),'Data Summary'!CN160="Yes"),OFFSET('Sanitation Data'!$D$11,0,10*ROW('Sanitation Data'!D154)),NA())</f>
        <v>#N/A</v>
      </c>
      <c r="Z160" s="95" t="e">
        <f ca="true">+IF(AND(ISNUMBER(OFFSET('Sanitation Data'!$D$12,0,10*ROW('Sanitation Data'!D154))),'Data Summary'!CO160="Yes"),OFFSET('Sanitation Data'!$D$12,0,10*ROW('Sanitation Data'!D154)),NA())</f>
        <v>#N/A</v>
      </c>
      <c r="AA160" s="95" t="e">
        <f ca="true">+IF(AND(ISNUMBER(OFFSET('Sanitation Data'!$E$4,0,10*ROW('Sanitation Data'!E154))),'Data Summary'!CP160="Yes"),100-OFFSET('Sanitation Data'!$E$4,0,10*ROW('Sanitation Data'!E154)),NA())</f>
        <v>#N/A</v>
      </c>
      <c r="AB160" s="95" t="e">
        <f ca="true">+IF(AND(ISNUMBER(OFFSET('Sanitation Data'!$E$6,0,10*ROW('Sanitation Data'!E154))),'Data Summary'!CQ160="Yes"),OFFSET('Sanitation Data'!$E$6,0,10*ROW('Sanitation Data'!E154)),NA())</f>
        <v>#N/A</v>
      </c>
      <c r="AC160" s="95" t="e">
        <f ca="true">+IF(AND(ISNUMBER(OFFSET('Sanitation Data'!$E$10,0,10*ROW('Sanitation Data'!E154))),'Data Summary'!CR160="Yes"),OFFSET('Sanitation Data'!$E$10,0,10*ROW('Sanitation Data'!E154)),NA())</f>
        <v>#N/A</v>
      </c>
      <c r="AD160" s="95" t="e">
        <f ca="true">+IF(AND(ISNUMBER(OFFSET('Sanitation Data'!$E$11,0,10*ROW('Sanitation Data'!E154))),'Data Summary'!CS160="Yes"),OFFSET('Sanitation Data'!$E$11,0,10*ROW('Sanitation Data'!E154)),NA())</f>
        <v>#N/A</v>
      </c>
      <c r="AE160" s="95" t="e">
        <f ca="true">+IF(AND(ISNUMBER(OFFSET('Sanitation Data'!$E$12,0,10*ROW('Sanitation Data'!E154))),'Data Summary'!CT160="Yes"),OFFSET('Sanitation Data'!$E$12,0,10*ROW('Sanitation Data'!E154)),NA())</f>
        <v>#N/A</v>
      </c>
      <c r="AF160" s="95" t="e">
        <f ca="true">+IF(AND(ISNUMBER(OFFSET('Sanitation Data'!$F$4,0,10*ROW('Sanitation Data'!F154))),'Data Summary'!CU160="Yes"),100-OFFSET('Sanitation Data'!$F$4,0,10*ROW('Sanitation Data'!F154)),NA())</f>
        <v>#N/A</v>
      </c>
      <c r="AG160" s="95" t="e">
        <f ca="true">+IF(AND(ISNUMBER(OFFSET('Sanitation Data'!$F$6,0,10*ROW('Sanitation Data'!F154))),'Data Summary'!CV160="Yes"),OFFSET('Sanitation Data'!$F$6,0,10*ROW('Sanitation Data'!F154)),NA())</f>
        <v>#N/A</v>
      </c>
      <c r="AH160" s="95" t="e">
        <f ca="true">+IF(AND(ISNUMBER(OFFSET('Sanitation Data'!$F$10,0,10*ROW('Sanitation Data'!F154))),'Data Summary'!CW160="Yes"),OFFSET('Sanitation Data'!$F$10,0,10*ROW('Sanitation Data'!F154)),NA())</f>
        <v>#N/A</v>
      </c>
      <c r="AI160" s="95" t="e">
        <f ca="true">+IF(AND(ISNUMBER(OFFSET('Sanitation Data'!$F$11,0,10*ROW('Sanitation Data'!F154))),'Data Summary'!CX160="Yes"),OFFSET('Sanitation Data'!$F$11,0,10*ROW('Sanitation Data'!F154)),NA())</f>
        <v>#N/A</v>
      </c>
      <c r="AJ160" s="95" t="e">
        <f ca="true">+IF(AND(ISNUMBER(OFFSET('Sanitation Data'!$F$12,0,10*ROW('Sanitation Data'!F154))),'Data Summary'!CY160="Yes"),OFFSET('Sanitation Data'!$F$12,0,10*ROW('Sanitation Data'!F154)),NA())</f>
        <v>#N/A</v>
      </c>
      <c r="AK160" s="95" t="e">
        <f ca="true">+IF(AND(ISNUMBER(OFFSET('Sanitation Data'!$G$4,0,10*ROW('Sanitation Data'!G154))),'Data Summary'!CZ160="Yes"),100-OFFSET('Sanitation Data'!$G$4,0,10*ROW('Sanitation Data'!G154)),NA())</f>
        <v>#N/A</v>
      </c>
      <c r="AL160" s="95" t="e">
        <f ca="true">+IF(AND(ISNUMBER(OFFSET('Sanitation Data'!$G$6,0,10*ROW('Sanitation Data'!G154))),'Data Summary'!DA160="Yes"),OFFSET('Sanitation Data'!$G$6,0,10*ROW('Sanitation Data'!G154)),NA())</f>
        <v>#N/A</v>
      </c>
      <c r="AM160" s="95" t="e">
        <f ca="true">+IF(AND(ISNUMBER(OFFSET('Sanitation Data'!$G$10,0,10*ROW('Sanitation Data'!G154))),'Data Summary'!DB160="Yes"),OFFSET('Sanitation Data'!$G$10,0,10*ROW('Sanitation Data'!G154)),NA())</f>
        <v>#N/A</v>
      </c>
      <c r="AN160" s="95" t="e">
        <f ca="true">+IF(AND(ISNUMBER(OFFSET('Sanitation Data'!$G$11,0,10*ROW('Sanitation Data'!G154))),'Data Summary'!DC160="Yes"),OFFSET('Sanitation Data'!$G$11,0,10*ROW('Sanitation Data'!G154)),NA())</f>
        <v>#N/A</v>
      </c>
      <c r="AO160" s="95" t="e">
        <f ca="true">+IF(AND(ISNUMBER(OFFSET('Sanitation Data'!$G$12,0,10*ROW('Sanitation Data'!G154))),'Data Summary'!DD160="Yes"),OFFSET('Sanitation Data'!$G$12,0,10*ROW('Sanitation Data'!G154)),NA())</f>
        <v>#N/A</v>
      </c>
      <c r="AP160" s="95" t="e">
        <f ca="true">+IF(AND(ISNUMBER(OFFSET('Sanitation Data'!$H$4,0,10*ROW('Sanitation Data'!H154))),'Data Summary'!DE160="Yes"),100-OFFSET('Sanitation Data'!$H$4,0,10*ROW('Sanitation Data'!H154)),NA())</f>
        <v>#N/A</v>
      </c>
      <c r="AQ160" s="95" t="e">
        <f ca="true">+IF(AND(ISNUMBER(OFFSET('Sanitation Data'!$H$6,0,10*ROW('Sanitation Data'!H154))),'Data Summary'!DF160="Yes"),OFFSET('Sanitation Data'!$H$6,0,10*ROW('Sanitation Data'!H154)),NA())</f>
        <v>#N/A</v>
      </c>
      <c r="AR160" s="95" t="e">
        <f ca="true">+IF(AND(ISNUMBER(OFFSET('Sanitation Data'!$H$10,0,10*ROW('Sanitation Data'!H154))),'Data Summary'!DG160="Yes"),OFFSET('Sanitation Data'!$H$10,0,10*ROW('Sanitation Data'!H154)),NA())</f>
        <v>#N/A</v>
      </c>
      <c r="AS160" s="95" t="e">
        <f ca="true">+IF(AND(ISNUMBER(OFFSET('Sanitation Data'!$H$11,0,10*ROW('Sanitation Data'!H154))),'Data Summary'!DH160="Yes"),OFFSET('Sanitation Data'!$H$11,0,10*ROW('Sanitation Data'!H154)),NA())</f>
        <v>#N/A</v>
      </c>
      <c r="AT160" s="95" t="e">
        <f ca="true">+IF(AND(ISNUMBER(OFFSET('Sanitation Data'!$H$12,0,10*ROW('Sanitation Data'!H154))),'Data Summary'!DI160="Yes"),OFFSET('Sanitation Data'!$H$12,0,10*ROW('Sanitation Data'!H154)),NA())</f>
        <v>#N/A</v>
      </c>
      <c r="AU160" s="95" t="e">
        <f ca="true">+IF(AND(ISNUMBER(OFFSET('Sanitation Data'!$I$4,0,10*ROW('Sanitation Data'!I154))),'Data Summary'!DJ160="Yes"),100-OFFSET('Sanitation Data'!$I$4,0,10*ROW('Sanitation Data'!I154)),NA())</f>
        <v>#N/A</v>
      </c>
      <c r="AV160" s="95" t="e">
        <f ca="true">+IF(AND(ISNUMBER(OFFSET('Sanitation Data'!$I$6,0,10*ROW('Sanitation Data'!I154))),'Data Summary'!DK160="Yes"),OFFSET('Sanitation Data'!$I$6,0,10*ROW('Sanitation Data'!I154)),NA())</f>
        <v>#N/A</v>
      </c>
      <c r="AW160" s="95" t="e">
        <f ca="true">+IF(AND(ISNUMBER(OFFSET('Sanitation Data'!$I$10,0,10*ROW('Sanitation Data'!I154))),'Data Summary'!DL160="Yes"),OFFSET('Sanitation Data'!$I$10,0,10*ROW('Sanitation Data'!I154)),NA())</f>
        <v>#N/A</v>
      </c>
      <c r="AX160" s="95" t="e">
        <f ca="true">+IF(AND(ISNUMBER(OFFSET('Sanitation Data'!$I$11,0,10*ROW('Sanitation Data'!I154))),'Data Summary'!DM160="Yes"),OFFSET('Sanitation Data'!$I$11,0,10*ROW('Sanitation Data'!I154)),NA())</f>
        <v>#N/A</v>
      </c>
      <c r="AY160" s="95" t="e">
        <f ca="true">+IF(AND(ISNUMBER(OFFSET('Sanitation Data'!$I$12,0,10*ROW('Sanitation Data'!I154))),'Data Summary'!DN160="Yes"),OFFSET('Sanitation Data'!$I$12,0,10*ROW('Sanitation Data'!I154)),NA())</f>
        <v>#N/A</v>
      </c>
      <c r="AZ160" s="96" t="e">
        <f ca="true">+IF(AND(ISNUMBER(OFFSET('Hygiene Data'!$D$5,0,10*ROW('Hygiene Data'!D154))),'Data Summary'!DO160="Yes"),OFFSET('Hygiene Data'!$D$5,0,10*ROW('Hygiene Data'!D154)),NA())</f>
        <v>#N/A</v>
      </c>
      <c r="BA160" s="96" t="e">
        <f ca="true">+IF(AND(ISNUMBER(OFFSET('Hygiene Data'!$D$7,0,10*ROW('Hygiene Data'!D154))),'Data Summary'!DP160="Yes"),OFFSET('Hygiene Data'!$D$7,0,10*ROW('Hygiene Data'!D154)),NA())</f>
        <v>#N/A</v>
      </c>
      <c r="BB160" s="96" t="e">
        <f ca="true">+IF(AND(ISNUMBER(OFFSET('Hygiene Data'!$D$9,0,10*ROW('Hygiene Data'!D154))),'Data Summary'!DQ160="Yes"),OFFSET('Hygiene Data'!$D$9,0,10*ROW('Hygiene Data'!D154)),NA())</f>
        <v>#N/A</v>
      </c>
      <c r="BC160" s="96" t="e">
        <f ca="true">+IF(AND(ISNUMBER(OFFSET('Hygiene Data'!$E$5,0,10*ROW('Hygiene Data'!E154))),'Data Summary'!DR160="Yes"),OFFSET('Hygiene Data'!$E$5,0,10*ROW('Hygiene Data'!E154)),NA())</f>
        <v>#N/A</v>
      </c>
      <c r="BD160" s="96" t="e">
        <f ca="true">+IF(AND(ISNUMBER(OFFSET('Hygiene Data'!$E$7,0,10*ROW('Hygiene Data'!E154))),'Data Summary'!DS160="Yes"),OFFSET('Hygiene Data'!$E$7,0,10*ROW('Hygiene Data'!E154)),NA())</f>
        <v>#N/A</v>
      </c>
      <c r="BE160" s="96" t="e">
        <f ca="true">+IF(AND(ISNUMBER(OFFSET('Hygiene Data'!$E$9,0,10*ROW('Hygiene Data'!E154))),'Data Summary'!DT160="Yes"),OFFSET('Hygiene Data'!$E$9,0,10*ROW('Hygiene Data'!E154)),NA())</f>
        <v>#N/A</v>
      </c>
      <c r="BF160" s="96" t="e">
        <f ca="true">+IF(AND(ISNUMBER(OFFSET('Hygiene Data'!$F$5,0,10*ROW('Hygiene Data'!F154))),'Data Summary'!DU160="Yes"),OFFSET('Hygiene Data'!$F$5,0,10*ROW('Hygiene Data'!F154)),NA())</f>
        <v>#N/A</v>
      </c>
      <c r="BG160" s="96" t="e">
        <f ca="true">+IF(AND(ISNUMBER(OFFSET('Hygiene Data'!$F$7,0,10*ROW('Hygiene Data'!F154))),'Data Summary'!DV160="Yes"),OFFSET('Hygiene Data'!$F$7,0,10*ROW('Hygiene Data'!F154)),NA())</f>
        <v>#N/A</v>
      </c>
      <c r="BH160" s="96" t="e">
        <f ca="true">+IF(AND(ISNUMBER(OFFSET('Hygiene Data'!$F$9,0,10*ROW('Hygiene Data'!F154))),'Data Summary'!DW160="Yes"),OFFSET('Hygiene Data'!$F$9,0,10*ROW('Hygiene Data'!F154)),NA())</f>
        <v>#N/A</v>
      </c>
      <c r="BI160" s="96" t="e">
        <f ca="true">+IF(AND(ISNUMBER(OFFSET('Hygiene Data'!$G$5,0,10*ROW('Hygiene Data'!G154))),'Data Summary'!DX160="Yes"),OFFSET('Hygiene Data'!$G$5,0,10*ROW('Hygiene Data'!G154)),NA())</f>
        <v>#N/A</v>
      </c>
      <c r="BJ160" s="96" t="e">
        <f ca="true">+IF(AND(ISNUMBER(OFFSET('Hygiene Data'!$G$7,0,10*ROW('Hygiene Data'!G154))),'Data Summary'!DY160="Yes"),OFFSET('Hygiene Data'!$G$7,0,10*ROW('Hygiene Data'!G154)),NA())</f>
        <v>#N/A</v>
      </c>
      <c r="BK160" s="96" t="e">
        <f ca="true">+IF(AND(ISNUMBER(OFFSET('Hygiene Data'!$G$9,0,10*ROW('Hygiene Data'!G154))),'Data Summary'!DZ160="Yes"),OFFSET('Hygiene Data'!$G$9,0,10*ROW('Hygiene Data'!G154)),NA())</f>
        <v>#N/A</v>
      </c>
      <c r="BL160" s="96" t="e">
        <f ca="true">+IF(AND(ISNUMBER(OFFSET('Hygiene Data'!$H$5,0,10*ROW('Hygiene Data'!H154))),'Data Summary'!EA160="Yes"),OFFSET('Hygiene Data'!$H$5,0,10*ROW('Hygiene Data'!H154)),NA())</f>
        <v>#N/A</v>
      </c>
      <c r="BM160" s="96" t="e">
        <f ca="true">+IF(AND(ISNUMBER(OFFSET('Hygiene Data'!$H$7,0,10*ROW('Hygiene Data'!H154))),'Data Summary'!EB160="Yes"),OFFSET('Hygiene Data'!$H$7,0,10*ROW('Hygiene Data'!H154)),NA())</f>
        <v>#N/A</v>
      </c>
      <c r="BN160" s="96" t="e">
        <f ca="true">+IF(AND(ISNUMBER(OFFSET('Hygiene Data'!$H$9,0,10*ROW('Hygiene Data'!H154))),'Data Summary'!EC160="Yes"),OFFSET('Hygiene Data'!$H$9,0,10*ROW('Hygiene Data'!H154)),NA())</f>
        <v>#N/A</v>
      </c>
      <c r="BO160" s="96" t="e">
        <f ca="true">+IF(AND(ISNUMBER(OFFSET('Hygiene Data'!$I$5,0,10*ROW('Hygiene Data'!I154))),'Data Summary'!ED160="Yes"),OFFSET('Hygiene Data'!$I$5,0,10*ROW('Hygiene Data'!I154)),NA())</f>
        <v>#N/A</v>
      </c>
      <c r="BP160" s="96" t="e">
        <f ca="true">+IF(AND(ISNUMBER(OFFSET('Hygiene Data'!$I$7,0,10*ROW('Hygiene Data'!I154))),'Data Summary'!EE160="Yes"),OFFSET('Hygiene Data'!$I$7,0,10*ROW('Hygiene Data'!I154)),NA())</f>
        <v>#N/A</v>
      </c>
      <c r="BQ160" s="96" t="e">
        <f ca="true">+IF(AND(ISNUMBER(OFFSET('Hygiene Data'!$I$9,0,10*ROW('Hygiene Data'!I154))),'Data Summary'!EF160="Yes"),OFFSET('Hygiene Data'!$I$9,0,10*ROW('Hygiene Data'!I154)),NA())</f>
        <v>#N/A</v>
      </c>
    </row>
    <row xmlns:x14ac="http://schemas.microsoft.com/office/spreadsheetml/2009/9/ac" r="161" x14ac:dyDescent="0.2">
      <c r="A161" s="332" t="e">
        <f ca="true">+RIGHT('Data Summary'!A161,LEN('Data Summary'!A161)-9)</f>
        <v>#VALUE!</v>
      </c>
      <c r="B161" s="37" t="str">
        <f ca="true">+IF(ISTEXT('Data Summary'!B161),'Data Summary'!B161,"")</f>
        <v/>
      </c>
      <c r="C161" s="331" t="e">
        <f ca="true">+VALUE('Data Summary'!C161)</f>
        <v>#VALUE!</v>
      </c>
      <c r="D161" s="94" t="e">
        <f ca="true">+IF(AND(ISNUMBER(OFFSET('Water Data'!$D$4,0,10*ROW('Water Data'!D155))),'Data Summary'!BS161="Yes"),100-OFFSET('Water Data'!$D$4,0,10*ROW('Water Data'!D155)),NA())</f>
        <v>#N/A</v>
      </c>
      <c r="E161" s="94" t="e">
        <f ca="true">+IF(AND(ISNUMBER(OFFSET('Water Data'!$D$6,0,10*ROW('Water Data'!D155))),'Data Summary'!BT161="Yes"),OFFSET('Water Data'!$D$6,0,10*ROW('Water Data'!D155)),NA())</f>
        <v>#N/A</v>
      </c>
      <c r="F161" s="94" t="e">
        <f ca="true">+IF(AND(ISNUMBER(OFFSET('Water Data'!$D$9,0,10*ROW('Water Data'!D155))),'Data Summary'!BU161="Yes"),OFFSET('Water Data'!$D$9,0,10*ROW('Water Data'!D155)),NA())</f>
        <v>#N/A</v>
      </c>
      <c r="G161" s="94" t="e">
        <f ca="true">+IF(AND(ISNUMBER(OFFSET('Water Data'!$E$4,0,10*ROW('Water Data'!E155))),'Data Summary'!BV161="Yes"),100-OFFSET('Water Data'!$E$4,0,10*ROW('Water Data'!E155)),NA())</f>
        <v>#N/A</v>
      </c>
      <c r="H161" s="94" t="e">
        <f ca="true">+IF(AND(ISNUMBER(OFFSET('Water Data'!$E$6,0,10*ROW('Water Data'!E155))),'Data Summary'!BW161="Yes"),OFFSET('Water Data'!$E$6,0,10*ROW('Water Data'!E155)),NA())</f>
        <v>#N/A</v>
      </c>
      <c r="I161" s="94" t="e">
        <f ca="true">+IF(AND(ISNUMBER(OFFSET('Water Data'!$E$9,0,10*ROW('Water Data'!E155))),'Data Summary'!BX161="Yes"),OFFSET('Water Data'!$E$9,0,10*ROW('Water Data'!E155)),NA())</f>
        <v>#N/A</v>
      </c>
      <c r="J161" s="94" t="e">
        <f ca="true">+IF(AND(ISNUMBER(OFFSET('Water Data'!$F$4,0,10*ROW('Water Data'!F155))),'Data Summary'!BY161="Yes"),100-OFFSET('Water Data'!$F$4,0,10*ROW('Water Data'!F155)),NA())</f>
        <v>#N/A</v>
      </c>
      <c r="K161" s="94" t="e">
        <f ca="true">+IF(AND(ISNUMBER(OFFSET('Water Data'!$F$6,0,10*ROW('Water Data'!F155))),'Data Summary'!BZ161="Yes"),OFFSET('Water Data'!$F$6,0,10*ROW('Water Data'!F155)),NA())</f>
        <v>#N/A</v>
      </c>
      <c r="L161" s="94" t="e">
        <f ca="true">+IF(AND(ISNUMBER(OFFSET('Water Data'!$F$9,0,10*ROW('Water Data'!F155))),'Data Summary'!CA161="Yes"),OFFSET('Water Data'!$F$9,0,10*ROW('Water Data'!F155)),NA())</f>
        <v>#N/A</v>
      </c>
      <c r="M161" s="94" t="e">
        <f ca="true">+IF(AND(ISNUMBER(OFFSET('Water Data'!$G$4,0,10*ROW('Water Data'!G155))),'Data Summary'!CB161="Yes"),100-OFFSET('Water Data'!$G$4,0,10*ROW('Water Data'!G155)),NA())</f>
        <v>#N/A</v>
      </c>
      <c r="N161" s="94" t="e">
        <f ca="true">+IF(AND(ISNUMBER(OFFSET('Water Data'!$G$6,0,10*ROW('Water Data'!G155))),'Data Summary'!CC161="Yes"),OFFSET('Water Data'!$G$6,0,10*ROW('Water Data'!G155)),NA())</f>
        <v>#N/A</v>
      </c>
      <c r="O161" s="94" t="e">
        <f ca="true">+IF(AND(ISNUMBER(OFFSET('Water Data'!$G$9,0,10*ROW('Water Data'!G155))),'Data Summary'!CD161="Yes"),OFFSET('Water Data'!$G$9,0,10*ROW('Water Data'!G155)),NA())</f>
        <v>#N/A</v>
      </c>
      <c r="P161" s="94" t="e">
        <f ca="true">+IF(AND(ISNUMBER(OFFSET('Water Data'!$H$4,0,10*ROW('Water Data'!H155))),'Data Summary'!CE161="Yes"),100-OFFSET('Water Data'!$H$4,0,10*ROW('Water Data'!H155)),NA())</f>
        <v>#N/A</v>
      </c>
      <c r="Q161" s="94" t="e">
        <f ca="true">+IF(AND(ISNUMBER(OFFSET('Water Data'!$H$6,0,10*ROW('Water Data'!H155))),'Data Summary'!CF161="Yes"),OFFSET('Water Data'!$H$6,0,10*ROW('Water Data'!H155)),NA())</f>
        <v>#N/A</v>
      </c>
      <c r="R161" s="94" t="e">
        <f ca="true">+IF(AND(ISNUMBER(OFFSET('Water Data'!$H$9,0,10*ROW('Water Data'!H155))),'Data Summary'!CG161="Yes"),OFFSET('Water Data'!$H$9,0,10*ROW('Water Data'!H155)),NA())</f>
        <v>#N/A</v>
      </c>
      <c r="S161" s="94" t="e">
        <f ca="true">+IF(AND(ISNUMBER(OFFSET('Water Data'!$I$4,0,10*ROW('Water Data'!I155))),'Data Summary'!CH161="Yes"),100-OFFSET('Water Data'!$I$4,0,10*ROW('Water Data'!I155)),NA())</f>
        <v>#N/A</v>
      </c>
      <c r="T161" s="94" t="e">
        <f ca="true">+IF(AND(ISNUMBER(OFFSET('Water Data'!$I$6,0,10*ROW('Water Data'!I155))),'Data Summary'!CI161="Yes"),OFFSET('Water Data'!$I$6,0,10*ROW('Water Data'!I155)),NA())</f>
        <v>#N/A</v>
      </c>
      <c r="U161" s="94" t="e">
        <f ca="true">+IF(AND(ISNUMBER(OFFSET('Water Data'!$I$9,0,10*ROW('Water Data'!I155))),'Data Summary'!CJ161="Yes"),OFFSET('Water Data'!$I$9,0,10*ROW('Water Data'!I155)),NA())</f>
        <v>#N/A</v>
      </c>
      <c r="V161" s="95" t="e">
        <f ca="true">+IF(AND(ISNUMBER(OFFSET('Sanitation Data'!$D$4,0,10*ROW('Sanitation Data'!D155))),'Data Summary'!CK161="Yes"),100-OFFSET('Sanitation Data'!$D$4,0,10*ROW('Sanitation Data'!D155)),NA())</f>
        <v>#N/A</v>
      </c>
      <c r="W161" s="95" t="e">
        <f ca="true">+IF(AND(ISNUMBER(OFFSET('Sanitation Data'!$D$6,0,10*ROW('Sanitation Data'!D155))),'Data Summary'!CL161="Yes"),OFFSET('Sanitation Data'!$D$6,0,10*ROW('Sanitation Data'!D155)),NA())</f>
        <v>#N/A</v>
      </c>
      <c r="X161" s="95" t="e">
        <f ca="true">+IF(AND(ISNUMBER(OFFSET('Sanitation Data'!$D$10,0,10*ROW('Sanitation Data'!D155))),'Data Summary'!CM161="Yes"),OFFSET('Sanitation Data'!$D$10,0,10*ROW('Sanitation Data'!D155)),NA())</f>
        <v>#N/A</v>
      </c>
      <c r="Y161" s="95" t="e">
        <f ca="true">+IF(AND(ISNUMBER(OFFSET('Sanitation Data'!$D$11,0,10*ROW('Sanitation Data'!D155))),'Data Summary'!CN161="Yes"),OFFSET('Sanitation Data'!$D$11,0,10*ROW('Sanitation Data'!D155)),NA())</f>
        <v>#N/A</v>
      </c>
      <c r="Z161" s="95" t="e">
        <f ca="true">+IF(AND(ISNUMBER(OFFSET('Sanitation Data'!$D$12,0,10*ROW('Sanitation Data'!D155))),'Data Summary'!CO161="Yes"),OFFSET('Sanitation Data'!$D$12,0,10*ROW('Sanitation Data'!D155)),NA())</f>
        <v>#N/A</v>
      </c>
      <c r="AA161" s="95" t="e">
        <f ca="true">+IF(AND(ISNUMBER(OFFSET('Sanitation Data'!$E$4,0,10*ROW('Sanitation Data'!E155))),'Data Summary'!CP161="Yes"),100-OFFSET('Sanitation Data'!$E$4,0,10*ROW('Sanitation Data'!E155)),NA())</f>
        <v>#N/A</v>
      </c>
      <c r="AB161" s="95" t="e">
        <f ca="true">+IF(AND(ISNUMBER(OFFSET('Sanitation Data'!$E$6,0,10*ROW('Sanitation Data'!E155))),'Data Summary'!CQ161="Yes"),OFFSET('Sanitation Data'!$E$6,0,10*ROW('Sanitation Data'!E155)),NA())</f>
        <v>#N/A</v>
      </c>
      <c r="AC161" s="95" t="e">
        <f ca="true">+IF(AND(ISNUMBER(OFFSET('Sanitation Data'!$E$10,0,10*ROW('Sanitation Data'!E155))),'Data Summary'!CR161="Yes"),OFFSET('Sanitation Data'!$E$10,0,10*ROW('Sanitation Data'!E155)),NA())</f>
        <v>#N/A</v>
      </c>
      <c r="AD161" s="95" t="e">
        <f ca="true">+IF(AND(ISNUMBER(OFFSET('Sanitation Data'!$E$11,0,10*ROW('Sanitation Data'!E155))),'Data Summary'!CS161="Yes"),OFFSET('Sanitation Data'!$E$11,0,10*ROW('Sanitation Data'!E155)),NA())</f>
        <v>#N/A</v>
      </c>
      <c r="AE161" s="95" t="e">
        <f ca="true">+IF(AND(ISNUMBER(OFFSET('Sanitation Data'!$E$12,0,10*ROW('Sanitation Data'!E155))),'Data Summary'!CT161="Yes"),OFFSET('Sanitation Data'!$E$12,0,10*ROW('Sanitation Data'!E155)),NA())</f>
        <v>#N/A</v>
      </c>
      <c r="AF161" s="95" t="e">
        <f ca="true">+IF(AND(ISNUMBER(OFFSET('Sanitation Data'!$F$4,0,10*ROW('Sanitation Data'!F155))),'Data Summary'!CU161="Yes"),100-OFFSET('Sanitation Data'!$F$4,0,10*ROW('Sanitation Data'!F155)),NA())</f>
        <v>#N/A</v>
      </c>
      <c r="AG161" s="95" t="e">
        <f ca="true">+IF(AND(ISNUMBER(OFFSET('Sanitation Data'!$F$6,0,10*ROW('Sanitation Data'!F155))),'Data Summary'!CV161="Yes"),OFFSET('Sanitation Data'!$F$6,0,10*ROW('Sanitation Data'!F155)),NA())</f>
        <v>#N/A</v>
      </c>
      <c r="AH161" s="95" t="e">
        <f ca="true">+IF(AND(ISNUMBER(OFFSET('Sanitation Data'!$F$10,0,10*ROW('Sanitation Data'!F155))),'Data Summary'!CW161="Yes"),OFFSET('Sanitation Data'!$F$10,0,10*ROW('Sanitation Data'!F155)),NA())</f>
        <v>#N/A</v>
      </c>
      <c r="AI161" s="95" t="e">
        <f ca="true">+IF(AND(ISNUMBER(OFFSET('Sanitation Data'!$F$11,0,10*ROW('Sanitation Data'!F155))),'Data Summary'!CX161="Yes"),OFFSET('Sanitation Data'!$F$11,0,10*ROW('Sanitation Data'!F155)),NA())</f>
        <v>#N/A</v>
      </c>
      <c r="AJ161" s="95" t="e">
        <f ca="true">+IF(AND(ISNUMBER(OFFSET('Sanitation Data'!$F$12,0,10*ROW('Sanitation Data'!F155))),'Data Summary'!CY161="Yes"),OFFSET('Sanitation Data'!$F$12,0,10*ROW('Sanitation Data'!F155)),NA())</f>
        <v>#N/A</v>
      </c>
      <c r="AK161" s="95" t="e">
        <f ca="true">+IF(AND(ISNUMBER(OFFSET('Sanitation Data'!$G$4,0,10*ROW('Sanitation Data'!G155))),'Data Summary'!CZ161="Yes"),100-OFFSET('Sanitation Data'!$G$4,0,10*ROW('Sanitation Data'!G155)),NA())</f>
        <v>#N/A</v>
      </c>
      <c r="AL161" s="95" t="e">
        <f ca="true">+IF(AND(ISNUMBER(OFFSET('Sanitation Data'!$G$6,0,10*ROW('Sanitation Data'!G155))),'Data Summary'!DA161="Yes"),OFFSET('Sanitation Data'!$G$6,0,10*ROW('Sanitation Data'!G155)),NA())</f>
        <v>#N/A</v>
      </c>
      <c r="AM161" s="95" t="e">
        <f ca="true">+IF(AND(ISNUMBER(OFFSET('Sanitation Data'!$G$10,0,10*ROW('Sanitation Data'!G155))),'Data Summary'!DB161="Yes"),OFFSET('Sanitation Data'!$G$10,0,10*ROW('Sanitation Data'!G155)),NA())</f>
        <v>#N/A</v>
      </c>
      <c r="AN161" s="95" t="e">
        <f ca="true">+IF(AND(ISNUMBER(OFFSET('Sanitation Data'!$G$11,0,10*ROW('Sanitation Data'!G155))),'Data Summary'!DC161="Yes"),OFFSET('Sanitation Data'!$G$11,0,10*ROW('Sanitation Data'!G155)),NA())</f>
        <v>#N/A</v>
      </c>
      <c r="AO161" s="95" t="e">
        <f ca="true">+IF(AND(ISNUMBER(OFFSET('Sanitation Data'!$G$12,0,10*ROW('Sanitation Data'!G155))),'Data Summary'!DD161="Yes"),OFFSET('Sanitation Data'!$G$12,0,10*ROW('Sanitation Data'!G155)),NA())</f>
        <v>#N/A</v>
      </c>
      <c r="AP161" s="95" t="e">
        <f ca="true">+IF(AND(ISNUMBER(OFFSET('Sanitation Data'!$H$4,0,10*ROW('Sanitation Data'!H155))),'Data Summary'!DE161="Yes"),100-OFFSET('Sanitation Data'!$H$4,0,10*ROW('Sanitation Data'!H155)),NA())</f>
        <v>#N/A</v>
      </c>
      <c r="AQ161" s="95" t="e">
        <f ca="true">+IF(AND(ISNUMBER(OFFSET('Sanitation Data'!$H$6,0,10*ROW('Sanitation Data'!H155))),'Data Summary'!DF161="Yes"),OFFSET('Sanitation Data'!$H$6,0,10*ROW('Sanitation Data'!H155)),NA())</f>
        <v>#N/A</v>
      </c>
      <c r="AR161" s="95" t="e">
        <f ca="true">+IF(AND(ISNUMBER(OFFSET('Sanitation Data'!$H$10,0,10*ROW('Sanitation Data'!H155))),'Data Summary'!DG161="Yes"),OFFSET('Sanitation Data'!$H$10,0,10*ROW('Sanitation Data'!H155)),NA())</f>
        <v>#N/A</v>
      </c>
      <c r="AS161" s="95" t="e">
        <f ca="true">+IF(AND(ISNUMBER(OFFSET('Sanitation Data'!$H$11,0,10*ROW('Sanitation Data'!H155))),'Data Summary'!DH161="Yes"),OFFSET('Sanitation Data'!$H$11,0,10*ROW('Sanitation Data'!H155)),NA())</f>
        <v>#N/A</v>
      </c>
      <c r="AT161" s="95" t="e">
        <f ca="true">+IF(AND(ISNUMBER(OFFSET('Sanitation Data'!$H$12,0,10*ROW('Sanitation Data'!H155))),'Data Summary'!DI161="Yes"),OFFSET('Sanitation Data'!$H$12,0,10*ROW('Sanitation Data'!H155)),NA())</f>
        <v>#N/A</v>
      </c>
      <c r="AU161" s="95" t="e">
        <f ca="true">+IF(AND(ISNUMBER(OFFSET('Sanitation Data'!$I$4,0,10*ROW('Sanitation Data'!I155))),'Data Summary'!DJ161="Yes"),100-OFFSET('Sanitation Data'!$I$4,0,10*ROW('Sanitation Data'!I155)),NA())</f>
        <v>#N/A</v>
      </c>
      <c r="AV161" s="95" t="e">
        <f ca="true">+IF(AND(ISNUMBER(OFFSET('Sanitation Data'!$I$6,0,10*ROW('Sanitation Data'!I155))),'Data Summary'!DK161="Yes"),OFFSET('Sanitation Data'!$I$6,0,10*ROW('Sanitation Data'!I155)),NA())</f>
        <v>#N/A</v>
      </c>
      <c r="AW161" s="95" t="e">
        <f ca="true">+IF(AND(ISNUMBER(OFFSET('Sanitation Data'!$I$10,0,10*ROW('Sanitation Data'!I155))),'Data Summary'!DL161="Yes"),OFFSET('Sanitation Data'!$I$10,0,10*ROW('Sanitation Data'!I155)),NA())</f>
        <v>#N/A</v>
      </c>
      <c r="AX161" s="95" t="e">
        <f ca="true">+IF(AND(ISNUMBER(OFFSET('Sanitation Data'!$I$11,0,10*ROW('Sanitation Data'!I155))),'Data Summary'!DM161="Yes"),OFFSET('Sanitation Data'!$I$11,0,10*ROW('Sanitation Data'!I155)),NA())</f>
        <v>#N/A</v>
      </c>
      <c r="AY161" s="95" t="e">
        <f ca="true">+IF(AND(ISNUMBER(OFFSET('Sanitation Data'!$I$12,0,10*ROW('Sanitation Data'!I155))),'Data Summary'!DN161="Yes"),OFFSET('Sanitation Data'!$I$12,0,10*ROW('Sanitation Data'!I155)),NA())</f>
        <v>#N/A</v>
      </c>
      <c r="AZ161" s="96" t="e">
        <f ca="true">+IF(AND(ISNUMBER(OFFSET('Hygiene Data'!$D$5,0,10*ROW('Hygiene Data'!D155))),'Data Summary'!DO161="Yes"),OFFSET('Hygiene Data'!$D$5,0,10*ROW('Hygiene Data'!D155)),NA())</f>
        <v>#N/A</v>
      </c>
      <c r="BA161" s="96" t="e">
        <f ca="true">+IF(AND(ISNUMBER(OFFSET('Hygiene Data'!$D$7,0,10*ROW('Hygiene Data'!D155))),'Data Summary'!DP161="Yes"),OFFSET('Hygiene Data'!$D$7,0,10*ROW('Hygiene Data'!D155)),NA())</f>
        <v>#N/A</v>
      </c>
      <c r="BB161" s="96" t="e">
        <f ca="true">+IF(AND(ISNUMBER(OFFSET('Hygiene Data'!$D$9,0,10*ROW('Hygiene Data'!D155))),'Data Summary'!DQ161="Yes"),OFFSET('Hygiene Data'!$D$9,0,10*ROW('Hygiene Data'!D155)),NA())</f>
        <v>#N/A</v>
      </c>
      <c r="BC161" s="96" t="e">
        <f ca="true">+IF(AND(ISNUMBER(OFFSET('Hygiene Data'!$E$5,0,10*ROW('Hygiene Data'!E155))),'Data Summary'!DR161="Yes"),OFFSET('Hygiene Data'!$E$5,0,10*ROW('Hygiene Data'!E155)),NA())</f>
        <v>#N/A</v>
      </c>
      <c r="BD161" s="96" t="e">
        <f ca="true">+IF(AND(ISNUMBER(OFFSET('Hygiene Data'!$E$7,0,10*ROW('Hygiene Data'!E155))),'Data Summary'!DS161="Yes"),OFFSET('Hygiene Data'!$E$7,0,10*ROW('Hygiene Data'!E155)),NA())</f>
        <v>#N/A</v>
      </c>
      <c r="BE161" s="96" t="e">
        <f ca="true">+IF(AND(ISNUMBER(OFFSET('Hygiene Data'!$E$9,0,10*ROW('Hygiene Data'!E155))),'Data Summary'!DT161="Yes"),OFFSET('Hygiene Data'!$E$9,0,10*ROW('Hygiene Data'!E155)),NA())</f>
        <v>#N/A</v>
      </c>
      <c r="BF161" s="96" t="e">
        <f ca="true">+IF(AND(ISNUMBER(OFFSET('Hygiene Data'!$F$5,0,10*ROW('Hygiene Data'!F155))),'Data Summary'!DU161="Yes"),OFFSET('Hygiene Data'!$F$5,0,10*ROW('Hygiene Data'!F155)),NA())</f>
        <v>#N/A</v>
      </c>
      <c r="BG161" s="96" t="e">
        <f ca="true">+IF(AND(ISNUMBER(OFFSET('Hygiene Data'!$F$7,0,10*ROW('Hygiene Data'!F155))),'Data Summary'!DV161="Yes"),OFFSET('Hygiene Data'!$F$7,0,10*ROW('Hygiene Data'!F155)),NA())</f>
        <v>#N/A</v>
      </c>
      <c r="BH161" s="96" t="e">
        <f ca="true">+IF(AND(ISNUMBER(OFFSET('Hygiene Data'!$F$9,0,10*ROW('Hygiene Data'!F155))),'Data Summary'!DW161="Yes"),OFFSET('Hygiene Data'!$F$9,0,10*ROW('Hygiene Data'!F155)),NA())</f>
        <v>#N/A</v>
      </c>
      <c r="BI161" s="96" t="e">
        <f ca="true">+IF(AND(ISNUMBER(OFFSET('Hygiene Data'!$G$5,0,10*ROW('Hygiene Data'!G155))),'Data Summary'!DX161="Yes"),OFFSET('Hygiene Data'!$G$5,0,10*ROW('Hygiene Data'!G155)),NA())</f>
        <v>#N/A</v>
      </c>
      <c r="BJ161" s="96" t="e">
        <f ca="true">+IF(AND(ISNUMBER(OFFSET('Hygiene Data'!$G$7,0,10*ROW('Hygiene Data'!G155))),'Data Summary'!DY161="Yes"),OFFSET('Hygiene Data'!$G$7,0,10*ROW('Hygiene Data'!G155)),NA())</f>
        <v>#N/A</v>
      </c>
      <c r="BK161" s="96" t="e">
        <f ca="true">+IF(AND(ISNUMBER(OFFSET('Hygiene Data'!$G$9,0,10*ROW('Hygiene Data'!G155))),'Data Summary'!DZ161="Yes"),OFFSET('Hygiene Data'!$G$9,0,10*ROW('Hygiene Data'!G155)),NA())</f>
        <v>#N/A</v>
      </c>
      <c r="BL161" s="96" t="e">
        <f ca="true">+IF(AND(ISNUMBER(OFFSET('Hygiene Data'!$H$5,0,10*ROW('Hygiene Data'!H155))),'Data Summary'!EA161="Yes"),OFFSET('Hygiene Data'!$H$5,0,10*ROW('Hygiene Data'!H155)),NA())</f>
        <v>#N/A</v>
      </c>
      <c r="BM161" s="96" t="e">
        <f ca="true">+IF(AND(ISNUMBER(OFFSET('Hygiene Data'!$H$7,0,10*ROW('Hygiene Data'!H155))),'Data Summary'!EB161="Yes"),OFFSET('Hygiene Data'!$H$7,0,10*ROW('Hygiene Data'!H155)),NA())</f>
        <v>#N/A</v>
      </c>
      <c r="BN161" s="96" t="e">
        <f ca="true">+IF(AND(ISNUMBER(OFFSET('Hygiene Data'!$H$9,0,10*ROW('Hygiene Data'!H155))),'Data Summary'!EC161="Yes"),OFFSET('Hygiene Data'!$H$9,0,10*ROW('Hygiene Data'!H155)),NA())</f>
        <v>#N/A</v>
      </c>
      <c r="BO161" s="96" t="e">
        <f ca="true">+IF(AND(ISNUMBER(OFFSET('Hygiene Data'!$I$5,0,10*ROW('Hygiene Data'!I155))),'Data Summary'!ED161="Yes"),OFFSET('Hygiene Data'!$I$5,0,10*ROW('Hygiene Data'!I155)),NA())</f>
        <v>#N/A</v>
      </c>
      <c r="BP161" s="96" t="e">
        <f ca="true">+IF(AND(ISNUMBER(OFFSET('Hygiene Data'!$I$7,0,10*ROW('Hygiene Data'!I155))),'Data Summary'!EE161="Yes"),OFFSET('Hygiene Data'!$I$7,0,10*ROW('Hygiene Data'!I155)),NA())</f>
        <v>#N/A</v>
      </c>
      <c r="BQ161" s="96" t="e">
        <f ca="true">+IF(AND(ISNUMBER(OFFSET('Hygiene Data'!$I$9,0,10*ROW('Hygiene Data'!I155))),'Data Summary'!EF161="Yes"),OFFSET('Hygiene Data'!$I$9,0,10*ROW('Hygiene Data'!I155)),NA())</f>
        <v>#N/A</v>
      </c>
    </row>
    <row xmlns:x14ac="http://schemas.microsoft.com/office/spreadsheetml/2009/9/ac" r="162" x14ac:dyDescent="0.2">
      <c r="A162" s="332" t="e">
        <f ca="true">+RIGHT('Data Summary'!A162,LEN('Data Summary'!A162)-9)</f>
        <v>#VALUE!</v>
      </c>
      <c r="B162" s="37" t="str">
        <f ca="true">+IF(ISTEXT('Data Summary'!B162),'Data Summary'!B162,"")</f>
        <v/>
      </c>
      <c r="C162" s="331" t="e">
        <f ca="true">+VALUE('Data Summary'!C162)</f>
        <v>#VALUE!</v>
      </c>
      <c r="D162" s="94" t="e">
        <f ca="true">+IF(AND(ISNUMBER(OFFSET('Water Data'!$D$4,0,10*ROW('Water Data'!D156))),'Data Summary'!BS162="Yes"),100-OFFSET('Water Data'!$D$4,0,10*ROW('Water Data'!D156)),NA())</f>
        <v>#N/A</v>
      </c>
      <c r="E162" s="94" t="e">
        <f ca="true">+IF(AND(ISNUMBER(OFFSET('Water Data'!$D$6,0,10*ROW('Water Data'!D156))),'Data Summary'!BT162="Yes"),OFFSET('Water Data'!$D$6,0,10*ROW('Water Data'!D156)),NA())</f>
        <v>#N/A</v>
      </c>
      <c r="F162" s="94" t="e">
        <f ca="true">+IF(AND(ISNUMBER(OFFSET('Water Data'!$D$9,0,10*ROW('Water Data'!D156))),'Data Summary'!BU162="Yes"),OFFSET('Water Data'!$D$9,0,10*ROW('Water Data'!D156)),NA())</f>
        <v>#N/A</v>
      </c>
      <c r="G162" s="94" t="e">
        <f ca="true">+IF(AND(ISNUMBER(OFFSET('Water Data'!$E$4,0,10*ROW('Water Data'!E156))),'Data Summary'!BV162="Yes"),100-OFFSET('Water Data'!$E$4,0,10*ROW('Water Data'!E156)),NA())</f>
        <v>#N/A</v>
      </c>
      <c r="H162" s="94" t="e">
        <f ca="true">+IF(AND(ISNUMBER(OFFSET('Water Data'!$E$6,0,10*ROW('Water Data'!E156))),'Data Summary'!BW162="Yes"),OFFSET('Water Data'!$E$6,0,10*ROW('Water Data'!E156)),NA())</f>
        <v>#N/A</v>
      </c>
      <c r="I162" s="94" t="e">
        <f ca="true">+IF(AND(ISNUMBER(OFFSET('Water Data'!$E$9,0,10*ROW('Water Data'!E156))),'Data Summary'!BX162="Yes"),OFFSET('Water Data'!$E$9,0,10*ROW('Water Data'!E156)),NA())</f>
        <v>#N/A</v>
      </c>
      <c r="J162" s="94" t="e">
        <f ca="true">+IF(AND(ISNUMBER(OFFSET('Water Data'!$F$4,0,10*ROW('Water Data'!F156))),'Data Summary'!BY162="Yes"),100-OFFSET('Water Data'!$F$4,0,10*ROW('Water Data'!F156)),NA())</f>
        <v>#N/A</v>
      </c>
      <c r="K162" s="94" t="e">
        <f ca="true">+IF(AND(ISNUMBER(OFFSET('Water Data'!$F$6,0,10*ROW('Water Data'!F156))),'Data Summary'!BZ162="Yes"),OFFSET('Water Data'!$F$6,0,10*ROW('Water Data'!F156)),NA())</f>
        <v>#N/A</v>
      </c>
      <c r="L162" s="94" t="e">
        <f ca="true">+IF(AND(ISNUMBER(OFFSET('Water Data'!$F$9,0,10*ROW('Water Data'!F156))),'Data Summary'!CA162="Yes"),OFFSET('Water Data'!$F$9,0,10*ROW('Water Data'!F156)),NA())</f>
        <v>#N/A</v>
      </c>
      <c r="M162" s="94" t="e">
        <f ca="true">+IF(AND(ISNUMBER(OFFSET('Water Data'!$G$4,0,10*ROW('Water Data'!G156))),'Data Summary'!CB162="Yes"),100-OFFSET('Water Data'!$G$4,0,10*ROW('Water Data'!G156)),NA())</f>
        <v>#N/A</v>
      </c>
      <c r="N162" s="94" t="e">
        <f ca="true">+IF(AND(ISNUMBER(OFFSET('Water Data'!$G$6,0,10*ROW('Water Data'!G156))),'Data Summary'!CC162="Yes"),OFFSET('Water Data'!$G$6,0,10*ROW('Water Data'!G156)),NA())</f>
        <v>#N/A</v>
      </c>
      <c r="O162" s="94" t="e">
        <f ca="true">+IF(AND(ISNUMBER(OFFSET('Water Data'!$G$9,0,10*ROW('Water Data'!G156))),'Data Summary'!CD162="Yes"),OFFSET('Water Data'!$G$9,0,10*ROW('Water Data'!G156)),NA())</f>
        <v>#N/A</v>
      </c>
      <c r="P162" s="94" t="e">
        <f ca="true">+IF(AND(ISNUMBER(OFFSET('Water Data'!$H$4,0,10*ROW('Water Data'!H156))),'Data Summary'!CE162="Yes"),100-OFFSET('Water Data'!$H$4,0,10*ROW('Water Data'!H156)),NA())</f>
        <v>#N/A</v>
      </c>
      <c r="Q162" s="94" t="e">
        <f ca="true">+IF(AND(ISNUMBER(OFFSET('Water Data'!$H$6,0,10*ROW('Water Data'!H156))),'Data Summary'!CF162="Yes"),OFFSET('Water Data'!$H$6,0,10*ROW('Water Data'!H156)),NA())</f>
        <v>#N/A</v>
      </c>
      <c r="R162" s="94" t="e">
        <f ca="true">+IF(AND(ISNUMBER(OFFSET('Water Data'!$H$9,0,10*ROW('Water Data'!H156))),'Data Summary'!CG162="Yes"),OFFSET('Water Data'!$H$9,0,10*ROW('Water Data'!H156)),NA())</f>
        <v>#N/A</v>
      </c>
      <c r="S162" s="94" t="e">
        <f ca="true">+IF(AND(ISNUMBER(OFFSET('Water Data'!$I$4,0,10*ROW('Water Data'!I156))),'Data Summary'!CH162="Yes"),100-OFFSET('Water Data'!$I$4,0,10*ROW('Water Data'!I156)),NA())</f>
        <v>#N/A</v>
      </c>
      <c r="T162" s="94" t="e">
        <f ca="true">+IF(AND(ISNUMBER(OFFSET('Water Data'!$I$6,0,10*ROW('Water Data'!I156))),'Data Summary'!CI162="Yes"),OFFSET('Water Data'!$I$6,0,10*ROW('Water Data'!I156)),NA())</f>
        <v>#N/A</v>
      </c>
      <c r="U162" s="94" t="e">
        <f ca="true">+IF(AND(ISNUMBER(OFFSET('Water Data'!$I$9,0,10*ROW('Water Data'!I156))),'Data Summary'!CJ162="Yes"),OFFSET('Water Data'!$I$9,0,10*ROW('Water Data'!I156)),NA())</f>
        <v>#N/A</v>
      </c>
      <c r="V162" s="95" t="e">
        <f ca="true">+IF(AND(ISNUMBER(OFFSET('Sanitation Data'!$D$4,0,10*ROW('Sanitation Data'!D156))),'Data Summary'!CK162="Yes"),100-OFFSET('Sanitation Data'!$D$4,0,10*ROW('Sanitation Data'!D156)),NA())</f>
        <v>#N/A</v>
      </c>
      <c r="W162" s="95" t="e">
        <f ca="true">+IF(AND(ISNUMBER(OFFSET('Sanitation Data'!$D$6,0,10*ROW('Sanitation Data'!D156))),'Data Summary'!CL162="Yes"),OFFSET('Sanitation Data'!$D$6,0,10*ROW('Sanitation Data'!D156)),NA())</f>
        <v>#N/A</v>
      </c>
      <c r="X162" s="95" t="e">
        <f ca="true">+IF(AND(ISNUMBER(OFFSET('Sanitation Data'!$D$10,0,10*ROW('Sanitation Data'!D156))),'Data Summary'!CM162="Yes"),OFFSET('Sanitation Data'!$D$10,0,10*ROW('Sanitation Data'!D156)),NA())</f>
        <v>#N/A</v>
      </c>
      <c r="Y162" s="95" t="e">
        <f ca="true">+IF(AND(ISNUMBER(OFFSET('Sanitation Data'!$D$11,0,10*ROW('Sanitation Data'!D156))),'Data Summary'!CN162="Yes"),OFFSET('Sanitation Data'!$D$11,0,10*ROW('Sanitation Data'!D156)),NA())</f>
        <v>#N/A</v>
      </c>
      <c r="Z162" s="95" t="e">
        <f ca="true">+IF(AND(ISNUMBER(OFFSET('Sanitation Data'!$D$12,0,10*ROW('Sanitation Data'!D156))),'Data Summary'!CO162="Yes"),OFFSET('Sanitation Data'!$D$12,0,10*ROW('Sanitation Data'!D156)),NA())</f>
        <v>#N/A</v>
      </c>
      <c r="AA162" s="95" t="e">
        <f ca="true">+IF(AND(ISNUMBER(OFFSET('Sanitation Data'!$E$4,0,10*ROW('Sanitation Data'!E156))),'Data Summary'!CP162="Yes"),100-OFFSET('Sanitation Data'!$E$4,0,10*ROW('Sanitation Data'!E156)),NA())</f>
        <v>#N/A</v>
      </c>
      <c r="AB162" s="95" t="e">
        <f ca="true">+IF(AND(ISNUMBER(OFFSET('Sanitation Data'!$E$6,0,10*ROW('Sanitation Data'!E156))),'Data Summary'!CQ162="Yes"),OFFSET('Sanitation Data'!$E$6,0,10*ROW('Sanitation Data'!E156)),NA())</f>
        <v>#N/A</v>
      </c>
      <c r="AC162" s="95" t="e">
        <f ca="true">+IF(AND(ISNUMBER(OFFSET('Sanitation Data'!$E$10,0,10*ROW('Sanitation Data'!E156))),'Data Summary'!CR162="Yes"),OFFSET('Sanitation Data'!$E$10,0,10*ROW('Sanitation Data'!E156)),NA())</f>
        <v>#N/A</v>
      </c>
      <c r="AD162" s="95" t="e">
        <f ca="true">+IF(AND(ISNUMBER(OFFSET('Sanitation Data'!$E$11,0,10*ROW('Sanitation Data'!E156))),'Data Summary'!CS162="Yes"),OFFSET('Sanitation Data'!$E$11,0,10*ROW('Sanitation Data'!E156)),NA())</f>
        <v>#N/A</v>
      </c>
      <c r="AE162" s="95" t="e">
        <f ca="true">+IF(AND(ISNUMBER(OFFSET('Sanitation Data'!$E$12,0,10*ROW('Sanitation Data'!E156))),'Data Summary'!CT162="Yes"),OFFSET('Sanitation Data'!$E$12,0,10*ROW('Sanitation Data'!E156)),NA())</f>
        <v>#N/A</v>
      </c>
      <c r="AF162" s="95" t="e">
        <f ca="true">+IF(AND(ISNUMBER(OFFSET('Sanitation Data'!$F$4,0,10*ROW('Sanitation Data'!F156))),'Data Summary'!CU162="Yes"),100-OFFSET('Sanitation Data'!$F$4,0,10*ROW('Sanitation Data'!F156)),NA())</f>
        <v>#N/A</v>
      </c>
      <c r="AG162" s="95" t="e">
        <f ca="true">+IF(AND(ISNUMBER(OFFSET('Sanitation Data'!$F$6,0,10*ROW('Sanitation Data'!F156))),'Data Summary'!CV162="Yes"),OFFSET('Sanitation Data'!$F$6,0,10*ROW('Sanitation Data'!F156)),NA())</f>
        <v>#N/A</v>
      </c>
      <c r="AH162" s="95" t="e">
        <f ca="true">+IF(AND(ISNUMBER(OFFSET('Sanitation Data'!$F$10,0,10*ROW('Sanitation Data'!F156))),'Data Summary'!CW162="Yes"),OFFSET('Sanitation Data'!$F$10,0,10*ROW('Sanitation Data'!F156)),NA())</f>
        <v>#N/A</v>
      </c>
      <c r="AI162" s="95" t="e">
        <f ca="true">+IF(AND(ISNUMBER(OFFSET('Sanitation Data'!$F$11,0,10*ROW('Sanitation Data'!F156))),'Data Summary'!CX162="Yes"),OFFSET('Sanitation Data'!$F$11,0,10*ROW('Sanitation Data'!F156)),NA())</f>
        <v>#N/A</v>
      </c>
      <c r="AJ162" s="95" t="e">
        <f ca="true">+IF(AND(ISNUMBER(OFFSET('Sanitation Data'!$F$12,0,10*ROW('Sanitation Data'!F156))),'Data Summary'!CY162="Yes"),OFFSET('Sanitation Data'!$F$12,0,10*ROW('Sanitation Data'!F156)),NA())</f>
        <v>#N/A</v>
      </c>
      <c r="AK162" s="95" t="e">
        <f ca="true">+IF(AND(ISNUMBER(OFFSET('Sanitation Data'!$G$4,0,10*ROW('Sanitation Data'!G156))),'Data Summary'!CZ162="Yes"),100-OFFSET('Sanitation Data'!$G$4,0,10*ROW('Sanitation Data'!G156)),NA())</f>
        <v>#N/A</v>
      </c>
      <c r="AL162" s="95" t="e">
        <f ca="true">+IF(AND(ISNUMBER(OFFSET('Sanitation Data'!$G$6,0,10*ROW('Sanitation Data'!G156))),'Data Summary'!DA162="Yes"),OFFSET('Sanitation Data'!$G$6,0,10*ROW('Sanitation Data'!G156)),NA())</f>
        <v>#N/A</v>
      </c>
      <c r="AM162" s="95" t="e">
        <f ca="true">+IF(AND(ISNUMBER(OFFSET('Sanitation Data'!$G$10,0,10*ROW('Sanitation Data'!G156))),'Data Summary'!DB162="Yes"),OFFSET('Sanitation Data'!$G$10,0,10*ROW('Sanitation Data'!G156)),NA())</f>
        <v>#N/A</v>
      </c>
      <c r="AN162" s="95" t="e">
        <f ca="true">+IF(AND(ISNUMBER(OFFSET('Sanitation Data'!$G$11,0,10*ROW('Sanitation Data'!G156))),'Data Summary'!DC162="Yes"),OFFSET('Sanitation Data'!$G$11,0,10*ROW('Sanitation Data'!G156)),NA())</f>
        <v>#N/A</v>
      </c>
      <c r="AO162" s="95" t="e">
        <f ca="true">+IF(AND(ISNUMBER(OFFSET('Sanitation Data'!$G$12,0,10*ROW('Sanitation Data'!G156))),'Data Summary'!DD162="Yes"),OFFSET('Sanitation Data'!$G$12,0,10*ROW('Sanitation Data'!G156)),NA())</f>
        <v>#N/A</v>
      </c>
      <c r="AP162" s="95" t="e">
        <f ca="true">+IF(AND(ISNUMBER(OFFSET('Sanitation Data'!$H$4,0,10*ROW('Sanitation Data'!H156))),'Data Summary'!DE162="Yes"),100-OFFSET('Sanitation Data'!$H$4,0,10*ROW('Sanitation Data'!H156)),NA())</f>
        <v>#N/A</v>
      </c>
      <c r="AQ162" s="95" t="e">
        <f ca="true">+IF(AND(ISNUMBER(OFFSET('Sanitation Data'!$H$6,0,10*ROW('Sanitation Data'!H156))),'Data Summary'!DF162="Yes"),OFFSET('Sanitation Data'!$H$6,0,10*ROW('Sanitation Data'!H156)),NA())</f>
        <v>#N/A</v>
      </c>
      <c r="AR162" s="95" t="e">
        <f ca="true">+IF(AND(ISNUMBER(OFFSET('Sanitation Data'!$H$10,0,10*ROW('Sanitation Data'!H156))),'Data Summary'!DG162="Yes"),OFFSET('Sanitation Data'!$H$10,0,10*ROW('Sanitation Data'!H156)),NA())</f>
        <v>#N/A</v>
      </c>
      <c r="AS162" s="95" t="e">
        <f ca="true">+IF(AND(ISNUMBER(OFFSET('Sanitation Data'!$H$11,0,10*ROW('Sanitation Data'!H156))),'Data Summary'!DH162="Yes"),OFFSET('Sanitation Data'!$H$11,0,10*ROW('Sanitation Data'!H156)),NA())</f>
        <v>#N/A</v>
      </c>
      <c r="AT162" s="95" t="e">
        <f ca="true">+IF(AND(ISNUMBER(OFFSET('Sanitation Data'!$H$12,0,10*ROW('Sanitation Data'!H156))),'Data Summary'!DI162="Yes"),OFFSET('Sanitation Data'!$H$12,0,10*ROW('Sanitation Data'!H156)),NA())</f>
        <v>#N/A</v>
      </c>
      <c r="AU162" s="95" t="e">
        <f ca="true">+IF(AND(ISNUMBER(OFFSET('Sanitation Data'!$I$4,0,10*ROW('Sanitation Data'!I156))),'Data Summary'!DJ162="Yes"),100-OFFSET('Sanitation Data'!$I$4,0,10*ROW('Sanitation Data'!I156)),NA())</f>
        <v>#N/A</v>
      </c>
      <c r="AV162" s="95" t="e">
        <f ca="true">+IF(AND(ISNUMBER(OFFSET('Sanitation Data'!$I$6,0,10*ROW('Sanitation Data'!I156))),'Data Summary'!DK162="Yes"),OFFSET('Sanitation Data'!$I$6,0,10*ROW('Sanitation Data'!I156)),NA())</f>
        <v>#N/A</v>
      </c>
      <c r="AW162" s="95" t="e">
        <f ca="true">+IF(AND(ISNUMBER(OFFSET('Sanitation Data'!$I$10,0,10*ROW('Sanitation Data'!I156))),'Data Summary'!DL162="Yes"),OFFSET('Sanitation Data'!$I$10,0,10*ROW('Sanitation Data'!I156)),NA())</f>
        <v>#N/A</v>
      </c>
      <c r="AX162" s="95" t="e">
        <f ca="true">+IF(AND(ISNUMBER(OFFSET('Sanitation Data'!$I$11,0,10*ROW('Sanitation Data'!I156))),'Data Summary'!DM162="Yes"),OFFSET('Sanitation Data'!$I$11,0,10*ROW('Sanitation Data'!I156)),NA())</f>
        <v>#N/A</v>
      </c>
      <c r="AY162" s="95" t="e">
        <f ca="true">+IF(AND(ISNUMBER(OFFSET('Sanitation Data'!$I$12,0,10*ROW('Sanitation Data'!I156))),'Data Summary'!DN162="Yes"),OFFSET('Sanitation Data'!$I$12,0,10*ROW('Sanitation Data'!I156)),NA())</f>
        <v>#N/A</v>
      </c>
      <c r="AZ162" s="96" t="e">
        <f ca="true">+IF(AND(ISNUMBER(OFFSET('Hygiene Data'!$D$5,0,10*ROW('Hygiene Data'!D156))),'Data Summary'!DO162="Yes"),OFFSET('Hygiene Data'!$D$5,0,10*ROW('Hygiene Data'!D156)),NA())</f>
        <v>#N/A</v>
      </c>
      <c r="BA162" s="96" t="e">
        <f ca="true">+IF(AND(ISNUMBER(OFFSET('Hygiene Data'!$D$7,0,10*ROW('Hygiene Data'!D156))),'Data Summary'!DP162="Yes"),OFFSET('Hygiene Data'!$D$7,0,10*ROW('Hygiene Data'!D156)),NA())</f>
        <v>#N/A</v>
      </c>
      <c r="BB162" s="96" t="e">
        <f ca="true">+IF(AND(ISNUMBER(OFFSET('Hygiene Data'!$D$9,0,10*ROW('Hygiene Data'!D156))),'Data Summary'!DQ162="Yes"),OFFSET('Hygiene Data'!$D$9,0,10*ROW('Hygiene Data'!D156)),NA())</f>
        <v>#N/A</v>
      </c>
      <c r="BC162" s="96" t="e">
        <f ca="true">+IF(AND(ISNUMBER(OFFSET('Hygiene Data'!$E$5,0,10*ROW('Hygiene Data'!E156))),'Data Summary'!DR162="Yes"),OFFSET('Hygiene Data'!$E$5,0,10*ROW('Hygiene Data'!E156)),NA())</f>
        <v>#N/A</v>
      </c>
      <c r="BD162" s="96" t="e">
        <f ca="true">+IF(AND(ISNUMBER(OFFSET('Hygiene Data'!$E$7,0,10*ROW('Hygiene Data'!E156))),'Data Summary'!DS162="Yes"),OFFSET('Hygiene Data'!$E$7,0,10*ROW('Hygiene Data'!E156)),NA())</f>
        <v>#N/A</v>
      </c>
      <c r="BE162" s="96" t="e">
        <f ca="true">+IF(AND(ISNUMBER(OFFSET('Hygiene Data'!$E$9,0,10*ROW('Hygiene Data'!E156))),'Data Summary'!DT162="Yes"),OFFSET('Hygiene Data'!$E$9,0,10*ROW('Hygiene Data'!E156)),NA())</f>
        <v>#N/A</v>
      </c>
      <c r="BF162" s="96" t="e">
        <f ca="true">+IF(AND(ISNUMBER(OFFSET('Hygiene Data'!$F$5,0,10*ROW('Hygiene Data'!F156))),'Data Summary'!DU162="Yes"),OFFSET('Hygiene Data'!$F$5,0,10*ROW('Hygiene Data'!F156)),NA())</f>
        <v>#N/A</v>
      </c>
      <c r="BG162" s="96" t="e">
        <f ca="true">+IF(AND(ISNUMBER(OFFSET('Hygiene Data'!$F$7,0,10*ROW('Hygiene Data'!F156))),'Data Summary'!DV162="Yes"),OFFSET('Hygiene Data'!$F$7,0,10*ROW('Hygiene Data'!F156)),NA())</f>
        <v>#N/A</v>
      </c>
      <c r="BH162" s="96" t="e">
        <f ca="true">+IF(AND(ISNUMBER(OFFSET('Hygiene Data'!$F$9,0,10*ROW('Hygiene Data'!F156))),'Data Summary'!DW162="Yes"),OFFSET('Hygiene Data'!$F$9,0,10*ROW('Hygiene Data'!F156)),NA())</f>
        <v>#N/A</v>
      </c>
      <c r="BI162" s="96" t="e">
        <f ca="true">+IF(AND(ISNUMBER(OFFSET('Hygiene Data'!$G$5,0,10*ROW('Hygiene Data'!G156))),'Data Summary'!DX162="Yes"),OFFSET('Hygiene Data'!$G$5,0,10*ROW('Hygiene Data'!G156)),NA())</f>
        <v>#N/A</v>
      </c>
      <c r="BJ162" s="96" t="e">
        <f ca="true">+IF(AND(ISNUMBER(OFFSET('Hygiene Data'!$G$7,0,10*ROW('Hygiene Data'!G156))),'Data Summary'!DY162="Yes"),OFFSET('Hygiene Data'!$G$7,0,10*ROW('Hygiene Data'!G156)),NA())</f>
        <v>#N/A</v>
      </c>
      <c r="BK162" s="96" t="e">
        <f ca="true">+IF(AND(ISNUMBER(OFFSET('Hygiene Data'!$G$9,0,10*ROW('Hygiene Data'!G156))),'Data Summary'!DZ162="Yes"),OFFSET('Hygiene Data'!$G$9,0,10*ROW('Hygiene Data'!G156)),NA())</f>
        <v>#N/A</v>
      </c>
      <c r="BL162" s="96" t="e">
        <f ca="true">+IF(AND(ISNUMBER(OFFSET('Hygiene Data'!$H$5,0,10*ROW('Hygiene Data'!H156))),'Data Summary'!EA162="Yes"),OFFSET('Hygiene Data'!$H$5,0,10*ROW('Hygiene Data'!H156)),NA())</f>
        <v>#N/A</v>
      </c>
      <c r="BM162" s="96" t="e">
        <f ca="true">+IF(AND(ISNUMBER(OFFSET('Hygiene Data'!$H$7,0,10*ROW('Hygiene Data'!H156))),'Data Summary'!EB162="Yes"),OFFSET('Hygiene Data'!$H$7,0,10*ROW('Hygiene Data'!H156)),NA())</f>
        <v>#N/A</v>
      </c>
      <c r="BN162" s="96" t="e">
        <f ca="true">+IF(AND(ISNUMBER(OFFSET('Hygiene Data'!$H$9,0,10*ROW('Hygiene Data'!H156))),'Data Summary'!EC162="Yes"),OFFSET('Hygiene Data'!$H$9,0,10*ROW('Hygiene Data'!H156)),NA())</f>
        <v>#N/A</v>
      </c>
      <c r="BO162" s="96" t="e">
        <f ca="true">+IF(AND(ISNUMBER(OFFSET('Hygiene Data'!$I$5,0,10*ROW('Hygiene Data'!I156))),'Data Summary'!ED162="Yes"),OFFSET('Hygiene Data'!$I$5,0,10*ROW('Hygiene Data'!I156)),NA())</f>
        <v>#N/A</v>
      </c>
      <c r="BP162" s="96" t="e">
        <f ca="true">+IF(AND(ISNUMBER(OFFSET('Hygiene Data'!$I$7,0,10*ROW('Hygiene Data'!I156))),'Data Summary'!EE162="Yes"),OFFSET('Hygiene Data'!$I$7,0,10*ROW('Hygiene Data'!I156)),NA())</f>
        <v>#N/A</v>
      </c>
      <c r="BQ162" s="96" t="e">
        <f ca="true">+IF(AND(ISNUMBER(OFFSET('Hygiene Data'!$I$9,0,10*ROW('Hygiene Data'!I156))),'Data Summary'!EF162="Yes"),OFFSET('Hygiene Data'!$I$9,0,10*ROW('Hygiene Data'!I156)),NA())</f>
        <v>#N/A</v>
      </c>
    </row>
    <row xmlns:x14ac="http://schemas.microsoft.com/office/spreadsheetml/2009/9/ac" r="163" x14ac:dyDescent="0.2">
      <c r="A163" s="332" t="e">
        <f ca="true">+RIGHT('Data Summary'!A163,LEN('Data Summary'!A163)-9)</f>
        <v>#VALUE!</v>
      </c>
      <c r="B163" s="37" t="str">
        <f ca="true">+IF(ISTEXT('Data Summary'!B163),'Data Summary'!B163,"")</f>
        <v/>
      </c>
      <c r="C163" s="331" t="e">
        <f ca="true">+VALUE('Data Summary'!C163)</f>
        <v>#VALUE!</v>
      </c>
      <c r="D163" s="94" t="e">
        <f ca="true">+IF(AND(ISNUMBER(OFFSET('Water Data'!$D$4,0,10*ROW('Water Data'!D157))),'Data Summary'!BS163="Yes"),100-OFFSET('Water Data'!$D$4,0,10*ROW('Water Data'!D157)),NA())</f>
        <v>#N/A</v>
      </c>
      <c r="E163" s="94" t="e">
        <f ca="true">+IF(AND(ISNUMBER(OFFSET('Water Data'!$D$6,0,10*ROW('Water Data'!D157))),'Data Summary'!BT163="Yes"),OFFSET('Water Data'!$D$6,0,10*ROW('Water Data'!D157)),NA())</f>
        <v>#N/A</v>
      </c>
      <c r="F163" s="94" t="e">
        <f ca="true">+IF(AND(ISNUMBER(OFFSET('Water Data'!$D$9,0,10*ROW('Water Data'!D157))),'Data Summary'!BU163="Yes"),OFFSET('Water Data'!$D$9,0,10*ROW('Water Data'!D157)),NA())</f>
        <v>#N/A</v>
      </c>
      <c r="G163" s="94" t="e">
        <f ca="true">+IF(AND(ISNUMBER(OFFSET('Water Data'!$E$4,0,10*ROW('Water Data'!E157))),'Data Summary'!BV163="Yes"),100-OFFSET('Water Data'!$E$4,0,10*ROW('Water Data'!E157)),NA())</f>
        <v>#N/A</v>
      </c>
      <c r="H163" s="94" t="e">
        <f ca="true">+IF(AND(ISNUMBER(OFFSET('Water Data'!$E$6,0,10*ROW('Water Data'!E157))),'Data Summary'!BW163="Yes"),OFFSET('Water Data'!$E$6,0,10*ROW('Water Data'!E157)),NA())</f>
        <v>#N/A</v>
      </c>
      <c r="I163" s="94" t="e">
        <f ca="true">+IF(AND(ISNUMBER(OFFSET('Water Data'!$E$9,0,10*ROW('Water Data'!E157))),'Data Summary'!BX163="Yes"),OFFSET('Water Data'!$E$9,0,10*ROW('Water Data'!E157)),NA())</f>
        <v>#N/A</v>
      </c>
      <c r="J163" s="94" t="e">
        <f ca="true">+IF(AND(ISNUMBER(OFFSET('Water Data'!$F$4,0,10*ROW('Water Data'!F157))),'Data Summary'!BY163="Yes"),100-OFFSET('Water Data'!$F$4,0,10*ROW('Water Data'!F157)),NA())</f>
        <v>#N/A</v>
      </c>
      <c r="K163" s="94" t="e">
        <f ca="true">+IF(AND(ISNUMBER(OFFSET('Water Data'!$F$6,0,10*ROW('Water Data'!F157))),'Data Summary'!BZ163="Yes"),OFFSET('Water Data'!$F$6,0,10*ROW('Water Data'!F157)),NA())</f>
        <v>#N/A</v>
      </c>
      <c r="L163" s="94" t="e">
        <f ca="true">+IF(AND(ISNUMBER(OFFSET('Water Data'!$F$9,0,10*ROW('Water Data'!F157))),'Data Summary'!CA163="Yes"),OFFSET('Water Data'!$F$9,0,10*ROW('Water Data'!F157)),NA())</f>
        <v>#N/A</v>
      </c>
      <c r="M163" s="94" t="e">
        <f ca="true">+IF(AND(ISNUMBER(OFFSET('Water Data'!$G$4,0,10*ROW('Water Data'!G157))),'Data Summary'!CB163="Yes"),100-OFFSET('Water Data'!$G$4,0,10*ROW('Water Data'!G157)),NA())</f>
        <v>#N/A</v>
      </c>
      <c r="N163" s="94" t="e">
        <f ca="true">+IF(AND(ISNUMBER(OFFSET('Water Data'!$G$6,0,10*ROW('Water Data'!G157))),'Data Summary'!CC163="Yes"),OFFSET('Water Data'!$G$6,0,10*ROW('Water Data'!G157)),NA())</f>
        <v>#N/A</v>
      </c>
      <c r="O163" s="94" t="e">
        <f ca="true">+IF(AND(ISNUMBER(OFFSET('Water Data'!$G$9,0,10*ROW('Water Data'!G157))),'Data Summary'!CD163="Yes"),OFFSET('Water Data'!$G$9,0,10*ROW('Water Data'!G157)),NA())</f>
        <v>#N/A</v>
      </c>
      <c r="P163" s="94" t="e">
        <f ca="true">+IF(AND(ISNUMBER(OFFSET('Water Data'!$H$4,0,10*ROW('Water Data'!H157))),'Data Summary'!CE163="Yes"),100-OFFSET('Water Data'!$H$4,0,10*ROW('Water Data'!H157)),NA())</f>
        <v>#N/A</v>
      </c>
      <c r="Q163" s="94" t="e">
        <f ca="true">+IF(AND(ISNUMBER(OFFSET('Water Data'!$H$6,0,10*ROW('Water Data'!H157))),'Data Summary'!CF163="Yes"),OFFSET('Water Data'!$H$6,0,10*ROW('Water Data'!H157)),NA())</f>
        <v>#N/A</v>
      </c>
      <c r="R163" s="94" t="e">
        <f ca="true">+IF(AND(ISNUMBER(OFFSET('Water Data'!$H$9,0,10*ROW('Water Data'!H157))),'Data Summary'!CG163="Yes"),OFFSET('Water Data'!$H$9,0,10*ROW('Water Data'!H157)),NA())</f>
        <v>#N/A</v>
      </c>
      <c r="S163" s="94" t="e">
        <f ca="true">+IF(AND(ISNUMBER(OFFSET('Water Data'!$I$4,0,10*ROW('Water Data'!I157))),'Data Summary'!CH163="Yes"),100-OFFSET('Water Data'!$I$4,0,10*ROW('Water Data'!I157)),NA())</f>
        <v>#N/A</v>
      </c>
      <c r="T163" s="94" t="e">
        <f ca="true">+IF(AND(ISNUMBER(OFFSET('Water Data'!$I$6,0,10*ROW('Water Data'!I157))),'Data Summary'!CI163="Yes"),OFFSET('Water Data'!$I$6,0,10*ROW('Water Data'!I157)),NA())</f>
        <v>#N/A</v>
      </c>
      <c r="U163" s="94" t="e">
        <f ca="true">+IF(AND(ISNUMBER(OFFSET('Water Data'!$I$9,0,10*ROW('Water Data'!I157))),'Data Summary'!CJ163="Yes"),OFFSET('Water Data'!$I$9,0,10*ROW('Water Data'!I157)),NA())</f>
        <v>#N/A</v>
      </c>
      <c r="V163" s="95" t="e">
        <f ca="true">+IF(AND(ISNUMBER(OFFSET('Sanitation Data'!$D$4,0,10*ROW('Sanitation Data'!D157))),'Data Summary'!CK163="Yes"),100-OFFSET('Sanitation Data'!$D$4,0,10*ROW('Sanitation Data'!D157)),NA())</f>
        <v>#N/A</v>
      </c>
      <c r="W163" s="95" t="e">
        <f ca="true">+IF(AND(ISNUMBER(OFFSET('Sanitation Data'!$D$6,0,10*ROW('Sanitation Data'!D157))),'Data Summary'!CL163="Yes"),OFFSET('Sanitation Data'!$D$6,0,10*ROW('Sanitation Data'!D157)),NA())</f>
        <v>#N/A</v>
      </c>
      <c r="X163" s="95" t="e">
        <f ca="true">+IF(AND(ISNUMBER(OFFSET('Sanitation Data'!$D$10,0,10*ROW('Sanitation Data'!D157))),'Data Summary'!CM163="Yes"),OFFSET('Sanitation Data'!$D$10,0,10*ROW('Sanitation Data'!D157)),NA())</f>
        <v>#N/A</v>
      </c>
      <c r="Y163" s="95" t="e">
        <f ca="true">+IF(AND(ISNUMBER(OFFSET('Sanitation Data'!$D$11,0,10*ROW('Sanitation Data'!D157))),'Data Summary'!CN163="Yes"),OFFSET('Sanitation Data'!$D$11,0,10*ROW('Sanitation Data'!D157)),NA())</f>
        <v>#N/A</v>
      </c>
      <c r="Z163" s="95" t="e">
        <f ca="true">+IF(AND(ISNUMBER(OFFSET('Sanitation Data'!$D$12,0,10*ROW('Sanitation Data'!D157))),'Data Summary'!CO163="Yes"),OFFSET('Sanitation Data'!$D$12,0,10*ROW('Sanitation Data'!D157)),NA())</f>
        <v>#N/A</v>
      </c>
      <c r="AA163" s="95" t="e">
        <f ca="true">+IF(AND(ISNUMBER(OFFSET('Sanitation Data'!$E$4,0,10*ROW('Sanitation Data'!E157))),'Data Summary'!CP163="Yes"),100-OFFSET('Sanitation Data'!$E$4,0,10*ROW('Sanitation Data'!E157)),NA())</f>
        <v>#N/A</v>
      </c>
      <c r="AB163" s="95" t="e">
        <f ca="true">+IF(AND(ISNUMBER(OFFSET('Sanitation Data'!$E$6,0,10*ROW('Sanitation Data'!E157))),'Data Summary'!CQ163="Yes"),OFFSET('Sanitation Data'!$E$6,0,10*ROW('Sanitation Data'!E157)),NA())</f>
        <v>#N/A</v>
      </c>
      <c r="AC163" s="95" t="e">
        <f ca="true">+IF(AND(ISNUMBER(OFFSET('Sanitation Data'!$E$10,0,10*ROW('Sanitation Data'!E157))),'Data Summary'!CR163="Yes"),OFFSET('Sanitation Data'!$E$10,0,10*ROW('Sanitation Data'!E157)),NA())</f>
        <v>#N/A</v>
      </c>
      <c r="AD163" s="95" t="e">
        <f ca="true">+IF(AND(ISNUMBER(OFFSET('Sanitation Data'!$E$11,0,10*ROW('Sanitation Data'!E157))),'Data Summary'!CS163="Yes"),OFFSET('Sanitation Data'!$E$11,0,10*ROW('Sanitation Data'!E157)),NA())</f>
        <v>#N/A</v>
      </c>
      <c r="AE163" s="95" t="e">
        <f ca="true">+IF(AND(ISNUMBER(OFFSET('Sanitation Data'!$E$12,0,10*ROW('Sanitation Data'!E157))),'Data Summary'!CT163="Yes"),OFFSET('Sanitation Data'!$E$12,0,10*ROW('Sanitation Data'!E157)),NA())</f>
        <v>#N/A</v>
      </c>
      <c r="AF163" s="95" t="e">
        <f ca="true">+IF(AND(ISNUMBER(OFFSET('Sanitation Data'!$F$4,0,10*ROW('Sanitation Data'!F157))),'Data Summary'!CU163="Yes"),100-OFFSET('Sanitation Data'!$F$4,0,10*ROW('Sanitation Data'!F157)),NA())</f>
        <v>#N/A</v>
      </c>
      <c r="AG163" s="95" t="e">
        <f ca="true">+IF(AND(ISNUMBER(OFFSET('Sanitation Data'!$F$6,0,10*ROW('Sanitation Data'!F157))),'Data Summary'!CV163="Yes"),OFFSET('Sanitation Data'!$F$6,0,10*ROW('Sanitation Data'!F157)),NA())</f>
        <v>#N/A</v>
      </c>
      <c r="AH163" s="95" t="e">
        <f ca="true">+IF(AND(ISNUMBER(OFFSET('Sanitation Data'!$F$10,0,10*ROW('Sanitation Data'!F157))),'Data Summary'!CW163="Yes"),OFFSET('Sanitation Data'!$F$10,0,10*ROW('Sanitation Data'!F157)),NA())</f>
        <v>#N/A</v>
      </c>
      <c r="AI163" s="95" t="e">
        <f ca="true">+IF(AND(ISNUMBER(OFFSET('Sanitation Data'!$F$11,0,10*ROW('Sanitation Data'!F157))),'Data Summary'!CX163="Yes"),OFFSET('Sanitation Data'!$F$11,0,10*ROW('Sanitation Data'!F157)),NA())</f>
        <v>#N/A</v>
      </c>
      <c r="AJ163" s="95" t="e">
        <f ca="true">+IF(AND(ISNUMBER(OFFSET('Sanitation Data'!$F$12,0,10*ROW('Sanitation Data'!F157))),'Data Summary'!CY163="Yes"),OFFSET('Sanitation Data'!$F$12,0,10*ROW('Sanitation Data'!F157)),NA())</f>
        <v>#N/A</v>
      </c>
      <c r="AK163" s="95" t="e">
        <f ca="true">+IF(AND(ISNUMBER(OFFSET('Sanitation Data'!$G$4,0,10*ROW('Sanitation Data'!G157))),'Data Summary'!CZ163="Yes"),100-OFFSET('Sanitation Data'!$G$4,0,10*ROW('Sanitation Data'!G157)),NA())</f>
        <v>#N/A</v>
      </c>
      <c r="AL163" s="95" t="e">
        <f ca="true">+IF(AND(ISNUMBER(OFFSET('Sanitation Data'!$G$6,0,10*ROW('Sanitation Data'!G157))),'Data Summary'!DA163="Yes"),OFFSET('Sanitation Data'!$G$6,0,10*ROW('Sanitation Data'!G157)),NA())</f>
        <v>#N/A</v>
      </c>
      <c r="AM163" s="95" t="e">
        <f ca="true">+IF(AND(ISNUMBER(OFFSET('Sanitation Data'!$G$10,0,10*ROW('Sanitation Data'!G157))),'Data Summary'!DB163="Yes"),OFFSET('Sanitation Data'!$G$10,0,10*ROW('Sanitation Data'!G157)),NA())</f>
        <v>#N/A</v>
      </c>
      <c r="AN163" s="95" t="e">
        <f ca="true">+IF(AND(ISNUMBER(OFFSET('Sanitation Data'!$G$11,0,10*ROW('Sanitation Data'!G157))),'Data Summary'!DC163="Yes"),OFFSET('Sanitation Data'!$G$11,0,10*ROW('Sanitation Data'!G157)),NA())</f>
        <v>#N/A</v>
      </c>
      <c r="AO163" s="95" t="e">
        <f ca="true">+IF(AND(ISNUMBER(OFFSET('Sanitation Data'!$G$12,0,10*ROW('Sanitation Data'!G157))),'Data Summary'!DD163="Yes"),OFFSET('Sanitation Data'!$G$12,0,10*ROW('Sanitation Data'!G157)),NA())</f>
        <v>#N/A</v>
      </c>
      <c r="AP163" s="95" t="e">
        <f ca="true">+IF(AND(ISNUMBER(OFFSET('Sanitation Data'!$H$4,0,10*ROW('Sanitation Data'!H157))),'Data Summary'!DE163="Yes"),100-OFFSET('Sanitation Data'!$H$4,0,10*ROW('Sanitation Data'!H157)),NA())</f>
        <v>#N/A</v>
      </c>
      <c r="AQ163" s="95" t="e">
        <f ca="true">+IF(AND(ISNUMBER(OFFSET('Sanitation Data'!$H$6,0,10*ROW('Sanitation Data'!H157))),'Data Summary'!DF163="Yes"),OFFSET('Sanitation Data'!$H$6,0,10*ROW('Sanitation Data'!H157)),NA())</f>
        <v>#N/A</v>
      </c>
      <c r="AR163" s="95" t="e">
        <f ca="true">+IF(AND(ISNUMBER(OFFSET('Sanitation Data'!$H$10,0,10*ROW('Sanitation Data'!H157))),'Data Summary'!DG163="Yes"),OFFSET('Sanitation Data'!$H$10,0,10*ROW('Sanitation Data'!H157)),NA())</f>
        <v>#N/A</v>
      </c>
      <c r="AS163" s="95" t="e">
        <f ca="true">+IF(AND(ISNUMBER(OFFSET('Sanitation Data'!$H$11,0,10*ROW('Sanitation Data'!H157))),'Data Summary'!DH163="Yes"),OFFSET('Sanitation Data'!$H$11,0,10*ROW('Sanitation Data'!H157)),NA())</f>
        <v>#N/A</v>
      </c>
      <c r="AT163" s="95" t="e">
        <f ca="true">+IF(AND(ISNUMBER(OFFSET('Sanitation Data'!$H$12,0,10*ROW('Sanitation Data'!H157))),'Data Summary'!DI163="Yes"),OFFSET('Sanitation Data'!$H$12,0,10*ROW('Sanitation Data'!H157)),NA())</f>
        <v>#N/A</v>
      </c>
      <c r="AU163" s="95" t="e">
        <f ca="true">+IF(AND(ISNUMBER(OFFSET('Sanitation Data'!$I$4,0,10*ROW('Sanitation Data'!I157))),'Data Summary'!DJ163="Yes"),100-OFFSET('Sanitation Data'!$I$4,0,10*ROW('Sanitation Data'!I157)),NA())</f>
        <v>#N/A</v>
      </c>
      <c r="AV163" s="95" t="e">
        <f ca="true">+IF(AND(ISNUMBER(OFFSET('Sanitation Data'!$I$6,0,10*ROW('Sanitation Data'!I157))),'Data Summary'!DK163="Yes"),OFFSET('Sanitation Data'!$I$6,0,10*ROW('Sanitation Data'!I157)),NA())</f>
        <v>#N/A</v>
      </c>
      <c r="AW163" s="95" t="e">
        <f ca="true">+IF(AND(ISNUMBER(OFFSET('Sanitation Data'!$I$10,0,10*ROW('Sanitation Data'!I157))),'Data Summary'!DL163="Yes"),OFFSET('Sanitation Data'!$I$10,0,10*ROW('Sanitation Data'!I157)),NA())</f>
        <v>#N/A</v>
      </c>
      <c r="AX163" s="95" t="e">
        <f ca="true">+IF(AND(ISNUMBER(OFFSET('Sanitation Data'!$I$11,0,10*ROW('Sanitation Data'!I157))),'Data Summary'!DM163="Yes"),OFFSET('Sanitation Data'!$I$11,0,10*ROW('Sanitation Data'!I157)),NA())</f>
        <v>#N/A</v>
      </c>
      <c r="AY163" s="95" t="e">
        <f ca="true">+IF(AND(ISNUMBER(OFFSET('Sanitation Data'!$I$12,0,10*ROW('Sanitation Data'!I157))),'Data Summary'!DN163="Yes"),OFFSET('Sanitation Data'!$I$12,0,10*ROW('Sanitation Data'!I157)),NA())</f>
        <v>#N/A</v>
      </c>
      <c r="AZ163" s="96" t="e">
        <f ca="true">+IF(AND(ISNUMBER(OFFSET('Hygiene Data'!$D$5,0,10*ROW('Hygiene Data'!D157))),'Data Summary'!DO163="Yes"),OFFSET('Hygiene Data'!$D$5,0,10*ROW('Hygiene Data'!D157)),NA())</f>
        <v>#N/A</v>
      </c>
      <c r="BA163" s="96" t="e">
        <f ca="true">+IF(AND(ISNUMBER(OFFSET('Hygiene Data'!$D$7,0,10*ROW('Hygiene Data'!D157))),'Data Summary'!DP163="Yes"),OFFSET('Hygiene Data'!$D$7,0,10*ROW('Hygiene Data'!D157)),NA())</f>
        <v>#N/A</v>
      </c>
      <c r="BB163" s="96" t="e">
        <f ca="true">+IF(AND(ISNUMBER(OFFSET('Hygiene Data'!$D$9,0,10*ROW('Hygiene Data'!D157))),'Data Summary'!DQ163="Yes"),OFFSET('Hygiene Data'!$D$9,0,10*ROW('Hygiene Data'!D157)),NA())</f>
        <v>#N/A</v>
      </c>
      <c r="BC163" s="96" t="e">
        <f ca="true">+IF(AND(ISNUMBER(OFFSET('Hygiene Data'!$E$5,0,10*ROW('Hygiene Data'!E157))),'Data Summary'!DR163="Yes"),OFFSET('Hygiene Data'!$E$5,0,10*ROW('Hygiene Data'!E157)),NA())</f>
        <v>#N/A</v>
      </c>
      <c r="BD163" s="96" t="e">
        <f ca="true">+IF(AND(ISNUMBER(OFFSET('Hygiene Data'!$E$7,0,10*ROW('Hygiene Data'!E157))),'Data Summary'!DS163="Yes"),OFFSET('Hygiene Data'!$E$7,0,10*ROW('Hygiene Data'!E157)),NA())</f>
        <v>#N/A</v>
      </c>
      <c r="BE163" s="96" t="e">
        <f ca="true">+IF(AND(ISNUMBER(OFFSET('Hygiene Data'!$E$9,0,10*ROW('Hygiene Data'!E157))),'Data Summary'!DT163="Yes"),OFFSET('Hygiene Data'!$E$9,0,10*ROW('Hygiene Data'!E157)),NA())</f>
        <v>#N/A</v>
      </c>
      <c r="BF163" s="96" t="e">
        <f ca="true">+IF(AND(ISNUMBER(OFFSET('Hygiene Data'!$F$5,0,10*ROW('Hygiene Data'!F157))),'Data Summary'!DU163="Yes"),OFFSET('Hygiene Data'!$F$5,0,10*ROW('Hygiene Data'!F157)),NA())</f>
        <v>#N/A</v>
      </c>
      <c r="BG163" s="96" t="e">
        <f ca="true">+IF(AND(ISNUMBER(OFFSET('Hygiene Data'!$F$7,0,10*ROW('Hygiene Data'!F157))),'Data Summary'!DV163="Yes"),OFFSET('Hygiene Data'!$F$7,0,10*ROW('Hygiene Data'!F157)),NA())</f>
        <v>#N/A</v>
      </c>
      <c r="BH163" s="96" t="e">
        <f ca="true">+IF(AND(ISNUMBER(OFFSET('Hygiene Data'!$F$9,0,10*ROW('Hygiene Data'!F157))),'Data Summary'!DW163="Yes"),OFFSET('Hygiene Data'!$F$9,0,10*ROW('Hygiene Data'!F157)),NA())</f>
        <v>#N/A</v>
      </c>
      <c r="BI163" s="96" t="e">
        <f ca="true">+IF(AND(ISNUMBER(OFFSET('Hygiene Data'!$G$5,0,10*ROW('Hygiene Data'!G157))),'Data Summary'!DX163="Yes"),OFFSET('Hygiene Data'!$G$5,0,10*ROW('Hygiene Data'!G157)),NA())</f>
        <v>#N/A</v>
      </c>
      <c r="BJ163" s="96" t="e">
        <f ca="true">+IF(AND(ISNUMBER(OFFSET('Hygiene Data'!$G$7,0,10*ROW('Hygiene Data'!G157))),'Data Summary'!DY163="Yes"),OFFSET('Hygiene Data'!$G$7,0,10*ROW('Hygiene Data'!G157)),NA())</f>
        <v>#N/A</v>
      </c>
      <c r="BK163" s="96" t="e">
        <f ca="true">+IF(AND(ISNUMBER(OFFSET('Hygiene Data'!$G$9,0,10*ROW('Hygiene Data'!G157))),'Data Summary'!DZ163="Yes"),OFFSET('Hygiene Data'!$G$9,0,10*ROW('Hygiene Data'!G157)),NA())</f>
        <v>#N/A</v>
      </c>
      <c r="BL163" s="96" t="e">
        <f ca="true">+IF(AND(ISNUMBER(OFFSET('Hygiene Data'!$H$5,0,10*ROW('Hygiene Data'!H157))),'Data Summary'!EA163="Yes"),OFFSET('Hygiene Data'!$H$5,0,10*ROW('Hygiene Data'!H157)),NA())</f>
        <v>#N/A</v>
      </c>
      <c r="BM163" s="96" t="e">
        <f ca="true">+IF(AND(ISNUMBER(OFFSET('Hygiene Data'!$H$7,0,10*ROW('Hygiene Data'!H157))),'Data Summary'!EB163="Yes"),OFFSET('Hygiene Data'!$H$7,0,10*ROW('Hygiene Data'!H157)),NA())</f>
        <v>#N/A</v>
      </c>
      <c r="BN163" s="96" t="e">
        <f ca="true">+IF(AND(ISNUMBER(OFFSET('Hygiene Data'!$H$9,0,10*ROW('Hygiene Data'!H157))),'Data Summary'!EC163="Yes"),OFFSET('Hygiene Data'!$H$9,0,10*ROW('Hygiene Data'!H157)),NA())</f>
        <v>#N/A</v>
      </c>
      <c r="BO163" s="96" t="e">
        <f ca="true">+IF(AND(ISNUMBER(OFFSET('Hygiene Data'!$I$5,0,10*ROW('Hygiene Data'!I157))),'Data Summary'!ED163="Yes"),OFFSET('Hygiene Data'!$I$5,0,10*ROW('Hygiene Data'!I157)),NA())</f>
        <v>#N/A</v>
      </c>
      <c r="BP163" s="96" t="e">
        <f ca="true">+IF(AND(ISNUMBER(OFFSET('Hygiene Data'!$I$7,0,10*ROW('Hygiene Data'!I157))),'Data Summary'!EE163="Yes"),OFFSET('Hygiene Data'!$I$7,0,10*ROW('Hygiene Data'!I157)),NA())</f>
        <v>#N/A</v>
      </c>
      <c r="BQ163" s="96" t="e">
        <f ca="true">+IF(AND(ISNUMBER(OFFSET('Hygiene Data'!$I$9,0,10*ROW('Hygiene Data'!I157))),'Data Summary'!EF163="Yes"),OFFSET('Hygiene Data'!$I$9,0,10*ROW('Hygiene Data'!I157)),NA())</f>
        <v>#N/A</v>
      </c>
    </row>
    <row xmlns:x14ac="http://schemas.microsoft.com/office/spreadsheetml/2009/9/ac" r="164" x14ac:dyDescent="0.2">
      <c r="A164" s="332" t="e">
        <f ca="true">+RIGHT('Data Summary'!A164,LEN('Data Summary'!A164)-9)</f>
        <v>#VALUE!</v>
      </c>
      <c r="B164" s="37" t="str">
        <f ca="true">+IF(ISTEXT('Data Summary'!B164),'Data Summary'!B164,"")</f>
        <v/>
      </c>
      <c r="C164" s="331" t="e">
        <f ca="true">+VALUE('Data Summary'!C164)</f>
        <v>#VALUE!</v>
      </c>
      <c r="D164" s="94" t="e">
        <f ca="true">+IF(AND(ISNUMBER(OFFSET('Water Data'!$D$4,0,10*ROW('Water Data'!D158))),'Data Summary'!BS164="Yes"),100-OFFSET('Water Data'!$D$4,0,10*ROW('Water Data'!D158)),NA())</f>
        <v>#N/A</v>
      </c>
      <c r="E164" s="94" t="e">
        <f ca="true">+IF(AND(ISNUMBER(OFFSET('Water Data'!$D$6,0,10*ROW('Water Data'!D158))),'Data Summary'!BT164="Yes"),OFFSET('Water Data'!$D$6,0,10*ROW('Water Data'!D158)),NA())</f>
        <v>#N/A</v>
      </c>
      <c r="F164" s="94" t="e">
        <f ca="true">+IF(AND(ISNUMBER(OFFSET('Water Data'!$D$9,0,10*ROW('Water Data'!D158))),'Data Summary'!BU164="Yes"),OFFSET('Water Data'!$D$9,0,10*ROW('Water Data'!D158)),NA())</f>
        <v>#N/A</v>
      </c>
      <c r="G164" s="94" t="e">
        <f ca="true">+IF(AND(ISNUMBER(OFFSET('Water Data'!$E$4,0,10*ROW('Water Data'!E158))),'Data Summary'!BV164="Yes"),100-OFFSET('Water Data'!$E$4,0,10*ROW('Water Data'!E158)),NA())</f>
        <v>#N/A</v>
      </c>
      <c r="H164" s="94" t="e">
        <f ca="true">+IF(AND(ISNUMBER(OFFSET('Water Data'!$E$6,0,10*ROW('Water Data'!E158))),'Data Summary'!BW164="Yes"),OFFSET('Water Data'!$E$6,0,10*ROW('Water Data'!E158)),NA())</f>
        <v>#N/A</v>
      </c>
      <c r="I164" s="94" t="e">
        <f ca="true">+IF(AND(ISNUMBER(OFFSET('Water Data'!$E$9,0,10*ROW('Water Data'!E158))),'Data Summary'!BX164="Yes"),OFFSET('Water Data'!$E$9,0,10*ROW('Water Data'!E158)),NA())</f>
        <v>#N/A</v>
      </c>
      <c r="J164" s="94" t="e">
        <f ca="true">+IF(AND(ISNUMBER(OFFSET('Water Data'!$F$4,0,10*ROW('Water Data'!F158))),'Data Summary'!BY164="Yes"),100-OFFSET('Water Data'!$F$4,0,10*ROW('Water Data'!F158)),NA())</f>
        <v>#N/A</v>
      </c>
      <c r="K164" s="94" t="e">
        <f ca="true">+IF(AND(ISNUMBER(OFFSET('Water Data'!$F$6,0,10*ROW('Water Data'!F158))),'Data Summary'!BZ164="Yes"),OFFSET('Water Data'!$F$6,0,10*ROW('Water Data'!F158)),NA())</f>
        <v>#N/A</v>
      </c>
      <c r="L164" s="94" t="e">
        <f ca="true">+IF(AND(ISNUMBER(OFFSET('Water Data'!$F$9,0,10*ROW('Water Data'!F158))),'Data Summary'!CA164="Yes"),OFFSET('Water Data'!$F$9,0,10*ROW('Water Data'!F158)),NA())</f>
        <v>#N/A</v>
      </c>
      <c r="M164" s="94" t="e">
        <f ca="true">+IF(AND(ISNUMBER(OFFSET('Water Data'!$G$4,0,10*ROW('Water Data'!G158))),'Data Summary'!CB164="Yes"),100-OFFSET('Water Data'!$G$4,0,10*ROW('Water Data'!G158)),NA())</f>
        <v>#N/A</v>
      </c>
      <c r="N164" s="94" t="e">
        <f ca="true">+IF(AND(ISNUMBER(OFFSET('Water Data'!$G$6,0,10*ROW('Water Data'!G158))),'Data Summary'!CC164="Yes"),OFFSET('Water Data'!$G$6,0,10*ROW('Water Data'!G158)),NA())</f>
        <v>#N/A</v>
      </c>
      <c r="O164" s="94" t="e">
        <f ca="true">+IF(AND(ISNUMBER(OFFSET('Water Data'!$G$9,0,10*ROW('Water Data'!G158))),'Data Summary'!CD164="Yes"),OFFSET('Water Data'!$G$9,0,10*ROW('Water Data'!G158)),NA())</f>
        <v>#N/A</v>
      </c>
      <c r="P164" s="94" t="e">
        <f ca="true">+IF(AND(ISNUMBER(OFFSET('Water Data'!$H$4,0,10*ROW('Water Data'!H158))),'Data Summary'!CE164="Yes"),100-OFFSET('Water Data'!$H$4,0,10*ROW('Water Data'!H158)),NA())</f>
        <v>#N/A</v>
      </c>
      <c r="Q164" s="94" t="e">
        <f ca="true">+IF(AND(ISNUMBER(OFFSET('Water Data'!$H$6,0,10*ROW('Water Data'!H158))),'Data Summary'!CF164="Yes"),OFFSET('Water Data'!$H$6,0,10*ROW('Water Data'!H158)),NA())</f>
        <v>#N/A</v>
      </c>
      <c r="R164" s="94" t="e">
        <f ca="true">+IF(AND(ISNUMBER(OFFSET('Water Data'!$H$9,0,10*ROW('Water Data'!H158))),'Data Summary'!CG164="Yes"),OFFSET('Water Data'!$H$9,0,10*ROW('Water Data'!H158)),NA())</f>
        <v>#N/A</v>
      </c>
      <c r="S164" s="94" t="e">
        <f ca="true">+IF(AND(ISNUMBER(OFFSET('Water Data'!$I$4,0,10*ROW('Water Data'!I158))),'Data Summary'!CH164="Yes"),100-OFFSET('Water Data'!$I$4,0,10*ROW('Water Data'!I158)),NA())</f>
        <v>#N/A</v>
      </c>
      <c r="T164" s="94" t="e">
        <f ca="true">+IF(AND(ISNUMBER(OFFSET('Water Data'!$I$6,0,10*ROW('Water Data'!I158))),'Data Summary'!CI164="Yes"),OFFSET('Water Data'!$I$6,0,10*ROW('Water Data'!I158)),NA())</f>
        <v>#N/A</v>
      </c>
      <c r="U164" s="94" t="e">
        <f ca="true">+IF(AND(ISNUMBER(OFFSET('Water Data'!$I$9,0,10*ROW('Water Data'!I158))),'Data Summary'!CJ164="Yes"),OFFSET('Water Data'!$I$9,0,10*ROW('Water Data'!I158)),NA())</f>
        <v>#N/A</v>
      </c>
      <c r="V164" s="95" t="e">
        <f ca="true">+IF(AND(ISNUMBER(OFFSET('Sanitation Data'!$D$4,0,10*ROW('Sanitation Data'!D158))),'Data Summary'!CK164="Yes"),100-OFFSET('Sanitation Data'!$D$4,0,10*ROW('Sanitation Data'!D158)),NA())</f>
        <v>#N/A</v>
      </c>
      <c r="W164" s="95" t="e">
        <f ca="true">+IF(AND(ISNUMBER(OFFSET('Sanitation Data'!$D$6,0,10*ROW('Sanitation Data'!D158))),'Data Summary'!CL164="Yes"),OFFSET('Sanitation Data'!$D$6,0,10*ROW('Sanitation Data'!D158)),NA())</f>
        <v>#N/A</v>
      </c>
      <c r="X164" s="95" t="e">
        <f ca="true">+IF(AND(ISNUMBER(OFFSET('Sanitation Data'!$D$10,0,10*ROW('Sanitation Data'!D158))),'Data Summary'!CM164="Yes"),OFFSET('Sanitation Data'!$D$10,0,10*ROW('Sanitation Data'!D158)),NA())</f>
        <v>#N/A</v>
      </c>
      <c r="Y164" s="95" t="e">
        <f ca="true">+IF(AND(ISNUMBER(OFFSET('Sanitation Data'!$D$11,0,10*ROW('Sanitation Data'!D158))),'Data Summary'!CN164="Yes"),OFFSET('Sanitation Data'!$D$11,0,10*ROW('Sanitation Data'!D158)),NA())</f>
        <v>#N/A</v>
      </c>
      <c r="Z164" s="95" t="e">
        <f ca="true">+IF(AND(ISNUMBER(OFFSET('Sanitation Data'!$D$12,0,10*ROW('Sanitation Data'!D158))),'Data Summary'!CO164="Yes"),OFFSET('Sanitation Data'!$D$12,0,10*ROW('Sanitation Data'!D158)),NA())</f>
        <v>#N/A</v>
      </c>
      <c r="AA164" s="95" t="e">
        <f ca="true">+IF(AND(ISNUMBER(OFFSET('Sanitation Data'!$E$4,0,10*ROW('Sanitation Data'!E158))),'Data Summary'!CP164="Yes"),100-OFFSET('Sanitation Data'!$E$4,0,10*ROW('Sanitation Data'!E158)),NA())</f>
        <v>#N/A</v>
      </c>
      <c r="AB164" s="95" t="e">
        <f ca="true">+IF(AND(ISNUMBER(OFFSET('Sanitation Data'!$E$6,0,10*ROW('Sanitation Data'!E158))),'Data Summary'!CQ164="Yes"),OFFSET('Sanitation Data'!$E$6,0,10*ROW('Sanitation Data'!E158)),NA())</f>
        <v>#N/A</v>
      </c>
      <c r="AC164" s="95" t="e">
        <f ca="true">+IF(AND(ISNUMBER(OFFSET('Sanitation Data'!$E$10,0,10*ROW('Sanitation Data'!E158))),'Data Summary'!CR164="Yes"),OFFSET('Sanitation Data'!$E$10,0,10*ROW('Sanitation Data'!E158)),NA())</f>
        <v>#N/A</v>
      </c>
      <c r="AD164" s="95" t="e">
        <f ca="true">+IF(AND(ISNUMBER(OFFSET('Sanitation Data'!$E$11,0,10*ROW('Sanitation Data'!E158))),'Data Summary'!CS164="Yes"),OFFSET('Sanitation Data'!$E$11,0,10*ROW('Sanitation Data'!E158)),NA())</f>
        <v>#N/A</v>
      </c>
      <c r="AE164" s="95" t="e">
        <f ca="true">+IF(AND(ISNUMBER(OFFSET('Sanitation Data'!$E$12,0,10*ROW('Sanitation Data'!E158))),'Data Summary'!CT164="Yes"),OFFSET('Sanitation Data'!$E$12,0,10*ROW('Sanitation Data'!E158)),NA())</f>
        <v>#N/A</v>
      </c>
      <c r="AF164" s="95" t="e">
        <f ca="true">+IF(AND(ISNUMBER(OFFSET('Sanitation Data'!$F$4,0,10*ROW('Sanitation Data'!F158))),'Data Summary'!CU164="Yes"),100-OFFSET('Sanitation Data'!$F$4,0,10*ROW('Sanitation Data'!F158)),NA())</f>
        <v>#N/A</v>
      </c>
      <c r="AG164" s="95" t="e">
        <f ca="true">+IF(AND(ISNUMBER(OFFSET('Sanitation Data'!$F$6,0,10*ROW('Sanitation Data'!F158))),'Data Summary'!CV164="Yes"),OFFSET('Sanitation Data'!$F$6,0,10*ROW('Sanitation Data'!F158)),NA())</f>
        <v>#N/A</v>
      </c>
      <c r="AH164" s="95" t="e">
        <f ca="true">+IF(AND(ISNUMBER(OFFSET('Sanitation Data'!$F$10,0,10*ROW('Sanitation Data'!F158))),'Data Summary'!CW164="Yes"),OFFSET('Sanitation Data'!$F$10,0,10*ROW('Sanitation Data'!F158)),NA())</f>
        <v>#N/A</v>
      </c>
      <c r="AI164" s="95" t="e">
        <f ca="true">+IF(AND(ISNUMBER(OFFSET('Sanitation Data'!$F$11,0,10*ROW('Sanitation Data'!F158))),'Data Summary'!CX164="Yes"),OFFSET('Sanitation Data'!$F$11,0,10*ROW('Sanitation Data'!F158)),NA())</f>
        <v>#N/A</v>
      </c>
      <c r="AJ164" s="95" t="e">
        <f ca="true">+IF(AND(ISNUMBER(OFFSET('Sanitation Data'!$F$12,0,10*ROW('Sanitation Data'!F158))),'Data Summary'!CY164="Yes"),OFFSET('Sanitation Data'!$F$12,0,10*ROW('Sanitation Data'!F158)),NA())</f>
        <v>#N/A</v>
      </c>
      <c r="AK164" s="95" t="e">
        <f ca="true">+IF(AND(ISNUMBER(OFFSET('Sanitation Data'!$G$4,0,10*ROW('Sanitation Data'!G158))),'Data Summary'!CZ164="Yes"),100-OFFSET('Sanitation Data'!$G$4,0,10*ROW('Sanitation Data'!G158)),NA())</f>
        <v>#N/A</v>
      </c>
      <c r="AL164" s="95" t="e">
        <f ca="true">+IF(AND(ISNUMBER(OFFSET('Sanitation Data'!$G$6,0,10*ROW('Sanitation Data'!G158))),'Data Summary'!DA164="Yes"),OFFSET('Sanitation Data'!$G$6,0,10*ROW('Sanitation Data'!G158)),NA())</f>
        <v>#N/A</v>
      </c>
      <c r="AM164" s="95" t="e">
        <f ca="true">+IF(AND(ISNUMBER(OFFSET('Sanitation Data'!$G$10,0,10*ROW('Sanitation Data'!G158))),'Data Summary'!DB164="Yes"),OFFSET('Sanitation Data'!$G$10,0,10*ROW('Sanitation Data'!G158)),NA())</f>
        <v>#N/A</v>
      </c>
      <c r="AN164" s="95" t="e">
        <f ca="true">+IF(AND(ISNUMBER(OFFSET('Sanitation Data'!$G$11,0,10*ROW('Sanitation Data'!G158))),'Data Summary'!DC164="Yes"),OFFSET('Sanitation Data'!$G$11,0,10*ROW('Sanitation Data'!G158)),NA())</f>
        <v>#N/A</v>
      </c>
      <c r="AO164" s="95" t="e">
        <f ca="true">+IF(AND(ISNUMBER(OFFSET('Sanitation Data'!$G$12,0,10*ROW('Sanitation Data'!G158))),'Data Summary'!DD164="Yes"),OFFSET('Sanitation Data'!$G$12,0,10*ROW('Sanitation Data'!G158)),NA())</f>
        <v>#N/A</v>
      </c>
      <c r="AP164" s="95" t="e">
        <f ca="true">+IF(AND(ISNUMBER(OFFSET('Sanitation Data'!$H$4,0,10*ROW('Sanitation Data'!H158))),'Data Summary'!DE164="Yes"),100-OFFSET('Sanitation Data'!$H$4,0,10*ROW('Sanitation Data'!H158)),NA())</f>
        <v>#N/A</v>
      </c>
      <c r="AQ164" s="95" t="e">
        <f ca="true">+IF(AND(ISNUMBER(OFFSET('Sanitation Data'!$H$6,0,10*ROW('Sanitation Data'!H158))),'Data Summary'!DF164="Yes"),OFFSET('Sanitation Data'!$H$6,0,10*ROW('Sanitation Data'!H158)),NA())</f>
        <v>#N/A</v>
      </c>
      <c r="AR164" s="95" t="e">
        <f ca="true">+IF(AND(ISNUMBER(OFFSET('Sanitation Data'!$H$10,0,10*ROW('Sanitation Data'!H158))),'Data Summary'!DG164="Yes"),OFFSET('Sanitation Data'!$H$10,0,10*ROW('Sanitation Data'!H158)),NA())</f>
        <v>#N/A</v>
      </c>
      <c r="AS164" s="95" t="e">
        <f ca="true">+IF(AND(ISNUMBER(OFFSET('Sanitation Data'!$H$11,0,10*ROW('Sanitation Data'!H158))),'Data Summary'!DH164="Yes"),OFFSET('Sanitation Data'!$H$11,0,10*ROW('Sanitation Data'!H158)),NA())</f>
        <v>#N/A</v>
      </c>
      <c r="AT164" s="95" t="e">
        <f ca="true">+IF(AND(ISNUMBER(OFFSET('Sanitation Data'!$H$12,0,10*ROW('Sanitation Data'!H158))),'Data Summary'!DI164="Yes"),OFFSET('Sanitation Data'!$H$12,0,10*ROW('Sanitation Data'!H158)),NA())</f>
        <v>#N/A</v>
      </c>
      <c r="AU164" s="95" t="e">
        <f ca="true">+IF(AND(ISNUMBER(OFFSET('Sanitation Data'!$I$4,0,10*ROW('Sanitation Data'!I158))),'Data Summary'!DJ164="Yes"),100-OFFSET('Sanitation Data'!$I$4,0,10*ROW('Sanitation Data'!I158)),NA())</f>
        <v>#N/A</v>
      </c>
      <c r="AV164" s="95" t="e">
        <f ca="true">+IF(AND(ISNUMBER(OFFSET('Sanitation Data'!$I$6,0,10*ROW('Sanitation Data'!I158))),'Data Summary'!DK164="Yes"),OFFSET('Sanitation Data'!$I$6,0,10*ROW('Sanitation Data'!I158)),NA())</f>
        <v>#N/A</v>
      </c>
      <c r="AW164" s="95" t="e">
        <f ca="true">+IF(AND(ISNUMBER(OFFSET('Sanitation Data'!$I$10,0,10*ROW('Sanitation Data'!I158))),'Data Summary'!DL164="Yes"),OFFSET('Sanitation Data'!$I$10,0,10*ROW('Sanitation Data'!I158)),NA())</f>
        <v>#N/A</v>
      </c>
      <c r="AX164" s="95" t="e">
        <f ca="true">+IF(AND(ISNUMBER(OFFSET('Sanitation Data'!$I$11,0,10*ROW('Sanitation Data'!I158))),'Data Summary'!DM164="Yes"),OFFSET('Sanitation Data'!$I$11,0,10*ROW('Sanitation Data'!I158)),NA())</f>
        <v>#N/A</v>
      </c>
      <c r="AY164" s="95" t="e">
        <f ca="true">+IF(AND(ISNUMBER(OFFSET('Sanitation Data'!$I$12,0,10*ROW('Sanitation Data'!I158))),'Data Summary'!DN164="Yes"),OFFSET('Sanitation Data'!$I$12,0,10*ROW('Sanitation Data'!I158)),NA())</f>
        <v>#N/A</v>
      </c>
      <c r="AZ164" s="96" t="e">
        <f ca="true">+IF(AND(ISNUMBER(OFFSET('Hygiene Data'!$D$5,0,10*ROW('Hygiene Data'!D158))),'Data Summary'!DO164="Yes"),OFFSET('Hygiene Data'!$D$5,0,10*ROW('Hygiene Data'!D158)),NA())</f>
        <v>#N/A</v>
      </c>
      <c r="BA164" s="96" t="e">
        <f ca="true">+IF(AND(ISNUMBER(OFFSET('Hygiene Data'!$D$7,0,10*ROW('Hygiene Data'!D158))),'Data Summary'!DP164="Yes"),OFFSET('Hygiene Data'!$D$7,0,10*ROW('Hygiene Data'!D158)),NA())</f>
        <v>#N/A</v>
      </c>
      <c r="BB164" s="96" t="e">
        <f ca="true">+IF(AND(ISNUMBER(OFFSET('Hygiene Data'!$D$9,0,10*ROW('Hygiene Data'!D158))),'Data Summary'!DQ164="Yes"),OFFSET('Hygiene Data'!$D$9,0,10*ROW('Hygiene Data'!D158)),NA())</f>
        <v>#N/A</v>
      </c>
      <c r="BC164" s="96" t="e">
        <f ca="true">+IF(AND(ISNUMBER(OFFSET('Hygiene Data'!$E$5,0,10*ROW('Hygiene Data'!E158))),'Data Summary'!DR164="Yes"),OFFSET('Hygiene Data'!$E$5,0,10*ROW('Hygiene Data'!E158)),NA())</f>
        <v>#N/A</v>
      </c>
      <c r="BD164" s="96" t="e">
        <f ca="true">+IF(AND(ISNUMBER(OFFSET('Hygiene Data'!$E$7,0,10*ROW('Hygiene Data'!E158))),'Data Summary'!DS164="Yes"),OFFSET('Hygiene Data'!$E$7,0,10*ROW('Hygiene Data'!E158)),NA())</f>
        <v>#N/A</v>
      </c>
      <c r="BE164" s="96" t="e">
        <f ca="true">+IF(AND(ISNUMBER(OFFSET('Hygiene Data'!$E$9,0,10*ROW('Hygiene Data'!E158))),'Data Summary'!DT164="Yes"),OFFSET('Hygiene Data'!$E$9,0,10*ROW('Hygiene Data'!E158)),NA())</f>
        <v>#N/A</v>
      </c>
      <c r="BF164" s="96" t="e">
        <f ca="true">+IF(AND(ISNUMBER(OFFSET('Hygiene Data'!$F$5,0,10*ROW('Hygiene Data'!F158))),'Data Summary'!DU164="Yes"),OFFSET('Hygiene Data'!$F$5,0,10*ROW('Hygiene Data'!F158)),NA())</f>
        <v>#N/A</v>
      </c>
      <c r="BG164" s="96" t="e">
        <f ca="true">+IF(AND(ISNUMBER(OFFSET('Hygiene Data'!$F$7,0,10*ROW('Hygiene Data'!F158))),'Data Summary'!DV164="Yes"),OFFSET('Hygiene Data'!$F$7,0,10*ROW('Hygiene Data'!F158)),NA())</f>
        <v>#N/A</v>
      </c>
      <c r="BH164" s="96" t="e">
        <f ca="true">+IF(AND(ISNUMBER(OFFSET('Hygiene Data'!$F$9,0,10*ROW('Hygiene Data'!F158))),'Data Summary'!DW164="Yes"),OFFSET('Hygiene Data'!$F$9,0,10*ROW('Hygiene Data'!F158)),NA())</f>
        <v>#N/A</v>
      </c>
      <c r="BI164" s="96" t="e">
        <f ca="true">+IF(AND(ISNUMBER(OFFSET('Hygiene Data'!$G$5,0,10*ROW('Hygiene Data'!G158))),'Data Summary'!DX164="Yes"),OFFSET('Hygiene Data'!$G$5,0,10*ROW('Hygiene Data'!G158)),NA())</f>
        <v>#N/A</v>
      </c>
      <c r="BJ164" s="96" t="e">
        <f ca="true">+IF(AND(ISNUMBER(OFFSET('Hygiene Data'!$G$7,0,10*ROW('Hygiene Data'!G158))),'Data Summary'!DY164="Yes"),OFFSET('Hygiene Data'!$G$7,0,10*ROW('Hygiene Data'!G158)),NA())</f>
        <v>#N/A</v>
      </c>
      <c r="BK164" s="96" t="e">
        <f ca="true">+IF(AND(ISNUMBER(OFFSET('Hygiene Data'!$G$9,0,10*ROW('Hygiene Data'!G158))),'Data Summary'!DZ164="Yes"),OFFSET('Hygiene Data'!$G$9,0,10*ROW('Hygiene Data'!G158)),NA())</f>
        <v>#N/A</v>
      </c>
      <c r="BL164" s="96" t="e">
        <f ca="true">+IF(AND(ISNUMBER(OFFSET('Hygiene Data'!$H$5,0,10*ROW('Hygiene Data'!H158))),'Data Summary'!EA164="Yes"),OFFSET('Hygiene Data'!$H$5,0,10*ROW('Hygiene Data'!H158)),NA())</f>
        <v>#N/A</v>
      </c>
      <c r="BM164" s="96" t="e">
        <f ca="true">+IF(AND(ISNUMBER(OFFSET('Hygiene Data'!$H$7,0,10*ROW('Hygiene Data'!H158))),'Data Summary'!EB164="Yes"),OFFSET('Hygiene Data'!$H$7,0,10*ROW('Hygiene Data'!H158)),NA())</f>
        <v>#N/A</v>
      </c>
      <c r="BN164" s="96" t="e">
        <f ca="true">+IF(AND(ISNUMBER(OFFSET('Hygiene Data'!$H$9,0,10*ROW('Hygiene Data'!H158))),'Data Summary'!EC164="Yes"),OFFSET('Hygiene Data'!$H$9,0,10*ROW('Hygiene Data'!H158)),NA())</f>
        <v>#N/A</v>
      </c>
      <c r="BO164" s="96" t="e">
        <f ca="true">+IF(AND(ISNUMBER(OFFSET('Hygiene Data'!$I$5,0,10*ROW('Hygiene Data'!I158))),'Data Summary'!ED164="Yes"),OFFSET('Hygiene Data'!$I$5,0,10*ROW('Hygiene Data'!I158)),NA())</f>
        <v>#N/A</v>
      </c>
      <c r="BP164" s="96" t="e">
        <f ca="true">+IF(AND(ISNUMBER(OFFSET('Hygiene Data'!$I$7,0,10*ROW('Hygiene Data'!I158))),'Data Summary'!EE164="Yes"),OFFSET('Hygiene Data'!$I$7,0,10*ROW('Hygiene Data'!I158)),NA())</f>
        <v>#N/A</v>
      </c>
      <c r="BQ164" s="96" t="e">
        <f ca="true">+IF(AND(ISNUMBER(OFFSET('Hygiene Data'!$I$9,0,10*ROW('Hygiene Data'!I158))),'Data Summary'!EF164="Yes"),OFFSET('Hygiene Data'!$I$9,0,10*ROW('Hygiene Data'!I158)),NA())</f>
        <v>#N/A</v>
      </c>
    </row>
    <row xmlns:x14ac="http://schemas.microsoft.com/office/spreadsheetml/2009/9/ac" r="165" x14ac:dyDescent="0.2">
      <c r="A165" s="332" t="e">
        <f ca="true">+RIGHT('Data Summary'!A165,LEN('Data Summary'!A165)-9)</f>
        <v>#VALUE!</v>
      </c>
      <c r="B165" s="37" t="str">
        <f ca="true">+IF(ISTEXT('Data Summary'!B165),'Data Summary'!B165,"")</f>
        <v/>
      </c>
      <c r="C165" s="331" t="e">
        <f ca="true">+VALUE('Data Summary'!C165)</f>
        <v>#VALUE!</v>
      </c>
      <c r="D165" s="94" t="e">
        <f ca="true">+IF(AND(ISNUMBER(OFFSET('Water Data'!$D$4,0,10*ROW('Water Data'!D159))),'Data Summary'!BS165="Yes"),100-OFFSET('Water Data'!$D$4,0,10*ROW('Water Data'!D159)),NA())</f>
        <v>#N/A</v>
      </c>
      <c r="E165" s="94" t="e">
        <f ca="true">+IF(AND(ISNUMBER(OFFSET('Water Data'!$D$6,0,10*ROW('Water Data'!D159))),'Data Summary'!BT165="Yes"),OFFSET('Water Data'!$D$6,0,10*ROW('Water Data'!D159)),NA())</f>
        <v>#N/A</v>
      </c>
      <c r="F165" s="94" t="e">
        <f ca="true">+IF(AND(ISNUMBER(OFFSET('Water Data'!$D$9,0,10*ROW('Water Data'!D159))),'Data Summary'!BU165="Yes"),OFFSET('Water Data'!$D$9,0,10*ROW('Water Data'!D159)),NA())</f>
        <v>#N/A</v>
      </c>
      <c r="G165" s="94" t="e">
        <f ca="true">+IF(AND(ISNUMBER(OFFSET('Water Data'!$E$4,0,10*ROW('Water Data'!E159))),'Data Summary'!BV165="Yes"),100-OFFSET('Water Data'!$E$4,0,10*ROW('Water Data'!E159)),NA())</f>
        <v>#N/A</v>
      </c>
      <c r="H165" s="94" t="e">
        <f ca="true">+IF(AND(ISNUMBER(OFFSET('Water Data'!$E$6,0,10*ROW('Water Data'!E159))),'Data Summary'!BW165="Yes"),OFFSET('Water Data'!$E$6,0,10*ROW('Water Data'!E159)),NA())</f>
        <v>#N/A</v>
      </c>
      <c r="I165" s="94" t="e">
        <f ca="true">+IF(AND(ISNUMBER(OFFSET('Water Data'!$E$9,0,10*ROW('Water Data'!E159))),'Data Summary'!BX165="Yes"),OFFSET('Water Data'!$E$9,0,10*ROW('Water Data'!E159)),NA())</f>
        <v>#N/A</v>
      </c>
      <c r="J165" s="94" t="e">
        <f ca="true">+IF(AND(ISNUMBER(OFFSET('Water Data'!$F$4,0,10*ROW('Water Data'!F159))),'Data Summary'!BY165="Yes"),100-OFFSET('Water Data'!$F$4,0,10*ROW('Water Data'!F159)),NA())</f>
        <v>#N/A</v>
      </c>
      <c r="K165" s="94" t="e">
        <f ca="true">+IF(AND(ISNUMBER(OFFSET('Water Data'!$F$6,0,10*ROW('Water Data'!F159))),'Data Summary'!BZ165="Yes"),OFFSET('Water Data'!$F$6,0,10*ROW('Water Data'!F159)),NA())</f>
        <v>#N/A</v>
      </c>
      <c r="L165" s="94" t="e">
        <f ca="true">+IF(AND(ISNUMBER(OFFSET('Water Data'!$F$9,0,10*ROW('Water Data'!F159))),'Data Summary'!CA165="Yes"),OFFSET('Water Data'!$F$9,0,10*ROW('Water Data'!F159)),NA())</f>
        <v>#N/A</v>
      </c>
      <c r="M165" s="94" t="e">
        <f ca="true">+IF(AND(ISNUMBER(OFFSET('Water Data'!$G$4,0,10*ROW('Water Data'!G159))),'Data Summary'!CB165="Yes"),100-OFFSET('Water Data'!$G$4,0,10*ROW('Water Data'!G159)),NA())</f>
        <v>#N/A</v>
      </c>
      <c r="N165" s="94" t="e">
        <f ca="true">+IF(AND(ISNUMBER(OFFSET('Water Data'!$G$6,0,10*ROW('Water Data'!G159))),'Data Summary'!CC165="Yes"),OFFSET('Water Data'!$G$6,0,10*ROW('Water Data'!G159)),NA())</f>
        <v>#N/A</v>
      </c>
      <c r="O165" s="94" t="e">
        <f ca="true">+IF(AND(ISNUMBER(OFFSET('Water Data'!$G$9,0,10*ROW('Water Data'!G159))),'Data Summary'!CD165="Yes"),OFFSET('Water Data'!$G$9,0,10*ROW('Water Data'!G159)),NA())</f>
        <v>#N/A</v>
      </c>
      <c r="P165" s="94" t="e">
        <f ca="true">+IF(AND(ISNUMBER(OFFSET('Water Data'!$H$4,0,10*ROW('Water Data'!H159))),'Data Summary'!CE165="Yes"),100-OFFSET('Water Data'!$H$4,0,10*ROW('Water Data'!H159)),NA())</f>
        <v>#N/A</v>
      </c>
      <c r="Q165" s="94" t="e">
        <f ca="true">+IF(AND(ISNUMBER(OFFSET('Water Data'!$H$6,0,10*ROW('Water Data'!H159))),'Data Summary'!CF165="Yes"),OFFSET('Water Data'!$H$6,0,10*ROW('Water Data'!H159)),NA())</f>
        <v>#N/A</v>
      </c>
      <c r="R165" s="94" t="e">
        <f ca="true">+IF(AND(ISNUMBER(OFFSET('Water Data'!$H$9,0,10*ROW('Water Data'!H159))),'Data Summary'!CG165="Yes"),OFFSET('Water Data'!$H$9,0,10*ROW('Water Data'!H159)),NA())</f>
        <v>#N/A</v>
      </c>
      <c r="S165" s="94" t="e">
        <f ca="true">+IF(AND(ISNUMBER(OFFSET('Water Data'!$I$4,0,10*ROW('Water Data'!I159))),'Data Summary'!CH165="Yes"),100-OFFSET('Water Data'!$I$4,0,10*ROW('Water Data'!I159)),NA())</f>
        <v>#N/A</v>
      </c>
      <c r="T165" s="94" t="e">
        <f ca="true">+IF(AND(ISNUMBER(OFFSET('Water Data'!$I$6,0,10*ROW('Water Data'!I159))),'Data Summary'!CI165="Yes"),OFFSET('Water Data'!$I$6,0,10*ROW('Water Data'!I159)),NA())</f>
        <v>#N/A</v>
      </c>
      <c r="U165" s="94" t="e">
        <f ca="true">+IF(AND(ISNUMBER(OFFSET('Water Data'!$I$9,0,10*ROW('Water Data'!I159))),'Data Summary'!CJ165="Yes"),OFFSET('Water Data'!$I$9,0,10*ROW('Water Data'!I159)),NA())</f>
        <v>#N/A</v>
      </c>
      <c r="V165" s="95" t="e">
        <f ca="true">+IF(AND(ISNUMBER(OFFSET('Sanitation Data'!$D$4,0,10*ROW('Sanitation Data'!D159))),'Data Summary'!CK165="Yes"),100-OFFSET('Sanitation Data'!$D$4,0,10*ROW('Sanitation Data'!D159)),NA())</f>
        <v>#N/A</v>
      </c>
      <c r="W165" s="95" t="e">
        <f ca="true">+IF(AND(ISNUMBER(OFFSET('Sanitation Data'!$D$6,0,10*ROW('Sanitation Data'!D159))),'Data Summary'!CL165="Yes"),OFFSET('Sanitation Data'!$D$6,0,10*ROW('Sanitation Data'!D159)),NA())</f>
        <v>#N/A</v>
      </c>
      <c r="X165" s="95" t="e">
        <f ca="true">+IF(AND(ISNUMBER(OFFSET('Sanitation Data'!$D$10,0,10*ROW('Sanitation Data'!D159))),'Data Summary'!CM165="Yes"),OFFSET('Sanitation Data'!$D$10,0,10*ROW('Sanitation Data'!D159)),NA())</f>
        <v>#N/A</v>
      </c>
      <c r="Y165" s="95" t="e">
        <f ca="true">+IF(AND(ISNUMBER(OFFSET('Sanitation Data'!$D$11,0,10*ROW('Sanitation Data'!D159))),'Data Summary'!CN165="Yes"),OFFSET('Sanitation Data'!$D$11,0,10*ROW('Sanitation Data'!D159)),NA())</f>
        <v>#N/A</v>
      </c>
      <c r="Z165" s="95" t="e">
        <f ca="true">+IF(AND(ISNUMBER(OFFSET('Sanitation Data'!$D$12,0,10*ROW('Sanitation Data'!D159))),'Data Summary'!CO165="Yes"),OFFSET('Sanitation Data'!$D$12,0,10*ROW('Sanitation Data'!D159)),NA())</f>
        <v>#N/A</v>
      </c>
      <c r="AA165" s="95" t="e">
        <f ca="true">+IF(AND(ISNUMBER(OFFSET('Sanitation Data'!$E$4,0,10*ROW('Sanitation Data'!E159))),'Data Summary'!CP165="Yes"),100-OFFSET('Sanitation Data'!$E$4,0,10*ROW('Sanitation Data'!E159)),NA())</f>
        <v>#N/A</v>
      </c>
      <c r="AB165" s="95" t="e">
        <f ca="true">+IF(AND(ISNUMBER(OFFSET('Sanitation Data'!$E$6,0,10*ROW('Sanitation Data'!E159))),'Data Summary'!CQ165="Yes"),OFFSET('Sanitation Data'!$E$6,0,10*ROW('Sanitation Data'!E159)),NA())</f>
        <v>#N/A</v>
      </c>
      <c r="AC165" s="95" t="e">
        <f ca="true">+IF(AND(ISNUMBER(OFFSET('Sanitation Data'!$E$10,0,10*ROW('Sanitation Data'!E159))),'Data Summary'!CR165="Yes"),OFFSET('Sanitation Data'!$E$10,0,10*ROW('Sanitation Data'!E159)),NA())</f>
        <v>#N/A</v>
      </c>
      <c r="AD165" s="95" t="e">
        <f ca="true">+IF(AND(ISNUMBER(OFFSET('Sanitation Data'!$E$11,0,10*ROW('Sanitation Data'!E159))),'Data Summary'!CS165="Yes"),OFFSET('Sanitation Data'!$E$11,0,10*ROW('Sanitation Data'!E159)),NA())</f>
        <v>#N/A</v>
      </c>
      <c r="AE165" s="95" t="e">
        <f ca="true">+IF(AND(ISNUMBER(OFFSET('Sanitation Data'!$E$12,0,10*ROW('Sanitation Data'!E159))),'Data Summary'!CT165="Yes"),OFFSET('Sanitation Data'!$E$12,0,10*ROW('Sanitation Data'!E159)),NA())</f>
        <v>#N/A</v>
      </c>
      <c r="AF165" s="95" t="e">
        <f ca="true">+IF(AND(ISNUMBER(OFFSET('Sanitation Data'!$F$4,0,10*ROW('Sanitation Data'!F159))),'Data Summary'!CU165="Yes"),100-OFFSET('Sanitation Data'!$F$4,0,10*ROW('Sanitation Data'!F159)),NA())</f>
        <v>#N/A</v>
      </c>
      <c r="AG165" s="95" t="e">
        <f ca="true">+IF(AND(ISNUMBER(OFFSET('Sanitation Data'!$F$6,0,10*ROW('Sanitation Data'!F159))),'Data Summary'!CV165="Yes"),OFFSET('Sanitation Data'!$F$6,0,10*ROW('Sanitation Data'!F159)),NA())</f>
        <v>#N/A</v>
      </c>
      <c r="AH165" s="95" t="e">
        <f ca="true">+IF(AND(ISNUMBER(OFFSET('Sanitation Data'!$F$10,0,10*ROW('Sanitation Data'!F159))),'Data Summary'!CW165="Yes"),OFFSET('Sanitation Data'!$F$10,0,10*ROW('Sanitation Data'!F159)),NA())</f>
        <v>#N/A</v>
      </c>
      <c r="AI165" s="95" t="e">
        <f ca="true">+IF(AND(ISNUMBER(OFFSET('Sanitation Data'!$F$11,0,10*ROW('Sanitation Data'!F159))),'Data Summary'!CX165="Yes"),OFFSET('Sanitation Data'!$F$11,0,10*ROW('Sanitation Data'!F159)),NA())</f>
        <v>#N/A</v>
      </c>
      <c r="AJ165" s="95" t="e">
        <f ca="true">+IF(AND(ISNUMBER(OFFSET('Sanitation Data'!$F$12,0,10*ROW('Sanitation Data'!F159))),'Data Summary'!CY165="Yes"),OFFSET('Sanitation Data'!$F$12,0,10*ROW('Sanitation Data'!F159)),NA())</f>
        <v>#N/A</v>
      </c>
      <c r="AK165" s="95" t="e">
        <f ca="true">+IF(AND(ISNUMBER(OFFSET('Sanitation Data'!$G$4,0,10*ROW('Sanitation Data'!G159))),'Data Summary'!CZ165="Yes"),100-OFFSET('Sanitation Data'!$G$4,0,10*ROW('Sanitation Data'!G159)),NA())</f>
        <v>#N/A</v>
      </c>
      <c r="AL165" s="95" t="e">
        <f ca="true">+IF(AND(ISNUMBER(OFFSET('Sanitation Data'!$G$6,0,10*ROW('Sanitation Data'!G159))),'Data Summary'!DA165="Yes"),OFFSET('Sanitation Data'!$G$6,0,10*ROW('Sanitation Data'!G159)),NA())</f>
        <v>#N/A</v>
      </c>
      <c r="AM165" s="95" t="e">
        <f ca="true">+IF(AND(ISNUMBER(OFFSET('Sanitation Data'!$G$10,0,10*ROW('Sanitation Data'!G159))),'Data Summary'!DB165="Yes"),OFFSET('Sanitation Data'!$G$10,0,10*ROW('Sanitation Data'!G159)),NA())</f>
        <v>#N/A</v>
      </c>
      <c r="AN165" s="95" t="e">
        <f ca="true">+IF(AND(ISNUMBER(OFFSET('Sanitation Data'!$G$11,0,10*ROW('Sanitation Data'!G159))),'Data Summary'!DC165="Yes"),OFFSET('Sanitation Data'!$G$11,0,10*ROW('Sanitation Data'!G159)),NA())</f>
        <v>#N/A</v>
      </c>
      <c r="AO165" s="95" t="e">
        <f ca="true">+IF(AND(ISNUMBER(OFFSET('Sanitation Data'!$G$12,0,10*ROW('Sanitation Data'!G159))),'Data Summary'!DD165="Yes"),OFFSET('Sanitation Data'!$G$12,0,10*ROW('Sanitation Data'!G159)),NA())</f>
        <v>#N/A</v>
      </c>
      <c r="AP165" s="95" t="e">
        <f ca="true">+IF(AND(ISNUMBER(OFFSET('Sanitation Data'!$H$4,0,10*ROW('Sanitation Data'!H159))),'Data Summary'!DE165="Yes"),100-OFFSET('Sanitation Data'!$H$4,0,10*ROW('Sanitation Data'!H159)),NA())</f>
        <v>#N/A</v>
      </c>
      <c r="AQ165" s="95" t="e">
        <f ca="true">+IF(AND(ISNUMBER(OFFSET('Sanitation Data'!$H$6,0,10*ROW('Sanitation Data'!H159))),'Data Summary'!DF165="Yes"),OFFSET('Sanitation Data'!$H$6,0,10*ROW('Sanitation Data'!H159)),NA())</f>
        <v>#N/A</v>
      </c>
      <c r="AR165" s="95" t="e">
        <f ca="true">+IF(AND(ISNUMBER(OFFSET('Sanitation Data'!$H$10,0,10*ROW('Sanitation Data'!H159))),'Data Summary'!DG165="Yes"),OFFSET('Sanitation Data'!$H$10,0,10*ROW('Sanitation Data'!H159)),NA())</f>
        <v>#N/A</v>
      </c>
      <c r="AS165" s="95" t="e">
        <f ca="true">+IF(AND(ISNUMBER(OFFSET('Sanitation Data'!$H$11,0,10*ROW('Sanitation Data'!H159))),'Data Summary'!DH165="Yes"),OFFSET('Sanitation Data'!$H$11,0,10*ROW('Sanitation Data'!H159)),NA())</f>
        <v>#N/A</v>
      </c>
      <c r="AT165" s="95" t="e">
        <f ca="true">+IF(AND(ISNUMBER(OFFSET('Sanitation Data'!$H$12,0,10*ROW('Sanitation Data'!H159))),'Data Summary'!DI165="Yes"),OFFSET('Sanitation Data'!$H$12,0,10*ROW('Sanitation Data'!H159)),NA())</f>
        <v>#N/A</v>
      </c>
      <c r="AU165" s="95" t="e">
        <f ca="true">+IF(AND(ISNUMBER(OFFSET('Sanitation Data'!$I$4,0,10*ROW('Sanitation Data'!I159))),'Data Summary'!DJ165="Yes"),100-OFFSET('Sanitation Data'!$I$4,0,10*ROW('Sanitation Data'!I159)),NA())</f>
        <v>#N/A</v>
      </c>
      <c r="AV165" s="95" t="e">
        <f ca="true">+IF(AND(ISNUMBER(OFFSET('Sanitation Data'!$I$6,0,10*ROW('Sanitation Data'!I159))),'Data Summary'!DK165="Yes"),OFFSET('Sanitation Data'!$I$6,0,10*ROW('Sanitation Data'!I159)),NA())</f>
        <v>#N/A</v>
      </c>
      <c r="AW165" s="95" t="e">
        <f ca="true">+IF(AND(ISNUMBER(OFFSET('Sanitation Data'!$I$10,0,10*ROW('Sanitation Data'!I159))),'Data Summary'!DL165="Yes"),OFFSET('Sanitation Data'!$I$10,0,10*ROW('Sanitation Data'!I159)),NA())</f>
        <v>#N/A</v>
      </c>
      <c r="AX165" s="95" t="e">
        <f ca="true">+IF(AND(ISNUMBER(OFFSET('Sanitation Data'!$I$11,0,10*ROW('Sanitation Data'!I159))),'Data Summary'!DM165="Yes"),OFFSET('Sanitation Data'!$I$11,0,10*ROW('Sanitation Data'!I159)),NA())</f>
        <v>#N/A</v>
      </c>
      <c r="AY165" s="95" t="e">
        <f ca="true">+IF(AND(ISNUMBER(OFFSET('Sanitation Data'!$I$12,0,10*ROW('Sanitation Data'!I159))),'Data Summary'!DN165="Yes"),OFFSET('Sanitation Data'!$I$12,0,10*ROW('Sanitation Data'!I159)),NA())</f>
        <v>#N/A</v>
      </c>
      <c r="AZ165" s="96" t="e">
        <f ca="true">+IF(AND(ISNUMBER(OFFSET('Hygiene Data'!$D$5,0,10*ROW('Hygiene Data'!D159))),'Data Summary'!DO165="Yes"),OFFSET('Hygiene Data'!$D$5,0,10*ROW('Hygiene Data'!D159)),NA())</f>
        <v>#N/A</v>
      </c>
      <c r="BA165" s="96" t="e">
        <f ca="true">+IF(AND(ISNUMBER(OFFSET('Hygiene Data'!$D$7,0,10*ROW('Hygiene Data'!D159))),'Data Summary'!DP165="Yes"),OFFSET('Hygiene Data'!$D$7,0,10*ROW('Hygiene Data'!D159)),NA())</f>
        <v>#N/A</v>
      </c>
      <c r="BB165" s="96" t="e">
        <f ca="true">+IF(AND(ISNUMBER(OFFSET('Hygiene Data'!$D$9,0,10*ROW('Hygiene Data'!D159))),'Data Summary'!DQ165="Yes"),OFFSET('Hygiene Data'!$D$9,0,10*ROW('Hygiene Data'!D159)),NA())</f>
        <v>#N/A</v>
      </c>
      <c r="BC165" s="96" t="e">
        <f ca="true">+IF(AND(ISNUMBER(OFFSET('Hygiene Data'!$E$5,0,10*ROW('Hygiene Data'!E159))),'Data Summary'!DR165="Yes"),OFFSET('Hygiene Data'!$E$5,0,10*ROW('Hygiene Data'!E159)),NA())</f>
        <v>#N/A</v>
      </c>
      <c r="BD165" s="96" t="e">
        <f ca="true">+IF(AND(ISNUMBER(OFFSET('Hygiene Data'!$E$7,0,10*ROW('Hygiene Data'!E159))),'Data Summary'!DS165="Yes"),OFFSET('Hygiene Data'!$E$7,0,10*ROW('Hygiene Data'!E159)),NA())</f>
        <v>#N/A</v>
      </c>
      <c r="BE165" s="96" t="e">
        <f ca="true">+IF(AND(ISNUMBER(OFFSET('Hygiene Data'!$E$9,0,10*ROW('Hygiene Data'!E159))),'Data Summary'!DT165="Yes"),OFFSET('Hygiene Data'!$E$9,0,10*ROW('Hygiene Data'!E159)),NA())</f>
        <v>#N/A</v>
      </c>
      <c r="BF165" s="96" t="e">
        <f ca="true">+IF(AND(ISNUMBER(OFFSET('Hygiene Data'!$F$5,0,10*ROW('Hygiene Data'!F159))),'Data Summary'!DU165="Yes"),OFFSET('Hygiene Data'!$F$5,0,10*ROW('Hygiene Data'!F159)),NA())</f>
        <v>#N/A</v>
      </c>
      <c r="BG165" s="96" t="e">
        <f ca="true">+IF(AND(ISNUMBER(OFFSET('Hygiene Data'!$F$7,0,10*ROW('Hygiene Data'!F159))),'Data Summary'!DV165="Yes"),OFFSET('Hygiene Data'!$F$7,0,10*ROW('Hygiene Data'!F159)),NA())</f>
        <v>#N/A</v>
      </c>
      <c r="BH165" s="96" t="e">
        <f ca="true">+IF(AND(ISNUMBER(OFFSET('Hygiene Data'!$F$9,0,10*ROW('Hygiene Data'!F159))),'Data Summary'!DW165="Yes"),OFFSET('Hygiene Data'!$F$9,0,10*ROW('Hygiene Data'!F159)),NA())</f>
        <v>#N/A</v>
      </c>
      <c r="BI165" s="96" t="e">
        <f ca="true">+IF(AND(ISNUMBER(OFFSET('Hygiene Data'!$G$5,0,10*ROW('Hygiene Data'!G159))),'Data Summary'!DX165="Yes"),OFFSET('Hygiene Data'!$G$5,0,10*ROW('Hygiene Data'!G159)),NA())</f>
        <v>#N/A</v>
      </c>
      <c r="BJ165" s="96" t="e">
        <f ca="true">+IF(AND(ISNUMBER(OFFSET('Hygiene Data'!$G$7,0,10*ROW('Hygiene Data'!G159))),'Data Summary'!DY165="Yes"),OFFSET('Hygiene Data'!$G$7,0,10*ROW('Hygiene Data'!G159)),NA())</f>
        <v>#N/A</v>
      </c>
      <c r="BK165" s="96" t="e">
        <f ca="true">+IF(AND(ISNUMBER(OFFSET('Hygiene Data'!$G$9,0,10*ROW('Hygiene Data'!G159))),'Data Summary'!DZ165="Yes"),OFFSET('Hygiene Data'!$G$9,0,10*ROW('Hygiene Data'!G159)),NA())</f>
        <v>#N/A</v>
      </c>
      <c r="BL165" s="96" t="e">
        <f ca="true">+IF(AND(ISNUMBER(OFFSET('Hygiene Data'!$H$5,0,10*ROW('Hygiene Data'!H159))),'Data Summary'!EA165="Yes"),OFFSET('Hygiene Data'!$H$5,0,10*ROW('Hygiene Data'!H159)),NA())</f>
        <v>#N/A</v>
      </c>
      <c r="BM165" s="96" t="e">
        <f ca="true">+IF(AND(ISNUMBER(OFFSET('Hygiene Data'!$H$7,0,10*ROW('Hygiene Data'!H159))),'Data Summary'!EB165="Yes"),OFFSET('Hygiene Data'!$H$7,0,10*ROW('Hygiene Data'!H159)),NA())</f>
        <v>#N/A</v>
      </c>
      <c r="BN165" s="96" t="e">
        <f ca="true">+IF(AND(ISNUMBER(OFFSET('Hygiene Data'!$H$9,0,10*ROW('Hygiene Data'!H159))),'Data Summary'!EC165="Yes"),OFFSET('Hygiene Data'!$H$9,0,10*ROW('Hygiene Data'!H159)),NA())</f>
        <v>#N/A</v>
      </c>
      <c r="BO165" s="96" t="e">
        <f ca="true">+IF(AND(ISNUMBER(OFFSET('Hygiene Data'!$I$5,0,10*ROW('Hygiene Data'!I159))),'Data Summary'!ED165="Yes"),OFFSET('Hygiene Data'!$I$5,0,10*ROW('Hygiene Data'!I159)),NA())</f>
        <v>#N/A</v>
      </c>
      <c r="BP165" s="96" t="e">
        <f ca="true">+IF(AND(ISNUMBER(OFFSET('Hygiene Data'!$I$7,0,10*ROW('Hygiene Data'!I159))),'Data Summary'!EE165="Yes"),OFFSET('Hygiene Data'!$I$7,0,10*ROW('Hygiene Data'!I159)),NA())</f>
        <v>#N/A</v>
      </c>
      <c r="BQ165" s="96" t="e">
        <f ca="true">+IF(AND(ISNUMBER(OFFSET('Hygiene Data'!$I$9,0,10*ROW('Hygiene Data'!I159))),'Data Summary'!EF165="Yes"),OFFSET('Hygiene Data'!$I$9,0,10*ROW('Hygiene Data'!I159)),NA())</f>
        <v>#N/A</v>
      </c>
    </row>
    <row xmlns:x14ac="http://schemas.microsoft.com/office/spreadsheetml/2009/9/ac" r="166" x14ac:dyDescent="0.2">
      <c r="A166" s="332" t="e">
        <f ca="true">+RIGHT('Data Summary'!A166,LEN('Data Summary'!A166)-9)</f>
        <v>#VALUE!</v>
      </c>
      <c r="B166" s="37" t="str">
        <f ca="true">+IF(ISTEXT('Data Summary'!B166),'Data Summary'!B166,"")</f>
        <v/>
      </c>
      <c r="C166" s="331" t="e">
        <f ca="true">+VALUE('Data Summary'!C166)</f>
        <v>#VALUE!</v>
      </c>
      <c r="D166" s="94" t="e">
        <f ca="true">+IF(AND(ISNUMBER(OFFSET('Water Data'!$D$4,0,10*ROW('Water Data'!D160))),'Data Summary'!BS166="Yes"),100-OFFSET('Water Data'!$D$4,0,10*ROW('Water Data'!D160)),NA())</f>
        <v>#N/A</v>
      </c>
      <c r="E166" s="94" t="e">
        <f ca="true">+IF(AND(ISNUMBER(OFFSET('Water Data'!$D$6,0,10*ROW('Water Data'!D160))),'Data Summary'!BT166="Yes"),OFFSET('Water Data'!$D$6,0,10*ROW('Water Data'!D160)),NA())</f>
        <v>#N/A</v>
      </c>
      <c r="F166" s="94" t="e">
        <f ca="true">+IF(AND(ISNUMBER(OFFSET('Water Data'!$D$9,0,10*ROW('Water Data'!D160))),'Data Summary'!BU166="Yes"),OFFSET('Water Data'!$D$9,0,10*ROW('Water Data'!D160)),NA())</f>
        <v>#N/A</v>
      </c>
      <c r="G166" s="94" t="e">
        <f ca="true">+IF(AND(ISNUMBER(OFFSET('Water Data'!$E$4,0,10*ROW('Water Data'!E160))),'Data Summary'!BV166="Yes"),100-OFFSET('Water Data'!$E$4,0,10*ROW('Water Data'!E160)),NA())</f>
        <v>#N/A</v>
      </c>
      <c r="H166" s="94" t="e">
        <f ca="true">+IF(AND(ISNUMBER(OFFSET('Water Data'!$E$6,0,10*ROW('Water Data'!E160))),'Data Summary'!BW166="Yes"),OFFSET('Water Data'!$E$6,0,10*ROW('Water Data'!E160)),NA())</f>
        <v>#N/A</v>
      </c>
      <c r="I166" s="94" t="e">
        <f ca="true">+IF(AND(ISNUMBER(OFFSET('Water Data'!$E$9,0,10*ROW('Water Data'!E160))),'Data Summary'!BX166="Yes"),OFFSET('Water Data'!$E$9,0,10*ROW('Water Data'!E160)),NA())</f>
        <v>#N/A</v>
      </c>
      <c r="J166" s="94" t="e">
        <f ca="true">+IF(AND(ISNUMBER(OFFSET('Water Data'!$F$4,0,10*ROW('Water Data'!F160))),'Data Summary'!BY166="Yes"),100-OFFSET('Water Data'!$F$4,0,10*ROW('Water Data'!F160)),NA())</f>
        <v>#N/A</v>
      </c>
      <c r="K166" s="94" t="e">
        <f ca="true">+IF(AND(ISNUMBER(OFFSET('Water Data'!$F$6,0,10*ROW('Water Data'!F160))),'Data Summary'!BZ166="Yes"),OFFSET('Water Data'!$F$6,0,10*ROW('Water Data'!F160)),NA())</f>
        <v>#N/A</v>
      </c>
      <c r="L166" s="94" t="e">
        <f ca="true">+IF(AND(ISNUMBER(OFFSET('Water Data'!$F$9,0,10*ROW('Water Data'!F160))),'Data Summary'!CA166="Yes"),OFFSET('Water Data'!$F$9,0,10*ROW('Water Data'!F160)),NA())</f>
        <v>#N/A</v>
      </c>
      <c r="M166" s="94" t="e">
        <f ca="true">+IF(AND(ISNUMBER(OFFSET('Water Data'!$G$4,0,10*ROW('Water Data'!G160))),'Data Summary'!CB166="Yes"),100-OFFSET('Water Data'!$G$4,0,10*ROW('Water Data'!G160)),NA())</f>
        <v>#N/A</v>
      </c>
      <c r="N166" s="94" t="e">
        <f ca="true">+IF(AND(ISNUMBER(OFFSET('Water Data'!$G$6,0,10*ROW('Water Data'!G160))),'Data Summary'!CC166="Yes"),OFFSET('Water Data'!$G$6,0,10*ROW('Water Data'!G160)),NA())</f>
        <v>#N/A</v>
      </c>
      <c r="O166" s="94" t="e">
        <f ca="true">+IF(AND(ISNUMBER(OFFSET('Water Data'!$G$9,0,10*ROW('Water Data'!G160))),'Data Summary'!CD166="Yes"),OFFSET('Water Data'!$G$9,0,10*ROW('Water Data'!G160)),NA())</f>
        <v>#N/A</v>
      </c>
      <c r="P166" s="94" t="e">
        <f ca="true">+IF(AND(ISNUMBER(OFFSET('Water Data'!$H$4,0,10*ROW('Water Data'!H160))),'Data Summary'!CE166="Yes"),100-OFFSET('Water Data'!$H$4,0,10*ROW('Water Data'!H160)),NA())</f>
        <v>#N/A</v>
      </c>
      <c r="Q166" s="94" t="e">
        <f ca="true">+IF(AND(ISNUMBER(OFFSET('Water Data'!$H$6,0,10*ROW('Water Data'!H160))),'Data Summary'!CF166="Yes"),OFFSET('Water Data'!$H$6,0,10*ROW('Water Data'!H160)),NA())</f>
        <v>#N/A</v>
      </c>
      <c r="R166" s="94" t="e">
        <f ca="true">+IF(AND(ISNUMBER(OFFSET('Water Data'!$H$9,0,10*ROW('Water Data'!H160))),'Data Summary'!CG166="Yes"),OFFSET('Water Data'!$H$9,0,10*ROW('Water Data'!H160)),NA())</f>
        <v>#N/A</v>
      </c>
      <c r="S166" s="94" t="e">
        <f ca="true">+IF(AND(ISNUMBER(OFFSET('Water Data'!$I$4,0,10*ROW('Water Data'!I160))),'Data Summary'!CH166="Yes"),100-OFFSET('Water Data'!$I$4,0,10*ROW('Water Data'!I160)),NA())</f>
        <v>#N/A</v>
      </c>
      <c r="T166" s="94" t="e">
        <f ca="true">+IF(AND(ISNUMBER(OFFSET('Water Data'!$I$6,0,10*ROW('Water Data'!I160))),'Data Summary'!CI166="Yes"),OFFSET('Water Data'!$I$6,0,10*ROW('Water Data'!I160)),NA())</f>
        <v>#N/A</v>
      </c>
      <c r="U166" s="94" t="e">
        <f ca="true">+IF(AND(ISNUMBER(OFFSET('Water Data'!$I$9,0,10*ROW('Water Data'!I160))),'Data Summary'!CJ166="Yes"),OFFSET('Water Data'!$I$9,0,10*ROW('Water Data'!I160)),NA())</f>
        <v>#N/A</v>
      </c>
      <c r="V166" s="95" t="e">
        <f ca="true">+IF(AND(ISNUMBER(OFFSET('Sanitation Data'!$D$4,0,10*ROW('Sanitation Data'!D160))),'Data Summary'!CK166="Yes"),100-OFFSET('Sanitation Data'!$D$4,0,10*ROW('Sanitation Data'!D160)),NA())</f>
        <v>#N/A</v>
      </c>
      <c r="W166" s="95" t="e">
        <f ca="true">+IF(AND(ISNUMBER(OFFSET('Sanitation Data'!$D$6,0,10*ROW('Sanitation Data'!D160))),'Data Summary'!CL166="Yes"),OFFSET('Sanitation Data'!$D$6,0,10*ROW('Sanitation Data'!D160)),NA())</f>
        <v>#N/A</v>
      </c>
      <c r="X166" s="95" t="e">
        <f ca="true">+IF(AND(ISNUMBER(OFFSET('Sanitation Data'!$D$10,0,10*ROW('Sanitation Data'!D160))),'Data Summary'!CM166="Yes"),OFFSET('Sanitation Data'!$D$10,0,10*ROW('Sanitation Data'!D160)),NA())</f>
        <v>#N/A</v>
      </c>
      <c r="Y166" s="95" t="e">
        <f ca="true">+IF(AND(ISNUMBER(OFFSET('Sanitation Data'!$D$11,0,10*ROW('Sanitation Data'!D160))),'Data Summary'!CN166="Yes"),OFFSET('Sanitation Data'!$D$11,0,10*ROW('Sanitation Data'!D160)),NA())</f>
        <v>#N/A</v>
      </c>
      <c r="Z166" s="95" t="e">
        <f ca="true">+IF(AND(ISNUMBER(OFFSET('Sanitation Data'!$D$12,0,10*ROW('Sanitation Data'!D160))),'Data Summary'!CO166="Yes"),OFFSET('Sanitation Data'!$D$12,0,10*ROW('Sanitation Data'!D160)),NA())</f>
        <v>#N/A</v>
      </c>
      <c r="AA166" s="95" t="e">
        <f ca="true">+IF(AND(ISNUMBER(OFFSET('Sanitation Data'!$E$4,0,10*ROW('Sanitation Data'!E160))),'Data Summary'!CP166="Yes"),100-OFFSET('Sanitation Data'!$E$4,0,10*ROW('Sanitation Data'!E160)),NA())</f>
        <v>#N/A</v>
      </c>
      <c r="AB166" s="95" t="e">
        <f ca="true">+IF(AND(ISNUMBER(OFFSET('Sanitation Data'!$E$6,0,10*ROW('Sanitation Data'!E160))),'Data Summary'!CQ166="Yes"),OFFSET('Sanitation Data'!$E$6,0,10*ROW('Sanitation Data'!E160)),NA())</f>
        <v>#N/A</v>
      </c>
      <c r="AC166" s="95" t="e">
        <f ca="true">+IF(AND(ISNUMBER(OFFSET('Sanitation Data'!$E$10,0,10*ROW('Sanitation Data'!E160))),'Data Summary'!CR166="Yes"),OFFSET('Sanitation Data'!$E$10,0,10*ROW('Sanitation Data'!E160)),NA())</f>
        <v>#N/A</v>
      </c>
      <c r="AD166" s="95" t="e">
        <f ca="true">+IF(AND(ISNUMBER(OFFSET('Sanitation Data'!$E$11,0,10*ROW('Sanitation Data'!E160))),'Data Summary'!CS166="Yes"),OFFSET('Sanitation Data'!$E$11,0,10*ROW('Sanitation Data'!E160)),NA())</f>
        <v>#N/A</v>
      </c>
      <c r="AE166" s="95" t="e">
        <f ca="true">+IF(AND(ISNUMBER(OFFSET('Sanitation Data'!$E$12,0,10*ROW('Sanitation Data'!E160))),'Data Summary'!CT166="Yes"),OFFSET('Sanitation Data'!$E$12,0,10*ROW('Sanitation Data'!E160)),NA())</f>
        <v>#N/A</v>
      </c>
      <c r="AF166" s="95" t="e">
        <f ca="true">+IF(AND(ISNUMBER(OFFSET('Sanitation Data'!$F$4,0,10*ROW('Sanitation Data'!F160))),'Data Summary'!CU166="Yes"),100-OFFSET('Sanitation Data'!$F$4,0,10*ROW('Sanitation Data'!F160)),NA())</f>
        <v>#N/A</v>
      </c>
      <c r="AG166" s="95" t="e">
        <f ca="true">+IF(AND(ISNUMBER(OFFSET('Sanitation Data'!$F$6,0,10*ROW('Sanitation Data'!F160))),'Data Summary'!CV166="Yes"),OFFSET('Sanitation Data'!$F$6,0,10*ROW('Sanitation Data'!F160)),NA())</f>
        <v>#N/A</v>
      </c>
      <c r="AH166" s="95" t="e">
        <f ca="true">+IF(AND(ISNUMBER(OFFSET('Sanitation Data'!$F$10,0,10*ROW('Sanitation Data'!F160))),'Data Summary'!CW166="Yes"),OFFSET('Sanitation Data'!$F$10,0,10*ROW('Sanitation Data'!F160)),NA())</f>
        <v>#N/A</v>
      </c>
      <c r="AI166" s="95" t="e">
        <f ca="true">+IF(AND(ISNUMBER(OFFSET('Sanitation Data'!$F$11,0,10*ROW('Sanitation Data'!F160))),'Data Summary'!CX166="Yes"),OFFSET('Sanitation Data'!$F$11,0,10*ROW('Sanitation Data'!F160)),NA())</f>
        <v>#N/A</v>
      </c>
      <c r="AJ166" s="95" t="e">
        <f ca="true">+IF(AND(ISNUMBER(OFFSET('Sanitation Data'!$F$12,0,10*ROW('Sanitation Data'!F160))),'Data Summary'!CY166="Yes"),OFFSET('Sanitation Data'!$F$12,0,10*ROW('Sanitation Data'!F160)),NA())</f>
        <v>#N/A</v>
      </c>
      <c r="AK166" s="95" t="e">
        <f ca="true">+IF(AND(ISNUMBER(OFFSET('Sanitation Data'!$G$4,0,10*ROW('Sanitation Data'!G160))),'Data Summary'!CZ166="Yes"),100-OFFSET('Sanitation Data'!$G$4,0,10*ROW('Sanitation Data'!G160)),NA())</f>
        <v>#N/A</v>
      </c>
      <c r="AL166" s="95" t="e">
        <f ca="true">+IF(AND(ISNUMBER(OFFSET('Sanitation Data'!$G$6,0,10*ROW('Sanitation Data'!G160))),'Data Summary'!DA166="Yes"),OFFSET('Sanitation Data'!$G$6,0,10*ROW('Sanitation Data'!G160)),NA())</f>
        <v>#N/A</v>
      </c>
      <c r="AM166" s="95" t="e">
        <f ca="true">+IF(AND(ISNUMBER(OFFSET('Sanitation Data'!$G$10,0,10*ROW('Sanitation Data'!G160))),'Data Summary'!DB166="Yes"),OFFSET('Sanitation Data'!$G$10,0,10*ROW('Sanitation Data'!G160)),NA())</f>
        <v>#N/A</v>
      </c>
      <c r="AN166" s="95" t="e">
        <f ca="true">+IF(AND(ISNUMBER(OFFSET('Sanitation Data'!$G$11,0,10*ROW('Sanitation Data'!G160))),'Data Summary'!DC166="Yes"),OFFSET('Sanitation Data'!$G$11,0,10*ROW('Sanitation Data'!G160)),NA())</f>
        <v>#N/A</v>
      </c>
      <c r="AO166" s="95" t="e">
        <f ca="true">+IF(AND(ISNUMBER(OFFSET('Sanitation Data'!$G$12,0,10*ROW('Sanitation Data'!G160))),'Data Summary'!DD166="Yes"),OFFSET('Sanitation Data'!$G$12,0,10*ROW('Sanitation Data'!G160)),NA())</f>
        <v>#N/A</v>
      </c>
      <c r="AP166" s="95" t="e">
        <f ca="true">+IF(AND(ISNUMBER(OFFSET('Sanitation Data'!$H$4,0,10*ROW('Sanitation Data'!H160))),'Data Summary'!DE166="Yes"),100-OFFSET('Sanitation Data'!$H$4,0,10*ROW('Sanitation Data'!H160)),NA())</f>
        <v>#N/A</v>
      </c>
      <c r="AQ166" s="95" t="e">
        <f ca="true">+IF(AND(ISNUMBER(OFFSET('Sanitation Data'!$H$6,0,10*ROW('Sanitation Data'!H160))),'Data Summary'!DF166="Yes"),OFFSET('Sanitation Data'!$H$6,0,10*ROW('Sanitation Data'!H160)),NA())</f>
        <v>#N/A</v>
      </c>
      <c r="AR166" s="95" t="e">
        <f ca="true">+IF(AND(ISNUMBER(OFFSET('Sanitation Data'!$H$10,0,10*ROW('Sanitation Data'!H160))),'Data Summary'!DG166="Yes"),OFFSET('Sanitation Data'!$H$10,0,10*ROW('Sanitation Data'!H160)),NA())</f>
        <v>#N/A</v>
      </c>
      <c r="AS166" s="95" t="e">
        <f ca="true">+IF(AND(ISNUMBER(OFFSET('Sanitation Data'!$H$11,0,10*ROW('Sanitation Data'!H160))),'Data Summary'!DH166="Yes"),OFFSET('Sanitation Data'!$H$11,0,10*ROW('Sanitation Data'!H160)),NA())</f>
        <v>#N/A</v>
      </c>
      <c r="AT166" s="95" t="e">
        <f ca="true">+IF(AND(ISNUMBER(OFFSET('Sanitation Data'!$H$12,0,10*ROW('Sanitation Data'!H160))),'Data Summary'!DI166="Yes"),OFFSET('Sanitation Data'!$H$12,0,10*ROW('Sanitation Data'!H160)),NA())</f>
        <v>#N/A</v>
      </c>
      <c r="AU166" s="95" t="e">
        <f ca="true">+IF(AND(ISNUMBER(OFFSET('Sanitation Data'!$I$4,0,10*ROW('Sanitation Data'!I160))),'Data Summary'!DJ166="Yes"),100-OFFSET('Sanitation Data'!$I$4,0,10*ROW('Sanitation Data'!I160)),NA())</f>
        <v>#N/A</v>
      </c>
      <c r="AV166" s="95" t="e">
        <f ca="true">+IF(AND(ISNUMBER(OFFSET('Sanitation Data'!$I$6,0,10*ROW('Sanitation Data'!I160))),'Data Summary'!DK166="Yes"),OFFSET('Sanitation Data'!$I$6,0,10*ROW('Sanitation Data'!I160)),NA())</f>
        <v>#N/A</v>
      </c>
      <c r="AW166" s="95" t="e">
        <f ca="true">+IF(AND(ISNUMBER(OFFSET('Sanitation Data'!$I$10,0,10*ROW('Sanitation Data'!I160))),'Data Summary'!DL166="Yes"),OFFSET('Sanitation Data'!$I$10,0,10*ROW('Sanitation Data'!I160)),NA())</f>
        <v>#N/A</v>
      </c>
      <c r="AX166" s="95" t="e">
        <f ca="true">+IF(AND(ISNUMBER(OFFSET('Sanitation Data'!$I$11,0,10*ROW('Sanitation Data'!I160))),'Data Summary'!DM166="Yes"),OFFSET('Sanitation Data'!$I$11,0,10*ROW('Sanitation Data'!I160)),NA())</f>
        <v>#N/A</v>
      </c>
      <c r="AY166" s="95" t="e">
        <f ca="true">+IF(AND(ISNUMBER(OFFSET('Sanitation Data'!$I$12,0,10*ROW('Sanitation Data'!I160))),'Data Summary'!DN166="Yes"),OFFSET('Sanitation Data'!$I$12,0,10*ROW('Sanitation Data'!I160)),NA())</f>
        <v>#N/A</v>
      </c>
      <c r="AZ166" s="96" t="e">
        <f ca="true">+IF(AND(ISNUMBER(OFFSET('Hygiene Data'!$D$5,0,10*ROW('Hygiene Data'!D160))),'Data Summary'!DO166="Yes"),OFFSET('Hygiene Data'!$D$5,0,10*ROW('Hygiene Data'!D160)),NA())</f>
        <v>#N/A</v>
      </c>
      <c r="BA166" s="96" t="e">
        <f ca="true">+IF(AND(ISNUMBER(OFFSET('Hygiene Data'!$D$7,0,10*ROW('Hygiene Data'!D160))),'Data Summary'!DP166="Yes"),OFFSET('Hygiene Data'!$D$7,0,10*ROW('Hygiene Data'!D160)),NA())</f>
        <v>#N/A</v>
      </c>
      <c r="BB166" s="96" t="e">
        <f ca="true">+IF(AND(ISNUMBER(OFFSET('Hygiene Data'!$D$9,0,10*ROW('Hygiene Data'!D160))),'Data Summary'!DQ166="Yes"),OFFSET('Hygiene Data'!$D$9,0,10*ROW('Hygiene Data'!D160)),NA())</f>
        <v>#N/A</v>
      </c>
      <c r="BC166" s="96" t="e">
        <f ca="true">+IF(AND(ISNUMBER(OFFSET('Hygiene Data'!$E$5,0,10*ROW('Hygiene Data'!E160))),'Data Summary'!DR166="Yes"),OFFSET('Hygiene Data'!$E$5,0,10*ROW('Hygiene Data'!E160)),NA())</f>
        <v>#N/A</v>
      </c>
      <c r="BD166" s="96" t="e">
        <f ca="true">+IF(AND(ISNUMBER(OFFSET('Hygiene Data'!$E$7,0,10*ROW('Hygiene Data'!E160))),'Data Summary'!DS166="Yes"),OFFSET('Hygiene Data'!$E$7,0,10*ROW('Hygiene Data'!E160)),NA())</f>
        <v>#N/A</v>
      </c>
      <c r="BE166" s="96" t="e">
        <f ca="true">+IF(AND(ISNUMBER(OFFSET('Hygiene Data'!$E$9,0,10*ROW('Hygiene Data'!E160))),'Data Summary'!DT166="Yes"),OFFSET('Hygiene Data'!$E$9,0,10*ROW('Hygiene Data'!E160)),NA())</f>
        <v>#N/A</v>
      </c>
      <c r="BF166" s="96" t="e">
        <f ca="true">+IF(AND(ISNUMBER(OFFSET('Hygiene Data'!$F$5,0,10*ROW('Hygiene Data'!F160))),'Data Summary'!DU166="Yes"),OFFSET('Hygiene Data'!$F$5,0,10*ROW('Hygiene Data'!F160)),NA())</f>
        <v>#N/A</v>
      </c>
      <c r="BG166" s="96" t="e">
        <f ca="true">+IF(AND(ISNUMBER(OFFSET('Hygiene Data'!$F$7,0,10*ROW('Hygiene Data'!F160))),'Data Summary'!DV166="Yes"),OFFSET('Hygiene Data'!$F$7,0,10*ROW('Hygiene Data'!F160)),NA())</f>
        <v>#N/A</v>
      </c>
      <c r="BH166" s="96" t="e">
        <f ca="true">+IF(AND(ISNUMBER(OFFSET('Hygiene Data'!$F$9,0,10*ROW('Hygiene Data'!F160))),'Data Summary'!DW166="Yes"),OFFSET('Hygiene Data'!$F$9,0,10*ROW('Hygiene Data'!F160)),NA())</f>
        <v>#N/A</v>
      </c>
      <c r="BI166" s="96" t="e">
        <f ca="true">+IF(AND(ISNUMBER(OFFSET('Hygiene Data'!$G$5,0,10*ROW('Hygiene Data'!G160))),'Data Summary'!DX166="Yes"),OFFSET('Hygiene Data'!$G$5,0,10*ROW('Hygiene Data'!G160)),NA())</f>
        <v>#N/A</v>
      </c>
      <c r="BJ166" s="96" t="e">
        <f ca="true">+IF(AND(ISNUMBER(OFFSET('Hygiene Data'!$G$7,0,10*ROW('Hygiene Data'!G160))),'Data Summary'!DY166="Yes"),OFFSET('Hygiene Data'!$G$7,0,10*ROW('Hygiene Data'!G160)),NA())</f>
        <v>#N/A</v>
      </c>
      <c r="BK166" s="96" t="e">
        <f ca="true">+IF(AND(ISNUMBER(OFFSET('Hygiene Data'!$G$9,0,10*ROW('Hygiene Data'!G160))),'Data Summary'!DZ166="Yes"),OFFSET('Hygiene Data'!$G$9,0,10*ROW('Hygiene Data'!G160)),NA())</f>
        <v>#N/A</v>
      </c>
      <c r="BL166" s="96" t="e">
        <f ca="true">+IF(AND(ISNUMBER(OFFSET('Hygiene Data'!$H$5,0,10*ROW('Hygiene Data'!H160))),'Data Summary'!EA166="Yes"),OFFSET('Hygiene Data'!$H$5,0,10*ROW('Hygiene Data'!H160)),NA())</f>
        <v>#N/A</v>
      </c>
      <c r="BM166" s="96" t="e">
        <f ca="true">+IF(AND(ISNUMBER(OFFSET('Hygiene Data'!$H$7,0,10*ROW('Hygiene Data'!H160))),'Data Summary'!EB166="Yes"),OFFSET('Hygiene Data'!$H$7,0,10*ROW('Hygiene Data'!H160)),NA())</f>
        <v>#N/A</v>
      </c>
      <c r="BN166" s="96" t="e">
        <f ca="true">+IF(AND(ISNUMBER(OFFSET('Hygiene Data'!$H$9,0,10*ROW('Hygiene Data'!H160))),'Data Summary'!EC166="Yes"),OFFSET('Hygiene Data'!$H$9,0,10*ROW('Hygiene Data'!H160)),NA())</f>
        <v>#N/A</v>
      </c>
      <c r="BO166" s="96" t="e">
        <f ca="true">+IF(AND(ISNUMBER(OFFSET('Hygiene Data'!$I$5,0,10*ROW('Hygiene Data'!I160))),'Data Summary'!ED166="Yes"),OFFSET('Hygiene Data'!$I$5,0,10*ROW('Hygiene Data'!I160)),NA())</f>
        <v>#N/A</v>
      </c>
      <c r="BP166" s="96" t="e">
        <f ca="true">+IF(AND(ISNUMBER(OFFSET('Hygiene Data'!$I$7,0,10*ROW('Hygiene Data'!I160))),'Data Summary'!EE166="Yes"),OFFSET('Hygiene Data'!$I$7,0,10*ROW('Hygiene Data'!I160)),NA())</f>
        <v>#N/A</v>
      </c>
      <c r="BQ166" s="96" t="e">
        <f ca="true">+IF(AND(ISNUMBER(OFFSET('Hygiene Data'!$I$9,0,10*ROW('Hygiene Data'!I160))),'Data Summary'!EF166="Yes"),OFFSET('Hygiene Data'!$I$9,0,10*ROW('Hygiene Data'!I160)),NA())</f>
        <v>#N/A</v>
      </c>
    </row>
    <row xmlns:x14ac="http://schemas.microsoft.com/office/spreadsheetml/2009/9/ac" r="167" x14ac:dyDescent="0.2">
      <c r="A167" s="332" t="e">
        <f ca="true">+RIGHT('Data Summary'!A167,LEN('Data Summary'!A167)-9)</f>
        <v>#VALUE!</v>
      </c>
      <c r="B167" s="37" t="str">
        <f ca="true">+IF(ISTEXT('Data Summary'!B167),'Data Summary'!B167,"")</f>
        <v/>
      </c>
      <c r="C167" s="331" t="e">
        <f ca="true">+VALUE('Data Summary'!C167)</f>
        <v>#VALUE!</v>
      </c>
      <c r="D167" s="94" t="e">
        <f ca="true">+IF(AND(ISNUMBER(OFFSET('Water Data'!$D$4,0,10*ROW('Water Data'!D161))),'Data Summary'!BS167="Yes"),100-OFFSET('Water Data'!$D$4,0,10*ROW('Water Data'!D161)),NA())</f>
        <v>#N/A</v>
      </c>
      <c r="E167" s="94" t="e">
        <f ca="true">+IF(AND(ISNUMBER(OFFSET('Water Data'!$D$6,0,10*ROW('Water Data'!D161))),'Data Summary'!BT167="Yes"),OFFSET('Water Data'!$D$6,0,10*ROW('Water Data'!D161)),NA())</f>
        <v>#N/A</v>
      </c>
      <c r="F167" s="94" t="e">
        <f ca="true">+IF(AND(ISNUMBER(OFFSET('Water Data'!$D$9,0,10*ROW('Water Data'!D161))),'Data Summary'!BU167="Yes"),OFFSET('Water Data'!$D$9,0,10*ROW('Water Data'!D161)),NA())</f>
        <v>#N/A</v>
      </c>
      <c r="G167" s="94" t="e">
        <f ca="true">+IF(AND(ISNUMBER(OFFSET('Water Data'!$E$4,0,10*ROW('Water Data'!E161))),'Data Summary'!BV167="Yes"),100-OFFSET('Water Data'!$E$4,0,10*ROW('Water Data'!E161)),NA())</f>
        <v>#N/A</v>
      </c>
      <c r="H167" s="94" t="e">
        <f ca="true">+IF(AND(ISNUMBER(OFFSET('Water Data'!$E$6,0,10*ROW('Water Data'!E161))),'Data Summary'!BW167="Yes"),OFFSET('Water Data'!$E$6,0,10*ROW('Water Data'!E161)),NA())</f>
        <v>#N/A</v>
      </c>
      <c r="I167" s="94" t="e">
        <f ca="true">+IF(AND(ISNUMBER(OFFSET('Water Data'!$E$9,0,10*ROW('Water Data'!E161))),'Data Summary'!BX167="Yes"),OFFSET('Water Data'!$E$9,0,10*ROW('Water Data'!E161)),NA())</f>
        <v>#N/A</v>
      </c>
      <c r="J167" s="94" t="e">
        <f ca="true">+IF(AND(ISNUMBER(OFFSET('Water Data'!$F$4,0,10*ROW('Water Data'!F161))),'Data Summary'!BY167="Yes"),100-OFFSET('Water Data'!$F$4,0,10*ROW('Water Data'!F161)),NA())</f>
        <v>#N/A</v>
      </c>
      <c r="K167" s="94" t="e">
        <f ca="true">+IF(AND(ISNUMBER(OFFSET('Water Data'!$F$6,0,10*ROW('Water Data'!F161))),'Data Summary'!BZ167="Yes"),OFFSET('Water Data'!$F$6,0,10*ROW('Water Data'!F161)),NA())</f>
        <v>#N/A</v>
      </c>
      <c r="L167" s="94" t="e">
        <f ca="true">+IF(AND(ISNUMBER(OFFSET('Water Data'!$F$9,0,10*ROW('Water Data'!F161))),'Data Summary'!CA167="Yes"),OFFSET('Water Data'!$F$9,0,10*ROW('Water Data'!F161)),NA())</f>
        <v>#N/A</v>
      </c>
      <c r="M167" s="94" t="e">
        <f ca="true">+IF(AND(ISNUMBER(OFFSET('Water Data'!$G$4,0,10*ROW('Water Data'!G161))),'Data Summary'!CB167="Yes"),100-OFFSET('Water Data'!$G$4,0,10*ROW('Water Data'!G161)),NA())</f>
        <v>#N/A</v>
      </c>
      <c r="N167" s="94" t="e">
        <f ca="true">+IF(AND(ISNUMBER(OFFSET('Water Data'!$G$6,0,10*ROW('Water Data'!G161))),'Data Summary'!CC167="Yes"),OFFSET('Water Data'!$G$6,0,10*ROW('Water Data'!G161)),NA())</f>
        <v>#N/A</v>
      </c>
      <c r="O167" s="94" t="e">
        <f ca="true">+IF(AND(ISNUMBER(OFFSET('Water Data'!$G$9,0,10*ROW('Water Data'!G161))),'Data Summary'!CD167="Yes"),OFFSET('Water Data'!$G$9,0,10*ROW('Water Data'!G161)),NA())</f>
        <v>#N/A</v>
      </c>
      <c r="P167" s="94" t="e">
        <f ca="true">+IF(AND(ISNUMBER(OFFSET('Water Data'!$H$4,0,10*ROW('Water Data'!H161))),'Data Summary'!CE167="Yes"),100-OFFSET('Water Data'!$H$4,0,10*ROW('Water Data'!H161)),NA())</f>
        <v>#N/A</v>
      </c>
      <c r="Q167" s="94" t="e">
        <f ca="true">+IF(AND(ISNUMBER(OFFSET('Water Data'!$H$6,0,10*ROW('Water Data'!H161))),'Data Summary'!CF167="Yes"),OFFSET('Water Data'!$H$6,0,10*ROW('Water Data'!H161)),NA())</f>
        <v>#N/A</v>
      </c>
      <c r="R167" s="94" t="e">
        <f ca="true">+IF(AND(ISNUMBER(OFFSET('Water Data'!$H$9,0,10*ROW('Water Data'!H161))),'Data Summary'!CG167="Yes"),OFFSET('Water Data'!$H$9,0,10*ROW('Water Data'!H161)),NA())</f>
        <v>#N/A</v>
      </c>
      <c r="S167" s="94" t="e">
        <f ca="true">+IF(AND(ISNUMBER(OFFSET('Water Data'!$I$4,0,10*ROW('Water Data'!I161))),'Data Summary'!CH167="Yes"),100-OFFSET('Water Data'!$I$4,0,10*ROW('Water Data'!I161)),NA())</f>
        <v>#N/A</v>
      </c>
      <c r="T167" s="94" t="e">
        <f ca="true">+IF(AND(ISNUMBER(OFFSET('Water Data'!$I$6,0,10*ROW('Water Data'!I161))),'Data Summary'!CI167="Yes"),OFFSET('Water Data'!$I$6,0,10*ROW('Water Data'!I161)),NA())</f>
        <v>#N/A</v>
      </c>
      <c r="U167" s="94" t="e">
        <f ca="true">+IF(AND(ISNUMBER(OFFSET('Water Data'!$I$9,0,10*ROW('Water Data'!I161))),'Data Summary'!CJ167="Yes"),OFFSET('Water Data'!$I$9,0,10*ROW('Water Data'!I161)),NA())</f>
        <v>#N/A</v>
      </c>
      <c r="V167" s="95" t="e">
        <f ca="true">+IF(AND(ISNUMBER(OFFSET('Sanitation Data'!$D$4,0,10*ROW('Sanitation Data'!D161))),'Data Summary'!CK167="Yes"),100-OFFSET('Sanitation Data'!$D$4,0,10*ROW('Sanitation Data'!D161)),NA())</f>
        <v>#N/A</v>
      </c>
      <c r="W167" s="95" t="e">
        <f ca="true">+IF(AND(ISNUMBER(OFFSET('Sanitation Data'!$D$6,0,10*ROW('Sanitation Data'!D161))),'Data Summary'!CL167="Yes"),OFFSET('Sanitation Data'!$D$6,0,10*ROW('Sanitation Data'!D161)),NA())</f>
        <v>#N/A</v>
      </c>
      <c r="X167" s="95" t="e">
        <f ca="true">+IF(AND(ISNUMBER(OFFSET('Sanitation Data'!$D$10,0,10*ROW('Sanitation Data'!D161))),'Data Summary'!CM167="Yes"),OFFSET('Sanitation Data'!$D$10,0,10*ROW('Sanitation Data'!D161)),NA())</f>
        <v>#N/A</v>
      </c>
      <c r="Y167" s="95" t="e">
        <f ca="true">+IF(AND(ISNUMBER(OFFSET('Sanitation Data'!$D$11,0,10*ROW('Sanitation Data'!D161))),'Data Summary'!CN167="Yes"),OFFSET('Sanitation Data'!$D$11,0,10*ROW('Sanitation Data'!D161)),NA())</f>
        <v>#N/A</v>
      </c>
      <c r="Z167" s="95" t="e">
        <f ca="true">+IF(AND(ISNUMBER(OFFSET('Sanitation Data'!$D$12,0,10*ROW('Sanitation Data'!D161))),'Data Summary'!CO167="Yes"),OFFSET('Sanitation Data'!$D$12,0,10*ROW('Sanitation Data'!D161)),NA())</f>
        <v>#N/A</v>
      </c>
      <c r="AA167" s="95" t="e">
        <f ca="true">+IF(AND(ISNUMBER(OFFSET('Sanitation Data'!$E$4,0,10*ROW('Sanitation Data'!E161))),'Data Summary'!CP167="Yes"),100-OFFSET('Sanitation Data'!$E$4,0,10*ROW('Sanitation Data'!E161)),NA())</f>
        <v>#N/A</v>
      </c>
      <c r="AB167" s="95" t="e">
        <f ca="true">+IF(AND(ISNUMBER(OFFSET('Sanitation Data'!$E$6,0,10*ROW('Sanitation Data'!E161))),'Data Summary'!CQ167="Yes"),OFFSET('Sanitation Data'!$E$6,0,10*ROW('Sanitation Data'!E161)),NA())</f>
        <v>#N/A</v>
      </c>
      <c r="AC167" s="95" t="e">
        <f ca="true">+IF(AND(ISNUMBER(OFFSET('Sanitation Data'!$E$10,0,10*ROW('Sanitation Data'!E161))),'Data Summary'!CR167="Yes"),OFFSET('Sanitation Data'!$E$10,0,10*ROW('Sanitation Data'!E161)),NA())</f>
        <v>#N/A</v>
      </c>
      <c r="AD167" s="95" t="e">
        <f ca="true">+IF(AND(ISNUMBER(OFFSET('Sanitation Data'!$E$11,0,10*ROW('Sanitation Data'!E161))),'Data Summary'!CS167="Yes"),OFFSET('Sanitation Data'!$E$11,0,10*ROW('Sanitation Data'!E161)),NA())</f>
        <v>#N/A</v>
      </c>
      <c r="AE167" s="95" t="e">
        <f ca="true">+IF(AND(ISNUMBER(OFFSET('Sanitation Data'!$E$12,0,10*ROW('Sanitation Data'!E161))),'Data Summary'!CT167="Yes"),OFFSET('Sanitation Data'!$E$12,0,10*ROW('Sanitation Data'!E161)),NA())</f>
        <v>#N/A</v>
      </c>
      <c r="AF167" s="95" t="e">
        <f ca="true">+IF(AND(ISNUMBER(OFFSET('Sanitation Data'!$F$4,0,10*ROW('Sanitation Data'!F161))),'Data Summary'!CU167="Yes"),100-OFFSET('Sanitation Data'!$F$4,0,10*ROW('Sanitation Data'!F161)),NA())</f>
        <v>#N/A</v>
      </c>
      <c r="AG167" s="95" t="e">
        <f ca="true">+IF(AND(ISNUMBER(OFFSET('Sanitation Data'!$F$6,0,10*ROW('Sanitation Data'!F161))),'Data Summary'!CV167="Yes"),OFFSET('Sanitation Data'!$F$6,0,10*ROW('Sanitation Data'!F161)),NA())</f>
        <v>#N/A</v>
      </c>
      <c r="AH167" s="95" t="e">
        <f ca="true">+IF(AND(ISNUMBER(OFFSET('Sanitation Data'!$F$10,0,10*ROW('Sanitation Data'!F161))),'Data Summary'!CW167="Yes"),OFFSET('Sanitation Data'!$F$10,0,10*ROW('Sanitation Data'!F161)),NA())</f>
        <v>#N/A</v>
      </c>
      <c r="AI167" s="95" t="e">
        <f ca="true">+IF(AND(ISNUMBER(OFFSET('Sanitation Data'!$F$11,0,10*ROW('Sanitation Data'!F161))),'Data Summary'!CX167="Yes"),OFFSET('Sanitation Data'!$F$11,0,10*ROW('Sanitation Data'!F161)),NA())</f>
        <v>#N/A</v>
      </c>
      <c r="AJ167" s="95" t="e">
        <f ca="true">+IF(AND(ISNUMBER(OFFSET('Sanitation Data'!$F$12,0,10*ROW('Sanitation Data'!F161))),'Data Summary'!CY167="Yes"),OFFSET('Sanitation Data'!$F$12,0,10*ROW('Sanitation Data'!F161)),NA())</f>
        <v>#N/A</v>
      </c>
      <c r="AK167" s="95" t="e">
        <f ca="true">+IF(AND(ISNUMBER(OFFSET('Sanitation Data'!$G$4,0,10*ROW('Sanitation Data'!G161))),'Data Summary'!CZ167="Yes"),100-OFFSET('Sanitation Data'!$G$4,0,10*ROW('Sanitation Data'!G161)),NA())</f>
        <v>#N/A</v>
      </c>
      <c r="AL167" s="95" t="e">
        <f ca="true">+IF(AND(ISNUMBER(OFFSET('Sanitation Data'!$G$6,0,10*ROW('Sanitation Data'!G161))),'Data Summary'!DA167="Yes"),OFFSET('Sanitation Data'!$G$6,0,10*ROW('Sanitation Data'!G161)),NA())</f>
        <v>#N/A</v>
      </c>
      <c r="AM167" s="95" t="e">
        <f ca="true">+IF(AND(ISNUMBER(OFFSET('Sanitation Data'!$G$10,0,10*ROW('Sanitation Data'!G161))),'Data Summary'!DB167="Yes"),OFFSET('Sanitation Data'!$G$10,0,10*ROW('Sanitation Data'!G161)),NA())</f>
        <v>#N/A</v>
      </c>
      <c r="AN167" s="95" t="e">
        <f ca="true">+IF(AND(ISNUMBER(OFFSET('Sanitation Data'!$G$11,0,10*ROW('Sanitation Data'!G161))),'Data Summary'!DC167="Yes"),OFFSET('Sanitation Data'!$G$11,0,10*ROW('Sanitation Data'!G161)),NA())</f>
        <v>#N/A</v>
      </c>
      <c r="AO167" s="95" t="e">
        <f ca="true">+IF(AND(ISNUMBER(OFFSET('Sanitation Data'!$G$12,0,10*ROW('Sanitation Data'!G161))),'Data Summary'!DD167="Yes"),OFFSET('Sanitation Data'!$G$12,0,10*ROW('Sanitation Data'!G161)),NA())</f>
        <v>#N/A</v>
      </c>
      <c r="AP167" s="95" t="e">
        <f ca="true">+IF(AND(ISNUMBER(OFFSET('Sanitation Data'!$H$4,0,10*ROW('Sanitation Data'!H161))),'Data Summary'!DE167="Yes"),100-OFFSET('Sanitation Data'!$H$4,0,10*ROW('Sanitation Data'!H161)),NA())</f>
        <v>#N/A</v>
      </c>
      <c r="AQ167" s="95" t="e">
        <f ca="true">+IF(AND(ISNUMBER(OFFSET('Sanitation Data'!$H$6,0,10*ROW('Sanitation Data'!H161))),'Data Summary'!DF167="Yes"),OFFSET('Sanitation Data'!$H$6,0,10*ROW('Sanitation Data'!H161)),NA())</f>
        <v>#N/A</v>
      </c>
      <c r="AR167" s="95" t="e">
        <f ca="true">+IF(AND(ISNUMBER(OFFSET('Sanitation Data'!$H$10,0,10*ROW('Sanitation Data'!H161))),'Data Summary'!DG167="Yes"),OFFSET('Sanitation Data'!$H$10,0,10*ROW('Sanitation Data'!H161)),NA())</f>
        <v>#N/A</v>
      </c>
      <c r="AS167" s="95" t="e">
        <f ca="true">+IF(AND(ISNUMBER(OFFSET('Sanitation Data'!$H$11,0,10*ROW('Sanitation Data'!H161))),'Data Summary'!DH167="Yes"),OFFSET('Sanitation Data'!$H$11,0,10*ROW('Sanitation Data'!H161)),NA())</f>
        <v>#N/A</v>
      </c>
      <c r="AT167" s="95" t="e">
        <f ca="true">+IF(AND(ISNUMBER(OFFSET('Sanitation Data'!$H$12,0,10*ROW('Sanitation Data'!H161))),'Data Summary'!DI167="Yes"),OFFSET('Sanitation Data'!$H$12,0,10*ROW('Sanitation Data'!H161)),NA())</f>
        <v>#N/A</v>
      </c>
      <c r="AU167" s="95" t="e">
        <f ca="true">+IF(AND(ISNUMBER(OFFSET('Sanitation Data'!$I$4,0,10*ROW('Sanitation Data'!I161))),'Data Summary'!DJ167="Yes"),100-OFFSET('Sanitation Data'!$I$4,0,10*ROW('Sanitation Data'!I161)),NA())</f>
        <v>#N/A</v>
      </c>
      <c r="AV167" s="95" t="e">
        <f ca="true">+IF(AND(ISNUMBER(OFFSET('Sanitation Data'!$I$6,0,10*ROW('Sanitation Data'!I161))),'Data Summary'!DK167="Yes"),OFFSET('Sanitation Data'!$I$6,0,10*ROW('Sanitation Data'!I161)),NA())</f>
        <v>#N/A</v>
      </c>
      <c r="AW167" s="95" t="e">
        <f ca="true">+IF(AND(ISNUMBER(OFFSET('Sanitation Data'!$I$10,0,10*ROW('Sanitation Data'!I161))),'Data Summary'!DL167="Yes"),OFFSET('Sanitation Data'!$I$10,0,10*ROW('Sanitation Data'!I161)),NA())</f>
        <v>#N/A</v>
      </c>
      <c r="AX167" s="95" t="e">
        <f ca="true">+IF(AND(ISNUMBER(OFFSET('Sanitation Data'!$I$11,0,10*ROW('Sanitation Data'!I161))),'Data Summary'!DM167="Yes"),OFFSET('Sanitation Data'!$I$11,0,10*ROW('Sanitation Data'!I161)),NA())</f>
        <v>#N/A</v>
      </c>
      <c r="AY167" s="95" t="e">
        <f ca="true">+IF(AND(ISNUMBER(OFFSET('Sanitation Data'!$I$12,0,10*ROW('Sanitation Data'!I161))),'Data Summary'!DN167="Yes"),OFFSET('Sanitation Data'!$I$12,0,10*ROW('Sanitation Data'!I161)),NA())</f>
        <v>#N/A</v>
      </c>
      <c r="AZ167" s="96" t="e">
        <f ca="true">+IF(AND(ISNUMBER(OFFSET('Hygiene Data'!$D$5,0,10*ROW('Hygiene Data'!D161))),'Data Summary'!DO167="Yes"),OFFSET('Hygiene Data'!$D$5,0,10*ROW('Hygiene Data'!D161)),NA())</f>
        <v>#N/A</v>
      </c>
      <c r="BA167" s="96" t="e">
        <f ca="true">+IF(AND(ISNUMBER(OFFSET('Hygiene Data'!$D$7,0,10*ROW('Hygiene Data'!D161))),'Data Summary'!DP167="Yes"),OFFSET('Hygiene Data'!$D$7,0,10*ROW('Hygiene Data'!D161)),NA())</f>
        <v>#N/A</v>
      </c>
      <c r="BB167" s="96" t="e">
        <f ca="true">+IF(AND(ISNUMBER(OFFSET('Hygiene Data'!$D$9,0,10*ROW('Hygiene Data'!D161))),'Data Summary'!DQ167="Yes"),OFFSET('Hygiene Data'!$D$9,0,10*ROW('Hygiene Data'!D161)),NA())</f>
        <v>#N/A</v>
      </c>
      <c r="BC167" s="96" t="e">
        <f ca="true">+IF(AND(ISNUMBER(OFFSET('Hygiene Data'!$E$5,0,10*ROW('Hygiene Data'!E161))),'Data Summary'!DR167="Yes"),OFFSET('Hygiene Data'!$E$5,0,10*ROW('Hygiene Data'!E161)),NA())</f>
        <v>#N/A</v>
      </c>
      <c r="BD167" s="96" t="e">
        <f ca="true">+IF(AND(ISNUMBER(OFFSET('Hygiene Data'!$E$7,0,10*ROW('Hygiene Data'!E161))),'Data Summary'!DS167="Yes"),OFFSET('Hygiene Data'!$E$7,0,10*ROW('Hygiene Data'!E161)),NA())</f>
        <v>#N/A</v>
      </c>
      <c r="BE167" s="96" t="e">
        <f ca="true">+IF(AND(ISNUMBER(OFFSET('Hygiene Data'!$E$9,0,10*ROW('Hygiene Data'!E161))),'Data Summary'!DT167="Yes"),OFFSET('Hygiene Data'!$E$9,0,10*ROW('Hygiene Data'!E161)),NA())</f>
        <v>#N/A</v>
      </c>
      <c r="BF167" s="96" t="e">
        <f ca="true">+IF(AND(ISNUMBER(OFFSET('Hygiene Data'!$F$5,0,10*ROW('Hygiene Data'!F161))),'Data Summary'!DU167="Yes"),OFFSET('Hygiene Data'!$F$5,0,10*ROW('Hygiene Data'!F161)),NA())</f>
        <v>#N/A</v>
      </c>
      <c r="BG167" s="96" t="e">
        <f ca="true">+IF(AND(ISNUMBER(OFFSET('Hygiene Data'!$F$7,0,10*ROW('Hygiene Data'!F161))),'Data Summary'!DV167="Yes"),OFFSET('Hygiene Data'!$F$7,0,10*ROW('Hygiene Data'!F161)),NA())</f>
        <v>#N/A</v>
      </c>
      <c r="BH167" s="96" t="e">
        <f ca="true">+IF(AND(ISNUMBER(OFFSET('Hygiene Data'!$F$9,0,10*ROW('Hygiene Data'!F161))),'Data Summary'!DW167="Yes"),OFFSET('Hygiene Data'!$F$9,0,10*ROW('Hygiene Data'!F161)),NA())</f>
        <v>#N/A</v>
      </c>
      <c r="BI167" s="96" t="e">
        <f ca="true">+IF(AND(ISNUMBER(OFFSET('Hygiene Data'!$G$5,0,10*ROW('Hygiene Data'!G161))),'Data Summary'!DX167="Yes"),OFFSET('Hygiene Data'!$G$5,0,10*ROW('Hygiene Data'!G161)),NA())</f>
        <v>#N/A</v>
      </c>
      <c r="BJ167" s="96" t="e">
        <f ca="true">+IF(AND(ISNUMBER(OFFSET('Hygiene Data'!$G$7,0,10*ROW('Hygiene Data'!G161))),'Data Summary'!DY167="Yes"),OFFSET('Hygiene Data'!$G$7,0,10*ROW('Hygiene Data'!G161)),NA())</f>
        <v>#N/A</v>
      </c>
      <c r="BK167" s="96" t="e">
        <f ca="true">+IF(AND(ISNUMBER(OFFSET('Hygiene Data'!$G$9,0,10*ROW('Hygiene Data'!G161))),'Data Summary'!DZ167="Yes"),OFFSET('Hygiene Data'!$G$9,0,10*ROW('Hygiene Data'!G161)),NA())</f>
        <v>#N/A</v>
      </c>
      <c r="BL167" s="96" t="e">
        <f ca="true">+IF(AND(ISNUMBER(OFFSET('Hygiene Data'!$H$5,0,10*ROW('Hygiene Data'!H161))),'Data Summary'!EA167="Yes"),OFFSET('Hygiene Data'!$H$5,0,10*ROW('Hygiene Data'!H161)),NA())</f>
        <v>#N/A</v>
      </c>
      <c r="BM167" s="96" t="e">
        <f ca="true">+IF(AND(ISNUMBER(OFFSET('Hygiene Data'!$H$7,0,10*ROW('Hygiene Data'!H161))),'Data Summary'!EB167="Yes"),OFFSET('Hygiene Data'!$H$7,0,10*ROW('Hygiene Data'!H161)),NA())</f>
        <v>#N/A</v>
      </c>
      <c r="BN167" s="96" t="e">
        <f ca="true">+IF(AND(ISNUMBER(OFFSET('Hygiene Data'!$H$9,0,10*ROW('Hygiene Data'!H161))),'Data Summary'!EC167="Yes"),OFFSET('Hygiene Data'!$H$9,0,10*ROW('Hygiene Data'!H161)),NA())</f>
        <v>#N/A</v>
      </c>
      <c r="BO167" s="96" t="e">
        <f ca="true">+IF(AND(ISNUMBER(OFFSET('Hygiene Data'!$I$5,0,10*ROW('Hygiene Data'!I161))),'Data Summary'!ED167="Yes"),OFFSET('Hygiene Data'!$I$5,0,10*ROW('Hygiene Data'!I161)),NA())</f>
        <v>#N/A</v>
      </c>
      <c r="BP167" s="96" t="e">
        <f ca="true">+IF(AND(ISNUMBER(OFFSET('Hygiene Data'!$I$7,0,10*ROW('Hygiene Data'!I161))),'Data Summary'!EE167="Yes"),OFFSET('Hygiene Data'!$I$7,0,10*ROW('Hygiene Data'!I161)),NA())</f>
        <v>#N/A</v>
      </c>
      <c r="BQ167" s="96" t="e">
        <f ca="true">+IF(AND(ISNUMBER(OFFSET('Hygiene Data'!$I$9,0,10*ROW('Hygiene Data'!I161))),'Data Summary'!EF167="Yes"),OFFSET('Hygiene Data'!$I$9,0,10*ROW('Hygiene Data'!I161)),NA())</f>
        <v>#N/A</v>
      </c>
    </row>
    <row xmlns:x14ac="http://schemas.microsoft.com/office/spreadsheetml/2009/9/ac" r="168" x14ac:dyDescent="0.2">
      <c r="A168" s="332" t="e">
        <f ca="true">+RIGHT('Data Summary'!A168,LEN('Data Summary'!A168)-9)</f>
        <v>#VALUE!</v>
      </c>
      <c r="B168" s="37" t="str">
        <f ca="true">+IF(ISTEXT('Data Summary'!B168),'Data Summary'!B168,"")</f>
        <v/>
      </c>
      <c r="C168" s="331" t="e">
        <f ca="true">+VALUE('Data Summary'!C168)</f>
        <v>#VALUE!</v>
      </c>
      <c r="D168" s="94" t="e">
        <f ca="true">+IF(AND(ISNUMBER(OFFSET('Water Data'!$D$4,0,10*ROW('Water Data'!D162))),'Data Summary'!BS168="Yes"),100-OFFSET('Water Data'!$D$4,0,10*ROW('Water Data'!D162)),NA())</f>
        <v>#N/A</v>
      </c>
      <c r="E168" s="94" t="e">
        <f ca="true">+IF(AND(ISNUMBER(OFFSET('Water Data'!$D$6,0,10*ROW('Water Data'!D162))),'Data Summary'!BT168="Yes"),OFFSET('Water Data'!$D$6,0,10*ROW('Water Data'!D162)),NA())</f>
        <v>#N/A</v>
      </c>
      <c r="F168" s="94" t="e">
        <f ca="true">+IF(AND(ISNUMBER(OFFSET('Water Data'!$D$9,0,10*ROW('Water Data'!D162))),'Data Summary'!BU168="Yes"),OFFSET('Water Data'!$D$9,0,10*ROW('Water Data'!D162)),NA())</f>
        <v>#N/A</v>
      </c>
      <c r="G168" s="94" t="e">
        <f ca="true">+IF(AND(ISNUMBER(OFFSET('Water Data'!$E$4,0,10*ROW('Water Data'!E162))),'Data Summary'!BV168="Yes"),100-OFFSET('Water Data'!$E$4,0,10*ROW('Water Data'!E162)),NA())</f>
        <v>#N/A</v>
      </c>
      <c r="H168" s="94" t="e">
        <f ca="true">+IF(AND(ISNUMBER(OFFSET('Water Data'!$E$6,0,10*ROW('Water Data'!E162))),'Data Summary'!BW168="Yes"),OFFSET('Water Data'!$E$6,0,10*ROW('Water Data'!E162)),NA())</f>
        <v>#N/A</v>
      </c>
      <c r="I168" s="94" t="e">
        <f ca="true">+IF(AND(ISNUMBER(OFFSET('Water Data'!$E$9,0,10*ROW('Water Data'!E162))),'Data Summary'!BX168="Yes"),OFFSET('Water Data'!$E$9,0,10*ROW('Water Data'!E162)),NA())</f>
        <v>#N/A</v>
      </c>
      <c r="J168" s="94" t="e">
        <f ca="true">+IF(AND(ISNUMBER(OFFSET('Water Data'!$F$4,0,10*ROW('Water Data'!F162))),'Data Summary'!BY168="Yes"),100-OFFSET('Water Data'!$F$4,0,10*ROW('Water Data'!F162)),NA())</f>
        <v>#N/A</v>
      </c>
      <c r="K168" s="94" t="e">
        <f ca="true">+IF(AND(ISNUMBER(OFFSET('Water Data'!$F$6,0,10*ROW('Water Data'!F162))),'Data Summary'!BZ168="Yes"),OFFSET('Water Data'!$F$6,0,10*ROW('Water Data'!F162)),NA())</f>
        <v>#N/A</v>
      </c>
      <c r="L168" s="94" t="e">
        <f ca="true">+IF(AND(ISNUMBER(OFFSET('Water Data'!$F$9,0,10*ROW('Water Data'!F162))),'Data Summary'!CA168="Yes"),OFFSET('Water Data'!$F$9,0,10*ROW('Water Data'!F162)),NA())</f>
        <v>#N/A</v>
      </c>
      <c r="M168" s="94" t="e">
        <f ca="true">+IF(AND(ISNUMBER(OFFSET('Water Data'!$G$4,0,10*ROW('Water Data'!G162))),'Data Summary'!CB168="Yes"),100-OFFSET('Water Data'!$G$4,0,10*ROW('Water Data'!G162)),NA())</f>
        <v>#N/A</v>
      </c>
      <c r="N168" s="94" t="e">
        <f ca="true">+IF(AND(ISNUMBER(OFFSET('Water Data'!$G$6,0,10*ROW('Water Data'!G162))),'Data Summary'!CC168="Yes"),OFFSET('Water Data'!$G$6,0,10*ROW('Water Data'!G162)),NA())</f>
        <v>#N/A</v>
      </c>
      <c r="O168" s="94" t="e">
        <f ca="true">+IF(AND(ISNUMBER(OFFSET('Water Data'!$G$9,0,10*ROW('Water Data'!G162))),'Data Summary'!CD168="Yes"),OFFSET('Water Data'!$G$9,0,10*ROW('Water Data'!G162)),NA())</f>
        <v>#N/A</v>
      </c>
      <c r="P168" s="94" t="e">
        <f ca="true">+IF(AND(ISNUMBER(OFFSET('Water Data'!$H$4,0,10*ROW('Water Data'!H162))),'Data Summary'!CE168="Yes"),100-OFFSET('Water Data'!$H$4,0,10*ROW('Water Data'!H162)),NA())</f>
        <v>#N/A</v>
      </c>
      <c r="Q168" s="94" t="e">
        <f ca="true">+IF(AND(ISNUMBER(OFFSET('Water Data'!$H$6,0,10*ROW('Water Data'!H162))),'Data Summary'!CF168="Yes"),OFFSET('Water Data'!$H$6,0,10*ROW('Water Data'!H162)),NA())</f>
        <v>#N/A</v>
      </c>
      <c r="R168" s="94" t="e">
        <f ca="true">+IF(AND(ISNUMBER(OFFSET('Water Data'!$H$9,0,10*ROW('Water Data'!H162))),'Data Summary'!CG168="Yes"),OFFSET('Water Data'!$H$9,0,10*ROW('Water Data'!H162)),NA())</f>
        <v>#N/A</v>
      </c>
      <c r="S168" s="94" t="e">
        <f ca="true">+IF(AND(ISNUMBER(OFFSET('Water Data'!$I$4,0,10*ROW('Water Data'!I162))),'Data Summary'!CH168="Yes"),100-OFFSET('Water Data'!$I$4,0,10*ROW('Water Data'!I162)),NA())</f>
        <v>#N/A</v>
      </c>
      <c r="T168" s="94" t="e">
        <f ca="true">+IF(AND(ISNUMBER(OFFSET('Water Data'!$I$6,0,10*ROW('Water Data'!I162))),'Data Summary'!CI168="Yes"),OFFSET('Water Data'!$I$6,0,10*ROW('Water Data'!I162)),NA())</f>
        <v>#N/A</v>
      </c>
      <c r="U168" s="94" t="e">
        <f ca="true">+IF(AND(ISNUMBER(OFFSET('Water Data'!$I$9,0,10*ROW('Water Data'!I162))),'Data Summary'!CJ168="Yes"),OFFSET('Water Data'!$I$9,0,10*ROW('Water Data'!I162)),NA())</f>
        <v>#N/A</v>
      </c>
      <c r="V168" s="95" t="e">
        <f ca="true">+IF(AND(ISNUMBER(OFFSET('Sanitation Data'!$D$4,0,10*ROW('Sanitation Data'!D162))),'Data Summary'!CK168="Yes"),100-OFFSET('Sanitation Data'!$D$4,0,10*ROW('Sanitation Data'!D162)),NA())</f>
        <v>#N/A</v>
      </c>
      <c r="W168" s="95" t="e">
        <f ca="true">+IF(AND(ISNUMBER(OFFSET('Sanitation Data'!$D$6,0,10*ROW('Sanitation Data'!D162))),'Data Summary'!CL168="Yes"),OFFSET('Sanitation Data'!$D$6,0,10*ROW('Sanitation Data'!D162)),NA())</f>
        <v>#N/A</v>
      </c>
      <c r="X168" s="95" t="e">
        <f ca="true">+IF(AND(ISNUMBER(OFFSET('Sanitation Data'!$D$10,0,10*ROW('Sanitation Data'!D162))),'Data Summary'!CM168="Yes"),OFFSET('Sanitation Data'!$D$10,0,10*ROW('Sanitation Data'!D162)),NA())</f>
        <v>#N/A</v>
      </c>
      <c r="Y168" s="95" t="e">
        <f ca="true">+IF(AND(ISNUMBER(OFFSET('Sanitation Data'!$D$11,0,10*ROW('Sanitation Data'!D162))),'Data Summary'!CN168="Yes"),OFFSET('Sanitation Data'!$D$11,0,10*ROW('Sanitation Data'!D162)),NA())</f>
        <v>#N/A</v>
      </c>
      <c r="Z168" s="95" t="e">
        <f ca="true">+IF(AND(ISNUMBER(OFFSET('Sanitation Data'!$D$12,0,10*ROW('Sanitation Data'!D162))),'Data Summary'!CO168="Yes"),OFFSET('Sanitation Data'!$D$12,0,10*ROW('Sanitation Data'!D162)),NA())</f>
        <v>#N/A</v>
      </c>
      <c r="AA168" s="95" t="e">
        <f ca="true">+IF(AND(ISNUMBER(OFFSET('Sanitation Data'!$E$4,0,10*ROW('Sanitation Data'!E162))),'Data Summary'!CP168="Yes"),100-OFFSET('Sanitation Data'!$E$4,0,10*ROW('Sanitation Data'!E162)),NA())</f>
        <v>#N/A</v>
      </c>
      <c r="AB168" s="95" t="e">
        <f ca="true">+IF(AND(ISNUMBER(OFFSET('Sanitation Data'!$E$6,0,10*ROW('Sanitation Data'!E162))),'Data Summary'!CQ168="Yes"),OFFSET('Sanitation Data'!$E$6,0,10*ROW('Sanitation Data'!E162)),NA())</f>
        <v>#N/A</v>
      </c>
      <c r="AC168" s="95" t="e">
        <f ca="true">+IF(AND(ISNUMBER(OFFSET('Sanitation Data'!$E$10,0,10*ROW('Sanitation Data'!E162))),'Data Summary'!CR168="Yes"),OFFSET('Sanitation Data'!$E$10,0,10*ROW('Sanitation Data'!E162)),NA())</f>
        <v>#N/A</v>
      </c>
      <c r="AD168" s="95" t="e">
        <f ca="true">+IF(AND(ISNUMBER(OFFSET('Sanitation Data'!$E$11,0,10*ROW('Sanitation Data'!E162))),'Data Summary'!CS168="Yes"),OFFSET('Sanitation Data'!$E$11,0,10*ROW('Sanitation Data'!E162)),NA())</f>
        <v>#N/A</v>
      </c>
      <c r="AE168" s="95" t="e">
        <f ca="true">+IF(AND(ISNUMBER(OFFSET('Sanitation Data'!$E$12,0,10*ROW('Sanitation Data'!E162))),'Data Summary'!CT168="Yes"),OFFSET('Sanitation Data'!$E$12,0,10*ROW('Sanitation Data'!E162)),NA())</f>
        <v>#N/A</v>
      </c>
      <c r="AF168" s="95" t="e">
        <f ca="true">+IF(AND(ISNUMBER(OFFSET('Sanitation Data'!$F$4,0,10*ROW('Sanitation Data'!F162))),'Data Summary'!CU168="Yes"),100-OFFSET('Sanitation Data'!$F$4,0,10*ROW('Sanitation Data'!F162)),NA())</f>
        <v>#N/A</v>
      </c>
      <c r="AG168" s="95" t="e">
        <f ca="true">+IF(AND(ISNUMBER(OFFSET('Sanitation Data'!$F$6,0,10*ROW('Sanitation Data'!F162))),'Data Summary'!CV168="Yes"),OFFSET('Sanitation Data'!$F$6,0,10*ROW('Sanitation Data'!F162)),NA())</f>
        <v>#N/A</v>
      </c>
      <c r="AH168" s="95" t="e">
        <f ca="true">+IF(AND(ISNUMBER(OFFSET('Sanitation Data'!$F$10,0,10*ROW('Sanitation Data'!F162))),'Data Summary'!CW168="Yes"),OFFSET('Sanitation Data'!$F$10,0,10*ROW('Sanitation Data'!F162)),NA())</f>
        <v>#N/A</v>
      </c>
      <c r="AI168" s="95" t="e">
        <f ca="true">+IF(AND(ISNUMBER(OFFSET('Sanitation Data'!$F$11,0,10*ROW('Sanitation Data'!F162))),'Data Summary'!CX168="Yes"),OFFSET('Sanitation Data'!$F$11,0,10*ROW('Sanitation Data'!F162)),NA())</f>
        <v>#N/A</v>
      </c>
      <c r="AJ168" s="95" t="e">
        <f ca="true">+IF(AND(ISNUMBER(OFFSET('Sanitation Data'!$F$12,0,10*ROW('Sanitation Data'!F162))),'Data Summary'!CY168="Yes"),OFFSET('Sanitation Data'!$F$12,0,10*ROW('Sanitation Data'!F162)),NA())</f>
        <v>#N/A</v>
      </c>
      <c r="AK168" s="95" t="e">
        <f ca="true">+IF(AND(ISNUMBER(OFFSET('Sanitation Data'!$G$4,0,10*ROW('Sanitation Data'!G162))),'Data Summary'!CZ168="Yes"),100-OFFSET('Sanitation Data'!$G$4,0,10*ROW('Sanitation Data'!G162)),NA())</f>
        <v>#N/A</v>
      </c>
      <c r="AL168" s="95" t="e">
        <f ca="true">+IF(AND(ISNUMBER(OFFSET('Sanitation Data'!$G$6,0,10*ROW('Sanitation Data'!G162))),'Data Summary'!DA168="Yes"),OFFSET('Sanitation Data'!$G$6,0,10*ROW('Sanitation Data'!G162)),NA())</f>
        <v>#N/A</v>
      </c>
      <c r="AM168" s="95" t="e">
        <f ca="true">+IF(AND(ISNUMBER(OFFSET('Sanitation Data'!$G$10,0,10*ROW('Sanitation Data'!G162))),'Data Summary'!DB168="Yes"),OFFSET('Sanitation Data'!$G$10,0,10*ROW('Sanitation Data'!G162)),NA())</f>
        <v>#N/A</v>
      </c>
      <c r="AN168" s="95" t="e">
        <f ca="true">+IF(AND(ISNUMBER(OFFSET('Sanitation Data'!$G$11,0,10*ROW('Sanitation Data'!G162))),'Data Summary'!DC168="Yes"),OFFSET('Sanitation Data'!$G$11,0,10*ROW('Sanitation Data'!G162)),NA())</f>
        <v>#N/A</v>
      </c>
      <c r="AO168" s="95" t="e">
        <f ca="true">+IF(AND(ISNUMBER(OFFSET('Sanitation Data'!$G$12,0,10*ROW('Sanitation Data'!G162))),'Data Summary'!DD168="Yes"),OFFSET('Sanitation Data'!$G$12,0,10*ROW('Sanitation Data'!G162)),NA())</f>
        <v>#N/A</v>
      </c>
      <c r="AP168" s="95" t="e">
        <f ca="true">+IF(AND(ISNUMBER(OFFSET('Sanitation Data'!$H$4,0,10*ROW('Sanitation Data'!H162))),'Data Summary'!DE168="Yes"),100-OFFSET('Sanitation Data'!$H$4,0,10*ROW('Sanitation Data'!H162)),NA())</f>
        <v>#N/A</v>
      </c>
      <c r="AQ168" s="95" t="e">
        <f ca="true">+IF(AND(ISNUMBER(OFFSET('Sanitation Data'!$H$6,0,10*ROW('Sanitation Data'!H162))),'Data Summary'!DF168="Yes"),OFFSET('Sanitation Data'!$H$6,0,10*ROW('Sanitation Data'!H162)),NA())</f>
        <v>#N/A</v>
      </c>
      <c r="AR168" s="95" t="e">
        <f ca="true">+IF(AND(ISNUMBER(OFFSET('Sanitation Data'!$H$10,0,10*ROW('Sanitation Data'!H162))),'Data Summary'!DG168="Yes"),OFFSET('Sanitation Data'!$H$10,0,10*ROW('Sanitation Data'!H162)),NA())</f>
        <v>#N/A</v>
      </c>
      <c r="AS168" s="95" t="e">
        <f ca="true">+IF(AND(ISNUMBER(OFFSET('Sanitation Data'!$H$11,0,10*ROW('Sanitation Data'!H162))),'Data Summary'!DH168="Yes"),OFFSET('Sanitation Data'!$H$11,0,10*ROW('Sanitation Data'!H162)),NA())</f>
        <v>#N/A</v>
      </c>
      <c r="AT168" s="95" t="e">
        <f ca="true">+IF(AND(ISNUMBER(OFFSET('Sanitation Data'!$H$12,0,10*ROW('Sanitation Data'!H162))),'Data Summary'!DI168="Yes"),OFFSET('Sanitation Data'!$H$12,0,10*ROW('Sanitation Data'!H162)),NA())</f>
        <v>#N/A</v>
      </c>
      <c r="AU168" s="95" t="e">
        <f ca="true">+IF(AND(ISNUMBER(OFFSET('Sanitation Data'!$I$4,0,10*ROW('Sanitation Data'!I162))),'Data Summary'!DJ168="Yes"),100-OFFSET('Sanitation Data'!$I$4,0,10*ROW('Sanitation Data'!I162)),NA())</f>
        <v>#N/A</v>
      </c>
      <c r="AV168" s="95" t="e">
        <f ca="true">+IF(AND(ISNUMBER(OFFSET('Sanitation Data'!$I$6,0,10*ROW('Sanitation Data'!I162))),'Data Summary'!DK168="Yes"),OFFSET('Sanitation Data'!$I$6,0,10*ROW('Sanitation Data'!I162)),NA())</f>
        <v>#N/A</v>
      </c>
      <c r="AW168" s="95" t="e">
        <f ca="true">+IF(AND(ISNUMBER(OFFSET('Sanitation Data'!$I$10,0,10*ROW('Sanitation Data'!I162))),'Data Summary'!DL168="Yes"),OFFSET('Sanitation Data'!$I$10,0,10*ROW('Sanitation Data'!I162)),NA())</f>
        <v>#N/A</v>
      </c>
      <c r="AX168" s="95" t="e">
        <f ca="true">+IF(AND(ISNUMBER(OFFSET('Sanitation Data'!$I$11,0,10*ROW('Sanitation Data'!I162))),'Data Summary'!DM168="Yes"),OFFSET('Sanitation Data'!$I$11,0,10*ROW('Sanitation Data'!I162)),NA())</f>
        <v>#N/A</v>
      </c>
      <c r="AY168" s="95" t="e">
        <f ca="true">+IF(AND(ISNUMBER(OFFSET('Sanitation Data'!$I$12,0,10*ROW('Sanitation Data'!I162))),'Data Summary'!DN168="Yes"),OFFSET('Sanitation Data'!$I$12,0,10*ROW('Sanitation Data'!I162)),NA())</f>
        <v>#N/A</v>
      </c>
      <c r="AZ168" s="96" t="e">
        <f ca="true">+IF(AND(ISNUMBER(OFFSET('Hygiene Data'!$D$5,0,10*ROW('Hygiene Data'!D162))),'Data Summary'!DO168="Yes"),OFFSET('Hygiene Data'!$D$5,0,10*ROW('Hygiene Data'!D162)),NA())</f>
        <v>#N/A</v>
      </c>
      <c r="BA168" s="96" t="e">
        <f ca="true">+IF(AND(ISNUMBER(OFFSET('Hygiene Data'!$D$7,0,10*ROW('Hygiene Data'!D162))),'Data Summary'!DP168="Yes"),OFFSET('Hygiene Data'!$D$7,0,10*ROW('Hygiene Data'!D162)),NA())</f>
        <v>#N/A</v>
      </c>
      <c r="BB168" s="96" t="e">
        <f ca="true">+IF(AND(ISNUMBER(OFFSET('Hygiene Data'!$D$9,0,10*ROW('Hygiene Data'!D162))),'Data Summary'!DQ168="Yes"),OFFSET('Hygiene Data'!$D$9,0,10*ROW('Hygiene Data'!D162)),NA())</f>
        <v>#N/A</v>
      </c>
      <c r="BC168" s="96" t="e">
        <f ca="true">+IF(AND(ISNUMBER(OFFSET('Hygiene Data'!$E$5,0,10*ROW('Hygiene Data'!E162))),'Data Summary'!DR168="Yes"),OFFSET('Hygiene Data'!$E$5,0,10*ROW('Hygiene Data'!E162)),NA())</f>
        <v>#N/A</v>
      </c>
      <c r="BD168" s="96" t="e">
        <f ca="true">+IF(AND(ISNUMBER(OFFSET('Hygiene Data'!$E$7,0,10*ROW('Hygiene Data'!E162))),'Data Summary'!DS168="Yes"),OFFSET('Hygiene Data'!$E$7,0,10*ROW('Hygiene Data'!E162)),NA())</f>
        <v>#N/A</v>
      </c>
      <c r="BE168" s="96" t="e">
        <f ca="true">+IF(AND(ISNUMBER(OFFSET('Hygiene Data'!$E$9,0,10*ROW('Hygiene Data'!E162))),'Data Summary'!DT168="Yes"),OFFSET('Hygiene Data'!$E$9,0,10*ROW('Hygiene Data'!E162)),NA())</f>
        <v>#N/A</v>
      </c>
      <c r="BF168" s="96" t="e">
        <f ca="true">+IF(AND(ISNUMBER(OFFSET('Hygiene Data'!$F$5,0,10*ROW('Hygiene Data'!F162))),'Data Summary'!DU168="Yes"),OFFSET('Hygiene Data'!$F$5,0,10*ROW('Hygiene Data'!F162)),NA())</f>
        <v>#N/A</v>
      </c>
      <c r="BG168" s="96" t="e">
        <f ca="true">+IF(AND(ISNUMBER(OFFSET('Hygiene Data'!$F$7,0,10*ROW('Hygiene Data'!F162))),'Data Summary'!DV168="Yes"),OFFSET('Hygiene Data'!$F$7,0,10*ROW('Hygiene Data'!F162)),NA())</f>
        <v>#N/A</v>
      </c>
      <c r="BH168" s="96" t="e">
        <f ca="true">+IF(AND(ISNUMBER(OFFSET('Hygiene Data'!$F$9,0,10*ROW('Hygiene Data'!F162))),'Data Summary'!DW168="Yes"),OFFSET('Hygiene Data'!$F$9,0,10*ROW('Hygiene Data'!F162)),NA())</f>
        <v>#N/A</v>
      </c>
      <c r="BI168" s="96" t="e">
        <f ca="true">+IF(AND(ISNUMBER(OFFSET('Hygiene Data'!$G$5,0,10*ROW('Hygiene Data'!G162))),'Data Summary'!DX168="Yes"),OFFSET('Hygiene Data'!$G$5,0,10*ROW('Hygiene Data'!G162)),NA())</f>
        <v>#N/A</v>
      </c>
      <c r="BJ168" s="96" t="e">
        <f ca="true">+IF(AND(ISNUMBER(OFFSET('Hygiene Data'!$G$7,0,10*ROW('Hygiene Data'!G162))),'Data Summary'!DY168="Yes"),OFFSET('Hygiene Data'!$G$7,0,10*ROW('Hygiene Data'!G162)),NA())</f>
        <v>#N/A</v>
      </c>
      <c r="BK168" s="96" t="e">
        <f ca="true">+IF(AND(ISNUMBER(OFFSET('Hygiene Data'!$G$9,0,10*ROW('Hygiene Data'!G162))),'Data Summary'!DZ168="Yes"),OFFSET('Hygiene Data'!$G$9,0,10*ROW('Hygiene Data'!G162)),NA())</f>
        <v>#N/A</v>
      </c>
      <c r="BL168" s="96" t="e">
        <f ca="true">+IF(AND(ISNUMBER(OFFSET('Hygiene Data'!$H$5,0,10*ROW('Hygiene Data'!H162))),'Data Summary'!EA168="Yes"),OFFSET('Hygiene Data'!$H$5,0,10*ROW('Hygiene Data'!H162)),NA())</f>
        <v>#N/A</v>
      </c>
      <c r="BM168" s="96" t="e">
        <f ca="true">+IF(AND(ISNUMBER(OFFSET('Hygiene Data'!$H$7,0,10*ROW('Hygiene Data'!H162))),'Data Summary'!EB168="Yes"),OFFSET('Hygiene Data'!$H$7,0,10*ROW('Hygiene Data'!H162)),NA())</f>
        <v>#N/A</v>
      </c>
      <c r="BN168" s="96" t="e">
        <f ca="true">+IF(AND(ISNUMBER(OFFSET('Hygiene Data'!$H$9,0,10*ROW('Hygiene Data'!H162))),'Data Summary'!EC168="Yes"),OFFSET('Hygiene Data'!$H$9,0,10*ROW('Hygiene Data'!H162)),NA())</f>
        <v>#N/A</v>
      </c>
      <c r="BO168" s="96" t="e">
        <f ca="true">+IF(AND(ISNUMBER(OFFSET('Hygiene Data'!$I$5,0,10*ROW('Hygiene Data'!I162))),'Data Summary'!ED168="Yes"),OFFSET('Hygiene Data'!$I$5,0,10*ROW('Hygiene Data'!I162)),NA())</f>
        <v>#N/A</v>
      </c>
      <c r="BP168" s="96" t="e">
        <f ca="true">+IF(AND(ISNUMBER(OFFSET('Hygiene Data'!$I$7,0,10*ROW('Hygiene Data'!I162))),'Data Summary'!EE168="Yes"),OFFSET('Hygiene Data'!$I$7,0,10*ROW('Hygiene Data'!I162)),NA())</f>
        <v>#N/A</v>
      </c>
      <c r="BQ168" s="96" t="e">
        <f ca="true">+IF(AND(ISNUMBER(OFFSET('Hygiene Data'!$I$9,0,10*ROW('Hygiene Data'!I162))),'Data Summary'!EF168="Yes"),OFFSET('Hygiene Data'!$I$9,0,10*ROW('Hygiene Data'!I162)),NA())</f>
        <v>#N/A</v>
      </c>
    </row>
    <row xmlns:x14ac="http://schemas.microsoft.com/office/spreadsheetml/2009/9/ac" r="169" x14ac:dyDescent="0.2">
      <c r="A169" s="332" t="e">
        <f ca="true">+RIGHT('Data Summary'!A169,LEN('Data Summary'!A169)-9)</f>
        <v>#VALUE!</v>
      </c>
      <c r="B169" s="37" t="str">
        <f ca="true">+IF(ISTEXT('Data Summary'!B169),'Data Summary'!B169,"")</f>
        <v/>
      </c>
      <c r="C169" s="331" t="e">
        <f ca="true">+VALUE('Data Summary'!C169)</f>
        <v>#VALUE!</v>
      </c>
      <c r="D169" s="94" t="e">
        <f ca="true">+IF(AND(ISNUMBER(OFFSET('Water Data'!$D$4,0,10*ROW('Water Data'!D163))),'Data Summary'!BS169="Yes"),100-OFFSET('Water Data'!$D$4,0,10*ROW('Water Data'!D163)),NA())</f>
        <v>#N/A</v>
      </c>
      <c r="E169" s="94" t="e">
        <f ca="true">+IF(AND(ISNUMBER(OFFSET('Water Data'!$D$6,0,10*ROW('Water Data'!D163))),'Data Summary'!BT169="Yes"),OFFSET('Water Data'!$D$6,0,10*ROW('Water Data'!D163)),NA())</f>
        <v>#N/A</v>
      </c>
      <c r="F169" s="94" t="e">
        <f ca="true">+IF(AND(ISNUMBER(OFFSET('Water Data'!$D$9,0,10*ROW('Water Data'!D163))),'Data Summary'!BU169="Yes"),OFFSET('Water Data'!$D$9,0,10*ROW('Water Data'!D163)),NA())</f>
        <v>#N/A</v>
      </c>
      <c r="G169" s="94" t="e">
        <f ca="true">+IF(AND(ISNUMBER(OFFSET('Water Data'!$E$4,0,10*ROW('Water Data'!E163))),'Data Summary'!BV169="Yes"),100-OFFSET('Water Data'!$E$4,0,10*ROW('Water Data'!E163)),NA())</f>
        <v>#N/A</v>
      </c>
      <c r="H169" s="94" t="e">
        <f ca="true">+IF(AND(ISNUMBER(OFFSET('Water Data'!$E$6,0,10*ROW('Water Data'!E163))),'Data Summary'!BW169="Yes"),OFFSET('Water Data'!$E$6,0,10*ROW('Water Data'!E163)),NA())</f>
        <v>#N/A</v>
      </c>
      <c r="I169" s="94" t="e">
        <f ca="true">+IF(AND(ISNUMBER(OFFSET('Water Data'!$E$9,0,10*ROW('Water Data'!E163))),'Data Summary'!BX169="Yes"),OFFSET('Water Data'!$E$9,0,10*ROW('Water Data'!E163)),NA())</f>
        <v>#N/A</v>
      </c>
      <c r="J169" s="94" t="e">
        <f ca="true">+IF(AND(ISNUMBER(OFFSET('Water Data'!$F$4,0,10*ROW('Water Data'!F163))),'Data Summary'!BY169="Yes"),100-OFFSET('Water Data'!$F$4,0,10*ROW('Water Data'!F163)),NA())</f>
        <v>#N/A</v>
      </c>
      <c r="K169" s="94" t="e">
        <f ca="true">+IF(AND(ISNUMBER(OFFSET('Water Data'!$F$6,0,10*ROW('Water Data'!F163))),'Data Summary'!BZ169="Yes"),OFFSET('Water Data'!$F$6,0,10*ROW('Water Data'!F163)),NA())</f>
        <v>#N/A</v>
      </c>
      <c r="L169" s="94" t="e">
        <f ca="true">+IF(AND(ISNUMBER(OFFSET('Water Data'!$F$9,0,10*ROW('Water Data'!F163))),'Data Summary'!CA169="Yes"),OFFSET('Water Data'!$F$9,0,10*ROW('Water Data'!F163)),NA())</f>
        <v>#N/A</v>
      </c>
      <c r="M169" s="94" t="e">
        <f ca="true">+IF(AND(ISNUMBER(OFFSET('Water Data'!$G$4,0,10*ROW('Water Data'!G163))),'Data Summary'!CB169="Yes"),100-OFFSET('Water Data'!$G$4,0,10*ROW('Water Data'!G163)),NA())</f>
        <v>#N/A</v>
      </c>
      <c r="N169" s="94" t="e">
        <f ca="true">+IF(AND(ISNUMBER(OFFSET('Water Data'!$G$6,0,10*ROW('Water Data'!G163))),'Data Summary'!CC169="Yes"),OFFSET('Water Data'!$G$6,0,10*ROW('Water Data'!G163)),NA())</f>
        <v>#N/A</v>
      </c>
      <c r="O169" s="94" t="e">
        <f ca="true">+IF(AND(ISNUMBER(OFFSET('Water Data'!$G$9,0,10*ROW('Water Data'!G163))),'Data Summary'!CD169="Yes"),OFFSET('Water Data'!$G$9,0,10*ROW('Water Data'!G163)),NA())</f>
        <v>#N/A</v>
      </c>
      <c r="P169" s="94" t="e">
        <f ca="true">+IF(AND(ISNUMBER(OFFSET('Water Data'!$H$4,0,10*ROW('Water Data'!H163))),'Data Summary'!CE169="Yes"),100-OFFSET('Water Data'!$H$4,0,10*ROW('Water Data'!H163)),NA())</f>
        <v>#N/A</v>
      </c>
      <c r="Q169" s="94" t="e">
        <f ca="true">+IF(AND(ISNUMBER(OFFSET('Water Data'!$H$6,0,10*ROW('Water Data'!H163))),'Data Summary'!CF169="Yes"),OFFSET('Water Data'!$H$6,0,10*ROW('Water Data'!H163)),NA())</f>
        <v>#N/A</v>
      </c>
      <c r="R169" s="94" t="e">
        <f ca="true">+IF(AND(ISNUMBER(OFFSET('Water Data'!$H$9,0,10*ROW('Water Data'!H163))),'Data Summary'!CG169="Yes"),OFFSET('Water Data'!$H$9,0,10*ROW('Water Data'!H163)),NA())</f>
        <v>#N/A</v>
      </c>
      <c r="S169" s="94" t="e">
        <f ca="true">+IF(AND(ISNUMBER(OFFSET('Water Data'!$I$4,0,10*ROW('Water Data'!I163))),'Data Summary'!CH169="Yes"),100-OFFSET('Water Data'!$I$4,0,10*ROW('Water Data'!I163)),NA())</f>
        <v>#N/A</v>
      </c>
      <c r="T169" s="94" t="e">
        <f ca="true">+IF(AND(ISNUMBER(OFFSET('Water Data'!$I$6,0,10*ROW('Water Data'!I163))),'Data Summary'!CI169="Yes"),OFFSET('Water Data'!$I$6,0,10*ROW('Water Data'!I163)),NA())</f>
        <v>#N/A</v>
      </c>
      <c r="U169" s="94" t="e">
        <f ca="true">+IF(AND(ISNUMBER(OFFSET('Water Data'!$I$9,0,10*ROW('Water Data'!I163))),'Data Summary'!CJ169="Yes"),OFFSET('Water Data'!$I$9,0,10*ROW('Water Data'!I163)),NA())</f>
        <v>#N/A</v>
      </c>
      <c r="V169" s="95" t="e">
        <f ca="true">+IF(AND(ISNUMBER(OFFSET('Sanitation Data'!$D$4,0,10*ROW('Sanitation Data'!D163))),'Data Summary'!CK169="Yes"),100-OFFSET('Sanitation Data'!$D$4,0,10*ROW('Sanitation Data'!D163)),NA())</f>
        <v>#N/A</v>
      </c>
      <c r="W169" s="95" t="e">
        <f ca="true">+IF(AND(ISNUMBER(OFFSET('Sanitation Data'!$D$6,0,10*ROW('Sanitation Data'!D163))),'Data Summary'!CL169="Yes"),OFFSET('Sanitation Data'!$D$6,0,10*ROW('Sanitation Data'!D163)),NA())</f>
        <v>#N/A</v>
      </c>
      <c r="X169" s="95" t="e">
        <f ca="true">+IF(AND(ISNUMBER(OFFSET('Sanitation Data'!$D$10,0,10*ROW('Sanitation Data'!D163))),'Data Summary'!CM169="Yes"),OFFSET('Sanitation Data'!$D$10,0,10*ROW('Sanitation Data'!D163)),NA())</f>
        <v>#N/A</v>
      </c>
      <c r="Y169" s="95" t="e">
        <f ca="true">+IF(AND(ISNUMBER(OFFSET('Sanitation Data'!$D$11,0,10*ROW('Sanitation Data'!D163))),'Data Summary'!CN169="Yes"),OFFSET('Sanitation Data'!$D$11,0,10*ROW('Sanitation Data'!D163)),NA())</f>
        <v>#N/A</v>
      </c>
      <c r="Z169" s="95" t="e">
        <f ca="true">+IF(AND(ISNUMBER(OFFSET('Sanitation Data'!$D$12,0,10*ROW('Sanitation Data'!D163))),'Data Summary'!CO169="Yes"),OFFSET('Sanitation Data'!$D$12,0,10*ROW('Sanitation Data'!D163)),NA())</f>
        <v>#N/A</v>
      </c>
      <c r="AA169" s="95" t="e">
        <f ca="true">+IF(AND(ISNUMBER(OFFSET('Sanitation Data'!$E$4,0,10*ROW('Sanitation Data'!E163))),'Data Summary'!CP169="Yes"),100-OFFSET('Sanitation Data'!$E$4,0,10*ROW('Sanitation Data'!E163)),NA())</f>
        <v>#N/A</v>
      </c>
      <c r="AB169" s="95" t="e">
        <f ca="true">+IF(AND(ISNUMBER(OFFSET('Sanitation Data'!$E$6,0,10*ROW('Sanitation Data'!E163))),'Data Summary'!CQ169="Yes"),OFFSET('Sanitation Data'!$E$6,0,10*ROW('Sanitation Data'!E163)),NA())</f>
        <v>#N/A</v>
      </c>
      <c r="AC169" s="95" t="e">
        <f ca="true">+IF(AND(ISNUMBER(OFFSET('Sanitation Data'!$E$10,0,10*ROW('Sanitation Data'!E163))),'Data Summary'!CR169="Yes"),OFFSET('Sanitation Data'!$E$10,0,10*ROW('Sanitation Data'!E163)),NA())</f>
        <v>#N/A</v>
      </c>
      <c r="AD169" s="95" t="e">
        <f ca="true">+IF(AND(ISNUMBER(OFFSET('Sanitation Data'!$E$11,0,10*ROW('Sanitation Data'!E163))),'Data Summary'!CS169="Yes"),OFFSET('Sanitation Data'!$E$11,0,10*ROW('Sanitation Data'!E163)),NA())</f>
        <v>#N/A</v>
      </c>
      <c r="AE169" s="95" t="e">
        <f ca="true">+IF(AND(ISNUMBER(OFFSET('Sanitation Data'!$E$12,0,10*ROW('Sanitation Data'!E163))),'Data Summary'!CT169="Yes"),OFFSET('Sanitation Data'!$E$12,0,10*ROW('Sanitation Data'!E163)),NA())</f>
        <v>#N/A</v>
      </c>
      <c r="AF169" s="95" t="e">
        <f ca="true">+IF(AND(ISNUMBER(OFFSET('Sanitation Data'!$F$4,0,10*ROW('Sanitation Data'!F163))),'Data Summary'!CU169="Yes"),100-OFFSET('Sanitation Data'!$F$4,0,10*ROW('Sanitation Data'!F163)),NA())</f>
        <v>#N/A</v>
      </c>
      <c r="AG169" s="95" t="e">
        <f ca="true">+IF(AND(ISNUMBER(OFFSET('Sanitation Data'!$F$6,0,10*ROW('Sanitation Data'!F163))),'Data Summary'!CV169="Yes"),OFFSET('Sanitation Data'!$F$6,0,10*ROW('Sanitation Data'!F163)),NA())</f>
        <v>#N/A</v>
      </c>
      <c r="AH169" s="95" t="e">
        <f ca="true">+IF(AND(ISNUMBER(OFFSET('Sanitation Data'!$F$10,0,10*ROW('Sanitation Data'!F163))),'Data Summary'!CW169="Yes"),OFFSET('Sanitation Data'!$F$10,0,10*ROW('Sanitation Data'!F163)),NA())</f>
        <v>#N/A</v>
      </c>
      <c r="AI169" s="95" t="e">
        <f ca="true">+IF(AND(ISNUMBER(OFFSET('Sanitation Data'!$F$11,0,10*ROW('Sanitation Data'!F163))),'Data Summary'!CX169="Yes"),OFFSET('Sanitation Data'!$F$11,0,10*ROW('Sanitation Data'!F163)),NA())</f>
        <v>#N/A</v>
      </c>
      <c r="AJ169" s="95" t="e">
        <f ca="true">+IF(AND(ISNUMBER(OFFSET('Sanitation Data'!$F$12,0,10*ROW('Sanitation Data'!F163))),'Data Summary'!CY169="Yes"),OFFSET('Sanitation Data'!$F$12,0,10*ROW('Sanitation Data'!F163)),NA())</f>
        <v>#N/A</v>
      </c>
      <c r="AK169" s="95" t="e">
        <f ca="true">+IF(AND(ISNUMBER(OFFSET('Sanitation Data'!$G$4,0,10*ROW('Sanitation Data'!G163))),'Data Summary'!CZ169="Yes"),100-OFFSET('Sanitation Data'!$G$4,0,10*ROW('Sanitation Data'!G163)),NA())</f>
        <v>#N/A</v>
      </c>
      <c r="AL169" s="95" t="e">
        <f ca="true">+IF(AND(ISNUMBER(OFFSET('Sanitation Data'!$G$6,0,10*ROW('Sanitation Data'!G163))),'Data Summary'!DA169="Yes"),OFFSET('Sanitation Data'!$G$6,0,10*ROW('Sanitation Data'!G163)),NA())</f>
        <v>#N/A</v>
      </c>
      <c r="AM169" s="95" t="e">
        <f ca="true">+IF(AND(ISNUMBER(OFFSET('Sanitation Data'!$G$10,0,10*ROW('Sanitation Data'!G163))),'Data Summary'!DB169="Yes"),OFFSET('Sanitation Data'!$G$10,0,10*ROW('Sanitation Data'!G163)),NA())</f>
        <v>#N/A</v>
      </c>
      <c r="AN169" s="95" t="e">
        <f ca="true">+IF(AND(ISNUMBER(OFFSET('Sanitation Data'!$G$11,0,10*ROW('Sanitation Data'!G163))),'Data Summary'!DC169="Yes"),OFFSET('Sanitation Data'!$G$11,0,10*ROW('Sanitation Data'!G163)),NA())</f>
        <v>#N/A</v>
      </c>
      <c r="AO169" s="95" t="e">
        <f ca="true">+IF(AND(ISNUMBER(OFFSET('Sanitation Data'!$G$12,0,10*ROW('Sanitation Data'!G163))),'Data Summary'!DD169="Yes"),OFFSET('Sanitation Data'!$G$12,0,10*ROW('Sanitation Data'!G163)),NA())</f>
        <v>#N/A</v>
      </c>
      <c r="AP169" s="95" t="e">
        <f ca="true">+IF(AND(ISNUMBER(OFFSET('Sanitation Data'!$H$4,0,10*ROW('Sanitation Data'!H163))),'Data Summary'!DE169="Yes"),100-OFFSET('Sanitation Data'!$H$4,0,10*ROW('Sanitation Data'!H163)),NA())</f>
        <v>#N/A</v>
      </c>
      <c r="AQ169" s="95" t="e">
        <f ca="true">+IF(AND(ISNUMBER(OFFSET('Sanitation Data'!$H$6,0,10*ROW('Sanitation Data'!H163))),'Data Summary'!DF169="Yes"),OFFSET('Sanitation Data'!$H$6,0,10*ROW('Sanitation Data'!H163)),NA())</f>
        <v>#N/A</v>
      </c>
      <c r="AR169" s="95" t="e">
        <f ca="true">+IF(AND(ISNUMBER(OFFSET('Sanitation Data'!$H$10,0,10*ROW('Sanitation Data'!H163))),'Data Summary'!DG169="Yes"),OFFSET('Sanitation Data'!$H$10,0,10*ROW('Sanitation Data'!H163)),NA())</f>
        <v>#N/A</v>
      </c>
      <c r="AS169" s="95" t="e">
        <f ca="true">+IF(AND(ISNUMBER(OFFSET('Sanitation Data'!$H$11,0,10*ROW('Sanitation Data'!H163))),'Data Summary'!DH169="Yes"),OFFSET('Sanitation Data'!$H$11,0,10*ROW('Sanitation Data'!H163)),NA())</f>
        <v>#N/A</v>
      </c>
      <c r="AT169" s="95" t="e">
        <f ca="true">+IF(AND(ISNUMBER(OFFSET('Sanitation Data'!$H$12,0,10*ROW('Sanitation Data'!H163))),'Data Summary'!DI169="Yes"),OFFSET('Sanitation Data'!$H$12,0,10*ROW('Sanitation Data'!H163)),NA())</f>
        <v>#N/A</v>
      </c>
      <c r="AU169" s="95" t="e">
        <f ca="true">+IF(AND(ISNUMBER(OFFSET('Sanitation Data'!$I$4,0,10*ROW('Sanitation Data'!I163))),'Data Summary'!DJ169="Yes"),100-OFFSET('Sanitation Data'!$I$4,0,10*ROW('Sanitation Data'!I163)),NA())</f>
        <v>#N/A</v>
      </c>
      <c r="AV169" s="95" t="e">
        <f ca="true">+IF(AND(ISNUMBER(OFFSET('Sanitation Data'!$I$6,0,10*ROW('Sanitation Data'!I163))),'Data Summary'!DK169="Yes"),OFFSET('Sanitation Data'!$I$6,0,10*ROW('Sanitation Data'!I163)),NA())</f>
        <v>#N/A</v>
      </c>
      <c r="AW169" s="95" t="e">
        <f ca="true">+IF(AND(ISNUMBER(OFFSET('Sanitation Data'!$I$10,0,10*ROW('Sanitation Data'!I163))),'Data Summary'!DL169="Yes"),OFFSET('Sanitation Data'!$I$10,0,10*ROW('Sanitation Data'!I163)),NA())</f>
        <v>#N/A</v>
      </c>
      <c r="AX169" s="95" t="e">
        <f ca="true">+IF(AND(ISNUMBER(OFFSET('Sanitation Data'!$I$11,0,10*ROW('Sanitation Data'!I163))),'Data Summary'!DM169="Yes"),OFFSET('Sanitation Data'!$I$11,0,10*ROW('Sanitation Data'!I163)),NA())</f>
        <v>#N/A</v>
      </c>
      <c r="AY169" s="95" t="e">
        <f ca="true">+IF(AND(ISNUMBER(OFFSET('Sanitation Data'!$I$12,0,10*ROW('Sanitation Data'!I163))),'Data Summary'!DN169="Yes"),OFFSET('Sanitation Data'!$I$12,0,10*ROW('Sanitation Data'!I163)),NA())</f>
        <v>#N/A</v>
      </c>
      <c r="AZ169" s="96" t="e">
        <f ca="true">+IF(AND(ISNUMBER(OFFSET('Hygiene Data'!$D$5,0,10*ROW('Hygiene Data'!D163))),'Data Summary'!DO169="Yes"),OFFSET('Hygiene Data'!$D$5,0,10*ROW('Hygiene Data'!D163)),NA())</f>
        <v>#N/A</v>
      </c>
      <c r="BA169" s="96" t="e">
        <f ca="true">+IF(AND(ISNUMBER(OFFSET('Hygiene Data'!$D$7,0,10*ROW('Hygiene Data'!D163))),'Data Summary'!DP169="Yes"),OFFSET('Hygiene Data'!$D$7,0,10*ROW('Hygiene Data'!D163)),NA())</f>
        <v>#N/A</v>
      </c>
      <c r="BB169" s="96" t="e">
        <f ca="true">+IF(AND(ISNUMBER(OFFSET('Hygiene Data'!$D$9,0,10*ROW('Hygiene Data'!D163))),'Data Summary'!DQ169="Yes"),OFFSET('Hygiene Data'!$D$9,0,10*ROW('Hygiene Data'!D163)),NA())</f>
        <v>#N/A</v>
      </c>
      <c r="BC169" s="96" t="e">
        <f ca="true">+IF(AND(ISNUMBER(OFFSET('Hygiene Data'!$E$5,0,10*ROW('Hygiene Data'!E163))),'Data Summary'!DR169="Yes"),OFFSET('Hygiene Data'!$E$5,0,10*ROW('Hygiene Data'!E163)),NA())</f>
        <v>#N/A</v>
      </c>
      <c r="BD169" s="96" t="e">
        <f ca="true">+IF(AND(ISNUMBER(OFFSET('Hygiene Data'!$E$7,0,10*ROW('Hygiene Data'!E163))),'Data Summary'!DS169="Yes"),OFFSET('Hygiene Data'!$E$7,0,10*ROW('Hygiene Data'!E163)),NA())</f>
        <v>#N/A</v>
      </c>
      <c r="BE169" s="96" t="e">
        <f ca="true">+IF(AND(ISNUMBER(OFFSET('Hygiene Data'!$E$9,0,10*ROW('Hygiene Data'!E163))),'Data Summary'!DT169="Yes"),OFFSET('Hygiene Data'!$E$9,0,10*ROW('Hygiene Data'!E163)),NA())</f>
        <v>#N/A</v>
      </c>
      <c r="BF169" s="96" t="e">
        <f ca="true">+IF(AND(ISNUMBER(OFFSET('Hygiene Data'!$F$5,0,10*ROW('Hygiene Data'!F163))),'Data Summary'!DU169="Yes"),OFFSET('Hygiene Data'!$F$5,0,10*ROW('Hygiene Data'!F163)),NA())</f>
        <v>#N/A</v>
      </c>
      <c r="BG169" s="96" t="e">
        <f ca="true">+IF(AND(ISNUMBER(OFFSET('Hygiene Data'!$F$7,0,10*ROW('Hygiene Data'!F163))),'Data Summary'!DV169="Yes"),OFFSET('Hygiene Data'!$F$7,0,10*ROW('Hygiene Data'!F163)),NA())</f>
        <v>#N/A</v>
      </c>
      <c r="BH169" s="96" t="e">
        <f ca="true">+IF(AND(ISNUMBER(OFFSET('Hygiene Data'!$F$9,0,10*ROW('Hygiene Data'!F163))),'Data Summary'!DW169="Yes"),OFFSET('Hygiene Data'!$F$9,0,10*ROW('Hygiene Data'!F163)),NA())</f>
        <v>#N/A</v>
      </c>
      <c r="BI169" s="96" t="e">
        <f ca="true">+IF(AND(ISNUMBER(OFFSET('Hygiene Data'!$G$5,0,10*ROW('Hygiene Data'!G163))),'Data Summary'!DX169="Yes"),OFFSET('Hygiene Data'!$G$5,0,10*ROW('Hygiene Data'!G163)),NA())</f>
        <v>#N/A</v>
      </c>
      <c r="BJ169" s="96" t="e">
        <f ca="true">+IF(AND(ISNUMBER(OFFSET('Hygiene Data'!$G$7,0,10*ROW('Hygiene Data'!G163))),'Data Summary'!DY169="Yes"),OFFSET('Hygiene Data'!$G$7,0,10*ROW('Hygiene Data'!G163)),NA())</f>
        <v>#N/A</v>
      </c>
      <c r="BK169" s="96" t="e">
        <f ca="true">+IF(AND(ISNUMBER(OFFSET('Hygiene Data'!$G$9,0,10*ROW('Hygiene Data'!G163))),'Data Summary'!DZ169="Yes"),OFFSET('Hygiene Data'!$G$9,0,10*ROW('Hygiene Data'!G163)),NA())</f>
        <v>#N/A</v>
      </c>
      <c r="BL169" s="96" t="e">
        <f ca="true">+IF(AND(ISNUMBER(OFFSET('Hygiene Data'!$H$5,0,10*ROW('Hygiene Data'!H163))),'Data Summary'!EA169="Yes"),OFFSET('Hygiene Data'!$H$5,0,10*ROW('Hygiene Data'!H163)),NA())</f>
        <v>#N/A</v>
      </c>
      <c r="BM169" s="96" t="e">
        <f ca="true">+IF(AND(ISNUMBER(OFFSET('Hygiene Data'!$H$7,0,10*ROW('Hygiene Data'!H163))),'Data Summary'!EB169="Yes"),OFFSET('Hygiene Data'!$H$7,0,10*ROW('Hygiene Data'!H163)),NA())</f>
        <v>#N/A</v>
      </c>
      <c r="BN169" s="96" t="e">
        <f ca="true">+IF(AND(ISNUMBER(OFFSET('Hygiene Data'!$H$9,0,10*ROW('Hygiene Data'!H163))),'Data Summary'!EC169="Yes"),OFFSET('Hygiene Data'!$H$9,0,10*ROW('Hygiene Data'!H163)),NA())</f>
        <v>#N/A</v>
      </c>
      <c r="BO169" s="96" t="e">
        <f ca="true">+IF(AND(ISNUMBER(OFFSET('Hygiene Data'!$I$5,0,10*ROW('Hygiene Data'!I163))),'Data Summary'!ED169="Yes"),OFFSET('Hygiene Data'!$I$5,0,10*ROW('Hygiene Data'!I163)),NA())</f>
        <v>#N/A</v>
      </c>
      <c r="BP169" s="96" t="e">
        <f ca="true">+IF(AND(ISNUMBER(OFFSET('Hygiene Data'!$I$7,0,10*ROW('Hygiene Data'!I163))),'Data Summary'!EE169="Yes"),OFFSET('Hygiene Data'!$I$7,0,10*ROW('Hygiene Data'!I163)),NA())</f>
        <v>#N/A</v>
      </c>
      <c r="BQ169" s="96" t="e">
        <f ca="true">+IF(AND(ISNUMBER(OFFSET('Hygiene Data'!$I$9,0,10*ROW('Hygiene Data'!I163))),'Data Summary'!EF169="Yes"),OFFSET('Hygiene Data'!$I$9,0,10*ROW('Hygiene Data'!I163)),NA())</f>
        <v>#N/A</v>
      </c>
    </row>
    <row xmlns:x14ac="http://schemas.microsoft.com/office/spreadsheetml/2009/9/ac" r="170" x14ac:dyDescent="0.2">
      <c r="A170" s="332" t="e">
        <f ca="true">+RIGHT('Data Summary'!A170,LEN('Data Summary'!A170)-9)</f>
        <v>#VALUE!</v>
      </c>
      <c r="B170" s="37" t="str">
        <f ca="true">+IF(ISTEXT('Data Summary'!B170),'Data Summary'!B170,"")</f>
        <v/>
      </c>
      <c r="C170" s="331" t="e">
        <f ca="true">+VALUE('Data Summary'!C170)</f>
        <v>#VALUE!</v>
      </c>
      <c r="D170" s="94" t="e">
        <f ca="true">+IF(AND(ISNUMBER(OFFSET('Water Data'!$D$4,0,10*ROW('Water Data'!D164))),'Data Summary'!BS170="Yes"),100-OFFSET('Water Data'!$D$4,0,10*ROW('Water Data'!D164)),NA())</f>
        <v>#N/A</v>
      </c>
      <c r="E170" s="94" t="e">
        <f ca="true">+IF(AND(ISNUMBER(OFFSET('Water Data'!$D$6,0,10*ROW('Water Data'!D164))),'Data Summary'!BT170="Yes"),OFFSET('Water Data'!$D$6,0,10*ROW('Water Data'!D164)),NA())</f>
        <v>#N/A</v>
      </c>
      <c r="F170" s="94" t="e">
        <f ca="true">+IF(AND(ISNUMBER(OFFSET('Water Data'!$D$9,0,10*ROW('Water Data'!D164))),'Data Summary'!BU170="Yes"),OFFSET('Water Data'!$D$9,0,10*ROW('Water Data'!D164)),NA())</f>
        <v>#N/A</v>
      </c>
      <c r="G170" s="94" t="e">
        <f ca="true">+IF(AND(ISNUMBER(OFFSET('Water Data'!$E$4,0,10*ROW('Water Data'!E164))),'Data Summary'!BV170="Yes"),100-OFFSET('Water Data'!$E$4,0,10*ROW('Water Data'!E164)),NA())</f>
        <v>#N/A</v>
      </c>
      <c r="H170" s="94" t="e">
        <f ca="true">+IF(AND(ISNUMBER(OFFSET('Water Data'!$E$6,0,10*ROW('Water Data'!E164))),'Data Summary'!BW170="Yes"),OFFSET('Water Data'!$E$6,0,10*ROW('Water Data'!E164)),NA())</f>
        <v>#N/A</v>
      </c>
      <c r="I170" s="94" t="e">
        <f ca="true">+IF(AND(ISNUMBER(OFFSET('Water Data'!$E$9,0,10*ROW('Water Data'!E164))),'Data Summary'!BX170="Yes"),OFFSET('Water Data'!$E$9,0,10*ROW('Water Data'!E164)),NA())</f>
        <v>#N/A</v>
      </c>
      <c r="J170" s="94" t="e">
        <f ca="true">+IF(AND(ISNUMBER(OFFSET('Water Data'!$F$4,0,10*ROW('Water Data'!F164))),'Data Summary'!BY170="Yes"),100-OFFSET('Water Data'!$F$4,0,10*ROW('Water Data'!F164)),NA())</f>
        <v>#N/A</v>
      </c>
      <c r="K170" s="94" t="e">
        <f ca="true">+IF(AND(ISNUMBER(OFFSET('Water Data'!$F$6,0,10*ROW('Water Data'!F164))),'Data Summary'!BZ170="Yes"),OFFSET('Water Data'!$F$6,0,10*ROW('Water Data'!F164)),NA())</f>
        <v>#N/A</v>
      </c>
      <c r="L170" s="94" t="e">
        <f ca="true">+IF(AND(ISNUMBER(OFFSET('Water Data'!$F$9,0,10*ROW('Water Data'!F164))),'Data Summary'!CA170="Yes"),OFFSET('Water Data'!$F$9,0,10*ROW('Water Data'!F164)),NA())</f>
        <v>#N/A</v>
      </c>
      <c r="M170" s="94" t="e">
        <f ca="true">+IF(AND(ISNUMBER(OFFSET('Water Data'!$G$4,0,10*ROW('Water Data'!G164))),'Data Summary'!CB170="Yes"),100-OFFSET('Water Data'!$G$4,0,10*ROW('Water Data'!G164)),NA())</f>
        <v>#N/A</v>
      </c>
      <c r="N170" s="94" t="e">
        <f ca="true">+IF(AND(ISNUMBER(OFFSET('Water Data'!$G$6,0,10*ROW('Water Data'!G164))),'Data Summary'!CC170="Yes"),OFFSET('Water Data'!$G$6,0,10*ROW('Water Data'!G164)),NA())</f>
        <v>#N/A</v>
      </c>
      <c r="O170" s="94" t="e">
        <f ca="true">+IF(AND(ISNUMBER(OFFSET('Water Data'!$G$9,0,10*ROW('Water Data'!G164))),'Data Summary'!CD170="Yes"),OFFSET('Water Data'!$G$9,0,10*ROW('Water Data'!G164)),NA())</f>
        <v>#N/A</v>
      </c>
      <c r="P170" s="94" t="e">
        <f ca="true">+IF(AND(ISNUMBER(OFFSET('Water Data'!$H$4,0,10*ROW('Water Data'!H164))),'Data Summary'!CE170="Yes"),100-OFFSET('Water Data'!$H$4,0,10*ROW('Water Data'!H164)),NA())</f>
        <v>#N/A</v>
      </c>
      <c r="Q170" s="94" t="e">
        <f ca="true">+IF(AND(ISNUMBER(OFFSET('Water Data'!$H$6,0,10*ROW('Water Data'!H164))),'Data Summary'!CF170="Yes"),OFFSET('Water Data'!$H$6,0,10*ROW('Water Data'!H164)),NA())</f>
        <v>#N/A</v>
      </c>
      <c r="R170" s="94" t="e">
        <f ca="true">+IF(AND(ISNUMBER(OFFSET('Water Data'!$H$9,0,10*ROW('Water Data'!H164))),'Data Summary'!CG170="Yes"),OFFSET('Water Data'!$H$9,0,10*ROW('Water Data'!H164)),NA())</f>
        <v>#N/A</v>
      </c>
      <c r="S170" s="94" t="e">
        <f ca="true">+IF(AND(ISNUMBER(OFFSET('Water Data'!$I$4,0,10*ROW('Water Data'!I164))),'Data Summary'!CH170="Yes"),100-OFFSET('Water Data'!$I$4,0,10*ROW('Water Data'!I164)),NA())</f>
        <v>#N/A</v>
      </c>
      <c r="T170" s="94" t="e">
        <f ca="true">+IF(AND(ISNUMBER(OFFSET('Water Data'!$I$6,0,10*ROW('Water Data'!I164))),'Data Summary'!CI170="Yes"),OFFSET('Water Data'!$I$6,0,10*ROW('Water Data'!I164)),NA())</f>
        <v>#N/A</v>
      </c>
      <c r="U170" s="94" t="e">
        <f ca="true">+IF(AND(ISNUMBER(OFFSET('Water Data'!$I$9,0,10*ROW('Water Data'!I164))),'Data Summary'!CJ170="Yes"),OFFSET('Water Data'!$I$9,0,10*ROW('Water Data'!I164)),NA())</f>
        <v>#N/A</v>
      </c>
      <c r="V170" s="95" t="e">
        <f ca="true">+IF(AND(ISNUMBER(OFFSET('Sanitation Data'!$D$4,0,10*ROW('Sanitation Data'!D164))),'Data Summary'!CK170="Yes"),100-OFFSET('Sanitation Data'!$D$4,0,10*ROW('Sanitation Data'!D164)),NA())</f>
        <v>#N/A</v>
      </c>
      <c r="W170" s="95" t="e">
        <f ca="true">+IF(AND(ISNUMBER(OFFSET('Sanitation Data'!$D$6,0,10*ROW('Sanitation Data'!D164))),'Data Summary'!CL170="Yes"),OFFSET('Sanitation Data'!$D$6,0,10*ROW('Sanitation Data'!D164)),NA())</f>
        <v>#N/A</v>
      </c>
      <c r="X170" s="95" t="e">
        <f ca="true">+IF(AND(ISNUMBER(OFFSET('Sanitation Data'!$D$10,0,10*ROW('Sanitation Data'!D164))),'Data Summary'!CM170="Yes"),OFFSET('Sanitation Data'!$D$10,0,10*ROW('Sanitation Data'!D164)),NA())</f>
        <v>#N/A</v>
      </c>
      <c r="Y170" s="95" t="e">
        <f ca="true">+IF(AND(ISNUMBER(OFFSET('Sanitation Data'!$D$11,0,10*ROW('Sanitation Data'!D164))),'Data Summary'!CN170="Yes"),OFFSET('Sanitation Data'!$D$11,0,10*ROW('Sanitation Data'!D164)),NA())</f>
        <v>#N/A</v>
      </c>
      <c r="Z170" s="95" t="e">
        <f ca="true">+IF(AND(ISNUMBER(OFFSET('Sanitation Data'!$D$12,0,10*ROW('Sanitation Data'!D164))),'Data Summary'!CO170="Yes"),OFFSET('Sanitation Data'!$D$12,0,10*ROW('Sanitation Data'!D164)),NA())</f>
        <v>#N/A</v>
      </c>
      <c r="AA170" s="95" t="e">
        <f ca="true">+IF(AND(ISNUMBER(OFFSET('Sanitation Data'!$E$4,0,10*ROW('Sanitation Data'!E164))),'Data Summary'!CP170="Yes"),100-OFFSET('Sanitation Data'!$E$4,0,10*ROW('Sanitation Data'!E164)),NA())</f>
        <v>#N/A</v>
      </c>
      <c r="AB170" s="95" t="e">
        <f ca="true">+IF(AND(ISNUMBER(OFFSET('Sanitation Data'!$E$6,0,10*ROW('Sanitation Data'!E164))),'Data Summary'!CQ170="Yes"),OFFSET('Sanitation Data'!$E$6,0,10*ROW('Sanitation Data'!E164)),NA())</f>
        <v>#N/A</v>
      </c>
      <c r="AC170" s="95" t="e">
        <f ca="true">+IF(AND(ISNUMBER(OFFSET('Sanitation Data'!$E$10,0,10*ROW('Sanitation Data'!E164))),'Data Summary'!CR170="Yes"),OFFSET('Sanitation Data'!$E$10,0,10*ROW('Sanitation Data'!E164)),NA())</f>
        <v>#N/A</v>
      </c>
      <c r="AD170" s="95" t="e">
        <f ca="true">+IF(AND(ISNUMBER(OFFSET('Sanitation Data'!$E$11,0,10*ROW('Sanitation Data'!E164))),'Data Summary'!CS170="Yes"),OFFSET('Sanitation Data'!$E$11,0,10*ROW('Sanitation Data'!E164)),NA())</f>
        <v>#N/A</v>
      </c>
      <c r="AE170" s="95" t="e">
        <f ca="true">+IF(AND(ISNUMBER(OFFSET('Sanitation Data'!$E$12,0,10*ROW('Sanitation Data'!E164))),'Data Summary'!CT170="Yes"),OFFSET('Sanitation Data'!$E$12,0,10*ROW('Sanitation Data'!E164)),NA())</f>
        <v>#N/A</v>
      </c>
      <c r="AF170" s="95" t="e">
        <f ca="true">+IF(AND(ISNUMBER(OFFSET('Sanitation Data'!$F$4,0,10*ROW('Sanitation Data'!F164))),'Data Summary'!CU170="Yes"),100-OFFSET('Sanitation Data'!$F$4,0,10*ROW('Sanitation Data'!F164)),NA())</f>
        <v>#N/A</v>
      </c>
      <c r="AG170" s="95" t="e">
        <f ca="true">+IF(AND(ISNUMBER(OFFSET('Sanitation Data'!$F$6,0,10*ROW('Sanitation Data'!F164))),'Data Summary'!CV170="Yes"),OFFSET('Sanitation Data'!$F$6,0,10*ROW('Sanitation Data'!F164)),NA())</f>
        <v>#N/A</v>
      </c>
      <c r="AH170" s="95" t="e">
        <f ca="true">+IF(AND(ISNUMBER(OFFSET('Sanitation Data'!$F$10,0,10*ROW('Sanitation Data'!F164))),'Data Summary'!CW170="Yes"),OFFSET('Sanitation Data'!$F$10,0,10*ROW('Sanitation Data'!F164)),NA())</f>
        <v>#N/A</v>
      </c>
      <c r="AI170" s="95" t="e">
        <f ca="true">+IF(AND(ISNUMBER(OFFSET('Sanitation Data'!$F$11,0,10*ROW('Sanitation Data'!F164))),'Data Summary'!CX170="Yes"),OFFSET('Sanitation Data'!$F$11,0,10*ROW('Sanitation Data'!F164)),NA())</f>
        <v>#N/A</v>
      </c>
      <c r="AJ170" s="95" t="e">
        <f ca="true">+IF(AND(ISNUMBER(OFFSET('Sanitation Data'!$F$12,0,10*ROW('Sanitation Data'!F164))),'Data Summary'!CY170="Yes"),OFFSET('Sanitation Data'!$F$12,0,10*ROW('Sanitation Data'!F164)),NA())</f>
        <v>#N/A</v>
      </c>
      <c r="AK170" s="95" t="e">
        <f ca="true">+IF(AND(ISNUMBER(OFFSET('Sanitation Data'!$G$4,0,10*ROW('Sanitation Data'!G164))),'Data Summary'!CZ170="Yes"),100-OFFSET('Sanitation Data'!$G$4,0,10*ROW('Sanitation Data'!G164)),NA())</f>
        <v>#N/A</v>
      </c>
      <c r="AL170" s="95" t="e">
        <f ca="true">+IF(AND(ISNUMBER(OFFSET('Sanitation Data'!$G$6,0,10*ROW('Sanitation Data'!G164))),'Data Summary'!DA170="Yes"),OFFSET('Sanitation Data'!$G$6,0,10*ROW('Sanitation Data'!G164)),NA())</f>
        <v>#N/A</v>
      </c>
      <c r="AM170" s="95" t="e">
        <f ca="true">+IF(AND(ISNUMBER(OFFSET('Sanitation Data'!$G$10,0,10*ROW('Sanitation Data'!G164))),'Data Summary'!DB170="Yes"),OFFSET('Sanitation Data'!$G$10,0,10*ROW('Sanitation Data'!G164)),NA())</f>
        <v>#N/A</v>
      </c>
      <c r="AN170" s="95" t="e">
        <f ca="true">+IF(AND(ISNUMBER(OFFSET('Sanitation Data'!$G$11,0,10*ROW('Sanitation Data'!G164))),'Data Summary'!DC170="Yes"),OFFSET('Sanitation Data'!$G$11,0,10*ROW('Sanitation Data'!G164)),NA())</f>
        <v>#N/A</v>
      </c>
      <c r="AO170" s="95" t="e">
        <f ca="true">+IF(AND(ISNUMBER(OFFSET('Sanitation Data'!$G$12,0,10*ROW('Sanitation Data'!G164))),'Data Summary'!DD170="Yes"),OFFSET('Sanitation Data'!$G$12,0,10*ROW('Sanitation Data'!G164)),NA())</f>
        <v>#N/A</v>
      </c>
      <c r="AP170" s="95" t="e">
        <f ca="true">+IF(AND(ISNUMBER(OFFSET('Sanitation Data'!$H$4,0,10*ROW('Sanitation Data'!H164))),'Data Summary'!DE170="Yes"),100-OFFSET('Sanitation Data'!$H$4,0,10*ROW('Sanitation Data'!H164)),NA())</f>
        <v>#N/A</v>
      </c>
      <c r="AQ170" s="95" t="e">
        <f ca="true">+IF(AND(ISNUMBER(OFFSET('Sanitation Data'!$H$6,0,10*ROW('Sanitation Data'!H164))),'Data Summary'!DF170="Yes"),OFFSET('Sanitation Data'!$H$6,0,10*ROW('Sanitation Data'!H164)),NA())</f>
        <v>#N/A</v>
      </c>
      <c r="AR170" s="95" t="e">
        <f ca="true">+IF(AND(ISNUMBER(OFFSET('Sanitation Data'!$H$10,0,10*ROW('Sanitation Data'!H164))),'Data Summary'!DG170="Yes"),OFFSET('Sanitation Data'!$H$10,0,10*ROW('Sanitation Data'!H164)),NA())</f>
        <v>#N/A</v>
      </c>
      <c r="AS170" s="95" t="e">
        <f ca="true">+IF(AND(ISNUMBER(OFFSET('Sanitation Data'!$H$11,0,10*ROW('Sanitation Data'!H164))),'Data Summary'!DH170="Yes"),OFFSET('Sanitation Data'!$H$11,0,10*ROW('Sanitation Data'!H164)),NA())</f>
        <v>#N/A</v>
      </c>
      <c r="AT170" s="95" t="e">
        <f ca="true">+IF(AND(ISNUMBER(OFFSET('Sanitation Data'!$H$12,0,10*ROW('Sanitation Data'!H164))),'Data Summary'!DI170="Yes"),OFFSET('Sanitation Data'!$H$12,0,10*ROW('Sanitation Data'!H164)),NA())</f>
        <v>#N/A</v>
      </c>
      <c r="AU170" s="95" t="e">
        <f ca="true">+IF(AND(ISNUMBER(OFFSET('Sanitation Data'!$I$4,0,10*ROW('Sanitation Data'!I164))),'Data Summary'!DJ170="Yes"),100-OFFSET('Sanitation Data'!$I$4,0,10*ROW('Sanitation Data'!I164)),NA())</f>
        <v>#N/A</v>
      </c>
      <c r="AV170" s="95" t="e">
        <f ca="true">+IF(AND(ISNUMBER(OFFSET('Sanitation Data'!$I$6,0,10*ROW('Sanitation Data'!I164))),'Data Summary'!DK170="Yes"),OFFSET('Sanitation Data'!$I$6,0,10*ROW('Sanitation Data'!I164)),NA())</f>
        <v>#N/A</v>
      </c>
      <c r="AW170" s="95" t="e">
        <f ca="true">+IF(AND(ISNUMBER(OFFSET('Sanitation Data'!$I$10,0,10*ROW('Sanitation Data'!I164))),'Data Summary'!DL170="Yes"),OFFSET('Sanitation Data'!$I$10,0,10*ROW('Sanitation Data'!I164)),NA())</f>
        <v>#N/A</v>
      </c>
      <c r="AX170" s="95" t="e">
        <f ca="true">+IF(AND(ISNUMBER(OFFSET('Sanitation Data'!$I$11,0,10*ROW('Sanitation Data'!I164))),'Data Summary'!DM170="Yes"),OFFSET('Sanitation Data'!$I$11,0,10*ROW('Sanitation Data'!I164)),NA())</f>
        <v>#N/A</v>
      </c>
      <c r="AY170" s="95" t="e">
        <f ca="true">+IF(AND(ISNUMBER(OFFSET('Sanitation Data'!$I$12,0,10*ROW('Sanitation Data'!I164))),'Data Summary'!DN170="Yes"),OFFSET('Sanitation Data'!$I$12,0,10*ROW('Sanitation Data'!I164)),NA())</f>
        <v>#N/A</v>
      </c>
      <c r="AZ170" s="96" t="e">
        <f ca="true">+IF(AND(ISNUMBER(OFFSET('Hygiene Data'!$D$5,0,10*ROW('Hygiene Data'!D164))),'Data Summary'!DO170="Yes"),OFFSET('Hygiene Data'!$D$5,0,10*ROW('Hygiene Data'!D164)),NA())</f>
        <v>#N/A</v>
      </c>
      <c r="BA170" s="96" t="e">
        <f ca="true">+IF(AND(ISNUMBER(OFFSET('Hygiene Data'!$D$7,0,10*ROW('Hygiene Data'!D164))),'Data Summary'!DP170="Yes"),OFFSET('Hygiene Data'!$D$7,0,10*ROW('Hygiene Data'!D164)),NA())</f>
        <v>#N/A</v>
      </c>
      <c r="BB170" s="96" t="e">
        <f ca="true">+IF(AND(ISNUMBER(OFFSET('Hygiene Data'!$D$9,0,10*ROW('Hygiene Data'!D164))),'Data Summary'!DQ170="Yes"),OFFSET('Hygiene Data'!$D$9,0,10*ROW('Hygiene Data'!D164)),NA())</f>
        <v>#N/A</v>
      </c>
      <c r="BC170" s="96" t="e">
        <f ca="true">+IF(AND(ISNUMBER(OFFSET('Hygiene Data'!$E$5,0,10*ROW('Hygiene Data'!E164))),'Data Summary'!DR170="Yes"),OFFSET('Hygiene Data'!$E$5,0,10*ROW('Hygiene Data'!E164)),NA())</f>
        <v>#N/A</v>
      </c>
      <c r="BD170" s="96" t="e">
        <f ca="true">+IF(AND(ISNUMBER(OFFSET('Hygiene Data'!$E$7,0,10*ROW('Hygiene Data'!E164))),'Data Summary'!DS170="Yes"),OFFSET('Hygiene Data'!$E$7,0,10*ROW('Hygiene Data'!E164)),NA())</f>
        <v>#N/A</v>
      </c>
      <c r="BE170" s="96" t="e">
        <f ca="true">+IF(AND(ISNUMBER(OFFSET('Hygiene Data'!$E$9,0,10*ROW('Hygiene Data'!E164))),'Data Summary'!DT170="Yes"),OFFSET('Hygiene Data'!$E$9,0,10*ROW('Hygiene Data'!E164)),NA())</f>
        <v>#N/A</v>
      </c>
      <c r="BF170" s="96" t="e">
        <f ca="true">+IF(AND(ISNUMBER(OFFSET('Hygiene Data'!$F$5,0,10*ROW('Hygiene Data'!F164))),'Data Summary'!DU170="Yes"),OFFSET('Hygiene Data'!$F$5,0,10*ROW('Hygiene Data'!F164)),NA())</f>
        <v>#N/A</v>
      </c>
      <c r="BG170" s="96" t="e">
        <f ca="true">+IF(AND(ISNUMBER(OFFSET('Hygiene Data'!$F$7,0,10*ROW('Hygiene Data'!F164))),'Data Summary'!DV170="Yes"),OFFSET('Hygiene Data'!$F$7,0,10*ROW('Hygiene Data'!F164)),NA())</f>
        <v>#N/A</v>
      </c>
      <c r="BH170" s="96" t="e">
        <f ca="true">+IF(AND(ISNUMBER(OFFSET('Hygiene Data'!$F$9,0,10*ROW('Hygiene Data'!F164))),'Data Summary'!DW170="Yes"),OFFSET('Hygiene Data'!$F$9,0,10*ROW('Hygiene Data'!F164)),NA())</f>
        <v>#N/A</v>
      </c>
      <c r="BI170" s="96" t="e">
        <f ca="true">+IF(AND(ISNUMBER(OFFSET('Hygiene Data'!$G$5,0,10*ROW('Hygiene Data'!G164))),'Data Summary'!DX170="Yes"),OFFSET('Hygiene Data'!$G$5,0,10*ROW('Hygiene Data'!G164)),NA())</f>
        <v>#N/A</v>
      </c>
      <c r="BJ170" s="96" t="e">
        <f ca="true">+IF(AND(ISNUMBER(OFFSET('Hygiene Data'!$G$7,0,10*ROW('Hygiene Data'!G164))),'Data Summary'!DY170="Yes"),OFFSET('Hygiene Data'!$G$7,0,10*ROW('Hygiene Data'!G164)),NA())</f>
        <v>#N/A</v>
      </c>
      <c r="BK170" s="96" t="e">
        <f ca="true">+IF(AND(ISNUMBER(OFFSET('Hygiene Data'!$G$9,0,10*ROW('Hygiene Data'!G164))),'Data Summary'!DZ170="Yes"),OFFSET('Hygiene Data'!$G$9,0,10*ROW('Hygiene Data'!G164)),NA())</f>
        <v>#N/A</v>
      </c>
      <c r="BL170" s="96" t="e">
        <f ca="true">+IF(AND(ISNUMBER(OFFSET('Hygiene Data'!$H$5,0,10*ROW('Hygiene Data'!H164))),'Data Summary'!EA170="Yes"),OFFSET('Hygiene Data'!$H$5,0,10*ROW('Hygiene Data'!H164)),NA())</f>
        <v>#N/A</v>
      </c>
      <c r="BM170" s="96" t="e">
        <f ca="true">+IF(AND(ISNUMBER(OFFSET('Hygiene Data'!$H$7,0,10*ROW('Hygiene Data'!H164))),'Data Summary'!EB170="Yes"),OFFSET('Hygiene Data'!$H$7,0,10*ROW('Hygiene Data'!H164)),NA())</f>
        <v>#N/A</v>
      </c>
      <c r="BN170" s="96" t="e">
        <f ca="true">+IF(AND(ISNUMBER(OFFSET('Hygiene Data'!$H$9,0,10*ROW('Hygiene Data'!H164))),'Data Summary'!EC170="Yes"),OFFSET('Hygiene Data'!$H$9,0,10*ROW('Hygiene Data'!H164)),NA())</f>
        <v>#N/A</v>
      </c>
      <c r="BO170" s="96" t="e">
        <f ca="true">+IF(AND(ISNUMBER(OFFSET('Hygiene Data'!$I$5,0,10*ROW('Hygiene Data'!I164))),'Data Summary'!ED170="Yes"),OFFSET('Hygiene Data'!$I$5,0,10*ROW('Hygiene Data'!I164)),NA())</f>
        <v>#N/A</v>
      </c>
      <c r="BP170" s="96" t="e">
        <f ca="true">+IF(AND(ISNUMBER(OFFSET('Hygiene Data'!$I$7,0,10*ROW('Hygiene Data'!I164))),'Data Summary'!EE170="Yes"),OFFSET('Hygiene Data'!$I$7,0,10*ROW('Hygiene Data'!I164)),NA())</f>
        <v>#N/A</v>
      </c>
      <c r="BQ170" s="96" t="e">
        <f ca="true">+IF(AND(ISNUMBER(OFFSET('Hygiene Data'!$I$9,0,10*ROW('Hygiene Data'!I164))),'Data Summary'!EF170="Yes"),OFFSET('Hygiene Data'!$I$9,0,10*ROW('Hygiene Data'!I164)),NA())</f>
        <v>#N/A</v>
      </c>
    </row>
    <row xmlns:x14ac="http://schemas.microsoft.com/office/spreadsheetml/2009/9/ac" r="171" x14ac:dyDescent="0.2">
      <c r="A171" s="332" t="e">
        <f ca="true">+RIGHT('Data Summary'!A171,LEN('Data Summary'!A171)-9)</f>
        <v>#VALUE!</v>
      </c>
      <c r="B171" s="37" t="str">
        <f ca="true">+IF(ISTEXT('Data Summary'!B171),'Data Summary'!B171,"")</f>
        <v/>
      </c>
      <c r="C171" s="331" t="e">
        <f ca="true">+VALUE('Data Summary'!C171)</f>
        <v>#VALUE!</v>
      </c>
      <c r="D171" s="94" t="e">
        <f ca="true">+IF(AND(ISNUMBER(OFFSET('Water Data'!$D$4,0,10*ROW('Water Data'!D165))),'Data Summary'!BS171="Yes"),100-OFFSET('Water Data'!$D$4,0,10*ROW('Water Data'!D165)),NA())</f>
        <v>#N/A</v>
      </c>
      <c r="E171" s="94" t="e">
        <f ca="true">+IF(AND(ISNUMBER(OFFSET('Water Data'!$D$6,0,10*ROW('Water Data'!D165))),'Data Summary'!BT171="Yes"),OFFSET('Water Data'!$D$6,0,10*ROW('Water Data'!D165)),NA())</f>
        <v>#N/A</v>
      </c>
      <c r="F171" s="94" t="e">
        <f ca="true">+IF(AND(ISNUMBER(OFFSET('Water Data'!$D$9,0,10*ROW('Water Data'!D165))),'Data Summary'!BU171="Yes"),OFFSET('Water Data'!$D$9,0,10*ROW('Water Data'!D165)),NA())</f>
        <v>#N/A</v>
      </c>
      <c r="G171" s="94" t="e">
        <f ca="true">+IF(AND(ISNUMBER(OFFSET('Water Data'!$E$4,0,10*ROW('Water Data'!E165))),'Data Summary'!BV171="Yes"),100-OFFSET('Water Data'!$E$4,0,10*ROW('Water Data'!E165)),NA())</f>
        <v>#N/A</v>
      </c>
      <c r="H171" s="94" t="e">
        <f ca="true">+IF(AND(ISNUMBER(OFFSET('Water Data'!$E$6,0,10*ROW('Water Data'!E165))),'Data Summary'!BW171="Yes"),OFFSET('Water Data'!$E$6,0,10*ROW('Water Data'!E165)),NA())</f>
        <v>#N/A</v>
      </c>
      <c r="I171" s="94" t="e">
        <f ca="true">+IF(AND(ISNUMBER(OFFSET('Water Data'!$E$9,0,10*ROW('Water Data'!E165))),'Data Summary'!BX171="Yes"),OFFSET('Water Data'!$E$9,0,10*ROW('Water Data'!E165)),NA())</f>
        <v>#N/A</v>
      </c>
      <c r="J171" s="94" t="e">
        <f ca="true">+IF(AND(ISNUMBER(OFFSET('Water Data'!$F$4,0,10*ROW('Water Data'!F165))),'Data Summary'!BY171="Yes"),100-OFFSET('Water Data'!$F$4,0,10*ROW('Water Data'!F165)),NA())</f>
        <v>#N/A</v>
      </c>
      <c r="K171" s="94" t="e">
        <f ca="true">+IF(AND(ISNUMBER(OFFSET('Water Data'!$F$6,0,10*ROW('Water Data'!F165))),'Data Summary'!BZ171="Yes"),OFFSET('Water Data'!$F$6,0,10*ROW('Water Data'!F165)),NA())</f>
        <v>#N/A</v>
      </c>
      <c r="L171" s="94" t="e">
        <f ca="true">+IF(AND(ISNUMBER(OFFSET('Water Data'!$F$9,0,10*ROW('Water Data'!F165))),'Data Summary'!CA171="Yes"),OFFSET('Water Data'!$F$9,0,10*ROW('Water Data'!F165)),NA())</f>
        <v>#N/A</v>
      </c>
      <c r="M171" s="94" t="e">
        <f ca="true">+IF(AND(ISNUMBER(OFFSET('Water Data'!$G$4,0,10*ROW('Water Data'!G165))),'Data Summary'!CB171="Yes"),100-OFFSET('Water Data'!$G$4,0,10*ROW('Water Data'!G165)),NA())</f>
        <v>#N/A</v>
      </c>
      <c r="N171" s="94" t="e">
        <f ca="true">+IF(AND(ISNUMBER(OFFSET('Water Data'!$G$6,0,10*ROW('Water Data'!G165))),'Data Summary'!CC171="Yes"),OFFSET('Water Data'!$G$6,0,10*ROW('Water Data'!G165)),NA())</f>
        <v>#N/A</v>
      </c>
      <c r="O171" s="94" t="e">
        <f ca="true">+IF(AND(ISNUMBER(OFFSET('Water Data'!$G$9,0,10*ROW('Water Data'!G165))),'Data Summary'!CD171="Yes"),OFFSET('Water Data'!$G$9,0,10*ROW('Water Data'!G165)),NA())</f>
        <v>#N/A</v>
      </c>
      <c r="P171" s="94" t="e">
        <f ca="true">+IF(AND(ISNUMBER(OFFSET('Water Data'!$H$4,0,10*ROW('Water Data'!H165))),'Data Summary'!CE171="Yes"),100-OFFSET('Water Data'!$H$4,0,10*ROW('Water Data'!H165)),NA())</f>
        <v>#N/A</v>
      </c>
      <c r="Q171" s="94" t="e">
        <f ca="true">+IF(AND(ISNUMBER(OFFSET('Water Data'!$H$6,0,10*ROW('Water Data'!H165))),'Data Summary'!CF171="Yes"),OFFSET('Water Data'!$H$6,0,10*ROW('Water Data'!H165)),NA())</f>
        <v>#N/A</v>
      </c>
      <c r="R171" s="94" t="e">
        <f ca="true">+IF(AND(ISNUMBER(OFFSET('Water Data'!$H$9,0,10*ROW('Water Data'!H165))),'Data Summary'!CG171="Yes"),OFFSET('Water Data'!$H$9,0,10*ROW('Water Data'!H165)),NA())</f>
        <v>#N/A</v>
      </c>
      <c r="S171" s="94" t="e">
        <f ca="true">+IF(AND(ISNUMBER(OFFSET('Water Data'!$I$4,0,10*ROW('Water Data'!I165))),'Data Summary'!CH171="Yes"),100-OFFSET('Water Data'!$I$4,0,10*ROW('Water Data'!I165)),NA())</f>
        <v>#N/A</v>
      </c>
      <c r="T171" s="94" t="e">
        <f ca="true">+IF(AND(ISNUMBER(OFFSET('Water Data'!$I$6,0,10*ROW('Water Data'!I165))),'Data Summary'!CI171="Yes"),OFFSET('Water Data'!$I$6,0,10*ROW('Water Data'!I165)),NA())</f>
        <v>#N/A</v>
      </c>
      <c r="U171" s="94" t="e">
        <f ca="true">+IF(AND(ISNUMBER(OFFSET('Water Data'!$I$9,0,10*ROW('Water Data'!I165))),'Data Summary'!CJ171="Yes"),OFFSET('Water Data'!$I$9,0,10*ROW('Water Data'!I165)),NA())</f>
        <v>#N/A</v>
      </c>
      <c r="V171" s="95" t="e">
        <f ca="true">+IF(AND(ISNUMBER(OFFSET('Sanitation Data'!$D$4,0,10*ROW('Sanitation Data'!D165))),'Data Summary'!CK171="Yes"),100-OFFSET('Sanitation Data'!$D$4,0,10*ROW('Sanitation Data'!D165)),NA())</f>
        <v>#N/A</v>
      </c>
      <c r="W171" s="95" t="e">
        <f ca="true">+IF(AND(ISNUMBER(OFFSET('Sanitation Data'!$D$6,0,10*ROW('Sanitation Data'!D165))),'Data Summary'!CL171="Yes"),OFFSET('Sanitation Data'!$D$6,0,10*ROW('Sanitation Data'!D165)),NA())</f>
        <v>#N/A</v>
      </c>
      <c r="X171" s="95" t="e">
        <f ca="true">+IF(AND(ISNUMBER(OFFSET('Sanitation Data'!$D$10,0,10*ROW('Sanitation Data'!D165))),'Data Summary'!CM171="Yes"),OFFSET('Sanitation Data'!$D$10,0,10*ROW('Sanitation Data'!D165)),NA())</f>
        <v>#N/A</v>
      </c>
      <c r="Y171" s="95" t="e">
        <f ca="true">+IF(AND(ISNUMBER(OFFSET('Sanitation Data'!$D$11,0,10*ROW('Sanitation Data'!D165))),'Data Summary'!CN171="Yes"),OFFSET('Sanitation Data'!$D$11,0,10*ROW('Sanitation Data'!D165)),NA())</f>
        <v>#N/A</v>
      </c>
      <c r="Z171" s="95" t="e">
        <f ca="true">+IF(AND(ISNUMBER(OFFSET('Sanitation Data'!$D$12,0,10*ROW('Sanitation Data'!D165))),'Data Summary'!CO171="Yes"),OFFSET('Sanitation Data'!$D$12,0,10*ROW('Sanitation Data'!D165)),NA())</f>
        <v>#N/A</v>
      </c>
      <c r="AA171" s="95" t="e">
        <f ca="true">+IF(AND(ISNUMBER(OFFSET('Sanitation Data'!$E$4,0,10*ROW('Sanitation Data'!E165))),'Data Summary'!CP171="Yes"),100-OFFSET('Sanitation Data'!$E$4,0,10*ROW('Sanitation Data'!E165)),NA())</f>
        <v>#N/A</v>
      </c>
      <c r="AB171" s="95" t="e">
        <f ca="true">+IF(AND(ISNUMBER(OFFSET('Sanitation Data'!$E$6,0,10*ROW('Sanitation Data'!E165))),'Data Summary'!CQ171="Yes"),OFFSET('Sanitation Data'!$E$6,0,10*ROW('Sanitation Data'!E165)),NA())</f>
        <v>#N/A</v>
      </c>
      <c r="AC171" s="95" t="e">
        <f ca="true">+IF(AND(ISNUMBER(OFFSET('Sanitation Data'!$E$10,0,10*ROW('Sanitation Data'!E165))),'Data Summary'!CR171="Yes"),OFFSET('Sanitation Data'!$E$10,0,10*ROW('Sanitation Data'!E165)),NA())</f>
        <v>#N/A</v>
      </c>
      <c r="AD171" s="95" t="e">
        <f ca="true">+IF(AND(ISNUMBER(OFFSET('Sanitation Data'!$E$11,0,10*ROW('Sanitation Data'!E165))),'Data Summary'!CS171="Yes"),OFFSET('Sanitation Data'!$E$11,0,10*ROW('Sanitation Data'!E165)),NA())</f>
        <v>#N/A</v>
      </c>
      <c r="AE171" s="95" t="e">
        <f ca="true">+IF(AND(ISNUMBER(OFFSET('Sanitation Data'!$E$12,0,10*ROW('Sanitation Data'!E165))),'Data Summary'!CT171="Yes"),OFFSET('Sanitation Data'!$E$12,0,10*ROW('Sanitation Data'!E165)),NA())</f>
        <v>#N/A</v>
      </c>
      <c r="AF171" s="95" t="e">
        <f ca="true">+IF(AND(ISNUMBER(OFFSET('Sanitation Data'!$F$4,0,10*ROW('Sanitation Data'!F165))),'Data Summary'!CU171="Yes"),100-OFFSET('Sanitation Data'!$F$4,0,10*ROW('Sanitation Data'!F165)),NA())</f>
        <v>#N/A</v>
      </c>
      <c r="AG171" s="95" t="e">
        <f ca="true">+IF(AND(ISNUMBER(OFFSET('Sanitation Data'!$F$6,0,10*ROW('Sanitation Data'!F165))),'Data Summary'!CV171="Yes"),OFFSET('Sanitation Data'!$F$6,0,10*ROW('Sanitation Data'!F165)),NA())</f>
        <v>#N/A</v>
      </c>
      <c r="AH171" s="95" t="e">
        <f ca="true">+IF(AND(ISNUMBER(OFFSET('Sanitation Data'!$F$10,0,10*ROW('Sanitation Data'!F165))),'Data Summary'!CW171="Yes"),OFFSET('Sanitation Data'!$F$10,0,10*ROW('Sanitation Data'!F165)),NA())</f>
        <v>#N/A</v>
      </c>
      <c r="AI171" s="95" t="e">
        <f ca="true">+IF(AND(ISNUMBER(OFFSET('Sanitation Data'!$F$11,0,10*ROW('Sanitation Data'!F165))),'Data Summary'!CX171="Yes"),OFFSET('Sanitation Data'!$F$11,0,10*ROW('Sanitation Data'!F165)),NA())</f>
        <v>#N/A</v>
      </c>
      <c r="AJ171" s="95" t="e">
        <f ca="true">+IF(AND(ISNUMBER(OFFSET('Sanitation Data'!$F$12,0,10*ROW('Sanitation Data'!F165))),'Data Summary'!CY171="Yes"),OFFSET('Sanitation Data'!$F$12,0,10*ROW('Sanitation Data'!F165)),NA())</f>
        <v>#N/A</v>
      </c>
      <c r="AK171" s="95" t="e">
        <f ca="true">+IF(AND(ISNUMBER(OFFSET('Sanitation Data'!$G$4,0,10*ROW('Sanitation Data'!G165))),'Data Summary'!CZ171="Yes"),100-OFFSET('Sanitation Data'!$G$4,0,10*ROW('Sanitation Data'!G165)),NA())</f>
        <v>#N/A</v>
      </c>
      <c r="AL171" s="95" t="e">
        <f ca="true">+IF(AND(ISNUMBER(OFFSET('Sanitation Data'!$G$6,0,10*ROW('Sanitation Data'!G165))),'Data Summary'!DA171="Yes"),OFFSET('Sanitation Data'!$G$6,0,10*ROW('Sanitation Data'!G165)),NA())</f>
        <v>#N/A</v>
      </c>
      <c r="AM171" s="95" t="e">
        <f ca="true">+IF(AND(ISNUMBER(OFFSET('Sanitation Data'!$G$10,0,10*ROW('Sanitation Data'!G165))),'Data Summary'!DB171="Yes"),OFFSET('Sanitation Data'!$G$10,0,10*ROW('Sanitation Data'!G165)),NA())</f>
        <v>#N/A</v>
      </c>
      <c r="AN171" s="95" t="e">
        <f ca="true">+IF(AND(ISNUMBER(OFFSET('Sanitation Data'!$G$11,0,10*ROW('Sanitation Data'!G165))),'Data Summary'!DC171="Yes"),OFFSET('Sanitation Data'!$G$11,0,10*ROW('Sanitation Data'!G165)),NA())</f>
        <v>#N/A</v>
      </c>
      <c r="AO171" s="95" t="e">
        <f ca="true">+IF(AND(ISNUMBER(OFFSET('Sanitation Data'!$G$12,0,10*ROW('Sanitation Data'!G165))),'Data Summary'!DD171="Yes"),OFFSET('Sanitation Data'!$G$12,0,10*ROW('Sanitation Data'!G165)),NA())</f>
        <v>#N/A</v>
      </c>
      <c r="AP171" s="95" t="e">
        <f ca="true">+IF(AND(ISNUMBER(OFFSET('Sanitation Data'!$H$4,0,10*ROW('Sanitation Data'!H165))),'Data Summary'!DE171="Yes"),100-OFFSET('Sanitation Data'!$H$4,0,10*ROW('Sanitation Data'!H165)),NA())</f>
        <v>#N/A</v>
      </c>
      <c r="AQ171" s="95" t="e">
        <f ca="true">+IF(AND(ISNUMBER(OFFSET('Sanitation Data'!$H$6,0,10*ROW('Sanitation Data'!H165))),'Data Summary'!DF171="Yes"),OFFSET('Sanitation Data'!$H$6,0,10*ROW('Sanitation Data'!H165)),NA())</f>
        <v>#N/A</v>
      </c>
      <c r="AR171" s="95" t="e">
        <f ca="true">+IF(AND(ISNUMBER(OFFSET('Sanitation Data'!$H$10,0,10*ROW('Sanitation Data'!H165))),'Data Summary'!DG171="Yes"),OFFSET('Sanitation Data'!$H$10,0,10*ROW('Sanitation Data'!H165)),NA())</f>
        <v>#N/A</v>
      </c>
      <c r="AS171" s="95" t="e">
        <f ca="true">+IF(AND(ISNUMBER(OFFSET('Sanitation Data'!$H$11,0,10*ROW('Sanitation Data'!H165))),'Data Summary'!DH171="Yes"),OFFSET('Sanitation Data'!$H$11,0,10*ROW('Sanitation Data'!H165)),NA())</f>
        <v>#N/A</v>
      </c>
      <c r="AT171" s="95" t="e">
        <f ca="true">+IF(AND(ISNUMBER(OFFSET('Sanitation Data'!$H$12,0,10*ROW('Sanitation Data'!H165))),'Data Summary'!DI171="Yes"),OFFSET('Sanitation Data'!$H$12,0,10*ROW('Sanitation Data'!H165)),NA())</f>
        <v>#N/A</v>
      </c>
      <c r="AU171" s="95" t="e">
        <f ca="true">+IF(AND(ISNUMBER(OFFSET('Sanitation Data'!$I$4,0,10*ROW('Sanitation Data'!I165))),'Data Summary'!DJ171="Yes"),100-OFFSET('Sanitation Data'!$I$4,0,10*ROW('Sanitation Data'!I165)),NA())</f>
        <v>#N/A</v>
      </c>
      <c r="AV171" s="95" t="e">
        <f ca="true">+IF(AND(ISNUMBER(OFFSET('Sanitation Data'!$I$6,0,10*ROW('Sanitation Data'!I165))),'Data Summary'!DK171="Yes"),OFFSET('Sanitation Data'!$I$6,0,10*ROW('Sanitation Data'!I165)),NA())</f>
        <v>#N/A</v>
      </c>
      <c r="AW171" s="95" t="e">
        <f ca="true">+IF(AND(ISNUMBER(OFFSET('Sanitation Data'!$I$10,0,10*ROW('Sanitation Data'!I165))),'Data Summary'!DL171="Yes"),OFFSET('Sanitation Data'!$I$10,0,10*ROW('Sanitation Data'!I165)),NA())</f>
        <v>#N/A</v>
      </c>
      <c r="AX171" s="95" t="e">
        <f ca="true">+IF(AND(ISNUMBER(OFFSET('Sanitation Data'!$I$11,0,10*ROW('Sanitation Data'!I165))),'Data Summary'!DM171="Yes"),OFFSET('Sanitation Data'!$I$11,0,10*ROW('Sanitation Data'!I165)),NA())</f>
        <v>#N/A</v>
      </c>
      <c r="AY171" s="95" t="e">
        <f ca="true">+IF(AND(ISNUMBER(OFFSET('Sanitation Data'!$I$12,0,10*ROW('Sanitation Data'!I165))),'Data Summary'!DN171="Yes"),OFFSET('Sanitation Data'!$I$12,0,10*ROW('Sanitation Data'!I165)),NA())</f>
        <v>#N/A</v>
      </c>
      <c r="AZ171" s="96" t="e">
        <f ca="true">+IF(AND(ISNUMBER(OFFSET('Hygiene Data'!$D$5,0,10*ROW('Hygiene Data'!D165))),'Data Summary'!DO171="Yes"),OFFSET('Hygiene Data'!$D$5,0,10*ROW('Hygiene Data'!D165)),NA())</f>
        <v>#N/A</v>
      </c>
      <c r="BA171" s="96" t="e">
        <f ca="true">+IF(AND(ISNUMBER(OFFSET('Hygiene Data'!$D$7,0,10*ROW('Hygiene Data'!D165))),'Data Summary'!DP171="Yes"),OFFSET('Hygiene Data'!$D$7,0,10*ROW('Hygiene Data'!D165)),NA())</f>
        <v>#N/A</v>
      </c>
      <c r="BB171" s="96" t="e">
        <f ca="true">+IF(AND(ISNUMBER(OFFSET('Hygiene Data'!$D$9,0,10*ROW('Hygiene Data'!D165))),'Data Summary'!DQ171="Yes"),OFFSET('Hygiene Data'!$D$9,0,10*ROW('Hygiene Data'!D165)),NA())</f>
        <v>#N/A</v>
      </c>
      <c r="BC171" s="96" t="e">
        <f ca="true">+IF(AND(ISNUMBER(OFFSET('Hygiene Data'!$E$5,0,10*ROW('Hygiene Data'!E165))),'Data Summary'!DR171="Yes"),OFFSET('Hygiene Data'!$E$5,0,10*ROW('Hygiene Data'!E165)),NA())</f>
        <v>#N/A</v>
      </c>
      <c r="BD171" s="96" t="e">
        <f ca="true">+IF(AND(ISNUMBER(OFFSET('Hygiene Data'!$E$7,0,10*ROW('Hygiene Data'!E165))),'Data Summary'!DS171="Yes"),OFFSET('Hygiene Data'!$E$7,0,10*ROW('Hygiene Data'!E165)),NA())</f>
        <v>#N/A</v>
      </c>
      <c r="BE171" s="96" t="e">
        <f ca="true">+IF(AND(ISNUMBER(OFFSET('Hygiene Data'!$E$9,0,10*ROW('Hygiene Data'!E165))),'Data Summary'!DT171="Yes"),OFFSET('Hygiene Data'!$E$9,0,10*ROW('Hygiene Data'!E165)),NA())</f>
        <v>#N/A</v>
      </c>
      <c r="BF171" s="96" t="e">
        <f ca="true">+IF(AND(ISNUMBER(OFFSET('Hygiene Data'!$F$5,0,10*ROW('Hygiene Data'!F165))),'Data Summary'!DU171="Yes"),OFFSET('Hygiene Data'!$F$5,0,10*ROW('Hygiene Data'!F165)),NA())</f>
        <v>#N/A</v>
      </c>
      <c r="BG171" s="96" t="e">
        <f ca="true">+IF(AND(ISNUMBER(OFFSET('Hygiene Data'!$F$7,0,10*ROW('Hygiene Data'!F165))),'Data Summary'!DV171="Yes"),OFFSET('Hygiene Data'!$F$7,0,10*ROW('Hygiene Data'!F165)),NA())</f>
        <v>#N/A</v>
      </c>
      <c r="BH171" s="96" t="e">
        <f ca="true">+IF(AND(ISNUMBER(OFFSET('Hygiene Data'!$F$9,0,10*ROW('Hygiene Data'!F165))),'Data Summary'!DW171="Yes"),OFFSET('Hygiene Data'!$F$9,0,10*ROW('Hygiene Data'!F165)),NA())</f>
        <v>#N/A</v>
      </c>
      <c r="BI171" s="96" t="e">
        <f ca="true">+IF(AND(ISNUMBER(OFFSET('Hygiene Data'!$G$5,0,10*ROW('Hygiene Data'!G165))),'Data Summary'!DX171="Yes"),OFFSET('Hygiene Data'!$G$5,0,10*ROW('Hygiene Data'!G165)),NA())</f>
        <v>#N/A</v>
      </c>
      <c r="BJ171" s="96" t="e">
        <f ca="true">+IF(AND(ISNUMBER(OFFSET('Hygiene Data'!$G$7,0,10*ROW('Hygiene Data'!G165))),'Data Summary'!DY171="Yes"),OFFSET('Hygiene Data'!$G$7,0,10*ROW('Hygiene Data'!G165)),NA())</f>
        <v>#N/A</v>
      </c>
      <c r="BK171" s="96" t="e">
        <f ca="true">+IF(AND(ISNUMBER(OFFSET('Hygiene Data'!$G$9,0,10*ROW('Hygiene Data'!G165))),'Data Summary'!DZ171="Yes"),OFFSET('Hygiene Data'!$G$9,0,10*ROW('Hygiene Data'!G165)),NA())</f>
        <v>#N/A</v>
      </c>
      <c r="BL171" s="96" t="e">
        <f ca="true">+IF(AND(ISNUMBER(OFFSET('Hygiene Data'!$H$5,0,10*ROW('Hygiene Data'!H165))),'Data Summary'!EA171="Yes"),OFFSET('Hygiene Data'!$H$5,0,10*ROW('Hygiene Data'!H165)),NA())</f>
        <v>#N/A</v>
      </c>
      <c r="BM171" s="96" t="e">
        <f ca="true">+IF(AND(ISNUMBER(OFFSET('Hygiene Data'!$H$7,0,10*ROW('Hygiene Data'!H165))),'Data Summary'!EB171="Yes"),OFFSET('Hygiene Data'!$H$7,0,10*ROW('Hygiene Data'!H165)),NA())</f>
        <v>#N/A</v>
      </c>
      <c r="BN171" s="96" t="e">
        <f ca="true">+IF(AND(ISNUMBER(OFFSET('Hygiene Data'!$H$9,0,10*ROW('Hygiene Data'!H165))),'Data Summary'!EC171="Yes"),OFFSET('Hygiene Data'!$H$9,0,10*ROW('Hygiene Data'!H165)),NA())</f>
        <v>#N/A</v>
      </c>
      <c r="BO171" s="96" t="e">
        <f ca="true">+IF(AND(ISNUMBER(OFFSET('Hygiene Data'!$I$5,0,10*ROW('Hygiene Data'!I165))),'Data Summary'!ED171="Yes"),OFFSET('Hygiene Data'!$I$5,0,10*ROW('Hygiene Data'!I165)),NA())</f>
        <v>#N/A</v>
      </c>
      <c r="BP171" s="96" t="e">
        <f ca="true">+IF(AND(ISNUMBER(OFFSET('Hygiene Data'!$I$7,0,10*ROW('Hygiene Data'!I165))),'Data Summary'!EE171="Yes"),OFFSET('Hygiene Data'!$I$7,0,10*ROW('Hygiene Data'!I165)),NA())</f>
        <v>#N/A</v>
      </c>
      <c r="BQ171" s="96" t="e">
        <f ca="true">+IF(AND(ISNUMBER(OFFSET('Hygiene Data'!$I$9,0,10*ROW('Hygiene Data'!I165))),'Data Summary'!EF171="Yes"),OFFSET('Hygiene Data'!$I$9,0,10*ROW('Hygiene Data'!I165)),NA())</f>
        <v>#N/A</v>
      </c>
    </row>
    <row xmlns:x14ac="http://schemas.microsoft.com/office/spreadsheetml/2009/9/ac" r="172" x14ac:dyDescent="0.2">
      <c r="A172" s="332" t="e">
        <f ca="true">+RIGHT('Data Summary'!A172,LEN('Data Summary'!A172)-9)</f>
        <v>#VALUE!</v>
      </c>
      <c r="B172" s="37" t="str">
        <f ca="true">+IF(ISTEXT('Data Summary'!B172),'Data Summary'!B172,"")</f>
        <v/>
      </c>
      <c r="C172" s="331" t="e">
        <f ca="true">+VALUE('Data Summary'!C172)</f>
        <v>#VALUE!</v>
      </c>
      <c r="D172" s="94" t="e">
        <f ca="true">+IF(AND(ISNUMBER(OFFSET('Water Data'!$D$4,0,10*ROW('Water Data'!D166))),'Data Summary'!BS172="Yes"),100-OFFSET('Water Data'!$D$4,0,10*ROW('Water Data'!D166)),NA())</f>
        <v>#N/A</v>
      </c>
      <c r="E172" s="94" t="e">
        <f ca="true">+IF(AND(ISNUMBER(OFFSET('Water Data'!$D$6,0,10*ROW('Water Data'!D166))),'Data Summary'!BT172="Yes"),OFFSET('Water Data'!$D$6,0,10*ROW('Water Data'!D166)),NA())</f>
        <v>#N/A</v>
      </c>
      <c r="F172" s="94" t="e">
        <f ca="true">+IF(AND(ISNUMBER(OFFSET('Water Data'!$D$9,0,10*ROW('Water Data'!D166))),'Data Summary'!BU172="Yes"),OFFSET('Water Data'!$D$9,0,10*ROW('Water Data'!D166)),NA())</f>
        <v>#N/A</v>
      </c>
      <c r="G172" s="94" t="e">
        <f ca="true">+IF(AND(ISNUMBER(OFFSET('Water Data'!$E$4,0,10*ROW('Water Data'!E166))),'Data Summary'!BV172="Yes"),100-OFFSET('Water Data'!$E$4,0,10*ROW('Water Data'!E166)),NA())</f>
        <v>#N/A</v>
      </c>
      <c r="H172" s="94" t="e">
        <f ca="true">+IF(AND(ISNUMBER(OFFSET('Water Data'!$E$6,0,10*ROW('Water Data'!E166))),'Data Summary'!BW172="Yes"),OFFSET('Water Data'!$E$6,0,10*ROW('Water Data'!E166)),NA())</f>
        <v>#N/A</v>
      </c>
      <c r="I172" s="94" t="e">
        <f ca="true">+IF(AND(ISNUMBER(OFFSET('Water Data'!$E$9,0,10*ROW('Water Data'!E166))),'Data Summary'!BX172="Yes"),OFFSET('Water Data'!$E$9,0,10*ROW('Water Data'!E166)),NA())</f>
        <v>#N/A</v>
      </c>
      <c r="J172" s="94" t="e">
        <f ca="true">+IF(AND(ISNUMBER(OFFSET('Water Data'!$F$4,0,10*ROW('Water Data'!F166))),'Data Summary'!BY172="Yes"),100-OFFSET('Water Data'!$F$4,0,10*ROW('Water Data'!F166)),NA())</f>
        <v>#N/A</v>
      </c>
      <c r="K172" s="94" t="e">
        <f ca="true">+IF(AND(ISNUMBER(OFFSET('Water Data'!$F$6,0,10*ROW('Water Data'!F166))),'Data Summary'!BZ172="Yes"),OFFSET('Water Data'!$F$6,0,10*ROW('Water Data'!F166)),NA())</f>
        <v>#N/A</v>
      </c>
      <c r="L172" s="94" t="e">
        <f ca="true">+IF(AND(ISNUMBER(OFFSET('Water Data'!$F$9,0,10*ROW('Water Data'!F166))),'Data Summary'!CA172="Yes"),OFFSET('Water Data'!$F$9,0,10*ROW('Water Data'!F166)),NA())</f>
        <v>#N/A</v>
      </c>
      <c r="M172" s="94" t="e">
        <f ca="true">+IF(AND(ISNUMBER(OFFSET('Water Data'!$G$4,0,10*ROW('Water Data'!G166))),'Data Summary'!CB172="Yes"),100-OFFSET('Water Data'!$G$4,0,10*ROW('Water Data'!G166)),NA())</f>
        <v>#N/A</v>
      </c>
      <c r="N172" s="94" t="e">
        <f ca="true">+IF(AND(ISNUMBER(OFFSET('Water Data'!$G$6,0,10*ROW('Water Data'!G166))),'Data Summary'!CC172="Yes"),OFFSET('Water Data'!$G$6,0,10*ROW('Water Data'!G166)),NA())</f>
        <v>#N/A</v>
      </c>
      <c r="O172" s="94" t="e">
        <f ca="true">+IF(AND(ISNUMBER(OFFSET('Water Data'!$G$9,0,10*ROW('Water Data'!G166))),'Data Summary'!CD172="Yes"),OFFSET('Water Data'!$G$9,0,10*ROW('Water Data'!G166)),NA())</f>
        <v>#N/A</v>
      </c>
      <c r="P172" s="94" t="e">
        <f ca="true">+IF(AND(ISNUMBER(OFFSET('Water Data'!$H$4,0,10*ROW('Water Data'!H166))),'Data Summary'!CE172="Yes"),100-OFFSET('Water Data'!$H$4,0,10*ROW('Water Data'!H166)),NA())</f>
        <v>#N/A</v>
      </c>
      <c r="Q172" s="94" t="e">
        <f ca="true">+IF(AND(ISNUMBER(OFFSET('Water Data'!$H$6,0,10*ROW('Water Data'!H166))),'Data Summary'!CF172="Yes"),OFFSET('Water Data'!$H$6,0,10*ROW('Water Data'!H166)),NA())</f>
        <v>#N/A</v>
      </c>
      <c r="R172" s="94" t="e">
        <f ca="true">+IF(AND(ISNUMBER(OFFSET('Water Data'!$H$9,0,10*ROW('Water Data'!H166))),'Data Summary'!CG172="Yes"),OFFSET('Water Data'!$H$9,0,10*ROW('Water Data'!H166)),NA())</f>
        <v>#N/A</v>
      </c>
      <c r="S172" s="94" t="e">
        <f ca="true">+IF(AND(ISNUMBER(OFFSET('Water Data'!$I$4,0,10*ROW('Water Data'!I166))),'Data Summary'!CH172="Yes"),100-OFFSET('Water Data'!$I$4,0,10*ROW('Water Data'!I166)),NA())</f>
        <v>#N/A</v>
      </c>
      <c r="T172" s="94" t="e">
        <f ca="true">+IF(AND(ISNUMBER(OFFSET('Water Data'!$I$6,0,10*ROW('Water Data'!I166))),'Data Summary'!CI172="Yes"),OFFSET('Water Data'!$I$6,0,10*ROW('Water Data'!I166)),NA())</f>
        <v>#N/A</v>
      </c>
      <c r="U172" s="94" t="e">
        <f ca="true">+IF(AND(ISNUMBER(OFFSET('Water Data'!$I$9,0,10*ROW('Water Data'!I166))),'Data Summary'!CJ172="Yes"),OFFSET('Water Data'!$I$9,0,10*ROW('Water Data'!I166)),NA())</f>
        <v>#N/A</v>
      </c>
      <c r="V172" s="95" t="e">
        <f ca="true">+IF(AND(ISNUMBER(OFFSET('Sanitation Data'!$D$4,0,10*ROW('Sanitation Data'!D166))),'Data Summary'!CK172="Yes"),100-OFFSET('Sanitation Data'!$D$4,0,10*ROW('Sanitation Data'!D166)),NA())</f>
        <v>#N/A</v>
      </c>
      <c r="W172" s="95" t="e">
        <f ca="true">+IF(AND(ISNUMBER(OFFSET('Sanitation Data'!$D$6,0,10*ROW('Sanitation Data'!D166))),'Data Summary'!CL172="Yes"),OFFSET('Sanitation Data'!$D$6,0,10*ROW('Sanitation Data'!D166)),NA())</f>
        <v>#N/A</v>
      </c>
      <c r="X172" s="95" t="e">
        <f ca="true">+IF(AND(ISNUMBER(OFFSET('Sanitation Data'!$D$10,0,10*ROW('Sanitation Data'!D166))),'Data Summary'!CM172="Yes"),OFFSET('Sanitation Data'!$D$10,0,10*ROW('Sanitation Data'!D166)),NA())</f>
        <v>#N/A</v>
      </c>
      <c r="Y172" s="95" t="e">
        <f ca="true">+IF(AND(ISNUMBER(OFFSET('Sanitation Data'!$D$11,0,10*ROW('Sanitation Data'!D166))),'Data Summary'!CN172="Yes"),OFFSET('Sanitation Data'!$D$11,0,10*ROW('Sanitation Data'!D166)),NA())</f>
        <v>#N/A</v>
      </c>
      <c r="Z172" s="95" t="e">
        <f ca="true">+IF(AND(ISNUMBER(OFFSET('Sanitation Data'!$D$12,0,10*ROW('Sanitation Data'!D166))),'Data Summary'!CO172="Yes"),OFFSET('Sanitation Data'!$D$12,0,10*ROW('Sanitation Data'!D166)),NA())</f>
        <v>#N/A</v>
      </c>
      <c r="AA172" s="95" t="e">
        <f ca="true">+IF(AND(ISNUMBER(OFFSET('Sanitation Data'!$E$4,0,10*ROW('Sanitation Data'!E166))),'Data Summary'!CP172="Yes"),100-OFFSET('Sanitation Data'!$E$4,0,10*ROW('Sanitation Data'!E166)),NA())</f>
        <v>#N/A</v>
      </c>
      <c r="AB172" s="95" t="e">
        <f ca="true">+IF(AND(ISNUMBER(OFFSET('Sanitation Data'!$E$6,0,10*ROW('Sanitation Data'!E166))),'Data Summary'!CQ172="Yes"),OFFSET('Sanitation Data'!$E$6,0,10*ROW('Sanitation Data'!E166)),NA())</f>
        <v>#N/A</v>
      </c>
      <c r="AC172" s="95" t="e">
        <f ca="true">+IF(AND(ISNUMBER(OFFSET('Sanitation Data'!$E$10,0,10*ROW('Sanitation Data'!E166))),'Data Summary'!CR172="Yes"),OFFSET('Sanitation Data'!$E$10,0,10*ROW('Sanitation Data'!E166)),NA())</f>
        <v>#N/A</v>
      </c>
      <c r="AD172" s="95" t="e">
        <f ca="true">+IF(AND(ISNUMBER(OFFSET('Sanitation Data'!$E$11,0,10*ROW('Sanitation Data'!E166))),'Data Summary'!CS172="Yes"),OFFSET('Sanitation Data'!$E$11,0,10*ROW('Sanitation Data'!E166)),NA())</f>
        <v>#N/A</v>
      </c>
      <c r="AE172" s="95" t="e">
        <f ca="true">+IF(AND(ISNUMBER(OFFSET('Sanitation Data'!$E$12,0,10*ROW('Sanitation Data'!E166))),'Data Summary'!CT172="Yes"),OFFSET('Sanitation Data'!$E$12,0,10*ROW('Sanitation Data'!E166)),NA())</f>
        <v>#N/A</v>
      </c>
      <c r="AF172" s="95" t="e">
        <f ca="true">+IF(AND(ISNUMBER(OFFSET('Sanitation Data'!$F$4,0,10*ROW('Sanitation Data'!F166))),'Data Summary'!CU172="Yes"),100-OFFSET('Sanitation Data'!$F$4,0,10*ROW('Sanitation Data'!F166)),NA())</f>
        <v>#N/A</v>
      </c>
      <c r="AG172" s="95" t="e">
        <f ca="true">+IF(AND(ISNUMBER(OFFSET('Sanitation Data'!$F$6,0,10*ROW('Sanitation Data'!F166))),'Data Summary'!CV172="Yes"),OFFSET('Sanitation Data'!$F$6,0,10*ROW('Sanitation Data'!F166)),NA())</f>
        <v>#N/A</v>
      </c>
      <c r="AH172" s="95" t="e">
        <f ca="true">+IF(AND(ISNUMBER(OFFSET('Sanitation Data'!$F$10,0,10*ROW('Sanitation Data'!F166))),'Data Summary'!CW172="Yes"),OFFSET('Sanitation Data'!$F$10,0,10*ROW('Sanitation Data'!F166)),NA())</f>
        <v>#N/A</v>
      </c>
      <c r="AI172" s="95" t="e">
        <f ca="true">+IF(AND(ISNUMBER(OFFSET('Sanitation Data'!$F$11,0,10*ROW('Sanitation Data'!F166))),'Data Summary'!CX172="Yes"),OFFSET('Sanitation Data'!$F$11,0,10*ROW('Sanitation Data'!F166)),NA())</f>
        <v>#N/A</v>
      </c>
      <c r="AJ172" s="95" t="e">
        <f ca="true">+IF(AND(ISNUMBER(OFFSET('Sanitation Data'!$F$12,0,10*ROW('Sanitation Data'!F166))),'Data Summary'!CY172="Yes"),OFFSET('Sanitation Data'!$F$12,0,10*ROW('Sanitation Data'!F166)),NA())</f>
        <v>#N/A</v>
      </c>
      <c r="AK172" s="95" t="e">
        <f ca="true">+IF(AND(ISNUMBER(OFFSET('Sanitation Data'!$G$4,0,10*ROW('Sanitation Data'!G166))),'Data Summary'!CZ172="Yes"),100-OFFSET('Sanitation Data'!$G$4,0,10*ROW('Sanitation Data'!G166)),NA())</f>
        <v>#N/A</v>
      </c>
      <c r="AL172" s="95" t="e">
        <f ca="true">+IF(AND(ISNUMBER(OFFSET('Sanitation Data'!$G$6,0,10*ROW('Sanitation Data'!G166))),'Data Summary'!DA172="Yes"),OFFSET('Sanitation Data'!$G$6,0,10*ROW('Sanitation Data'!G166)),NA())</f>
        <v>#N/A</v>
      </c>
      <c r="AM172" s="95" t="e">
        <f ca="true">+IF(AND(ISNUMBER(OFFSET('Sanitation Data'!$G$10,0,10*ROW('Sanitation Data'!G166))),'Data Summary'!DB172="Yes"),OFFSET('Sanitation Data'!$G$10,0,10*ROW('Sanitation Data'!G166)),NA())</f>
        <v>#N/A</v>
      </c>
      <c r="AN172" s="95" t="e">
        <f ca="true">+IF(AND(ISNUMBER(OFFSET('Sanitation Data'!$G$11,0,10*ROW('Sanitation Data'!G166))),'Data Summary'!DC172="Yes"),OFFSET('Sanitation Data'!$G$11,0,10*ROW('Sanitation Data'!G166)),NA())</f>
        <v>#N/A</v>
      </c>
      <c r="AO172" s="95" t="e">
        <f ca="true">+IF(AND(ISNUMBER(OFFSET('Sanitation Data'!$G$12,0,10*ROW('Sanitation Data'!G166))),'Data Summary'!DD172="Yes"),OFFSET('Sanitation Data'!$G$12,0,10*ROW('Sanitation Data'!G166)),NA())</f>
        <v>#N/A</v>
      </c>
      <c r="AP172" s="95" t="e">
        <f ca="true">+IF(AND(ISNUMBER(OFFSET('Sanitation Data'!$H$4,0,10*ROW('Sanitation Data'!H166))),'Data Summary'!DE172="Yes"),100-OFFSET('Sanitation Data'!$H$4,0,10*ROW('Sanitation Data'!H166)),NA())</f>
        <v>#N/A</v>
      </c>
      <c r="AQ172" s="95" t="e">
        <f ca="true">+IF(AND(ISNUMBER(OFFSET('Sanitation Data'!$H$6,0,10*ROW('Sanitation Data'!H166))),'Data Summary'!DF172="Yes"),OFFSET('Sanitation Data'!$H$6,0,10*ROW('Sanitation Data'!H166)),NA())</f>
        <v>#N/A</v>
      </c>
      <c r="AR172" s="95" t="e">
        <f ca="true">+IF(AND(ISNUMBER(OFFSET('Sanitation Data'!$H$10,0,10*ROW('Sanitation Data'!H166))),'Data Summary'!DG172="Yes"),OFFSET('Sanitation Data'!$H$10,0,10*ROW('Sanitation Data'!H166)),NA())</f>
        <v>#N/A</v>
      </c>
      <c r="AS172" s="95" t="e">
        <f ca="true">+IF(AND(ISNUMBER(OFFSET('Sanitation Data'!$H$11,0,10*ROW('Sanitation Data'!H166))),'Data Summary'!DH172="Yes"),OFFSET('Sanitation Data'!$H$11,0,10*ROW('Sanitation Data'!H166)),NA())</f>
        <v>#N/A</v>
      </c>
      <c r="AT172" s="95" t="e">
        <f ca="true">+IF(AND(ISNUMBER(OFFSET('Sanitation Data'!$H$12,0,10*ROW('Sanitation Data'!H166))),'Data Summary'!DI172="Yes"),OFFSET('Sanitation Data'!$H$12,0,10*ROW('Sanitation Data'!H166)),NA())</f>
        <v>#N/A</v>
      </c>
      <c r="AU172" s="95" t="e">
        <f ca="true">+IF(AND(ISNUMBER(OFFSET('Sanitation Data'!$I$4,0,10*ROW('Sanitation Data'!I166))),'Data Summary'!DJ172="Yes"),100-OFFSET('Sanitation Data'!$I$4,0,10*ROW('Sanitation Data'!I166)),NA())</f>
        <v>#N/A</v>
      </c>
      <c r="AV172" s="95" t="e">
        <f ca="true">+IF(AND(ISNUMBER(OFFSET('Sanitation Data'!$I$6,0,10*ROW('Sanitation Data'!I166))),'Data Summary'!DK172="Yes"),OFFSET('Sanitation Data'!$I$6,0,10*ROW('Sanitation Data'!I166)),NA())</f>
        <v>#N/A</v>
      </c>
      <c r="AW172" s="95" t="e">
        <f ca="true">+IF(AND(ISNUMBER(OFFSET('Sanitation Data'!$I$10,0,10*ROW('Sanitation Data'!I166))),'Data Summary'!DL172="Yes"),OFFSET('Sanitation Data'!$I$10,0,10*ROW('Sanitation Data'!I166)),NA())</f>
        <v>#N/A</v>
      </c>
      <c r="AX172" s="95" t="e">
        <f ca="true">+IF(AND(ISNUMBER(OFFSET('Sanitation Data'!$I$11,0,10*ROW('Sanitation Data'!I166))),'Data Summary'!DM172="Yes"),OFFSET('Sanitation Data'!$I$11,0,10*ROW('Sanitation Data'!I166)),NA())</f>
        <v>#N/A</v>
      </c>
      <c r="AY172" s="95" t="e">
        <f ca="true">+IF(AND(ISNUMBER(OFFSET('Sanitation Data'!$I$12,0,10*ROW('Sanitation Data'!I166))),'Data Summary'!DN172="Yes"),OFFSET('Sanitation Data'!$I$12,0,10*ROW('Sanitation Data'!I166)),NA())</f>
        <v>#N/A</v>
      </c>
      <c r="AZ172" s="96" t="e">
        <f ca="true">+IF(AND(ISNUMBER(OFFSET('Hygiene Data'!$D$5,0,10*ROW('Hygiene Data'!D166))),'Data Summary'!DO172="Yes"),OFFSET('Hygiene Data'!$D$5,0,10*ROW('Hygiene Data'!D166)),NA())</f>
        <v>#N/A</v>
      </c>
      <c r="BA172" s="96" t="e">
        <f ca="true">+IF(AND(ISNUMBER(OFFSET('Hygiene Data'!$D$7,0,10*ROW('Hygiene Data'!D166))),'Data Summary'!DP172="Yes"),OFFSET('Hygiene Data'!$D$7,0,10*ROW('Hygiene Data'!D166)),NA())</f>
        <v>#N/A</v>
      </c>
      <c r="BB172" s="96" t="e">
        <f ca="true">+IF(AND(ISNUMBER(OFFSET('Hygiene Data'!$D$9,0,10*ROW('Hygiene Data'!D166))),'Data Summary'!DQ172="Yes"),OFFSET('Hygiene Data'!$D$9,0,10*ROW('Hygiene Data'!D166)),NA())</f>
        <v>#N/A</v>
      </c>
      <c r="BC172" s="96" t="e">
        <f ca="true">+IF(AND(ISNUMBER(OFFSET('Hygiene Data'!$E$5,0,10*ROW('Hygiene Data'!E166))),'Data Summary'!DR172="Yes"),OFFSET('Hygiene Data'!$E$5,0,10*ROW('Hygiene Data'!E166)),NA())</f>
        <v>#N/A</v>
      </c>
      <c r="BD172" s="96" t="e">
        <f ca="true">+IF(AND(ISNUMBER(OFFSET('Hygiene Data'!$E$7,0,10*ROW('Hygiene Data'!E166))),'Data Summary'!DS172="Yes"),OFFSET('Hygiene Data'!$E$7,0,10*ROW('Hygiene Data'!E166)),NA())</f>
        <v>#N/A</v>
      </c>
      <c r="BE172" s="96" t="e">
        <f ca="true">+IF(AND(ISNUMBER(OFFSET('Hygiene Data'!$E$9,0,10*ROW('Hygiene Data'!E166))),'Data Summary'!DT172="Yes"),OFFSET('Hygiene Data'!$E$9,0,10*ROW('Hygiene Data'!E166)),NA())</f>
        <v>#N/A</v>
      </c>
      <c r="BF172" s="96" t="e">
        <f ca="true">+IF(AND(ISNUMBER(OFFSET('Hygiene Data'!$F$5,0,10*ROW('Hygiene Data'!F166))),'Data Summary'!DU172="Yes"),OFFSET('Hygiene Data'!$F$5,0,10*ROW('Hygiene Data'!F166)),NA())</f>
        <v>#N/A</v>
      </c>
      <c r="BG172" s="96" t="e">
        <f ca="true">+IF(AND(ISNUMBER(OFFSET('Hygiene Data'!$F$7,0,10*ROW('Hygiene Data'!F166))),'Data Summary'!DV172="Yes"),OFFSET('Hygiene Data'!$F$7,0,10*ROW('Hygiene Data'!F166)),NA())</f>
        <v>#N/A</v>
      </c>
      <c r="BH172" s="96" t="e">
        <f ca="true">+IF(AND(ISNUMBER(OFFSET('Hygiene Data'!$F$9,0,10*ROW('Hygiene Data'!F166))),'Data Summary'!DW172="Yes"),OFFSET('Hygiene Data'!$F$9,0,10*ROW('Hygiene Data'!F166)),NA())</f>
        <v>#N/A</v>
      </c>
      <c r="BI172" s="96" t="e">
        <f ca="true">+IF(AND(ISNUMBER(OFFSET('Hygiene Data'!$G$5,0,10*ROW('Hygiene Data'!G166))),'Data Summary'!DX172="Yes"),OFFSET('Hygiene Data'!$G$5,0,10*ROW('Hygiene Data'!G166)),NA())</f>
        <v>#N/A</v>
      </c>
      <c r="BJ172" s="96" t="e">
        <f ca="true">+IF(AND(ISNUMBER(OFFSET('Hygiene Data'!$G$7,0,10*ROW('Hygiene Data'!G166))),'Data Summary'!DY172="Yes"),OFFSET('Hygiene Data'!$G$7,0,10*ROW('Hygiene Data'!G166)),NA())</f>
        <v>#N/A</v>
      </c>
      <c r="BK172" s="96" t="e">
        <f ca="true">+IF(AND(ISNUMBER(OFFSET('Hygiene Data'!$G$9,0,10*ROW('Hygiene Data'!G166))),'Data Summary'!DZ172="Yes"),OFFSET('Hygiene Data'!$G$9,0,10*ROW('Hygiene Data'!G166)),NA())</f>
        <v>#N/A</v>
      </c>
      <c r="BL172" s="96" t="e">
        <f ca="true">+IF(AND(ISNUMBER(OFFSET('Hygiene Data'!$H$5,0,10*ROW('Hygiene Data'!H166))),'Data Summary'!EA172="Yes"),OFFSET('Hygiene Data'!$H$5,0,10*ROW('Hygiene Data'!H166)),NA())</f>
        <v>#N/A</v>
      </c>
      <c r="BM172" s="96" t="e">
        <f ca="true">+IF(AND(ISNUMBER(OFFSET('Hygiene Data'!$H$7,0,10*ROW('Hygiene Data'!H166))),'Data Summary'!EB172="Yes"),OFFSET('Hygiene Data'!$H$7,0,10*ROW('Hygiene Data'!H166)),NA())</f>
        <v>#N/A</v>
      </c>
      <c r="BN172" s="96" t="e">
        <f ca="true">+IF(AND(ISNUMBER(OFFSET('Hygiene Data'!$H$9,0,10*ROW('Hygiene Data'!H166))),'Data Summary'!EC172="Yes"),OFFSET('Hygiene Data'!$H$9,0,10*ROW('Hygiene Data'!H166)),NA())</f>
        <v>#N/A</v>
      </c>
      <c r="BO172" s="96" t="e">
        <f ca="true">+IF(AND(ISNUMBER(OFFSET('Hygiene Data'!$I$5,0,10*ROW('Hygiene Data'!I166))),'Data Summary'!ED172="Yes"),OFFSET('Hygiene Data'!$I$5,0,10*ROW('Hygiene Data'!I166)),NA())</f>
        <v>#N/A</v>
      </c>
      <c r="BP172" s="96" t="e">
        <f ca="true">+IF(AND(ISNUMBER(OFFSET('Hygiene Data'!$I$7,0,10*ROW('Hygiene Data'!I166))),'Data Summary'!EE172="Yes"),OFFSET('Hygiene Data'!$I$7,0,10*ROW('Hygiene Data'!I166)),NA())</f>
        <v>#N/A</v>
      </c>
      <c r="BQ172" s="96" t="e">
        <f ca="true">+IF(AND(ISNUMBER(OFFSET('Hygiene Data'!$I$9,0,10*ROW('Hygiene Data'!I166))),'Data Summary'!EF172="Yes"),OFFSET('Hygiene Data'!$I$9,0,10*ROW('Hygiene Data'!I166)),NA())</f>
        <v>#N/A</v>
      </c>
    </row>
    <row xmlns:x14ac="http://schemas.microsoft.com/office/spreadsheetml/2009/9/ac" r="173" x14ac:dyDescent="0.2">
      <c r="A173" s="332" t="e">
        <f ca="true">+RIGHT('Data Summary'!A173,LEN('Data Summary'!A173)-9)</f>
        <v>#VALUE!</v>
      </c>
      <c r="B173" s="37" t="str">
        <f ca="true">+IF(ISTEXT('Data Summary'!B173),'Data Summary'!B173,"")</f>
        <v/>
      </c>
      <c r="C173" s="331" t="e">
        <f ca="true">+VALUE('Data Summary'!C173)</f>
        <v>#VALUE!</v>
      </c>
      <c r="D173" s="94" t="e">
        <f ca="true">+IF(AND(ISNUMBER(OFFSET('Water Data'!$D$4,0,10*ROW('Water Data'!D167))),'Data Summary'!BS173="Yes"),100-OFFSET('Water Data'!$D$4,0,10*ROW('Water Data'!D167)),NA())</f>
        <v>#N/A</v>
      </c>
      <c r="E173" s="94" t="e">
        <f ca="true">+IF(AND(ISNUMBER(OFFSET('Water Data'!$D$6,0,10*ROW('Water Data'!D167))),'Data Summary'!BT173="Yes"),OFFSET('Water Data'!$D$6,0,10*ROW('Water Data'!D167)),NA())</f>
        <v>#N/A</v>
      </c>
      <c r="F173" s="94" t="e">
        <f ca="true">+IF(AND(ISNUMBER(OFFSET('Water Data'!$D$9,0,10*ROW('Water Data'!D167))),'Data Summary'!BU173="Yes"),OFFSET('Water Data'!$D$9,0,10*ROW('Water Data'!D167)),NA())</f>
        <v>#N/A</v>
      </c>
      <c r="G173" s="94" t="e">
        <f ca="true">+IF(AND(ISNUMBER(OFFSET('Water Data'!$E$4,0,10*ROW('Water Data'!E167))),'Data Summary'!BV173="Yes"),100-OFFSET('Water Data'!$E$4,0,10*ROW('Water Data'!E167)),NA())</f>
        <v>#N/A</v>
      </c>
      <c r="H173" s="94" t="e">
        <f ca="true">+IF(AND(ISNUMBER(OFFSET('Water Data'!$E$6,0,10*ROW('Water Data'!E167))),'Data Summary'!BW173="Yes"),OFFSET('Water Data'!$E$6,0,10*ROW('Water Data'!E167)),NA())</f>
        <v>#N/A</v>
      </c>
      <c r="I173" s="94" t="e">
        <f ca="true">+IF(AND(ISNUMBER(OFFSET('Water Data'!$E$9,0,10*ROW('Water Data'!E167))),'Data Summary'!BX173="Yes"),OFFSET('Water Data'!$E$9,0,10*ROW('Water Data'!E167)),NA())</f>
        <v>#N/A</v>
      </c>
      <c r="J173" s="94" t="e">
        <f ca="true">+IF(AND(ISNUMBER(OFFSET('Water Data'!$F$4,0,10*ROW('Water Data'!F167))),'Data Summary'!BY173="Yes"),100-OFFSET('Water Data'!$F$4,0,10*ROW('Water Data'!F167)),NA())</f>
        <v>#N/A</v>
      </c>
      <c r="K173" s="94" t="e">
        <f ca="true">+IF(AND(ISNUMBER(OFFSET('Water Data'!$F$6,0,10*ROW('Water Data'!F167))),'Data Summary'!BZ173="Yes"),OFFSET('Water Data'!$F$6,0,10*ROW('Water Data'!F167)),NA())</f>
        <v>#N/A</v>
      </c>
      <c r="L173" s="94" t="e">
        <f ca="true">+IF(AND(ISNUMBER(OFFSET('Water Data'!$F$9,0,10*ROW('Water Data'!F167))),'Data Summary'!CA173="Yes"),OFFSET('Water Data'!$F$9,0,10*ROW('Water Data'!F167)),NA())</f>
        <v>#N/A</v>
      </c>
      <c r="M173" s="94" t="e">
        <f ca="true">+IF(AND(ISNUMBER(OFFSET('Water Data'!$G$4,0,10*ROW('Water Data'!G167))),'Data Summary'!CB173="Yes"),100-OFFSET('Water Data'!$G$4,0,10*ROW('Water Data'!G167)),NA())</f>
        <v>#N/A</v>
      </c>
      <c r="N173" s="94" t="e">
        <f ca="true">+IF(AND(ISNUMBER(OFFSET('Water Data'!$G$6,0,10*ROW('Water Data'!G167))),'Data Summary'!CC173="Yes"),OFFSET('Water Data'!$G$6,0,10*ROW('Water Data'!G167)),NA())</f>
        <v>#N/A</v>
      </c>
      <c r="O173" s="94" t="e">
        <f ca="true">+IF(AND(ISNUMBER(OFFSET('Water Data'!$G$9,0,10*ROW('Water Data'!G167))),'Data Summary'!CD173="Yes"),OFFSET('Water Data'!$G$9,0,10*ROW('Water Data'!G167)),NA())</f>
        <v>#N/A</v>
      </c>
      <c r="P173" s="94" t="e">
        <f ca="true">+IF(AND(ISNUMBER(OFFSET('Water Data'!$H$4,0,10*ROW('Water Data'!H167))),'Data Summary'!CE173="Yes"),100-OFFSET('Water Data'!$H$4,0,10*ROW('Water Data'!H167)),NA())</f>
        <v>#N/A</v>
      </c>
      <c r="Q173" s="94" t="e">
        <f ca="true">+IF(AND(ISNUMBER(OFFSET('Water Data'!$H$6,0,10*ROW('Water Data'!H167))),'Data Summary'!CF173="Yes"),OFFSET('Water Data'!$H$6,0,10*ROW('Water Data'!H167)),NA())</f>
        <v>#N/A</v>
      </c>
      <c r="R173" s="94" t="e">
        <f ca="true">+IF(AND(ISNUMBER(OFFSET('Water Data'!$H$9,0,10*ROW('Water Data'!H167))),'Data Summary'!CG173="Yes"),OFFSET('Water Data'!$H$9,0,10*ROW('Water Data'!H167)),NA())</f>
        <v>#N/A</v>
      </c>
      <c r="S173" s="94" t="e">
        <f ca="true">+IF(AND(ISNUMBER(OFFSET('Water Data'!$I$4,0,10*ROW('Water Data'!I167))),'Data Summary'!CH173="Yes"),100-OFFSET('Water Data'!$I$4,0,10*ROW('Water Data'!I167)),NA())</f>
        <v>#N/A</v>
      </c>
      <c r="T173" s="94" t="e">
        <f ca="true">+IF(AND(ISNUMBER(OFFSET('Water Data'!$I$6,0,10*ROW('Water Data'!I167))),'Data Summary'!CI173="Yes"),OFFSET('Water Data'!$I$6,0,10*ROW('Water Data'!I167)),NA())</f>
        <v>#N/A</v>
      </c>
      <c r="U173" s="94" t="e">
        <f ca="true">+IF(AND(ISNUMBER(OFFSET('Water Data'!$I$9,0,10*ROW('Water Data'!I167))),'Data Summary'!CJ173="Yes"),OFFSET('Water Data'!$I$9,0,10*ROW('Water Data'!I167)),NA())</f>
        <v>#N/A</v>
      </c>
      <c r="V173" s="95" t="e">
        <f ca="true">+IF(AND(ISNUMBER(OFFSET('Sanitation Data'!$D$4,0,10*ROW('Sanitation Data'!D167))),'Data Summary'!CK173="Yes"),100-OFFSET('Sanitation Data'!$D$4,0,10*ROW('Sanitation Data'!D167)),NA())</f>
        <v>#N/A</v>
      </c>
      <c r="W173" s="95" t="e">
        <f ca="true">+IF(AND(ISNUMBER(OFFSET('Sanitation Data'!$D$6,0,10*ROW('Sanitation Data'!D167))),'Data Summary'!CL173="Yes"),OFFSET('Sanitation Data'!$D$6,0,10*ROW('Sanitation Data'!D167)),NA())</f>
        <v>#N/A</v>
      </c>
      <c r="X173" s="95" t="e">
        <f ca="true">+IF(AND(ISNUMBER(OFFSET('Sanitation Data'!$D$10,0,10*ROW('Sanitation Data'!D167))),'Data Summary'!CM173="Yes"),OFFSET('Sanitation Data'!$D$10,0,10*ROW('Sanitation Data'!D167)),NA())</f>
        <v>#N/A</v>
      </c>
      <c r="Y173" s="95" t="e">
        <f ca="true">+IF(AND(ISNUMBER(OFFSET('Sanitation Data'!$D$11,0,10*ROW('Sanitation Data'!D167))),'Data Summary'!CN173="Yes"),OFFSET('Sanitation Data'!$D$11,0,10*ROW('Sanitation Data'!D167)),NA())</f>
        <v>#N/A</v>
      </c>
      <c r="Z173" s="95" t="e">
        <f ca="true">+IF(AND(ISNUMBER(OFFSET('Sanitation Data'!$D$12,0,10*ROW('Sanitation Data'!D167))),'Data Summary'!CO173="Yes"),OFFSET('Sanitation Data'!$D$12,0,10*ROW('Sanitation Data'!D167)),NA())</f>
        <v>#N/A</v>
      </c>
      <c r="AA173" s="95" t="e">
        <f ca="true">+IF(AND(ISNUMBER(OFFSET('Sanitation Data'!$E$4,0,10*ROW('Sanitation Data'!E167))),'Data Summary'!CP173="Yes"),100-OFFSET('Sanitation Data'!$E$4,0,10*ROW('Sanitation Data'!E167)),NA())</f>
        <v>#N/A</v>
      </c>
      <c r="AB173" s="95" t="e">
        <f ca="true">+IF(AND(ISNUMBER(OFFSET('Sanitation Data'!$E$6,0,10*ROW('Sanitation Data'!E167))),'Data Summary'!CQ173="Yes"),OFFSET('Sanitation Data'!$E$6,0,10*ROW('Sanitation Data'!E167)),NA())</f>
        <v>#N/A</v>
      </c>
      <c r="AC173" s="95" t="e">
        <f ca="true">+IF(AND(ISNUMBER(OFFSET('Sanitation Data'!$E$10,0,10*ROW('Sanitation Data'!E167))),'Data Summary'!CR173="Yes"),OFFSET('Sanitation Data'!$E$10,0,10*ROW('Sanitation Data'!E167)),NA())</f>
        <v>#N/A</v>
      </c>
      <c r="AD173" s="95" t="e">
        <f ca="true">+IF(AND(ISNUMBER(OFFSET('Sanitation Data'!$E$11,0,10*ROW('Sanitation Data'!E167))),'Data Summary'!CS173="Yes"),OFFSET('Sanitation Data'!$E$11,0,10*ROW('Sanitation Data'!E167)),NA())</f>
        <v>#N/A</v>
      </c>
      <c r="AE173" s="95" t="e">
        <f ca="true">+IF(AND(ISNUMBER(OFFSET('Sanitation Data'!$E$12,0,10*ROW('Sanitation Data'!E167))),'Data Summary'!CT173="Yes"),OFFSET('Sanitation Data'!$E$12,0,10*ROW('Sanitation Data'!E167)),NA())</f>
        <v>#N/A</v>
      </c>
      <c r="AF173" s="95" t="e">
        <f ca="true">+IF(AND(ISNUMBER(OFFSET('Sanitation Data'!$F$4,0,10*ROW('Sanitation Data'!F167))),'Data Summary'!CU173="Yes"),100-OFFSET('Sanitation Data'!$F$4,0,10*ROW('Sanitation Data'!F167)),NA())</f>
        <v>#N/A</v>
      </c>
      <c r="AG173" s="95" t="e">
        <f ca="true">+IF(AND(ISNUMBER(OFFSET('Sanitation Data'!$F$6,0,10*ROW('Sanitation Data'!F167))),'Data Summary'!CV173="Yes"),OFFSET('Sanitation Data'!$F$6,0,10*ROW('Sanitation Data'!F167)),NA())</f>
        <v>#N/A</v>
      </c>
      <c r="AH173" s="95" t="e">
        <f ca="true">+IF(AND(ISNUMBER(OFFSET('Sanitation Data'!$F$10,0,10*ROW('Sanitation Data'!F167))),'Data Summary'!CW173="Yes"),OFFSET('Sanitation Data'!$F$10,0,10*ROW('Sanitation Data'!F167)),NA())</f>
        <v>#N/A</v>
      </c>
      <c r="AI173" s="95" t="e">
        <f ca="true">+IF(AND(ISNUMBER(OFFSET('Sanitation Data'!$F$11,0,10*ROW('Sanitation Data'!F167))),'Data Summary'!CX173="Yes"),OFFSET('Sanitation Data'!$F$11,0,10*ROW('Sanitation Data'!F167)),NA())</f>
        <v>#N/A</v>
      </c>
      <c r="AJ173" s="95" t="e">
        <f ca="true">+IF(AND(ISNUMBER(OFFSET('Sanitation Data'!$F$12,0,10*ROW('Sanitation Data'!F167))),'Data Summary'!CY173="Yes"),OFFSET('Sanitation Data'!$F$12,0,10*ROW('Sanitation Data'!F167)),NA())</f>
        <v>#N/A</v>
      </c>
      <c r="AK173" s="95" t="e">
        <f ca="true">+IF(AND(ISNUMBER(OFFSET('Sanitation Data'!$G$4,0,10*ROW('Sanitation Data'!G167))),'Data Summary'!CZ173="Yes"),100-OFFSET('Sanitation Data'!$G$4,0,10*ROW('Sanitation Data'!G167)),NA())</f>
        <v>#N/A</v>
      </c>
      <c r="AL173" s="95" t="e">
        <f ca="true">+IF(AND(ISNUMBER(OFFSET('Sanitation Data'!$G$6,0,10*ROW('Sanitation Data'!G167))),'Data Summary'!DA173="Yes"),OFFSET('Sanitation Data'!$G$6,0,10*ROW('Sanitation Data'!G167)),NA())</f>
        <v>#N/A</v>
      </c>
      <c r="AM173" s="95" t="e">
        <f ca="true">+IF(AND(ISNUMBER(OFFSET('Sanitation Data'!$G$10,0,10*ROW('Sanitation Data'!G167))),'Data Summary'!DB173="Yes"),OFFSET('Sanitation Data'!$G$10,0,10*ROW('Sanitation Data'!G167)),NA())</f>
        <v>#N/A</v>
      </c>
      <c r="AN173" s="95" t="e">
        <f ca="true">+IF(AND(ISNUMBER(OFFSET('Sanitation Data'!$G$11,0,10*ROW('Sanitation Data'!G167))),'Data Summary'!DC173="Yes"),OFFSET('Sanitation Data'!$G$11,0,10*ROW('Sanitation Data'!G167)),NA())</f>
        <v>#N/A</v>
      </c>
      <c r="AO173" s="95" t="e">
        <f ca="true">+IF(AND(ISNUMBER(OFFSET('Sanitation Data'!$G$12,0,10*ROW('Sanitation Data'!G167))),'Data Summary'!DD173="Yes"),OFFSET('Sanitation Data'!$G$12,0,10*ROW('Sanitation Data'!G167)),NA())</f>
        <v>#N/A</v>
      </c>
      <c r="AP173" s="95" t="e">
        <f ca="true">+IF(AND(ISNUMBER(OFFSET('Sanitation Data'!$H$4,0,10*ROW('Sanitation Data'!H167))),'Data Summary'!DE173="Yes"),100-OFFSET('Sanitation Data'!$H$4,0,10*ROW('Sanitation Data'!H167)),NA())</f>
        <v>#N/A</v>
      </c>
      <c r="AQ173" s="95" t="e">
        <f ca="true">+IF(AND(ISNUMBER(OFFSET('Sanitation Data'!$H$6,0,10*ROW('Sanitation Data'!H167))),'Data Summary'!DF173="Yes"),OFFSET('Sanitation Data'!$H$6,0,10*ROW('Sanitation Data'!H167)),NA())</f>
        <v>#N/A</v>
      </c>
      <c r="AR173" s="95" t="e">
        <f ca="true">+IF(AND(ISNUMBER(OFFSET('Sanitation Data'!$H$10,0,10*ROW('Sanitation Data'!H167))),'Data Summary'!DG173="Yes"),OFFSET('Sanitation Data'!$H$10,0,10*ROW('Sanitation Data'!H167)),NA())</f>
        <v>#N/A</v>
      </c>
      <c r="AS173" s="95" t="e">
        <f ca="true">+IF(AND(ISNUMBER(OFFSET('Sanitation Data'!$H$11,0,10*ROW('Sanitation Data'!H167))),'Data Summary'!DH173="Yes"),OFFSET('Sanitation Data'!$H$11,0,10*ROW('Sanitation Data'!H167)),NA())</f>
        <v>#N/A</v>
      </c>
      <c r="AT173" s="95" t="e">
        <f ca="true">+IF(AND(ISNUMBER(OFFSET('Sanitation Data'!$H$12,0,10*ROW('Sanitation Data'!H167))),'Data Summary'!DI173="Yes"),OFFSET('Sanitation Data'!$H$12,0,10*ROW('Sanitation Data'!H167)),NA())</f>
        <v>#N/A</v>
      </c>
      <c r="AU173" s="95" t="e">
        <f ca="true">+IF(AND(ISNUMBER(OFFSET('Sanitation Data'!$I$4,0,10*ROW('Sanitation Data'!I167))),'Data Summary'!DJ173="Yes"),100-OFFSET('Sanitation Data'!$I$4,0,10*ROW('Sanitation Data'!I167)),NA())</f>
        <v>#N/A</v>
      </c>
      <c r="AV173" s="95" t="e">
        <f ca="true">+IF(AND(ISNUMBER(OFFSET('Sanitation Data'!$I$6,0,10*ROW('Sanitation Data'!I167))),'Data Summary'!DK173="Yes"),OFFSET('Sanitation Data'!$I$6,0,10*ROW('Sanitation Data'!I167)),NA())</f>
        <v>#N/A</v>
      </c>
      <c r="AW173" s="95" t="e">
        <f ca="true">+IF(AND(ISNUMBER(OFFSET('Sanitation Data'!$I$10,0,10*ROW('Sanitation Data'!I167))),'Data Summary'!DL173="Yes"),OFFSET('Sanitation Data'!$I$10,0,10*ROW('Sanitation Data'!I167)),NA())</f>
        <v>#N/A</v>
      </c>
      <c r="AX173" s="95" t="e">
        <f ca="true">+IF(AND(ISNUMBER(OFFSET('Sanitation Data'!$I$11,0,10*ROW('Sanitation Data'!I167))),'Data Summary'!DM173="Yes"),OFFSET('Sanitation Data'!$I$11,0,10*ROW('Sanitation Data'!I167)),NA())</f>
        <v>#N/A</v>
      </c>
      <c r="AY173" s="95" t="e">
        <f ca="true">+IF(AND(ISNUMBER(OFFSET('Sanitation Data'!$I$12,0,10*ROW('Sanitation Data'!I167))),'Data Summary'!DN173="Yes"),OFFSET('Sanitation Data'!$I$12,0,10*ROW('Sanitation Data'!I167)),NA())</f>
        <v>#N/A</v>
      </c>
      <c r="AZ173" s="96" t="e">
        <f ca="true">+IF(AND(ISNUMBER(OFFSET('Hygiene Data'!$D$5,0,10*ROW('Hygiene Data'!D167))),'Data Summary'!DO173="Yes"),OFFSET('Hygiene Data'!$D$5,0,10*ROW('Hygiene Data'!D167)),NA())</f>
        <v>#N/A</v>
      </c>
      <c r="BA173" s="96" t="e">
        <f ca="true">+IF(AND(ISNUMBER(OFFSET('Hygiene Data'!$D$7,0,10*ROW('Hygiene Data'!D167))),'Data Summary'!DP173="Yes"),OFFSET('Hygiene Data'!$D$7,0,10*ROW('Hygiene Data'!D167)),NA())</f>
        <v>#N/A</v>
      </c>
      <c r="BB173" s="96" t="e">
        <f ca="true">+IF(AND(ISNUMBER(OFFSET('Hygiene Data'!$D$9,0,10*ROW('Hygiene Data'!D167))),'Data Summary'!DQ173="Yes"),OFFSET('Hygiene Data'!$D$9,0,10*ROW('Hygiene Data'!D167)),NA())</f>
        <v>#N/A</v>
      </c>
      <c r="BC173" s="96" t="e">
        <f ca="true">+IF(AND(ISNUMBER(OFFSET('Hygiene Data'!$E$5,0,10*ROW('Hygiene Data'!E167))),'Data Summary'!DR173="Yes"),OFFSET('Hygiene Data'!$E$5,0,10*ROW('Hygiene Data'!E167)),NA())</f>
        <v>#N/A</v>
      </c>
      <c r="BD173" s="96" t="e">
        <f ca="true">+IF(AND(ISNUMBER(OFFSET('Hygiene Data'!$E$7,0,10*ROW('Hygiene Data'!E167))),'Data Summary'!DS173="Yes"),OFFSET('Hygiene Data'!$E$7,0,10*ROW('Hygiene Data'!E167)),NA())</f>
        <v>#N/A</v>
      </c>
      <c r="BE173" s="96" t="e">
        <f ca="true">+IF(AND(ISNUMBER(OFFSET('Hygiene Data'!$E$9,0,10*ROW('Hygiene Data'!E167))),'Data Summary'!DT173="Yes"),OFFSET('Hygiene Data'!$E$9,0,10*ROW('Hygiene Data'!E167)),NA())</f>
        <v>#N/A</v>
      </c>
      <c r="BF173" s="96" t="e">
        <f ca="true">+IF(AND(ISNUMBER(OFFSET('Hygiene Data'!$F$5,0,10*ROW('Hygiene Data'!F167))),'Data Summary'!DU173="Yes"),OFFSET('Hygiene Data'!$F$5,0,10*ROW('Hygiene Data'!F167)),NA())</f>
        <v>#N/A</v>
      </c>
      <c r="BG173" s="96" t="e">
        <f ca="true">+IF(AND(ISNUMBER(OFFSET('Hygiene Data'!$F$7,0,10*ROW('Hygiene Data'!F167))),'Data Summary'!DV173="Yes"),OFFSET('Hygiene Data'!$F$7,0,10*ROW('Hygiene Data'!F167)),NA())</f>
        <v>#N/A</v>
      </c>
      <c r="BH173" s="96" t="e">
        <f ca="true">+IF(AND(ISNUMBER(OFFSET('Hygiene Data'!$F$9,0,10*ROW('Hygiene Data'!F167))),'Data Summary'!DW173="Yes"),OFFSET('Hygiene Data'!$F$9,0,10*ROW('Hygiene Data'!F167)),NA())</f>
        <v>#N/A</v>
      </c>
      <c r="BI173" s="96" t="e">
        <f ca="true">+IF(AND(ISNUMBER(OFFSET('Hygiene Data'!$G$5,0,10*ROW('Hygiene Data'!G167))),'Data Summary'!DX173="Yes"),OFFSET('Hygiene Data'!$G$5,0,10*ROW('Hygiene Data'!G167)),NA())</f>
        <v>#N/A</v>
      </c>
      <c r="BJ173" s="96" t="e">
        <f ca="true">+IF(AND(ISNUMBER(OFFSET('Hygiene Data'!$G$7,0,10*ROW('Hygiene Data'!G167))),'Data Summary'!DY173="Yes"),OFFSET('Hygiene Data'!$G$7,0,10*ROW('Hygiene Data'!G167)),NA())</f>
        <v>#N/A</v>
      </c>
      <c r="BK173" s="96" t="e">
        <f ca="true">+IF(AND(ISNUMBER(OFFSET('Hygiene Data'!$G$9,0,10*ROW('Hygiene Data'!G167))),'Data Summary'!DZ173="Yes"),OFFSET('Hygiene Data'!$G$9,0,10*ROW('Hygiene Data'!G167)),NA())</f>
        <v>#N/A</v>
      </c>
      <c r="BL173" s="96" t="e">
        <f ca="true">+IF(AND(ISNUMBER(OFFSET('Hygiene Data'!$H$5,0,10*ROW('Hygiene Data'!H167))),'Data Summary'!EA173="Yes"),OFFSET('Hygiene Data'!$H$5,0,10*ROW('Hygiene Data'!H167)),NA())</f>
        <v>#N/A</v>
      </c>
      <c r="BM173" s="96" t="e">
        <f ca="true">+IF(AND(ISNUMBER(OFFSET('Hygiene Data'!$H$7,0,10*ROW('Hygiene Data'!H167))),'Data Summary'!EB173="Yes"),OFFSET('Hygiene Data'!$H$7,0,10*ROW('Hygiene Data'!H167)),NA())</f>
        <v>#N/A</v>
      </c>
      <c r="BN173" s="96" t="e">
        <f ca="true">+IF(AND(ISNUMBER(OFFSET('Hygiene Data'!$H$9,0,10*ROW('Hygiene Data'!H167))),'Data Summary'!EC173="Yes"),OFFSET('Hygiene Data'!$H$9,0,10*ROW('Hygiene Data'!H167)),NA())</f>
        <v>#N/A</v>
      </c>
      <c r="BO173" s="96" t="e">
        <f ca="true">+IF(AND(ISNUMBER(OFFSET('Hygiene Data'!$I$5,0,10*ROW('Hygiene Data'!I167))),'Data Summary'!ED173="Yes"),OFFSET('Hygiene Data'!$I$5,0,10*ROW('Hygiene Data'!I167)),NA())</f>
        <v>#N/A</v>
      </c>
      <c r="BP173" s="96" t="e">
        <f ca="true">+IF(AND(ISNUMBER(OFFSET('Hygiene Data'!$I$7,0,10*ROW('Hygiene Data'!I167))),'Data Summary'!EE173="Yes"),OFFSET('Hygiene Data'!$I$7,0,10*ROW('Hygiene Data'!I167)),NA())</f>
        <v>#N/A</v>
      </c>
      <c r="BQ173" s="96" t="e">
        <f ca="true">+IF(AND(ISNUMBER(OFFSET('Hygiene Data'!$I$9,0,10*ROW('Hygiene Data'!I167))),'Data Summary'!EF173="Yes"),OFFSET('Hygiene Data'!$I$9,0,10*ROW('Hygiene Data'!I167)),NA())</f>
        <v>#N/A</v>
      </c>
    </row>
    <row xmlns:x14ac="http://schemas.microsoft.com/office/spreadsheetml/2009/9/ac" r="174" x14ac:dyDescent="0.2">
      <c r="A174" s="332" t="e">
        <f ca="true">+RIGHT('Data Summary'!A174,LEN('Data Summary'!A174)-9)</f>
        <v>#VALUE!</v>
      </c>
      <c r="B174" s="37" t="str">
        <f ca="true">+IF(ISTEXT('Data Summary'!B174),'Data Summary'!B174,"")</f>
        <v/>
      </c>
      <c r="C174" s="331" t="e">
        <f ca="true">+VALUE('Data Summary'!C174)</f>
        <v>#VALUE!</v>
      </c>
      <c r="D174" s="94" t="e">
        <f ca="true">+IF(AND(ISNUMBER(OFFSET('Water Data'!$D$4,0,10*ROW('Water Data'!D168))),'Data Summary'!BS174="Yes"),100-OFFSET('Water Data'!$D$4,0,10*ROW('Water Data'!D168)),NA())</f>
        <v>#N/A</v>
      </c>
      <c r="E174" s="94" t="e">
        <f ca="true">+IF(AND(ISNUMBER(OFFSET('Water Data'!$D$6,0,10*ROW('Water Data'!D168))),'Data Summary'!BT174="Yes"),OFFSET('Water Data'!$D$6,0,10*ROW('Water Data'!D168)),NA())</f>
        <v>#N/A</v>
      </c>
      <c r="F174" s="94" t="e">
        <f ca="true">+IF(AND(ISNUMBER(OFFSET('Water Data'!$D$9,0,10*ROW('Water Data'!D168))),'Data Summary'!BU174="Yes"),OFFSET('Water Data'!$D$9,0,10*ROW('Water Data'!D168)),NA())</f>
        <v>#N/A</v>
      </c>
      <c r="G174" s="94" t="e">
        <f ca="true">+IF(AND(ISNUMBER(OFFSET('Water Data'!$E$4,0,10*ROW('Water Data'!E168))),'Data Summary'!BV174="Yes"),100-OFFSET('Water Data'!$E$4,0,10*ROW('Water Data'!E168)),NA())</f>
        <v>#N/A</v>
      </c>
      <c r="H174" s="94" t="e">
        <f ca="true">+IF(AND(ISNUMBER(OFFSET('Water Data'!$E$6,0,10*ROW('Water Data'!E168))),'Data Summary'!BW174="Yes"),OFFSET('Water Data'!$E$6,0,10*ROW('Water Data'!E168)),NA())</f>
        <v>#N/A</v>
      </c>
      <c r="I174" s="94" t="e">
        <f ca="true">+IF(AND(ISNUMBER(OFFSET('Water Data'!$E$9,0,10*ROW('Water Data'!E168))),'Data Summary'!BX174="Yes"),OFFSET('Water Data'!$E$9,0,10*ROW('Water Data'!E168)),NA())</f>
        <v>#N/A</v>
      </c>
      <c r="J174" s="94" t="e">
        <f ca="true">+IF(AND(ISNUMBER(OFFSET('Water Data'!$F$4,0,10*ROW('Water Data'!F168))),'Data Summary'!BY174="Yes"),100-OFFSET('Water Data'!$F$4,0,10*ROW('Water Data'!F168)),NA())</f>
        <v>#N/A</v>
      </c>
      <c r="K174" s="94" t="e">
        <f ca="true">+IF(AND(ISNUMBER(OFFSET('Water Data'!$F$6,0,10*ROW('Water Data'!F168))),'Data Summary'!BZ174="Yes"),OFFSET('Water Data'!$F$6,0,10*ROW('Water Data'!F168)),NA())</f>
        <v>#N/A</v>
      </c>
      <c r="L174" s="94" t="e">
        <f ca="true">+IF(AND(ISNUMBER(OFFSET('Water Data'!$F$9,0,10*ROW('Water Data'!F168))),'Data Summary'!CA174="Yes"),OFFSET('Water Data'!$F$9,0,10*ROW('Water Data'!F168)),NA())</f>
        <v>#N/A</v>
      </c>
      <c r="M174" s="94" t="e">
        <f ca="true">+IF(AND(ISNUMBER(OFFSET('Water Data'!$G$4,0,10*ROW('Water Data'!G168))),'Data Summary'!CB174="Yes"),100-OFFSET('Water Data'!$G$4,0,10*ROW('Water Data'!G168)),NA())</f>
        <v>#N/A</v>
      </c>
      <c r="N174" s="94" t="e">
        <f ca="true">+IF(AND(ISNUMBER(OFFSET('Water Data'!$G$6,0,10*ROW('Water Data'!G168))),'Data Summary'!CC174="Yes"),OFFSET('Water Data'!$G$6,0,10*ROW('Water Data'!G168)),NA())</f>
        <v>#N/A</v>
      </c>
      <c r="O174" s="94" t="e">
        <f ca="true">+IF(AND(ISNUMBER(OFFSET('Water Data'!$G$9,0,10*ROW('Water Data'!G168))),'Data Summary'!CD174="Yes"),OFFSET('Water Data'!$G$9,0,10*ROW('Water Data'!G168)),NA())</f>
        <v>#N/A</v>
      </c>
      <c r="P174" s="94" t="e">
        <f ca="true">+IF(AND(ISNUMBER(OFFSET('Water Data'!$H$4,0,10*ROW('Water Data'!H168))),'Data Summary'!CE174="Yes"),100-OFFSET('Water Data'!$H$4,0,10*ROW('Water Data'!H168)),NA())</f>
        <v>#N/A</v>
      </c>
      <c r="Q174" s="94" t="e">
        <f ca="true">+IF(AND(ISNUMBER(OFFSET('Water Data'!$H$6,0,10*ROW('Water Data'!H168))),'Data Summary'!CF174="Yes"),OFFSET('Water Data'!$H$6,0,10*ROW('Water Data'!H168)),NA())</f>
        <v>#N/A</v>
      </c>
      <c r="R174" s="94" t="e">
        <f ca="true">+IF(AND(ISNUMBER(OFFSET('Water Data'!$H$9,0,10*ROW('Water Data'!H168))),'Data Summary'!CG174="Yes"),OFFSET('Water Data'!$H$9,0,10*ROW('Water Data'!H168)),NA())</f>
        <v>#N/A</v>
      </c>
      <c r="S174" s="94" t="e">
        <f ca="true">+IF(AND(ISNUMBER(OFFSET('Water Data'!$I$4,0,10*ROW('Water Data'!I168))),'Data Summary'!CH174="Yes"),100-OFFSET('Water Data'!$I$4,0,10*ROW('Water Data'!I168)),NA())</f>
        <v>#N/A</v>
      </c>
      <c r="T174" s="94" t="e">
        <f ca="true">+IF(AND(ISNUMBER(OFFSET('Water Data'!$I$6,0,10*ROW('Water Data'!I168))),'Data Summary'!CI174="Yes"),OFFSET('Water Data'!$I$6,0,10*ROW('Water Data'!I168)),NA())</f>
        <v>#N/A</v>
      </c>
      <c r="U174" s="94" t="e">
        <f ca="true">+IF(AND(ISNUMBER(OFFSET('Water Data'!$I$9,0,10*ROW('Water Data'!I168))),'Data Summary'!CJ174="Yes"),OFFSET('Water Data'!$I$9,0,10*ROW('Water Data'!I168)),NA())</f>
        <v>#N/A</v>
      </c>
      <c r="V174" s="95" t="e">
        <f ca="true">+IF(AND(ISNUMBER(OFFSET('Sanitation Data'!$D$4,0,10*ROW('Sanitation Data'!D168))),'Data Summary'!CK174="Yes"),100-OFFSET('Sanitation Data'!$D$4,0,10*ROW('Sanitation Data'!D168)),NA())</f>
        <v>#N/A</v>
      </c>
      <c r="W174" s="95" t="e">
        <f ca="true">+IF(AND(ISNUMBER(OFFSET('Sanitation Data'!$D$6,0,10*ROW('Sanitation Data'!D168))),'Data Summary'!CL174="Yes"),OFFSET('Sanitation Data'!$D$6,0,10*ROW('Sanitation Data'!D168)),NA())</f>
        <v>#N/A</v>
      </c>
      <c r="X174" s="95" t="e">
        <f ca="true">+IF(AND(ISNUMBER(OFFSET('Sanitation Data'!$D$10,0,10*ROW('Sanitation Data'!D168))),'Data Summary'!CM174="Yes"),OFFSET('Sanitation Data'!$D$10,0,10*ROW('Sanitation Data'!D168)),NA())</f>
        <v>#N/A</v>
      </c>
      <c r="Y174" s="95" t="e">
        <f ca="true">+IF(AND(ISNUMBER(OFFSET('Sanitation Data'!$D$11,0,10*ROW('Sanitation Data'!D168))),'Data Summary'!CN174="Yes"),OFFSET('Sanitation Data'!$D$11,0,10*ROW('Sanitation Data'!D168)),NA())</f>
        <v>#N/A</v>
      </c>
      <c r="Z174" s="95" t="e">
        <f ca="true">+IF(AND(ISNUMBER(OFFSET('Sanitation Data'!$D$12,0,10*ROW('Sanitation Data'!D168))),'Data Summary'!CO174="Yes"),OFFSET('Sanitation Data'!$D$12,0,10*ROW('Sanitation Data'!D168)),NA())</f>
        <v>#N/A</v>
      </c>
      <c r="AA174" s="95" t="e">
        <f ca="true">+IF(AND(ISNUMBER(OFFSET('Sanitation Data'!$E$4,0,10*ROW('Sanitation Data'!E168))),'Data Summary'!CP174="Yes"),100-OFFSET('Sanitation Data'!$E$4,0,10*ROW('Sanitation Data'!E168)),NA())</f>
        <v>#N/A</v>
      </c>
      <c r="AB174" s="95" t="e">
        <f ca="true">+IF(AND(ISNUMBER(OFFSET('Sanitation Data'!$E$6,0,10*ROW('Sanitation Data'!E168))),'Data Summary'!CQ174="Yes"),OFFSET('Sanitation Data'!$E$6,0,10*ROW('Sanitation Data'!E168)),NA())</f>
        <v>#N/A</v>
      </c>
      <c r="AC174" s="95" t="e">
        <f ca="true">+IF(AND(ISNUMBER(OFFSET('Sanitation Data'!$E$10,0,10*ROW('Sanitation Data'!E168))),'Data Summary'!CR174="Yes"),OFFSET('Sanitation Data'!$E$10,0,10*ROW('Sanitation Data'!E168)),NA())</f>
        <v>#N/A</v>
      </c>
      <c r="AD174" s="95" t="e">
        <f ca="true">+IF(AND(ISNUMBER(OFFSET('Sanitation Data'!$E$11,0,10*ROW('Sanitation Data'!E168))),'Data Summary'!CS174="Yes"),OFFSET('Sanitation Data'!$E$11,0,10*ROW('Sanitation Data'!E168)),NA())</f>
        <v>#N/A</v>
      </c>
      <c r="AE174" s="95" t="e">
        <f ca="true">+IF(AND(ISNUMBER(OFFSET('Sanitation Data'!$E$12,0,10*ROW('Sanitation Data'!E168))),'Data Summary'!CT174="Yes"),OFFSET('Sanitation Data'!$E$12,0,10*ROW('Sanitation Data'!E168)),NA())</f>
        <v>#N/A</v>
      </c>
      <c r="AF174" s="95" t="e">
        <f ca="true">+IF(AND(ISNUMBER(OFFSET('Sanitation Data'!$F$4,0,10*ROW('Sanitation Data'!F168))),'Data Summary'!CU174="Yes"),100-OFFSET('Sanitation Data'!$F$4,0,10*ROW('Sanitation Data'!F168)),NA())</f>
        <v>#N/A</v>
      </c>
      <c r="AG174" s="95" t="e">
        <f ca="true">+IF(AND(ISNUMBER(OFFSET('Sanitation Data'!$F$6,0,10*ROW('Sanitation Data'!F168))),'Data Summary'!CV174="Yes"),OFFSET('Sanitation Data'!$F$6,0,10*ROW('Sanitation Data'!F168)),NA())</f>
        <v>#N/A</v>
      </c>
      <c r="AH174" s="95" t="e">
        <f ca="true">+IF(AND(ISNUMBER(OFFSET('Sanitation Data'!$F$10,0,10*ROW('Sanitation Data'!F168))),'Data Summary'!CW174="Yes"),OFFSET('Sanitation Data'!$F$10,0,10*ROW('Sanitation Data'!F168)),NA())</f>
        <v>#N/A</v>
      </c>
      <c r="AI174" s="95" t="e">
        <f ca="true">+IF(AND(ISNUMBER(OFFSET('Sanitation Data'!$F$11,0,10*ROW('Sanitation Data'!F168))),'Data Summary'!CX174="Yes"),OFFSET('Sanitation Data'!$F$11,0,10*ROW('Sanitation Data'!F168)),NA())</f>
        <v>#N/A</v>
      </c>
      <c r="AJ174" s="95" t="e">
        <f ca="true">+IF(AND(ISNUMBER(OFFSET('Sanitation Data'!$F$12,0,10*ROW('Sanitation Data'!F168))),'Data Summary'!CY174="Yes"),OFFSET('Sanitation Data'!$F$12,0,10*ROW('Sanitation Data'!F168)),NA())</f>
        <v>#N/A</v>
      </c>
      <c r="AK174" s="95" t="e">
        <f ca="true">+IF(AND(ISNUMBER(OFFSET('Sanitation Data'!$G$4,0,10*ROW('Sanitation Data'!G168))),'Data Summary'!CZ174="Yes"),100-OFFSET('Sanitation Data'!$G$4,0,10*ROW('Sanitation Data'!G168)),NA())</f>
        <v>#N/A</v>
      </c>
      <c r="AL174" s="95" t="e">
        <f ca="true">+IF(AND(ISNUMBER(OFFSET('Sanitation Data'!$G$6,0,10*ROW('Sanitation Data'!G168))),'Data Summary'!DA174="Yes"),OFFSET('Sanitation Data'!$G$6,0,10*ROW('Sanitation Data'!G168)),NA())</f>
        <v>#N/A</v>
      </c>
      <c r="AM174" s="95" t="e">
        <f ca="true">+IF(AND(ISNUMBER(OFFSET('Sanitation Data'!$G$10,0,10*ROW('Sanitation Data'!G168))),'Data Summary'!DB174="Yes"),OFFSET('Sanitation Data'!$G$10,0,10*ROW('Sanitation Data'!G168)),NA())</f>
        <v>#N/A</v>
      </c>
      <c r="AN174" s="95" t="e">
        <f ca="true">+IF(AND(ISNUMBER(OFFSET('Sanitation Data'!$G$11,0,10*ROW('Sanitation Data'!G168))),'Data Summary'!DC174="Yes"),OFFSET('Sanitation Data'!$G$11,0,10*ROW('Sanitation Data'!G168)),NA())</f>
        <v>#N/A</v>
      </c>
      <c r="AO174" s="95" t="e">
        <f ca="true">+IF(AND(ISNUMBER(OFFSET('Sanitation Data'!$G$12,0,10*ROW('Sanitation Data'!G168))),'Data Summary'!DD174="Yes"),OFFSET('Sanitation Data'!$G$12,0,10*ROW('Sanitation Data'!G168)),NA())</f>
        <v>#N/A</v>
      </c>
      <c r="AP174" s="95" t="e">
        <f ca="true">+IF(AND(ISNUMBER(OFFSET('Sanitation Data'!$H$4,0,10*ROW('Sanitation Data'!H168))),'Data Summary'!DE174="Yes"),100-OFFSET('Sanitation Data'!$H$4,0,10*ROW('Sanitation Data'!H168)),NA())</f>
        <v>#N/A</v>
      </c>
      <c r="AQ174" s="95" t="e">
        <f ca="true">+IF(AND(ISNUMBER(OFFSET('Sanitation Data'!$H$6,0,10*ROW('Sanitation Data'!H168))),'Data Summary'!DF174="Yes"),OFFSET('Sanitation Data'!$H$6,0,10*ROW('Sanitation Data'!H168)),NA())</f>
        <v>#N/A</v>
      </c>
      <c r="AR174" s="95" t="e">
        <f ca="true">+IF(AND(ISNUMBER(OFFSET('Sanitation Data'!$H$10,0,10*ROW('Sanitation Data'!H168))),'Data Summary'!DG174="Yes"),OFFSET('Sanitation Data'!$H$10,0,10*ROW('Sanitation Data'!H168)),NA())</f>
        <v>#N/A</v>
      </c>
      <c r="AS174" s="95" t="e">
        <f ca="true">+IF(AND(ISNUMBER(OFFSET('Sanitation Data'!$H$11,0,10*ROW('Sanitation Data'!H168))),'Data Summary'!DH174="Yes"),OFFSET('Sanitation Data'!$H$11,0,10*ROW('Sanitation Data'!H168)),NA())</f>
        <v>#N/A</v>
      </c>
      <c r="AT174" s="95" t="e">
        <f ca="true">+IF(AND(ISNUMBER(OFFSET('Sanitation Data'!$H$12,0,10*ROW('Sanitation Data'!H168))),'Data Summary'!DI174="Yes"),OFFSET('Sanitation Data'!$H$12,0,10*ROW('Sanitation Data'!H168)),NA())</f>
        <v>#N/A</v>
      </c>
      <c r="AU174" s="95" t="e">
        <f ca="true">+IF(AND(ISNUMBER(OFFSET('Sanitation Data'!$I$4,0,10*ROW('Sanitation Data'!I168))),'Data Summary'!DJ174="Yes"),100-OFFSET('Sanitation Data'!$I$4,0,10*ROW('Sanitation Data'!I168)),NA())</f>
        <v>#N/A</v>
      </c>
      <c r="AV174" s="95" t="e">
        <f ca="true">+IF(AND(ISNUMBER(OFFSET('Sanitation Data'!$I$6,0,10*ROW('Sanitation Data'!I168))),'Data Summary'!DK174="Yes"),OFFSET('Sanitation Data'!$I$6,0,10*ROW('Sanitation Data'!I168)),NA())</f>
        <v>#N/A</v>
      </c>
      <c r="AW174" s="95" t="e">
        <f ca="true">+IF(AND(ISNUMBER(OFFSET('Sanitation Data'!$I$10,0,10*ROW('Sanitation Data'!I168))),'Data Summary'!DL174="Yes"),OFFSET('Sanitation Data'!$I$10,0,10*ROW('Sanitation Data'!I168)),NA())</f>
        <v>#N/A</v>
      </c>
      <c r="AX174" s="95" t="e">
        <f ca="true">+IF(AND(ISNUMBER(OFFSET('Sanitation Data'!$I$11,0,10*ROW('Sanitation Data'!I168))),'Data Summary'!DM174="Yes"),OFFSET('Sanitation Data'!$I$11,0,10*ROW('Sanitation Data'!I168)),NA())</f>
        <v>#N/A</v>
      </c>
      <c r="AY174" s="95" t="e">
        <f ca="true">+IF(AND(ISNUMBER(OFFSET('Sanitation Data'!$I$12,0,10*ROW('Sanitation Data'!I168))),'Data Summary'!DN174="Yes"),OFFSET('Sanitation Data'!$I$12,0,10*ROW('Sanitation Data'!I168)),NA())</f>
        <v>#N/A</v>
      </c>
      <c r="AZ174" s="96" t="e">
        <f ca="true">+IF(AND(ISNUMBER(OFFSET('Hygiene Data'!$D$5,0,10*ROW('Hygiene Data'!D168))),'Data Summary'!DO174="Yes"),OFFSET('Hygiene Data'!$D$5,0,10*ROW('Hygiene Data'!D168)),NA())</f>
        <v>#N/A</v>
      </c>
      <c r="BA174" s="96" t="e">
        <f ca="true">+IF(AND(ISNUMBER(OFFSET('Hygiene Data'!$D$7,0,10*ROW('Hygiene Data'!D168))),'Data Summary'!DP174="Yes"),OFFSET('Hygiene Data'!$D$7,0,10*ROW('Hygiene Data'!D168)),NA())</f>
        <v>#N/A</v>
      </c>
      <c r="BB174" s="96" t="e">
        <f ca="true">+IF(AND(ISNUMBER(OFFSET('Hygiene Data'!$D$9,0,10*ROW('Hygiene Data'!D168))),'Data Summary'!DQ174="Yes"),OFFSET('Hygiene Data'!$D$9,0,10*ROW('Hygiene Data'!D168)),NA())</f>
        <v>#N/A</v>
      </c>
      <c r="BC174" s="96" t="e">
        <f ca="true">+IF(AND(ISNUMBER(OFFSET('Hygiene Data'!$E$5,0,10*ROW('Hygiene Data'!E168))),'Data Summary'!DR174="Yes"),OFFSET('Hygiene Data'!$E$5,0,10*ROW('Hygiene Data'!E168)),NA())</f>
        <v>#N/A</v>
      </c>
      <c r="BD174" s="96" t="e">
        <f ca="true">+IF(AND(ISNUMBER(OFFSET('Hygiene Data'!$E$7,0,10*ROW('Hygiene Data'!E168))),'Data Summary'!DS174="Yes"),OFFSET('Hygiene Data'!$E$7,0,10*ROW('Hygiene Data'!E168)),NA())</f>
        <v>#N/A</v>
      </c>
      <c r="BE174" s="96" t="e">
        <f ca="true">+IF(AND(ISNUMBER(OFFSET('Hygiene Data'!$E$9,0,10*ROW('Hygiene Data'!E168))),'Data Summary'!DT174="Yes"),OFFSET('Hygiene Data'!$E$9,0,10*ROW('Hygiene Data'!E168)),NA())</f>
        <v>#N/A</v>
      </c>
      <c r="BF174" s="96" t="e">
        <f ca="true">+IF(AND(ISNUMBER(OFFSET('Hygiene Data'!$F$5,0,10*ROW('Hygiene Data'!F168))),'Data Summary'!DU174="Yes"),OFFSET('Hygiene Data'!$F$5,0,10*ROW('Hygiene Data'!F168)),NA())</f>
        <v>#N/A</v>
      </c>
      <c r="BG174" s="96" t="e">
        <f ca="true">+IF(AND(ISNUMBER(OFFSET('Hygiene Data'!$F$7,0,10*ROW('Hygiene Data'!F168))),'Data Summary'!DV174="Yes"),OFFSET('Hygiene Data'!$F$7,0,10*ROW('Hygiene Data'!F168)),NA())</f>
        <v>#N/A</v>
      </c>
      <c r="BH174" s="96" t="e">
        <f ca="true">+IF(AND(ISNUMBER(OFFSET('Hygiene Data'!$F$9,0,10*ROW('Hygiene Data'!F168))),'Data Summary'!DW174="Yes"),OFFSET('Hygiene Data'!$F$9,0,10*ROW('Hygiene Data'!F168)),NA())</f>
        <v>#N/A</v>
      </c>
      <c r="BI174" s="96" t="e">
        <f ca="true">+IF(AND(ISNUMBER(OFFSET('Hygiene Data'!$G$5,0,10*ROW('Hygiene Data'!G168))),'Data Summary'!DX174="Yes"),OFFSET('Hygiene Data'!$G$5,0,10*ROW('Hygiene Data'!G168)),NA())</f>
        <v>#N/A</v>
      </c>
      <c r="BJ174" s="96" t="e">
        <f ca="true">+IF(AND(ISNUMBER(OFFSET('Hygiene Data'!$G$7,0,10*ROW('Hygiene Data'!G168))),'Data Summary'!DY174="Yes"),OFFSET('Hygiene Data'!$G$7,0,10*ROW('Hygiene Data'!G168)),NA())</f>
        <v>#N/A</v>
      </c>
      <c r="BK174" s="96" t="e">
        <f ca="true">+IF(AND(ISNUMBER(OFFSET('Hygiene Data'!$G$9,0,10*ROW('Hygiene Data'!G168))),'Data Summary'!DZ174="Yes"),OFFSET('Hygiene Data'!$G$9,0,10*ROW('Hygiene Data'!G168)),NA())</f>
        <v>#N/A</v>
      </c>
      <c r="BL174" s="96" t="e">
        <f ca="true">+IF(AND(ISNUMBER(OFFSET('Hygiene Data'!$H$5,0,10*ROW('Hygiene Data'!H168))),'Data Summary'!EA174="Yes"),OFFSET('Hygiene Data'!$H$5,0,10*ROW('Hygiene Data'!H168)),NA())</f>
        <v>#N/A</v>
      </c>
      <c r="BM174" s="96" t="e">
        <f ca="true">+IF(AND(ISNUMBER(OFFSET('Hygiene Data'!$H$7,0,10*ROW('Hygiene Data'!H168))),'Data Summary'!EB174="Yes"),OFFSET('Hygiene Data'!$H$7,0,10*ROW('Hygiene Data'!H168)),NA())</f>
        <v>#N/A</v>
      </c>
      <c r="BN174" s="96" t="e">
        <f ca="true">+IF(AND(ISNUMBER(OFFSET('Hygiene Data'!$H$9,0,10*ROW('Hygiene Data'!H168))),'Data Summary'!EC174="Yes"),OFFSET('Hygiene Data'!$H$9,0,10*ROW('Hygiene Data'!H168)),NA())</f>
        <v>#N/A</v>
      </c>
      <c r="BO174" s="96" t="e">
        <f ca="true">+IF(AND(ISNUMBER(OFFSET('Hygiene Data'!$I$5,0,10*ROW('Hygiene Data'!I168))),'Data Summary'!ED174="Yes"),OFFSET('Hygiene Data'!$I$5,0,10*ROW('Hygiene Data'!I168)),NA())</f>
        <v>#N/A</v>
      </c>
      <c r="BP174" s="96" t="e">
        <f ca="true">+IF(AND(ISNUMBER(OFFSET('Hygiene Data'!$I$7,0,10*ROW('Hygiene Data'!I168))),'Data Summary'!EE174="Yes"),OFFSET('Hygiene Data'!$I$7,0,10*ROW('Hygiene Data'!I168)),NA())</f>
        <v>#N/A</v>
      </c>
      <c r="BQ174" s="96" t="e">
        <f ca="true">+IF(AND(ISNUMBER(OFFSET('Hygiene Data'!$I$9,0,10*ROW('Hygiene Data'!I168))),'Data Summary'!EF174="Yes"),OFFSET('Hygiene Data'!$I$9,0,10*ROW('Hygiene Data'!I168)),NA())</f>
        <v>#N/A</v>
      </c>
    </row>
    <row xmlns:x14ac="http://schemas.microsoft.com/office/spreadsheetml/2009/9/ac" r="175" x14ac:dyDescent="0.2">
      <c r="A175" s="332" t="e">
        <f ca="true">+RIGHT('Data Summary'!A175,LEN('Data Summary'!A175)-9)</f>
        <v>#VALUE!</v>
      </c>
      <c r="B175" s="37" t="str">
        <f ca="true">+IF(ISTEXT('Data Summary'!B175),'Data Summary'!B175,"")</f>
        <v/>
      </c>
      <c r="C175" s="331" t="e">
        <f ca="true">+VALUE('Data Summary'!C175)</f>
        <v>#VALUE!</v>
      </c>
      <c r="D175" s="94" t="e">
        <f ca="true">+IF(AND(ISNUMBER(OFFSET('Water Data'!$D$4,0,10*ROW('Water Data'!D169))),'Data Summary'!BS175="Yes"),100-OFFSET('Water Data'!$D$4,0,10*ROW('Water Data'!D169)),NA())</f>
        <v>#N/A</v>
      </c>
      <c r="E175" s="94" t="e">
        <f ca="true">+IF(AND(ISNUMBER(OFFSET('Water Data'!$D$6,0,10*ROW('Water Data'!D169))),'Data Summary'!BT175="Yes"),OFFSET('Water Data'!$D$6,0,10*ROW('Water Data'!D169)),NA())</f>
        <v>#N/A</v>
      </c>
      <c r="F175" s="94" t="e">
        <f ca="true">+IF(AND(ISNUMBER(OFFSET('Water Data'!$D$9,0,10*ROW('Water Data'!D169))),'Data Summary'!BU175="Yes"),OFFSET('Water Data'!$D$9,0,10*ROW('Water Data'!D169)),NA())</f>
        <v>#N/A</v>
      </c>
      <c r="G175" s="94" t="e">
        <f ca="true">+IF(AND(ISNUMBER(OFFSET('Water Data'!$E$4,0,10*ROW('Water Data'!E169))),'Data Summary'!BV175="Yes"),100-OFFSET('Water Data'!$E$4,0,10*ROW('Water Data'!E169)),NA())</f>
        <v>#N/A</v>
      </c>
      <c r="H175" s="94" t="e">
        <f ca="true">+IF(AND(ISNUMBER(OFFSET('Water Data'!$E$6,0,10*ROW('Water Data'!E169))),'Data Summary'!BW175="Yes"),OFFSET('Water Data'!$E$6,0,10*ROW('Water Data'!E169)),NA())</f>
        <v>#N/A</v>
      </c>
      <c r="I175" s="94" t="e">
        <f ca="true">+IF(AND(ISNUMBER(OFFSET('Water Data'!$E$9,0,10*ROW('Water Data'!E169))),'Data Summary'!BX175="Yes"),OFFSET('Water Data'!$E$9,0,10*ROW('Water Data'!E169)),NA())</f>
        <v>#N/A</v>
      </c>
      <c r="J175" s="94" t="e">
        <f ca="true">+IF(AND(ISNUMBER(OFFSET('Water Data'!$F$4,0,10*ROW('Water Data'!F169))),'Data Summary'!BY175="Yes"),100-OFFSET('Water Data'!$F$4,0,10*ROW('Water Data'!F169)),NA())</f>
        <v>#N/A</v>
      </c>
      <c r="K175" s="94" t="e">
        <f ca="true">+IF(AND(ISNUMBER(OFFSET('Water Data'!$F$6,0,10*ROW('Water Data'!F169))),'Data Summary'!BZ175="Yes"),OFFSET('Water Data'!$F$6,0,10*ROW('Water Data'!F169)),NA())</f>
        <v>#N/A</v>
      </c>
      <c r="L175" s="94" t="e">
        <f ca="true">+IF(AND(ISNUMBER(OFFSET('Water Data'!$F$9,0,10*ROW('Water Data'!F169))),'Data Summary'!CA175="Yes"),OFFSET('Water Data'!$F$9,0,10*ROW('Water Data'!F169)),NA())</f>
        <v>#N/A</v>
      </c>
      <c r="M175" s="94" t="e">
        <f ca="true">+IF(AND(ISNUMBER(OFFSET('Water Data'!$G$4,0,10*ROW('Water Data'!G169))),'Data Summary'!CB175="Yes"),100-OFFSET('Water Data'!$G$4,0,10*ROW('Water Data'!G169)),NA())</f>
        <v>#N/A</v>
      </c>
      <c r="N175" s="94" t="e">
        <f ca="true">+IF(AND(ISNUMBER(OFFSET('Water Data'!$G$6,0,10*ROW('Water Data'!G169))),'Data Summary'!CC175="Yes"),OFFSET('Water Data'!$G$6,0,10*ROW('Water Data'!G169)),NA())</f>
        <v>#N/A</v>
      </c>
      <c r="O175" s="94" t="e">
        <f ca="true">+IF(AND(ISNUMBER(OFFSET('Water Data'!$G$9,0,10*ROW('Water Data'!G169))),'Data Summary'!CD175="Yes"),OFFSET('Water Data'!$G$9,0,10*ROW('Water Data'!G169)),NA())</f>
        <v>#N/A</v>
      </c>
      <c r="P175" s="94" t="e">
        <f ca="true">+IF(AND(ISNUMBER(OFFSET('Water Data'!$H$4,0,10*ROW('Water Data'!H169))),'Data Summary'!CE175="Yes"),100-OFFSET('Water Data'!$H$4,0,10*ROW('Water Data'!H169)),NA())</f>
        <v>#N/A</v>
      </c>
      <c r="Q175" s="94" t="e">
        <f ca="true">+IF(AND(ISNUMBER(OFFSET('Water Data'!$H$6,0,10*ROW('Water Data'!H169))),'Data Summary'!CF175="Yes"),OFFSET('Water Data'!$H$6,0,10*ROW('Water Data'!H169)),NA())</f>
        <v>#N/A</v>
      </c>
      <c r="R175" s="94" t="e">
        <f ca="true">+IF(AND(ISNUMBER(OFFSET('Water Data'!$H$9,0,10*ROW('Water Data'!H169))),'Data Summary'!CG175="Yes"),OFFSET('Water Data'!$H$9,0,10*ROW('Water Data'!H169)),NA())</f>
        <v>#N/A</v>
      </c>
      <c r="S175" s="94" t="e">
        <f ca="true">+IF(AND(ISNUMBER(OFFSET('Water Data'!$I$4,0,10*ROW('Water Data'!I169))),'Data Summary'!CH175="Yes"),100-OFFSET('Water Data'!$I$4,0,10*ROW('Water Data'!I169)),NA())</f>
        <v>#N/A</v>
      </c>
      <c r="T175" s="94" t="e">
        <f ca="true">+IF(AND(ISNUMBER(OFFSET('Water Data'!$I$6,0,10*ROW('Water Data'!I169))),'Data Summary'!CI175="Yes"),OFFSET('Water Data'!$I$6,0,10*ROW('Water Data'!I169)),NA())</f>
        <v>#N/A</v>
      </c>
      <c r="U175" s="94" t="e">
        <f ca="true">+IF(AND(ISNUMBER(OFFSET('Water Data'!$I$9,0,10*ROW('Water Data'!I169))),'Data Summary'!CJ175="Yes"),OFFSET('Water Data'!$I$9,0,10*ROW('Water Data'!I169)),NA())</f>
        <v>#N/A</v>
      </c>
      <c r="V175" s="95" t="e">
        <f ca="true">+IF(AND(ISNUMBER(OFFSET('Sanitation Data'!$D$4,0,10*ROW('Sanitation Data'!D169))),'Data Summary'!CK175="Yes"),100-OFFSET('Sanitation Data'!$D$4,0,10*ROW('Sanitation Data'!D169)),NA())</f>
        <v>#N/A</v>
      </c>
      <c r="W175" s="95" t="e">
        <f ca="true">+IF(AND(ISNUMBER(OFFSET('Sanitation Data'!$D$6,0,10*ROW('Sanitation Data'!D169))),'Data Summary'!CL175="Yes"),OFFSET('Sanitation Data'!$D$6,0,10*ROW('Sanitation Data'!D169)),NA())</f>
        <v>#N/A</v>
      </c>
      <c r="X175" s="95" t="e">
        <f ca="true">+IF(AND(ISNUMBER(OFFSET('Sanitation Data'!$D$10,0,10*ROW('Sanitation Data'!D169))),'Data Summary'!CM175="Yes"),OFFSET('Sanitation Data'!$D$10,0,10*ROW('Sanitation Data'!D169)),NA())</f>
        <v>#N/A</v>
      </c>
      <c r="Y175" s="95" t="e">
        <f ca="true">+IF(AND(ISNUMBER(OFFSET('Sanitation Data'!$D$11,0,10*ROW('Sanitation Data'!D169))),'Data Summary'!CN175="Yes"),OFFSET('Sanitation Data'!$D$11,0,10*ROW('Sanitation Data'!D169)),NA())</f>
        <v>#N/A</v>
      </c>
      <c r="Z175" s="95" t="e">
        <f ca="true">+IF(AND(ISNUMBER(OFFSET('Sanitation Data'!$D$12,0,10*ROW('Sanitation Data'!D169))),'Data Summary'!CO175="Yes"),OFFSET('Sanitation Data'!$D$12,0,10*ROW('Sanitation Data'!D169)),NA())</f>
        <v>#N/A</v>
      </c>
      <c r="AA175" s="95" t="e">
        <f ca="true">+IF(AND(ISNUMBER(OFFSET('Sanitation Data'!$E$4,0,10*ROW('Sanitation Data'!E169))),'Data Summary'!CP175="Yes"),100-OFFSET('Sanitation Data'!$E$4,0,10*ROW('Sanitation Data'!E169)),NA())</f>
        <v>#N/A</v>
      </c>
      <c r="AB175" s="95" t="e">
        <f ca="true">+IF(AND(ISNUMBER(OFFSET('Sanitation Data'!$E$6,0,10*ROW('Sanitation Data'!E169))),'Data Summary'!CQ175="Yes"),OFFSET('Sanitation Data'!$E$6,0,10*ROW('Sanitation Data'!E169)),NA())</f>
        <v>#N/A</v>
      </c>
      <c r="AC175" s="95" t="e">
        <f ca="true">+IF(AND(ISNUMBER(OFFSET('Sanitation Data'!$E$10,0,10*ROW('Sanitation Data'!E169))),'Data Summary'!CR175="Yes"),OFFSET('Sanitation Data'!$E$10,0,10*ROW('Sanitation Data'!E169)),NA())</f>
        <v>#N/A</v>
      </c>
      <c r="AD175" s="95" t="e">
        <f ca="true">+IF(AND(ISNUMBER(OFFSET('Sanitation Data'!$E$11,0,10*ROW('Sanitation Data'!E169))),'Data Summary'!CS175="Yes"),OFFSET('Sanitation Data'!$E$11,0,10*ROW('Sanitation Data'!E169)),NA())</f>
        <v>#N/A</v>
      </c>
      <c r="AE175" s="95" t="e">
        <f ca="true">+IF(AND(ISNUMBER(OFFSET('Sanitation Data'!$E$12,0,10*ROW('Sanitation Data'!E169))),'Data Summary'!CT175="Yes"),OFFSET('Sanitation Data'!$E$12,0,10*ROW('Sanitation Data'!E169)),NA())</f>
        <v>#N/A</v>
      </c>
      <c r="AF175" s="95" t="e">
        <f ca="true">+IF(AND(ISNUMBER(OFFSET('Sanitation Data'!$F$4,0,10*ROW('Sanitation Data'!F169))),'Data Summary'!CU175="Yes"),100-OFFSET('Sanitation Data'!$F$4,0,10*ROW('Sanitation Data'!F169)),NA())</f>
        <v>#N/A</v>
      </c>
      <c r="AG175" s="95" t="e">
        <f ca="true">+IF(AND(ISNUMBER(OFFSET('Sanitation Data'!$F$6,0,10*ROW('Sanitation Data'!F169))),'Data Summary'!CV175="Yes"),OFFSET('Sanitation Data'!$F$6,0,10*ROW('Sanitation Data'!F169)),NA())</f>
        <v>#N/A</v>
      </c>
      <c r="AH175" s="95" t="e">
        <f ca="true">+IF(AND(ISNUMBER(OFFSET('Sanitation Data'!$F$10,0,10*ROW('Sanitation Data'!F169))),'Data Summary'!CW175="Yes"),OFFSET('Sanitation Data'!$F$10,0,10*ROW('Sanitation Data'!F169)),NA())</f>
        <v>#N/A</v>
      </c>
      <c r="AI175" s="95" t="e">
        <f ca="true">+IF(AND(ISNUMBER(OFFSET('Sanitation Data'!$F$11,0,10*ROW('Sanitation Data'!F169))),'Data Summary'!CX175="Yes"),OFFSET('Sanitation Data'!$F$11,0,10*ROW('Sanitation Data'!F169)),NA())</f>
        <v>#N/A</v>
      </c>
      <c r="AJ175" s="95" t="e">
        <f ca="true">+IF(AND(ISNUMBER(OFFSET('Sanitation Data'!$F$12,0,10*ROW('Sanitation Data'!F169))),'Data Summary'!CY175="Yes"),OFFSET('Sanitation Data'!$F$12,0,10*ROW('Sanitation Data'!F169)),NA())</f>
        <v>#N/A</v>
      </c>
      <c r="AK175" s="95" t="e">
        <f ca="true">+IF(AND(ISNUMBER(OFFSET('Sanitation Data'!$G$4,0,10*ROW('Sanitation Data'!G169))),'Data Summary'!CZ175="Yes"),100-OFFSET('Sanitation Data'!$G$4,0,10*ROW('Sanitation Data'!G169)),NA())</f>
        <v>#N/A</v>
      </c>
      <c r="AL175" s="95" t="e">
        <f ca="true">+IF(AND(ISNUMBER(OFFSET('Sanitation Data'!$G$6,0,10*ROW('Sanitation Data'!G169))),'Data Summary'!DA175="Yes"),OFFSET('Sanitation Data'!$G$6,0,10*ROW('Sanitation Data'!G169)),NA())</f>
        <v>#N/A</v>
      </c>
      <c r="AM175" s="95" t="e">
        <f ca="true">+IF(AND(ISNUMBER(OFFSET('Sanitation Data'!$G$10,0,10*ROW('Sanitation Data'!G169))),'Data Summary'!DB175="Yes"),OFFSET('Sanitation Data'!$G$10,0,10*ROW('Sanitation Data'!G169)),NA())</f>
        <v>#N/A</v>
      </c>
      <c r="AN175" s="95" t="e">
        <f ca="true">+IF(AND(ISNUMBER(OFFSET('Sanitation Data'!$G$11,0,10*ROW('Sanitation Data'!G169))),'Data Summary'!DC175="Yes"),OFFSET('Sanitation Data'!$G$11,0,10*ROW('Sanitation Data'!G169)),NA())</f>
        <v>#N/A</v>
      </c>
      <c r="AO175" s="95" t="e">
        <f ca="true">+IF(AND(ISNUMBER(OFFSET('Sanitation Data'!$G$12,0,10*ROW('Sanitation Data'!G169))),'Data Summary'!DD175="Yes"),OFFSET('Sanitation Data'!$G$12,0,10*ROW('Sanitation Data'!G169)),NA())</f>
        <v>#N/A</v>
      </c>
      <c r="AP175" s="95" t="e">
        <f ca="true">+IF(AND(ISNUMBER(OFFSET('Sanitation Data'!$H$4,0,10*ROW('Sanitation Data'!H169))),'Data Summary'!DE175="Yes"),100-OFFSET('Sanitation Data'!$H$4,0,10*ROW('Sanitation Data'!H169)),NA())</f>
        <v>#N/A</v>
      </c>
      <c r="AQ175" s="95" t="e">
        <f ca="true">+IF(AND(ISNUMBER(OFFSET('Sanitation Data'!$H$6,0,10*ROW('Sanitation Data'!H169))),'Data Summary'!DF175="Yes"),OFFSET('Sanitation Data'!$H$6,0,10*ROW('Sanitation Data'!H169)),NA())</f>
        <v>#N/A</v>
      </c>
      <c r="AR175" s="95" t="e">
        <f ca="true">+IF(AND(ISNUMBER(OFFSET('Sanitation Data'!$H$10,0,10*ROW('Sanitation Data'!H169))),'Data Summary'!DG175="Yes"),OFFSET('Sanitation Data'!$H$10,0,10*ROW('Sanitation Data'!H169)),NA())</f>
        <v>#N/A</v>
      </c>
      <c r="AS175" s="95" t="e">
        <f ca="true">+IF(AND(ISNUMBER(OFFSET('Sanitation Data'!$H$11,0,10*ROW('Sanitation Data'!H169))),'Data Summary'!DH175="Yes"),OFFSET('Sanitation Data'!$H$11,0,10*ROW('Sanitation Data'!H169)),NA())</f>
        <v>#N/A</v>
      </c>
      <c r="AT175" s="95" t="e">
        <f ca="true">+IF(AND(ISNUMBER(OFFSET('Sanitation Data'!$H$12,0,10*ROW('Sanitation Data'!H169))),'Data Summary'!DI175="Yes"),OFFSET('Sanitation Data'!$H$12,0,10*ROW('Sanitation Data'!H169)),NA())</f>
        <v>#N/A</v>
      </c>
      <c r="AU175" s="95" t="e">
        <f ca="true">+IF(AND(ISNUMBER(OFFSET('Sanitation Data'!$I$4,0,10*ROW('Sanitation Data'!I169))),'Data Summary'!DJ175="Yes"),100-OFFSET('Sanitation Data'!$I$4,0,10*ROW('Sanitation Data'!I169)),NA())</f>
        <v>#N/A</v>
      </c>
      <c r="AV175" s="95" t="e">
        <f ca="true">+IF(AND(ISNUMBER(OFFSET('Sanitation Data'!$I$6,0,10*ROW('Sanitation Data'!I169))),'Data Summary'!DK175="Yes"),OFFSET('Sanitation Data'!$I$6,0,10*ROW('Sanitation Data'!I169)),NA())</f>
        <v>#N/A</v>
      </c>
      <c r="AW175" s="95" t="e">
        <f ca="true">+IF(AND(ISNUMBER(OFFSET('Sanitation Data'!$I$10,0,10*ROW('Sanitation Data'!I169))),'Data Summary'!DL175="Yes"),OFFSET('Sanitation Data'!$I$10,0,10*ROW('Sanitation Data'!I169)),NA())</f>
        <v>#N/A</v>
      </c>
      <c r="AX175" s="95" t="e">
        <f ca="true">+IF(AND(ISNUMBER(OFFSET('Sanitation Data'!$I$11,0,10*ROW('Sanitation Data'!I169))),'Data Summary'!DM175="Yes"),OFFSET('Sanitation Data'!$I$11,0,10*ROW('Sanitation Data'!I169)),NA())</f>
        <v>#N/A</v>
      </c>
      <c r="AY175" s="95" t="e">
        <f ca="true">+IF(AND(ISNUMBER(OFFSET('Sanitation Data'!$I$12,0,10*ROW('Sanitation Data'!I169))),'Data Summary'!DN175="Yes"),OFFSET('Sanitation Data'!$I$12,0,10*ROW('Sanitation Data'!I169)),NA())</f>
        <v>#N/A</v>
      </c>
      <c r="AZ175" s="96" t="e">
        <f ca="true">+IF(AND(ISNUMBER(OFFSET('Hygiene Data'!$D$5,0,10*ROW('Hygiene Data'!D169))),'Data Summary'!DO175="Yes"),OFFSET('Hygiene Data'!$D$5,0,10*ROW('Hygiene Data'!D169)),NA())</f>
        <v>#N/A</v>
      </c>
      <c r="BA175" s="96" t="e">
        <f ca="true">+IF(AND(ISNUMBER(OFFSET('Hygiene Data'!$D$7,0,10*ROW('Hygiene Data'!D169))),'Data Summary'!DP175="Yes"),OFFSET('Hygiene Data'!$D$7,0,10*ROW('Hygiene Data'!D169)),NA())</f>
        <v>#N/A</v>
      </c>
      <c r="BB175" s="96" t="e">
        <f ca="true">+IF(AND(ISNUMBER(OFFSET('Hygiene Data'!$D$9,0,10*ROW('Hygiene Data'!D169))),'Data Summary'!DQ175="Yes"),OFFSET('Hygiene Data'!$D$9,0,10*ROW('Hygiene Data'!D169)),NA())</f>
        <v>#N/A</v>
      </c>
      <c r="BC175" s="96" t="e">
        <f ca="true">+IF(AND(ISNUMBER(OFFSET('Hygiene Data'!$E$5,0,10*ROW('Hygiene Data'!E169))),'Data Summary'!DR175="Yes"),OFFSET('Hygiene Data'!$E$5,0,10*ROW('Hygiene Data'!E169)),NA())</f>
        <v>#N/A</v>
      </c>
      <c r="BD175" s="96" t="e">
        <f ca="true">+IF(AND(ISNUMBER(OFFSET('Hygiene Data'!$E$7,0,10*ROW('Hygiene Data'!E169))),'Data Summary'!DS175="Yes"),OFFSET('Hygiene Data'!$E$7,0,10*ROW('Hygiene Data'!E169)),NA())</f>
        <v>#N/A</v>
      </c>
      <c r="BE175" s="96" t="e">
        <f ca="true">+IF(AND(ISNUMBER(OFFSET('Hygiene Data'!$E$9,0,10*ROW('Hygiene Data'!E169))),'Data Summary'!DT175="Yes"),OFFSET('Hygiene Data'!$E$9,0,10*ROW('Hygiene Data'!E169)),NA())</f>
        <v>#N/A</v>
      </c>
      <c r="BF175" s="96" t="e">
        <f ca="true">+IF(AND(ISNUMBER(OFFSET('Hygiene Data'!$F$5,0,10*ROW('Hygiene Data'!F169))),'Data Summary'!DU175="Yes"),OFFSET('Hygiene Data'!$F$5,0,10*ROW('Hygiene Data'!F169)),NA())</f>
        <v>#N/A</v>
      </c>
      <c r="BG175" s="96" t="e">
        <f ca="true">+IF(AND(ISNUMBER(OFFSET('Hygiene Data'!$F$7,0,10*ROW('Hygiene Data'!F169))),'Data Summary'!DV175="Yes"),OFFSET('Hygiene Data'!$F$7,0,10*ROW('Hygiene Data'!F169)),NA())</f>
        <v>#N/A</v>
      </c>
      <c r="BH175" s="96" t="e">
        <f ca="true">+IF(AND(ISNUMBER(OFFSET('Hygiene Data'!$F$9,0,10*ROW('Hygiene Data'!F169))),'Data Summary'!DW175="Yes"),OFFSET('Hygiene Data'!$F$9,0,10*ROW('Hygiene Data'!F169)),NA())</f>
        <v>#N/A</v>
      </c>
      <c r="BI175" s="96" t="e">
        <f ca="true">+IF(AND(ISNUMBER(OFFSET('Hygiene Data'!$G$5,0,10*ROW('Hygiene Data'!G169))),'Data Summary'!DX175="Yes"),OFFSET('Hygiene Data'!$G$5,0,10*ROW('Hygiene Data'!G169)),NA())</f>
        <v>#N/A</v>
      </c>
      <c r="BJ175" s="96" t="e">
        <f ca="true">+IF(AND(ISNUMBER(OFFSET('Hygiene Data'!$G$7,0,10*ROW('Hygiene Data'!G169))),'Data Summary'!DY175="Yes"),OFFSET('Hygiene Data'!$G$7,0,10*ROW('Hygiene Data'!G169)),NA())</f>
        <v>#N/A</v>
      </c>
      <c r="BK175" s="96" t="e">
        <f ca="true">+IF(AND(ISNUMBER(OFFSET('Hygiene Data'!$G$9,0,10*ROW('Hygiene Data'!G169))),'Data Summary'!DZ175="Yes"),OFFSET('Hygiene Data'!$G$9,0,10*ROW('Hygiene Data'!G169)),NA())</f>
        <v>#N/A</v>
      </c>
      <c r="BL175" s="96" t="e">
        <f ca="true">+IF(AND(ISNUMBER(OFFSET('Hygiene Data'!$H$5,0,10*ROW('Hygiene Data'!H169))),'Data Summary'!EA175="Yes"),OFFSET('Hygiene Data'!$H$5,0,10*ROW('Hygiene Data'!H169)),NA())</f>
        <v>#N/A</v>
      </c>
      <c r="BM175" s="96" t="e">
        <f ca="true">+IF(AND(ISNUMBER(OFFSET('Hygiene Data'!$H$7,0,10*ROW('Hygiene Data'!H169))),'Data Summary'!EB175="Yes"),OFFSET('Hygiene Data'!$H$7,0,10*ROW('Hygiene Data'!H169)),NA())</f>
        <v>#N/A</v>
      </c>
      <c r="BN175" s="96" t="e">
        <f ca="true">+IF(AND(ISNUMBER(OFFSET('Hygiene Data'!$H$9,0,10*ROW('Hygiene Data'!H169))),'Data Summary'!EC175="Yes"),OFFSET('Hygiene Data'!$H$9,0,10*ROW('Hygiene Data'!H169)),NA())</f>
        <v>#N/A</v>
      </c>
      <c r="BO175" s="96" t="e">
        <f ca="true">+IF(AND(ISNUMBER(OFFSET('Hygiene Data'!$I$5,0,10*ROW('Hygiene Data'!I169))),'Data Summary'!ED175="Yes"),OFFSET('Hygiene Data'!$I$5,0,10*ROW('Hygiene Data'!I169)),NA())</f>
        <v>#N/A</v>
      </c>
      <c r="BP175" s="96" t="e">
        <f ca="true">+IF(AND(ISNUMBER(OFFSET('Hygiene Data'!$I$7,0,10*ROW('Hygiene Data'!I169))),'Data Summary'!EE175="Yes"),OFFSET('Hygiene Data'!$I$7,0,10*ROW('Hygiene Data'!I169)),NA())</f>
        <v>#N/A</v>
      </c>
      <c r="BQ175" s="96" t="e">
        <f ca="true">+IF(AND(ISNUMBER(OFFSET('Hygiene Data'!$I$9,0,10*ROW('Hygiene Data'!I169))),'Data Summary'!EF175="Yes"),OFFSET('Hygiene Data'!$I$9,0,10*ROW('Hygiene Data'!I169)),NA())</f>
        <v>#N/A</v>
      </c>
    </row>
    <row xmlns:x14ac="http://schemas.microsoft.com/office/spreadsheetml/2009/9/ac" r="176" x14ac:dyDescent="0.2">
      <c r="A176" s="332" t="e">
        <f ca="true">+RIGHT('Data Summary'!A176,LEN('Data Summary'!A176)-9)</f>
        <v>#VALUE!</v>
      </c>
      <c r="B176" s="37" t="str">
        <f ca="true">+IF(ISTEXT('Data Summary'!B176),'Data Summary'!B176,"")</f>
        <v/>
      </c>
      <c r="C176" s="331" t="e">
        <f ca="true">+VALUE('Data Summary'!C176)</f>
        <v>#VALUE!</v>
      </c>
      <c r="D176" s="94" t="e">
        <f ca="true">+IF(AND(ISNUMBER(OFFSET('Water Data'!$D$4,0,10*ROW('Water Data'!D170))),'Data Summary'!BS176="Yes"),100-OFFSET('Water Data'!$D$4,0,10*ROW('Water Data'!D170)),NA())</f>
        <v>#N/A</v>
      </c>
      <c r="E176" s="94" t="e">
        <f ca="true">+IF(AND(ISNUMBER(OFFSET('Water Data'!$D$6,0,10*ROW('Water Data'!D170))),'Data Summary'!BT176="Yes"),OFFSET('Water Data'!$D$6,0,10*ROW('Water Data'!D170)),NA())</f>
        <v>#N/A</v>
      </c>
      <c r="F176" s="94" t="e">
        <f ca="true">+IF(AND(ISNUMBER(OFFSET('Water Data'!$D$9,0,10*ROW('Water Data'!D170))),'Data Summary'!BU176="Yes"),OFFSET('Water Data'!$D$9,0,10*ROW('Water Data'!D170)),NA())</f>
        <v>#N/A</v>
      </c>
      <c r="G176" s="94" t="e">
        <f ca="true">+IF(AND(ISNUMBER(OFFSET('Water Data'!$E$4,0,10*ROW('Water Data'!E170))),'Data Summary'!BV176="Yes"),100-OFFSET('Water Data'!$E$4,0,10*ROW('Water Data'!E170)),NA())</f>
        <v>#N/A</v>
      </c>
      <c r="H176" s="94" t="e">
        <f ca="true">+IF(AND(ISNUMBER(OFFSET('Water Data'!$E$6,0,10*ROW('Water Data'!E170))),'Data Summary'!BW176="Yes"),OFFSET('Water Data'!$E$6,0,10*ROW('Water Data'!E170)),NA())</f>
        <v>#N/A</v>
      </c>
      <c r="I176" s="94" t="e">
        <f ca="true">+IF(AND(ISNUMBER(OFFSET('Water Data'!$E$9,0,10*ROW('Water Data'!E170))),'Data Summary'!BX176="Yes"),OFFSET('Water Data'!$E$9,0,10*ROW('Water Data'!E170)),NA())</f>
        <v>#N/A</v>
      </c>
      <c r="J176" s="94" t="e">
        <f ca="true">+IF(AND(ISNUMBER(OFFSET('Water Data'!$F$4,0,10*ROW('Water Data'!F170))),'Data Summary'!BY176="Yes"),100-OFFSET('Water Data'!$F$4,0,10*ROW('Water Data'!F170)),NA())</f>
        <v>#N/A</v>
      </c>
      <c r="K176" s="94" t="e">
        <f ca="true">+IF(AND(ISNUMBER(OFFSET('Water Data'!$F$6,0,10*ROW('Water Data'!F170))),'Data Summary'!BZ176="Yes"),OFFSET('Water Data'!$F$6,0,10*ROW('Water Data'!F170)),NA())</f>
        <v>#N/A</v>
      </c>
      <c r="L176" s="94" t="e">
        <f ca="true">+IF(AND(ISNUMBER(OFFSET('Water Data'!$F$9,0,10*ROW('Water Data'!F170))),'Data Summary'!CA176="Yes"),OFFSET('Water Data'!$F$9,0,10*ROW('Water Data'!F170)),NA())</f>
        <v>#N/A</v>
      </c>
      <c r="M176" s="94" t="e">
        <f ca="true">+IF(AND(ISNUMBER(OFFSET('Water Data'!$G$4,0,10*ROW('Water Data'!G170))),'Data Summary'!CB176="Yes"),100-OFFSET('Water Data'!$G$4,0,10*ROW('Water Data'!G170)),NA())</f>
        <v>#N/A</v>
      </c>
      <c r="N176" s="94" t="e">
        <f ca="true">+IF(AND(ISNUMBER(OFFSET('Water Data'!$G$6,0,10*ROW('Water Data'!G170))),'Data Summary'!CC176="Yes"),OFFSET('Water Data'!$G$6,0,10*ROW('Water Data'!G170)),NA())</f>
        <v>#N/A</v>
      </c>
      <c r="O176" s="94" t="e">
        <f ca="true">+IF(AND(ISNUMBER(OFFSET('Water Data'!$G$9,0,10*ROW('Water Data'!G170))),'Data Summary'!CD176="Yes"),OFFSET('Water Data'!$G$9,0,10*ROW('Water Data'!G170)),NA())</f>
        <v>#N/A</v>
      </c>
      <c r="P176" s="94" t="e">
        <f ca="true">+IF(AND(ISNUMBER(OFFSET('Water Data'!$H$4,0,10*ROW('Water Data'!H170))),'Data Summary'!CE176="Yes"),100-OFFSET('Water Data'!$H$4,0,10*ROW('Water Data'!H170)),NA())</f>
        <v>#N/A</v>
      </c>
      <c r="Q176" s="94" t="e">
        <f ca="true">+IF(AND(ISNUMBER(OFFSET('Water Data'!$H$6,0,10*ROW('Water Data'!H170))),'Data Summary'!CF176="Yes"),OFFSET('Water Data'!$H$6,0,10*ROW('Water Data'!H170)),NA())</f>
        <v>#N/A</v>
      </c>
      <c r="R176" s="94" t="e">
        <f ca="true">+IF(AND(ISNUMBER(OFFSET('Water Data'!$H$9,0,10*ROW('Water Data'!H170))),'Data Summary'!CG176="Yes"),OFFSET('Water Data'!$H$9,0,10*ROW('Water Data'!H170)),NA())</f>
        <v>#N/A</v>
      </c>
      <c r="S176" s="94" t="e">
        <f ca="true">+IF(AND(ISNUMBER(OFFSET('Water Data'!$I$4,0,10*ROW('Water Data'!I170))),'Data Summary'!CH176="Yes"),100-OFFSET('Water Data'!$I$4,0,10*ROW('Water Data'!I170)),NA())</f>
        <v>#N/A</v>
      </c>
      <c r="T176" s="94" t="e">
        <f ca="true">+IF(AND(ISNUMBER(OFFSET('Water Data'!$I$6,0,10*ROW('Water Data'!I170))),'Data Summary'!CI176="Yes"),OFFSET('Water Data'!$I$6,0,10*ROW('Water Data'!I170)),NA())</f>
        <v>#N/A</v>
      </c>
      <c r="U176" s="94" t="e">
        <f ca="true">+IF(AND(ISNUMBER(OFFSET('Water Data'!$I$9,0,10*ROW('Water Data'!I170))),'Data Summary'!CJ176="Yes"),OFFSET('Water Data'!$I$9,0,10*ROW('Water Data'!I170)),NA())</f>
        <v>#N/A</v>
      </c>
      <c r="V176" s="95" t="e">
        <f ca="true">+IF(AND(ISNUMBER(OFFSET('Sanitation Data'!$D$4,0,10*ROW('Sanitation Data'!D170))),'Data Summary'!CK176="Yes"),100-OFFSET('Sanitation Data'!$D$4,0,10*ROW('Sanitation Data'!D170)),NA())</f>
        <v>#N/A</v>
      </c>
      <c r="W176" s="95" t="e">
        <f ca="true">+IF(AND(ISNUMBER(OFFSET('Sanitation Data'!$D$6,0,10*ROW('Sanitation Data'!D170))),'Data Summary'!CL176="Yes"),OFFSET('Sanitation Data'!$D$6,0,10*ROW('Sanitation Data'!D170)),NA())</f>
        <v>#N/A</v>
      </c>
      <c r="X176" s="95" t="e">
        <f ca="true">+IF(AND(ISNUMBER(OFFSET('Sanitation Data'!$D$10,0,10*ROW('Sanitation Data'!D170))),'Data Summary'!CM176="Yes"),OFFSET('Sanitation Data'!$D$10,0,10*ROW('Sanitation Data'!D170)),NA())</f>
        <v>#N/A</v>
      </c>
      <c r="Y176" s="95" t="e">
        <f ca="true">+IF(AND(ISNUMBER(OFFSET('Sanitation Data'!$D$11,0,10*ROW('Sanitation Data'!D170))),'Data Summary'!CN176="Yes"),OFFSET('Sanitation Data'!$D$11,0,10*ROW('Sanitation Data'!D170)),NA())</f>
        <v>#N/A</v>
      </c>
      <c r="Z176" s="95" t="e">
        <f ca="true">+IF(AND(ISNUMBER(OFFSET('Sanitation Data'!$D$12,0,10*ROW('Sanitation Data'!D170))),'Data Summary'!CO176="Yes"),OFFSET('Sanitation Data'!$D$12,0,10*ROW('Sanitation Data'!D170)),NA())</f>
        <v>#N/A</v>
      </c>
      <c r="AA176" s="95" t="e">
        <f ca="true">+IF(AND(ISNUMBER(OFFSET('Sanitation Data'!$E$4,0,10*ROW('Sanitation Data'!E170))),'Data Summary'!CP176="Yes"),100-OFFSET('Sanitation Data'!$E$4,0,10*ROW('Sanitation Data'!E170)),NA())</f>
        <v>#N/A</v>
      </c>
      <c r="AB176" s="95" t="e">
        <f ca="true">+IF(AND(ISNUMBER(OFFSET('Sanitation Data'!$E$6,0,10*ROW('Sanitation Data'!E170))),'Data Summary'!CQ176="Yes"),OFFSET('Sanitation Data'!$E$6,0,10*ROW('Sanitation Data'!E170)),NA())</f>
        <v>#N/A</v>
      </c>
      <c r="AC176" s="95" t="e">
        <f ca="true">+IF(AND(ISNUMBER(OFFSET('Sanitation Data'!$E$10,0,10*ROW('Sanitation Data'!E170))),'Data Summary'!CR176="Yes"),OFFSET('Sanitation Data'!$E$10,0,10*ROW('Sanitation Data'!E170)),NA())</f>
        <v>#N/A</v>
      </c>
      <c r="AD176" s="95" t="e">
        <f ca="true">+IF(AND(ISNUMBER(OFFSET('Sanitation Data'!$E$11,0,10*ROW('Sanitation Data'!E170))),'Data Summary'!CS176="Yes"),OFFSET('Sanitation Data'!$E$11,0,10*ROW('Sanitation Data'!E170)),NA())</f>
        <v>#N/A</v>
      </c>
      <c r="AE176" s="95" t="e">
        <f ca="true">+IF(AND(ISNUMBER(OFFSET('Sanitation Data'!$E$12,0,10*ROW('Sanitation Data'!E170))),'Data Summary'!CT176="Yes"),OFFSET('Sanitation Data'!$E$12,0,10*ROW('Sanitation Data'!E170)),NA())</f>
        <v>#N/A</v>
      </c>
      <c r="AF176" s="95" t="e">
        <f ca="true">+IF(AND(ISNUMBER(OFFSET('Sanitation Data'!$F$4,0,10*ROW('Sanitation Data'!F170))),'Data Summary'!CU176="Yes"),100-OFFSET('Sanitation Data'!$F$4,0,10*ROW('Sanitation Data'!F170)),NA())</f>
        <v>#N/A</v>
      </c>
      <c r="AG176" s="95" t="e">
        <f ca="true">+IF(AND(ISNUMBER(OFFSET('Sanitation Data'!$F$6,0,10*ROW('Sanitation Data'!F170))),'Data Summary'!CV176="Yes"),OFFSET('Sanitation Data'!$F$6,0,10*ROW('Sanitation Data'!F170)),NA())</f>
        <v>#N/A</v>
      </c>
      <c r="AH176" s="95" t="e">
        <f ca="true">+IF(AND(ISNUMBER(OFFSET('Sanitation Data'!$F$10,0,10*ROW('Sanitation Data'!F170))),'Data Summary'!CW176="Yes"),OFFSET('Sanitation Data'!$F$10,0,10*ROW('Sanitation Data'!F170)),NA())</f>
        <v>#N/A</v>
      </c>
      <c r="AI176" s="95" t="e">
        <f ca="true">+IF(AND(ISNUMBER(OFFSET('Sanitation Data'!$F$11,0,10*ROW('Sanitation Data'!F170))),'Data Summary'!CX176="Yes"),OFFSET('Sanitation Data'!$F$11,0,10*ROW('Sanitation Data'!F170)),NA())</f>
        <v>#N/A</v>
      </c>
      <c r="AJ176" s="95" t="e">
        <f ca="true">+IF(AND(ISNUMBER(OFFSET('Sanitation Data'!$F$12,0,10*ROW('Sanitation Data'!F170))),'Data Summary'!CY176="Yes"),OFFSET('Sanitation Data'!$F$12,0,10*ROW('Sanitation Data'!F170)),NA())</f>
        <v>#N/A</v>
      </c>
      <c r="AK176" s="95" t="e">
        <f ca="true">+IF(AND(ISNUMBER(OFFSET('Sanitation Data'!$G$4,0,10*ROW('Sanitation Data'!G170))),'Data Summary'!CZ176="Yes"),100-OFFSET('Sanitation Data'!$G$4,0,10*ROW('Sanitation Data'!G170)),NA())</f>
        <v>#N/A</v>
      </c>
      <c r="AL176" s="95" t="e">
        <f ca="true">+IF(AND(ISNUMBER(OFFSET('Sanitation Data'!$G$6,0,10*ROW('Sanitation Data'!G170))),'Data Summary'!DA176="Yes"),OFFSET('Sanitation Data'!$G$6,0,10*ROW('Sanitation Data'!G170)),NA())</f>
        <v>#N/A</v>
      </c>
      <c r="AM176" s="95" t="e">
        <f ca="true">+IF(AND(ISNUMBER(OFFSET('Sanitation Data'!$G$10,0,10*ROW('Sanitation Data'!G170))),'Data Summary'!DB176="Yes"),OFFSET('Sanitation Data'!$G$10,0,10*ROW('Sanitation Data'!G170)),NA())</f>
        <v>#N/A</v>
      </c>
      <c r="AN176" s="95" t="e">
        <f ca="true">+IF(AND(ISNUMBER(OFFSET('Sanitation Data'!$G$11,0,10*ROW('Sanitation Data'!G170))),'Data Summary'!DC176="Yes"),OFFSET('Sanitation Data'!$G$11,0,10*ROW('Sanitation Data'!G170)),NA())</f>
        <v>#N/A</v>
      </c>
      <c r="AO176" s="95" t="e">
        <f ca="true">+IF(AND(ISNUMBER(OFFSET('Sanitation Data'!$G$12,0,10*ROW('Sanitation Data'!G170))),'Data Summary'!DD176="Yes"),OFFSET('Sanitation Data'!$G$12,0,10*ROW('Sanitation Data'!G170)),NA())</f>
        <v>#N/A</v>
      </c>
      <c r="AP176" s="95" t="e">
        <f ca="true">+IF(AND(ISNUMBER(OFFSET('Sanitation Data'!$H$4,0,10*ROW('Sanitation Data'!H170))),'Data Summary'!DE176="Yes"),100-OFFSET('Sanitation Data'!$H$4,0,10*ROW('Sanitation Data'!H170)),NA())</f>
        <v>#N/A</v>
      </c>
      <c r="AQ176" s="95" t="e">
        <f ca="true">+IF(AND(ISNUMBER(OFFSET('Sanitation Data'!$H$6,0,10*ROW('Sanitation Data'!H170))),'Data Summary'!DF176="Yes"),OFFSET('Sanitation Data'!$H$6,0,10*ROW('Sanitation Data'!H170)),NA())</f>
        <v>#N/A</v>
      </c>
      <c r="AR176" s="95" t="e">
        <f ca="true">+IF(AND(ISNUMBER(OFFSET('Sanitation Data'!$H$10,0,10*ROW('Sanitation Data'!H170))),'Data Summary'!DG176="Yes"),OFFSET('Sanitation Data'!$H$10,0,10*ROW('Sanitation Data'!H170)),NA())</f>
        <v>#N/A</v>
      </c>
      <c r="AS176" s="95" t="e">
        <f ca="true">+IF(AND(ISNUMBER(OFFSET('Sanitation Data'!$H$11,0,10*ROW('Sanitation Data'!H170))),'Data Summary'!DH176="Yes"),OFFSET('Sanitation Data'!$H$11,0,10*ROW('Sanitation Data'!H170)),NA())</f>
        <v>#N/A</v>
      </c>
      <c r="AT176" s="95" t="e">
        <f ca="true">+IF(AND(ISNUMBER(OFFSET('Sanitation Data'!$H$12,0,10*ROW('Sanitation Data'!H170))),'Data Summary'!DI176="Yes"),OFFSET('Sanitation Data'!$H$12,0,10*ROW('Sanitation Data'!H170)),NA())</f>
        <v>#N/A</v>
      </c>
      <c r="AU176" s="95" t="e">
        <f ca="true">+IF(AND(ISNUMBER(OFFSET('Sanitation Data'!$I$4,0,10*ROW('Sanitation Data'!I170))),'Data Summary'!DJ176="Yes"),100-OFFSET('Sanitation Data'!$I$4,0,10*ROW('Sanitation Data'!I170)),NA())</f>
        <v>#N/A</v>
      </c>
      <c r="AV176" s="95" t="e">
        <f ca="true">+IF(AND(ISNUMBER(OFFSET('Sanitation Data'!$I$6,0,10*ROW('Sanitation Data'!I170))),'Data Summary'!DK176="Yes"),OFFSET('Sanitation Data'!$I$6,0,10*ROW('Sanitation Data'!I170)),NA())</f>
        <v>#N/A</v>
      </c>
      <c r="AW176" s="95" t="e">
        <f ca="true">+IF(AND(ISNUMBER(OFFSET('Sanitation Data'!$I$10,0,10*ROW('Sanitation Data'!I170))),'Data Summary'!DL176="Yes"),OFFSET('Sanitation Data'!$I$10,0,10*ROW('Sanitation Data'!I170)),NA())</f>
        <v>#N/A</v>
      </c>
      <c r="AX176" s="95" t="e">
        <f ca="true">+IF(AND(ISNUMBER(OFFSET('Sanitation Data'!$I$11,0,10*ROW('Sanitation Data'!I170))),'Data Summary'!DM176="Yes"),OFFSET('Sanitation Data'!$I$11,0,10*ROW('Sanitation Data'!I170)),NA())</f>
        <v>#N/A</v>
      </c>
      <c r="AY176" s="95" t="e">
        <f ca="true">+IF(AND(ISNUMBER(OFFSET('Sanitation Data'!$I$12,0,10*ROW('Sanitation Data'!I170))),'Data Summary'!DN176="Yes"),OFFSET('Sanitation Data'!$I$12,0,10*ROW('Sanitation Data'!I170)),NA())</f>
        <v>#N/A</v>
      </c>
      <c r="AZ176" s="96" t="e">
        <f ca="true">+IF(AND(ISNUMBER(OFFSET('Hygiene Data'!$D$5,0,10*ROW('Hygiene Data'!D170))),'Data Summary'!DO176="Yes"),OFFSET('Hygiene Data'!$D$5,0,10*ROW('Hygiene Data'!D170)),NA())</f>
        <v>#N/A</v>
      </c>
      <c r="BA176" s="96" t="e">
        <f ca="true">+IF(AND(ISNUMBER(OFFSET('Hygiene Data'!$D$7,0,10*ROW('Hygiene Data'!D170))),'Data Summary'!DP176="Yes"),OFFSET('Hygiene Data'!$D$7,0,10*ROW('Hygiene Data'!D170)),NA())</f>
        <v>#N/A</v>
      </c>
      <c r="BB176" s="96" t="e">
        <f ca="true">+IF(AND(ISNUMBER(OFFSET('Hygiene Data'!$D$9,0,10*ROW('Hygiene Data'!D170))),'Data Summary'!DQ176="Yes"),OFFSET('Hygiene Data'!$D$9,0,10*ROW('Hygiene Data'!D170)),NA())</f>
        <v>#N/A</v>
      </c>
      <c r="BC176" s="96" t="e">
        <f ca="true">+IF(AND(ISNUMBER(OFFSET('Hygiene Data'!$E$5,0,10*ROW('Hygiene Data'!E170))),'Data Summary'!DR176="Yes"),OFFSET('Hygiene Data'!$E$5,0,10*ROW('Hygiene Data'!E170)),NA())</f>
        <v>#N/A</v>
      </c>
      <c r="BD176" s="96" t="e">
        <f ca="true">+IF(AND(ISNUMBER(OFFSET('Hygiene Data'!$E$7,0,10*ROW('Hygiene Data'!E170))),'Data Summary'!DS176="Yes"),OFFSET('Hygiene Data'!$E$7,0,10*ROW('Hygiene Data'!E170)),NA())</f>
        <v>#N/A</v>
      </c>
      <c r="BE176" s="96" t="e">
        <f ca="true">+IF(AND(ISNUMBER(OFFSET('Hygiene Data'!$E$9,0,10*ROW('Hygiene Data'!E170))),'Data Summary'!DT176="Yes"),OFFSET('Hygiene Data'!$E$9,0,10*ROW('Hygiene Data'!E170)),NA())</f>
        <v>#N/A</v>
      </c>
      <c r="BF176" s="96" t="e">
        <f ca="true">+IF(AND(ISNUMBER(OFFSET('Hygiene Data'!$F$5,0,10*ROW('Hygiene Data'!F170))),'Data Summary'!DU176="Yes"),OFFSET('Hygiene Data'!$F$5,0,10*ROW('Hygiene Data'!F170)),NA())</f>
        <v>#N/A</v>
      </c>
      <c r="BG176" s="96" t="e">
        <f ca="true">+IF(AND(ISNUMBER(OFFSET('Hygiene Data'!$F$7,0,10*ROW('Hygiene Data'!F170))),'Data Summary'!DV176="Yes"),OFFSET('Hygiene Data'!$F$7,0,10*ROW('Hygiene Data'!F170)),NA())</f>
        <v>#N/A</v>
      </c>
      <c r="BH176" s="96" t="e">
        <f ca="true">+IF(AND(ISNUMBER(OFFSET('Hygiene Data'!$F$9,0,10*ROW('Hygiene Data'!F170))),'Data Summary'!DW176="Yes"),OFFSET('Hygiene Data'!$F$9,0,10*ROW('Hygiene Data'!F170)),NA())</f>
        <v>#N/A</v>
      </c>
      <c r="BI176" s="96" t="e">
        <f ca="true">+IF(AND(ISNUMBER(OFFSET('Hygiene Data'!$G$5,0,10*ROW('Hygiene Data'!G170))),'Data Summary'!DX176="Yes"),OFFSET('Hygiene Data'!$G$5,0,10*ROW('Hygiene Data'!G170)),NA())</f>
        <v>#N/A</v>
      </c>
      <c r="BJ176" s="96" t="e">
        <f ca="true">+IF(AND(ISNUMBER(OFFSET('Hygiene Data'!$G$7,0,10*ROW('Hygiene Data'!G170))),'Data Summary'!DY176="Yes"),OFFSET('Hygiene Data'!$G$7,0,10*ROW('Hygiene Data'!G170)),NA())</f>
        <v>#N/A</v>
      </c>
      <c r="BK176" s="96" t="e">
        <f ca="true">+IF(AND(ISNUMBER(OFFSET('Hygiene Data'!$G$9,0,10*ROW('Hygiene Data'!G170))),'Data Summary'!DZ176="Yes"),OFFSET('Hygiene Data'!$G$9,0,10*ROW('Hygiene Data'!G170)),NA())</f>
        <v>#N/A</v>
      </c>
      <c r="BL176" s="96" t="e">
        <f ca="true">+IF(AND(ISNUMBER(OFFSET('Hygiene Data'!$H$5,0,10*ROW('Hygiene Data'!H170))),'Data Summary'!EA176="Yes"),OFFSET('Hygiene Data'!$H$5,0,10*ROW('Hygiene Data'!H170)),NA())</f>
        <v>#N/A</v>
      </c>
      <c r="BM176" s="96" t="e">
        <f ca="true">+IF(AND(ISNUMBER(OFFSET('Hygiene Data'!$H$7,0,10*ROW('Hygiene Data'!H170))),'Data Summary'!EB176="Yes"),OFFSET('Hygiene Data'!$H$7,0,10*ROW('Hygiene Data'!H170)),NA())</f>
        <v>#N/A</v>
      </c>
      <c r="BN176" s="96" t="e">
        <f ca="true">+IF(AND(ISNUMBER(OFFSET('Hygiene Data'!$H$9,0,10*ROW('Hygiene Data'!H170))),'Data Summary'!EC176="Yes"),OFFSET('Hygiene Data'!$H$9,0,10*ROW('Hygiene Data'!H170)),NA())</f>
        <v>#N/A</v>
      </c>
      <c r="BO176" s="96" t="e">
        <f ca="true">+IF(AND(ISNUMBER(OFFSET('Hygiene Data'!$I$5,0,10*ROW('Hygiene Data'!I170))),'Data Summary'!ED176="Yes"),OFFSET('Hygiene Data'!$I$5,0,10*ROW('Hygiene Data'!I170)),NA())</f>
        <v>#N/A</v>
      </c>
      <c r="BP176" s="96" t="e">
        <f ca="true">+IF(AND(ISNUMBER(OFFSET('Hygiene Data'!$I$7,0,10*ROW('Hygiene Data'!I170))),'Data Summary'!EE176="Yes"),OFFSET('Hygiene Data'!$I$7,0,10*ROW('Hygiene Data'!I170)),NA())</f>
        <v>#N/A</v>
      </c>
      <c r="BQ176" s="96" t="e">
        <f ca="true">+IF(AND(ISNUMBER(OFFSET('Hygiene Data'!$I$9,0,10*ROW('Hygiene Data'!I170))),'Data Summary'!EF176="Yes"),OFFSET('Hygiene Data'!$I$9,0,10*ROW('Hygiene Data'!I170)),NA())</f>
        <v>#N/A</v>
      </c>
    </row>
    <row xmlns:x14ac="http://schemas.microsoft.com/office/spreadsheetml/2009/9/ac" r="177" x14ac:dyDescent="0.2">
      <c r="A177" s="332" t="e">
        <f ca="true">+RIGHT('Data Summary'!A177,LEN('Data Summary'!A177)-9)</f>
        <v>#VALUE!</v>
      </c>
      <c r="B177" s="37" t="str">
        <f ca="true">+IF(ISTEXT('Data Summary'!B177),'Data Summary'!B177,"")</f>
        <v/>
      </c>
      <c r="C177" s="331" t="e">
        <f ca="true">+VALUE('Data Summary'!C177)</f>
        <v>#VALUE!</v>
      </c>
      <c r="D177" s="94" t="e">
        <f ca="true">+IF(AND(ISNUMBER(OFFSET('Water Data'!$D$4,0,10*ROW('Water Data'!D171))),'Data Summary'!BS177="Yes"),100-OFFSET('Water Data'!$D$4,0,10*ROW('Water Data'!D171)),NA())</f>
        <v>#N/A</v>
      </c>
      <c r="E177" s="94" t="e">
        <f ca="true">+IF(AND(ISNUMBER(OFFSET('Water Data'!$D$6,0,10*ROW('Water Data'!D171))),'Data Summary'!BT177="Yes"),OFFSET('Water Data'!$D$6,0,10*ROW('Water Data'!D171)),NA())</f>
        <v>#N/A</v>
      </c>
      <c r="F177" s="94" t="e">
        <f ca="true">+IF(AND(ISNUMBER(OFFSET('Water Data'!$D$9,0,10*ROW('Water Data'!D171))),'Data Summary'!BU177="Yes"),OFFSET('Water Data'!$D$9,0,10*ROW('Water Data'!D171)),NA())</f>
        <v>#N/A</v>
      </c>
      <c r="G177" s="94" t="e">
        <f ca="true">+IF(AND(ISNUMBER(OFFSET('Water Data'!$E$4,0,10*ROW('Water Data'!E171))),'Data Summary'!BV177="Yes"),100-OFFSET('Water Data'!$E$4,0,10*ROW('Water Data'!E171)),NA())</f>
        <v>#N/A</v>
      </c>
      <c r="H177" s="94" t="e">
        <f ca="true">+IF(AND(ISNUMBER(OFFSET('Water Data'!$E$6,0,10*ROW('Water Data'!E171))),'Data Summary'!BW177="Yes"),OFFSET('Water Data'!$E$6,0,10*ROW('Water Data'!E171)),NA())</f>
        <v>#N/A</v>
      </c>
      <c r="I177" s="94" t="e">
        <f ca="true">+IF(AND(ISNUMBER(OFFSET('Water Data'!$E$9,0,10*ROW('Water Data'!E171))),'Data Summary'!BX177="Yes"),OFFSET('Water Data'!$E$9,0,10*ROW('Water Data'!E171)),NA())</f>
        <v>#N/A</v>
      </c>
      <c r="J177" s="94" t="e">
        <f ca="true">+IF(AND(ISNUMBER(OFFSET('Water Data'!$F$4,0,10*ROW('Water Data'!F171))),'Data Summary'!BY177="Yes"),100-OFFSET('Water Data'!$F$4,0,10*ROW('Water Data'!F171)),NA())</f>
        <v>#N/A</v>
      </c>
      <c r="K177" s="94" t="e">
        <f ca="true">+IF(AND(ISNUMBER(OFFSET('Water Data'!$F$6,0,10*ROW('Water Data'!F171))),'Data Summary'!BZ177="Yes"),OFFSET('Water Data'!$F$6,0,10*ROW('Water Data'!F171)),NA())</f>
        <v>#N/A</v>
      </c>
      <c r="L177" s="94" t="e">
        <f ca="true">+IF(AND(ISNUMBER(OFFSET('Water Data'!$F$9,0,10*ROW('Water Data'!F171))),'Data Summary'!CA177="Yes"),OFFSET('Water Data'!$F$9,0,10*ROW('Water Data'!F171)),NA())</f>
        <v>#N/A</v>
      </c>
      <c r="M177" s="94" t="e">
        <f ca="true">+IF(AND(ISNUMBER(OFFSET('Water Data'!$G$4,0,10*ROW('Water Data'!G171))),'Data Summary'!CB177="Yes"),100-OFFSET('Water Data'!$G$4,0,10*ROW('Water Data'!G171)),NA())</f>
        <v>#N/A</v>
      </c>
      <c r="N177" s="94" t="e">
        <f ca="true">+IF(AND(ISNUMBER(OFFSET('Water Data'!$G$6,0,10*ROW('Water Data'!G171))),'Data Summary'!CC177="Yes"),OFFSET('Water Data'!$G$6,0,10*ROW('Water Data'!G171)),NA())</f>
        <v>#N/A</v>
      </c>
      <c r="O177" s="94" t="e">
        <f ca="true">+IF(AND(ISNUMBER(OFFSET('Water Data'!$G$9,0,10*ROW('Water Data'!G171))),'Data Summary'!CD177="Yes"),OFFSET('Water Data'!$G$9,0,10*ROW('Water Data'!G171)),NA())</f>
        <v>#N/A</v>
      </c>
      <c r="P177" s="94" t="e">
        <f ca="true">+IF(AND(ISNUMBER(OFFSET('Water Data'!$H$4,0,10*ROW('Water Data'!H171))),'Data Summary'!CE177="Yes"),100-OFFSET('Water Data'!$H$4,0,10*ROW('Water Data'!H171)),NA())</f>
        <v>#N/A</v>
      </c>
      <c r="Q177" s="94" t="e">
        <f ca="true">+IF(AND(ISNUMBER(OFFSET('Water Data'!$H$6,0,10*ROW('Water Data'!H171))),'Data Summary'!CF177="Yes"),OFFSET('Water Data'!$H$6,0,10*ROW('Water Data'!H171)),NA())</f>
        <v>#N/A</v>
      </c>
      <c r="R177" s="94" t="e">
        <f ca="true">+IF(AND(ISNUMBER(OFFSET('Water Data'!$H$9,0,10*ROW('Water Data'!H171))),'Data Summary'!CG177="Yes"),OFFSET('Water Data'!$H$9,0,10*ROW('Water Data'!H171)),NA())</f>
        <v>#N/A</v>
      </c>
      <c r="S177" s="94" t="e">
        <f ca="true">+IF(AND(ISNUMBER(OFFSET('Water Data'!$I$4,0,10*ROW('Water Data'!I171))),'Data Summary'!CH177="Yes"),100-OFFSET('Water Data'!$I$4,0,10*ROW('Water Data'!I171)),NA())</f>
        <v>#N/A</v>
      </c>
      <c r="T177" s="94" t="e">
        <f ca="true">+IF(AND(ISNUMBER(OFFSET('Water Data'!$I$6,0,10*ROW('Water Data'!I171))),'Data Summary'!CI177="Yes"),OFFSET('Water Data'!$I$6,0,10*ROW('Water Data'!I171)),NA())</f>
        <v>#N/A</v>
      </c>
      <c r="U177" s="94" t="e">
        <f ca="true">+IF(AND(ISNUMBER(OFFSET('Water Data'!$I$9,0,10*ROW('Water Data'!I171))),'Data Summary'!CJ177="Yes"),OFFSET('Water Data'!$I$9,0,10*ROW('Water Data'!I171)),NA())</f>
        <v>#N/A</v>
      </c>
      <c r="V177" s="95" t="e">
        <f ca="true">+IF(AND(ISNUMBER(OFFSET('Sanitation Data'!$D$4,0,10*ROW('Sanitation Data'!D171))),'Data Summary'!CK177="Yes"),100-OFFSET('Sanitation Data'!$D$4,0,10*ROW('Sanitation Data'!D171)),NA())</f>
        <v>#N/A</v>
      </c>
      <c r="W177" s="95" t="e">
        <f ca="true">+IF(AND(ISNUMBER(OFFSET('Sanitation Data'!$D$6,0,10*ROW('Sanitation Data'!D171))),'Data Summary'!CL177="Yes"),OFFSET('Sanitation Data'!$D$6,0,10*ROW('Sanitation Data'!D171)),NA())</f>
        <v>#N/A</v>
      </c>
      <c r="X177" s="95" t="e">
        <f ca="true">+IF(AND(ISNUMBER(OFFSET('Sanitation Data'!$D$10,0,10*ROW('Sanitation Data'!D171))),'Data Summary'!CM177="Yes"),OFFSET('Sanitation Data'!$D$10,0,10*ROW('Sanitation Data'!D171)),NA())</f>
        <v>#N/A</v>
      </c>
      <c r="Y177" s="95" t="e">
        <f ca="true">+IF(AND(ISNUMBER(OFFSET('Sanitation Data'!$D$11,0,10*ROW('Sanitation Data'!D171))),'Data Summary'!CN177="Yes"),OFFSET('Sanitation Data'!$D$11,0,10*ROW('Sanitation Data'!D171)),NA())</f>
        <v>#N/A</v>
      </c>
      <c r="Z177" s="95" t="e">
        <f ca="true">+IF(AND(ISNUMBER(OFFSET('Sanitation Data'!$D$12,0,10*ROW('Sanitation Data'!D171))),'Data Summary'!CO177="Yes"),OFFSET('Sanitation Data'!$D$12,0,10*ROW('Sanitation Data'!D171)),NA())</f>
        <v>#N/A</v>
      </c>
      <c r="AA177" s="95" t="e">
        <f ca="true">+IF(AND(ISNUMBER(OFFSET('Sanitation Data'!$E$4,0,10*ROW('Sanitation Data'!E171))),'Data Summary'!CP177="Yes"),100-OFFSET('Sanitation Data'!$E$4,0,10*ROW('Sanitation Data'!E171)),NA())</f>
        <v>#N/A</v>
      </c>
      <c r="AB177" s="95" t="e">
        <f ca="true">+IF(AND(ISNUMBER(OFFSET('Sanitation Data'!$E$6,0,10*ROW('Sanitation Data'!E171))),'Data Summary'!CQ177="Yes"),OFFSET('Sanitation Data'!$E$6,0,10*ROW('Sanitation Data'!E171)),NA())</f>
        <v>#N/A</v>
      </c>
      <c r="AC177" s="95" t="e">
        <f ca="true">+IF(AND(ISNUMBER(OFFSET('Sanitation Data'!$E$10,0,10*ROW('Sanitation Data'!E171))),'Data Summary'!CR177="Yes"),OFFSET('Sanitation Data'!$E$10,0,10*ROW('Sanitation Data'!E171)),NA())</f>
        <v>#N/A</v>
      </c>
      <c r="AD177" s="95" t="e">
        <f ca="true">+IF(AND(ISNUMBER(OFFSET('Sanitation Data'!$E$11,0,10*ROW('Sanitation Data'!E171))),'Data Summary'!CS177="Yes"),OFFSET('Sanitation Data'!$E$11,0,10*ROW('Sanitation Data'!E171)),NA())</f>
        <v>#N/A</v>
      </c>
      <c r="AE177" s="95" t="e">
        <f ca="true">+IF(AND(ISNUMBER(OFFSET('Sanitation Data'!$E$12,0,10*ROW('Sanitation Data'!E171))),'Data Summary'!CT177="Yes"),OFFSET('Sanitation Data'!$E$12,0,10*ROW('Sanitation Data'!E171)),NA())</f>
        <v>#N/A</v>
      </c>
      <c r="AF177" s="95" t="e">
        <f ca="true">+IF(AND(ISNUMBER(OFFSET('Sanitation Data'!$F$4,0,10*ROW('Sanitation Data'!F171))),'Data Summary'!CU177="Yes"),100-OFFSET('Sanitation Data'!$F$4,0,10*ROW('Sanitation Data'!F171)),NA())</f>
        <v>#N/A</v>
      </c>
      <c r="AG177" s="95" t="e">
        <f ca="true">+IF(AND(ISNUMBER(OFFSET('Sanitation Data'!$F$6,0,10*ROW('Sanitation Data'!F171))),'Data Summary'!CV177="Yes"),OFFSET('Sanitation Data'!$F$6,0,10*ROW('Sanitation Data'!F171)),NA())</f>
        <v>#N/A</v>
      </c>
      <c r="AH177" s="95" t="e">
        <f ca="true">+IF(AND(ISNUMBER(OFFSET('Sanitation Data'!$F$10,0,10*ROW('Sanitation Data'!F171))),'Data Summary'!CW177="Yes"),OFFSET('Sanitation Data'!$F$10,0,10*ROW('Sanitation Data'!F171)),NA())</f>
        <v>#N/A</v>
      </c>
      <c r="AI177" s="95" t="e">
        <f ca="true">+IF(AND(ISNUMBER(OFFSET('Sanitation Data'!$F$11,0,10*ROW('Sanitation Data'!F171))),'Data Summary'!CX177="Yes"),OFFSET('Sanitation Data'!$F$11,0,10*ROW('Sanitation Data'!F171)),NA())</f>
        <v>#N/A</v>
      </c>
      <c r="AJ177" s="95" t="e">
        <f ca="true">+IF(AND(ISNUMBER(OFFSET('Sanitation Data'!$F$12,0,10*ROW('Sanitation Data'!F171))),'Data Summary'!CY177="Yes"),OFFSET('Sanitation Data'!$F$12,0,10*ROW('Sanitation Data'!F171)),NA())</f>
        <v>#N/A</v>
      </c>
      <c r="AK177" s="95" t="e">
        <f ca="true">+IF(AND(ISNUMBER(OFFSET('Sanitation Data'!$G$4,0,10*ROW('Sanitation Data'!G171))),'Data Summary'!CZ177="Yes"),100-OFFSET('Sanitation Data'!$G$4,0,10*ROW('Sanitation Data'!G171)),NA())</f>
        <v>#N/A</v>
      </c>
      <c r="AL177" s="95" t="e">
        <f ca="true">+IF(AND(ISNUMBER(OFFSET('Sanitation Data'!$G$6,0,10*ROW('Sanitation Data'!G171))),'Data Summary'!DA177="Yes"),OFFSET('Sanitation Data'!$G$6,0,10*ROW('Sanitation Data'!G171)),NA())</f>
        <v>#N/A</v>
      </c>
      <c r="AM177" s="95" t="e">
        <f ca="true">+IF(AND(ISNUMBER(OFFSET('Sanitation Data'!$G$10,0,10*ROW('Sanitation Data'!G171))),'Data Summary'!DB177="Yes"),OFFSET('Sanitation Data'!$G$10,0,10*ROW('Sanitation Data'!G171)),NA())</f>
        <v>#N/A</v>
      </c>
      <c r="AN177" s="95" t="e">
        <f ca="true">+IF(AND(ISNUMBER(OFFSET('Sanitation Data'!$G$11,0,10*ROW('Sanitation Data'!G171))),'Data Summary'!DC177="Yes"),OFFSET('Sanitation Data'!$G$11,0,10*ROW('Sanitation Data'!G171)),NA())</f>
        <v>#N/A</v>
      </c>
      <c r="AO177" s="95" t="e">
        <f ca="true">+IF(AND(ISNUMBER(OFFSET('Sanitation Data'!$G$12,0,10*ROW('Sanitation Data'!G171))),'Data Summary'!DD177="Yes"),OFFSET('Sanitation Data'!$G$12,0,10*ROW('Sanitation Data'!G171)),NA())</f>
        <v>#N/A</v>
      </c>
      <c r="AP177" s="95" t="e">
        <f ca="true">+IF(AND(ISNUMBER(OFFSET('Sanitation Data'!$H$4,0,10*ROW('Sanitation Data'!H171))),'Data Summary'!DE177="Yes"),100-OFFSET('Sanitation Data'!$H$4,0,10*ROW('Sanitation Data'!H171)),NA())</f>
        <v>#N/A</v>
      </c>
      <c r="AQ177" s="95" t="e">
        <f ca="true">+IF(AND(ISNUMBER(OFFSET('Sanitation Data'!$H$6,0,10*ROW('Sanitation Data'!H171))),'Data Summary'!DF177="Yes"),OFFSET('Sanitation Data'!$H$6,0,10*ROW('Sanitation Data'!H171)),NA())</f>
        <v>#N/A</v>
      </c>
      <c r="AR177" s="95" t="e">
        <f ca="true">+IF(AND(ISNUMBER(OFFSET('Sanitation Data'!$H$10,0,10*ROW('Sanitation Data'!H171))),'Data Summary'!DG177="Yes"),OFFSET('Sanitation Data'!$H$10,0,10*ROW('Sanitation Data'!H171)),NA())</f>
        <v>#N/A</v>
      </c>
      <c r="AS177" s="95" t="e">
        <f ca="true">+IF(AND(ISNUMBER(OFFSET('Sanitation Data'!$H$11,0,10*ROW('Sanitation Data'!H171))),'Data Summary'!DH177="Yes"),OFFSET('Sanitation Data'!$H$11,0,10*ROW('Sanitation Data'!H171)),NA())</f>
        <v>#N/A</v>
      </c>
      <c r="AT177" s="95" t="e">
        <f ca="true">+IF(AND(ISNUMBER(OFFSET('Sanitation Data'!$H$12,0,10*ROW('Sanitation Data'!H171))),'Data Summary'!DI177="Yes"),OFFSET('Sanitation Data'!$H$12,0,10*ROW('Sanitation Data'!H171)),NA())</f>
        <v>#N/A</v>
      </c>
      <c r="AU177" s="95" t="e">
        <f ca="true">+IF(AND(ISNUMBER(OFFSET('Sanitation Data'!$I$4,0,10*ROW('Sanitation Data'!I171))),'Data Summary'!DJ177="Yes"),100-OFFSET('Sanitation Data'!$I$4,0,10*ROW('Sanitation Data'!I171)),NA())</f>
        <v>#N/A</v>
      </c>
      <c r="AV177" s="95" t="e">
        <f ca="true">+IF(AND(ISNUMBER(OFFSET('Sanitation Data'!$I$6,0,10*ROW('Sanitation Data'!I171))),'Data Summary'!DK177="Yes"),OFFSET('Sanitation Data'!$I$6,0,10*ROW('Sanitation Data'!I171)),NA())</f>
        <v>#N/A</v>
      </c>
      <c r="AW177" s="95" t="e">
        <f ca="true">+IF(AND(ISNUMBER(OFFSET('Sanitation Data'!$I$10,0,10*ROW('Sanitation Data'!I171))),'Data Summary'!DL177="Yes"),OFFSET('Sanitation Data'!$I$10,0,10*ROW('Sanitation Data'!I171)),NA())</f>
        <v>#N/A</v>
      </c>
      <c r="AX177" s="95" t="e">
        <f ca="true">+IF(AND(ISNUMBER(OFFSET('Sanitation Data'!$I$11,0,10*ROW('Sanitation Data'!I171))),'Data Summary'!DM177="Yes"),OFFSET('Sanitation Data'!$I$11,0,10*ROW('Sanitation Data'!I171)),NA())</f>
        <v>#N/A</v>
      </c>
      <c r="AY177" s="95" t="e">
        <f ca="true">+IF(AND(ISNUMBER(OFFSET('Sanitation Data'!$I$12,0,10*ROW('Sanitation Data'!I171))),'Data Summary'!DN177="Yes"),OFFSET('Sanitation Data'!$I$12,0,10*ROW('Sanitation Data'!I171)),NA())</f>
        <v>#N/A</v>
      </c>
      <c r="AZ177" s="96" t="e">
        <f ca="true">+IF(AND(ISNUMBER(OFFSET('Hygiene Data'!$D$5,0,10*ROW('Hygiene Data'!D171))),'Data Summary'!DO177="Yes"),OFFSET('Hygiene Data'!$D$5,0,10*ROW('Hygiene Data'!D171)),NA())</f>
        <v>#N/A</v>
      </c>
      <c r="BA177" s="96" t="e">
        <f ca="true">+IF(AND(ISNUMBER(OFFSET('Hygiene Data'!$D$7,0,10*ROW('Hygiene Data'!D171))),'Data Summary'!DP177="Yes"),OFFSET('Hygiene Data'!$D$7,0,10*ROW('Hygiene Data'!D171)),NA())</f>
        <v>#N/A</v>
      </c>
      <c r="BB177" s="96" t="e">
        <f ca="true">+IF(AND(ISNUMBER(OFFSET('Hygiene Data'!$D$9,0,10*ROW('Hygiene Data'!D171))),'Data Summary'!DQ177="Yes"),OFFSET('Hygiene Data'!$D$9,0,10*ROW('Hygiene Data'!D171)),NA())</f>
        <v>#N/A</v>
      </c>
      <c r="BC177" s="96" t="e">
        <f ca="true">+IF(AND(ISNUMBER(OFFSET('Hygiene Data'!$E$5,0,10*ROW('Hygiene Data'!E171))),'Data Summary'!DR177="Yes"),OFFSET('Hygiene Data'!$E$5,0,10*ROW('Hygiene Data'!E171)),NA())</f>
        <v>#N/A</v>
      </c>
      <c r="BD177" s="96" t="e">
        <f ca="true">+IF(AND(ISNUMBER(OFFSET('Hygiene Data'!$E$7,0,10*ROW('Hygiene Data'!E171))),'Data Summary'!DS177="Yes"),OFFSET('Hygiene Data'!$E$7,0,10*ROW('Hygiene Data'!E171)),NA())</f>
        <v>#N/A</v>
      </c>
      <c r="BE177" s="96" t="e">
        <f ca="true">+IF(AND(ISNUMBER(OFFSET('Hygiene Data'!$E$9,0,10*ROW('Hygiene Data'!E171))),'Data Summary'!DT177="Yes"),OFFSET('Hygiene Data'!$E$9,0,10*ROW('Hygiene Data'!E171)),NA())</f>
        <v>#N/A</v>
      </c>
      <c r="BF177" s="96" t="e">
        <f ca="true">+IF(AND(ISNUMBER(OFFSET('Hygiene Data'!$F$5,0,10*ROW('Hygiene Data'!F171))),'Data Summary'!DU177="Yes"),OFFSET('Hygiene Data'!$F$5,0,10*ROW('Hygiene Data'!F171)),NA())</f>
        <v>#N/A</v>
      </c>
      <c r="BG177" s="96" t="e">
        <f ca="true">+IF(AND(ISNUMBER(OFFSET('Hygiene Data'!$F$7,0,10*ROW('Hygiene Data'!F171))),'Data Summary'!DV177="Yes"),OFFSET('Hygiene Data'!$F$7,0,10*ROW('Hygiene Data'!F171)),NA())</f>
        <v>#N/A</v>
      </c>
      <c r="BH177" s="96" t="e">
        <f ca="true">+IF(AND(ISNUMBER(OFFSET('Hygiene Data'!$F$9,0,10*ROW('Hygiene Data'!F171))),'Data Summary'!DW177="Yes"),OFFSET('Hygiene Data'!$F$9,0,10*ROW('Hygiene Data'!F171)),NA())</f>
        <v>#N/A</v>
      </c>
      <c r="BI177" s="96" t="e">
        <f ca="true">+IF(AND(ISNUMBER(OFFSET('Hygiene Data'!$G$5,0,10*ROW('Hygiene Data'!G171))),'Data Summary'!DX177="Yes"),OFFSET('Hygiene Data'!$G$5,0,10*ROW('Hygiene Data'!G171)),NA())</f>
        <v>#N/A</v>
      </c>
      <c r="BJ177" s="96" t="e">
        <f ca="true">+IF(AND(ISNUMBER(OFFSET('Hygiene Data'!$G$7,0,10*ROW('Hygiene Data'!G171))),'Data Summary'!DY177="Yes"),OFFSET('Hygiene Data'!$G$7,0,10*ROW('Hygiene Data'!G171)),NA())</f>
        <v>#N/A</v>
      </c>
      <c r="BK177" s="96" t="e">
        <f ca="true">+IF(AND(ISNUMBER(OFFSET('Hygiene Data'!$G$9,0,10*ROW('Hygiene Data'!G171))),'Data Summary'!DZ177="Yes"),OFFSET('Hygiene Data'!$G$9,0,10*ROW('Hygiene Data'!G171)),NA())</f>
        <v>#N/A</v>
      </c>
      <c r="BL177" s="96" t="e">
        <f ca="true">+IF(AND(ISNUMBER(OFFSET('Hygiene Data'!$H$5,0,10*ROW('Hygiene Data'!H171))),'Data Summary'!EA177="Yes"),OFFSET('Hygiene Data'!$H$5,0,10*ROW('Hygiene Data'!H171)),NA())</f>
        <v>#N/A</v>
      </c>
      <c r="BM177" s="96" t="e">
        <f ca="true">+IF(AND(ISNUMBER(OFFSET('Hygiene Data'!$H$7,0,10*ROW('Hygiene Data'!H171))),'Data Summary'!EB177="Yes"),OFFSET('Hygiene Data'!$H$7,0,10*ROW('Hygiene Data'!H171)),NA())</f>
        <v>#N/A</v>
      </c>
      <c r="BN177" s="96" t="e">
        <f ca="true">+IF(AND(ISNUMBER(OFFSET('Hygiene Data'!$H$9,0,10*ROW('Hygiene Data'!H171))),'Data Summary'!EC177="Yes"),OFFSET('Hygiene Data'!$H$9,0,10*ROW('Hygiene Data'!H171)),NA())</f>
        <v>#N/A</v>
      </c>
      <c r="BO177" s="96" t="e">
        <f ca="true">+IF(AND(ISNUMBER(OFFSET('Hygiene Data'!$I$5,0,10*ROW('Hygiene Data'!I171))),'Data Summary'!ED177="Yes"),OFFSET('Hygiene Data'!$I$5,0,10*ROW('Hygiene Data'!I171)),NA())</f>
        <v>#N/A</v>
      </c>
      <c r="BP177" s="96" t="e">
        <f ca="true">+IF(AND(ISNUMBER(OFFSET('Hygiene Data'!$I$7,0,10*ROW('Hygiene Data'!I171))),'Data Summary'!EE177="Yes"),OFFSET('Hygiene Data'!$I$7,0,10*ROW('Hygiene Data'!I171)),NA())</f>
        <v>#N/A</v>
      </c>
      <c r="BQ177" s="96" t="e">
        <f ca="true">+IF(AND(ISNUMBER(OFFSET('Hygiene Data'!$I$9,0,10*ROW('Hygiene Data'!I171))),'Data Summary'!EF177="Yes"),OFFSET('Hygiene Data'!$I$9,0,10*ROW('Hygiene Data'!I171)),NA())</f>
        <v>#N/A</v>
      </c>
    </row>
    <row xmlns:x14ac="http://schemas.microsoft.com/office/spreadsheetml/2009/9/ac" r="178" x14ac:dyDescent="0.2">
      <c r="A178" s="332" t="e">
        <f ca="true">+RIGHT('Data Summary'!A178,LEN('Data Summary'!A178)-9)</f>
        <v>#VALUE!</v>
      </c>
      <c r="B178" s="37" t="str">
        <f ca="true">+IF(ISTEXT('Data Summary'!B178),'Data Summary'!B178,"")</f>
        <v/>
      </c>
      <c r="C178" s="331" t="e">
        <f ca="true">+VALUE('Data Summary'!C178)</f>
        <v>#VALUE!</v>
      </c>
      <c r="D178" s="94" t="e">
        <f ca="true">+IF(AND(ISNUMBER(OFFSET('Water Data'!$D$4,0,10*ROW('Water Data'!D172))),'Data Summary'!BS178="Yes"),100-OFFSET('Water Data'!$D$4,0,10*ROW('Water Data'!D172)),NA())</f>
        <v>#N/A</v>
      </c>
      <c r="E178" s="94" t="e">
        <f ca="true">+IF(AND(ISNUMBER(OFFSET('Water Data'!$D$6,0,10*ROW('Water Data'!D172))),'Data Summary'!BT178="Yes"),OFFSET('Water Data'!$D$6,0,10*ROW('Water Data'!D172)),NA())</f>
        <v>#N/A</v>
      </c>
      <c r="F178" s="94" t="e">
        <f ca="true">+IF(AND(ISNUMBER(OFFSET('Water Data'!$D$9,0,10*ROW('Water Data'!D172))),'Data Summary'!BU178="Yes"),OFFSET('Water Data'!$D$9,0,10*ROW('Water Data'!D172)),NA())</f>
        <v>#N/A</v>
      </c>
      <c r="G178" s="94" t="e">
        <f ca="true">+IF(AND(ISNUMBER(OFFSET('Water Data'!$E$4,0,10*ROW('Water Data'!E172))),'Data Summary'!BV178="Yes"),100-OFFSET('Water Data'!$E$4,0,10*ROW('Water Data'!E172)),NA())</f>
        <v>#N/A</v>
      </c>
      <c r="H178" s="94" t="e">
        <f ca="true">+IF(AND(ISNUMBER(OFFSET('Water Data'!$E$6,0,10*ROW('Water Data'!E172))),'Data Summary'!BW178="Yes"),OFFSET('Water Data'!$E$6,0,10*ROW('Water Data'!E172)),NA())</f>
        <v>#N/A</v>
      </c>
      <c r="I178" s="94" t="e">
        <f ca="true">+IF(AND(ISNUMBER(OFFSET('Water Data'!$E$9,0,10*ROW('Water Data'!E172))),'Data Summary'!BX178="Yes"),OFFSET('Water Data'!$E$9,0,10*ROW('Water Data'!E172)),NA())</f>
        <v>#N/A</v>
      </c>
      <c r="J178" s="94" t="e">
        <f ca="true">+IF(AND(ISNUMBER(OFFSET('Water Data'!$F$4,0,10*ROW('Water Data'!F172))),'Data Summary'!BY178="Yes"),100-OFFSET('Water Data'!$F$4,0,10*ROW('Water Data'!F172)),NA())</f>
        <v>#N/A</v>
      </c>
      <c r="K178" s="94" t="e">
        <f ca="true">+IF(AND(ISNUMBER(OFFSET('Water Data'!$F$6,0,10*ROW('Water Data'!F172))),'Data Summary'!BZ178="Yes"),OFFSET('Water Data'!$F$6,0,10*ROW('Water Data'!F172)),NA())</f>
        <v>#N/A</v>
      </c>
      <c r="L178" s="94" t="e">
        <f ca="true">+IF(AND(ISNUMBER(OFFSET('Water Data'!$F$9,0,10*ROW('Water Data'!F172))),'Data Summary'!CA178="Yes"),OFFSET('Water Data'!$F$9,0,10*ROW('Water Data'!F172)),NA())</f>
        <v>#N/A</v>
      </c>
      <c r="M178" s="94" t="e">
        <f ca="true">+IF(AND(ISNUMBER(OFFSET('Water Data'!$G$4,0,10*ROW('Water Data'!G172))),'Data Summary'!CB178="Yes"),100-OFFSET('Water Data'!$G$4,0,10*ROW('Water Data'!G172)),NA())</f>
        <v>#N/A</v>
      </c>
      <c r="N178" s="94" t="e">
        <f ca="true">+IF(AND(ISNUMBER(OFFSET('Water Data'!$G$6,0,10*ROW('Water Data'!G172))),'Data Summary'!CC178="Yes"),OFFSET('Water Data'!$G$6,0,10*ROW('Water Data'!G172)),NA())</f>
        <v>#N/A</v>
      </c>
      <c r="O178" s="94" t="e">
        <f ca="true">+IF(AND(ISNUMBER(OFFSET('Water Data'!$G$9,0,10*ROW('Water Data'!G172))),'Data Summary'!CD178="Yes"),OFFSET('Water Data'!$G$9,0,10*ROW('Water Data'!G172)),NA())</f>
        <v>#N/A</v>
      </c>
      <c r="P178" s="94" t="e">
        <f ca="true">+IF(AND(ISNUMBER(OFFSET('Water Data'!$H$4,0,10*ROW('Water Data'!H172))),'Data Summary'!CE178="Yes"),100-OFFSET('Water Data'!$H$4,0,10*ROW('Water Data'!H172)),NA())</f>
        <v>#N/A</v>
      </c>
      <c r="Q178" s="94" t="e">
        <f ca="true">+IF(AND(ISNUMBER(OFFSET('Water Data'!$H$6,0,10*ROW('Water Data'!H172))),'Data Summary'!CF178="Yes"),OFFSET('Water Data'!$H$6,0,10*ROW('Water Data'!H172)),NA())</f>
        <v>#N/A</v>
      </c>
      <c r="R178" s="94" t="e">
        <f ca="true">+IF(AND(ISNUMBER(OFFSET('Water Data'!$H$9,0,10*ROW('Water Data'!H172))),'Data Summary'!CG178="Yes"),OFFSET('Water Data'!$H$9,0,10*ROW('Water Data'!H172)),NA())</f>
        <v>#N/A</v>
      </c>
      <c r="S178" s="94" t="e">
        <f ca="true">+IF(AND(ISNUMBER(OFFSET('Water Data'!$I$4,0,10*ROW('Water Data'!I172))),'Data Summary'!CH178="Yes"),100-OFFSET('Water Data'!$I$4,0,10*ROW('Water Data'!I172)),NA())</f>
        <v>#N/A</v>
      </c>
      <c r="T178" s="94" t="e">
        <f ca="true">+IF(AND(ISNUMBER(OFFSET('Water Data'!$I$6,0,10*ROW('Water Data'!I172))),'Data Summary'!CI178="Yes"),OFFSET('Water Data'!$I$6,0,10*ROW('Water Data'!I172)),NA())</f>
        <v>#N/A</v>
      </c>
      <c r="U178" s="94" t="e">
        <f ca="true">+IF(AND(ISNUMBER(OFFSET('Water Data'!$I$9,0,10*ROW('Water Data'!I172))),'Data Summary'!CJ178="Yes"),OFFSET('Water Data'!$I$9,0,10*ROW('Water Data'!I172)),NA())</f>
        <v>#N/A</v>
      </c>
      <c r="V178" s="95" t="e">
        <f ca="true">+IF(AND(ISNUMBER(OFFSET('Sanitation Data'!$D$4,0,10*ROW('Sanitation Data'!D172))),'Data Summary'!CK178="Yes"),100-OFFSET('Sanitation Data'!$D$4,0,10*ROW('Sanitation Data'!D172)),NA())</f>
        <v>#N/A</v>
      </c>
      <c r="W178" s="95" t="e">
        <f ca="true">+IF(AND(ISNUMBER(OFFSET('Sanitation Data'!$D$6,0,10*ROW('Sanitation Data'!D172))),'Data Summary'!CL178="Yes"),OFFSET('Sanitation Data'!$D$6,0,10*ROW('Sanitation Data'!D172)),NA())</f>
        <v>#N/A</v>
      </c>
      <c r="X178" s="95" t="e">
        <f ca="true">+IF(AND(ISNUMBER(OFFSET('Sanitation Data'!$D$10,0,10*ROW('Sanitation Data'!D172))),'Data Summary'!CM178="Yes"),OFFSET('Sanitation Data'!$D$10,0,10*ROW('Sanitation Data'!D172)),NA())</f>
        <v>#N/A</v>
      </c>
      <c r="Y178" s="95" t="e">
        <f ca="true">+IF(AND(ISNUMBER(OFFSET('Sanitation Data'!$D$11,0,10*ROW('Sanitation Data'!D172))),'Data Summary'!CN178="Yes"),OFFSET('Sanitation Data'!$D$11,0,10*ROW('Sanitation Data'!D172)),NA())</f>
        <v>#N/A</v>
      </c>
      <c r="Z178" s="95" t="e">
        <f ca="true">+IF(AND(ISNUMBER(OFFSET('Sanitation Data'!$D$12,0,10*ROW('Sanitation Data'!D172))),'Data Summary'!CO178="Yes"),OFFSET('Sanitation Data'!$D$12,0,10*ROW('Sanitation Data'!D172)),NA())</f>
        <v>#N/A</v>
      </c>
      <c r="AA178" s="95" t="e">
        <f ca="true">+IF(AND(ISNUMBER(OFFSET('Sanitation Data'!$E$4,0,10*ROW('Sanitation Data'!E172))),'Data Summary'!CP178="Yes"),100-OFFSET('Sanitation Data'!$E$4,0,10*ROW('Sanitation Data'!E172)),NA())</f>
        <v>#N/A</v>
      </c>
      <c r="AB178" s="95" t="e">
        <f ca="true">+IF(AND(ISNUMBER(OFFSET('Sanitation Data'!$E$6,0,10*ROW('Sanitation Data'!E172))),'Data Summary'!CQ178="Yes"),OFFSET('Sanitation Data'!$E$6,0,10*ROW('Sanitation Data'!E172)),NA())</f>
        <v>#N/A</v>
      </c>
      <c r="AC178" s="95" t="e">
        <f ca="true">+IF(AND(ISNUMBER(OFFSET('Sanitation Data'!$E$10,0,10*ROW('Sanitation Data'!E172))),'Data Summary'!CR178="Yes"),OFFSET('Sanitation Data'!$E$10,0,10*ROW('Sanitation Data'!E172)),NA())</f>
        <v>#N/A</v>
      </c>
      <c r="AD178" s="95" t="e">
        <f ca="true">+IF(AND(ISNUMBER(OFFSET('Sanitation Data'!$E$11,0,10*ROW('Sanitation Data'!E172))),'Data Summary'!CS178="Yes"),OFFSET('Sanitation Data'!$E$11,0,10*ROW('Sanitation Data'!E172)),NA())</f>
        <v>#N/A</v>
      </c>
      <c r="AE178" s="95" t="e">
        <f ca="true">+IF(AND(ISNUMBER(OFFSET('Sanitation Data'!$E$12,0,10*ROW('Sanitation Data'!E172))),'Data Summary'!CT178="Yes"),OFFSET('Sanitation Data'!$E$12,0,10*ROW('Sanitation Data'!E172)),NA())</f>
        <v>#N/A</v>
      </c>
      <c r="AF178" s="95" t="e">
        <f ca="true">+IF(AND(ISNUMBER(OFFSET('Sanitation Data'!$F$4,0,10*ROW('Sanitation Data'!F172))),'Data Summary'!CU178="Yes"),100-OFFSET('Sanitation Data'!$F$4,0,10*ROW('Sanitation Data'!F172)),NA())</f>
        <v>#N/A</v>
      </c>
      <c r="AG178" s="95" t="e">
        <f ca="true">+IF(AND(ISNUMBER(OFFSET('Sanitation Data'!$F$6,0,10*ROW('Sanitation Data'!F172))),'Data Summary'!CV178="Yes"),OFFSET('Sanitation Data'!$F$6,0,10*ROW('Sanitation Data'!F172)),NA())</f>
        <v>#N/A</v>
      </c>
      <c r="AH178" s="95" t="e">
        <f ca="true">+IF(AND(ISNUMBER(OFFSET('Sanitation Data'!$F$10,0,10*ROW('Sanitation Data'!F172))),'Data Summary'!CW178="Yes"),OFFSET('Sanitation Data'!$F$10,0,10*ROW('Sanitation Data'!F172)),NA())</f>
        <v>#N/A</v>
      </c>
      <c r="AI178" s="95" t="e">
        <f ca="true">+IF(AND(ISNUMBER(OFFSET('Sanitation Data'!$F$11,0,10*ROW('Sanitation Data'!F172))),'Data Summary'!CX178="Yes"),OFFSET('Sanitation Data'!$F$11,0,10*ROW('Sanitation Data'!F172)),NA())</f>
        <v>#N/A</v>
      </c>
      <c r="AJ178" s="95" t="e">
        <f ca="true">+IF(AND(ISNUMBER(OFFSET('Sanitation Data'!$F$12,0,10*ROW('Sanitation Data'!F172))),'Data Summary'!CY178="Yes"),OFFSET('Sanitation Data'!$F$12,0,10*ROW('Sanitation Data'!F172)),NA())</f>
        <v>#N/A</v>
      </c>
      <c r="AK178" s="95" t="e">
        <f ca="true">+IF(AND(ISNUMBER(OFFSET('Sanitation Data'!$G$4,0,10*ROW('Sanitation Data'!G172))),'Data Summary'!CZ178="Yes"),100-OFFSET('Sanitation Data'!$G$4,0,10*ROW('Sanitation Data'!G172)),NA())</f>
        <v>#N/A</v>
      </c>
      <c r="AL178" s="95" t="e">
        <f ca="true">+IF(AND(ISNUMBER(OFFSET('Sanitation Data'!$G$6,0,10*ROW('Sanitation Data'!G172))),'Data Summary'!DA178="Yes"),OFFSET('Sanitation Data'!$G$6,0,10*ROW('Sanitation Data'!G172)),NA())</f>
        <v>#N/A</v>
      </c>
      <c r="AM178" s="95" t="e">
        <f ca="true">+IF(AND(ISNUMBER(OFFSET('Sanitation Data'!$G$10,0,10*ROW('Sanitation Data'!G172))),'Data Summary'!DB178="Yes"),OFFSET('Sanitation Data'!$G$10,0,10*ROW('Sanitation Data'!G172)),NA())</f>
        <v>#N/A</v>
      </c>
      <c r="AN178" s="95" t="e">
        <f ca="true">+IF(AND(ISNUMBER(OFFSET('Sanitation Data'!$G$11,0,10*ROW('Sanitation Data'!G172))),'Data Summary'!DC178="Yes"),OFFSET('Sanitation Data'!$G$11,0,10*ROW('Sanitation Data'!G172)),NA())</f>
        <v>#N/A</v>
      </c>
      <c r="AO178" s="95" t="e">
        <f ca="true">+IF(AND(ISNUMBER(OFFSET('Sanitation Data'!$G$12,0,10*ROW('Sanitation Data'!G172))),'Data Summary'!DD178="Yes"),OFFSET('Sanitation Data'!$G$12,0,10*ROW('Sanitation Data'!G172)),NA())</f>
        <v>#N/A</v>
      </c>
      <c r="AP178" s="95" t="e">
        <f ca="true">+IF(AND(ISNUMBER(OFFSET('Sanitation Data'!$H$4,0,10*ROW('Sanitation Data'!H172))),'Data Summary'!DE178="Yes"),100-OFFSET('Sanitation Data'!$H$4,0,10*ROW('Sanitation Data'!H172)),NA())</f>
        <v>#N/A</v>
      </c>
      <c r="AQ178" s="95" t="e">
        <f ca="true">+IF(AND(ISNUMBER(OFFSET('Sanitation Data'!$H$6,0,10*ROW('Sanitation Data'!H172))),'Data Summary'!DF178="Yes"),OFFSET('Sanitation Data'!$H$6,0,10*ROW('Sanitation Data'!H172)),NA())</f>
        <v>#N/A</v>
      </c>
      <c r="AR178" s="95" t="e">
        <f ca="true">+IF(AND(ISNUMBER(OFFSET('Sanitation Data'!$H$10,0,10*ROW('Sanitation Data'!H172))),'Data Summary'!DG178="Yes"),OFFSET('Sanitation Data'!$H$10,0,10*ROW('Sanitation Data'!H172)),NA())</f>
        <v>#N/A</v>
      </c>
      <c r="AS178" s="95" t="e">
        <f ca="true">+IF(AND(ISNUMBER(OFFSET('Sanitation Data'!$H$11,0,10*ROW('Sanitation Data'!H172))),'Data Summary'!DH178="Yes"),OFFSET('Sanitation Data'!$H$11,0,10*ROW('Sanitation Data'!H172)),NA())</f>
        <v>#N/A</v>
      </c>
      <c r="AT178" s="95" t="e">
        <f ca="true">+IF(AND(ISNUMBER(OFFSET('Sanitation Data'!$H$12,0,10*ROW('Sanitation Data'!H172))),'Data Summary'!DI178="Yes"),OFFSET('Sanitation Data'!$H$12,0,10*ROW('Sanitation Data'!H172)),NA())</f>
        <v>#N/A</v>
      </c>
      <c r="AU178" s="95" t="e">
        <f ca="true">+IF(AND(ISNUMBER(OFFSET('Sanitation Data'!$I$4,0,10*ROW('Sanitation Data'!I172))),'Data Summary'!DJ178="Yes"),100-OFFSET('Sanitation Data'!$I$4,0,10*ROW('Sanitation Data'!I172)),NA())</f>
        <v>#N/A</v>
      </c>
      <c r="AV178" s="95" t="e">
        <f ca="true">+IF(AND(ISNUMBER(OFFSET('Sanitation Data'!$I$6,0,10*ROW('Sanitation Data'!I172))),'Data Summary'!DK178="Yes"),OFFSET('Sanitation Data'!$I$6,0,10*ROW('Sanitation Data'!I172)),NA())</f>
        <v>#N/A</v>
      </c>
      <c r="AW178" s="95" t="e">
        <f ca="true">+IF(AND(ISNUMBER(OFFSET('Sanitation Data'!$I$10,0,10*ROW('Sanitation Data'!I172))),'Data Summary'!DL178="Yes"),OFFSET('Sanitation Data'!$I$10,0,10*ROW('Sanitation Data'!I172)),NA())</f>
        <v>#N/A</v>
      </c>
      <c r="AX178" s="95" t="e">
        <f ca="true">+IF(AND(ISNUMBER(OFFSET('Sanitation Data'!$I$11,0,10*ROW('Sanitation Data'!I172))),'Data Summary'!DM178="Yes"),OFFSET('Sanitation Data'!$I$11,0,10*ROW('Sanitation Data'!I172)),NA())</f>
        <v>#N/A</v>
      </c>
      <c r="AY178" s="95" t="e">
        <f ca="true">+IF(AND(ISNUMBER(OFFSET('Sanitation Data'!$I$12,0,10*ROW('Sanitation Data'!I172))),'Data Summary'!DN178="Yes"),OFFSET('Sanitation Data'!$I$12,0,10*ROW('Sanitation Data'!I172)),NA())</f>
        <v>#N/A</v>
      </c>
      <c r="AZ178" s="96" t="e">
        <f ca="true">+IF(AND(ISNUMBER(OFFSET('Hygiene Data'!$D$5,0,10*ROW('Hygiene Data'!D172))),'Data Summary'!DO178="Yes"),OFFSET('Hygiene Data'!$D$5,0,10*ROW('Hygiene Data'!D172)),NA())</f>
        <v>#N/A</v>
      </c>
      <c r="BA178" s="96" t="e">
        <f ca="true">+IF(AND(ISNUMBER(OFFSET('Hygiene Data'!$D$7,0,10*ROW('Hygiene Data'!D172))),'Data Summary'!DP178="Yes"),OFFSET('Hygiene Data'!$D$7,0,10*ROW('Hygiene Data'!D172)),NA())</f>
        <v>#N/A</v>
      </c>
      <c r="BB178" s="96" t="e">
        <f ca="true">+IF(AND(ISNUMBER(OFFSET('Hygiene Data'!$D$9,0,10*ROW('Hygiene Data'!D172))),'Data Summary'!DQ178="Yes"),OFFSET('Hygiene Data'!$D$9,0,10*ROW('Hygiene Data'!D172)),NA())</f>
        <v>#N/A</v>
      </c>
      <c r="BC178" s="96" t="e">
        <f ca="true">+IF(AND(ISNUMBER(OFFSET('Hygiene Data'!$E$5,0,10*ROW('Hygiene Data'!E172))),'Data Summary'!DR178="Yes"),OFFSET('Hygiene Data'!$E$5,0,10*ROW('Hygiene Data'!E172)),NA())</f>
        <v>#N/A</v>
      </c>
      <c r="BD178" s="96" t="e">
        <f ca="true">+IF(AND(ISNUMBER(OFFSET('Hygiene Data'!$E$7,0,10*ROW('Hygiene Data'!E172))),'Data Summary'!DS178="Yes"),OFFSET('Hygiene Data'!$E$7,0,10*ROW('Hygiene Data'!E172)),NA())</f>
        <v>#N/A</v>
      </c>
      <c r="BE178" s="96" t="e">
        <f ca="true">+IF(AND(ISNUMBER(OFFSET('Hygiene Data'!$E$9,0,10*ROW('Hygiene Data'!E172))),'Data Summary'!DT178="Yes"),OFFSET('Hygiene Data'!$E$9,0,10*ROW('Hygiene Data'!E172)),NA())</f>
        <v>#N/A</v>
      </c>
      <c r="BF178" s="96" t="e">
        <f ca="true">+IF(AND(ISNUMBER(OFFSET('Hygiene Data'!$F$5,0,10*ROW('Hygiene Data'!F172))),'Data Summary'!DU178="Yes"),OFFSET('Hygiene Data'!$F$5,0,10*ROW('Hygiene Data'!F172)),NA())</f>
        <v>#N/A</v>
      </c>
      <c r="BG178" s="96" t="e">
        <f ca="true">+IF(AND(ISNUMBER(OFFSET('Hygiene Data'!$F$7,0,10*ROW('Hygiene Data'!F172))),'Data Summary'!DV178="Yes"),OFFSET('Hygiene Data'!$F$7,0,10*ROW('Hygiene Data'!F172)),NA())</f>
        <v>#N/A</v>
      </c>
      <c r="BH178" s="96" t="e">
        <f ca="true">+IF(AND(ISNUMBER(OFFSET('Hygiene Data'!$F$9,0,10*ROW('Hygiene Data'!F172))),'Data Summary'!DW178="Yes"),OFFSET('Hygiene Data'!$F$9,0,10*ROW('Hygiene Data'!F172)),NA())</f>
        <v>#N/A</v>
      </c>
      <c r="BI178" s="96" t="e">
        <f ca="true">+IF(AND(ISNUMBER(OFFSET('Hygiene Data'!$G$5,0,10*ROW('Hygiene Data'!G172))),'Data Summary'!DX178="Yes"),OFFSET('Hygiene Data'!$G$5,0,10*ROW('Hygiene Data'!G172)),NA())</f>
        <v>#N/A</v>
      </c>
      <c r="BJ178" s="96" t="e">
        <f ca="true">+IF(AND(ISNUMBER(OFFSET('Hygiene Data'!$G$7,0,10*ROW('Hygiene Data'!G172))),'Data Summary'!DY178="Yes"),OFFSET('Hygiene Data'!$G$7,0,10*ROW('Hygiene Data'!G172)),NA())</f>
        <v>#N/A</v>
      </c>
      <c r="BK178" s="96" t="e">
        <f ca="true">+IF(AND(ISNUMBER(OFFSET('Hygiene Data'!$G$9,0,10*ROW('Hygiene Data'!G172))),'Data Summary'!DZ178="Yes"),OFFSET('Hygiene Data'!$G$9,0,10*ROW('Hygiene Data'!G172)),NA())</f>
        <v>#N/A</v>
      </c>
      <c r="BL178" s="96" t="e">
        <f ca="true">+IF(AND(ISNUMBER(OFFSET('Hygiene Data'!$H$5,0,10*ROW('Hygiene Data'!H172))),'Data Summary'!EA178="Yes"),OFFSET('Hygiene Data'!$H$5,0,10*ROW('Hygiene Data'!H172)),NA())</f>
        <v>#N/A</v>
      </c>
      <c r="BM178" s="96" t="e">
        <f ca="true">+IF(AND(ISNUMBER(OFFSET('Hygiene Data'!$H$7,0,10*ROW('Hygiene Data'!H172))),'Data Summary'!EB178="Yes"),OFFSET('Hygiene Data'!$H$7,0,10*ROW('Hygiene Data'!H172)),NA())</f>
        <v>#N/A</v>
      </c>
      <c r="BN178" s="96" t="e">
        <f ca="true">+IF(AND(ISNUMBER(OFFSET('Hygiene Data'!$H$9,0,10*ROW('Hygiene Data'!H172))),'Data Summary'!EC178="Yes"),OFFSET('Hygiene Data'!$H$9,0,10*ROW('Hygiene Data'!H172)),NA())</f>
        <v>#N/A</v>
      </c>
      <c r="BO178" s="96" t="e">
        <f ca="true">+IF(AND(ISNUMBER(OFFSET('Hygiene Data'!$I$5,0,10*ROW('Hygiene Data'!I172))),'Data Summary'!ED178="Yes"),OFFSET('Hygiene Data'!$I$5,0,10*ROW('Hygiene Data'!I172)),NA())</f>
        <v>#N/A</v>
      </c>
      <c r="BP178" s="96" t="e">
        <f ca="true">+IF(AND(ISNUMBER(OFFSET('Hygiene Data'!$I$7,0,10*ROW('Hygiene Data'!I172))),'Data Summary'!EE178="Yes"),OFFSET('Hygiene Data'!$I$7,0,10*ROW('Hygiene Data'!I172)),NA())</f>
        <v>#N/A</v>
      </c>
      <c r="BQ178" s="96" t="e">
        <f ca="true">+IF(AND(ISNUMBER(OFFSET('Hygiene Data'!$I$9,0,10*ROW('Hygiene Data'!I172))),'Data Summary'!EF178="Yes"),OFFSET('Hygiene Data'!$I$9,0,10*ROW('Hygiene Data'!I172)),NA())</f>
        <v>#N/A</v>
      </c>
    </row>
    <row xmlns:x14ac="http://schemas.microsoft.com/office/spreadsheetml/2009/9/ac" r="179" x14ac:dyDescent="0.2">
      <c r="A179" s="332" t="e">
        <f ca="true">+RIGHT('Data Summary'!A179,LEN('Data Summary'!A179)-9)</f>
        <v>#VALUE!</v>
      </c>
      <c r="B179" s="37" t="str">
        <f ca="true">+IF(ISTEXT('Data Summary'!B179),'Data Summary'!B179,"")</f>
        <v/>
      </c>
      <c r="C179" s="331" t="e">
        <f ca="true">+VALUE('Data Summary'!C179)</f>
        <v>#VALUE!</v>
      </c>
      <c r="D179" s="94" t="e">
        <f ca="true">+IF(AND(ISNUMBER(OFFSET('Water Data'!$D$4,0,10*ROW('Water Data'!D173))),'Data Summary'!BS179="Yes"),100-OFFSET('Water Data'!$D$4,0,10*ROW('Water Data'!D173)),NA())</f>
        <v>#N/A</v>
      </c>
      <c r="E179" s="94" t="e">
        <f ca="true">+IF(AND(ISNUMBER(OFFSET('Water Data'!$D$6,0,10*ROW('Water Data'!D173))),'Data Summary'!BT179="Yes"),OFFSET('Water Data'!$D$6,0,10*ROW('Water Data'!D173)),NA())</f>
        <v>#N/A</v>
      </c>
      <c r="F179" s="94" t="e">
        <f ca="true">+IF(AND(ISNUMBER(OFFSET('Water Data'!$D$9,0,10*ROW('Water Data'!D173))),'Data Summary'!BU179="Yes"),OFFSET('Water Data'!$D$9,0,10*ROW('Water Data'!D173)),NA())</f>
        <v>#N/A</v>
      </c>
      <c r="G179" s="94" t="e">
        <f ca="true">+IF(AND(ISNUMBER(OFFSET('Water Data'!$E$4,0,10*ROW('Water Data'!E173))),'Data Summary'!BV179="Yes"),100-OFFSET('Water Data'!$E$4,0,10*ROW('Water Data'!E173)),NA())</f>
        <v>#N/A</v>
      </c>
      <c r="H179" s="94" t="e">
        <f ca="true">+IF(AND(ISNUMBER(OFFSET('Water Data'!$E$6,0,10*ROW('Water Data'!E173))),'Data Summary'!BW179="Yes"),OFFSET('Water Data'!$E$6,0,10*ROW('Water Data'!E173)),NA())</f>
        <v>#N/A</v>
      </c>
      <c r="I179" s="94" t="e">
        <f ca="true">+IF(AND(ISNUMBER(OFFSET('Water Data'!$E$9,0,10*ROW('Water Data'!E173))),'Data Summary'!BX179="Yes"),OFFSET('Water Data'!$E$9,0,10*ROW('Water Data'!E173)),NA())</f>
        <v>#N/A</v>
      </c>
      <c r="J179" s="94" t="e">
        <f ca="true">+IF(AND(ISNUMBER(OFFSET('Water Data'!$F$4,0,10*ROW('Water Data'!F173))),'Data Summary'!BY179="Yes"),100-OFFSET('Water Data'!$F$4,0,10*ROW('Water Data'!F173)),NA())</f>
        <v>#N/A</v>
      </c>
      <c r="K179" s="94" t="e">
        <f ca="true">+IF(AND(ISNUMBER(OFFSET('Water Data'!$F$6,0,10*ROW('Water Data'!F173))),'Data Summary'!BZ179="Yes"),OFFSET('Water Data'!$F$6,0,10*ROW('Water Data'!F173)),NA())</f>
        <v>#N/A</v>
      </c>
      <c r="L179" s="94" t="e">
        <f ca="true">+IF(AND(ISNUMBER(OFFSET('Water Data'!$F$9,0,10*ROW('Water Data'!F173))),'Data Summary'!CA179="Yes"),OFFSET('Water Data'!$F$9,0,10*ROW('Water Data'!F173)),NA())</f>
        <v>#N/A</v>
      </c>
      <c r="M179" s="94" t="e">
        <f ca="true">+IF(AND(ISNUMBER(OFFSET('Water Data'!$G$4,0,10*ROW('Water Data'!G173))),'Data Summary'!CB179="Yes"),100-OFFSET('Water Data'!$G$4,0,10*ROW('Water Data'!G173)),NA())</f>
        <v>#N/A</v>
      </c>
      <c r="N179" s="94" t="e">
        <f ca="true">+IF(AND(ISNUMBER(OFFSET('Water Data'!$G$6,0,10*ROW('Water Data'!G173))),'Data Summary'!CC179="Yes"),OFFSET('Water Data'!$G$6,0,10*ROW('Water Data'!G173)),NA())</f>
        <v>#N/A</v>
      </c>
      <c r="O179" s="94" t="e">
        <f ca="true">+IF(AND(ISNUMBER(OFFSET('Water Data'!$G$9,0,10*ROW('Water Data'!G173))),'Data Summary'!CD179="Yes"),OFFSET('Water Data'!$G$9,0,10*ROW('Water Data'!G173)),NA())</f>
        <v>#N/A</v>
      </c>
      <c r="P179" s="94" t="e">
        <f ca="true">+IF(AND(ISNUMBER(OFFSET('Water Data'!$H$4,0,10*ROW('Water Data'!H173))),'Data Summary'!CE179="Yes"),100-OFFSET('Water Data'!$H$4,0,10*ROW('Water Data'!H173)),NA())</f>
        <v>#N/A</v>
      </c>
      <c r="Q179" s="94" t="e">
        <f ca="true">+IF(AND(ISNUMBER(OFFSET('Water Data'!$H$6,0,10*ROW('Water Data'!H173))),'Data Summary'!CF179="Yes"),OFFSET('Water Data'!$H$6,0,10*ROW('Water Data'!H173)),NA())</f>
        <v>#N/A</v>
      </c>
      <c r="R179" s="94" t="e">
        <f ca="true">+IF(AND(ISNUMBER(OFFSET('Water Data'!$H$9,0,10*ROW('Water Data'!H173))),'Data Summary'!CG179="Yes"),OFFSET('Water Data'!$H$9,0,10*ROW('Water Data'!H173)),NA())</f>
        <v>#N/A</v>
      </c>
      <c r="S179" s="94" t="e">
        <f ca="true">+IF(AND(ISNUMBER(OFFSET('Water Data'!$I$4,0,10*ROW('Water Data'!I173))),'Data Summary'!CH179="Yes"),100-OFFSET('Water Data'!$I$4,0,10*ROW('Water Data'!I173)),NA())</f>
        <v>#N/A</v>
      </c>
      <c r="T179" s="94" t="e">
        <f ca="true">+IF(AND(ISNUMBER(OFFSET('Water Data'!$I$6,0,10*ROW('Water Data'!I173))),'Data Summary'!CI179="Yes"),OFFSET('Water Data'!$I$6,0,10*ROW('Water Data'!I173)),NA())</f>
        <v>#N/A</v>
      </c>
      <c r="U179" s="94" t="e">
        <f ca="true">+IF(AND(ISNUMBER(OFFSET('Water Data'!$I$9,0,10*ROW('Water Data'!I173))),'Data Summary'!CJ179="Yes"),OFFSET('Water Data'!$I$9,0,10*ROW('Water Data'!I173)),NA())</f>
        <v>#N/A</v>
      </c>
      <c r="V179" s="95" t="e">
        <f ca="true">+IF(AND(ISNUMBER(OFFSET('Sanitation Data'!$D$4,0,10*ROW('Sanitation Data'!D173))),'Data Summary'!CK179="Yes"),100-OFFSET('Sanitation Data'!$D$4,0,10*ROW('Sanitation Data'!D173)),NA())</f>
        <v>#N/A</v>
      </c>
      <c r="W179" s="95" t="e">
        <f ca="true">+IF(AND(ISNUMBER(OFFSET('Sanitation Data'!$D$6,0,10*ROW('Sanitation Data'!D173))),'Data Summary'!CL179="Yes"),OFFSET('Sanitation Data'!$D$6,0,10*ROW('Sanitation Data'!D173)),NA())</f>
        <v>#N/A</v>
      </c>
      <c r="X179" s="95" t="e">
        <f ca="true">+IF(AND(ISNUMBER(OFFSET('Sanitation Data'!$D$10,0,10*ROW('Sanitation Data'!D173))),'Data Summary'!CM179="Yes"),OFFSET('Sanitation Data'!$D$10,0,10*ROW('Sanitation Data'!D173)),NA())</f>
        <v>#N/A</v>
      </c>
      <c r="Y179" s="95" t="e">
        <f ca="true">+IF(AND(ISNUMBER(OFFSET('Sanitation Data'!$D$11,0,10*ROW('Sanitation Data'!D173))),'Data Summary'!CN179="Yes"),OFFSET('Sanitation Data'!$D$11,0,10*ROW('Sanitation Data'!D173)),NA())</f>
        <v>#N/A</v>
      </c>
      <c r="Z179" s="95" t="e">
        <f ca="true">+IF(AND(ISNUMBER(OFFSET('Sanitation Data'!$D$12,0,10*ROW('Sanitation Data'!D173))),'Data Summary'!CO179="Yes"),OFFSET('Sanitation Data'!$D$12,0,10*ROW('Sanitation Data'!D173)),NA())</f>
        <v>#N/A</v>
      </c>
      <c r="AA179" s="95" t="e">
        <f ca="true">+IF(AND(ISNUMBER(OFFSET('Sanitation Data'!$E$4,0,10*ROW('Sanitation Data'!E173))),'Data Summary'!CP179="Yes"),100-OFFSET('Sanitation Data'!$E$4,0,10*ROW('Sanitation Data'!E173)),NA())</f>
        <v>#N/A</v>
      </c>
      <c r="AB179" s="95" t="e">
        <f ca="true">+IF(AND(ISNUMBER(OFFSET('Sanitation Data'!$E$6,0,10*ROW('Sanitation Data'!E173))),'Data Summary'!CQ179="Yes"),OFFSET('Sanitation Data'!$E$6,0,10*ROW('Sanitation Data'!E173)),NA())</f>
        <v>#N/A</v>
      </c>
      <c r="AC179" s="95" t="e">
        <f ca="true">+IF(AND(ISNUMBER(OFFSET('Sanitation Data'!$E$10,0,10*ROW('Sanitation Data'!E173))),'Data Summary'!CR179="Yes"),OFFSET('Sanitation Data'!$E$10,0,10*ROW('Sanitation Data'!E173)),NA())</f>
        <v>#N/A</v>
      </c>
      <c r="AD179" s="95" t="e">
        <f ca="true">+IF(AND(ISNUMBER(OFFSET('Sanitation Data'!$E$11,0,10*ROW('Sanitation Data'!E173))),'Data Summary'!CS179="Yes"),OFFSET('Sanitation Data'!$E$11,0,10*ROW('Sanitation Data'!E173)),NA())</f>
        <v>#N/A</v>
      </c>
      <c r="AE179" s="95" t="e">
        <f ca="true">+IF(AND(ISNUMBER(OFFSET('Sanitation Data'!$E$12,0,10*ROW('Sanitation Data'!E173))),'Data Summary'!CT179="Yes"),OFFSET('Sanitation Data'!$E$12,0,10*ROW('Sanitation Data'!E173)),NA())</f>
        <v>#N/A</v>
      </c>
      <c r="AF179" s="95" t="e">
        <f ca="true">+IF(AND(ISNUMBER(OFFSET('Sanitation Data'!$F$4,0,10*ROW('Sanitation Data'!F173))),'Data Summary'!CU179="Yes"),100-OFFSET('Sanitation Data'!$F$4,0,10*ROW('Sanitation Data'!F173)),NA())</f>
        <v>#N/A</v>
      </c>
      <c r="AG179" s="95" t="e">
        <f ca="true">+IF(AND(ISNUMBER(OFFSET('Sanitation Data'!$F$6,0,10*ROW('Sanitation Data'!F173))),'Data Summary'!CV179="Yes"),OFFSET('Sanitation Data'!$F$6,0,10*ROW('Sanitation Data'!F173)),NA())</f>
        <v>#N/A</v>
      </c>
      <c r="AH179" s="95" t="e">
        <f ca="true">+IF(AND(ISNUMBER(OFFSET('Sanitation Data'!$F$10,0,10*ROW('Sanitation Data'!F173))),'Data Summary'!CW179="Yes"),OFFSET('Sanitation Data'!$F$10,0,10*ROW('Sanitation Data'!F173)),NA())</f>
        <v>#N/A</v>
      </c>
      <c r="AI179" s="95" t="e">
        <f ca="true">+IF(AND(ISNUMBER(OFFSET('Sanitation Data'!$F$11,0,10*ROW('Sanitation Data'!F173))),'Data Summary'!CX179="Yes"),OFFSET('Sanitation Data'!$F$11,0,10*ROW('Sanitation Data'!F173)),NA())</f>
        <v>#N/A</v>
      </c>
      <c r="AJ179" s="95" t="e">
        <f ca="true">+IF(AND(ISNUMBER(OFFSET('Sanitation Data'!$F$12,0,10*ROW('Sanitation Data'!F173))),'Data Summary'!CY179="Yes"),OFFSET('Sanitation Data'!$F$12,0,10*ROW('Sanitation Data'!F173)),NA())</f>
        <v>#N/A</v>
      </c>
      <c r="AK179" s="95" t="e">
        <f ca="true">+IF(AND(ISNUMBER(OFFSET('Sanitation Data'!$G$4,0,10*ROW('Sanitation Data'!G173))),'Data Summary'!CZ179="Yes"),100-OFFSET('Sanitation Data'!$G$4,0,10*ROW('Sanitation Data'!G173)),NA())</f>
        <v>#N/A</v>
      </c>
      <c r="AL179" s="95" t="e">
        <f ca="true">+IF(AND(ISNUMBER(OFFSET('Sanitation Data'!$G$6,0,10*ROW('Sanitation Data'!G173))),'Data Summary'!DA179="Yes"),OFFSET('Sanitation Data'!$G$6,0,10*ROW('Sanitation Data'!G173)),NA())</f>
        <v>#N/A</v>
      </c>
      <c r="AM179" s="95" t="e">
        <f ca="true">+IF(AND(ISNUMBER(OFFSET('Sanitation Data'!$G$10,0,10*ROW('Sanitation Data'!G173))),'Data Summary'!DB179="Yes"),OFFSET('Sanitation Data'!$G$10,0,10*ROW('Sanitation Data'!G173)),NA())</f>
        <v>#N/A</v>
      </c>
      <c r="AN179" s="95" t="e">
        <f ca="true">+IF(AND(ISNUMBER(OFFSET('Sanitation Data'!$G$11,0,10*ROW('Sanitation Data'!G173))),'Data Summary'!DC179="Yes"),OFFSET('Sanitation Data'!$G$11,0,10*ROW('Sanitation Data'!G173)),NA())</f>
        <v>#N/A</v>
      </c>
      <c r="AO179" s="95" t="e">
        <f ca="true">+IF(AND(ISNUMBER(OFFSET('Sanitation Data'!$G$12,0,10*ROW('Sanitation Data'!G173))),'Data Summary'!DD179="Yes"),OFFSET('Sanitation Data'!$G$12,0,10*ROW('Sanitation Data'!G173)),NA())</f>
        <v>#N/A</v>
      </c>
      <c r="AP179" s="95" t="e">
        <f ca="true">+IF(AND(ISNUMBER(OFFSET('Sanitation Data'!$H$4,0,10*ROW('Sanitation Data'!H173))),'Data Summary'!DE179="Yes"),100-OFFSET('Sanitation Data'!$H$4,0,10*ROW('Sanitation Data'!H173)),NA())</f>
        <v>#N/A</v>
      </c>
      <c r="AQ179" s="95" t="e">
        <f ca="true">+IF(AND(ISNUMBER(OFFSET('Sanitation Data'!$H$6,0,10*ROW('Sanitation Data'!H173))),'Data Summary'!DF179="Yes"),OFFSET('Sanitation Data'!$H$6,0,10*ROW('Sanitation Data'!H173)),NA())</f>
        <v>#N/A</v>
      </c>
      <c r="AR179" s="95" t="e">
        <f ca="true">+IF(AND(ISNUMBER(OFFSET('Sanitation Data'!$H$10,0,10*ROW('Sanitation Data'!H173))),'Data Summary'!DG179="Yes"),OFFSET('Sanitation Data'!$H$10,0,10*ROW('Sanitation Data'!H173)),NA())</f>
        <v>#N/A</v>
      </c>
      <c r="AS179" s="95" t="e">
        <f ca="true">+IF(AND(ISNUMBER(OFFSET('Sanitation Data'!$H$11,0,10*ROW('Sanitation Data'!H173))),'Data Summary'!DH179="Yes"),OFFSET('Sanitation Data'!$H$11,0,10*ROW('Sanitation Data'!H173)),NA())</f>
        <v>#N/A</v>
      </c>
      <c r="AT179" s="95" t="e">
        <f ca="true">+IF(AND(ISNUMBER(OFFSET('Sanitation Data'!$H$12,0,10*ROW('Sanitation Data'!H173))),'Data Summary'!DI179="Yes"),OFFSET('Sanitation Data'!$H$12,0,10*ROW('Sanitation Data'!H173)),NA())</f>
        <v>#N/A</v>
      </c>
      <c r="AU179" s="95" t="e">
        <f ca="true">+IF(AND(ISNUMBER(OFFSET('Sanitation Data'!$I$4,0,10*ROW('Sanitation Data'!I173))),'Data Summary'!DJ179="Yes"),100-OFFSET('Sanitation Data'!$I$4,0,10*ROW('Sanitation Data'!I173)),NA())</f>
        <v>#N/A</v>
      </c>
      <c r="AV179" s="95" t="e">
        <f ca="true">+IF(AND(ISNUMBER(OFFSET('Sanitation Data'!$I$6,0,10*ROW('Sanitation Data'!I173))),'Data Summary'!DK179="Yes"),OFFSET('Sanitation Data'!$I$6,0,10*ROW('Sanitation Data'!I173)),NA())</f>
        <v>#N/A</v>
      </c>
      <c r="AW179" s="95" t="e">
        <f ca="true">+IF(AND(ISNUMBER(OFFSET('Sanitation Data'!$I$10,0,10*ROW('Sanitation Data'!I173))),'Data Summary'!DL179="Yes"),OFFSET('Sanitation Data'!$I$10,0,10*ROW('Sanitation Data'!I173)),NA())</f>
        <v>#N/A</v>
      </c>
      <c r="AX179" s="95" t="e">
        <f ca="true">+IF(AND(ISNUMBER(OFFSET('Sanitation Data'!$I$11,0,10*ROW('Sanitation Data'!I173))),'Data Summary'!DM179="Yes"),OFFSET('Sanitation Data'!$I$11,0,10*ROW('Sanitation Data'!I173)),NA())</f>
        <v>#N/A</v>
      </c>
      <c r="AY179" s="95" t="e">
        <f ca="true">+IF(AND(ISNUMBER(OFFSET('Sanitation Data'!$I$12,0,10*ROW('Sanitation Data'!I173))),'Data Summary'!DN179="Yes"),OFFSET('Sanitation Data'!$I$12,0,10*ROW('Sanitation Data'!I173)),NA())</f>
        <v>#N/A</v>
      </c>
      <c r="AZ179" s="96" t="e">
        <f ca="true">+IF(AND(ISNUMBER(OFFSET('Hygiene Data'!$D$5,0,10*ROW('Hygiene Data'!D173))),'Data Summary'!DO179="Yes"),OFFSET('Hygiene Data'!$D$5,0,10*ROW('Hygiene Data'!D173)),NA())</f>
        <v>#N/A</v>
      </c>
      <c r="BA179" s="96" t="e">
        <f ca="true">+IF(AND(ISNUMBER(OFFSET('Hygiene Data'!$D$7,0,10*ROW('Hygiene Data'!D173))),'Data Summary'!DP179="Yes"),OFFSET('Hygiene Data'!$D$7,0,10*ROW('Hygiene Data'!D173)),NA())</f>
        <v>#N/A</v>
      </c>
      <c r="BB179" s="96" t="e">
        <f ca="true">+IF(AND(ISNUMBER(OFFSET('Hygiene Data'!$D$9,0,10*ROW('Hygiene Data'!D173))),'Data Summary'!DQ179="Yes"),OFFSET('Hygiene Data'!$D$9,0,10*ROW('Hygiene Data'!D173)),NA())</f>
        <v>#N/A</v>
      </c>
      <c r="BC179" s="96" t="e">
        <f ca="true">+IF(AND(ISNUMBER(OFFSET('Hygiene Data'!$E$5,0,10*ROW('Hygiene Data'!E173))),'Data Summary'!DR179="Yes"),OFFSET('Hygiene Data'!$E$5,0,10*ROW('Hygiene Data'!E173)),NA())</f>
        <v>#N/A</v>
      </c>
      <c r="BD179" s="96" t="e">
        <f ca="true">+IF(AND(ISNUMBER(OFFSET('Hygiene Data'!$E$7,0,10*ROW('Hygiene Data'!E173))),'Data Summary'!DS179="Yes"),OFFSET('Hygiene Data'!$E$7,0,10*ROW('Hygiene Data'!E173)),NA())</f>
        <v>#N/A</v>
      </c>
      <c r="BE179" s="96" t="e">
        <f ca="true">+IF(AND(ISNUMBER(OFFSET('Hygiene Data'!$E$9,0,10*ROW('Hygiene Data'!E173))),'Data Summary'!DT179="Yes"),OFFSET('Hygiene Data'!$E$9,0,10*ROW('Hygiene Data'!E173)),NA())</f>
        <v>#N/A</v>
      </c>
      <c r="BF179" s="96" t="e">
        <f ca="true">+IF(AND(ISNUMBER(OFFSET('Hygiene Data'!$F$5,0,10*ROW('Hygiene Data'!F173))),'Data Summary'!DU179="Yes"),OFFSET('Hygiene Data'!$F$5,0,10*ROW('Hygiene Data'!F173)),NA())</f>
        <v>#N/A</v>
      </c>
      <c r="BG179" s="96" t="e">
        <f ca="true">+IF(AND(ISNUMBER(OFFSET('Hygiene Data'!$F$7,0,10*ROW('Hygiene Data'!F173))),'Data Summary'!DV179="Yes"),OFFSET('Hygiene Data'!$F$7,0,10*ROW('Hygiene Data'!F173)),NA())</f>
        <v>#N/A</v>
      </c>
      <c r="BH179" s="96" t="e">
        <f ca="true">+IF(AND(ISNUMBER(OFFSET('Hygiene Data'!$F$9,0,10*ROW('Hygiene Data'!F173))),'Data Summary'!DW179="Yes"),OFFSET('Hygiene Data'!$F$9,0,10*ROW('Hygiene Data'!F173)),NA())</f>
        <v>#N/A</v>
      </c>
      <c r="BI179" s="96" t="e">
        <f ca="true">+IF(AND(ISNUMBER(OFFSET('Hygiene Data'!$G$5,0,10*ROW('Hygiene Data'!G173))),'Data Summary'!DX179="Yes"),OFFSET('Hygiene Data'!$G$5,0,10*ROW('Hygiene Data'!G173)),NA())</f>
        <v>#N/A</v>
      </c>
      <c r="BJ179" s="96" t="e">
        <f ca="true">+IF(AND(ISNUMBER(OFFSET('Hygiene Data'!$G$7,0,10*ROW('Hygiene Data'!G173))),'Data Summary'!DY179="Yes"),OFFSET('Hygiene Data'!$G$7,0,10*ROW('Hygiene Data'!G173)),NA())</f>
        <v>#N/A</v>
      </c>
      <c r="BK179" s="96" t="e">
        <f ca="true">+IF(AND(ISNUMBER(OFFSET('Hygiene Data'!$G$9,0,10*ROW('Hygiene Data'!G173))),'Data Summary'!DZ179="Yes"),OFFSET('Hygiene Data'!$G$9,0,10*ROW('Hygiene Data'!G173)),NA())</f>
        <v>#N/A</v>
      </c>
      <c r="BL179" s="96" t="e">
        <f ca="true">+IF(AND(ISNUMBER(OFFSET('Hygiene Data'!$H$5,0,10*ROW('Hygiene Data'!H173))),'Data Summary'!EA179="Yes"),OFFSET('Hygiene Data'!$H$5,0,10*ROW('Hygiene Data'!H173)),NA())</f>
        <v>#N/A</v>
      </c>
      <c r="BM179" s="96" t="e">
        <f ca="true">+IF(AND(ISNUMBER(OFFSET('Hygiene Data'!$H$7,0,10*ROW('Hygiene Data'!H173))),'Data Summary'!EB179="Yes"),OFFSET('Hygiene Data'!$H$7,0,10*ROW('Hygiene Data'!H173)),NA())</f>
        <v>#N/A</v>
      </c>
      <c r="BN179" s="96" t="e">
        <f ca="true">+IF(AND(ISNUMBER(OFFSET('Hygiene Data'!$H$9,0,10*ROW('Hygiene Data'!H173))),'Data Summary'!EC179="Yes"),OFFSET('Hygiene Data'!$H$9,0,10*ROW('Hygiene Data'!H173)),NA())</f>
        <v>#N/A</v>
      </c>
      <c r="BO179" s="96" t="e">
        <f ca="true">+IF(AND(ISNUMBER(OFFSET('Hygiene Data'!$I$5,0,10*ROW('Hygiene Data'!I173))),'Data Summary'!ED179="Yes"),OFFSET('Hygiene Data'!$I$5,0,10*ROW('Hygiene Data'!I173)),NA())</f>
        <v>#N/A</v>
      </c>
      <c r="BP179" s="96" t="e">
        <f ca="true">+IF(AND(ISNUMBER(OFFSET('Hygiene Data'!$I$7,0,10*ROW('Hygiene Data'!I173))),'Data Summary'!EE179="Yes"),OFFSET('Hygiene Data'!$I$7,0,10*ROW('Hygiene Data'!I173)),NA())</f>
        <v>#N/A</v>
      </c>
      <c r="BQ179" s="96" t="e">
        <f ca="true">+IF(AND(ISNUMBER(OFFSET('Hygiene Data'!$I$9,0,10*ROW('Hygiene Data'!I173))),'Data Summary'!EF179="Yes"),OFFSET('Hygiene Data'!$I$9,0,10*ROW('Hygiene Data'!I173)),NA())</f>
        <v>#N/A</v>
      </c>
    </row>
    <row xmlns:x14ac="http://schemas.microsoft.com/office/spreadsheetml/2009/9/ac" r="180" x14ac:dyDescent="0.2">
      <c r="A180" s="332" t="e">
        <f ca="true">+RIGHT('Data Summary'!A180,LEN('Data Summary'!A180)-9)</f>
        <v>#VALUE!</v>
      </c>
      <c r="B180" s="37" t="str">
        <f ca="true">+IF(ISTEXT('Data Summary'!B180),'Data Summary'!B180,"")</f>
        <v/>
      </c>
      <c r="C180" s="331" t="e">
        <f ca="true">+VALUE('Data Summary'!C180)</f>
        <v>#VALUE!</v>
      </c>
      <c r="D180" s="94" t="e">
        <f ca="true">+IF(AND(ISNUMBER(OFFSET('Water Data'!$D$4,0,10*ROW('Water Data'!D174))),'Data Summary'!BS180="Yes"),100-OFFSET('Water Data'!$D$4,0,10*ROW('Water Data'!D174)),NA())</f>
        <v>#N/A</v>
      </c>
      <c r="E180" s="94" t="e">
        <f ca="true">+IF(AND(ISNUMBER(OFFSET('Water Data'!$D$6,0,10*ROW('Water Data'!D174))),'Data Summary'!BT180="Yes"),OFFSET('Water Data'!$D$6,0,10*ROW('Water Data'!D174)),NA())</f>
        <v>#N/A</v>
      </c>
      <c r="F180" s="94" t="e">
        <f ca="true">+IF(AND(ISNUMBER(OFFSET('Water Data'!$D$9,0,10*ROW('Water Data'!D174))),'Data Summary'!BU180="Yes"),OFFSET('Water Data'!$D$9,0,10*ROW('Water Data'!D174)),NA())</f>
        <v>#N/A</v>
      </c>
      <c r="G180" s="94" t="e">
        <f ca="true">+IF(AND(ISNUMBER(OFFSET('Water Data'!$E$4,0,10*ROW('Water Data'!E174))),'Data Summary'!BV180="Yes"),100-OFFSET('Water Data'!$E$4,0,10*ROW('Water Data'!E174)),NA())</f>
        <v>#N/A</v>
      </c>
      <c r="H180" s="94" t="e">
        <f ca="true">+IF(AND(ISNUMBER(OFFSET('Water Data'!$E$6,0,10*ROW('Water Data'!E174))),'Data Summary'!BW180="Yes"),OFFSET('Water Data'!$E$6,0,10*ROW('Water Data'!E174)),NA())</f>
        <v>#N/A</v>
      </c>
      <c r="I180" s="94" t="e">
        <f ca="true">+IF(AND(ISNUMBER(OFFSET('Water Data'!$E$9,0,10*ROW('Water Data'!E174))),'Data Summary'!BX180="Yes"),OFFSET('Water Data'!$E$9,0,10*ROW('Water Data'!E174)),NA())</f>
        <v>#N/A</v>
      </c>
      <c r="J180" s="94" t="e">
        <f ca="true">+IF(AND(ISNUMBER(OFFSET('Water Data'!$F$4,0,10*ROW('Water Data'!F174))),'Data Summary'!BY180="Yes"),100-OFFSET('Water Data'!$F$4,0,10*ROW('Water Data'!F174)),NA())</f>
        <v>#N/A</v>
      </c>
      <c r="K180" s="94" t="e">
        <f ca="true">+IF(AND(ISNUMBER(OFFSET('Water Data'!$F$6,0,10*ROW('Water Data'!F174))),'Data Summary'!BZ180="Yes"),OFFSET('Water Data'!$F$6,0,10*ROW('Water Data'!F174)),NA())</f>
        <v>#N/A</v>
      </c>
      <c r="L180" s="94" t="e">
        <f ca="true">+IF(AND(ISNUMBER(OFFSET('Water Data'!$F$9,0,10*ROW('Water Data'!F174))),'Data Summary'!CA180="Yes"),OFFSET('Water Data'!$F$9,0,10*ROW('Water Data'!F174)),NA())</f>
        <v>#N/A</v>
      </c>
      <c r="M180" s="94" t="e">
        <f ca="true">+IF(AND(ISNUMBER(OFFSET('Water Data'!$G$4,0,10*ROW('Water Data'!G174))),'Data Summary'!CB180="Yes"),100-OFFSET('Water Data'!$G$4,0,10*ROW('Water Data'!G174)),NA())</f>
        <v>#N/A</v>
      </c>
      <c r="N180" s="94" t="e">
        <f ca="true">+IF(AND(ISNUMBER(OFFSET('Water Data'!$G$6,0,10*ROW('Water Data'!G174))),'Data Summary'!CC180="Yes"),OFFSET('Water Data'!$G$6,0,10*ROW('Water Data'!G174)),NA())</f>
        <v>#N/A</v>
      </c>
      <c r="O180" s="94" t="e">
        <f ca="true">+IF(AND(ISNUMBER(OFFSET('Water Data'!$G$9,0,10*ROW('Water Data'!G174))),'Data Summary'!CD180="Yes"),OFFSET('Water Data'!$G$9,0,10*ROW('Water Data'!G174)),NA())</f>
        <v>#N/A</v>
      </c>
      <c r="P180" s="94" t="e">
        <f ca="true">+IF(AND(ISNUMBER(OFFSET('Water Data'!$H$4,0,10*ROW('Water Data'!H174))),'Data Summary'!CE180="Yes"),100-OFFSET('Water Data'!$H$4,0,10*ROW('Water Data'!H174)),NA())</f>
        <v>#N/A</v>
      </c>
      <c r="Q180" s="94" t="e">
        <f ca="true">+IF(AND(ISNUMBER(OFFSET('Water Data'!$H$6,0,10*ROW('Water Data'!H174))),'Data Summary'!CF180="Yes"),OFFSET('Water Data'!$H$6,0,10*ROW('Water Data'!H174)),NA())</f>
        <v>#N/A</v>
      </c>
      <c r="R180" s="94" t="e">
        <f ca="true">+IF(AND(ISNUMBER(OFFSET('Water Data'!$H$9,0,10*ROW('Water Data'!H174))),'Data Summary'!CG180="Yes"),OFFSET('Water Data'!$H$9,0,10*ROW('Water Data'!H174)),NA())</f>
        <v>#N/A</v>
      </c>
      <c r="S180" s="94" t="e">
        <f ca="true">+IF(AND(ISNUMBER(OFFSET('Water Data'!$I$4,0,10*ROW('Water Data'!I174))),'Data Summary'!CH180="Yes"),100-OFFSET('Water Data'!$I$4,0,10*ROW('Water Data'!I174)),NA())</f>
        <v>#N/A</v>
      </c>
      <c r="T180" s="94" t="e">
        <f ca="true">+IF(AND(ISNUMBER(OFFSET('Water Data'!$I$6,0,10*ROW('Water Data'!I174))),'Data Summary'!CI180="Yes"),OFFSET('Water Data'!$I$6,0,10*ROW('Water Data'!I174)),NA())</f>
        <v>#N/A</v>
      </c>
      <c r="U180" s="94" t="e">
        <f ca="true">+IF(AND(ISNUMBER(OFFSET('Water Data'!$I$9,0,10*ROW('Water Data'!I174))),'Data Summary'!CJ180="Yes"),OFFSET('Water Data'!$I$9,0,10*ROW('Water Data'!I174)),NA())</f>
        <v>#N/A</v>
      </c>
      <c r="V180" s="95" t="e">
        <f ca="true">+IF(AND(ISNUMBER(OFFSET('Sanitation Data'!$D$4,0,10*ROW('Sanitation Data'!D174))),'Data Summary'!CK180="Yes"),100-OFFSET('Sanitation Data'!$D$4,0,10*ROW('Sanitation Data'!D174)),NA())</f>
        <v>#N/A</v>
      </c>
      <c r="W180" s="95" t="e">
        <f ca="true">+IF(AND(ISNUMBER(OFFSET('Sanitation Data'!$D$6,0,10*ROW('Sanitation Data'!D174))),'Data Summary'!CL180="Yes"),OFFSET('Sanitation Data'!$D$6,0,10*ROW('Sanitation Data'!D174)),NA())</f>
        <v>#N/A</v>
      </c>
      <c r="X180" s="95" t="e">
        <f ca="true">+IF(AND(ISNUMBER(OFFSET('Sanitation Data'!$D$10,0,10*ROW('Sanitation Data'!D174))),'Data Summary'!CM180="Yes"),OFFSET('Sanitation Data'!$D$10,0,10*ROW('Sanitation Data'!D174)),NA())</f>
        <v>#N/A</v>
      </c>
      <c r="Y180" s="95" t="e">
        <f ca="true">+IF(AND(ISNUMBER(OFFSET('Sanitation Data'!$D$11,0,10*ROW('Sanitation Data'!D174))),'Data Summary'!CN180="Yes"),OFFSET('Sanitation Data'!$D$11,0,10*ROW('Sanitation Data'!D174)),NA())</f>
        <v>#N/A</v>
      </c>
      <c r="Z180" s="95" t="e">
        <f ca="true">+IF(AND(ISNUMBER(OFFSET('Sanitation Data'!$D$12,0,10*ROW('Sanitation Data'!D174))),'Data Summary'!CO180="Yes"),OFFSET('Sanitation Data'!$D$12,0,10*ROW('Sanitation Data'!D174)),NA())</f>
        <v>#N/A</v>
      </c>
      <c r="AA180" s="95" t="e">
        <f ca="true">+IF(AND(ISNUMBER(OFFSET('Sanitation Data'!$E$4,0,10*ROW('Sanitation Data'!E174))),'Data Summary'!CP180="Yes"),100-OFFSET('Sanitation Data'!$E$4,0,10*ROW('Sanitation Data'!E174)),NA())</f>
        <v>#N/A</v>
      </c>
      <c r="AB180" s="95" t="e">
        <f ca="true">+IF(AND(ISNUMBER(OFFSET('Sanitation Data'!$E$6,0,10*ROW('Sanitation Data'!E174))),'Data Summary'!CQ180="Yes"),OFFSET('Sanitation Data'!$E$6,0,10*ROW('Sanitation Data'!E174)),NA())</f>
        <v>#N/A</v>
      </c>
      <c r="AC180" s="95" t="e">
        <f ca="true">+IF(AND(ISNUMBER(OFFSET('Sanitation Data'!$E$10,0,10*ROW('Sanitation Data'!E174))),'Data Summary'!CR180="Yes"),OFFSET('Sanitation Data'!$E$10,0,10*ROW('Sanitation Data'!E174)),NA())</f>
        <v>#N/A</v>
      </c>
      <c r="AD180" s="95" t="e">
        <f ca="true">+IF(AND(ISNUMBER(OFFSET('Sanitation Data'!$E$11,0,10*ROW('Sanitation Data'!E174))),'Data Summary'!CS180="Yes"),OFFSET('Sanitation Data'!$E$11,0,10*ROW('Sanitation Data'!E174)),NA())</f>
        <v>#N/A</v>
      </c>
      <c r="AE180" s="95" t="e">
        <f ca="true">+IF(AND(ISNUMBER(OFFSET('Sanitation Data'!$E$12,0,10*ROW('Sanitation Data'!E174))),'Data Summary'!CT180="Yes"),OFFSET('Sanitation Data'!$E$12,0,10*ROW('Sanitation Data'!E174)),NA())</f>
        <v>#N/A</v>
      </c>
      <c r="AF180" s="95" t="e">
        <f ca="true">+IF(AND(ISNUMBER(OFFSET('Sanitation Data'!$F$4,0,10*ROW('Sanitation Data'!F174))),'Data Summary'!CU180="Yes"),100-OFFSET('Sanitation Data'!$F$4,0,10*ROW('Sanitation Data'!F174)),NA())</f>
        <v>#N/A</v>
      </c>
      <c r="AG180" s="95" t="e">
        <f ca="true">+IF(AND(ISNUMBER(OFFSET('Sanitation Data'!$F$6,0,10*ROW('Sanitation Data'!F174))),'Data Summary'!CV180="Yes"),OFFSET('Sanitation Data'!$F$6,0,10*ROW('Sanitation Data'!F174)),NA())</f>
        <v>#N/A</v>
      </c>
      <c r="AH180" s="95" t="e">
        <f ca="true">+IF(AND(ISNUMBER(OFFSET('Sanitation Data'!$F$10,0,10*ROW('Sanitation Data'!F174))),'Data Summary'!CW180="Yes"),OFFSET('Sanitation Data'!$F$10,0,10*ROW('Sanitation Data'!F174)),NA())</f>
        <v>#N/A</v>
      </c>
      <c r="AI180" s="95" t="e">
        <f ca="true">+IF(AND(ISNUMBER(OFFSET('Sanitation Data'!$F$11,0,10*ROW('Sanitation Data'!F174))),'Data Summary'!CX180="Yes"),OFFSET('Sanitation Data'!$F$11,0,10*ROW('Sanitation Data'!F174)),NA())</f>
        <v>#N/A</v>
      </c>
      <c r="AJ180" s="95" t="e">
        <f ca="true">+IF(AND(ISNUMBER(OFFSET('Sanitation Data'!$F$12,0,10*ROW('Sanitation Data'!F174))),'Data Summary'!CY180="Yes"),OFFSET('Sanitation Data'!$F$12,0,10*ROW('Sanitation Data'!F174)),NA())</f>
        <v>#N/A</v>
      </c>
      <c r="AK180" s="95" t="e">
        <f ca="true">+IF(AND(ISNUMBER(OFFSET('Sanitation Data'!$G$4,0,10*ROW('Sanitation Data'!G174))),'Data Summary'!CZ180="Yes"),100-OFFSET('Sanitation Data'!$G$4,0,10*ROW('Sanitation Data'!G174)),NA())</f>
        <v>#N/A</v>
      </c>
      <c r="AL180" s="95" t="e">
        <f ca="true">+IF(AND(ISNUMBER(OFFSET('Sanitation Data'!$G$6,0,10*ROW('Sanitation Data'!G174))),'Data Summary'!DA180="Yes"),OFFSET('Sanitation Data'!$G$6,0,10*ROW('Sanitation Data'!G174)),NA())</f>
        <v>#N/A</v>
      </c>
      <c r="AM180" s="95" t="e">
        <f ca="true">+IF(AND(ISNUMBER(OFFSET('Sanitation Data'!$G$10,0,10*ROW('Sanitation Data'!G174))),'Data Summary'!DB180="Yes"),OFFSET('Sanitation Data'!$G$10,0,10*ROW('Sanitation Data'!G174)),NA())</f>
        <v>#N/A</v>
      </c>
      <c r="AN180" s="95" t="e">
        <f ca="true">+IF(AND(ISNUMBER(OFFSET('Sanitation Data'!$G$11,0,10*ROW('Sanitation Data'!G174))),'Data Summary'!DC180="Yes"),OFFSET('Sanitation Data'!$G$11,0,10*ROW('Sanitation Data'!G174)),NA())</f>
        <v>#N/A</v>
      </c>
      <c r="AO180" s="95" t="e">
        <f ca="true">+IF(AND(ISNUMBER(OFFSET('Sanitation Data'!$G$12,0,10*ROW('Sanitation Data'!G174))),'Data Summary'!DD180="Yes"),OFFSET('Sanitation Data'!$G$12,0,10*ROW('Sanitation Data'!G174)),NA())</f>
        <v>#N/A</v>
      </c>
      <c r="AP180" s="95" t="e">
        <f ca="true">+IF(AND(ISNUMBER(OFFSET('Sanitation Data'!$H$4,0,10*ROW('Sanitation Data'!H174))),'Data Summary'!DE180="Yes"),100-OFFSET('Sanitation Data'!$H$4,0,10*ROW('Sanitation Data'!H174)),NA())</f>
        <v>#N/A</v>
      </c>
      <c r="AQ180" s="95" t="e">
        <f ca="true">+IF(AND(ISNUMBER(OFFSET('Sanitation Data'!$H$6,0,10*ROW('Sanitation Data'!H174))),'Data Summary'!DF180="Yes"),OFFSET('Sanitation Data'!$H$6,0,10*ROW('Sanitation Data'!H174)),NA())</f>
        <v>#N/A</v>
      </c>
      <c r="AR180" s="95" t="e">
        <f ca="true">+IF(AND(ISNUMBER(OFFSET('Sanitation Data'!$H$10,0,10*ROW('Sanitation Data'!H174))),'Data Summary'!DG180="Yes"),OFFSET('Sanitation Data'!$H$10,0,10*ROW('Sanitation Data'!H174)),NA())</f>
        <v>#N/A</v>
      </c>
      <c r="AS180" s="95" t="e">
        <f ca="true">+IF(AND(ISNUMBER(OFFSET('Sanitation Data'!$H$11,0,10*ROW('Sanitation Data'!H174))),'Data Summary'!DH180="Yes"),OFFSET('Sanitation Data'!$H$11,0,10*ROW('Sanitation Data'!H174)),NA())</f>
        <v>#N/A</v>
      </c>
      <c r="AT180" s="95" t="e">
        <f ca="true">+IF(AND(ISNUMBER(OFFSET('Sanitation Data'!$H$12,0,10*ROW('Sanitation Data'!H174))),'Data Summary'!DI180="Yes"),OFFSET('Sanitation Data'!$H$12,0,10*ROW('Sanitation Data'!H174)),NA())</f>
        <v>#N/A</v>
      </c>
      <c r="AU180" s="95" t="e">
        <f ca="true">+IF(AND(ISNUMBER(OFFSET('Sanitation Data'!$I$4,0,10*ROW('Sanitation Data'!I174))),'Data Summary'!DJ180="Yes"),100-OFFSET('Sanitation Data'!$I$4,0,10*ROW('Sanitation Data'!I174)),NA())</f>
        <v>#N/A</v>
      </c>
      <c r="AV180" s="95" t="e">
        <f ca="true">+IF(AND(ISNUMBER(OFFSET('Sanitation Data'!$I$6,0,10*ROW('Sanitation Data'!I174))),'Data Summary'!DK180="Yes"),OFFSET('Sanitation Data'!$I$6,0,10*ROW('Sanitation Data'!I174)),NA())</f>
        <v>#N/A</v>
      </c>
      <c r="AW180" s="95" t="e">
        <f ca="true">+IF(AND(ISNUMBER(OFFSET('Sanitation Data'!$I$10,0,10*ROW('Sanitation Data'!I174))),'Data Summary'!DL180="Yes"),OFFSET('Sanitation Data'!$I$10,0,10*ROW('Sanitation Data'!I174)),NA())</f>
        <v>#N/A</v>
      </c>
      <c r="AX180" s="95" t="e">
        <f ca="true">+IF(AND(ISNUMBER(OFFSET('Sanitation Data'!$I$11,0,10*ROW('Sanitation Data'!I174))),'Data Summary'!DM180="Yes"),OFFSET('Sanitation Data'!$I$11,0,10*ROW('Sanitation Data'!I174)),NA())</f>
        <v>#N/A</v>
      </c>
      <c r="AY180" s="95" t="e">
        <f ca="true">+IF(AND(ISNUMBER(OFFSET('Sanitation Data'!$I$12,0,10*ROW('Sanitation Data'!I174))),'Data Summary'!DN180="Yes"),OFFSET('Sanitation Data'!$I$12,0,10*ROW('Sanitation Data'!I174)),NA())</f>
        <v>#N/A</v>
      </c>
      <c r="AZ180" s="96" t="e">
        <f ca="true">+IF(AND(ISNUMBER(OFFSET('Hygiene Data'!$D$5,0,10*ROW('Hygiene Data'!D174))),'Data Summary'!DO180="Yes"),OFFSET('Hygiene Data'!$D$5,0,10*ROW('Hygiene Data'!D174)),NA())</f>
        <v>#N/A</v>
      </c>
      <c r="BA180" s="96" t="e">
        <f ca="true">+IF(AND(ISNUMBER(OFFSET('Hygiene Data'!$D$7,0,10*ROW('Hygiene Data'!D174))),'Data Summary'!DP180="Yes"),OFFSET('Hygiene Data'!$D$7,0,10*ROW('Hygiene Data'!D174)),NA())</f>
        <v>#N/A</v>
      </c>
      <c r="BB180" s="96" t="e">
        <f ca="true">+IF(AND(ISNUMBER(OFFSET('Hygiene Data'!$D$9,0,10*ROW('Hygiene Data'!D174))),'Data Summary'!DQ180="Yes"),OFFSET('Hygiene Data'!$D$9,0,10*ROW('Hygiene Data'!D174)),NA())</f>
        <v>#N/A</v>
      </c>
      <c r="BC180" s="96" t="e">
        <f ca="true">+IF(AND(ISNUMBER(OFFSET('Hygiene Data'!$E$5,0,10*ROW('Hygiene Data'!E174))),'Data Summary'!DR180="Yes"),OFFSET('Hygiene Data'!$E$5,0,10*ROW('Hygiene Data'!E174)),NA())</f>
        <v>#N/A</v>
      </c>
      <c r="BD180" s="96" t="e">
        <f ca="true">+IF(AND(ISNUMBER(OFFSET('Hygiene Data'!$E$7,0,10*ROW('Hygiene Data'!E174))),'Data Summary'!DS180="Yes"),OFFSET('Hygiene Data'!$E$7,0,10*ROW('Hygiene Data'!E174)),NA())</f>
        <v>#N/A</v>
      </c>
      <c r="BE180" s="96" t="e">
        <f ca="true">+IF(AND(ISNUMBER(OFFSET('Hygiene Data'!$E$9,0,10*ROW('Hygiene Data'!E174))),'Data Summary'!DT180="Yes"),OFFSET('Hygiene Data'!$E$9,0,10*ROW('Hygiene Data'!E174)),NA())</f>
        <v>#N/A</v>
      </c>
      <c r="BF180" s="96" t="e">
        <f ca="true">+IF(AND(ISNUMBER(OFFSET('Hygiene Data'!$F$5,0,10*ROW('Hygiene Data'!F174))),'Data Summary'!DU180="Yes"),OFFSET('Hygiene Data'!$F$5,0,10*ROW('Hygiene Data'!F174)),NA())</f>
        <v>#N/A</v>
      </c>
      <c r="BG180" s="96" t="e">
        <f ca="true">+IF(AND(ISNUMBER(OFFSET('Hygiene Data'!$F$7,0,10*ROW('Hygiene Data'!F174))),'Data Summary'!DV180="Yes"),OFFSET('Hygiene Data'!$F$7,0,10*ROW('Hygiene Data'!F174)),NA())</f>
        <v>#N/A</v>
      </c>
      <c r="BH180" s="96" t="e">
        <f ca="true">+IF(AND(ISNUMBER(OFFSET('Hygiene Data'!$F$9,0,10*ROW('Hygiene Data'!F174))),'Data Summary'!DW180="Yes"),OFFSET('Hygiene Data'!$F$9,0,10*ROW('Hygiene Data'!F174)),NA())</f>
        <v>#N/A</v>
      </c>
      <c r="BI180" s="96" t="e">
        <f ca="true">+IF(AND(ISNUMBER(OFFSET('Hygiene Data'!$G$5,0,10*ROW('Hygiene Data'!G174))),'Data Summary'!DX180="Yes"),OFFSET('Hygiene Data'!$G$5,0,10*ROW('Hygiene Data'!G174)),NA())</f>
        <v>#N/A</v>
      </c>
      <c r="BJ180" s="96" t="e">
        <f ca="true">+IF(AND(ISNUMBER(OFFSET('Hygiene Data'!$G$7,0,10*ROW('Hygiene Data'!G174))),'Data Summary'!DY180="Yes"),OFFSET('Hygiene Data'!$G$7,0,10*ROW('Hygiene Data'!G174)),NA())</f>
        <v>#N/A</v>
      </c>
      <c r="BK180" s="96" t="e">
        <f ca="true">+IF(AND(ISNUMBER(OFFSET('Hygiene Data'!$G$9,0,10*ROW('Hygiene Data'!G174))),'Data Summary'!DZ180="Yes"),OFFSET('Hygiene Data'!$G$9,0,10*ROW('Hygiene Data'!G174)),NA())</f>
        <v>#N/A</v>
      </c>
      <c r="BL180" s="96" t="e">
        <f ca="true">+IF(AND(ISNUMBER(OFFSET('Hygiene Data'!$H$5,0,10*ROW('Hygiene Data'!H174))),'Data Summary'!EA180="Yes"),OFFSET('Hygiene Data'!$H$5,0,10*ROW('Hygiene Data'!H174)),NA())</f>
        <v>#N/A</v>
      </c>
      <c r="BM180" s="96" t="e">
        <f ca="true">+IF(AND(ISNUMBER(OFFSET('Hygiene Data'!$H$7,0,10*ROW('Hygiene Data'!H174))),'Data Summary'!EB180="Yes"),OFFSET('Hygiene Data'!$H$7,0,10*ROW('Hygiene Data'!H174)),NA())</f>
        <v>#N/A</v>
      </c>
      <c r="BN180" s="96" t="e">
        <f ca="true">+IF(AND(ISNUMBER(OFFSET('Hygiene Data'!$H$9,0,10*ROW('Hygiene Data'!H174))),'Data Summary'!EC180="Yes"),OFFSET('Hygiene Data'!$H$9,0,10*ROW('Hygiene Data'!H174)),NA())</f>
        <v>#N/A</v>
      </c>
      <c r="BO180" s="96" t="e">
        <f ca="true">+IF(AND(ISNUMBER(OFFSET('Hygiene Data'!$I$5,0,10*ROW('Hygiene Data'!I174))),'Data Summary'!ED180="Yes"),OFFSET('Hygiene Data'!$I$5,0,10*ROW('Hygiene Data'!I174)),NA())</f>
        <v>#N/A</v>
      </c>
      <c r="BP180" s="96" t="e">
        <f ca="true">+IF(AND(ISNUMBER(OFFSET('Hygiene Data'!$I$7,0,10*ROW('Hygiene Data'!I174))),'Data Summary'!EE180="Yes"),OFFSET('Hygiene Data'!$I$7,0,10*ROW('Hygiene Data'!I174)),NA())</f>
        <v>#N/A</v>
      </c>
      <c r="BQ180" s="96" t="e">
        <f ca="true">+IF(AND(ISNUMBER(OFFSET('Hygiene Data'!$I$9,0,10*ROW('Hygiene Data'!I174))),'Data Summary'!EF180="Yes"),OFFSET('Hygiene Data'!$I$9,0,10*ROW('Hygiene Data'!I174)),NA())</f>
        <v>#N/A</v>
      </c>
    </row>
    <row xmlns:x14ac="http://schemas.microsoft.com/office/spreadsheetml/2009/9/ac" r="181" x14ac:dyDescent="0.2">
      <c r="A181" s="332" t="e">
        <f ca="true">+RIGHT('Data Summary'!A181,LEN('Data Summary'!A181)-9)</f>
        <v>#VALUE!</v>
      </c>
      <c r="B181" s="37" t="str">
        <f ca="true">+IF(ISTEXT('Data Summary'!B181),'Data Summary'!B181,"")</f>
        <v/>
      </c>
      <c r="C181" s="331" t="e">
        <f ca="true">+VALUE('Data Summary'!C181)</f>
        <v>#VALUE!</v>
      </c>
      <c r="D181" s="94" t="e">
        <f ca="true">+IF(AND(ISNUMBER(OFFSET('Water Data'!$D$4,0,10*ROW('Water Data'!D175))),'Data Summary'!BS181="Yes"),100-OFFSET('Water Data'!$D$4,0,10*ROW('Water Data'!D175)),NA())</f>
        <v>#N/A</v>
      </c>
      <c r="E181" s="94" t="e">
        <f ca="true">+IF(AND(ISNUMBER(OFFSET('Water Data'!$D$6,0,10*ROW('Water Data'!D175))),'Data Summary'!BT181="Yes"),OFFSET('Water Data'!$D$6,0,10*ROW('Water Data'!D175)),NA())</f>
        <v>#N/A</v>
      </c>
      <c r="F181" s="94" t="e">
        <f ca="true">+IF(AND(ISNUMBER(OFFSET('Water Data'!$D$9,0,10*ROW('Water Data'!D175))),'Data Summary'!BU181="Yes"),OFFSET('Water Data'!$D$9,0,10*ROW('Water Data'!D175)),NA())</f>
        <v>#N/A</v>
      </c>
      <c r="G181" s="94" t="e">
        <f ca="true">+IF(AND(ISNUMBER(OFFSET('Water Data'!$E$4,0,10*ROW('Water Data'!E175))),'Data Summary'!BV181="Yes"),100-OFFSET('Water Data'!$E$4,0,10*ROW('Water Data'!E175)),NA())</f>
        <v>#N/A</v>
      </c>
      <c r="H181" s="94" t="e">
        <f ca="true">+IF(AND(ISNUMBER(OFFSET('Water Data'!$E$6,0,10*ROW('Water Data'!E175))),'Data Summary'!BW181="Yes"),OFFSET('Water Data'!$E$6,0,10*ROW('Water Data'!E175)),NA())</f>
        <v>#N/A</v>
      </c>
      <c r="I181" s="94" t="e">
        <f ca="true">+IF(AND(ISNUMBER(OFFSET('Water Data'!$E$9,0,10*ROW('Water Data'!E175))),'Data Summary'!BX181="Yes"),OFFSET('Water Data'!$E$9,0,10*ROW('Water Data'!E175)),NA())</f>
        <v>#N/A</v>
      </c>
      <c r="J181" s="94" t="e">
        <f ca="true">+IF(AND(ISNUMBER(OFFSET('Water Data'!$F$4,0,10*ROW('Water Data'!F175))),'Data Summary'!BY181="Yes"),100-OFFSET('Water Data'!$F$4,0,10*ROW('Water Data'!F175)),NA())</f>
        <v>#N/A</v>
      </c>
      <c r="K181" s="94" t="e">
        <f ca="true">+IF(AND(ISNUMBER(OFFSET('Water Data'!$F$6,0,10*ROW('Water Data'!F175))),'Data Summary'!BZ181="Yes"),OFFSET('Water Data'!$F$6,0,10*ROW('Water Data'!F175)),NA())</f>
        <v>#N/A</v>
      </c>
      <c r="L181" s="94" t="e">
        <f ca="true">+IF(AND(ISNUMBER(OFFSET('Water Data'!$F$9,0,10*ROW('Water Data'!F175))),'Data Summary'!CA181="Yes"),OFFSET('Water Data'!$F$9,0,10*ROW('Water Data'!F175)),NA())</f>
        <v>#N/A</v>
      </c>
      <c r="M181" s="94" t="e">
        <f ca="true">+IF(AND(ISNUMBER(OFFSET('Water Data'!$G$4,0,10*ROW('Water Data'!G175))),'Data Summary'!CB181="Yes"),100-OFFSET('Water Data'!$G$4,0,10*ROW('Water Data'!G175)),NA())</f>
        <v>#N/A</v>
      </c>
      <c r="N181" s="94" t="e">
        <f ca="true">+IF(AND(ISNUMBER(OFFSET('Water Data'!$G$6,0,10*ROW('Water Data'!G175))),'Data Summary'!CC181="Yes"),OFFSET('Water Data'!$G$6,0,10*ROW('Water Data'!G175)),NA())</f>
        <v>#N/A</v>
      </c>
      <c r="O181" s="94" t="e">
        <f ca="true">+IF(AND(ISNUMBER(OFFSET('Water Data'!$G$9,0,10*ROW('Water Data'!G175))),'Data Summary'!CD181="Yes"),OFFSET('Water Data'!$G$9,0,10*ROW('Water Data'!G175)),NA())</f>
        <v>#N/A</v>
      </c>
      <c r="P181" s="94" t="e">
        <f ca="true">+IF(AND(ISNUMBER(OFFSET('Water Data'!$H$4,0,10*ROW('Water Data'!H175))),'Data Summary'!CE181="Yes"),100-OFFSET('Water Data'!$H$4,0,10*ROW('Water Data'!H175)),NA())</f>
        <v>#N/A</v>
      </c>
      <c r="Q181" s="94" t="e">
        <f ca="true">+IF(AND(ISNUMBER(OFFSET('Water Data'!$H$6,0,10*ROW('Water Data'!H175))),'Data Summary'!CF181="Yes"),OFFSET('Water Data'!$H$6,0,10*ROW('Water Data'!H175)),NA())</f>
        <v>#N/A</v>
      </c>
      <c r="R181" s="94" t="e">
        <f ca="true">+IF(AND(ISNUMBER(OFFSET('Water Data'!$H$9,0,10*ROW('Water Data'!H175))),'Data Summary'!CG181="Yes"),OFFSET('Water Data'!$H$9,0,10*ROW('Water Data'!H175)),NA())</f>
        <v>#N/A</v>
      </c>
      <c r="S181" s="94" t="e">
        <f ca="true">+IF(AND(ISNUMBER(OFFSET('Water Data'!$I$4,0,10*ROW('Water Data'!I175))),'Data Summary'!CH181="Yes"),100-OFFSET('Water Data'!$I$4,0,10*ROW('Water Data'!I175)),NA())</f>
        <v>#N/A</v>
      </c>
      <c r="T181" s="94" t="e">
        <f ca="true">+IF(AND(ISNUMBER(OFFSET('Water Data'!$I$6,0,10*ROW('Water Data'!I175))),'Data Summary'!CI181="Yes"),OFFSET('Water Data'!$I$6,0,10*ROW('Water Data'!I175)),NA())</f>
        <v>#N/A</v>
      </c>
      <c r="U181" s="94" t="e">
        <f ca="true">+IF(AND(ISNUMBER(OFFSET('Water Data'!$I$9,0,10*ROW('Water Data'!I175))),'Data Summary'!CJ181="Yes"),OFFSET('Water Data'!$I$9,0,10*ROW('Water Data'!I175)),NA())</f>
        <v>#N/A</v>
      </c>
      <c r="V181" s="95" t="e">
        <f ca="true">+IF(AND(ISNUMBER(OFFSET('Sanitation Data'!$D$4,0,10*ROW('Sanitation Data'!D175))),'Data Summary'!CK181="Yes"),100-OFFSET('Sanitation Data'!$D$4,0,10*ROW('Sanitation Data'!D175)),NA())</f>
        <v>#N/A</v>
      </c>
      <c r="W181" s="95" t="e">
        <f ca="true">+IF(AND(ISNUMBER(OFFSET('Sanitation Data'!$D$6,0,10*ROW('Sanitation Data'!D175))),'Data Summary'!CL181="Yes"),OFFSET('Sanitation Data'!$D$6,0,10*ROW('Sanitation Data'!D175)),NA())</f>
        <v>#N/A</v>
      </c>
      <c r="X181" s="95" t="e">
        <f ca="true">+IF(AND(ISNUMBER(OFFSET('Sanitation Data'!$D$10,0,10*ROW('Sanitation Data'!D175))),'Data Summary'!CM181="Yes"),OFFSET('Sanitation Data'!$D$10,0,10*ROW('Sanitation Data'!D175)),NA())</f>
        <v>#N/A</v>
      </c>
      <c r="Y181" s="95" t="e">
        <f ca="true">+IF(AND(ISNUMBER(OFFSET('Sanitation Data'!$D$11,0,10*ROW('Sanitation Data'!D175))),'Data Summary'!CN181="Yes"),OFFSET('Sanitation Data'!$D$11,0,10*ROW('Sanitation Data'!D175)),NA())</f>
        <v>#N/A</v>
      </c>
      <c r="Z181" s="95" t="e">
        <f ca="true">+IF(AND(ISNUMBER(OFFSET('Sanitation Data'!$D$12,0,10*ROW('Sanitation Data'!D175))),'Data Summary'!CO181="Yes"),OFFSET('Sanitation Data'!$D$12,0,10*ROW('Sanitation Data'!D175)),NA())</f>
        <v>#N/A</v>
      </c>
      <c r="AA181" s="95" t="e">
        <f ca="true">+IF(AND(ISNUMBER(OFFSET('Sanitation Data'!$E$4,0,10*ROW('Sanitation Data'!E175))),'Data Summary'!CP181="Yes"),100-OFFSET('Sanitation Data'!$E$4,0,10*ROW('Sanitation Data'!E175)),NA())</f>
        <v>#N/A</v>
      </c>
      <c r="AB181" s="95" t="e">
        <f ca="true">+IF(AND(ISNUMBER(OFFSET('Sanitation Data'!$E$6,0,10*ROW('Sanitation Data'!E175))),'Data Summary'!CQ181="Yes"),OFFSET('Sanitation Data'!$E$6,0,10*ROW('Sanitation Data'!E175)),NA())</f>
        <v>#N/A</v>
      </c>
      <c r="AC181" s="95" t="e">
        <f ca="true">+IF(AND(ISNUMBER(OFFSET('Sanitation Data'!$E$10,0,10*ROW('Sanitation Data'!E175))),'Data Summary'!CR181="Yes"),OFFSET('Sanitation Data'!$E$10,0,10*ROW('Sanitation Data'!E175)),NA())</f>
        <v>#N/A</v>
      </c>
      <c r="AD181" s="95" t="e">
        <f ca="true">+IF(AND(ISNUMBER(OFFSET('Sanitation Data'!$E$11,0,10*ROW('Sanitation Data'!E175))),'Data Summary'!CS181="Yes"),OFFSET('Sanitation Data'!$E$11,0,10*ROW('Sanitation Data'!E175)),NA())</f>
        <v>#N/A</v>
      </c>
      <c r="AE181" s="95" t="e">
        <f ca="true">+IF(AND(ISNUMBER(OFFSET('Sanitation Data'!$E$12,0,10*ROW('Sanitation Data'!E175))),'Data Summary'!CT181="Yes"),OFFSET('Sanitation Data'!$E$12,0,10*ROW('Sanitation Data'!E175)),NA())</f>
        <v>#N/A</v>
      </c>
      <c r="AF181" s="95" t="e">
        <f ca="true">+IF(AND(ISNUMBER(OFFSET('Sanitation Data'!$F$4,0,10*ROW('Sanitation Data'!F175))),'Data Summary'!CU181="Yes"),100-OFFSET('Sanitation Data'!$F$4,0,10*ROW('Sanitation Data'!F175)),NA())</f>
        <v>#N/A</v>
      </c>
      <c r="AG181" s="95" t="e">
        <f ca="true">+IF(AND(ISNUMBER(OFFSET('Sanitation Data'!$F$6,0,10*ROW('Sanitation Data'!F175))),'Data Summary'!CV181="Yes"),OFFSET('Sanitation Data'!$F$6,0,10*ROW('Sanitation Data'!F175)),NA())</f>
        <v>#N/A</v>
      </c>
      <c r="AH181" s="95" t="e">
        <f ca="true">+IF(AND(ISNUMBER(OFFSET('Sanitation Data'!$F$10,0,10*ROW('Sanitation Data'!F175))),'Data Summary'!CW181="Yes"),OFFSET('Sanitation Data'!$F$10,0,10*ROW('Sanitation Data'!F175)),NA())</f>
        <v>#N/A</v>
      </c>
      <c r="AI181" s="95" t="e">
        <f ca="true">+IF(AND(ISNUMBER(OFFSET('Sanitation Data'!$F$11,0,10*ROW('Sanitation Data'!F175))),'Data Summary'!CX181="Yes"),OFFSET('Sanitation Data'!$F$11,0,10*ROW('Sanitation Data'!F175)),NA())</f>
        <v>#N/A</v>
      </c>
      <c r="AJ181" s="95" t="e">
        <f ca="true">+IF(AND(ISNUMBER(OFFSET('Sanitation Data'!$F$12,0,10*ROW('Sanitation Data'!F175))),'Data Summary'!CY181="Yes"),OFFSET('Sanitation Data'!$F$12,0,10*ROW('Sanitation Data'!F175)),NA())</f>
        <v>#N/A</v>
      </c>
      <c r="AK181" s="95" t="e">
        <f ca="true">+IF(AND(ISNUMBER(OFFSET('Sanitation Data'!$G$4,0,10*ROW('Sanitation Data'!G175))),'Data Summary'!CZ181="Yes"),100-OFFSET('Sanitation Data'!$G$4,0,10*ROW('Sanitation Data'!G175)),NA())</f>
        <v>#N/A</v>
      </c>
      <c r="AL181" s="95" t="e">
        <f ca="true">+IF(AND(ISNUMBER(OFFSET('Sanitation Data'!$G$6,0,10*ROW('Sanitation Data'!G175))),'Data Summary'!DA181="Yes"),OFFSET('Sanitation Data'!$G$6,0,10*ROW('Sanitation Data'!G175)),NA())</f>
        <v>#N/A</v>
      </c>
      <c r="AM181" s="95" t="e">
        <f ca="true">+IF(AND(ISNUMBER(OFFSET('Sanitation Data'!$G$10,0,10*ROW('Sanitation Data'!G175))),'Data Summary'!DB181="Yes"),OFFSET('Sanitation Data'!$G$10,0,10*ROW('Sanitation Data'!G175)),NA())</f>
        <v>#N/A</v>
      </c>
      <c r="AN181" s="95" t="e">
        <f ca="true">+IF(AND(ISNUMBER(OFFSET('Sanitation Data'!$G$11,0,10*ROW('Sanitation Data'!G175))),'Data Summary'!DC181="Yes"),OFFSET('Sanitation Data'!$G$11,0,10*ROW('Sanitation Data'!G175)),NA())</f>
        <v>#N/A</v>
      </c>
      <c r="AO181" s="95" t="e">
        <f ca="true">+IF(AND(ISNUMBER(OFFSET('Sanitation Data'!$G$12,0,10*ROW('Sanitation Data'!G175))),'Data Summary'!DD181="Yes"),OFFSET('Sanitation Data'!$G$12,0,10*ROW('Sanitation Data'!G175)),NA())</f>
        <v>#N/A</v>
      </c>
      <c r="AP181" s="95" t="e">
        <f ca="true">+IF(AND(ISNUMBER(OFFSET('Sanitation Data'!$H$4,0,10*ROW('Sanitation Data'!H175))),'Data Summary'!DE181="Yes"),100-OFFSET('Sanitation Data'!$H$4,0,10*ROW('Sanitation Data'!H175)),NA())</f>
        <v>#N/A</v>
      </c>
      <c r="AQ181" s="95" t="e">
        <f ca="true">+IF(AND(ISNUMBER(OFFSET('Sanitation Data'!$H$6,0,10*ROW('Sanitation Data'!H175))),'Data Summary'!DF181="Yes"),OFFSET('Sanitation Data'!$H$6,0,10*ROW('Sanitation Data'!H175)),NA())</f>
        <v>#N/A</v>
      </c>
      <c r="AR181" s="95" t="e">
        <f ca="true">+IF(AND(ISNUMBER(OFFSET('Sanitation Data'!$H$10,0,10*ROW('Sanitation Data'!H175))),'Data Summary'!DG181="Yes"),OFFSET('Sanitation Data'!$H$10,0,10*ROW('Sanitation Data'!H175)),NA())</f>
        <v>#N/A</v>
      </c>
      <c r="AS181" s="95" t="e">
        <f ca="true">+IF(AND(ISNUMBER(OFFSET('Sanitation Data'!$H$11,0,10*ROW('Sanitation Data'!H175))),'Data Summary'!DH181="Yes"),OFFSET('Sanitation Data'!$H$11,0,10*ROW('Sanitation Data'!H175)),NA())</f>
        <v>#N/A</v>
      </c>
      <c r="AT181" s="95" t="e">
        <f ca="true">+IF(AND(ISNUMBER(OFFSET('Sanitation Data'!$H$12,0,10*ROW('Sanitation Data'!H175))),'Data Summary'!DI181="Yes"),OFFSET('Sanitation Data'!$H$12,0,10*ROW('Sanitation Data'!H175)),NA())</f>
        <v>#N/A</v>
      </c>
      <c r="AU181" s="95" t="e">
        <f ca="true">+IF(AND(ISNUMBER(OFFSET('Sanitation Data'!$I$4,0,10*ROW('Sanitation Data'!I175))),'Data Summary'!DJ181="Yes"),100-OFFSET('Sanitation Data'!$I$4,0,10*ROW('Sanitation Data'!I175)),NA())</f>
        <v>#N/A</v>
      </c>
      <c r="AV181" s="95" t="e">
        <f ca="true">+IF(AND(ISNUMBER(OFFSET('Sanitation Data'!$I$6,0,10*ROW('Sanitation Data'!I175))),'Data Summary'!DK181="Yes"),OFFSET('Sanitation Data'!$I$6,0,10*ROW('Sanitation Data'!I175)),NA())</f>
        <v>#N/A</v>
      </c>
      <c r="AW181" s="95" t="e">
        <f ca="true">+IF(AND(ISNUMBER(OFFSET('Sanitation Data'!$I$10,0,10*ROW('Sanitation Data'!I175))),'Data Summary'!DL181="Yes"),OFFSET('Sanitation Data'!$I$10,0,10*ROW('Sanitation Data'!I175)),NA())</f>
        <v>#N/A</v>
      </c>
      <c r="AX181" s="95" t="e">
        <f ca="true">+IF(AND(ISNUMBER(OFFSET('Sanitation Data'!$I$11,0,10*ROW('Sanitation Data'!I175))),'Data Summary'!DM181="Yes"),OFFSET('Sanitation Data'!$I$11,0,10*ROW('Sanitation Data'!I175)),NA())</f>
        <v>#N/A</v>
      </c>
      <c r="AY181" s="95" t="e">
        <f ca="true">+IF(AND(ISNUMBER(OFFSET('Sanitation Data'!$I$12,0,10*ROW('Sanitation Data'!I175))),'Data Summary'!DN181="Yes"),OFFSET('Sanitation Data'!$I$12,0,10*ROW('Sanitation Data'!I175)),NA())</f>
        <v>#N/A</v>
      </c>
      <c r="AZ181" s="96" t="e">
        <f ca="true">+IF(AND(ISNUMBER(OFFSET('Hygiene Data'!$D$5,0,10*ROW('Hygiene Data'!D175))),'Data Summary'!DO181="Yes"),OFFSET('Hygiene Data'!$D$5,0,10*ROW('Hygiene Data'!D175)),NA())</f>
        <v>#N/A</v>
      </c>
      <c r="BA181" s="96" t="e">
        <f ca="true">+IF(AND(ISNUMBER(OFFSET('Hygiene Data'!$D$7,0,10*ROW('Hygiene Data'!D175))),'Data Summary'!DP181="Yes"),OFFSET('Hygiene Data'!$D$7,0,10*ROW('Hygiene Data'!D175)),NA())</f>
        <v>#N/A</v>
      </c>
      <c r="BB181" s="96" t="e">
        <f ca="true">+IF(AND(ISNUMBER(OFFSET('Hygiene Data'!$D$9,0,10*ROW('Hygiene Data'!D175))),'Data Summary'!DQ181="Yes"),OFFSET('Hygiene Data'!$D$9,0,10*ROW('Hygiene Data'!D175)),NA())</f>
        <v>#N/A</v>
      </c>
      <c r="BC181" s="96" t="e">
        <f ca="true">+IF(AND(ISNUMBER(OFFSET('Hygiene Data'!$E$5,0,10*ROW('Hygiene Data'!E175))),'Data Summary'!DR181="Yes"),OFFSET('Hygiene Data'!$E$5,0,10*ROW('Hygiene Data'!E175)),NA())</f>
        <v>#N/A</v>
      </c>
      <c r="BD181" s="96" t="e">
        <f ca="true">+IF(AND(ISNUMBER(OFFSET('Hygiene Data'!$E$7,0,10*ROW('Hygiene Data'!E175))),'Data Summary'!DS181="Yes"),OFFSET('Hygiene Data'!$E$7,0,10*ROW('Hygiene Data'!E175)),NA())</f>
        <v>#N/A</v>
      </c>
      <c r="BE181" s="96" t="e">
        <f ca="true">+IF(AND(ISNUMBER(OFFSET('Hygiene Data'!$E$9,0,10*ROW('Hygiene Data'!E175))),'Data Summary'!DT181="Yes"),OFFSET('Hygiene Data'!$E$9,0,10*ROW('Hygiene Data'!E175)),NA())</f>
        <v>#N/A</v>
      </c>
      <c r="BF181" s="96" t="e">
        <f ca="true">+IF(AND(ISNUMBER(OFFSET('Hygiene Data'!$F$5,0,10*ROW('Hygiene Data'!F175))),'Data Summary'!DU181="Yes"),OFFSET('Hygiene Data'!$F$5,0,10*ROW('Hygiene Data'!F175)),NA())</f>
        <v>#N/A</v>
      </c>
      <c r="BG181" s="96" t="e">
        <f ca="true">+IF(AND(ISNUMBER(OFFSET('Hygiene Data'!$F$7,0,10*ROW('Hygiene Data'!F175))),'Data Summary'!DV181="Yes"),OFFSET('Hygiene Data'!$F$7,0,10*ROW('Hygiene Data'!F175)),NA())</f>
        <v>#N/A</v>
      </c>
      <c r="BH181" s="96" t="e">
        <f ca="true">+IF(AND(ISNUMBER(OFFSET('Hygiene Data'!$F$9,0,10*ROW('Hygiene Data'!F175))),'Data Summary'!DW181="Yes"),OFFSET('Hygiene Data'!$F$9,0,10*ROW('Hygiene Data'!F175)),NA())</f>
        <v>#N/A</v>
      </c>
      <c r="BI181" s="96" t="e">
        <f ca="true">+IF(AND(ISNUMBER(OFFSET('Hygiene Data'!$G$5,0,10*ROW('Hygiene Data'!G175))),'Data Summary'!DX181="Yes"),OFFSET('Hygiene Data'!$G$5,0,10*ROW('Hygiene Data'!G175)),NA())</f>
        <v>#N/A</v>
      </c>
      <c r="BJ181" s="96" t="e">
        <f ca="true">+IF(AND(ISNUMBER(OFFSET('Hygiene Data'!$G$7,0,10*ROW('Hygiene Data'!G175))),'Data Summary'!DY181="Yes"),OFFSET('Hygiene Data'!$G$7,0,10*ROW('Hygiene Data'!G175)),NA())</f>
        <v>#N/A</v>
      </c>
      <c r="BK181" s="96" t="e">
        <f ca="true">+IF(AND(ISNUMBER(OFFSET('Hygiene Data'!$G$9,0,10*ROW('Hygiene Data'!G175))),'Data Summary'!DZ181="Yes"),OFFSET('Hygiene Data'!$G$9,0,10*ROW('Hygiene Data'!G175)),NA())</f>
        <v>#N/A</v>
      </c>
      <c r="BL181" s="96" t="e">
        <f ca="true">+IF(AND(ISNUMBER(OFFSET('Hygiene Data'!$H$5,0,10*ROW('Hygiene Data'!H175))),'Data Summary'!EA181="Yes"),OFFSET('Hygiene Data'!$H$5,0,10*ROW('Hygiene Data'!H175)),NA())</f>
        <v>#N/A</v>
      </c>
      <c r="BM181" s="96" t="e">
        <f ca="true">+IF(AND(ISNUMBER(OFFSET('Hygiene Data'!$H$7,0,10*ROW('Hygiene Data'!H175))),'Data Summary'!EB181="Yes"),OFFSET('Hygiene Data'!$H$7,0,10*ROW('Hygiene Data'!H175)),NA())</f>
        <v>#N/A</v>
      </c>
      <c r="BN181" s="96" t="e">
        <f ca="true">+IF(AND(ISNUMBER(OFFSET('Hygiene Data'!$H$9,0,10*ROW('Hygiene Data'!H175))),'Data Summary'!EC181="Yes"),OFFSET('Hygiene Data'!$H$9,0,10*ROW('Hygiene Data'!H175)),NA())</f>
        <v>#N/A</v>
      </c>
      <c r="BO181" s="96" t="e">
        <f ca="true">+IF(AND(ISNUMBER(OFFSET('Hygiene Data'!$I$5,0,10*ROW('Hygiene Data'!I175))),'Data Summary'!ED181="Yes"),OFFSET('Hygiene Data'!$I$5,0,10*ROW('Hygiene Data'!I175)),NA())</f>
        <v>#N/A</v>
      </c>
      <c r="BP181" s="96" t="e">
        <f ca="true">+IF(AND(ISNUMBER(OFFSET('Hygiene Data'!$I$7,0,10*ROW('Hygiene Data'!I175))),'Data Summary'!EE181="Yes"),OFFSET('Hygiene Data'!$I$7,0,10*ROW('Hygiene Data'!I175)),NA())</f>
        <v>#N/A</v>
      </c>
      <c r="BQ181" s="96" t="e">
        <f ca="true">+IF(AND(ISNUMBER(OFFSET('Hygiene Data'!$I$9,0,10*ROW('Hygiene Data'!I175))),'Data Summary'!EF181="Yes"),OFFSET('Hygiene Data'!$I$9,0,10*ROW('Hygiene Data'!I175)),NA())</f>
        <v>#N/A</v>
      </c>
    </row>
    <row xmlns:x14ac="http://schemas.microsoft.com/office/spreadsheetml/2009/9/ac" r="182" x14ac:dyDescent="0.2">
      <c r="A182" s="332" t="e">
        <f ca="true">+RIGHT('Data Summary'!A182,LEN('Data Summary'!A182)-9)</f>
        <v>#VALUE!</v>
      </c>
      <c r="B182" s="37" t="str">
        <f ca="true">+IF(ISTEXT('Data Summary'!B182),'Data Summary'!B182,"")</f>
        <v/>
      </c>
      <c r="C182" s="331" t="e">
        <f ca="true">+VALUE('Data Summary'!C182)</f>
        <v>#VALUE!</v>
      </c>
      <c r="D182" s="94" t="e">
        <f ca="true">+IF(AND(ISNUMBER(OFFSET('Water Data'!$D$4,0,10*ROW('Water Data'!D176))),'Data Summary'!BS182="Yes"),100-OFFSET('Water Data'!$D$4,0,10*ROW('Water Data'!D176)),NA())</f>
        <v>#N/A</v>
      </c>
      <c r="E182" s="94" t="e">
        <f ca="true">+IF(AND(ISNUMBER(OFFSET('Water Data'!$D$6,0,10*ROW('Water Data'!D176))),'Data Summary'!BT182="Yes"),OFFSET('Water Data'!$D$6,0,10*ROW('Water Data'!D176)),NA())</f>
        <v>#N/A</v>
      </c>
      <c r="F182" s="94" t="e">
        <f ca="true">+IF(AND(ISNUMBER(OFFSET('Water Data'!$D$9,0,10*ROW('Water Data'!D176))),'Data Summary'!BU182="Yes"),OFFSET('Water Data'!$D$9,0,10*ROW('Water Data'!D176)),NA())</f>
        <v>#N/A</v>
      </c>
      <c r="G182" s="94" t="e">
        <f ca="true">+IF(AND(ISNUMBER(OFFSET('Water Data'!$E$4,0,10*ROW('Water Data'!E176))),'Data Summary'!BV182="Yes"),100-OFFSET('Water Data'!$E$4,0,10*ROW('Water Data'!E176)),NA())</f>
        <v>#N/A</v>
      </c>
      <c r="H182" s="94" t="e">
        <f ca="true">+IF(AND(ISNUMBER(OFFSET('Water Data'!$E$6,0,10*ROW('Water Data'!E176))),'Data Summary'!BW182="Yes"),OFFSET('Water Data'!$E$6,0,10*ROW('Water Data'!E176)),NA())</f>
        <v>#N/A</v>
      </c>
      <c r="I182" s="94" t="e">
        <f ca="true">+IF(AND(ISNUMBER(OFFSET('Water Data'!$E$9,0,10*ROW('Water Data'!E176))),'Data Summary'!BX182="Yes"),OFFSET('Water Data'!$E$9,0,10*ROW('Water Data'!E176)),NA())</f>
        <v>#N/A</v>
      </c>
      <c r="J182" s="94" t="e">
        <f ca="true">+IF(AND(ISNUMBER(OFFSET('Water Data'!$F$4,0,10*ROW('Water Data'!F176))),'Data Summary'!BY182="Yes"),100-OFFSET('Water Data'!$F$4,0,10*ROW('Water Data'!F176)),NA())</f>
        <v>#N/A</v>
      </c>
      <c r="K182" s="94" t="e">
        <f ca="true">+IF(AND(ISNUMBER(OFFSET('Water Data'!$F$6,0,10*ROW('Water Data'!F176))),'Data Summary'!BZ182="Yes"),OFFSET('Water Data'!$F$6,0,10*ROW('Water Data'!F176)),NA())</f>
        <v>#N/A</v>
      </c>
      <c r="L182" s="94" t="e">
        <f ca="true">+IF(AND(ISNUMBER(OFFSET('Water Data'!$F$9,0,10*ROW('Water Data'!F176))),'Data Summary'!CA182="Yes"),OFFSET('Water Data'!$F$9,0,10*ROW('Water Data'!F176)),NA())</f>
        <v>#N/A</v>
      </c>
      <c r="M182" s="94" t="e">
        <f ca="true">+IF(AND(ISNUMBER(OFFSET('Water Data'!$G$4,0,10*ROW('Water Data'!G176))),'Data Summary'!CB182="Yes"),100-OFFSET('Water Data'!$G$4,0,10*ROW('Water Data'!G176)),NA())</f>
        <v>#N/A</v>
      </c>
      <c r="N182" s="94" t="e">
        <f ca="true">+IF(AND(ISNUMBER(OFFSET('Water Data'!$G$6,0,10*ROW('Water Data'!G176))),'Data Summary'!CC182="Yes"),OFFSET('Water Data'!$G$6,0,10*ROW('Water Data'!G176)),NA())</f>
        <v>#N/A</v>
      </c>
      <c r="O182" s="94" t="e">
        <f ca="true">+IF(AND(ISNUMBER(OFFSET('Water Data'!$G$9,0,10*ROW('Water Data'!G176))),'Data Summary'!CD182="Yes"),OFFSET('Water Data'!$G$9,0,10*ROW('Water Data'!G176)),NA())</f>
        <v>#N/A</v>
      </c>
      <c r="P182" s="94" t="e">
        <f ca="true">+IF(AND(ISNUMBER(OFFSET('Water Data'!$H$4,0,10*ROW('Water Data'!H176))),'Data Summary'!CE182="Yes"),100-OFFSET('Water Data'!$H$4,0,10*ROW('Water Data'!H176)),NA())</f>
        <v>#N/A</v>
      </c>
      <c r="Q182" s="94" t="e">
        <f ca="true">+IF(AND(ISNUMBER(OFFSET('Water Data'!$H$6,0,10*ROW('Water Data'!H176))),'Data Summary'!CF182="Yes"),OFFSET('Water Data'!$H$6,0,10*ROW('Water Data'!H176)),NA())</f>
        <v>#N/A</v>
      </c>
      <c r="R182" s="94" t="e">
        <f ca="true">+IF(AND(ISNUMBER(OFFSET('Water Data'!$H$9,0,10*ROW('Water Data'!H176))),'Data Summary'!CG182="Yes"),OFFSET('Water Data'!$H$9,0,10*ROW('Water Data'!H176)),NA())</f>
        <v>#N/A</v>
      </c>
      <c r="S182" s="94" t="e">
        <f ca="true">+IF(AND(ISNUMBER(OFFSET('Water Data'!$I$4,0,10*ROW('Water Data'!I176))),'Data Summary'!CH182="Yes"),100-OFFSET('Water Data'!$I$4,0,10*ROW('Water Data'!I176)),NA())</f>
        <v>#N/A</v>
      </c>
      <c r="T182" s="94" t="e">
        <f ca="true">+IF(AND(ISNUMBER(OFFSET('Water Data'!$I$6,0,10*ROW('Water Data'!I176))),'Data Summary'!CI182="Yes"),OFFSET('Water Data'!$I$6,0,10*ROW('Water Data'!I176)),NA())</f>
        <v>#N/A</v>
      </c>
      <c r="U182" s="94" t="e">
        <f ca="true">+IF(AND(ISNUMBER(OFFSET('Water Data'!$I$9,0,10*ROW('Water Data'!I176))),'Data Summary'!CJ182="Yes"),OFFSET('Water Data'!$I$9,0,10*ROW('Water Data'!I176)),NA())</f>
        <v>#N/A</v>
      </c>
      <c r="V182" s="95" t="e">
        <f ca="true">+IF(AND(ISNUMBER(OFFSET('Sanitation Data'!$D$4,0,10*ROW('Sanitation Data'!D176))),'Data Summary'!CK182="Yes"),100-OFFSET('Sanitation Data'!$D$4,0,10*ROW('Sanitation Data'!D176)),NA())</f>
        <v>#N/A</v>
      </c>
      <c r="W182" s="95" t="e">
        <f ca="true">+IF(AND(ISNUMBER(OFFSET('Sanitation Data'!$D$6,0,10*ROW('Sanitation Data'!D176))),'Data Summary'!CL182="Yes"),OFFSET('Sanitation Data'!$D$6,0,10*ROW('Sanitation Data'!D176)),NA())</f>
        <v>#N/A</v>
      </c>
      <c r="X182" s="95" t="e">
        <f ca="true">+IF(AND(ISNUMBER(OFFSET('Sanitation Data'!$D$10,0,10*ROW('Sanitation Data'!D176))),'Data Summary'!CM182="Yes"),OFFSET('Sanitation Data'!$D$10,0,10*ROW('Sanitation Data'!D176)),NA())</f>
        <v>#N/A</v>
      </c>
      <c r="Y182" s="95" t="e">
        <f ca="true">+IF(AND(ISNUMBER(OFFSET('Sanitation Data'!$D$11,0,10*ROW('Sanitation Data'!D176))),'Data Summary'!CN182="Yes"),OFFSET('Sanitation Data'!$D$11,0,10*ROW('Sanitation Data'!D176)),NA())</f>
        <v>#N/A</v>
      </c>
      <c r="Z182" s="95" t="e">
        <f ca="true">+IF(AND(ISNUMBER(OFFSET('Sanitation Data'!$D$12,0,10*ROW('Sanitation Data'!D176))),'Data Summary'!CO182="Yes"),OFFSET('Sanitation Data'!$D$12,0,10*ROW('Sanitation Data'!D176)),NA())</f>
        <v>#N/A</v>
      </c>
      <c r="AA182" s="95" t="e">
        <f ca="true">+IF(AND(ISNUMBER(OFFSET('Sanitation Data'!$E$4,0,10*ROW('Sanitation Data'!E176))),'Data Summary'!CP182="Yes"),100-OFFSET('Sanitation Data'!$E$4,0,10*ROW('Sanitation Data'!E176)),NA())</f>
        <v>#N/A</v>
      </c>
      <c r="AB182" s="95" t="e">
        <f ca="true">+IF(AND(ISNUMBER(OFFSET('Sanitation Data'!$E$6,0,10*ROW('Sanitation Data'!E176))),'Data Summary'!CQ182="Yes"),OFFSET('Sanitation Data'!$E$6,0,10*ROW('Sanitation Data'!E176)),NA())</f>
        <v>#N/A</v>
      </c>
      <c r="AC182" s="95" t="e">
        <f ca="true">+IF(AND(ISNUMBER(OFFSET('Sanitation Data'!$E$10,0,10*ROW('Sanitation Data'!E176))),'Data Summary'!CR182="Yes"),OFFSET('Sanitation Data'!$E$10,0,10*ROW('Sanitation Data'!E176)),NA())</f>
        <v>#N/A</v>
      </c>
      <c r="AD182" s="95" t="e">
        <f ca="true">+IF(AND(ISNUMBER(OFFSET('Sanitation Data'!$E$11,0,10*ROW('Sanitation Data'!E176))),'Data Summary'!CS182="Yes"),OFFSET('Sanitation Data'!$E$11,0,10*ROW('Sanitation Data'!E176)),NA())</f>
        <v>#N/A</v>
      </c>
      <c r="AE182" s="95" t="e">
        <f ca="true">+IF(AND(ISNUMBER(OFFSET('Sanitation Data'!$E$12,0,10*ROW('Sanitation Data'!E176))),'Data Summary'!CT182="Yes"),OFFSET('Sanitation Data'!$E$12,0,10*ROW('Sanitation Data'!E176)),NA())</f>
        <v>#N/A</v>
      </c>
      <c r="AF182" s="95" t="e">
        <f ca="true">+IF(AND(ISNUMBER(OFFSET('Sanitation Data'!$F$4,0,10*ROW('Sanitation Data'!F176))),'Data Summary'!CU182="Yes"),100-OFFSET('Sanitation Data'!$F$4,0,10*ROW('Sanitation Data'!F176)),NA())</f>
        <v>#N/A</v>
      </c>
      <c r="AG182" s="95" t="e">
        <f ca="true">+IF(AND(ISNUMBER(OFFSET('Sanitation Data'!$F$6,0,10*ROW('Sanitation Data'!F176))),'Data Summary'!CV182="Yes"),OFFSET('Sanitation Data'!$F$6,0,10*ROW('Sanitation Data'!F176)),NA())</f>
        <v>#N/A</v>
      </c>
      <c r="AH182" s="95" t="e">
        <f ca="true">+IF(AND(ISNUMBER(OFFSET('Sanitation Data'!$F$10,0,10*ROW('Sanitation Data'!F176))),'Data Summary'!CW182="Yes"),OFFSET('Sanitation Data'!$F$10,0,10*ROW('Sanitation Data'!F176)),NA())</f>
        <v>#N/A</v>
      </c>
      <c r="AI182" s="95" t="e">
        <f ca="true">+IF(AND(ISNUMBER(OFFSET('Sanitation Data'!$F$11,0,10*ROW('Sanitation Data'!F176))),'Data Summary'!CX182="Yes"),OFFSET('Sanitation Data'!$F$11,0,10*ROW('Sanitation Data'!F176)),NA())</f>
        <v>#N/A</v>
      </c>
      <c r="AJ182" s="95" t="e">
        <f ca="true">+IF(AND(ISNUMBER(OFFSET('Sanitation Data'!$F$12,0,10*ROW('Sanitation Data'!F176))),'Data Summary'!CY182="Yes"),OFFSET('Sanitation Data'!$F$12,0,10*ROW('Sanitation Data'!F176)),NA())</f>
        <v>#N/A</v>
      </c>
      <c r="AK182" s="95" t="e">
        <f ca="true">+IF(AND(ISNUMBER(OFFSET('Sanitation Data'!$G$4,0,10*ROW('Sanitation Data'!G176))),'Data Summary'!CZ182="Yes"),100-OFFSET('Sanitation Data'!$G$4,0,10*ROW('Sanitation Data'!G176)),NA())</f>
        <v>#N/A</v>
      </c>
      <c r="AL182" s="95" t="e">
        <f ca="true">+IF(AND(ISNUMBER(OFFSET('Sanitation Data'!$G$6,0,10*ROW('Sanitation Data'!G176))),'Data Summary'!DA182="Yes"),OFFSET('Sanitation Data'!$G$6,0,10*ROW('Sanitation Data'!G176)),NA())</f>
        <v>#N/A</v>
      </c>
      <c r="AM182" s="95" t="e">
        <f ca="true">+IF(AND(ISNUMBER(OFFSET('Sanitation Data'!$G$10,0,10*ROW('Sanitation Data'!G176))),'Data Summary'!DB182="Yes"),OFFSET('Sanitation Data'!$G$10,0,10*ROW('Sanitation Data'!G176)),NA())</f>
        <v>#N/A</v>
      </c>
      <c r="AN182" s="95" t="e">
        <f ca="true">+IF(AND(ISNUMBER(OFFSET('Sanitation Data'!$G$11,0,10*ROW('Sanitation Data'!G176))),'Data Summary'!DC182="Yes"),OFFSET('Sanitation Data'!$G$11,0,10*ROW('Sanitation Data'!G176)),NA())</f>
        <v>#N/A</v>
      </c>
      <c r="AO182" s="95" t="e">
        <f ca="true">+IF(AND(ISNUMBER(OFFSET('Sanitation Data'!$G$12,0,10*ROW('Sanitation Data'!G176))),'Data Summary'!DD182="Yes"),OFFSET('Sanitation Data'!$G$12,0,10*ROW('Sanitation Data'!G176)),NA())</f>
        <v>#N/A</v>
      </c>
      <c r="AP182" s="95" t="e">
        <f ca="true">+IF(AND(ISNUMBER(OFFSET('Sanitation Data'!$H$4,0,10*ROW('Sanitation Data'!H176))),'Data Summary'!DE182="Yes"),100-OFFSET('Sanitation Data'!$H$4,0,10*ROW('Sanitation Data'!H176)),NA())</f>
        <v>#N/A</v>
      </c>
      <c r="AQ182" s="95" t="e">
        <f ca="true">+IF(AND(ISNUMBER(OFFSET('Sanitation Data'!$H$6,0,10*ROW('Sanitation Data'!H176))),'Data Summary'!DF182="Yes"),OFFSET('Sanitation Data'!$H$6,0,10*ROW('Sanitation Data'!H176)),NA())</f>
        <v>#N/A</v>
      </c>
      <c r="AR182" s="95" t="e">
        <f ca="true">+IF(AND(ISNUMBER(OFFSET('Sanitation Data'!$H$10,0,10*ROW('Sanitation Data'!H176))),'Data Summary'!DG182="Yes"),OFFSET('Sanitation Data'!$H$10,0,10*ROW('Sanitation Data'!H176)),NA())</f>
        <v>#N/A</v>
      </c>
      <c r="AS182" s="95" t="e">
        <f ca="true">+IF(AND(ISNUMBER(OFFSET('Sanitation Data'!$H$11,0,10*ROW('Sanitation Data'!H176))),'Data Summary'!DH182="Yes"),OFFSET('Sanitation Data'!$H$11,0,10*ROW('Sanitation Data'!H176)),NA())</f>
        <v>#N/A</v>
      </c>
      <c r="AT182" s="95" t="e">
        <f ca="true">+IF(AND(ISNUMBER(OFFSET('Sanitation Data'!$H$12,0,10*ROW('Sanitation Data'!H176))),'Data Summary'!DI182="Yes"),OFFSET('Sanitation Data'!$H$12,0,10*ROW('Sanitation Data'!H176)),NA())</f>
        <v>#N/A</v>
      </c>
      <c r="AU182" s="95" t="e">
        <f ca="true">+IF(AND(ISNUMBER(OFFSET('Sanitation Data'!$I$4,0,10*ROW('Sanitation Data'!I176))),'Data Summary'!DJ182="Yes"),100-OFFSET('Sanitation Data'!$I$4,0,10*ROW('Sanitation Data'!I176)),NA())</f>
        <v>#N/A</v>
      </c>
      <c r="AV182" s="95" t="e">
        <f ca="true">+IF(AND(ISNUMBER(OFFSET('Sanitation Data'!$I$6,0,10*ROW('Sanitation Data'!I176))),'Data Summary'!DK182="Yes"),OFFSET('Sanitation Data'!$I$6,0,10*ROW('Sanitation Data'!I176)),NA())</f>
        <v>#N/A</v>
      </c>
      <c r="AW182" s="95" t="e">
        <f ca="true">+IF(AND(ISNUMBER(OFFSET('Sanitation Data'!$I$10,0,10*ROW('Sanitation Data'!I176))),'Data Summary'!DL182="Yes"),OFFSET('Sanitation Data'!$I$10,0,10*ROW('Sanitation Data'!I176)),NA())</f>
        <v>#N/A</v>
      </c>
      <c r="AX182" s="95" t="e">
        <f ca="true">+IF(AND(ISNUMBER(OFFSET('Sanitation Data'!$I$11,0,10*ROW('Sanitation Data'!I176))),'Data Summary'!DM182="Yes"),OFFSET('Sanitation Data'!$I$11,0,10*ROW('Sanitation Data'!I176)),NA())</f>
        <v>#N/A</v>
      </c>
      <c r="AY182" s="95" t="e">
        <f ca="true">+IF(AND(ISNUMBER(OFFSET('Sanitation Data'!$I$12,0,10*ROW('Sanitation Data'!I176))),'Data Summary'!DN182="Yes"),OFFSET('Sanitation Data'!$I$12,0,10*ROW('Sanitation Data'!I176)),NA())</f>
        <v>#N/A</v>
      </c>
      <c r="AZ182" s="96" t="e">
        <f ca="true">+IF(AND(ISNUMBER(OFFSET('Hygiene Data'!$D$5,0,10*ROW('Hygiene Data'!D176))),'Data Summary'!DO182="Yes"),OFFSET('Hygiene Data'!$D$5,0,10*ROW('Hygiene Data'!D176)),NA())</f>
        <v>#N/A</v>
      </c>
      <c r="BA182" s="96" t="e">
        <f ca="true">+IF(AND(ISNUMBER(OFFSET('Hygiene Data'!$D$7,0,10*ROW('Hygiene Data'!D176))),'Data Summary'!DP182="Yes"),OFFSET('Hygiene Data'!$D$7,0,10*ROW('Hygiene Data'!D176)),NA())</f>
        <v>#N/A</v>
      </c>
      <c r="BB182" s="96" t="e">
        <f ca="true">+IF(AND(ISNUMBER(OFFSET('Hygiene Data'!$D$9,0,10*ROW('Hygiene Data'!D176))),'Data Summary'!DQ182="Yes"),OFFSET('Hygiene Data'!$D$9,0,10*ROW('Hygiene Data'!D176)),NA())</f>
        <v>#N/A</v>
      </c>
      <c r="BC182" s="96" t="e">
        <f ca="true">+IF(AND(ISNUMBER(OFFSET('Hygiene Data'!$E$5,0,10*ROW('Hygiene Data'!E176))),'Data Summary'!DR182="Yes"),OFFSET('Hygiene Data'!$E$5,0,10*ROW('Hygiene Data'!E176)),NA())</f>
        <v>#N/A</v>
      </c>
      <c r="BD182" s="96" t="e">
        <f ca="true">+IF(AND(ISNUMBER(OFFSET('Hygiene Data'!$E$7,0,10*ROW('Hygiene Data'!E176))),'Data Summary'!DS182="Yes"),OFFSET('Hygiene Data'!$E$7,0,10*ROW('Hygiene Data'!E176)),NA())</f>
        <v>#N/A</v>
      </c>
      <c r="BE182" s="96" t="e">
        <f ca="true">+IF(AND(ISNUMBER(OFFSET('Hygiene Data'!$E$9,0,10*ROW('Hygiene Data'!E176))),'Data Summary'!DT182="Yes"),OFFSET('Hygiene Data'!$E$9,0,10*ROW('Hygiene Data'!E176)),NA())</f>
        <v>#N/A</v>
      </c>
      <c r="BF182" s="96" t="e">
        <f ca="true">+IF(AND(ISNUMBER(OFFSET('Hygiene Data'!$F$5,0,10*ROW('Hygiene Data'!F176))),'Data Summary'!DU182="Yes"),OFFSET('Hygiene Data'!$F$5,0,10*ROW('Hygiene Data'!F176)),NA())</f>
        <v>#N/A</v>
      </c>
      <c r="BG182" s="96" t="e">
        <f ca="true">+IF(AND(ISNUMBER(OFFSET('Hygiene Data'!$F$7,0,10*ROW('Hygiene Data'!F176))),'Data Summary'!DV182="Yes"),OFFSET('Hygiene Data'!$F$7,0,10*ROW('Hygiene Data'!F176)),NA())</f>
        <v>#N/A</v>
      </c>
      <c r="BH182" s="96" t="e">
        <f ca="true">+IF(AND(ISNUMBER(OFFSET('Hygiene Data'!$F$9,0,10*ROW('Hygiene Data'!F176))),'Data Summary'!DW182="Yes"),OFFSET('Hygiene Data'!$F$9,0,10*ROW('Hygiene Data'!F176)),NA())</f>
        <v>#N/A</v>
      </c>
      <c r="BI182" s="96" t="e">
        <f ca="true">+IF(AND(ISNUMBER(OFFSET('Hygiene Data'!$G$5,0,10*ROW('Hygiene Data'!G176))),'Data Summary'!DX182="Yes"),OFFSET('Hygiene Data'!$G$5,0,10*ROW('Hygiene Data'!G176)),NA())</f>
        <v>#N/A</v>
      </c>
      <c r="BJ182" s="96" t="e">
        <f ca="true">+IF(AND(ISNUMBER(OFFSET('Hygiene Data'!$G$7,0,10*ROW('Hygiene Data'!G176))),'Data Summary'!DY182="Yes"),OFFSET('Hygiene Data'!$G$7,0,10*ROW('Hygiene Data'!G176)),NA())</f>
        <v>#N/A</v>
      </c>
      <c r="BK182" s="96" t="e">
        <f ca="true">+IF(AND(ISNUMBER(OFFSET('Hygiene Data'!$G$9,0,10*ROW('Hygiene Data'!G176))),'Data Summary'!DZ182="Yes"),OFFSET('Hygiene Data'!$G$9,0,10*ROW('Hygiene Data'!G176)),NA())</f>
        <v>#N/A</v>
      </c>
      <c r="BL182" s="96" t="e">
        <f ca="true">+IF(AND(ISNUMBER(OFFSET('Hygiene Data'!$H$5,0,10*ROW('Hygiene Data'!H176))),'Data Summary'!EA182="Yes"),OFFSET('Hygiene Data'!$H$5,0,10*ROW('Hygiene Data'!H176)),NA())</f>
        <v>#N/A</v>
      </c>
      <c r="BM182" s="96" t="e">
        <f ca="true">+IF(AND(ISNUMBER(OFFSET('Hygiene Data'!$H$7,0,10*ROW('Hygiene Data'!H176))),'Data Summary'!EB182="Yes"),OFFSET('Hygiene Data'!$H$7,0,10*ROW('Hygiene Data'!H176)),NA())</f>
        <v>#N/A</v>
      </c>
      <c r="BN182" s="96" t="e">
        <f ca="true">+IF(AND(ISNUMBER(OFFSET('Hygiene Data'!$H$9,0,10*ROW('Hygiene Data'!H176))),'Data Summary'!EC182="Yes"),OFFSET('Hygiene Data'!$H$9,0,10*ROW('Hygiene Data'!H176)),NA())</f>
        <v>#N/A</v>
      </c>
      <c r="BO182" s="96" t="e">
        <f ca="true">+IF(AND(ISNUMBER(OFFSET('Hygiene Data'!$I$5,0,10*ROW('Hygiene Data'!I176))),'Data Summary'!ED182="Yes"),OFFSET('Hygiene Data'!$I$5,0,10*ROW('Hygiene Data'!I176)),NA())</f>
        <v>#N/A</v>
      </c>
      <c r="BP182" s="96" t="e">
        <f ca="true">+IF(AND(ISNUMBER(OFFSET('Hygiene Data'!$I$7,0,10*ROW('Hygiene Data'!I176))),'Data Summary'!EE182="Yes"),OFFSET('Hygiene Data'!$I$7,0,10*ROW('Hygiene Data'!I176)),NA())</f>
        <v>#N/A</v>
      </c>
      <c r="BQ182" s="96" t="e">
        <f ca="true">+IF(AND(ISNUMBER(OFFSET('Hygiene Data'!$I$9,0,10*ROW('Hygiene Data'!I176))),'Data Summary'!EF182="Yes"),OFFSET('Hygiene Data'!$I$9,0,10*ROW('Hygiene Data'!I176)),NA())</f>
        <v>#N/A</v>
      </c>
    </row>
    <row xmlns:x14ac="http://schemas.microsoft.com/office/spreadsheetml/2009/9/ac" r="183" x14ac:dyDescent="0.2">
      <c r="A183" s="332" t="e">
        <f ca="true">+RIGHT('Data Summary'!A183,LEN('Data Summary'!A183)-9)</f>
        <v>#VALUE!</v>
      </c>
      <c r="B183" s="37" t="str">
        <f ca="true">+IF(ISTEXT('Data Summary'!B183),'Data Summary'!B183,"")</f>
        <v/>
      </c>
      <c r="C183" s="331" t="e">
        <f ca="true">+VALUE('Data Summary'!C183)</f>
        <v>#VALUE!</v>
      </c>
      <c r="D183" s="94" t="e">
        <f ca="true">+IF(AND(ISNUMBER(OFFSET('Water Data'!$D$4,0,10*ROW('Water Data'!D177))),'Data Summary'!BS183="Yes"),100-OFFSET('Water Data'!$D$4,0,10*ROW('Water Data'!D177)),NA())</f>
        <v>#N/A</v>
      </c>
      <c r="E183" s="94" t="e">
        <f ca="true">+IF(AND(ISNUMBER(OFFSET('Water Data'!$D$6,0,10*ROW('Water Data'!D177))),'Data Summary'!BT183="Yes"),OFFSET('Water Data'!$D$6,0,10*ROW('Water Data'!D177)),NA())</f>
        <v>#N/A</v>
      </c>
      <c r="F183" s="94" t="e">
        <f ca="true">+IF(AND(ISNUMBER(OFFSET('Water Data'!$D$9,0,10*ROW('Water Data'!D177))),'Data Summary'!BU183="Yes"),OFFSET('Water Data'!$D$9,0,10*ROW('Water Data'!D177)),NA())</f>
        <v>#N/A</v>
      </c>
      <c r="G183" s="94" t="e">
        <f ca="true">+IF(AND(ISNUMBER(OFFSET('Water Data'!$E$4,0,10*ROW('Water Data'!E177))),'Data Summary'!BV183="Yes"),100-OFFSET('Water Data'!$E$4,0,10*ROW('Water Data'!E177)),NA())</f>
        <v>#N/A</v>
      </c>
      <c r="H183" s="94" t="e">
        <f ca="true">+IF(AND(ISNUMBER(OFFSET('Water Data'!$E$6,0,10*ROW('Water Data'!E177))),'Data Summary'!BW183="Yes"),OFFSET('Water Data'!$E$6,0,10*ROW('Water Data'!E177)),NA())</f>
        <v>#N/A</v>
      </c>
      <c r="I183" s="94" t="e">
        <f ca="true">+IF(AND(ISNUMBER(OFFSET('Water Data'!$E$9,0,10*ROW('Water Data'!E177))),'Data Summary'!BX183="Yes"),OFFSET('Water Data'!$E$9,0,10*ROW('Water Data'!E177)),NA())</f>
        <v>#N/A</v>
      </c>
      <c r="J183" s="94" t="e">
        <f ca="true">+IF(AND(ISNUMBER(OFFSET('Water Data'!$F$4,0,10*ROW('Water Data'!F177))),'Data Summary'!BY183="Yes"),100-OFFSET('Water Data'!$F$4,0,10*ROW('Water Data'!F177)),NA())</f>
        <v>#N/A</v>
      </c>
      <c r="K183" s="94" t="e">
        <f ca="true">+IF(AND(ISNUMBER(OFFSET('Water Data'!$F$6,0,10*ROW('Water Data'!F177))),'Data Summary'!BZ183="Yes"),OFFSET('Water Data'!$F$6,0,10*ROW('Water Data'!F177)),NA())</f>
        <v>#N/A</v>
      </c>
      <c r="L183" s="94" t="e">
        <f ca="true">+IF(AND(ISNUMBER(OFFSET('Water Data'!$F$9,0,10*ROW('Water Data'!F177))),'Data Summary'!CA183="Yes"),OFFSET('Water Data'!$F$9,0,10*ROW('Water Data'!F177)),NA())</f>
        <v>#N/A</v>
      </c>
      <c r="M183" s="94" t="e">
        <f ca="true">+IF(AND(ISNUMBER(OFFSET('Water Data'!$G$4,0,10*ROW('Water Data'!G177))),'Data Summary'!CB183="Yes"),100-OFFSET('Water Data'!$G$4,0,10*ROW('Water Data'!G177)),NA())</f>
        <v>#N/A</v>
      </c>
      <c r="N183" s="94" t="e">
        <f ca="true">+IF(AND(ISNUMBER(OFFSET('Water Data'!$G$6,0,10*ROW('Water Data'!G177))),'Data Summary'!CC183="Yes"),OFFSET('Water Data'!$G$6,0,10*ROW('Water Data'!G177)),NA())</f>
        <v>#N/A</v>
      </c>
      <c r="O183" s="94" t="e">
        <f ca="true">+IF(AND(ISNUMBER(OFFSET('Water Data'!$G$9,0,10*ROW('Water Data'!G177))),'Data Summary'!CD183="Yes"),OFFSET('Water Data'!$G$9,0,10*ROW('Water Data'!G177)),NA())</f>
        <v>#N/A</v>
      </c>
      <c r="P183" s="94" t="e">
        <f ca="true">+IF(AND(ISNUMBER(OFFSET('Water Data'!$H$4,0,10*ROW('Water Data'!H177))),'Data Summary'!CE183="Yes"),100-OFFSET('Water Data'!$H$4,0,10*ROW('Water Data'!H177)),NA())</f>
        <v>#N/A</v>
      </c>
      <c r="Q183" s="94" t="e">
        <f ca="true">+IF(AND(ISNUMBER(OFFSET('Water Data'!$H$6,0,10*ROW('Water Data'!H177))),'Data Summary'!CF183="Yes"),OFFSET('Water Data'!$H$6,0,10*ROW('Water Data'!H177)),NA())</f>
        <v>#N/A</v>
      </c>
      <c r="R183" s="94" t="e">
        <f ca="true">+IF(AND(ISNUMBER(OFFSET('Water Data'!$H$9,0,10*ROW('Water Data'!H177))),'Data Summary'!CG183="Yes"),OFFSET('Water Data'!$H$9,0,10*ROW('Water Data'!H177)),NA())</f>
        <v>#N/A</v>
      </c>
      <c r="S183" s="94" t="e">
        <f ca="true">+IF(AND(ISNUMBER(OFFSET('Water Data'!$I$4,0,10*ROW('Water Data'!I177))),'Data Summary'!CH183="Yes"),100-OFFSET('Water Data'!$I$4,0,10*ROW('Water Data'!I177)),NA())</f>
        <v>#N/A</v>
      </c>
      <c r="T183" s="94" t="e">
        <f ca="true">+IF(AND(ISNUMBER(OFFSET('Water Data'!$I$6,0,10*ROW('Water Data'!I177))),'Data Summary'!CI183="Yes"),OFFSET('Water Data'!$I$6,0,10*ROW('Water Data'!I177)),NA())</f>
        <v>#N/A</v>
      </c>
      <c r="U183" s="94" t="e">
        <f ca="true">+IF(AND(ISNUMBER(OFFSET('Water Data'!$I$9,0,10*ROW('Water Data'!I177))),'Data Summary'!CJ183="Yes"),OFFSET('Water Data'!$I$9,0,10*ROW('Water Data'!I177)),NA())</f>
        <v>#N/A</v>
      </c>
      <c r="V183" s="95" t="e">
        <f ca="true">+IF(AND(ISNUMBER(OFFSET('Sanitation Data'!$D$4,0,10*ROW('Sanitation Data'!D177))),'Data Summary'!CK183="Yes"),100-OFFSET('Sanitation Data'!$D$4,0,10*ROW('Sanitation Data'!D177)),NA())</f>
        <v>#N/A</v>
      </c>
      <c r="W183" s="95" t="e">
        <f ca="true">+IF(AND(ISNUMBER(OFFSET('Sanitation Data'!$D$6,0,10*ROW('Sanitation Data'!D177))),'Data Summary'!CL183="Yes"),OFFSET('Sanitation Data'!$D$6,0,10*ROW('Sanitation Data'!D177)),NA())</f>
        <v>#N/A</v>
      </c>
      <c r="X183" s="95" t="e">
        <f ca="true">+IF(AND(ISNUMBER(OFFSET('Sanitation Data'!$D$10,0,10*ROW('Sanitation Data'!D177))),'Data Summary'!CM183="Yes"),OFFSET('Sanitation Data'!$D$10,0,10*ROW('Sanitation Data'!D177)),NA())</f>
        <v>#N/A</v>
      </c>
      <c r="Y183" s="95" t="e">
        <f ca="true">+IF(AND(ISNUMBER(OFFSET('Sanitation Data'!$D$11,0,10*ROW('Sanitation Data'!D177))),'Data Summary'!CN183="Yes"),OFFSET('Sanitation Data'!$D$11,0,10*ROW('Sanitation Data'!D177)),NA())</f>
        <v>#N/A</v>
      </c>
      <c r="Z183" s="95" t="e">
        <f ca="true">+IF(AND(ISNUMBER(OFFSET('Sanitation Data'!$D$12,0,10*ROW('Sanitation Data'!D177))),'Data Summary'!CO183="Yes"),OFFSET('Sanitation Data'!$D$12,0,10*ROW('Sanitation Data'!D177)),NA())</f>
        <v>#N/A</v>
      </c>
      <c r="AA183" s="95" t="e">
        <f ca="true">+IF(AND(ISNUMBER(OFFSET('Sanitation Data'!$E$4,0,10*ROW('Sanitation Data'!E177))),'Data Summary'!CP183="Yes"),100-OFFSET('Sanitation Data'!$E$4,0,10*ROW('Sanitation Data'!E177)),NA())</f>
        <v>#N/A</v>
      </c>
      <c r="AB183" s="95" t="e">
        <f ca="true">+IF(AND(ISNUMBER(OFFSET('Sanitation Data'!$E$6,0,10*ROW('Sanitation Data'!E177))),'Data Summary'!CQ183="Yes"),OFFSET('Sanitation Data'!$E$6,0,10*ROW('Sanitation Data'!E177)),NA())</f>
        <v>#N/A</v>
      </c>
      <c r="AC183" s="95" t="e">
        <f ca="true">+IF(AND(ISNUMBER(OFFSET('Sanitation Data'!$E$10,0,10*ROW('Sanitation Data'!E177))),'Data Summary'!CR183="Yes"),OFFSET('Sanitation Data'!$E$10,0,10*ROW('Sanitation Data'!E177)),NA())</f>
        <v>#N/A</v>
      </c>
      <c r="AD183" s="95" t="e">
        <f ca="true">+IF(AND(ISNUMBER(OFFSET('Sanitation Data'!$E$11,0,10*ROW('Sanitation Data'!E177))),'Data Summary'!CS183="Yes"),OFFSET('Sanitation Data'!$E$11,0,10*ROW('Sanitation Data'!E177)),NA())</f>
        <v>#N/A</v>
      </c>
      <c r="AE183" s="95" t="e">
        <f ca="true">+IF(AND(ISNUMBER(OFFSET('Sanitation Data'!$E$12,0,10*ROW('Sanitation Data'!E177))),'Data Summary'!CT183="Yes"),OFFSET('Sanitation Data'!$E$12,0,10*ROW('Sanitation Data'!E177)),NA())</f>
        <v>#N/A</v>
      </c>
      <c r="AF183" s="95" t="e">
        <f ca="true">+IF(AND(ISNUMBER(OFFSET('Sanitation Data'!$F$4,0,10*ROW('Sanitation Data'!F177))),'Data Summary'!CU183="Yes"),100-OFFSET('Sanitation Data'!$F$4,0,10*ROW('Sanitation Data'!F177)),NA())</f>
        <v>#N/A</v>
      </c>
      <c r="AG183" s="95" t="e">
        <f ca="true">+IF(AND(ISNUMBER(OFFSET('Sanitation Data'!$F$6,0,10*ROW('Sanitation Data'!F177))),'Data Summary'!CV183="Yes"),OFFSET('Sanitation Data'!$F$6,0,10*ROW('Sanitation Data'!F177)),NA())</f>
        <v>#N/A</v>
      </c>
      <c r="AH183" s="95" t="e">
        <f ca="true">+IF(AND(ISNUMBER(OFFSET('Sanitation Data'!$F$10,0,10*ROW('Sanitation Data'!F177))),'Data Summary'!CW183="Yes"),OFFSET('Sanitation Data'!$F$10,0,10*ROW('Sanitation Data'!F177)),NA())</f>
        <v>#N/A</v>
      </c>
      <c r="AI183" s="95" t="e">
        <f ca="true">+IF(AND(ISNUMBER(OFFSET('Sanitation Data'!$F$11,0,10*ROW('Sanitation Data'!F177))),'Data Summary'!CX183="Yes"),OFFSET('Sanitation Data'!$F$11,0,10*ROW('Sanitation Data'!F177)),NA())</f>
        <v>#N/A</v>
      </c>
      <c r="AJ183" s="95" t="e">
        <f ca="true">+IF(AND(ISNUMBER(OFFSET('Sanitation Data'!$F$12,0,10*ROW('Sanitation Data'!F177))),'Data Summary'!CY183="Yes"),OFFSET('Sanitation Data'!$F$12,0,10*ROW('Sanitation Data'!F177)),NA())</f>
        <v>#N/A</v>
      </c>
      <c r="AK183" s="95" t="e">
        <f ca="true">+IF(AND(ISNUMBER(OFFSET('Sanitation Data'!$G$4,0,10*ROW('Sanitation Data'!G177))),'Data Summary'!CZ183="Yes"),100-OFFSET('Sanitation Data'!$G$4,0,10*ROW('Sanitation Data'!G177)),NA())</f>
        <v>#N/A</v>
      </c>
      <c r="AL183" s="95" t="e">
        <f ca="true">+IF(AND(ISNUMBER(OFFSET('Sanitation Data'!$G$6,0,10*ROW('Sanitation Data'!G177))),'Data Summary'!DA183="Yes"),OFFSET('Sanitation Data'!$G$6,0,10*ROW('Sanitation Data'!G177)),NA())</f>
        <v>#N/A</v>
      </c>
      <c r="AM183" s="95" t="e">
        <f ca="true">+IF(AND(ISNUMBER(OFFSET('Sanitation Data'!$G$10,0,10*ROW('Sanitation Data'!G177))),'Data Summary'!DB183="Yes"),OFFSET('Sanitation Data'!$G$10,0,10*ROW('Sanitation Data'!G177)),NA())</f>
        <v>#N/A</v>
      </c>
      <c r="AN183" s="95" t="e">
        <f ca="true">+IF(AND(ISNUMBER(OFFSET('Sanitation Data'!$G$11,0,10*ROW('Sanitation Data'!G177))),'Data Summary'!DC183="Yes"),OFFSET('Sanitation Data'!$G$11,0,10*ROW('Sanitation Data'!G177)),NA())</f>
        <v>#N/A</v>
      </c>
      <c r="AO183" s="95" t="e">
        <f ca="true">+IF(AND(ISNUMBER(OFFSET('Sanitation Data'!$G$12,0,10*ROW('Sanitation Data'!G177))),'Data Summary'!DD183="Yes"),OFFSET('Sanitation Data'!$G$12,0,10*ROW('Sanitation Data'!G177)),NA())</f>
        <v>#N/A</v>
      </c>
      <c r="AP183" s="95" t="e">
        <f ca="true">+IF(AND(ISNUMBER(OFFSET('Sanitation Data'!$H$4,0,10*ROW('Sanitation Data'!H177))),'Data Summary'!DE183="Yes"),100-OFFSET('Sanitation Data'!$H$4,0,10*ROW('Sanitation Data'!H177)),NA())</f>
        <v>#N/A</v>
      </c>
      <c r="AQ183" s="95" t="e">
        <f ca="true">+IF(AND(ISNUMBER(OFFSET('Sanitation Data'!$H$6,0,10*ROW('Sanitation Data'!H177))),'Data Summary'!DF183="Yes"),OFFSET('Sanitation Data'!$H$6,0,10*ROW('Sanitation Data'!H177)),NA())</f>
        <v>#N/A</v>
      </c>
      <c r="AR183" s="95" t="e">
        <f ca="true">+IF(AND(ISNUMBER(OFFSET('Sanitation Data'!$H$10,0,10*ROW('Sanitation Data'!H177))),'Data Summary'!DG183="Yes"),OFFSET('Sanitation Data'!$H$10,0,10*ROW('Sanitation Data'!H177)),NA())</f>
        <v>#N/A</v>
      </c>
      <c r="AS183" s="95" t="e">
        <f ca="true">+IF(AND(ISNUMBER(OFFSET('Sanitation Data'!$H$11,0,10*ROW('Sanitation Data'!H177))),'Data Summary'!DH183="Yes"),OFFSET('Sanitation Data'!$H$11,0,10*ROW('Sanitation Data'!H177)),NA())</f>
        <v>#N/A</v>
      </c>
      <c r="AT183" s="95" t="e">
        <f ca="true">+IF(AND(ISNUMBER(OFFSET('Sanitation Data'!$H$12,0,10*ROW('Sanitation Data'!H177))),'Data Summary'!DI183="Yes"),OFFSET('Sanitation Data'!$H$12,0,10*ROW('Sanitation Data'!H177)),NA())</f>
        <v>#N/A</v>
      </c>
      <c r="AU183" s="95" t="e">
        <f ca="true">+IF(AND(ISNUMBER(OFFSET('Sanitation Data'!$I$4,0,10*ROW('Sanitation Data'!I177))),'Data Summary'!DJ183="Yes"),100-OFFSET('Sanitation Data'!$I$4,0,10*ROW('Sanitation Data'!I177)),NA())</f>
        <v>#N/A</v>
      </c>
      <c r="AV183" s="95" t="e">
        <f ca="true">+IF(AND(ISNUMBER(OFFSET('Sanitation Data'!$I$6,0,10*ROW('Sanitation Data'!I177))),'Data Summary'!DK183="Yes"),OFFSET('Sanitation Data'!$I$6,0,10*ROW('Sanitation Data'!I177)),NA())</f>
        <v>#N/A</v>
      </c>
      <c r="AW183" s="95" t="e">
        <f ca="true">+IF(AND(ISNUMBER(OFFSET('Sanitation Data'!$I$10,0,10*ROW('Sanitation Data'!I177))),'Data Summary'!DL183="Yes"),OFFSET('Sanitation Data'!$I$10,0,10*ROW('Sanitation Data'!I177)),NA())</f>
        <v>#N/A</v>
      </c>
      <c r="AX183" s="95" t="e">
        <f ca="true">+IF(AND(ISNUMBER(OFFSET('Sanitation Data'!$I$11,0,10*ROW('Sanitation Data'!I177))),'Data Summary'!DM183="Yes"),OFFSET('Sanitation Data'!$I$11,0,10*ROW('Sanitation Data'!I177)),NA())</f>
        <v>#N/A</v>
      </c>
      <c r="AY183" s="95" t="e">
        <f ca="true">+IF(AND(ISNUMBER(OFFSET('Sanitation Data'!$I$12,0,10*ROW('Sanitation Data'!I177))),'Data Summary'!DN183="Yes"),OFFSET('Sanitation Data'!$I$12,0,10*ROW('Sanitation Data'!I177)),NA())</f>
        <v>#N/A</v>
      </c>
      <c r="AZ183" s="96" t="e">
        <f ca="true">+IF(AND(ISNUMBER(OFFSET('Hygiene Data'!$D$5,0,10*ROW('Hygiene Data'!D177))),'Data Summary'!DO183="Yes"),OFFSET('Hygiene Data'!$D$5,0,10*ROW('Hygiene Data'!D177)),NA())</f>
        <v>#N/A</v>
      </c>
      <c r="BA183" s="96" t="e">
        <f ca="true">+IF(AND(ISNUMBER(OFFSET('Hygiene Data'!$D$7,0,10*ROW('Hygiene Data'!D177))),'Data Summary'!DP183="Yes"),OFFSET('Hygiene Data'!$D$7,0,10*ROW('Hygiene Data'!D177)),NA())</f>
        <v>#N/A</v>
      </c>
      <c r="BB183" s="96" t="e">
        <f ca="true">+IF(AND(ISNUMBER(OFFSET('Hygiene Data'!$D$9,0,10*ROW('Hygiene Data'!D177))),'Data Summary'!DQ183="Yes"),OFFSET('Hygiene Data'!$D$9,0,10*ROW('Hygiene Data'!D177)),NA())</f>
        <v>#N/A</v>
      </c>
      <c r="BC183" s="96" t="e">
        <f ca="true">+IF(AND(ISNUMBER(OFFSET('Hygiene Data'!$E$5,0,10*ROW('Hygiene Data'!E177))),'Data Summary'!DR183="Yes"),OFFSET('Hygiene Data'!$E$5,0,10*ROW('Hygiene Data'!E177)),NA())</f>
        <v>#N/A</v>
      </c>
      <c r="BD183" s="96" t="e">
        <f ca="true">+IF(AND(ISNUMBER(OFFSET('Hygiene Data'!$E$7,0,10*ROW('Hygiene Data'!E177))),'Data Summary'!DS183="Yes"),OFFSET('Hygiene Data'!$E$7,0,10*ROW('Hygiene Data'!E177)),NA())</f>
        <v>#N/A</v>
      </c>
      <c r="BE183" s="96" t="e">
        <f ca="true">+IF(AND(ISNUMBER(OFFSET('Hygiene Data'!$E$9,0,10*ROW('Hygiene Data'!E177))),'Data Summary'!DT183="Yes"),OFFSET('Hygiene Data'!$E$9,0,10*ROW('Hygiene Data'!E177)),NA())</f>
        <v>#N/A</v>
      </c>
      <c r="BF183" s="96" t="e">
        <f ca="true">+IF(AND(ISNUMBER(OFFSET('Hygiene Data'!$F$5,0,10*ROW('Hygiene Data'!F177))),'Data Summary'!DU183="Yes"),OFFSET('Hygiene Data'!$F$5,0,10*ROW('Hygiene Data'!F177)),NA())</f>
        <v>#N/A</v>
      </c>
      <c r="BG183" s="96" t="e">
        <f ca="true">+IF(AND(ISNUMBER(OFFSET('Hygiene Data'!$F$7,0,10*ROW('Hygiene Data'!F177))),'Data Summary'!DV183="Yes"),OFFSET('Hygiene Data'!$F$7,0,10*ROW('Hygiene Data'!F177)),NA())</f>
        <v>#N/A</v>
      </c>
      <c r="BH183" s="96" t="e">
        <f ca="true">+IF(AND(ISNUMBER(OFFSET('Hygiene Data'!$F$9,0,10*ROW('Hygiene Data'!F177))),'Data Summary'!DW183="Yes"),OFFSET('Hygiene Data'!$F$9,0,10*ROW('Hygiene Data'!F177)),NA())</f>
        <v>#N/A</v>
      </c>
      <c r="BI183" s="96" t="e">
        <f ca="true">+IF(AND(ISNUMBER(OFFSET('Hygiene Data'!$G$5,0,10*ROW('Hygiene Data'!G177))),'Data Summary'!DX183="Yes"),OFFSET('Hygiene Data'!$G$5,0,10*ROW('Hygiene Data'!G177)),NA())</f>
        <v>#N/A</v>
      </c>
      <c r="BJ183" s="96" t="e">
        <f ca="true">+IF(AND(ISNUMBER(OFFSET('Hygiene Data'!$G$7,0,10*ROW('Hygiene Data'!G177))),'Data Summary'!DY183="Yes"),OFFSET('Hygiene Data'!$G$7,0,10*ROW('Hygiene Data'!G177)),NA())</f>
        <v>#N/A</v>
      </c>
      <c r="BK183" s="96" t="e">
        <f ca="true">+IF(AND(ISNUMBER(OFFSET('Hygiene Data'!$G$9,0,10*ROW('Hygiene Data'!G177))),'Data Summary'!DZ183="Yes"),OFFSET('Hygiene Data'!$G$9,0,10*ROW('Hygiene Data'!G177)),NA())</f>
        <v>#N/A</v>
      </c>
      <c r="BL183" s="96" t="e">
        <f ca="true">+IF(AND(ISNUMBER(OFFSET('Hygiene Data'!$H$5,0,10*ROW('Hygiene Data'!H177))),'Data Summary'!EA183="Yes"),OFFSET('Hygiene Data'!$H$5,0,10*ROW('Hygiene Data'!H177)),NA())</f>
        <v>#N/A</v>
      </c>
      <c r="BM183" s="96" t="e">
        <f ca="true">+IF(AND(ISNUMBER(OFFSET('Hygiene Data'!$H$7,0,10*ROW('Hygiene Data'!H177))),'Data Summary'!EB183="Yes"),OFFSET('Hygiene Data'!$H$7,0,10*ROW('Hygiene Data'!H177)),NA())</f>
        <v>#N/A</v>
      </c>
      <c r="BN183" s="96" t="e">
        <f ca="true">+IF(AND(ISNUMBER(OFFSET('Hygiene Data'!$H$9,0,10*ROW('Hygiene Data'!H177))),'Data Summary'!EC183="Yes"),OFFSET('Hygiene Data'!$H$9,0,10*ROW('Hygiene Data'!H177)),NA())</f>
        <v>#N/A</v>
      </c>
      <c r="BO183" s="96" t="e">
        <f ca="true">+IF(AND(ISNUMBER(OFFSET('Hygiene Data'!$I$5,0,10*ROW('Hygiene Data'!I177))),'Data Summary'!ED183="Yes"),OFFSET('Hygiene Data'!$I$5,0,10*ROW('Hygiene Data'!I177)),NA())</f>
        <v>#N/A</v>
      </c>
      <c r="BP183" s="96" t="e">
        <f ca="true">+IF(AND(ISNUMBER(OFFSET('Hygiene Data'!$I$7,0,10*ROW('Hygiene Data'!I177))),'Data Summary'!EE183="Yes"),OFFSET('Hygiene Data'!$I$7,0,10*ROW('Hygiene Data'!I177)),NA())</f>
        <v>#N/A</v>
      </c>
      <c r="BQ183" s="96" t="e">
        <f ca="true">+IF(AND(ISNUMBER(OFFSET('Hygiene Data'!$I$9,0,10*ROW('Hygiene Data'!I177))),'Data Summary'!EF183="Yes"),OFFSET('Hygiene Data'!$I$9,0,10*ROW('Hygiene Data'!I177)),NA())</f>
        <v>#N/A</v>
      </c>
    </row>
    <row xmlns:x14ac="http://schemas.microsoft.com/office/spreadsheetml/2009/9/ac" r="184" x14ac:dyDescent="0.2">
      <c r="A184" s="332" t="e">
        <f ca="true">+RIGHT('Data Summary'!A184,LEN('Data Summary'!A184)-9)</f>
        <v>#VALUE!</v>
      </c>
      <c r="B184" s="37" t="str">
        <f ca="true">+IF(ISTEXT('Data Summary'!B184),'Data Summary'!B184,"")</f>
        <v/>
      </c>
      <c r="C184" s="331" t="e">
        <f ca="true">+VALUE('Data Summary'!C184)</f>
        <v>#VALUE!</v>
      </c>
      <c r="D184" s="94" t="e">
        <f ca="true">+IF(AND(ISNUMBER(OFFSET('Water Data'!$D$4,0,10*ROW('Water Data'!D178))),'Data Summary'!BS184="Yes"),100-OFFSET('Water Data'!$D$4,0,10*ROW('Water Data'!D178)),NA())</f>
        <v>#N/A</v>
      </c>
      <c r="E184" s="94" t="e">
        <f ca="true">+IF(AND(ISNUMBER(OFFSET('Water Data'!$D$6,0,10*ROW('Water Data'!D178))),'Data Summary'!BT184="Yes"),OFFSET('Water Data'!$D$6,0,10*ROW('Water Data'!D178)),NA())</f>
        <v>#N/A</v>
      </c>
      <c r="F184" s="94" t="e">
        <f ca="true">+IF(AND(ISNUMBER(OFFSET('Water Data'!$D$9,0,10*ROW('Water Data'!D178))),'Data Summary'!BU184="Yes"),OFFSET('Water Data'!$D$9,0,10*ROW('Water Data'!D178)),NA())</f>
        <v>#N/A</v>
      </c>
      <c r="G184" s="94" t="e">
        <f ca="true">+IF(AND(ISNUMBER(OFFSET('Water Data'!$E$4,0,10*ROW('Water Data'!E178))),'Data Summary'!BV184="Yes"),100-OFFSET('Water Data'!$E$4,0,10*ROW('Water Data'!E178)),NA())</f>
        <v>#N/A</v>
      </c>
      <c r="H184" s="94" t="e">
        <f ca="true">+IF(AND(ISNUMBER(OFFSET('Water Data'!$E$6,0,10*ROW('Water Data'!E178))),'Data Summary'!BW184="Yes"),OFFSET('Water Data'!$E$6,0,10*ROW('Water Data'!E178)),NA())</f>
        <v>#N/A</v>
      </c>
      <c r="I184" s="94" t="e">
        <f ca="true">+IF(AND(ISNUMBER(OFFSET('Water Data'!$E$9,0,10*ROW('Water Data'!E178))),'Data Summary'!BX184="Yes"),OFFSET('Water Data'!$E$9,0,10*ROW('Water Data'!E178)),NA())</f>
        <v>#N/A</v>
      </c>
      <c r="J184" s="94" t="e">
        <f ca="true">+IF(AND(ISNUMBER(OFFSET('Water Data'!$F$4,0,10*ROW('Water Data'!F178))),'Data Summary'!BY184="Yes"),100-OFFSET('Water Data'!$F$4,0,10*ROW('Water Data'!F178)),NA())</f>
        <v>#N/A</v>
      </c>
      <c r="K184" s="94" t="e">
        <f ca="true">+IF(AND(ISNUMBER(OFFSET('Water Data'!$F$6,0,10*ROW('Water Data'!F178))),'Data Summary'!BZ184="Yes"),OFFSET('Water Data'!$F$6,0,10*ROW('Water Data'!F178)),NA())</f>
        <v>#N/A</v>
      </c>
      <c r="L184" s="94" t="e">
        <f ca="true">+IF(AND(ISNUMBER(OFFSET('Water Data'!$F$9,0,10*ROW('Water Data'!F178))),'Data Summary'!CA184="Yes"),OFFSET('Water Data'!$F$9,0,10*ROW('Water Data'!F178)),NA())</f>
        <v>#N/A</v>
      </c>
      <c r="M184" s="94" t="e">
        <f ca="true">+IF(AND(ISNUMBER(OFFSET('Water Data'!$G$4,0,10*ROW('Water Data'!G178))),'Data Summary'!CB184="Yes"),100-OFFSET('Water Data'!$G$4,0,10*ROW('Water Data'!G178)),NA())</f>
        <v>#N/A</v>
      </c>
      <c r="N184" s="94" t="e">
        <f ca="true">+IF(AND(ISNUMBER(OFFSET('Water Data'!$G$6,0,10*ROW('Water Data'!G178))),'Data Summary'!CC184="Yes"),OFFSET('Water Data'!$G$6,0,10*ROW('Water Data'!G178)),NA())</f>
        <v>#N/A</v>
      </c>
      <c r="O184" s="94" t="e">
        <f ca="true">+IF(AND(ISNUMBER(OFFSET('Water Data'!$G$9,0,10*ROW('Water Data'!G178))),'Data Summary'!CD184="Yes"),OFFSET('Water Data'!$G$9,0,10*ROW('Water Data'!G178)),NA())</f>
        <v>#N/A</v>
      </c>
      <c r="P184" s="94" t="e">
        <f ca="true">+IF(AND(ISNUMBER(OFFSET('Water Data'!$H$4,0,10*ROW('Water Data'!H178))),'Data Summary'!CE184="Yes"),100-OFFSET('Water Data'!$H$4,0,10*ROW('Water Data'!H178)),NA())</f>
        <v>#N/A</v>
      </c>
      <c r="Q184" s="94" t="e">
        <f ca="true">+IF(AND(ISNUMBER(OFFSET('Water Data'!$H$6,0,10*ROW('Water Data'!H178))),'Data Summary'!CF184="Yes"),OFFSET('Water Data'!$H$6,0,10*ROW('Water Data'!H178)),NA())</f>
        <v>#N/A</v>
      </c>
      <c r="R184" s="94" t="e">
        <f ca="true">+IF(AND(ISNUMBER(OFFSET('Water Data'!$H$9,0,10*ROW('Water Data'!H178))),'Data Summary'!CG184="Yes"),OFFSET('Water Data'!$H$9,0,10*ROW('Water Data'!H178)),NA())</f>
        <v>#N/A</v>
      </c>
      <c r="S184" s="94" t="e">
        <f ca="true">+IF(AND(ISNUMBER(OFFSET('Water Data'!$I$4,0,10*ROW('Water Data'!I178))),'Data Summary'!CH184="Yes"),100-OFFSET('Water Data'!$I$4,0,10*ROW('Water Data'!I178)),NA())</f>
        <v>#N/A</v>
      </c>
      <c r="T184" s="94" t="e">
        <f ca="true">+IF(AND(ISNUMBER(OFFSET('Water Data'!$I$6,0,10*ROW('Water Data'!I178))),'Data Summary'!CI184="Yes"),OFFSET('Water Data'!$I$6,0,10*ROW('Water Data'!I178)),NA())</f>
        <v>#N/A</v>
      </c>
      <c r="U184" s="94" t="e">
        <f ca="true">+IF(AND(ISNUMBER(OFFSET('Water Data'!$I$9,0,10*ROW('Water Data'!I178))),'Data Summary'!CJ184="Yes"),OFFSET('Water Data'!$I$9,0,10*ROW('Water Data'!I178)),NA())</f>
        <v>#N/A</v>
      </c>
      <c r="V184" s="95" t="e">
        <f ca="true">+IF(AND(ISNUMBER(OFFSET('Sanitation Data'!$D$4,0,10*ROW('Sanitation Data'!D178))),'Data Summary'!CK184="Yes"),100-OFFSET('Sanitation Data'!$D$4,0,10*ROW('Sanitation Data'!D178)),NA())</f>
        <v>#N/A</v>
      </c>
      <c r="W184" s="95" t="e">
        <f ca="true">+IF(AND(ISNUMBER(OFFSET('Sanitation Data'!$D$6,0,10*ROW('Sanitation Data'!D178))),'Data Summary'!CL184="Yes"),OFFSET('Sanitation Data'!$D$6,0,10*ROW('Sanitation Data'!D178)),NA())</f>
        <v>#N/A</v>
      </c>
      <c r="X184" s="95" t="e">
        <f ca="true">+IF(AND(ISNUMBER(OFFSET('Sanitation Data'!$D$10,0,10*ROW('Sanitation Data'!D178))),'Data Summary'!CM184="Yes"),OFFSET('Sanitation Data'!$D$10,0,10*ROW('Sanitation Data'!D178)),NA())</f>
        <v>#N/A</v>
      </c>
      <c r="Y184" s="95" t="e">
        <f ca="true">+IF(AND(ISNUMBER(OFFSET('Sanitation Data'!$D$11,0,10*ROW('Sanitation Data'!D178))),'Data Summary'!CN184="Yes"),OFFSET('Sanitation Data'!$D$11,0,10*ROW('Sanitation Data'!D178)),NA())</f>
        <v>#N/A</v>
      </c>
      <c r="Z184" s="95" t="e">
        <f ca="true">+IF(AND(ISNUMBER(OFFSET('Sanitation Data'!$D$12,0,10*ROW('Sanitation Data'!D178))),'Data Summary'!CO184="Yes"),OFFSET('Sanitation Data'!$D$12,0,10*ROW('Sanitation Data'!D178)),NA())</f>
        <v>#N/A</v>
      </c>
      <c r="AA184" s="95" t="e">
        <f ca="true">+IF(AND(ISNUMBER(OFFSET('Sanitation Data'!$E$4,0,10*ROW('Sanitation Data'!E178))),'Data Summary'!CP184="Yes"),100-OFFSET('Sanitation Data'!$E$4,0,10*ROW('Sanitation Data'!E178)),NA())</f>
        <v>#N/A</v>
      </c>
      <c r="AB184" s="95" t="e">
        <f ca="true">+IF(AND(ISNUMBER(OFFSET('Sanitation Data'!$E$6,0,10*ROW('Sanitation Data'!E178))),'Data Summary'!CQ184="Yes"),OFFSET('Sanitation Data'!$E$6,0,10*ROW('Sanitation Data'!E178)),NA())</f>
        <v>#N/A</v>
      </c>
      <c r="AC184" s="95" t="e">
        <f ca="true">+IF(AND(ISNUMBER(OFFSET('Sanitation Data'!$E$10,0,10*ROW('Sanitation Data'!E178))),'Data Summary'!CR184="Yes"),OFFSET('Sanitation Data'!$E$10,0,10*ROW('Sanitation Data'!E178)),NA())</f>
        <v>#N/A</v>
      </c>
      <c r="AD184" s="95" t="e">
        <f ca="true">+IF(AND(ISNUMBER(OFFSET('Sanitation Data'!$E$11,0,10*ROW('Sanitation Data'!E178))),'Data Summary'!CS184="Yes"),OFFSET('Sanitation Data'!$E$11,0,10*ROW('Sanitation Data'!E178)),NA())</f>
        <v>#N/A</v>
      </c>
      <c r="AE184" s="95" t="e">
        <f ca="true">+IF(AND(ISNUMBER(OFFSET('Sanitation Data'!$E$12,0,10*ROW('Sanitation Data'!E178))),'Data Summary'!CT184="Yes"),OFFSET('Sanitation Data'!$E$12,0,10*ROW('Sanitation Data'!E178)),NA())</f>
        <v>#N/A</v>
      </c>
      <c r="AF184" s="95" t="e">
        <f ca="true">+IF(AND(ISNUMBER(OFFSET('Sanitation Data'!$F$4,0,10*ROW('Sanitation Data'!F178))),'Data Summary'!CU184="Yes"),100-OFFSET('Sanitation Data'!$F$4,0,10*ROW('Sanitation Data'!F178)),NA())</f>
        <v>#N/A</v>
      </c>
      <c r="AG184" s="95" t="e">
        <f ca="true">+IF(AND(ISNUMBER(OFFSET('Sanitation Data'!$F$6,0,10*ROW('Sanitation Data'!F178))),'Data Summary'!CV184="Yes"),OFFSET('Sanitation Data'!$F$6,0,10*ROW('Sanitation Data'!F178)),NA())</f>
        <v>#N/A</v>
      </c>
      <c r="AH184" s="95" t="e">
        <f ca="true">+IF(AND(ISNUMBER(OFFSET('Sanitation Data'!$F$10,0,10*ROW('Sanitation Data'!F178))),'Data Summary'!CW184="Yes"),OFFSET('Sanitation Data'!$F$10,0,10*ROW('Sanitation Data'!F178)),NA())</f>
        <v>#N/A</v>
      </c>
      <c r="AI184" s="95" t="e">
        <f ca="true">+IF(AND(ISNUMBER(OFFSET('Sanitation Data'!$F$11,0,10*ROW('Sanitation Data'!F178))),'Data Summary'!CX184="Yes"),OFFSET('Sanitation Data'!$F$11,0,10*ROW('Sanitation Data'!F178)),NA())</f>
        <v>#N/A</v>
      </c>
      <c r="AJ184" s="95" t="e">
        <f ca="true">+IF(AND(ISNUMBER(OFFSET('Sanitation Data'!$F$12,0,10*ROW('Sanitation Data'!F178))),'Data Summary'!CY184="Yes"),OFFSET('Sanitation Data'!$F$12,0,10*ROW('Sanitation Data'!F178)),NA())</f>
        <v>#N/A</v>
      </c>
      <c r="AK184" s="95" t="e">
        <f ca="true">+IF(AND(ISNUMBER(OFFSET('Sanitation Data'!$G$4,0,10*ROW('Sanitation Data'!G178))),'Data Summary'!CZ184="Yes"),100-OFFSET('Sanitation Data'!$G$4,0,10*ROW('Sanitation Data'!G178)),NA())</f>
        <v>#N/A</v>
      </c>
      <c r="AL184" s="95" t="e">
        <f ca="true">+IF(AND(ISNUMBER(OFFSET('Sanitation Data'!$G$6,0,10*ROW('Sanitation Data'!G178))),'Data Summary'!DA184="Yes"),OFFSET('Sanitation Data'!$G$6,0,10*ROW('Sanitation Data'!G178)),NA())</f>
        <v>#N/A</v>
      </c>
      <c r="AM184" s="95" t="e">
        <f ca="true">+IF(AND(ISNUMBER(OFFSET('Sanitation Data'!$G$10,0,10*ROW('Sanitation Data'!G178))),'Data Summary'!DB184="Yes"),OFFSET('Sanitation Data'!$G$10,0,10*ROW('Sanitation Data'!G178)),NA())</f>
        <v>#N/A</v>
      </c>
      <c r="AN184" s="95" t="e">
        <f ca="true">+IF(AND(ISNUMBER(OFFSET('Sanitation Data'!$G$11,0,10*ROW('Sanitation Data'!G178))),'Data Summary'!DC184="Yes"),OFFSET('Sanitation Data'!$G$11,0,10*ROW('Sanitation Data'!G178)),NA())</f>
        <v>#N/A</v>
      </c>
      <c r="AO184" s="95" t="e">
        <f ca="true">+IF(AND(ISNUMBER(OFFSET('Sanitation Data'!$G$12,0,10*ROW('Sanitation Data'!G178))),'Data Summary'!DD184="Yes"),OFFSET('Sanitation Data'!$G$12,0,10*ROW('Sanitation Data'!G178)),NA())</f>
        <v>#N/A</v>
      </c>
      <c r="AP184" s="95" t="e">
        <f ca="true">+IF(AND(ISNUMBER(OFFSET('Sanitation Data'!$H$4,0,10*ROW('Sanitation Data'!H178))),'Data Summary'!DE184="Yes"),100-OFFSET('Sanitation Data'!$H$4,0,10*ROW('Sanitation Data'!H178)),NA())</f>
        <v>#N/A</v>
      </c>
      <c r="AQ184" s="95" t="e">
        <f ca="true">+IF(AND(ISNUMBER(OFFSET('Sanitation Data'!$H$6,0,10*ROW('Sanitation Data'!H178))),'Data Summary'!DF184="Yes"),OFFSET('Sanitation Data'!$H$6,0,10*ROW('Sanitation Data'!H178)),NA())</f>
        <v>#N/A</v>
      </c>
      <c r="AR184" s="95" t="e">
        <f ca="true">+IF(AND(ISNUMBER(OFFSET('Sanitation Data'!$H$10,0,10*ROW('Sanitation Data'!H178))),'Data Summary'!DG184="Yes"),OFFSET('Sanitation Data'!$H$10,0,10*ROW('Sanitation Data'!H178)),NA())</f>
        <v>#N/A</v>
      </c>
      <c r="AS184" s="95" t="e">
        <f ca="true">+IF(AND(ISNUMBER(OFFSET('Sanitation Data'!$H$11,0,10*ROW('Sanitation Data'!H178))),'Data Summary'!DH184="Yes"),OFFSET('Sanitation Data'!$H$11,0,10*ROW('Sanitation Data'!H178)),NA())</f>
        <v>#N/A</v>
      </c>
      <c r="AT184" s="95" t="e">
        <f ca="true">+IF(AND(ISNUMBER(OFFSET('Sanitation Data'!$H$12,0,10*ROW('Sanitation Data'!H178))),'Data Summary'!DI184="Yes"),OFFSET('Sanitation Data'!$H$12,0,10*ROW('Sanitation Data'!H178)),NA())</f>
        <v>#N/A</v>
      </c>
      <c r="AU184" s="95" t="e">
        <f ca="true">+IF(AND(ISNUMBER(OFFSET('Sanitation Data'!$I$4,0,10*ROW('Sanitation Data'!I178))),'Data Summary'!DJ184="Yes"),100-OFFSET('Sanitation Data'!$I$4,0,10*ROW('Sanitation Data'!I178)),NA())</f>
        <v>#N/A</v>
      </c>
      <c r="AV184" s="95" t="e">
        <f ca="true">+IF(AND(ISNUMBER(OFFSET('Sanitation Data'!$I$6,0,10*ROW('Sanitation Data'!I178))),'Data Summary'!DK184="Yes"),OFFSET('Sanitation Data'!$I$6,0,10*ROW('Sanitation Data'!I178)),NA())</f>
        <v>#N/A</v>
      </c>
      <c r="AW184" s="95" t="e">
        <f ca="true">+IF(AND(ISNUMBER(OFFSET('Sanitation Data'!$I$10,0,10*ROW('Sanitation Data'!I178))),'Data Summary'!DL184="Yes"),OFFSET('Sanitation Data'!$I$10,0,10*ROW('Sanitation Data'!I178)),NA())</f>
        <v>#N/A</v>
      </c>
      <c r="AX184" s="95" t="e">
        <f ca="true">+IF(AND(ISNUMBER(OFFSET('Sanitation Data'!$I$11,0,10*ROW('Sanitation Data'!I178))),'Data Summary'!DM184="Yes"),OFFSET('Sanitation Data'!$I$11,0,10*ROW('Sanitation Data'!I178)),NA())</f>
        <v>#N/A</v>
      </c>
      <c r="AY184" s="95" t="e">
        <f ca="true">+IF(AND(ISNUMBER(OFFSET('Sanitation Data'!$I$12,0,10*ROW('Sanitation Data'!I178))),'Data Summary'!DN184="Yes"),OFFSET('Sanitation Data'!$I$12,0,10*ROW('Sanitation Data'!I178)),NA())</f>
        <v>#N/A</v>
      </c>
      <c r="AZ184" s="96" t="e">
        <f ca="true">+IF(AND(ISNUMBER(OFFSET('Hygiene Data'!$D$5,0,10*ROW('Hygiene Data'!D178))),'Data Summary'!DO184="Yes"),OFFSET('Hygiene Data'!$D$5,0,10*ROW('Hygiene Data'!D178)),NA())</f>
        <v>#N/A</v>
      </c>
      <c r="BA184" s="96" t="e">
        <f ca="true">+IF(AND(ISNUMBER(OFFSET('Hygiene Data'!$D$7,0,10*ROW('Hygiene Data'!D178))),'Data Summary'!DP184="Yes"),OFFSET('Hygiene Data'!$D$7,0,10*ROW('Hygiene Data'!D178)),NA())</f>
        <v>#N/A</v>
      </c>
      <c r="BB184" s="96" t="e">
        <f ca="true">+IF(AND(ISNUMBER(OFFSET('Hygiene Data'!$D$9,0,10*ROW('Hygiene Data'!D178))),'Data Summary'!DQ184="Yes"),OFFSET('Hygiene Data'!$D$9,0,10*ROW('Hygiene Data'!D178)),NA())</f>
        <v>#N/A</v>
      </c>
      <c r="BC184" s="96" t="e">
        <f ca="true">+IF(AND(ISNUMBER(OFFSET('Hygiene Data'!$E$5,0,10*ROW('Hygiene Data'!E178))),'Data Summary'!DR184="Yes"),OFFSET('Hygiene Data'!$E$5,0,10*ROW('Hygiene Data'!E178)),NA())</f>
        <v>#N/A</v>
      </c>
      <c r="BD184" s="96" t="e">
        <f ca="true">+IF(AND(ISNUMBER(OFFSET('Hygiene Data'!$E$7,0,10*ROW('Hygiene Data'!E178))),'Data Summary'!DS184="Yes"),OFFSET('Hygiene Data'!$E$7,0,10*ROW('Hygiene Data'!E178)),NA())</f>
        <v>#N/A</v>
      </c>
      <c r="BE184" s="96" t="e">
        <f ca="true">+IF(AND(ISNUMBER(OFFSET('Hygiene Data'!$E$9,0,10*ROW('Hygiene Data'!E178))),'Data Summary'!DT184="Yes"),OFFSET('Hygiene Data'!$E$9,0,10*ROW('Hygiene Data'!E178)),NA())</f>
        <v>#N/A</v>
      </c>
      <c r="BF184" s="96" t="e">
        <f ca="true">+IF(AND(ISNUMBER(OFFSET('Hygiene Data'!$F$5,0,10*ROW('Hygiene Data'!F178))),'Data Summary'!DU184="Yes"),OFFSET('Hygiene Data'!$F$5,0,10*ROW('Hygiene Data'!F178)),NA())</f>
        <v>#N/A</v>
      </c>
      <c r="BG184" s="96" t="e">
        <f ca="true">+IF(AND(ISNUMBER(OFFSET('Hygiene Data'!$F$7,0,10*ROW('Hygiene Data'!F178))),'Data Summary'!DV184="Yes"),OFFSET('Hygiene Data'!$F$7,0,10*ROW('Hygiene Data'!F178)),NA())</f>
        <v>#N/A</v>
      </c>
      <c r="BH184" s="96" t="e">
        <f ca="true">+IF(AND(ISNUMBER(OFFSET('Hygiene Data'!$F$9,0,10*ROW('Hygiene Data'!F178))),'Data Summary'!DW184="Yes"),OFFSET('Hygiene Data'!$F$9,0,10*ROW('Hygiene Data'!F178)),NA())</f>
        <v>#N/A</v>
      </c>
      <c r="BI184" s="96" t="e">
        <f ca="true">+IF(AND(ISNUMBER(OFFSET('Hygiene Data'!$G$5,0,10*ROW('Hygiene Data'!G178))),'Data Summary'!DX184="Yes"),OFFSET('Hygiene Data'!$G$5,0,10*ROW('Hygiene Data'!G178)),NA())</f>
        <v>#N/A</v>
      </c>
      <c r="BJ184" s="96" t="e">
        <f ca="true">+IF(AND(ISNUMBER(OFFSET('Hygiene Data'!$G$7,0,10*ROW('Hygiene Data'!G178))),'Data Summary'!DY184="Yes"),OFFSET('Hygiene Data'!$G$7,0,10*ROW('Hygiene Data'!G178)),NA())</f>
        <v>#N/A</v>
      </c>
      <c r="BK184" s="96" t="e">
        <f ca="true">+IF(AND(ISNUMBER(OFFSET('Hygiene Data'!$G$9,0,10*ROW('Hygiene Data'!G178))),'Data Summary'!DZ184="Yes"),OFFSET('Hygiene Data'!$G$9,0,10*ROW('Hygiene Data'!G178)),NA())</f>
        <v>#N/A</v>
      </c>
      <c r="BL184" s="96" t="e">
        <f ca="true">+IF(AND(ISNUMBER(OFFSET('Hygiene Data'!$H$5,0,10*ROW('Hygiene Data'!H178))),'Data Summary'!EA184="Yes"),OFFSET('Hygiene Data'!$H$5,0,10*ROW('Hygiene Data'!H178)),NA())</f>
        <v>#N/A</v>
      </c>
      <c r="BM184" s="96" t="e">
        <f ca="true">+IF(AND(ISNUMBER(OFFSET('Hygiene Data'!$H$7,0,10*ROW('Hygiene Data'!H178))),'Data Summary'!EB184="Yes"),OFFSET('Hygiene Data'!$H$7,0,10*ROW('Hygiene Data'!H178)),NA())</f>
        <v>#N/A</v>
      </c>
      <c r="BN184" s="96" t="e">
        <f ca="true">+IF(AND(ISNUMBER(OFFSET('Hygiene Data'!$H$9,0,10*ROW('Hygiene Data'!H178))),'Data Summary'!EC184="Yes"),OFFSET('Hygiene Data'!$H$9,0,10*ROW('Hygiene Data'!H178)),NA())</f>
        <v>#N/A</v>
      </c>
      <c r="BO184" s="96" t="e">
        <f ca="true">+IF(AND(ISNUMBER(OFFSET('Hygiene Data'!$I$5,0,10*ROW('Hygiene Data'!I178))),'Data Summary'!ED184="Yes"),OFFSET('Hygiene Data'!$I$5,0,10*ROW('Hygiene Data'!I178)),NA())</f>
        <v>#N/A</v>
      </c>
      <c r="BP184" s="96" t="e">
        <f ca="true">+IF(AND(ISNUMBER(OFFSET('Hygiene Data'!$I$7,0,10*ROW('Hygiene Data'!I178))),'Data Summary'!EE184="Yes"),OFFSET('Hygiene Data'!$I$7,0,10*ROW('Hygiene Data'!I178)),NA())</f>
        <v>#N/A</v>
      </c>
      <c r="BQ184" s="96" t="e">
        <f ca="true">+IF(AND(ISNUMBER(OFFSET('Hygiene Data'!$I$9,0,10*ROW('Hygiene Data'!I178))),'Data Summary'!EF184="Yes"),OFFSET('Hygiene Data'!$I$9,0,10*ROW('Hygiene Data'!I178)),NA())</f>
        <v>#N/A</v>
      </c>
    </row>
    <row xmlns:x14ac="http://schemas.microsoft.com/office/spreadsheetml/2009/9/ac" r="185" x14ac:dyDescent="0.2">
      <c r="A185" s="332" t="e">
        <f ca="true">+RIGHT('Data Summary'!A185,LEN('Data Summary'!A185)-9)</f>
        <v>#VALUE!</v>
      </c>
      <c r="B185" s="37" t="str">
        <f ca="true">+IF(ISTEXT('Data Summary'!B185),'Data Summary'!B185,"")</f>
        <v/>
      </c>
      <c r="C185" s="331" t="e">
        <f ca="true">+VALUE('Data Summary'!C185)</f>
        <v>#VALUE!</v>
      </c>
      <c r="D185" s="94" t="e">
        <f ca="true">+IF(AND(ISNUMBER(OFFSET('Water Data'!$D$4,0,10*ROW('Water Data'!D179))),'Data Summary'!BS185="Yes"),100-OFFSET('Water Data'!$D$4,0,10*ROW('Water Data'!D179)),NA())</f>
        <v>#N/A</v>
      </c>
      <c r="E185" s="94" t="e">
        <f ca="true">+IF(AND(ISNUMBER(OFFSET('Water Data'!$D$6,0,10*ROW('Water Data'!D179))),'Data Summary'!BT185="Yes"),OFFSET('Water Data'!$D$6,0,10*ROW('Water Data'!D179)),NA())</f>
        <v>#N/A</v>
      </c>
      <c r="F185" s="94" t="e">
        <f ca="true">+IF(AND(ISNUMBER(OFFSET('Water Data'!$D$9,0,10*ROW('Water Data'!D179))),'Data Summary'!BU185="Yes"),OFFSET('Water Data'!$D$9,0,10*ROW('Water Data'!D179)),NA())</f>
        <v>#N/A</v>
      </c>
      <c r="G185" s="94" t="e">
        <f ca="true">+IF(AND(ISNUMBER(OFFSET('Water Data'!$E$4,0,10*ROW('Water Data'!E179))),'Data Summary'!BV185="Yes"),100-OFFSET('Water Data'!$E$4,0,10*ROW('Water Data'!E179)),NA())</f>
        <v>#N/A</v>
      </c>
      <c r="H185" s="94" t="e">
        <f ca="true">+IF(AND(ISNUMBER(OFFSET('Water Data'!$E$6,0,10*ROW('Water Data'!E179))),'Data Summary'!BW185="Yes"),OFFSET('Water Data'!$E$6,0,10*ROW('Water Data'!E179)),NA())</f>
        <v>#N/A</v>
      </c>
      <c r="I185" s="94" t="e">
        <f ca="true">+IF(AND(ISNUMBER(OFFSET('Water Data'!$E$9,0,10*ROW('Water Data'!E179))),'Data Summary'!BX185="Yes"),OFFSET('Water Data'!$E$9,0,10*ROW('Water Data'!E179)),NA())</f>
        <v>#N/A</v>
      </c>
      <c r="J185" s="94" t="e">
        <f ca="true">+IF(AND(ISNUMBER(OFFSET('Water Data'!$F$4,0,10*ROW('Water Data'!F179))),'Data Summary'!BY185="Yes"),100-OFFSET('Water Data'!$F$4,0,10*ROW('Water Data'!F179)),NA())</f>
        <v>#N/A</v>
      </c>
      <c r="K185" s="94" t="e">
        <f ca="true">+IF(AND(ISNUMBER(OFFSET('Water Data'!$F$6,0,10*ROW('Water Data'!F179))),'Data Summary'!BZ185="Yes"),OFFSET('Water Data'!$F$6,0,10*ROW('Water Data'!F179)),NA())</f>
        <v>#N/A</v>
      </c>
      <c r="L185" s="94" t="e">
        <f ca="true">+IF(AND(ISNUMBER(OFFSET('Water Data'!$F$9,0,10*ROW('Water Data'!F179))),'Data Summary'!CA185="Yes"),OFFSET('Water Data'!$F$9,0,10*ROW('Water Data'!F179)),NA())</f>
        <v>#N/A</v>
      </c>
      <c r="M185" s="94" t="e">
        <f ca="true">+IF(AND(ISNUMBER(OFFSET('Water Data'!$G$4,0,10*ROW('Water Data'!G179))),'Data Summary'!CB185="Yes"),100-OFFSET('Water Data'!$G$4,0,10*ROW('Water Data'!G179)),NA())</f>
        <v>#N/A</v>
      </c>
      <c r="N185" s="94" t="e">
        <f ca="true">+IF(AND(ISNUMBER(OFFSET('Water Data'!$G$6,0,10*ROW('Water Data'!G179))),'Data Summary'!CC185="Yes"),OFFSET('Water Data'!$G$6,0,10*ROW('Water Data'!G179)),NA())</f>
        <v>#N/A</v>
      </c>
      <c r="O185" s="94" t="e">
        <f ca="true">+IF(AND(ISNUMBER(OFFSET('Water Data'!$G$9,0,10*ROW('Water Data'!G179))),'Data Summary'!CD185="Yes"),OFFSET('Water Data'!$G$9,0,10*ROW('Water Data'!G179)),NA())</f>
        <v>#N/A</v>
      </c>
      <c r="P185" s="94" t="e">
        <f ca="true">+IF(AND(ISNUMBER(OFFSET('Water Data'!$H$4,0,10*ROW('Water Data'!H179))),'Data Summary'!CE185="Yes"),100-OFFSET('Water Data'!$H$4,0,10*ROW('Water Data'!H179)),NA())</f>
        <v>#N/A</v>
      </c>
      <c r="Q185" s="94" t="e">
        <f ca="true">+IF(AND(ISNUMBER(OFFSET('Water Data'!$H$6,0,10*ROW('Water Data'!H179))),'Data Summary'!CF185="Yes"),OFFSET('Water Data'!$H$6,0,10*ROW('Water Data'!H179)),NA())</f>
        <v>#N/A</v>
      </c>
      <c r="R185" s="94" t="e">
        <f ca="true">+IF(AND(ISNUMBER(OFFSET('Water Data'!$H$9,0,10*ROW('Water Data'!H179))),'Data Summary'!CG185="Yes"),OFFSET('Water Data'!$H$9,0,10*ROW('Water Data'!H179)),NA())</f>
        <v>#N/A</v>
      </c>
      <c r="S185" s="94" t="e">
        <f ca="true">+IF(AND(ISNUMBER(OFFSET('Water Data'!$I$4,0,10*ROW('Water Data'!I179))),'Data Summary'!CH185="Yes"),100-OFFSET('Water Data'!$I$4,0,10*ROW('Water Data'!I179)),NA())</f>
        <v>#N/A</v>
      </c>
      <c r="T185" s="94" t="e">
        <f ca="true">+IF(AND(ISNUMBER(OFFSET('Water Data'!$I$6,0,10*ROW('Water Data'!I179))),'Data Summary'!CI185="Yes"),OFFSET('Water Data'!$I$6,0,10*ROW('Water Data'!I179)),NA())</f>
        <v>#N/A</v>
      </c>
      <c r="U185" s="94" t="e">
        <f ca="true">+IF(AND(ISNUMBER(OFFSET('Water Data'!$I$9,0,10*ROW('Water Data'!I179))),'Data Summary'!CJ185="Yes"),OFFSET('Water Data'!$I$9,0,10*ROW('Water Data'!I179)),NA())</f>
        <v>#N/A</v>
      </c>
      <c r="V185" s="95" t="e">
        <f ca="true">+IF(AND(ISNUMBER(OFFSET('Sanitation Data'!$D$4,0,10*ROW('Sanitation Data'!D179))),'Data Summary'!CK185="Yes"),100-OFFSET('Sanitation Data'!$D$4,0,10*ROW('Sanitation Data'!D179)),NA())</f>
        <v>#N/A</v>
      </c>
      <c r="W185" s="95" t="e">
        <f ca="true">+IF(AND(ISNUMBER(OFFSET('Sanitation Data'!$D$6,0,10*ROW('Sanitation Data'!D179))),'Data Summary'!CL185="Yes"),OFFSET('Sanitation Data'!$D$6,0,10*ROW('Sanitation Data'!D179)),NA())</f>
        <v>#N/A</v>
      </c>
      <c r="X185" s="95" t="e">
        <f ca="true">+IF(AND(ISNUMBER(OFFSET('Sanitation Data'!$D$10,0,10*ROW('Sanitation Data'!D179))),'Data Summary'!CM185="Yes"),OFFSET('Sanitation Data'!$D$10,0,10*ROW('Sanitation Data'!D179)),NA())</f>
        <v>#N/A</v>
      </c>
      <c r="Y185" s="95" t="e">
        <f ca="true">+IF(AND(ISNUMBER(OFFSET('Sanitation Data'!$D$11,0,10*ROW('Sanitation Data'!D179))),'Data Summary'!CN185="Yes"),OFFSET('Sanitation Data'!$D$11,0,10*ROW('Sanitation Data'!D179)),NA())</f>
        <v>#N/A</v>
      </c>
      <c r="Z185" s="95" t="e">
        <f ca="true">+IF(AND(ISNUMBER(OFFSET('Sanitation Data'!$D$12,0,10*ROW('Sanitation Data'!D179))),'Data Summary'!CO185="Yes"),OFFSET('Sanitation Data'!$D$12,0,10*ROW('Sanitation Data'!D179)),NA())</f>
        <v>#N/A</v>
      </c>
      <c r="AA185" s="95" t="e">
        <f ca="true">+IF(AND(ISNUMBER(OFFSET('Sanitation Data'!$E$4,0,10*ROW('Sanitation Data'!E179))),'Data Summary'!CP185="Yes"),100-OFFSET('Sanitation Data'!$E$4,0,10*ROW('Sanitation Data'!E179)),NA())</f>
        <v>#N/A</v>
      </c>
      <c r="AB185" s="95" t="e">
        <f ca="true">+IF(AND(ISNUMBER(OFFSET('Sanitation Data'!$E$6,0,10*ROW('Sanitation Data'!E179))),'Data Summary'!CQ185="Yes"),OFFSET('Sanitation Data'!$E$6,0,10*ROW('Sanitation Data'!E179)),NA())</f>
        <v>#N/A</v>
      </c>
      <c r="AC185" s="95" t="e">
        <f ca="true">+IF(AND(ISNUMBER(OFFSET('Sanitation Data'!$E$10,0,10*ROW('Sanitation Data'!E179))),'Data Summary'!CR185="Yes"),OFFSET('Sanitation Data'!$E$10,0,10*ROW('Sanitation Data'!E179)),NA())</f>
        <v>#N/A</v>
      </c>
      <c r="AD185" s="95" t="e">
        <f ca="true">+IF(AND(ISNUMBER(OFFSET('Sanitation Data'!$E$11,0,10*ROW('Sanitation Data'!E179))),'Data Summary'!CS185="Yes"),OFFSET('Sanitation Data'!$E$11,0,10*ROW('Sanitation Data'!E179)),NA())</f>
        <v>#N/A</v>
      </c>
      <c r="AE185" s="95" t="e">
        <f ca="true">+IF(AND(ISNUMBER(OFFSET('Sanitation Data'!$E$12,0,10*ROW('Sanitation Data'!E179))),'Data Summary'!CT185="Yes"),OFFSET('Sanitation Data'!$E$12,0,10*ROW('Sanitation Data'!E179)),NA())</f>
        <v>#N/A</v>
      </c>
      <c r="AF185" s="95" t="e">
        <f ca="true">+IF(AND(ISNUMBER(OFFSET('Sanitation Data'!$F$4,0,10*ROW('Sanitation Data'!F179))),'Data Summary'!CU185="Yes"),100-OFFSET('Sanitation Data'!$F$4,0,10*ROW('Sanitation Data'!F179)),NA())</f>
        <v>#N/A</v>
      </c>
      <c r="AG185" s="95" t="e">
        <f ca="true">+IF(AND(ISNUMBER(OFFSET('Sanitation Data'!$F$6,0,10*ROW('Sanitation Data'!F179))),'Data Summary'!CV185="Yes"),OFFSET('Sanitation Data'!$F$6,0,10*ROW('Sanitation Data'!F179)),NA())</f>
        <v>#N/A</v>
      </c>
      <c r="AH185" s="95" t="e">
        <f ca="true">+IF(AND(ISNUMBER(OFFSET('Sanitation Data'!$F$10,0,10*ROW('Sanitation Data'!F179))),'Data Summary'!CW185="Yes"),OFFSET('Sanitation Data'!$F$10,0,10*ROW('Sanitation Data'!F179)),NA())</f>
        <v>#N/A</v>
      </c>
      <c r="AI185" s="95" t="e">
        <f ca="true">+IF(AND(ISNUMBER(OFFSET('Sanitation Data'!$F$11,0,10*ROW('Sanitation Data'!F179))),'Data Summary'!CX185="Yes"),OFFSET('Sanitation Data'!$F$11,0,10*ROW('Sanitation Data'!F179)),NA())</f>
        <v>#N/A</v>
      </c>
      <c r="AJ185" s="95" t="e">
        <f ca="true">+IF(AND(ISNUMBER(OFFSET('Sanitation Data'!$F$12,0,10*ROW('Sanitation Data'!F179))),'Data Summary'!CY185="Yes"),OFFSET('Sanitation Data'!$F$12,0,10*ROW('Sanitation Data'!F179)),NA())</f>
        <v>#N/A</v>
      </c>
      <c r="AK185" s="95" t="e">
        <f ca="true">+IF(AND(ISNUMBER(OFFSET('Sanitation Data'!$G$4,0,10*ROW('Sanitation Data'!G179))),'Data Summary'!CZ185="Yes"),100-OFFSET('Sanitation Data'!$G$4,0,10*ROW('Sanitation Data'!G179)),NA())</f>
        <v>#N/A</v>
      </c>
      <c r="AL185" s="95" t="e">
        <f ca="true">+IF(AND(ISNUMBER(OFFSET('Sanitation Data'!$G$6,0,10*ROW('Sanitation Data'!G179))),'Data Summary'!DA185="Yes"),OFFSET('Sanitation Data'!$G$6,0,10*ROW('Sanitation Data'!G179)),NA())</f>
        <v>#N/A</v>
      </c>
      <c r="AM185" s="95" t="e">
        <f ca="true">+IF(AND(ISNUMBER(OFFSET('Sanitation Data'!$G$10,0,10*ROW('Sanitation Data'!G179))),'Data Summary'!DB185="Yes"),OFFSET('Sanitation Data'!$G$10,0,10*ROW('Sanitation Data'!G179)),NA())</f>
        <v>#N/A</v>
      </c>
      <c r="AN185" s="95" t="e">
        <f ca="true">+IF(AND(ISNUMBER(OFFSET('Sanitation Data'!$G$11,0,10*ROW('Sanitation Data'!G179))),'Data Summary'!DC185="Yes"),OFFSET('Sanitation Data'!$G$11,0,10*ROW('Sanitation Data'!G179)),NA())</f>
        <v>#N/A</v>
      </c>
      <c r="AO185" s="95" t="e">
        <f ca="true">+IF(AND(ISNUMBER(OFFSET('Sanitation Data'!$G$12,0,10*ROW('Sanitation Data'!G179))),'Data Summary'!DD185="Yes"),OFFSET('Sanitation Data'!$G$12,0,10*ROW('Sanitation Data'!G179)),NA())</f>
        <v>#N/A</v>
      </c>
      <c r="AP185" s="95" t="e">
        <f ca="true">+IF(AND(ISNUMBER(OFFSET('Sanitation Data'!$H$4,0,10*ROW('Sanitation Data'!H179))),'Data Summary'!DE185="Yes"),100-OFFSET('Sanitation Data'!$H$4,0,10*ROW('Sanitation Data'!H179)),NA())</f>
        <v>#N/A</v>
      </c>
      <c r="AQ185" s="95" t="e">
        <f ca="true">+IF(AND(ISNUMBER(OFFSET('Sanitation Data'!$H$6,0,10*ROW('Sanitation Data'!H179))),'Data Summary'!DF185="Yes"),OFFSET('Sanitation Data'!$H$6,0,10*ROW('Sanitation Data'!H179)),NA())</f>
        <v>#N/A</v>
      </c>
      <c r="AR185" s="95" t="e">
        <f ca="true">+IF(AND(ISNUMBER(OFFSET('Sanitation Data'!$H$10,0,10*ROW('Sanitation Data'!H179))),'Data Summary'!DG185="Yes"),OFFSET('Sanitation Data'!$H$10,0,10*ROW('Sanitation Data'!H179)),NA())</f>
        <v>#N/A</v>
      </c>
      <c r="AS185" s="95" t="e">
        <f ca="true">+IF(AND(ISNUMBER(OFFSET('Sanitation Data'!$H$11,0,10*ROW('Sanitation Data'!H179))),'Data Summary'!DH185="Yes"),OFFSET('Sanitation Data'!$H$11,0,10*ROW('Sanitation Data'!H179)),NA())</f>
        <v>#N/A</v>
      </c>
      <c r="AT185" s="95" t="e">
        <f ca="true">+IF(AND(ISNUMBER(OFFSET('Sanitation Data'!$H$12,0,10*ROW('Sanitation Data'!H179))),'Data Summary'!DI185="Yes"),OFFSET('Sanitation Data'!$H$12,0,10*ROW('Sanitation Data'!H179)),NA())</f>
        <v>#N/A</v>
      </c>
      <c r="AU185" s="95" t="e">
        <f ca="true">+IF(AND(ISNUMBER(OFFSET('Sanitation Data'!$I$4,0,10*ROW('Sanitation Data'!I179))),'Data Summary'!DJ185="Yes"),100-OFFSET('Sanitation Data'!$I$4,0,10*ROW('Sanitation Data'!I179)),NA())</f>
        <v>#N/A</v>
      </c>
      <c r="AV185" s="95" t="e">
        <f ca="true">+IF(AND(ISNUMBER(OFFSET('Sanitation Data'!$I$6,0,10*ROW('Sanitation Data'!I179))),'Data Summary'!DK185="Yes"),OFFSET('Sanitation Data'!$I$6,0,10*ROW('Sanitation Data'!I179)),NA())</f>
        <v>#N/A</v>
      </c>
      <c r="AW185" s="95" t="e">
        <f ca="true">+IF(AND(ISNUMBER(OFFSET('Sanitation Data'!$I$10,0,10*ROW('Sanitation Data'!I179))),'Data Summary'!DL185="Yes"),OFFSET('Sanitation Data'!$I$10,0,10*ROW('Sanitation Data'!I179)),NA())</f>
        <v>#N/A</v>
      </c>
      <c r="AX185" s="95" t="e">
        <f ca="true">+IF(AND(ISNUMBER(OFFSET('Sanitation Data'!$I$11,0,10*ROW('Sanitation Data'!I179))),'Data Summary'!DM185="Yes"),OFFSET('Sanitation Data'!$I$11,0,10*ROW('Sanitation Data'!I179)),NA())</f>
        <v>#N/A</v>
      </c>
      <c r="AY185" s="95" t="e">
        <f ca="true">+IF(AND(ISNUMBER(OFFSET('Sanitation Data'!$I$12,0,10*ROW('Sanitation Data'!I179))),'Data Summary'!DN185="Yes"),OFFSET('Sanitation Data'!$I$12,0,10*ROW('Sanitation Data'!I179)),NA())</f>
        <v>#N/A</v>
      </c>
      <c r="AZ185" s="96" t="e">
        <f ca="true">+IF(AND(ISNUMBER(OFFSET('Hygiene Data'!$D$5,0,10*ROW('Hygiene Data'!D179))),'Data Summary'!DO185="Yes"),OFFSET('Hygiene Data'!$D$5,0,10*ROW('Hygiene Data'!D179)),NA())</f>
        <v>#N/A</v>
      </c>
      <c r="BA185" s="96" t="e">
        <f ca="true">+IF(AND(ISNUMBER(OFFSET('Hygiene Data'!$D$7,0,10*ROW('Hygiene Data'!D179))),'Data Summary'!DP185="Yes"),OFFSET('Hygiene Data'!$D$7,0,10*ROW('Hygiene Data'!D179)),NA())</f>
        <v>#N/A</v>
      </c>
      <c r="BB185" s="96" t="e">
        <f ca="true">+IF(AND(ISNUMBER(OFFSET('Hygiene Data'!$D$9,0,10*ROW('Hygiene Data'!D179))),'Data Summary'!DQ185="Yes"),OFFSET('Hygiene Data'!$D$9,0,10*ROW('Hygiene Data'!D179)),NA())</f>
        <v>#N/A</v>
      </c>
      <c r="BC185" s="96" t="e">
        <f ca="true">+IF(AND(ISNUMBER(OFFSET('Hygiene Data'!$E$5,0,10*ROW('Hygiene Data'!E179))),'Data Summary'!DR185="Yes"),OFFSET('Hygiene Data'!$E$5,0,10*ROW('Hygiene Data'!E179)),NA())</f>
        <v>#N/A</v>
      </c>
      <c r="BD185" s="96" t="e">
        <f ca="true">+IF(AND(ISNUMBER(OFFSET('Hygiene Data'!$E$7,0,10*ROW('Hygiene Data'!E179))),'Data Summary'!DS185="Yes"),OFFSET('Hygiene Data'!$E$7,0,10*ROW('Hygiene Data'!E179)),NA())</f>
        <v>#N/A</v>
      </c>
      <c r="BE185" s="96" t="e">
        <f ca="true">+IF(AND(ISNUMBER(OFFSET('Hygiene Data'!$E$9,0,10*ROW('Hygiene Data'!E179))),'Data Summary'!DT185="Yes"),OFFSET('Hygiene Data'!$E$9,0,10*ROW('Hygiene Data'!E179)),NA())</f>
        <v>#N/A</v>
      </c>
      <c r="BF185" s="96" t="e">
        <f ca="true">+IF(AND(ISNUMBER(OFFSET('Hygiene Data'!$F$5,0,10*ROW('Hygiene Data'!F179))),'Data Summary'!DU185="Yes"),OFFSET('Hygiene Data'!$F$5,0,10*ROW('Hygiene Data'!F179)),NA())</f>
        <v>#N/A</v>
      </c>
      <c r="BG185" s="96" t="e">
        <f ca="true">+IF(AND(ISNUMBER(OFFSET('Hygiene Data'!$F$7,0,10*ROW('Hygiene Data'!F179))),'Data Summary'!DV185="Yes"),OFFSET('Hygiene Data'!$F$7,0,10*ROW('Hygiene Data'!F179)),NA())</f>
        <v>#N/A</v>
      </c>
      <c r="BH185" s="96" t="e">
        <f ca="true">+IF(AND(ISNUMBER(OFFSET('Hygiene Data'!$F$9,0,10*ROW('Hygiene Data'!F179))),'Data Summary'!DW185="Yes"),OFFSET('Hygiene Data'!$F$9,0,10*ROW('Hygiene Data'!F179)),NA())</f>
        <v>#N/A</v>
      </c>
      <c r="BI185" s="96" t="e">
        <f ca="true">+IF(AND(ISNUMBER(OFFSET('Hygiene Data'!$G$5,0,10*ROW('Hygiene Data'!G179))),'Data Summary'!DX185="Yes"),OFFSET('Hygiene Data'!$G$5,0,10*ROW('Hygiene Data'!G179)),NA())</f>
        <v>#N/A</v>
      </c>
      <c r="BJ185" s="96" t="e">
        <f ca="true">+IF(AND(ISNUMBER(OFFSET('Hygiene Data'!$G$7,0,10*ROW('Hygiene Data'!G179))),'Data Summary'!DY185="Yes"),OFFSET('Hygiene Data'!$G$7,0,10*ROW('Hygiene Data'!G179)),NA())</f>
        <v>#N/A</v>
      </c>
      <c r="BK185" s="96" t="e">
        <f ca="true">+IF(AND(ISNUMBER(OFFSET('Hygiene Data'!$G$9,0,10*ROW('Hygiene Data'!G179))),'Data Summary'!DZ185="Yes"),OFFSET('Hygiene Data'!$G$9,0,10*ROW('Hygiene Data'!G179)),NA())</f>
        <v>#N/A</v>
      </c>
      <c r="BL185" s="96" t="e">
        <f ca="true">+IF(AND(ISNUMBER(OFFSET('Hygiene Data'!$H$5,0,10*ROW('Hygiene Data'!H179))),'Data Summary'!EA185="Yes"),OFFSET('Hygiene Data'!$H$5,0,10*ROW('Hygiene Data'!H179)),NA())</f>
        <v>#N/A</v>
      </c>
      <c r="BM185" s="96" t="e">
        <f ca="true">+IF(AND(ISNUMBER(OFFSET('Hygiene Data'!$H$7,0,10*ROW('Hygiene Data'!H179))),'Data Summary'!EB185="Yes"),OFFSET('Hygiene Data'!$H$7,0,10*ROW('Hygiene Data'!H179)),NA())</f>
        <v>#N/A</v>
      </c>
      <c r="BN185" s="96" t="e">
        <f ca="true">+IF(AND(ISNUMBER(OFFSET('Hygiene Data'!$H$9,0,10*ROW('Hygiene Data'!H179))),'Data Summary'!EC185="Yes"),OFFSET('Hygiene Data'!$H$9,0,10*ROW('Hygiene Data'!H179)),NA())</f>
        <v>#N/A</v>
      </c>
      <c r="BO185" s="96" t="e">
        <f ca="true">+IF(AND(ISNUMBER(OFFSET('Hygiene Data'!$I$5,0,10*ROW('Hygiene Data'!I179))),'Data Summary'!ED185="Yes"),OFFSET('Hygiene Data'!$I$5,0,10*ROW('Hygiene Data'!I179)),NA())</f>
        <v>#N/A</v>
      </c>
      <c r="BP185" s="96" t="e">
        <f ca="true">+IF(AND(ISNUMBER(OFFSET('Hygiene Data'!$I$7,0,10*ROW('Hygiene Data'!I179))),'Data Summary'!EE185="Yes"),OFFSET('Hygiene Data'!$I$7,0,10*ROW('Hygiene Data'!I179)),NA())</f>
        <v>#N/A</v>
      </c>
      <c r="BQ185" s="96" t="e">
        <f ca="true">+IF(AND(ISNUMBER(OFFSET('Hygiene Data'!$I$9,0,10*ROW('Hygiene Data'!I179))),'Data Summary'!EF185="Yes"),OFFSET('Hygiene Data'!$I$9,0,10*ROW('Hygiene Data'!I179)),NA())</f>
        <v>#N/A</v>
      </c>
    </row>
    <row xmlns:x14ac="http://schemas.microsoft.com/office/spreadsheetml/2009/9/ac" r="186" x14ac:dyDescent="0.2">
      <c r="A186" s="332" t="e">
        <f ca="true">+RIGHT('Data Summary'!A186,LEN('Data Summary'!A186)-9)</f>
        <v>#VALUE!</v>
      </c>
      <c r="B186" s="37" t="str">
        <f ca="true">+IF(ISTEXT('Data Summary'!B186),'Data Summary'!B186,"")</f>
        <v/>
      </c>
      <c r="C186" s="331" t="e">
        <f ca="true">+VALUE('Data Summary'!C186)</f>
        <v>#VALUE!</v>
      </c>
      <c r="D186" s="94" t="e">
        <f ca="true">+IF(AND(ISNUMBER(OFFSET('Water Data'!$D$4,0,10*ROW('Water Data'!D180))),'Data Summary'!BS186="Yes"),100-OFFSET('Water Data'!$D$4,0,10*ROW('Water Data'!D180)),NA())</f>
        <v>#N/A</v>
      </c>
      <c r="E186" s="94" t="e">
        <f ca="true">+IF(AND(ISNUMBER(OFFSET('Water Data'!$D$6,0,10*ROW('Water Data'!D180))),'Data Summary'!BT186="Yes"),OFFSET('Water Data'!$D$6,0,10*ROW('Water Data'!D180)),NA())</f>
        <v>#N/A</v>
      </c>
      <c r="F186" s="94" t="e">
        <f ca="true">+IF(AND(ISNUMBER(OFFSET('Water Data'!$D$9,0,10*ROW('Water Data'!D180))),'Data Summary'!BU186="Yes"),OFFSET('Water Data'!$D$9,0,10*ROW('Water Data'!D180)),NA())</f>
        <v>#N/A</v>
      </c>
      <c r="G186" s="94" t="e">
        <f ca="true">+IF(AND(ISNUMBER(OFFSET('Water Data'!$E$4,0,10*ROW('Water Data'!E180))),'Data Summary'!BV186="Yes"),100-OFFSET('Water Data'!$E$4,0,10*ROW('Water Data'!E180)),NA())</f>
        <v>#N/A</v>
      </c>
      <c r="H186" s="94" t="e">
        <f ca="true">+IF(AND(ISNUMBER(OFFSET('Water Data'!$E$6,0,10*ROW('Water Data'!E180))),'Data Summary'!BW186="Yes"),OFFSET('Water Data'!$E$6,0,10*ROW('Water Data'!E180)),NA())</f>
        <v>#N/A</v>
      </c>
      <c r="I186" s="94" t="e">
        <f ca="true">+IF(AND(ISNUMBER(OFFSET('Water Data'!$E$9,0,10*ROW('Water Data'!E180))),'Data Summary'!BX186="Yes"),OFFSET('Water Data'!$E$9,0,10*ROW('Water Data'!E180)),NA())</f>
        <v>#N/A</v>
      </c>
      <c r="J186" s="94" t="e">
        <f ca="true">+IF(AND(ISNUMBER(OFFSET('Water Data'!$F$4,0,10*ROW('Water Data'!F180))),'Data Summary'!BY186="Yes"),100-OFFSET('Water Data'!$F$4,0,10*ROW('Water Data'!F180)),NA())</f>
        <v>#N/A</v>
      </c>
      <c r="K186" s="94" t="e">
        <f ca="true">+IF(AND(ISNUMBER(OFFSET('Water Data'!$F$6,0,10*ROW('Water Data'!F180))),'Data Summary'!BZ186="Yes"),OFFSET('Water Data'!$F$6,0,10*ROW('Water Data'!F180)),NA())</f>
        <v>#N/A</v>
      </c>
      <c r="L186" s="94" t="e">
        <f ca="true">+IF(AND(ISNUMBER(OFFSET('Water Data'!$F$9,0,10*ROW('Water Data'!F180))),'Data Summary'!CA186="Yes"),OFFSET('Water Data'!$F$9,0,10*ROW('Water Data'!F180)),NA())</f>
        <v>#N/A</v>
      </c>
      <c r="M186" s="94" t="e">
        <f ca="true">+IF(AND(ISNUMBER(OFFSET('Water Data'!$G$4,0,10*ROW('Water Data'!G180))),'Data Summary'!CB186="Yes"),100-OFFSET('Water Data'!$G$4,0,10*ROW('Water Data'!G180)),NA())</f>
        <v>#N/A</v>
      </c>
      <c r="N186" s="94" t="e">
        <f ca="true">+IF(AND(ISNUMBER(OFFSET('Water Data'!$G$6,0,10*ROW('Water Data'!G180))),'Data Summary'!CC186="Yes"),OFFSET('Water Data'!$G$6,0,10*ROW('Water Data'!G180)),NA())</f>
        <v>#N/A</v>
      </c>
      <c r="O186" s="94" t="e">
        <f ca="true">+IF(AND(ISNUMBER(OFFSET('Water Data'!$G$9,0,10*ROW('Water Data'!G180))),'Data Summary'!CD186="Yes"),OFFSET('Water Data'!$G$9,0,10*ROW('Water Data'!G180)),NA())</f>
        <v>#N/A</v>
      </c>
      <c r="P186" s="94" t="e">
        <f ca="true">+IF(AND(ISNUMBER(OFFSET('Water Data'!$H$4,0,10*ROW('Water Data'!H180))),'Data Summary'!CE186="Yes"),100-OFFSET('Water Data'!$H$4,0,10*ROW('Water Data'!H180)),NA())</f>
        <v>#N/A</v>
      </c>
      <c r="Q186" s="94" t="e">
        <f ca="true">+IF(AND(ISNUMBER(OFFSET('Water Data'!$H$6,0,10*ROW('Water Data'!H180))),'Data Summary'!CF186="Yes"),OFFSET('Water Data'!$H$6,0,10*ROW('Water Data'!H180)),NA())</f>
        <v>#N/A</v>
      </c>
      <c r="R186" s="94" t="e">
        <f ca="true">+IF(AND(ISNUMBER(OFFSET('Water Data'!$H$9,0,10*ROW('Water Data'!H180))),'Data Summary'!CG186="Yes"),OFFSET('Water Data'!$H$9,0,10*ROW('Water Data'!H180)),NA())</f>
        <v>#N/A</v>
      </c>
      <c r="S186" s="94" t="e">
        <f ca="true">+IF(AND(ISNUMBER(OFFSET('Water Data'!$I$4,0,10*ROW('Water Data'!I180))),'Data Summary'!CH186="Yes"),100-OFFSET('Water Data'!$I$4,0,10*ROW('Water Data'!I180)),NA())</f>
        <v>#N/A</v>
      </c>
      <c r="T186" s="94" t="e">
        <f ca="true">+IF(AND(ISNUMBER(OFFSET('Water Data'!$I$6,0,10*ROW('Water Data'!I180))),'Data Summary'!CI186="Yes"),OFFSET('Water Data'!$I$6,0,10*ROW('Water Data'!I180)),NA())</f>
        <v>#N/A</v>
      </c>
      <c r="U186" s="94" t="e">
        <f ca="true">+IF(AND(ISNUMBER(OFFSET('Water Data'!$I$9,0,10*ROW('Water Data'!I180))),'Data Summary'!CJ186="Yes"),OFFSET('Water Data'!$I$9,0,10*ROW('Water Data'!I180)),NA())</f>
        <v>#N/A</v>
      </c>
      <c r="V186" s="95" t="e">
        <f ca="true">+IF(AND(ISNUMBER(OFFSET('Sanitation Data'!$D$4,0,10*ROW('Sanitation Data'!D180))),'Data Summary'!CK186="Yes"),100-OFFSET('Sanitation Data'!$D$4,0,10*ROW('Sanitation Data'!D180)),NA())</f>
        <v>#N/A</v>
      </c>
      <c r="W186" s="95" t="e">
        <f ca="true">+IF(AND(ISNUMBER(OFFSET('Sanitation Data'!$D$6,0,10*ROW('Sanitation Data'!D180))),'Data Summary'!CL186="Yes"),OFFSET('Sanitation Data'!$D$6,0,10*ROW('Sanitation Data'!D180)),NA())</f>
        <v>#N/A</v>
      </c>
      <c r="X186" s="95" t="e">
        <f ca="true">+IF(AND(ISNUMBER(OFFSET('Sanitation Data'!$D$10,0,10*ROW('Sanitation Data'!D180))),'Data Summary'!CM186="Yes"),OFFSET('Sanitation Data'!$D$10,0,10*ROW('Sanitation Data'!D180)),NA())</f>
        <v>#N/A</v>
      </c>
      <c r="Y186" s="95" t="e">
        <f ca="true">+IF(AND(ISNUMBER(OFFSET('Sanitation Data'!$D$11,0,10*ROW('Sanitation Data'!D180))),'Data Summary'!CN186="Yes"),OFFSET('Sanitation Data'!$D$11,0,10*ROW('Sanitation Data'!D180)),NA())</f>
        <v>#N/A</v>
      </c>
      <c r="Z186" s="95" t="e">
        <f ca="true">+IF(AND(ISNUMBER(OFFSET('Sanitation Data'!$D$12,0,10*ROW('Sanitation Data'!D180))),'Data Summary'!CO186="Yes"),OFFSET('Sanitation Data'!$D$12,0,10*ROW('Sanitation Data'!D180)),NA())</f>
        <v>#N/A</v>
      </c>
      <c r="AA186" s="95" t="e">
        <f ca="true">+IF(AND(ISNUMBER(OFFSET('Sanitation Data'!$E$4,0,10*ROW('Sanitation Data'!E180))),'Data Summary'!CP186="Yes"),100-OFFSET('Sanitation Data'!$E$4,0,10*ROW('Sanitation Data'!E180)),NA())</f>
        <v>#N/A</v>
      </c>
      <c r="AB186" s="95" t="e">
        <f ca="true">+IF(AND(ISNUMBER(OFFSET('Sanitation Data'!$E$6,0,10*ROW('Sanitation Data'!E180))),'Data Summary'!CQ186="Yes"),OFFSET('Sanitation Data'!$E$6,0,10*ROW('Sanitation Data'!E180)),NA())</f>
        <v>#N/A</v>
      </c>
      <c r="AC186" s="95" t="e">
        <f ca="true">+IF(AND(ISNUMBER(OFFSET('Sanitation Data'!$E$10,0,10*ROW('Sanitation Data'!E180))),'Data Summary'!CR186="Yes"),OFFSET('Sanitation Data'!$E$10,0,10*ROW('Sanitation Data'!E180)),NA())</f>
        <v>#N/A</v>
      </c>
      <c r="AD186" s="95" t="e">
        <f ca="true">+IF(AND(ISNUMBER(OFFSET('Sanitation Data'!$E$11,0,10*ROW('Sanitation Data'!E180))),'Data Summary'!CS186="Yes"),OFFSET('Sanitation Data'!$E$11,0,10*ROW('Sanitation Data'!E180)),NA())</f>
        <v>#N/A</v>
      </c>
      <c r="AE186" s="95" t="e">
        <f ca="true">+IF(AND(ISNUMBER(OFFSET('Sanitation Data'!$E$12,0,10*ROW('Sanitation Data'!E180))),'Data Summary'!CT186="Yes"),OFFSET('Sanitation Data'!$E$12,0,10*ROW('Sanitation Data'!E180)),NA())</f>
        <v>#N/A</v>
      </c>
      <c r="AF186" s="95" t="e">
        <f ca="true">+IF(AND(ISNUMBER(OFFSET('Sanitation Data'!$F$4,0,10*ROW('Sanitation Data'!F180))),'Data Summary'!CU186="Yes"),100-OFFSET('Sanitation Data'!$F$4,0,10*ROW('Sanitation Data'!F180)),NA())</f>
        <v>#N/A</v>
      </c>
      <c r="AG186" s="95" t="e">
        <f ca="true">+IF(AND(ISNUMBER(OFFSET('Sanitation Data'!$F$6,0,10*ROW('Sanitation Data'!F180))),'Data Summary'!CV186="Yes"),OFFSET('Sanitation Data'!$F$6,0,10*ROW('Sanitation Data'!F180)),NA())</f>
        <v>#N/A</v>
      </c>
      <c r="AH186" s="95" t="e">
        <f ca="true">+IF(AND(ISNUMBER(OFFSET('Sanitation Data'!$F$10,0,10*ROW('Sanitation Data'!F180))),'Data Summary'!CW186="Yes"),OFFSET('Sanitation Data'!$F$10,0,10*ROW('Sanitation Data'!F180)),NA())</f>
        <v>#N/A</v>
      </c>
      <c r="AI186" s="95" t="e">
        <f ca="true">+IF(AND(ISNUMBER(OFFSET('Sanitation Data'!$F$11,0,10*ROW('Sanitation Data'!F180))),'Data Summary'!CX186="Yes"),OFFSET('Sanitation Data'!$F$11,0,10*ROW('Sanitation Data'!F180)),NA())</f>
        <v>#N/A</v>
      </c>
      <c r="AJ186" s="95" t="e">
        <f ca="true">+IF(AND(ISNUMBER(OFFSET('Sanitation Data'!$F$12,0,10*ROW('Sanitation Data'!F180))),'Data Summary'!CY186="Yes"),OFFSET('Sanitation Data'!$F$12,0,10*ROW('Sanitation Data'!F180)),NA())</f>
        <v>#N/A</v>
      </c>
      <c r="AK186" s="95" t="e">
        <f ca="true">+IF(AND(ISNUMBER(OFFSET('Sanitation Data'!$G$4,0,10*ROW('Sanitation Data'!G180))),'Data Summary'!CZ186="Yes"),100-OFFSET('Sanitation Data'!$G$4,0,10*ROW('Sanitation Data'!G180)),NA())</f>
        <v>#N/A</v>
      </c>
      <c r="AL186" s="95" t="e">
        <f ca="true">+IF(AND(ISNUMBER(OFFSET('Sanitation Data'!$G$6,0,10*ROW('Sanitation Data'!G180))),'Data Summary'!DA186="Yes"),OFFSET('Sanitation Data'!$G$6,0,10*ROW('Sanitation Data'!G180)),NA())</f>
        <v>#N/A</v>
      </c>
      <c r="AM186" s="95" t="e">
        <f ca="true">+IF(AND(ISNUMBER(OFFSET('Sanitation Data'!$G$10,0,10*ROW('Sanitation Data'!G180))),'Data Summary'!DB186="Yes"),OFFSET('Sanitation Data'!$G$10,0,10*ROW('Sanitation Data'!G180)),NA())</f>
        <v>#N/A</v>
      </c>
      <c r="AN186" s="95" t="e">
        <f ca="true">+IF(AND(ISNUMBER(OFFSET('Sanitation Data'!$G$11,0,10*ROW('Sanitation Data'!G180))),'Data Summary'!DC186="Yes"),OFFSET('Sanitation Data'!$G$11,0,10*ROW('Sanitation Data'!G180)),NA())</f>
        <v>#N/A</v>
      </c>
      <c r="AO186" s="95" t="e">
        <f ca="true">+IF(AND(ISNUMBER(OFFSET('Sanitation Data'!$G$12,0,10*ROW('Sanitation Data'!G180))),'Data Summary'!DD186="Yes"),OFFSET('Sanitation Data'!$G$12,0,10*ROW('Sanitation Data'!G180)),NA())</f>
        <v>#N/A</v>
      </c>
      <c r="AP186" s="95" t="e">
        <f ca="true">+IF(AND(ISNUMBER(OFFSET('Sanitation Data'!$H$4,0,10*ROW('Sanitation Data'!H180))),'Data Summary'!DE186="Yes"),100-OFFSET('Sanitation Data'!$H$4,0,10*ROW('Sanitation Data'!H180)),NA())</f>
        <v>#N/A</v>
      </c>
      <c r="AQ186" s="95" t="e">
        <f ca="true">+IF(AND(ISNUMBER(OFFSET('Sanitation Data'!$H$6,0,10*ROW('Sanitation Data'!H180))),'Data Summary'!DF186="Yes"),OFFSET('Sanitation Data'!$H$6,0,10*ROW('Sanitation Data'!H180)),NA())</f>
        <v>#N/A</v>
      </c>
      <c r="AR186" s="95" t="e">
        <f ca="true">+IF(AND(ISNUMBER(OFFSET('Sanitation Data'!$H$10,0,10*ROW('Sanitation Data'!H180))),'Data Summary'!DG186="Yes"),OFFSET('Sanitation Data'!$H$10,0,10*ROW('Sanitation Data'!H180)),NA())</f>
        <v>#N/A</v>
      </c>
      <c r="AS186" s="95" t="e">
        <f ca="true">+IF(AND(ISNUMBER(OFFSET('Sanitation Data'!$H$11,0,10*ROW('Sanitation Data'!H180))),'Data Summary'!DH186="Yes"),OFFSET('Sanitation Data'!$H$11,0,10*ROW('Sanitation Data'!H180)),NA())</f>
        <v>#N/A</v>
      </c>
      <c r="AT186" s="95" t="e">
        <f ca="true">+IF(AND(ISNUMBER(OFFSET('Sanitation Data'!$H$12,0,10*ROW('Sanitation Data'!H180))),'Data Summary'!DI186="Yes"),OFFSET('Sanitation Data'!$H$12,0,10*ROW('Sanitation Data'!H180)),NA())</f>
        <v>#N/A</v>
      </c>
      <c r="AU186" s="95" t="e">
        <f ca="true">+IF(AND(ISNUMBER(OFFSET('Sanitation Data'!$I$4,0,10*ROW('Sanitation Data'!I180))),'Data Summary'!DJ186="Yes"),100-OFFSET('Sanitation Data'!$I$4,0,10*ROW('Sanitation Data'!I180)),NA())</f>
        <v>#N/A</v>
      </c>
      <c r="AV186" s="95" t="e">
        <f ca="true">+IF(AND(ISNUMBER(OFFSET('Sanitation Data'!$I$6,0,10*ROW('Sanitation Data'!I180))),'Data Summary'!DK186="Yes"),OFFSET('Sanitation Data'!$I$6,0,10*ROW('Sanitation Data'!I180)),NA())</f>
        <v>#N/A</v>
      </c>
      <c r="AW186" s="95" t="e">
        <f ca="true">+IF(AND(ISNUMBER(OFFSET('Sanitation Data'!$I$10,0,10*ROW('Sanitation Data'!I180))),'Data Summary'!DL186="Yes"),OFFSET('Sanitation Data'!$I$10,0,10*ROW('Sanitation Data'!I180)),NA())</f>
        <v>#N/A</v>
      </c>
      <c r="AX186" s="95" t="e">
        <f ca="true">+IF(AND(ISNUMBER(OFFSET('Sanitation Data'!$I$11,0,10*ROW('Sanitation Data'!I180))),'Data Summary'!DM186="Yes"),OFFSET('Sanitation Data'!$I$11,0,10*ROW('Sanitation Data'!I180)),NA())</f>
        <v>#N/A</v>
      </c>
      <c r="AY186" s="95" t="e">
        <f ca="true">+IF(AND(ISNUMBER(OFFSET('Sanitation Data'!$I$12,0,10*ROW('Sanitation Data'!I180))),'Data Summary'!DN186="Yes"),OFFSET('Sanitation Data'!$I$12,0,10*ROW('Sanitation Data'!I180)),NA())</f>
        <v>#N/A</v>
      </c>
      <c r="AZ186" s="96" t="e">
        <f ca="true">+IF(AND(ISNUMBER(OFFSET('Hygiene Data'!$D$5,0,10*ROW('Hygiene Data'!D180))),'Data Summary'!DO186="Yes"),OFFSET('Hygiene Data'!$D$5,0,10*ROW('Hygiene Data'!D180)),NA())</f>
        <v>#N/A</v>
      </c>
      <c r="BA186" s="96" t="e">
        <f ca="true">+IF(AND(ISNUMBER(OFFSET('Hygiene Data'!$D$7,0,10*ROW('Hygiene Data'!D180))),'Data Summary'!DP186="Yes"),OFFSET('Hygiene Data'!$D$7,0,10*ROW('Hygiene Data'!D180)),NA())</f>
        <v>#N/A</v>
      </c>
      <c r="BB186" s="96" t="e">
        <f ca="true">+IF(AND(ISNUMBER(OFFSET('Hygiene Data'!$D$9,0,10*ROW('Hygiene Data'!D180))),'Data Summary'!DQ186="Yes"),OFFSET('Hygiene Data'!$D$9,0,10*ROW('Hygiene Data'!D180)),NA())</f>
        <v>#N/A</v>
      </c>
      <c r="BC186" s="96" t="e">
        <f ca="true">+IF(AND(ISNUMBER(OFFSET('Hygiene Data'!$E$5,0,10*ROW('Hygiene Data'!E180))),'Data Summary'!DR186="Yes"),OFFSET('Hygiene Data'!$E$5,0,10*ROW('Hygiene Data'!E180)),NA())</f>
        <v>#N/A</v>
      </c>
      <c r="BD186" s="96" t="e">
        <f ca="true">+IF(AND(ISNUMBER(OFFSET('Hygiene Data'!$E$7,0,10*ROW('Hygiene Data'!E180))),'Data Summary'!DS186="Yes"),OFFSET('Hygiene Data'!$E$7,0,10*ROW('Hygiene Data'!E180)),NA())</f>
        <v>#N/A</v>
      </c>
      <c r="BE186" s="96" t="e">
        <f ca="true">+IF(AND(ISNUMBER(OFFSET('Hygiene Data'!$E$9,0,10*ROW('Hygiene Data'!E180))),'Data Summary'!DT186="Yes"),OFFSET('Hygiene Data'!$E$9,0,10*ROW('Hygiene Data'!E180)),NA())</f>
        <v>#N/A</v>
      </c>
      <c r="BF186" s="96" t="e">
        <f ca="true">+IF(AND(ISNUMBER(OFFSET('Hygiene Data'!$F$5,0,10*ROW('Hygiene Data'!F180))),'Data Summary'!DU186="Yes"),OFFSET('Hygiene Data'!$F$5,0,10*ROW('Hygiene Data'!F180)),NA())</f>
        <v>#N/A</v>
      </c>
      <c r="BG186" s="96" t="e">
        <f ca="true">+IF(AND(ISNUMBER(OFFSET('Hygiene Data'!$F$7,0,10*ROW('Hygiene Data'!F180))),'Data Summary'!DV186="Yes"),OFFSET('Hygiene Data'!$F$7,0,10*ROW('Hygiene Data'!F180)),NA())</f>
        <v>#N/A</v>
      </c>
      <c r="BH186" s="96" t="e">
        <f ca="true">+IF(AND(ISNUMBER(OFFSET('Hygiene Data'!$F$9,0,10*ROW('Hygiene Data'!F180))),'Data Summary'!DW186="Yes"),OFFSET('Hygiene Data'!$F$9,0,10*ROW('Hygiene Data'!F180)),NA())</f>
        <v>#N/A</v>
      </c>
      <c r="BI186" s="96" t="e">
        <f ca="true">+IF(AND(ISNUMBER(OFFSET('Hygiene Data'!$G$5,0,10*ROW('Hygiene Data'!G180))),'Data Summary'!DX186="Yes"),OFFSET('Hygiene Data'!$G$5,0,10*ROW('Hygiene Data'!G180)),NA())</f>
        <v>#N/A</v>
      </c>
      <c r="BJ186" s="96" t="e">
        <f ca="true">+IF(AND(ISNUMBER(OFFSET('Hygiene Data'!$G$7,0,10*ROW('Hygiene Data'!G180))),'Data Summary'!DY186="Yes"),OFFSET('Hygiene Data'!$G$7,0,10*ROW('Hygiene Data'!G180)),NA())</f>
        <v>#N/A</v>
      </c>
      <c r="BK186" s="96" t="e">
        <f ca="true">+IF(AND(ISNUMBER(OFFSET('Hygiene Data'!$G$9,0,10*ROW('Hygiene Data'!G180))),'Data Summary'!DZ186="Yes"),OFFSET('Hygiene Data'!$G$9,0,10*ROW('Hygiene Data'!G180)),NA())</f>
        <v>#N/A</v>
      </c>
      <c r="BL186" s="96" t="e">
        <f ca="true">+IF(AND(ISNUMBER(OFFSET('Hygiene Data'!$H$5,0,10*ROW('Hygiene Data'!H180))),'Data Summary'!EA186="Yes"),OFFSET('Hygiene Data'!$H$5,0,10*ROW('Hygiene Data'!H180)),NA())</f>
        <v>#N/A</v>
      </c>
      <c r="BM186" s="96" t="e">
        <f ca="true">+IF(AND(ISNUMBER(OFFSET('Hygiene Data'!$H$7,0,10*ROW('Hygiene Data'!H180))),'Data Summary'!EB186="Yes"),OFFSET('Hygiene Data'!$H$7,0,10*ROW('Hygiene Data'!H180)),NA())</f>
        <v>#N/A</v>
      </c>
      <c r="BN186" s="96" t="e">
        <f ca="true">+IF(AND(ISNUMBER(OFFSET('Hygiene Data'!$H$9,0,10*ROW('Hygiene Data'!H180))),'Data Summary'!EC186="Yes"),OFFSET('Hygiene Data'!$H$9,0,10*ROW('Hygiene Data'!H180)),NA())</f>
        <v>#N/A</v>
      </c>
      <c r="BO186" s="96" t="e">
        <f ca="true">+IF(AND(ISNUMBER(OFFSET('Hygiene Data'!$I$5,0,10*ROW('Hygiene Data'!I180))),'Data Summary'!ED186="Yes"),OFFSET('Hygiene Data'!$I$5,0,10*ROW('Hygiene Data'!I180)),NA())</f>
        <v>#N/A</v>
      </c>
      <c r="BP186" s="96" t="e">
        <f ca="true">+IF(AND(ISNUMBER(OFFSET('Hygiene Data'!$I$7,0,10*ROW('Hygiene Data'!I180))),'Data Summary'!EE186="Yes"),OFFSET('Hygiene Data'!$I$7,0,10*ROW('Hygiene Data'!I180)),NA())</f>
        <v>#N/A</v>
      </c>
      <c r="BQ186" s="96" t="e">
        <f ca="true">+IF(AND(ISNUMBER(OFFSET('Hygiene Data'!$I$9,0,10*ROW('Hygiene Data'!I180))),'Data Summary'!EF186="Yes"),OFFSET('Hygiene Data'!$I$9,0,10*ROW('Hygiene Data'!I180)),NA())</f>
        <v>#N/A</v>
      </c>
    </row>
    <row xmlns:x14ac="http://schemas.microsoft.com/office/spreadsheetml/2009/9/ac" r="187" x14ac:dyDescent="0.2">
      <c r="A187" s="332" t="e">
        <f ca="true">+RIGHT('Data Summary'!A187,LEN('Data Summary'!A187)-9)</f>
        <v>#VALUE!</v>
      </c>
      <c r="B187" s="37" t="str">
        <f ca="true">+IF(ISTEXT('Data Summary'!B187),'Data Summary'!B187,"")</f>
        <v/>
      </c>
      <c r="C187" s="331" t="e">
        <f ca="true">+VALUE('Data Summary'!C187)</f>
        <v>#VALUE!</v>
      </c>
      <c r="D187" s="94" t="e">
        <f ca="true">+IF(AND(ISNUMBER(OFFSET('Water Data'!$D$4,0,10*ROW('Water Data'!D181))),'Data Summary'!BS187="Yes"),100-OFFSET('Water Data'!$D$4,0,10*ROW('Water Data'!D181)),NA())</f>
        <v>#N/A</v>
      </c>
      <c r="E187" s="94" t="e">
        <f ca="true">+IF(AND(ISNUMBER(OFFSET('Water Data'!$D$6,0,10*ROW('Water Data'!D181))),'Data Summary'!BT187="Yes"),OFFSET('Water Data'!$D$6,0,10*ROW('Water Data'!D181)),NA())</f>
        <v>#N/A</v>
      </c>
      <c r="F187" s="94" t="e">
        <f ca="true">+IF(AND(ISNUMBER(OFFSET('Water Data'!$D$9,0,10*ROW('Water Data'!D181))),'Data Summary'!BU187="Yes"),OFFSET('Water Data'!$D$9,0,10*ROW('Water Data'!D181)),NA())</f>
        <v>#N/A</v>
      </c>
      <c r="G187" s="94" t="e">
        <f ca="true">+IF(AND(ISNUMBER(OFFSET('Water Data'!$E$4,0,10*ROW('Water Data'!E181))),'Data Summary'!BV187="Yes"),100-OFFSET('Water Data'!$E$4,0,10*ROW('Water Data'!E181)),NA())</f>
        <v>#N/A</v>
      </c>
      <c r="H187" s="94" t="e">
        <f ca="true">+IF(AND(ISNUMBER(OFFSET('Water Data'!$E$6,0,10*ROW('Water Data'!E181))),'Data Summary'!BW187="Yes"),OFFSET('Water Data'!$E$6,0,10*ROW('Water Data'!E181)),NA())</f>
        <v>#N/A</v>
      </c>
      <c r="I187" s="94" t="e">
        <f ca="true">+IF(AND(ISNUMBER(OFFSET('Water Data'!$E$9,0,10*ROW('Water Data'!E181))),'Data Summary'!BX187="Yes"),OFFSET('Water Data'!$E$9,0,10*ROW('Water Data'!E181)),NA())</f>
        <v>#N/A</v>
      </c>
      <c r="J187" s="94" t="e">
        <f ca="true">+IF(AND(ISNUMBER(OFFSET('Water Data'!$F$4,0,10*ROW('Water Data'!F181))),'Data Summary'!BY187="Yes"),100-OFFSET('Water Data'!$F$4,0,10*ROW('Water Data'!F181)),NA())</f>
        <v>#N/A</v>
      </c>
      <c r="K187" s="94" t="e">
        <f ca="true">+IF(AND(ISNUMBER(OFFSET('Water Data'!$F$6,0,10*ROW('Water Data'!F181))),'Data Summary'!BZ187="Yes"),OFFSET('Water Data'!$F$6,0,10*ROW('Water Data'!F181)),NA())</f>
        <v>#N/A</v>
      </c>
      <c r="L187" s="94" t="e">
        <f ca="true">+IF(AND(ISNUMBER(OFFSET('Water Data'!$F$9,0,10*ROW('Water Data'!F181))),'Data Summary'!CA187="Yes"),OFFSET('Water Data'!$F$9,0,10*ROW('Water Data'!F181)),NA())</f>
        <v>#N/A</v>
      </c>
      <c r="M187" s="94" t="e">
        <f ca="true">+IF(AND(ISNUMBER(OFFSET('Water Data'!$G$4,0,10*ROW('Water Data'!G181))),'Data Summary'!CB187="Yes"),100-OFFSET('Water Data'!$G$4,0,10*ROW('Water Data'!G181)),NA())</f>
        <v>#N/A</v>
      </c>
      <c r="N187" s="94" t="e">
        <f ca="true">+IF(AND(ISNUMBER(OFFSET('Water Data'!$G$6,0,10*ROW('Water Data'!G181))),'Data Summary'!CC187="Yes"),OFFSET('Water Data'!$G$6,0,10*ROW('Water Data'!G181)),NA())</f>
        <v>#N/A</v>
      </c>
      <c r="O187" s="94" t="e">
        <f ca="true">+IF(AND(ISNUMBER(OFFSET('Water Data'!$G$9,0,10*ROW('Water Data'!G181))),'Data Summary'!CD187="Yes"),OFFSET('Water Data'!$G$9,0,10*ROW('Water Data'!G181)),NA())</f>
        <v>#N/A</v>
      </c>
      <c r="P187" s="94" t="e">
        <f ca="true">+IF(AND(ISNUMBER(OFFSET('Water Data'!$H$4,0,10*ROW('Water Data'!H181))),'Data Summary'!CE187="Yes"),100-OFFSET('Water Data'!$H$4,0,10*ROW('Water Data'!H181)),NA())</f>
        <v>#N/A</v>
      </c>
      <c r="Q187" s="94" t="e">
        <f ca="true">+IF(AND(ISNUMBER(OFFSET('Water Data'!$H$6,0,10*ROW('Water Data'!H181))),'Data Summary'!CF187="Yes"),OFFSET('Water Data'!$H$6,0,10*ROW('Water Data'!H181)),NA())</f>
        <v>#N/A</v>
      </c>
      <c r="R187" s="94" t="e">
        <f ca="true">+IF(AND(ISNUMBER(OFFSET('Water Data'!$H$9,0,10*ROW('Water Data'!H181))),'Data Summary'!CG187="Yes"),OFFSET('Water Data'!$H$9,0,10*ROW('Water Data'!H181)),NA())</f>
        <v>#N/A</v>
      </c>
      <c r="S187" s="94" t="e">
        <f ca="true">+IF(AND(ISNUMBER(OFFSET('Water Data'!$I$4,0,10*ROW('Water Data'!I181))),'Data Summary'!CH187="Yes"),100-OFFSET('Water Data'!$I$4,0,10*ROW('Water Data'!I181)),NA())</f>
        <v>#N/A</v>
      </c>
      <c r="T187" s="94" t="e">
        <f ca="true">+IF(AND(ISNUMBER(OFFSET('Water Data'!$I$6,0,10*ROW('Water Data'!I181))),'Data Summary'!CI187="Yes"),OFFSET('Water Data'!$I$6,0,10*ROW('Water Data'!I181)),NA())</f>
        <v>#N/A</v>
      </c>
      <c r="U187" s="94" t="e">
        <f ca="true">+IF(AND(ISNUMBER(OFFSET('Water Data'!$I$9,0,10*ROW('Water Data'!I181))),'Data Summary'!CJ187="Yes"),OFFSET('Water Data'!$I$9,0,10*ROW('Water Data'!I181)),NA())</f>
        <v>#N/A</v>
      </c>
      <c r="V187" s="95" t="e">
        <f ca="true">+IF(AND(ISNUMBER(OFFSET('Sanitation Data'!$D$4,0,10*ROW('Sanitation Data'!D181))),'Data Summary'!CK187="Yes"),100-OFFSET('Sanitation Data'!$D$4,0,10*ROW('Sanitation Data'!D181)),NA())</f>
        <v>#N/A</v>
      </c>
      <c r="W187" s="95" t="e">
        <f ca="true">+IF(AND(ISNUMBER(OFFSET('Sanitation Data'!$D$6,0,10*ROW('Sanitation Data'!D181))),'Data Summary'!CL187="Yes"),OFFSET('Sanitation Data'!$D$6,0,10*ROW('Sanitation Data'!D181)),NA())</f>
        <v>#N/A</v>
      </c>
      <c r="X187" s="95" t="e">
        <f ca="true">+IF(AND(ISNUMBER(OFFSET('Sanitation Data'!$D$10,0,10*ROW('Sanitation Data'!D181))),'Data Summary'!CM187="Yes"),OFFSET('Sanitation Data'!$D$10,0,10*ROW('Sanitation Data'!D181)),NA())</f>
        <v>#N/A</v>
      </c>
      <c r="Y187" s="95" t="e">
        <f ca="true">+IF(AND(ISNUMBER(OFFSET('Sanitation Data'!$D$11,0,10*ROW('Sanitation Data'!D181))),'Data Summary'!CN187="Yes"),OFFSET('Sanitation Data'!$D$11,0,10*ROW('Sanitation Data'!D181)),NA())</f>
        <v>#N/A</v>
      </c>
      <c r="Z187" s="95" t="e">
        <f ca="true">+IF(AND(ISNUMBER(OFFSET('Sanitation Data'!$D$12,0,10*ROW('Sanitation Data'!D181))),'Data Summary'!CO187="Yes"),OFFSET('Sanitation Data'!$D$12,0,10*ROW('Sanitation Data'!D181)),NA())</f>
        <v>#N/A</v>
      </c>
      <c r="AA187" s="95" t="e">
        <f ca="true">+IF(AND(ISNUMBER(OFFSET('Sanitation Data'!$E$4,0,10*ROW('Sanitation Data'!E181))),'Data Summary'!CP187="Yes"),100-OFFSET('Sanitation Data'!$E$4,0,10*ROW('Sanitation Data'!E181)),NA())</f>
        <v>#N/A</v>
      </c>
      <c r="AB187" s="95" t="e">
        <f ca="true">+IF(AND(ISNUMBER(OFFSET('Sanitation Data'!$E$6,0,10*ROW('Sanitation Data'!E181))),'Data Summary'!CQ187="Yes"),OFFSET('Sanitation Data'!$E$6,0,10*ROW('Sanitation Data'!E181)),NA())</f>
        <v>#N/A</v>
      </c>
      <c r="AC187" s="95" t="e">
        <f ca="true">+IF(AND(ISNUMBER(OFFSET('Sanitation Data'!$E$10,0,10*ROW('Sanitation Data'!E181))),'Data Summary'!CR187="Yes"),OFFSET('Sanitation Data'!$E$10,0,10*ROW('Sanitation Data'!E181)),NA())</f>
        <v>#N/A</v>
      </c>
      <c r="AD187" s="95" t="e">
        <f ca="true">+IF(AND(ISNUMBER(OFFSET('Sanitation Data'!$E$11,0,10*ROW('Sanitation Data'!E181))),'Data Summary'!CS187="Yes"),OFFSET('Sanitation Data'!$E$11,0,10*ROW('Sanitation Data'!E181)),NA())</f>
        <v>#N/A</v>
      </c>
      <c r="AE187" s="95" t="e">
        <f ca="true">+IF(AND(ISNUMBER(OFFSET('Sanitation Data'!$E$12,0,10*ROW('Sanitation Data'!E181))),'Data Summary'!CT187="Yes"),OFFSET('Sanitation Data'!$E$12,0,10*ROW('Sanitation Data'!E181)),NA())</f>
        <v>#N/A</v>
      </c>
      <c r="AF187" s="95" t="e">
        <f ca="true">+IF(AND(ISNUMBER(OFFSET('Sanitation Data'!$F$4,0,10*ROW('Sanitation Data'!F181))),'Data Summary'!CU187="Yes"),100-OFFSET('Sanitation Data'!$F$4,0,10*ROW('Sanitation Data'!F181)),NA())</f>
        <v>#N/A</v>
      </c>
      <c r="AG187" s="95" t="e">
        <f ca="true">+IF(AND(ISNUMBER(OFFSET('Sanitation Data'!$F$6,0,10*ROW('Sanitation Data'!F181))),'Data Summary'!CV187="Yes"),OFFSET('Sanitation Data'!$F$6,0,10*ROW('Sanitation Data'!F181)),NA())</f>
        <v>#N/A</v>
      </c>
      <c r="AH187" s="95" t="e">
        <f ca="true">+IF(AND(ISNUMBER(OFFSET('Sanitation Data'!$F$10,0,10*ROW('Sanitation Data'!F181))),'Data Summary'!CW187="Yes"),OFFSET('Sanitation Data'!$F$10,0,10*ROW('Sanitation Data'!F181)),NA())</f>
        <v>#N/A</v>
      </c>
      <c r="AI187" s="95" t="e">
        <f ca="true">+IF(AND(ISNUMBER(OFFSET('Sanitation Data'!$F$11,0,10*ROW('Sanitation Data'!F181))),'Data Summary'!CX187="Yes"),OFFSET('Sanitation Data'!$F$11,0,10*ROW('Sanitation Data'!F181)),NA())</f>
        <v>#N/A</v>
      </c>
      <c r="AJ187" s="95" t="e">
        <f ca="true">+IF(AND(ISNUMBER(OFFSET('Sanitation Data'!$F$12,0,10*ROW('Sanitation Data'!F181))),'Data Summary'!CY187="Yes"),OFFSET('Sanitation Data'!$F$12,0,10*ROW('Sanitation Data'!F181)),NA())</f>
        <v>#N/A</v>
      </c>
      <c r="AK187" s="95" t="e">
        <f ca="true">+IF(AND(ISNUMBER(OFFSET('Sanitation Data'!$G$4,0,10*ROW('Sanitation Data'!G181))),'Data Summary'!CZ187="Yes"),100-OFFSET('Sanitation Data'!$G$4,0,10*ROW('Sanitation Data'!G181)),NA())</f>
        <v>#N/A</v>
      </c>
      <c r="AL187" s="95" t="e">
        <f ca="true">+IF(AND(ISNUMBER(OFFSET('Sanitation Data'!$G$6,0,10*ROW('Sanitation Data'!G181))),'Data Summary'!DA187="Yes"),OFFSET('Sanitation Data'!$G$6,0,10*ROW('Sanitation Data'!G181)),NA())</f>
        <v>#N/A</v>
      </c>
      <c r="AM187" s="95" t="e">
        <f ca="true">+IF(AND(ISNUMBER(OFFSET('Sanitation Data'!$G$10,0,10*ROW('Sanitation Data'!G181))),'Data Summary'!DB187="Yes"),OFFSET('Sanitation Data'!$G$10,0,10*ROW('Sanitation Data'!G181)),NA())</f>
        <v>#N/A</v>
      </c>
      <c r="AN187" s="95" t="e">
        <f ca="true">+IF(AND(ISNUMBER(OFFSET('Sanitation Data'!$G$11,0,10*ROW('Sanitation Data'!G181))),'Data Summary'!DC187="Yes"),OFFSET('Sanitation Data'!$G$11,0,10*ROW('Sanitation Data'!G181)),NA())</f>
        <v>#N/A</v>
      </c>
      <c r="AO187" s="95" t="e">
        <f ca="true">+IF(AND(ISNUMBER(OFFSET('Sanitation Data'!$G$12,0,10*ROW('Sanitation Data'!G181))),'Data Summary'!DD187="Yes"),OFFSET('Sanitation Data'!$G$12,0,10*ROW('Sanitation Data'!G181)),NA())</f>
        <v>#N/A</v>
      </c>
      <c r="AP187" s="95" t="e">
        <f ca="true">+IF(AND(ISNUMBER(OFFSET('Sanitation Data'!$H$4,0,10*ROW('Sanitation Data'!H181))),'Data Summary'!DE187="Yes"),100-OFFSET('Sanitation Data'!$H$4,0,10*ROW('Sanitation Data'!H181)),NA())</f>
        <v>#N/A</v>
      </c>
      <c r="AQ187" s="95" t="e">
        <f ca="true">+IF(AND(ISNUMBER(OFFSET('Sanitation Data'!$H$6,0,10*ROW('Sanitation Data'!H181))),'Data Summary'!DF187="Yes"),OFFSET('Sanitation Data'!$H$6,0,10*ROW('Sanitation Data'!H181)),NA())</f>
        <v>#N/A</v>
      </c>
      <c r="AR187" s="95" t="e">
        <f ca="true">+IF(AND(ISNUMBER(OFFSET('Sanitation Data'!$H$10,0,10*ROW('Sanitation Data'!H181))),'Data Summary'!DG187="Yes"),OFFSET('Sanitation Data'!$H$10,0,10*ROW('Sanitation Data'!H181)),NA())</f>
        <v>#N/A</v>
      </c>
      <c r="AS187" s="95" t="e">
        <f ca="true">+IF(AND(ISNUMBER(OFFSET('Sanitation Data'!$H$11,0,10*ROW('Sanitation Data'!H181))),'Data Summary'!DH187="Yes"),OFFSET('Sanitation Data'!$H$11,0,10*ROW('Sanitation Data'!H181)),NA())</f>
        <v>#N/A</v>
      </c>
      <c r="AT187" s="95" t="e">
        <f ca="true">+IF(AND(ISNUMBER(OFFSET('Sanitation Data'!$H$12,0,10*ROW('Sanitation Data'!H181))),'Data Summary'!DI187="Yes"),OFFSET('Sanitation Data'!$H$12,0,10*ROW('Sanitation Data'!H181)),NA())</f>
        <v>#N/A</v>
      </c>
      <c r="AU187" s="95" t="e">
        <f ca="true">+IF(AND(ISNUMBER(OFFSET('Sanitation Data'!$I$4,0,10*ROW('Sanitation Data'!I181))),'Data Summary'!DJ187="Yes"),100-OFFSET('Sanitation Data'!$I$4,0,10*ROW('Sanitation Data'!I181)),NA())</f>
        <v>#N/A</v>
      </c>
      <c r="AV187" s="95" t="e">
        <f ca="true">+IF(AND(ISNUMBER(OFFSET('Sanitation Data'!$I$6,0,10*ROW('Sanitation Data'!I181))),'Data Summary'!DK187="Yes"),OFFSET('Sanitation Data'!$I$6,0,10*ROW('Sanitation Data'!I181)),NA())</f>
        <v>#N/A</v>
      </c>
      <c r="AW187" s="95" t="e">
        <f ca="true">+IF(AND(ISNUMBER(OFFSET('Sanitation Data'!$I$10,0,10*ROW('Sanitation Data'!I181))),'Data Summary'!DL187="Yes"),OFFSET('Sanitation Data'!$I$10,0,10*ROW('Sanitation Data'!I181)),NA())</f>
        <v>#N/A</v>
      </c>
      <c r="AX187" s="95" t="e">
        <f ca="true">+IF(AND(ISNUMBER(OFFSET('Sanitation Data'!$I$11,0,10*ROW('Sanitation Data'!I181))),'Data Summary'!DM187="Yes"),OFFSET('Sanitation Data'!$I$11,0,10*ROW('Sanitation Data'!I181)),NA())</f>
        <v>#N/A</v>
      </c>
      <c r="AY187" s="95" t="e">
        <f ca="true">+IF(AND(ISNUMBER(OFFSET('Sanitation Data'!$I$12,0,10*ROW('Sanitation Data'!I181))),'Data Summary'!DN187="Yes"),OFFSET('Sanitation Data'!$I$12,0,10*ROW('Sanitation Data'!I181)),NA())</f>
        <v>#N/A</v>
      </c>
      <c r="AZ187" s="96" t="e">
        <f ca="true">+IF(AND(ISNUMBER(OFFSET('Hygiene Data'!$D$5,0,10*ROW('Hygiene Data'!D181))),'Data Summary'!DO187="Yes"),OFFSET('Hygiene Data'!$D$5,0,10*ROW('Hygiene Data'!D181)),NA())</f>
        <v>#N/A</v>
      </c>
      <c r="BA187" s="96" t="e">
        <f ca="true">+IF(AND(ISNUMBER(OFFSET('Hygiene Data'!$D$7,0,10*ROW('Hygiene Data'!D181))),'Data Summary'!DP187="Yes"),OFFSET('Hygiene Data'!$D$7,0,10*ROW('Hygiene Data'!D181)),NA())</f>
        <v>#N/A</v>
      </c>
      <c r="BB187" s="96" t="e">
        <f ca="true">+IF(AND(ISNUMBER(OFFSET('Hygiene Data'!$D$9,0,10*ROW('Hygiene Data'!D181))),'Data Summary'!DQ187="Yes"),OFFSET('Hygiene Data'!$D$9,0,10*ROW('Hygiene Data'!D181)),NA())</f>
        <v>#N/A</v>
      </c>
      <c r="BC187" s="96" t="e">
        <f ca="true">+IF(AND(ISNUMBER(OFFSET('Hygiene Data'!$E$5,0,10*ROW('Hygiene Data'!E181))),'Data Summary'!DR187="Yes"),OFFSET('Hygiene Data'!$E$5,0,10*ROW('Hygiene Data'!E181)),NA())</f>
        <v>#N/A</v>
      </c>
      <c r="BD187" s="96" t="e">
        <f ca="true">+IF(AND(ISNUMBER(OFFSET('Hygiene Data'!$E$7,0,10*ROW('Hygiene Data'!E181))),'Data Summary'!DS187="Yes"),OFFSET('Hygiene Data'!$E$7,0,10*ROW('Hygiene Data'!E181)),NA())</f>
        <v>#N/A</v>
      </c>
      <c r="BE187" s="96" t="e">
        <f ca="true">+IF(AND(ISNUMBER(OFFSET('Hygiene Data'!$E$9,0,10*ROW('Hygiene Data'!E181))),'Data Summary'!DT187="Yes"),OFFSET('Hygiene Data'!$E$9,0,10*ROW('Hygiene Data'!E181)),NA())</f>
        <v>#N/A</v>
      </c>
      <c r="BF187" s="96" t="e">
        <f ca="true">+IF(AND(ISNUMBER(OFFSET('Hygiene Data'!$F$5,0,10*ROW('Hygiene Data'!F181))),'Data Summary'!DU187="Yes"),OFFSET('Hygiene Data'!$F$5,0,10*ROW('Hygiene Data'!F181)),NA())</f>
        <v>#N/A</v>
      </c>
      <c r="BG187" s="96" t="e">
        <f ca="true">+IF(AND(ISNUMBER(OFFSET('Hygiene Data'!$F$7,0,10*ROW('Hygiene Data'!F181))),'Data Summary'!DV187="Yes"),OFFSET('Hygiene Data'!$F$7,0,10*ROW('Hygiene Data'!F181)),NA())</f>
        <v>#N/A</v>
      </c>
      <c r="BH187" s="96" t="e">
        <f ca="true">+IF(AND(ISNUMBER(OFFSET('Hygiene Data'!$F$9,0,10*ROW('Hygiene Data'!F181))),'Data Summary'!DW187="Yes"),OFFSET('Hygiene Data'!$F$9,0,10*ROW('Hygiene Data'!F181)),NA())</f>
        <v>#N/A</v>
      </c>
      <c r="BI187" s="96" t="e">
        <f ca="true">+IF(AND(ISNUMBER(OFFSET('Hygiene Data'!$G$5,0,10*ROW('Hygiene Data'!G181))),'Data Summary'!DX187="Yes"),OFFSET('Hygiene Data'!$G$5,0,10*ROW('Hygiene Data'!G181)),NA())</f>
        <v>#N/A</v>
      </c>
      <c r="BJ187" s="96" t="e">
        <f ca="true">+IF(AND(ISNUMBER(OFFSET('Hygiene Data'!$G$7,0,10*ROW('Hygiene Data'!G181))),'Data Summary'!DY187="Yes"),OFFSET('Hygiene Data'!$G$7,0,10*ROW('Hygiene Data'!G181)),NA())</f>
        <v>#N/A</v>
      </c>
      <c r="BK187" s="96" t="e">
        <f ca="true">+IF(AND(ISNUMBER(OFFSET('Hygiene Data'!$G$9,0,10*ROW('Hygiene Data'!G181))),'Data Summary'!DZ187="Yes"),OFFSET('Hygiene Data'!$G$9,0,10*ROW('Hygiene Data'!G181)),NA())</f>
        <v>#N/A</v>
      </c>
      <c r="BL187" s="96" t="e">
        <f ca="true">+IF(AND(ISNUMBER(OFFSET('Hygiene Data'!$H$5,0,10*ROW('Hygiene Data'!H181))),'Data Summary'!EA187="Yes"),OFFSET('Hygiene Data'!$H$5,0,10*ROW('Hygiene Data'!H181)),NA())</f>
        <v>#N/A</v>
      </c>
      <c r="BM187" s="96" t="e">
        <f ca="true">+IF(AND(ISNUMBER(OFFSET('Hygiene Data'!$H$7,0,10*ROW('Hygiene Data'!H181))),'Data Summary'!EB187="Yes"),OFFSET('Hygiene Data'!$H$7,0,10*ROW('Hygiene Data'!H181)),NA())</f>
        <v>#N/A</v>
      </c>
      <c r="BN187" s="96" t="e">
        <f ca="true">+IF(AND(ISNUMBER(OFFSET('Hygiene Data'!$H$9,0,10*ROW('Hygiene Data'!H181))),'Data Summary'!EC187="Yes"),OFFSET('Hygiene Data'!$H$9,0,10*ROW('Hygiene Data'!H181)),NA())</f>
        <v>#N/A</v>
      </c>
      <c r="BO187" s="96" t="e">
        <f ca="true">+IF(AND(ISNUMBER(OFFSET('Hygiene Data'!$I$5,0,10*ROW('Hygiene Data'!I181))),'Data Summary'!ED187="Yes"),OFFSET('Hygiene Data'!$I$5,0,10*ROW('Hygiene Data'!I181)),NA())</f>
        <v>#N/A</v>
      </c>
      <c r="BP187" s="96" t="e">
        <f ca="true">+IF(AND(ISNUMBER(OFFSET('Hygiene Data'!$I$7,0,10*ROW('Hygiene Data'!I181))),'Data Summary'!EE187="Yes"),OFFSET('Hygiene Data'!$I$7,0,10*ROW('Hygiene Data'!I181)),NA())</f>
        <v>#N/A</v>
      </c>
      <c r="BQ187" s="96" t="e">
        <f ca="true">+IF(AND(ISNUMBER(OFFSET('Hygiene Data'!$I$9,0,10*ROW('Hygiene Data'!I181))),'Data Summary'!EF187="Yes"),OFFSET('Hygiene Data'!$I$9,0,10*ROW('Hygiene Data'!I181)),NA())</f>
        <v>#N/A</v>
      </c>
    </row>
    <row xmlns:x14ac="http://schemas.microsoft.com/office/spreadsheetml/2009/9/ac" r="188" x14ac:dyDescent="0.2">
      <c r="A188" s="332" t="e">
        <f ca="true">+RIGHT('Data Summary'!A188,LEN('Data Summary'!A188)-9)</f>
        <v>#VALUE!</v>
      </c>
      <c r="B188" s="37" t="str">
        <f ca="true">+IF(ISTEXT('Data Summary'!B188),'Data Summary'!B188,"")</f>
        <v/>
      </c>
      <c r="C188" s="331" t="e">
        <f ca="true">+VALUE('Data Summary'!C188)</f>
        <v>#VALUE!</v>
      </c>
      <c r="D188" s="94" t="e">
        <f ca="true">+IF(AND(ISNUMBER(OFFSET('Water Data'!$D$4,0,10*ROW('Water Data'!D182))),'Data Summary'!BS188="Yes"),100-OFFSET('Water Data'!$D$4,0,10*ROW('Water Data'!D182)),NA())</f>
        <v>#N/A</v>
      </c>
      <c r="E188" s="94" t="e">
        <f ca="true">+IF(AND(ISNUMBER(OFFSET('Water Data'!$D$6,0,10*ROW('Water Data'!D182))),'Data Summary'!BT188="Yes"),OFFSET('Water Data'!$D$6,0,10*ROW('Water Data'!D182)),NA())</f>
        <v>#N/A</v>
      </c>
      <c r="F188" s="94" t="e">
        <f ca="true">+IF(AND(ISNUMBER(OFFSET('Water Data'!$D$9,0,10*ROW('Water Data'!D182))),'Data Summary'!BU188="Yes"),OFFSET('Water Data'!$D$9,0,10*ROW('Water Data'!D182)),NA())</f>
        <v>#N/A</v>
      </c>
      <c r="G188" s="94" t="e">
        <f ca="true">+IF(AND(ISNUMBER(OFFSET('Water Data'!$E$4,0,10*ROW('Water Data'!E182))),'Data Summary'!BV188="Yes"),100-OFFSET('Water Data'!$E$4,0,10*ROW('Water Data'!E182)),NA())</f>
        <v>#N/A</v>
      </c>
      <c r="H188" s="94" t="e">
        <f ca="true">+IF(AND(ISNUMBER(OFFSET('Water Data'!$E$6,0,10*ROW('Water Data'!E182))),'Data Summary'!BW188="Yes"),OFFSET('Water Data'!$E$6,0,10*ROW('Water Data'!E182)),NA())</f>
        <v>#N/A</v>
      </c>
      <c r="I188" s="94" t="e">
        <f ca="true">+IF(AND(ISNUMBER(OFFSET('Water Data'!$E$9,0,10*ROW('Water Data'!E182))),'Data Summary'!BX188="Yes"),OFFSET('Water Data'!$E$9,0,10*ROW('Water Data'!E182)),NA())</f>
        <v>#N/A</v>
      </c>
      <c r="J188" s="94" t="e">
        <f ca="true">+IF(AND(ISNUMBER(OFFSET('Water Data'!$F$4,0,10*ROW('Water Data'!F182))),'Data Summary'!BY188="Yes"),100-OFFSET('Water Data'!$F$4,0,10*ROW('Water Data'!F182)),NA())</f>
        <v>#N/A</v>
      </c>
      <c r="K188" s="94" t="e">
        <f ca="true">+IF(AND(ISNUMBER(OFFSET('Water Data'!$F$6,0,10*ROW('Water Data'!F182))),'Data Summary'!BZ188="Yes"),OFFSET('Water Data'!$F$6,0,10*ROW('Water Data'!F182)),NA())</f>
        <v>#N/A</v>
      </c>
      <c r="L188" s="94" t="e">
        <f ca="true">+IF(AND(ISNUMBER(OFFSET('Water Data'!$F$9,0,10*ROW('Water Data'!F182))),'Data Summary'!CA188="Yes"),OFFSET('Water Data'!$F$9,0,10*ROW('Water Data'!F182)),NA())</f>
        <v>#N/A</v>
      </c>
      <c r="M188" s="94" t="e">
        <f ca="true">+IF(AND(ISNUMBER(OFFSET('Water Data'!$G$4,0,10*ROW('Water Data'!G182))),'Data Summary'!CB188="Yes"),100-OFFSET('Water Data'!$G$4,0,10*ROW('Water Data'!G182)),NA())</f>
        <v>#N/A</v>
      </c>
      <c r="N188" s="94" t="e">
        <f ca="true">+IF(AND(ISNUMBER(OFFSET('Water Data'!$G$6,0,10*ROW('Water Data'!G182))),'Data Summary'!CC188="Yes"),OFFSET('Water Data'!$G$6,0,10*ROW('Water Data'!G182)),NA())</f>
        <v>#N/A</v>
      </c>
      <c r="O188" s="94" t="e">
        <f ca="true">+IF(AND(ISNUMBER(OFFSET('Water Data'!$G$9,0,10*ROW('Water Data'!G182))),'Data Summary'!CD188="Yes"),OFFSET('Water Data'!$G$9,0,10*ROW('Water Data'!G182)),NA())</f>
        <v>#N/A</v>
      </c>
      <c r="P188" s="94" t="e">
        <f ca="true">+IF(AND(ISNUMBER(OFFSET('Water Data'!$H$4,0,10*ROW('Water Data'!H182))),'Data Summary'!CE188="Yes"),100-OFFSET('Water Data'!$H$4,0,10*ROW('Water Data'!H182)),NA())</f>
        <v>#N/A</v>
      </c>
      <c r="Q188" s="94" t="e">
        <f ca="true">+IF(AND(ISNUMBER(OFFSET('Water Data'!$H$6,0,10*ROW('Water Data'!H182))),'Data Summary'!CF188="Yes"),OFFSET('Water Data'!$H$6,0,10*ROW('Water Data'!H182)),NA())</f>
        <v>#N/A</v>
      </c>
      <c r="R188" s="94" t="e">
        <f ca="true">+IF(AND(ISNUMBER(OFFSET('Water Data'!$H$9,0,10*ROW('Water Data'!H182))),'Data Summary'!CG188="Yes"),OFFSET('Water Data'!$H$9,0,10*ROW('Water Data'!H182)),NA())</f>
        <v>#N/A</v>
      </c>
      <c r="S188" s="94" t="e">
        <f ca="true">+IF(AND(ISNUMBER(OFFSET('Water Data'!$I$4,0,10*ROW('Water Data'!I182))),'Data Summary'!CH188="Yes"),100-OFFSET('Water Data'!$I$4,0,10*ROW('Water Data'!I182)),NA())</f>
        <v>#N/A</v>
      </c>
      <c r="T188" s="94" t="e">
        <f ca="true">+IF(AND(ISNUMBER(OFFSET('Water Data'!$I$6,0,10*ROW('Water Data'!I182))),'Data Summary'!CI188="Yes"),OFFSET('Water Data'!$I$6,0,10*ROW('Water Data'!I182)),NA())</f>
        <v>#N/A</v>
      </c>
      <c r="U188" s="94" t="e">
        <f ca="true">+IF(AND(ISNUMBER(OFFSET('Water Data'!$I$9,0,10*ROW('Water Data'!I182))),'Data Summary'!CJ188="Yes"),OFFSET('Water Data'!$I$9,0,10*ROW('Water Data'!I182)),NA())</f>
        <v>#N/A</v>
      </c>
      <c r="V188" s="95" t="e">
        <f ca="true">+IF(AND(ISNUMBER(OFFSET('Sanitation Data'!$D$4,0,10*ROW('Sanitation Data'!D182))),'Data Summary'!CK188="Yes"),100-OFFSET('Sanitation Data'!$D$4,0,10*ROW('Sanitation Data'!D182)),NA())</f>
        <v>#N/A</v>
      </c>
      <c r="W188" s="95" t="e">
        <f ca="true">+IF(AND(ISNUMBER(OFFSET('Sanitation Data'!$D$6,0,10*ROW('Sanitation Data'!D182))),'Data Summary'!CL188="Yes"),OFFSET('Sanitation Data'!$D$6,0,10*ROW('Sanitation Data'!D182)),NA())</f>
        <v>#N/A</v>
      </c>
      <c r="X188" s="95" t="e">
        <f ca="true">+IF(AND(ISNUMBER(OFFSET('Sanitation Data'!$D$10,0,10*ROW('Sanitation Data'!D182))),'Data Summary'!CM188="Yes"),OFFSET('Sanitation Data'!$D$10,0,10*ROW('Sanitation Data'!D182)),NA())</f>
        <v>#N/A</v>
      </c>
      <c r="Y188" s="95" t="e">
        <f ca="true">+IF(AND(ISNUMBER(OFFSET('Sanitation Data'!$D$11,0,10*ROW('Sanitation Data'!D182))),'Data Summary'!CN188="Yes"),OFFSET('Sanitation Data'!$D$11,0,10*ROW('Sanitation Data'!D182)),NA())</f>
        <v>#N/A</v>
      </c>
      <c r="Z188" s="95" t="e">
        <f ca="true">+IF(AND(ISNUMBER(OFFSET('Sanitation Data'!$D$12,0,10*ROW('Sanitation Data'!D182))),'Data Summary'!CO188="Yes"),OFFSET('Sanitation Data'!$D$12,0,10*ROW('Sanitation Data'!D182)),NA())</f>
        <v>#N/A</v>
      </c>
      <c r="AA188" s="95" t="e">
        <f ca="true">+IF(AND(ISNUMBER(OFFSET('Sanitation Data'!$E$4,0,10*ROW('Sanitation Data'!E182))),'Data Summary'!CP188="Yes"),100-OFFSET('Sanitation Data'!$E$4,0,10*ROW('Sanitation Data'!E182)),NA())</f>
        <v>#N/A</v>
      </c>
      <c r="AB188" s="95" t="e">
        <f ca="true">+IF(AND(ISNUMBER(OFFSET('Sanitation Data'!$E$6,0,10*ROW('Sanitation Data'!E182))),'Data Summary'!CQ188="Yes"),OFFSET('Sanitation Data'!$E$6,0,10*ROW('Sanitation Data'!E182)),NA())</f>
        <v>#N/A</v>
      </c>
      <c r="AC188" s="95" t="e">
        <f ca="true">+IF(AND(ISNUMBER(OFFSET('Sanitation Data'!$E$10,0,10*ROW('Sanitation Data'!E182))),'Data Summary'!CR188="Yes"),OFFSET('Sanitation Data'!$E$10,0,10*ROW('Sanitation Data'!E182)),NA())</f>
        <v>#N/A</v>
      </c>
      <c r="AD188" s="95" t="e">
        <f ca="true">+IF(AND(ISNUMBER(OFFSET('Sanitation Data'!$E$11,0,10*ROW('Sanitation Data'!E182))),'Data Summary'!CS188="Yes"),OFFSET('Sanitation Data'!$E$11,0,10*ROW('Sanitation Data'!E182)),NA())</f>
        <v>#N/A</v>
      </c>
      <c r="AE188" s="95" t="e">
        <f ca="true">+IF(AND(ISNUMBER(OFFSET('Sanitation Data'!$E$12,0,10*ROW('Sanitation Data'!E182))),'Data Summary'!CT188="Yes"),OFFSET('Sanitation Data'!$E$12,0,10*ROW('Sanitation Data'!E182)),NA())</f>
        <v>#N/A</v>
      </c>
      <c r="AF188" s="95" t="e">
        <f ca="true">+IF(AND(ISNUMBER(OFFSET('Sanitation Data'!$F$4,0,10*ROW('Sanitation Data'!F182))),'Data Summary'!CU188="Yes"),100-OFFSET('Sanitation Data'!$F$4,0,10*ROW('Sanitation Data'!F182)),NA())</f>
        <v>#N/A</v>
      </c>
      <c r="AG188" s="95" t="e">
        <f ca="true">+IF(AND(ISNUMBER(OFFSET('Sanitation Data'!$F$6,0,10*ROW('Sanitation Data'!F182))),'Data Summary'!CV188="Yes"),OFFSET('Sanitation Data'!$F$6,0,10*ROW('Sanitation Data'!F182)),NA())</f>
        <v>#N/A</v>
      </c>
      <c r="AH188" s="95" t="e">
        <f ca="true">+IF(AND(ISNUMBER(OFFSET('Sanitation Data'!$F$10,0,10*ROW('Sanitation Data'!F182))),'Data Summary'!CW188="Yes"),OFFSET('Sanitation Data'!$F$10,0,10*ROW('Sanitation Data'!F182)),NA())</f>
        <v>#N/A</v>
      </c>
      <c r="AI188" s="95" t="e">
        <f ca="true">+IF(AND(ISNUMBER(OFFSET('Sanitation Data'!$F$11,0,10*ROW('Sanitation Data'!F182))),'Data Summary'!CX188="Yes"),OFFSET('Sanitation Data'!$F$11,0,10*ROW('Sanitation Data'!F182)),NA())</f>
        <v>#N/A</v>
      </c>
      <c r="AJ188" s="95" t="e">
        <f ca="true">+IF(AND(ISNUMBER(OFFSET('Sanitation Data'!$F$12,0,10*ROW('Sanitation Data'!F182))),'Data Summary'!CY188="Yes"),OFFSET('Sanitation Data'!$F$12,0,10*ROW('Sanitation Data'!F182)),NA())</f>
        <v>#N/A</v>
      </c>
      <c r="AK188" s="95" t="e">
        <f ca="true">+IF(AND(ISNUMBER(OFFSET('Sanitation Data'!$G$4,0,10*ROW('Sanitation Data'!G182))),'Data Summary'!CZ188="Yes"),100-OFFSET('Sanitation Data'!$G$4,0,10*ROW('Sanitation Data'!G182)),NA())</f>
        <v>#N/A</v>
      </c>
      <c r="AL188" s="95" t="e">
        <f ca="true">+IF(AND(ISNUMBER(OFFSET('Sanitation Data'!$G$6,0,10*ROW('Sanitation Data'!G182))),'Data Summary'!DA188="Yes"),OFFSET('Sanitation Data'!$G$6,0,10*ROW('Sanitation Data'!G182)),NA())</f>
        <v>#N/A</v>
      </c>
      <c r="AM188" s="95" t="e">
        <f ca="true">+IF(AND(ISNUMBER(OFFSET('Sanitation Data'!$G$10,0,10*ROW('Sanitation Data'!G182))),'Data Summary'!DB188="Yes"),OFFSET('Sanitation Data'!$G$10,0,10*ROW('Sanitation Data'!G182)),NA())</f>
        <v>#N/A</v>
      </c>
      <c r="AN188" s="95" t="e">
        <f ca="true">+IF(AND(ISNUMBER(OFFSET('Sanitation Data'!$G$11,0,10*ROW('Sanitation Data'!G182))),'Data Summary'!DC188="Yes"),OFFSET('Sanitation Data'!$G$11,0,10*ROW('Sanitation Data'!G182)),NA())</f>
        <v>#N/A</v>
      </c>
      <c r="AO188" s="95" t="e">
        <f ca="true">+IF(AND(ISNUMBER(OFFSET('Sanitation Data'!$G$12,0,10*ROW('Sanitation Data'!G182))),'Data Summary'!DD188="Yes"),OFFSET('Sanitation Data'!$G$12,0,10*ROW('Sanitation Data'!G182)),NA())</f>
        <v>#N/A</v>
      </c>
      <c r="AP188" s="95" t="e">
        <f ca="true">+IF(AND(ISNUMBER(OFFSET('Sanitation Data'!$H$4,0,10*ROW('Sanitation Data'!H182))),'Data Summary'!DE188="Yes"),100-OFFSET('Sanitation Data'!$H$4,0,10*ROW('Sanitation Data'!H182)),NA())</f>
        <v>#N/A</v>
      </c>
      <c r="AQ188" s="95" t="e">
        <f ca="true">+IF(AND(ISNUMBER(OFFSET('Sanitation Data'!$H$6,0,10*ROW('Sanitation Data'!H182))),'Data Summary'!DF188="Yes"),OFFSET('Sanitation Data'!$H$6,0,10*ROW('Sanitation Data'!H182)),NA())</f>
        <v>#N/A</v>
      </c>
      <c r="AR188" s="95" t="e">
        <f ca="true">+IF(AND(ISNUMBER(OFFSET('Sanitation Data'!$H$10,0,10*ROW('Sanitation Data'!H182))),'Data Summary'!DG188="Yes"),OFFSET('Sanitation Data'!$H$10,0,10*ROW('Sanitation Data'!H182)),NA())</f>
        <v>#N/A</v>
      </c>
      <c r="AS188" s="95" t="e">
        <f ca="true">+IF(AND(ISNUMBER(OFFSET('Sanitation Data'!$H$11,0,10*ROW('Sanitation Data'!H182))),'Data Summary'!DH188="Yes"),OFFSET('Sanitation Data'!$H$11,0,10*ROW('Sanitation Data'!H182)),NA())</f>
        <v>#N/A</v>
      </c>
      <c r="AT188" s="95" t="e">
        <f ca="true">+IF(AND(ISNUMBER(OFFSET('Sanitation Data'!$H$12,0,10*ROW('Sanitation Data'!H182))),'Data Summary'!DI188="Yes"),OFFSET('Sanitation Data'!$H$12,0,10*ROW('Sanitation Data'!H182)),NA())</f>
        <v>#N/A</v>
      </c>
      <c r="AU188" s="95" t="e">
        <f ca="true">+IF(AND(ISNUMBER(OFFSET('Sanitation Data'!$I$4,0,10*ROW('Sanitation Data'!I182))),'Data Summary'!DJ188="Yes"),100-OFFSET('Sanitation Data'!$I$4,0,10*ROW('Sanitation Data'!I182)),NA())</f>
        <v>#N/A</v>
      </c>
      <c r="AV188" s="95" t="e">
        <f ca="true">+IF(AND(ISNUMBER(OFFSET('Sanitation Data'!$I$6,0,10*ROW('Sanitation Data'!I182))),'Data Summary'!DK188="Yes"),OFFSET('Sanitation Data'!$I$6,0,10*ROW('Sanitation Data'!I182)),NA())</f>
        <v>#N/A</v>
      </c>
      <c r="AW188" s="95" t="e">
        <f ca="true">+IF(AND(ISNUMBER(OFFSET('Sanitation Data'!$I$10,0,10*ROW('Sanitation Data'!I182))),'Data Summary'!DL188="Yes"),OFFSET('Sanitation Data'!$I$10,0,10*ROW('Sanitation Data'!I182)),NA())</f>
        <v>#N/A</v>
      </c>
      <c r="AX188" s="95" t="e">
        <f ca="true">+IF(AND(ISNUMBER(OFFSET('Sanitation Data'!$I$11,0,10*ROW('Sanitation Data'!I182))),'Data Summary'!DM188="Yes"),OFFSET('Sanitation Data'!$I$11,0,10*ROW('Sanitation Data'!I182)),NA())</f>
        <v>#N/A</v>
      </c>
      <c r="AY188" s="95" t="e">
        <f ca="true">+IF(AND(ISNUMBER(OFFSET('Sanitation Data'!$I$12,0,10*ROW('Sanitation Data'!I182))),'Data Summary'!DN188="Yes"),OFFSET('Sanitation Data'!$I$12,0,10*ROW('Sanitation Data'!I182)),NA())</f>
        <v>#N/A</v>
      </c>
      <c r="AZ188" s="96" t="e">
        <f ca="true">+IF(AND(ISNUMBER(OFFSET('Hygiene Data'!$D$5,0,10*ROW('Hygiene Data'!D182))),'Data Summary'!DO188="Yes"),OFFSET('Hygiene Data'!$D$5,0,10*ROW('Hygiene Data'!D182)),NA())</f>
        <v>#N/A</v>
      </c>
      <c r="BA188" s="96" t="e">
        <f ca="true">+IF(AND(ISNUMBER(OFFSET('Hygiene Data'!$D$7,0,10*ROW('Hygiene Data'!D182))),'Data Summary'!DP188="Yes"),OFFSET('Hygiene Data'!$D$7,0,10*ROW('Hygiene Data'!D182)),NA())</f>
        <v>#N/A</v>
      </c>
      <c r="BB188" s="96" t="e">
        <f ca="true">+IF(AND(ISNUMBER(OFFSET('Hygiene Data'!$D$9,0,10*ROW('Hygiene Data'!D182))),'Data Summary'!DQ188="Yes"),OFFSET('Hygiene Data'!$D$9,0,10*ROW('Hygiene Data'!D182)),NA())</f>
        <v>#N/A</v>
      </c>
      <c r="BC188" s="96" t="e">
        <f ca="true">+IF(AND(ISNUMBER(OFFSET('Hygiene Data'!$E$5,0,10*ROW('Hygiene Data'!E182))),'Data Summary'!DR188="Yes"),OFFSET('Hygiene Data'!$E$5,0,10*ROW('Hygiene Data'!E182)),NA())</f>
        <v>#N/A</v>
      </c>
      <c r="BD188" s="96" t="e">
        <f ca="true">+IF(AND(ISNUMBER(OFFSET('Hygiene Data'!$E$7,0,10*ROW('Hygiene Data'!E182))),'Data Summary'!DS188="Yes"),OFFSET('Hygiene Data'!$E$7,0,10*ROW('Hygiene Data'!E182)),NA())</f>
        <v>#N/A</v>
      </c>
      <c r="BE188" s="96" t="e">
        <f ca="true">+IF(AND(ISNUMBER(OFFSET('Hygiene Data'!$E$9,0,10*ROW('Hygiene Data'!E182))),'Data Summary'!DT188="Yes"),OFFSET('Hygiene Data'!$E$9,0,10*ROW('Hygiene Data'!E182)),NA())</f>
        <v>#N/A</v>
      </c>
      <c r="BF188" s="96" t="e">
        <f ca="true">+IF(AND(ISNUMBER(OFFSET('Hygiene Data'!$F$5,0,10*ROW('Hygiene Data'!F182))),'Data Summary'!DU188="Yes"),OFFSET('Hygiene Data'!$F$5,0,10*ROW('Hygiene Data'!F182)),NA())</f>
        <v>#N/A</v>
      </c>
      <c r="BG188" s="96" t="e">
        <f ca="true">+IF(AND(ISNUMBER(OFFSET('Hygiene Data'!$F$7,0,10*ROW('Hygiene Data'!F182))),'Data Summary'!DV188="Yes"),OFFSET('Hygiene Data'!$F$7,0,10*ROW('Hygiene Data'!F182)),NA())</f>
        <v>#N/A</v>
      </c>
      <c r="BH188" s="96" t="e">
        <f ca="true">+IF(AND(ISNUMBER(OFFSET('Hygiene Data'!$F$9,0,10*ROW('Hygiene Data'!F182))),'Data Summary'!DW188="Yes"),OFFSET('Hygiene Data'!$F$9,0,10*ROW('Hygiene Data'!F182)),NA())</f>
        <v>#N/A</v>
      </c>
      <c r="BI188" s="96" t="e">
        <f ca="true">+IF(AND(ISNUMBER(OFFSET('Hygiene Data'!$G$5,0,10*ROW('Hygiene Data'!G182))),'Data Summary'!DX188="Yes"),OFFSET('Hygiene Data'!$G$5,0,10*ROW('Hygiene Data'!G182)),NA())</f>
        <v>#N/A</v>
      </c>
      <c r="BJ188" s="96" t="e">
        <f ca="true">+IF(AND(ISNUMBER(OFFSET('Hygiene Data'!$G$7,0,10*ROW('Hygiene Data'!G182))),'Data Summary'!DY188="Yes"),OFFSET('Hygiene Data'!$G$7,0,10*ROW('Hygiene Data'!G182)),NA())</f>
        <v>#N/A</v>
      </c>
      <c r="BK188" s="96" t="e">
        <f ca="true">+IF(AND(ISNUMBER(OFFSET('Hygiene Data'!$G$9,0,10*ROW('Hygiene Data'!G182))),'Data Summary'!DZ188="Yes"),OFFSET('Hygiene Data'!$G$9,0,10*ROW('Hygiene Data'!G182)),NA())</f>
        <v>#N/A</v>
      </c>
      <c r="BL188" s="96" t="e">
        <f ca="true">+IF(AND(ISNUMBER(OFFSET('Hygiene Data'!$H$5,0,10*ROW('Hygiene Data'!H182))),'Data Summary'!EA188="Yes"),OFFSET('Hygiene Data'!$H$5,0,10*ROW('Hygiene Data'!H182)),NA())</f>
        <v>#N/A</v>
      </c>
      <c r="BM188" s="96" t="e">
        <f ca="true">+IF(AND(ISNUMBER(OFFSET('Hygiene Data'!$H$7,0,10*ROW('Hygiene Data'!H182))),'Data Summary'!EB188="Yes"),OFFSET('Hygiene Data'!$H$7,0,10*ROW('Hygiene Data'!H182)),NA())</f>
        <v>#N/A</v>
      </c>
      <c r="BN188" s="96" t="e">
        <f ca="true">+IF(AND(ISNUMBER(OFFSET('Hygiene Data'!$H$9,0,10*ROW('Hygiene Data'!H182))),'Data Summary'!EC188="Yes"),OFFSET('Hygiene Data'!$H$9,0,10*ROW('Hygiene Data'!H182)),NA())</f>
        <v>#N/A</v>
      </c>
      <c r="BO188" s="96" t="e">
        <f ca="true">+IF(AND(ISNUMBER(OFFSET('Hygiene Data'!$I$5,0,10*ROW('Hygiene Data'!I182))),'Data Summary'!ED188="Yes"),OFFSET('Hygiene Data'!$I$5,0,10*ROW('Hygiene Data'!I182)),NA())</f>
        <v>#N/A</v>
      </c>
      <c r="BP188" s="96" t="e">
        <f ca="true">+IF(AND(ISNUMBER(OFFSET('Hygiene Data'!$I$7,0,10*ROW('Hygiene Data'!I182))),'Data Summary'!EE188="Yes"),OFFSET('Hygiene Data'!$I$7,0,10*ROW('Hygiene Data'!I182)),NA())</f>
        <v>#N/A</v>
      </c>
      <c r="BQ188" s="96" t="e">
        <f ca="true">+IF(AND(ISNUMBER(OFFSET('Hygiene Data'!$I$9,0,10*ROW('Hygiene Data'!I182))),'Data Summary'!EF188="Yes"),OFFSET('Hygiene Data'!$I$9,0,10*ROW('Hygiene Data'!I182)),NA())</f>
        <v>#N/A</v>
      </c>
    </row>
    <row xmlns:x14ac="http://schemas.microsoft.com/office/spreadsheetml/2009/9/ac" r="189" x14ac:dyDescent="0.2">
      <c r="A189" s="332" t="e">
        <f ca="true">+RIGHT('Data Summary'!A189,LEN('Data Summary'!A189)-9)</f>
        <v>#VALUE!</v>
      </c>
      <c r="B189" s="37" t="str">
        <f ca="true">+IF(ISTEXT('Data Summary'!B189),'Data Summary'!B189,"")</f>
        <v/>
      </c>
      <c r="C189" s="331" t="e">
        <f ca="true">+VALUE('Data Summary'!C189)</f>
        <v>#VALUE!</v>
      </c>
      <c r="D189" s="94" t="e">
        <f ca="true">+IF(AND(ISNUMBER(OFFSET('Water Data'!$D$4,0,10*ROW('Water Data'!D183))),'Data Summary'!BS189="Yes"),100-OFFSET('Water Data'!$D$4,0,10*ROW('Water Data'!D183)),NA())</f>
        <v>#N/A</v>
      </c>
      <c r="E189" s="94" t="e">
        <f ca="true">+IF(AND(ISNUMBER(OFFSET('Water Data'!$D$6,0,10*ROW('Water Data'!D183))),'Data Summary'!BT189="Yes"),OFFSET('Water Data'!$D$6,0,10*ROW('Water Data'!D183)),NA())</f>
        <v>#N/A</v>
      </c>
      <c r="F189" s="94" t="e">
        <f ca="true">+IF(AND(ISNUMBER(OFFSET('Water Data'!$D$9,0,10*ROW('Water Data'!D183))),'Data Summary'!BU189="Yes"),OFFSET('Water Data'!$D$9,0,10*ROW('Water Data'!D183)),NA())</f>
        <v>#N/A</v>
      </c>
      <c r="G189" s="94" t="e">
        <f ca="true">+IF(AND(ISNUMBER(OFFSET('Water Data'!$E$4,0,10*ROW('Water Data'!E183))),'Data Summary'!BV189="Yes"),100-OFFSET('Water Data'!$E$4,0,10*ROW('Water Data'!E183)),NA())</f>
        <v>#N/A</v>
      </c>
      <c r="H189" s="94" t="e">
        <f ca="true">+IF(AND(ISNUMBER(OFFSET('Water Data'!$E$6,0,10*ROW('Water Data'!E183))),'Data Summary'!BW189="Yes"),OFFSET('Water Data'!$E$6,0,10*ROW('Water Data'!E183)),NA())</f>
        <v>#N/A</v>
      </c>
      <c r="I189" s="94" t="e">
        <f ca="true">+IF(AND(ISNUMBER(OFFSET('Water Data'!$E$9,0,10*ROW('Water Data'!E183))),'Data Summary'!BX189="Yes"),OFFSET('Water Data'!$E$9,0,10*ROW('Water Data'!E183)),NA())</f>
        <v>#N/A</v>
      </c>
      <c r="J189" s="94" t="e">
        <f ca="true">+IF(AND(ISNUMBER(OFFSET('Water Data'!$F$4,0,10*ROW('Water Data'!F183))),'Data Summary'!BY189="Yes"),100-OFFSET('Water Data'!$F$4,0,10*ROW('Water Data'!F183)),NA())</f>
        <v>#N/A</v>
      </c>
      <c r="K189" s="94" t="e">
        <f ca="true">+IF(AND(ISNUMBER(OFFSET('Water Data'!$F$6,0,10*ROW('Water Data'!F183))),'Data Summary'!BZ189="Yes"),OFFSET('Water Data'!$F$6,0,10*ROW('Water Data'!F183)),NA())</f>
        <v>#N/A</v>
      </c>
      <c r="L189" s="94" t="e">
        <f ca="true">+IF(AND(ISNUMBER(OFFSET('Water Data'!$F$9,0,10*ROW('Water Data'!F183))),'Data Summary'!CA189="Yes"),OFFSET('Water Data'!$F$9,0,10*ROW('Water Data'!F183)),NA())</f>
        <v>#N/A</v>
      </c>
      <c r="M189" s="94" t="e">
        <f ca="true">+IF(AND(ISNUMBER(OFFSET('Water Data'!$G$4,0,10*ROW('Water Data'!G183))),'Data Summary'!CB189="Yes"),100-OFFSET('Water Data'!$G$4,0,10*ROW('Water Data'!G183)),NA())</f>
        <v>#N/A</v>
      </c>
      <c r="N189" s="94" t="e">
        <f ca="true">+IF(AND(ISNUMBER(OFFSET('Water Data'!$G$6,0,10*ROW('Water Data'!G183))),'Data Summary'!CC189="Yes"),OFFSET('Water Data'!$G$6,0,10*ROW('Water Data'!G183)),NA())</f>
        <v>#N/A</v>
      </c>
      <c r="O189" s="94" t="e">
        <f ca="true">+IF(AND(ISNUMBER(OFFSET('Water Data'!$G$9,0,10*ROW('Water Data'!G183))),'Data Summary'!CD189="Yes"),OFFSET('Water Data'!$G$9,0,10*ROW('Water Data'!G183)),NA())</f>
        <v>#N/A</v>
      </c>
      <c r="P189" s="94" t="e">
        <f ca="true">+IF(AND(ISNUMBER(OFFSET('Water Data'!$H$4,0,10*ROW('Water Data'!H183))),'Data Summary'!CE189="Yes"),100-OFFSET('Water Data'!$H$4,0,10*ROW('Water Data'!H183)),NA())</f>
        <v>#N/A</v>
      </c>
      <c r="Q189" s="94" t="e">
        <f ca="true">+IF(AND(ISNUMBER(OFFSET('Water Data'!$H$6,0,10*ROW('Water Data'!H183))),'Data Summary'!CF189="Yes"),OFFSET('Water Data'!$H$6,0,10*ROW('Water Data'!H183)),NA())</f>
        <v>#N/A</v>
      </c>
      <c r="R189" s="94" t="e">
        <f ca="true">+IF(AND(ISNUMBER(OFFSET('Water Data'!$H$9,0,10*ROW('Water Data'!H183))),'Data Summary'!CG189="Yes"),OFFSET('Water Data'!$H$9,0,10*ROW('Water Data'!H183)),NA())</f>
        <v>#N/A</v>
      </c>
      <c r="S189" s="94" t="e">
        <f ca="true">+IF(AND(ISNUMBER(OFFSET('Water Data'!$I$4,0,10*ROW('Water Data'!I183))),'Data Summary'!CH189="Yes"),100-OFFSET('Water Data'!$I$4,0,10*ROW('Water Data'!I183)),NA())</f>
        <v>#N/A</v>
      </c>
      <c r="T189" s="94" t="e">
        <f ca="true">+IF(AND(ISNUMBER(OFFSET('Water Data'!$I$6,0,10*ROW('Water Data'!I183))),'Data Summary'!CI189="Yes"),OFFSET('Water Data'!$I$6,0,10*ROW('Water Data'!I183)),NA())</f>
        <v>#N/A</v>
      </c>
      <c r="U189" s="94" t="e">
        <f ca="true">+IF(AND(ISNUMBER(OFFSET('Water Data'!$I$9,0,10*ROW('Water Data'!I183))),'Data Summary'!CJ189="Yes"),OFFSET('Water Data'!$I$9,0,10*ROW('Water Data'!I183)),NA())</f>
        <v>#N/A</v>
      </c>
      <c r="V189" s="95" t="e">
        <f ca="true">+IF(AND(ISNUMBER(OFFSET('Sanitation Data'!$D$4,0,10*ROW('Sanitation Data'!D183))),'Data Summary'!CK189="Yes"),100-OFFSET('Sanitation Data'!$D$4,0,10*ROW('Sanitation Data'!D183)),NA())</f>
        <v>#N/A</v>
      </c>
      <c r="W189" s="95" t="e">
        <f ca="true">+IF(AND(ISNUMBER(OFFSET('Sanitation Data'!$D$6,0,10*ROW('Sanitation Data'!D183))),'Data Summary'!CL189="Yes"),OFFSET('Sanitation Data'!$D$6,0,10*ROW('Sanitation Data'!D183)),NA())</f>
        <v>#N/A</v>
      </c>
      <c r="X189" s="95" t="e">
        <f ca="true">+IF(AND(ISNUMBER(OFFSET('Sanitation Data'!$D$10,0,10*ROW('Sanitation Data'!D183))),'Data Summary'!CM189="Yes"),OFFSET('Sanitation Data'!$D$10,0,10*ROW('Sanitation Data'!D183)),NA())</f>
        <v>#N/A</v>
      </c>
      <c r="Y189" s="95" t="e">
        <f ca="true">+IF(AND(ISNUMBER(OFFSET('Sanitation Data'!$D$11,0,10*ROW('Sanitation Data'!D183))),'Data Summary'!CN189="Yes"),OFFSET('Sanitation Data'!$D$11,0,10*ROW('Sanitation Data'!D183)),NA())</f>
        <v>#N/A</v>
      </c>
      <c r="Z189" s="95" t="e">
        <f ca="true">+IF(AND(ISNUMBER(OFFSET('Sanitation Data'!$D$12,0,10*ROW('Sanitation Data'!D183))),'Data Summary'!CO189="Yes"),OFFSET('Sanitation Data'!$D$12,0,10*ROW('Sanitation Data'!D183)),NA())</f>
        <v>#N/A</v>
      </c>
      <c r="AA189" s="95" t="e">
        <f ca="true">+IF(AND(ISNUMBER(OFFSET('Sanitation Data'!$E$4,0,10*ROW('Sanitation Data'!E183))),'Data Summary'!CP189="Yes"),100-OFFSET('Sanitation Data'!$E$4,0,10*ROW('Sanitation Data'!E183)),NA())</f>
        <v>#N/A</v>
      </c>
      <c r="AB189" s="95" t="e">
        <f ca="true">+IF(AND(ISNUMBER(OFFSET('Sanitation Data'!$E$6,0,10*ROW('Sanitation Data'!E183))),'Data Summary'!CQ189="Yes"),OFFSET('Sanitation Data'!$E$6,0,10*ROW('Sanitation Data'!E183)),NA())</f>
        <v>#N/A</v>
      </c>
      <c r="AC189" s="95" t="e">
        <f ca="true">+IF(AND(ISNUMBER(OFFSET('Sanitation Data'!$E$10,0,10*ROW('Sanitation Data'!E183))),'Data Summary'!CR189="Yes"),OFFSET('Sanitation Data'!$E$10,0,10*ROW('Sanitation Data'!E183)),NA())</f>
        <v>#N/A</v>
      </c>
      <c r="AD189" s="95" t="e">
        <f ca="true">+IF(AND(ISNUMBER(OFFSET('Sanitation Data'!$E$11,0,10*ROW('Sanitation Data'!E183))),'Data Summary'!CS189="Yes"),OFFSET('Sanitation Data'!$E$11,0,10*ROW('Sanitation Data'!E183)),NA())</f>
        <v>#N/A</v>
      </c>
      <c r="AE189" s="95" t="e">
        <f ca="true">+IF(AND(ISNUMBER(OFFSET('Sanitation Data'!$E$12,0,10*ROW('Sanitation Data'!E183))),'Data Summary'!CT189="Yes"),OFFSET('Sanitation Data'!$E$12,0,10*ROW('Sanitation Data'!E183)),NA())</f>
        <v>#N/A</v>
      </c>
      <c r="AF189" s="95" t="e">
        <f ca="true">+IF(AND(ISNUMBER(OFFSET('Sanitation Data'!$F$4,0,10*ROW('Sanitation Data'!F183))),'Data Summary'!CU189="Yes"),100-OFFSET('Sanitation Data'!$F$4,0,10*ROW('Sanitation Data'!F183)),NA())</f>
        <v>#N/A</v>
      </c>
      <c r="AG189" s="95" t="e">
        <f ca="true">+IF(AND(ISNUMBER(OFFSET('Sanitation Data'!$F$6,0,10*ROW('Sanitation Data'!F183))),'Data Summary'!CV189="Yes"),OFFSET('Sanitation Data'!$F$6,0,10*ROW('Sanitation Data'!F183)),NA())</f>
        <v>#N/A</v>
      </c>
      <c r="AH189" s="95" t="e">
        <f ca="true">+IF(AND(ISNUMBER(OFFSET('Sanitation Data'!$F$10,0,10*ROW('Sanitation Data'!F183))),'Data Summary'!CW189="Yes"),OFFSET('Sanitation Data'!$F$10,0,10*ROW('Sanitation Data'!F183)),NA())</f>
        <v>#N/A</v>
      </c>
      <c r="AI189" s="95" t="e">
        <f ca="true">+IF(AND(ISNUMBER(OFFSET('Sanitation Data'!$F$11,0,10*ROW('Sanitation Data'!F183))),'Data Summary'!CX189="Yes"),OFFSET('Sanitation Data'!$F$11,0,10*ROW('Sanitation Data'!F183)),NA())</f>
        <v>#N/A</v>
      </c>
      <c r="AJ189" s="95" t="e">
        <f ca="true">+IF(AND(ISNUMBER(OFFSET('Sanitation Data'!$F$12,0,10*ROW('Sanitation Data'!F183))),'Data Summary'!CY189="Yes"),OFFSET('Sanitation Data'!$F$12,0,10*ROW('Sanitation Data'!F183)),NA())</f>
        <v>#N/A</v>
      </c>
      <c r="AK189" s="95" t="e">
        <f ca="true">+IF(AND(ISNUMBER(OFFSET('Sanitation Data'!$G$4,0,10*ROW('Sanitation Data'!G183))),'Data Summary'!CZ189="Yes"),100-OFFSET('Sanitation Data'!$G$4,0,10*ROW('Sanitation Data'!G183)),NA())</f>
        <v>#N/A</v>
      </c>
      <c r="AL189" s="95" t="e">
        <f ca="true">+IF(AND(ISNUMBER(OFFSET('Sanitation Data'!$G$6,0,10*ROW('Sanitation Data'!G183))),'Data Summary'!DA189="Yes"),OFFSET('Sanitation Data'!$G$6,0,10*ROW('Sanitation Data'!G183)),NA())</f>
        <v>#N/A</v>
      </c>
      <c r="AM189" s="95" t="e">
        <f ca="true">+IF(AND(ISNUMBER(OFFSET('Sanitation Data'!$G$10,0,10*ROW('Sanitation Data'!G183))),'Data Summary'!DB189="Yes"),OFFSET('Sanitation Data'!$G$10,0,10*ROW('Sanitation Data'!G183)),NA())</f>
        <v>#N/A</v>
      </c>
      <c r="AN189" s="95" t="e">
        <f ca="true">+IF(AND(ISNUMBER(OFFSET('Sanitation Data'!$G$11,0,10*ROW('Sanitation Data'!G183))),'Data Summary'!DC189="Yes"),OFFSET('Sanitation Data'!$G$11,0,10*ROW('Sanitation Data'!G183)),NA())</f>
        <v>#N/A</v>
      </c>
      <c r="AO189" s="95" t="e">
        <f ca="true">+IF(AND(ISNUMBER(OFFSET('Sanitation Data'!$G$12,0,10*ROW('Sanitation Data'!G183))),'Data Summary'!DD189="Yes"),OFFSET('Sanitation Data'!$G$12,0,10*ROW('Sanitation Data'!G183)),NA())</f>
        <v>#N/A</v>
      </c>
      <c r="AP189" s="95" t="e">
        <f ca="true">+IF(AND(ISNUMBER(OFFSET('Sanitation Data'!$H$4,0,10*ROW('Sanitation Data'!H183))),'Data Summary'!DE189="Yes"),100-OFFSET('Sanitation Data'!$H$4,0,10*ROW('Sanitation Data'!H183)),NA())</f>
        <v>#N/A</v>
      </c>
      <c r="AQ189" s="95" t="e">
        <f ca="true">+IF(AND(ISNUMBER(OFFSET('Sanitation Data'!$H$6,0,10*ROW('Sanitation Data'!H183))),'Data Summary'!DF189="Yes"),OFFSET('Sanitation Data'!$H$6,0,10*ROW('Sanitation Data'!H183)),NA())</f>
        <v>#N/A</v>
      </c>
      <c r="AR189" s="95" t="e">
        <f ca="true">+IF(AND(ISNUMBER(OFFSET('Sanitation Data'!$H$10,0,10*ROW('Sanitation Data'!H183))),'Data Summary'!DG189="Yes"),OFFSET('Sanitation Data'!$H$10,0,10*ROW('Sanitation Data'!H183)),NA())</f>
        <v>#N/A</v>
      </c>
      <c r="AS189" s="95" t="e">
        <f ca="true">+IF(AND(ISNUMBER(OFFSET('Sanitation Data'!$H$11,0,10*ROW('Sanitation Data'!H183))),'Data Summary'!DH189="Yes"),OFFSET('Sanitation Data'!$H$11,0,10*ROW('Sanitation Data'!H183)),NA())</f>
        <v>#N/A</v>
      </c>
      <c r="AT189" s="95" t="e">
        <f ca="true">+IF(AND(ISNUMBER(OFFSET('Sanitation Data'!$H$12,0,10*ROW('Sanitation Data'!H183))),'Data Summary'!DI189="Yes"),OFFSET('Sanitation Data'!$H$12,0,10*ROW('Sanitation Data'!H183)),NA())</f>
        <v>#N/A</v>
      </c>
      <c r="AU189" s="95" t="e">
        <f ca="true">+IF(AND(ISNUMBER(OFFSET('Sanitation Data'!$I$4,0,10*ROW('Sanitation Data'!I183))),'Data Summary'!DJ189="Yes"),100-OFFSET('Sanitation Data'!$I$4,0,10*ROW('Sanitation Data'!I183)),NA())</f>
        <v>#N/A</v>
      </c>
      <c r="AV189" s="95" t="e">
        <f ca="true">+IF(AND(ISNUMBER(OFFSET('Sanitation Data'!$I$6,0,10*ROW('Sanitation Data'!I183))),'Data Summary'!DK189="Yes"),OFFSET('Sanitation Data'!$I$6,0,10*ROW('Sanitation Data'!I183)),NA())</f>
        <v>#N/A</v>
      </c>
      <c r="AW189" s="95" t="e">
        <f ca="true">+IF(AND(ISNUMBER(OFFSET('Sanitation Data'!$I$10,0,10*ROW('Sanitation Data'!I183))),'Data Summary'!DL189="Yes"),OFFSET('Sanitation Data'!$I$10,0,10*ROW('Sanitation Data'!I183)),NA())</f>
        <v>#N/A</v>
      </c>
      <c r="AX189" s="95" t="e">
        <f ca="true">+IF(AND(ISNUMBER(OFFSET('Sanitation Data'!$I$11,0,10*ROW('Sanitation Data'!I183))),'Data Summary'!DM189="Yes"),OFFSET('Sanitation Data'!$I$11,0,10*ROW('Sanitation Data'!I183)),NA())</f>
        <v>#N/A</v>
      </c>
      <c r="AY189" s="95" t="e">
        <f ca="true">+IF(AND(ISNUMBER(OFFSET('Sanitation Data'!$I$12,0,10*ROW('Sanitation Data'!I183))),'Data Summary'!DN189="Yes"),OFFSET('Sanitation Data'!$I$12,0,10*ROW('Sanitation Data'!I183)),NA())</f>
        <v>#N/A</v>
      </c>
      <c r="AZ189" s="96" t="e">
        <f ca="true">+IF(AND(ISNUMBER(OFFSET('Hygiene Data'!$D$5,0,10*ROW('Hygiene Data'!D183))),'Data Summary'!DO189="Yes"),OFFSET('Hygiene Data'!$D$5,0,10*ROW('Hygiene Data'!D183)),NA())</f>
        <v>#N/A</v>
      </c>
      <c r="BA189" s="96" t="e">
        <f ca="true">+IF(AND(ISNUMBER(OFFSET('Hygiene Data'!$D$7,0,10*ROW('Hygiene Data'!D183))),'Data Summary'!DP189="Yes"),OFFSET('Hygiene Data'!$D$7,0,10*ROW('Hygiene Data'!D183)),NA())</f>
        <v>#N/A</v>
      </c>
      <c r="BB189" s="96" t="e">
        <f ca="true">+IF(AND(ISNUMBER(OFFSET('Hygiene Data'!$D$9,0,10*ROW('Hygiene Data'!D183))),'Data Summary'!DQ189="Yes"),OFFSET('Hygiene Data'!$D$9,0,10*ROW('Hygiene Data'!D183)),NA())</f>
        <v>#N/A</v>
      </c>
      <c r="BC189" s="96" t="e">
        <f ca="true">+IF(AND(ISNUMBER(OFFSET('Hygiene Data'!$E$5,0,10*ROW('Hygiene Data'!E183))),'Data Summary'!DR189="Yes"),OFFSET('Hygiene Data'!$E$5,0,10*ROW('Hygiene Data'!E183)),NA())</f>
        <v>#N/A</v>
      </c>
      <c r="BD189" s="96" t="e">
        <f ca="true">+IF(AND(ISNUMBER(OFFSET('Hygiene Data'!$E$7,0,10*ROW('Hygiene Data'!E183))),'Data Summary'!DS189="Yes"),OFFSET('Hygiene Data'!$E$7,0,10*ROW('Hygiene Data'!E183)),NA())</f>
        <v>#N/A</v>
      </c>
      <c r="BE189" s="96" t="e">
        <f ca="true">+IF(AND(ISNUMBER(OFFSET('Hygiene Data'!$E$9,0,10*ROW('Hygiene Data'!E183))),'Data Summary'!DT189="Yes"),OFFSET('Hygiene Data'!$E$9,0,10*ROW('Hygiene Data'!E183)),NA())</f>
        <v>#N/A</v>
      </c>
      <c r="BF189" s="96" t="e">
        <f ca="true">+IF(AND(ISNUMBER(OFFSET('Hygiene Data'!$F$5,0,10*ROW('Hygiene Data'!F183))),'Data Summary'!DU189="Yes"),OFFSET('Hygiene Data'!$F$5,0,10*ROW('Hygiene Data'!F183)),NA())</f>
        <v>#N/A</v>
      </c>
      <c r="BG189" s="96" t="e">
        <f ca="true">+IF(AND(ISNUMBER(OFFSET('Hygiene Data'!$F$7,0,10*ROW('Hygiene Data'!F183))),'Data Summary'!DV189="Yes"),OFFSET('Hygiene Data'!$F$7,0,10*ROW('Hygiene Data'!F183)),NA())</f>
        <v>#N/A</v>
      </c>
      <c r="BH189" s="96" t="e">
        <f ca="true">+IF(AND(ISNUMBER(OFFSET('Hygiene Data'!$F$9,0,10*ROW('Hygiene Data'!F183))),'Data Summary'!DW189="Yes"),OFFSET('Hygiene Data'!$F$9,0,10*ROW('Hygiene Data'!F183)),NA())</f>
        <v>#N/A</v>
      </c>
      <c r="BI189" s="96" t="e">
        <f ca="true">+IF(AND(ISNUMBER(OFFSET('Hygiene Data'!$G$5,0,10*ROW('Hygiene Data'!G183))),'Data Summary'!DX189="Yes"),OFFSET('Hygiene Data'!$G$5,0,10*ROW('Hygiene Data'!G183)),NA())</f>
        <v>#N/A</v>
      </c>
      <c r="BJ189" s="96" t="e">
        <f ca="true">+IF(AND(ISNUMBER(OFFSET('Hygiene Data'!$G$7,0,10*ROW('Hygiene Data'!G183))),'Data Summary'!DY189="Yes"),OFFSET('Hygiene Data'!$G$7,0,10*ROW('Hygiene Data'!G183)),NA())</f>
        <v>#N/A</v>
      </c>
      <c r="BK189" s="96" t="e">
        <f ca="true">+IF(AND(ISNUMBER(OFFSET('Hygiene Data'!$G$9,0,10*ROW('Hygiene Data'!G183))),'Data Summary'!DZ189="Yes"),OFFSET('Hygiene Data'!$G$9,0,10*ROW('Hygiene Data'!G183)),NA())</f>
        <v>#N/A</v>
      </c>
      <c r="BL189" s="96" t="e">
        <f ca="true">+IF(AND(ISNUMBER(OFFSET('Hygiene Data'!$H$5,0,10*ROW('Hygiene Data'!H183))),'Data Summary'!EA189="Yes"),OFFSET('Hygiene Data'!$H$5,0,10*ROW('Hygiene Data'!H183)),NA())</f>
        <v>#N/A</v>
      </c>
      <c r="BM189" s="96" t="e">
        <f ca="true">+IF(AND(ISNUMBER(OFFSET('Hygiene Data'!$H$7,0,10*ROW('Hygiene Data'!H183))),'Data Summary'!EB189="Yes"),OFFSET('Hygiene Data'!$H$7,0,10*ROW('Hygiene Data'!H183)),NA())</f>
        <v>#N/A</v>
      </c>
      <c r="BN189" s="96" t="e">
        <f ca="true">+IF(AND(ISNUMBER(OFFSET('Hygiene Data'!$H$9,0,10*ROW('Hygiene Data'!H183))),'Data Summary'!EC189="Yes"),OFFSET('Hygiene Data'!$H$9,0,10*ROW('Hygiene Data'!H183)),NA())</f>
        <v>#N/A</v>
      </c>
      <c r="BO189" s="96" t="e">
        <f ca="true">+IF(AND(ISNUMBER(OFFSET('Hygiene Data'!$I$5,0,10*ROW('Hygiene Data'!I183))),'Data Summary'!ED189="Yes"),OFFSET('Hygiene Data'!$I$5,0,10*ROW('Hygiene Data'!I183)),NA())</f>
        <v>#N/A</v>
      </c>
      <c r="BP189" s="96" t="e">
        <f ca="true">+IF(AND(ISNUMBER(OFFSET('Hygiene Data'!$I$7,0,10*ROW('Hygiene Data'!I183))),'Data Summary'!EE189="Yes"),OFFSET('Hygiene Data'!$I$7,0,10*ROW('Hygiene Data'!I183)),NA())</f>
        <v>#N/A</v>
      </c>
      <c r="BQ189" s="96" t="e">
        <f ca="true">+IF(AND(ISNUMBER(OFFSET('Hygiene Data'!$I$9,0,10*ROW('Hygiene Data'!I183))),'Data Summary'!EF189="Yes"),OFFSET('Hygiene Data'!$I$9,0,10*ROW('Hygiene Data'!I183)),NA())</f>
        <v>#N/A</v>
      </c>
    </row>
    <row xmlns:x14ac="http://schemas.microsoft.com/office/spreadsheetml/2009/9/ac" r="190" x14ac:dyDescent="0.2">
      <c r="A190" s="332" t="e">
        <f ca="true">+RIGHT('Data Summary'!A190,LEN('Data Summary'!A190)-9)</f>
        <v>#VALUE!</v>
      </c>
      <c r="B190" s="37" t="str">
        <f ca="true">+IF(ISTEXT('Data Summary'!B190),'Data Summary'!B190,"")</f>
        <v/>
      </c>
      <c r="C190" s="331" t="e">
        <f ca="true">+VALUE('Data Summary'!C190)</f>
        <v>#VALUE!</v>
      </c>
      <c r="D190" s="94" t="e">
        <f ca="true">+IF(AND(ISNUMBER(OFFSET('Water Data'!$D$4,0,10*ROW('Water Data'!D184))),'Data Summary'!BS190="Yes"),100-OFFSET('Water Data'!$D$4,0,10*ROW('Water Data'!D184)),NA())</f>
        <v>#N/A</v>
      </c>
      <c r="E190" s="94" t="e">
        <f ca="true">+IF(AND(ISNUMBER(OFFSET('Water Data'!$D$6,0,10*ROW('Water Data'!D184))),'Data Summary'!BT190="Yes"),OFFSET('Water Data'!$D$6,0,10*ROW('Water Data'!D184)),NA())</f>
        <v>#N/A</v>
      </c>
      <c r="F190" s="94" t="e">
        <f ca="true">+IF(AND(ISNUMBER(OFFSET('Water Data'!$D$9,0,10*ROW('Water Data'!D184))),'Data Summary'!BU190="Yes"),OFFSET('Water Data'!$D$9,0,10*ROW('Water Data'!D184)),NA())</f>
        <v>#N/A</v>
      </c>
      <c r="G190" s="94" t="e">
        <f ca="true">+IF(AND(ISNUMBER(OFFSET('Water Data'!$E$4,0,10*ROW('Water Data'!E184))),'Data Summary'!BV190="Yes"),100-OFFSET('Water Data'!$E$4,0,10*ROW('Water Data'!E184)),NA())</f>
        <v>#N/A</v>
      </c>
      <c r="H190" s="94" t="e">
        <f ca="true">+IF(AND(ISNUMBER(OFFSET('Water Data'!$E$6,0,10*ROW('Water Data'!E184))),'Data Summary'!BW190="Yes"),OFFSET('Water Data'!$E$6,0,10*ROW('Water Data'!E184)),NA())</f>
        <v>#N/A</v>
      </c>
      <c r="I190" s="94" t="e">
        <f ca="true">+IF(AND(ISNUMBER(OFFSET('Water Data'!$E$9,0,10*ROW('Water Data'!E184))),'Data Summary'!BX190="Yes"),OFFSET('Water Data'!$E$9,0,10*ROW('Water Data'!E184)),NA())</f>
        <v>#N/A</v>
      </c>
      <c r="J190" s="94" t="e">
        <f ca="true">+IF(AND(ISNUMBER(OFFSET('Water Data'!$F$4,0,10*ROW('Water Data'!F184))),'Data Summary'!BY190="Yes"),100-OFFSET('Water Data'!$F$4,0,10*ROW('Water Data'!F184)),NA())</f>
        <v>#N/A</v>
      </c>
      <c r="K190" s="94" t="e">
        <f ca="true">+IF(AND(ISNUMBER(OFFSET('Water Data'!$F$6,0,10*ROW('Water Data'!F184))),'Data Summary'!BZ190="Yes"),OFFSET('Water Data'!$F$6,0,10*ROW('Water Data'!F184)),NA())</f>
        <v>#N/A</v>
      </c>
      <c r="L190" s="94" t="e">
        <f ca="true">+IF(AND(ISNUMBER(OFFSET('Water Data'!$F$9,0,10*ROW('Water Data'!F184))),'Data Summary'!CA190="Yes"),OFFSET('Water Data'!$F$9,0,10*ROW('Water Data'!F184)),NA())</f>
        <v>#N/A</v>
      </c>
      <c r="M190" s="94" t="e">
        <f ca="true">+IF(AND(ISNUMBER(OFFSET('Water Data'!$G$4,0,10*ROW('Water Data'!G184))),'Data Summary'!CB190="Yes"),100-OFFSET('Water Data'!$G$4,0,10*ROW('Water Data'!G184)),NA())</f>
        <v>#N/A</v>
      </c>
      <c r="N190" s="94" t="e">
        <f ca="true">+IF(AND(ISNUMBER(OFFSET('Water Data'!$G$6,0,10*ROW('Water Data'!G184))),'Data Summary'!CC190="Yes"),OFFSET('Water Data'!$G$6,0,10*ROW('Water Data'!G184)),NA())</f>
        <v>#N/A</v>
      </c>
      <c r="O190" s="94" t="e">
        <f ca="true">+IF(AND(ISNUMBER(OFFSET('Water Data'!$G$9,0,10*ROW('Water Data'!G184))),'Data Summary'!CD190="Yes"),OFFSET('Water Data'!$G$9,0,10*ROW('Water Data'!G184)),NA())</f>
        <v>#N/A</v>
      </c>
      <c r="P190" s="94" t="e">
        <f ca="true">+IF(AND(ISNUMBER(OFFSET('Water Data'!$H$4,0,10*ROW('Water Data'!H184))),'Data Summary'!CE190="Yes"),100-OFFSET('Water Data'!$H$4,0,10*ROW('Water Data'!H184)),NA())</f>
        <v>#N/A</v>
      </c>
      <c r="Q190" s="94" t="e">
        <f ca="true">+IF(AND(ISNUMBER(OFFSET('Water Data'!$H$6,0,10*ROW('Water Data'!H184))),'Data Summary'!CF190="Yes"),OFFSET('Water Data'!$H$6,0,10*ROW('Water Data'!H184)),NA())</f>
        <v>#N/A</v>
      </c>
      <c r="R190" s="94" t="e">
        <f ca="true">+IF(AND(ISNUMBER(OFFSET('Water Data'!$H$9,0,10*ROW('Water Data'!H184))),'Data Summary'!CG190="Yes"),OFFSET('Water Data'!$H$9,0,10*ROW('Water Data'!H184)),NA())</f>
        <v>#N/A</v>
      </c>
      <c r="S190" s="94" t="e">
        <f ca="true">+IF(AND(ISNUMBER(OFFSET('Water Data'!$I$4,0,10*ROW('Water Data'!I184))),'Data Summary'!CH190="Yes"),100-OFFSET('Water Data'!$I$4,0,10*ROW('Water Data'!I184)),NA())</f>
        <v>#N/A</v>
      </c>
      <c r="T190" s="94" t="e">
        <f ca="true">+IF(AND(ISNUMBER(OFFSET('Water Data'!$I$6,0,10*ROW('Water Data'!I184))),'Data Summary'!CI190="Yes"),OFFSET('Water Data'!$I$6,0,10*ROW('Water Data'!I184)),NA())</f>
        <v>#N/A</v>
      </c>
      <c r="U190" s="94" t="e">
        <f ca="true">+IF(AND(ISNUMBER(OFFSET('Water Data'!$I$9,0,10*ROW('Water Data'!I184))),'Data Summary'!CJ190="Yes"),OFFSET('Water Data'!$I$9,0,10*ROW('Water Data'!I184)),NA())</f>
        <v>#N/A</v>
      </c>
      <c r="V190" s="95" t="e">
        <f ca="true">+IF(AND(ISNUMBER(OFFSET('Sanitation Data'!$D$4,0,10*ROW('Sanitation Data'!D184))),'Data Summary'!CK190="Yes"),100-OFFSET('Sanitation Data'!$D$4,0,10*ROW('Sanitation Data'!D184)),NA())</f>
        <v>#N/A</v>
      </c>
      <c r="W190" s="95" t="e">
        <f ca="true">+IF(AND(ISNUMBER(OFFSET('Sanitation Data'!$D$6,0,10*ROW('Sanitation Data'!D184))),'Data Summary'!CL190="Yes"),OFFSET('Sanitation Data'!$D$6,0,10*ROW('Sanitation Data'!D184)),NA())</f>
        <v>#N/A</v>
      </c>
      <c r="X190" s="95" t="e">
        <f ca="true">+IF(AND(ISNUMBER(OFFSET('Sanitation Data'!$D$10,0,10*ROW('Sanitation Data'!D184))),'Data Summary'!CM190="Yes"),OFFSET('Sanitation Data'!$D$10,0,10*ROW('Sanitation Data'!D184)),NA())</f>
        <v>#N/A</v>
      </c>
      <c r="Y190" s="95" t="e">
        <f ca="true">+IF(AND(ISNUMBER(OFFSET('Sanitation Data'!$D$11,0,10*ROW('Sanitation Data'!D184))),'Data Summary'!CN190="Yes"),OFFSET('Sanitation Data'!$D$11,0,10*ROW('Sanitation Data'!D184)),NA())</f>
        <v>#N/A</v>
      </c>
      <c r="Z190" s="95" t="e">
        <f ca="true">+IF(AND(ISNUMBER(OFFSET('Sanitation Data'!$D$12,0,10*ROW('Sanitation Data'!D184))),'Data Summary'!CO190="Yes"),OFFSET('Sanitation Data'!$D$12,0,10*ROW('Sanitation Data'!D184)),NA())</f>
        <v>#N/A</v>
      </c>
      <c r="AA190" s="95" t="e">
        <f ca="true">+IF(AND(ISNUMBER(OFFSET('Sanitation Data'!$E$4,0,10*ROW('Sanitation Data'!E184))),'Data Summary'!CP190="Yes"),100-OFFSET('Sanitation Data'!$E$4,0,10*ROW('Sanitation Data'!E184)),NA())</f>
        <v>#N/A</v>
      </c>
      <c r="AB190" s="95" t="e">
        <f ca="true">+IF(AND(ISNUMBER(OFFSET('Sanitation Data'!$E$6,0,10*ROW('Sanitation Data'!E184))),'Data Summary'!CQ190="Yes"),OFFSET('Sanitation Data'!$E$6,0,10*ROW('Sanitation Data'!E184)),NA())</f>
        <v>#N/A</v>
      </c>
      <c r="AC190" s="95" t="e">
        <f ca="true">+IF(AND(ISNUMBER(OFFSET('Sanitation Data'!$E$10,0,10*ROW('Sanitation Data'!E184))),'Data Summary'!CR190="Yes"),OFFSET('Sanitation Data'!$E$10,0,10*ROW('Sanitation Data'!E184)),NA())</f>
        <v>#N/A</v>
      </c>
      <c r="AD190" s="95" t="e">
        <f ca="true">+IF(AND(ISNUMBER(OFFSET('Sanitation Data'!$E$11,0,10*ROW('Sanitation Data'!E184))),'Data Summary'!CS190="Yes"),OFFSET('Sanitation Data'!$E$11,0,10*ROW('Sanitation Data'!E184)),NA())</f>
        <v>#N/A</v>
      </c>
      <c r="AE190" s="95" t="e">
        <f ca="true">+IF(AND(ISNUMBER(OFFSET('Sanitation Data'!$E$12,0,10*ROW('Sanitation Data'!E184))),'Data Summary'!CT190="Yes"),OFFSET('Sanitation Data'!$E$12,0,10*ROW('Sanitation Data'!E184)),NA())</f>
        <v>#N/A</v>
      </c>
      <c r="AF190" s="95" t="e">
        <f ca="true">+IF(AND(ISNUMBER(OFFSET('Sanitation Data'!$F$4,0,10*ROW('Sanitation Data'!F184))),'Data Summary'!CU190="Yes"),100-OFFSET('Sanitation Data'!$F$4,0,10*ROW('Sanitation Data'!F184)),NA())</f>
        <v>#N/A</v>
      </c>
      <c r="AG190" s="95" t="e">
        <f ca="true">+IF(AND(ISNUMBER(OFFSET('Sanitation Data'!$F$6,0,10*ROW('Sanitation Data'!F184))),'Data Summary'!CV190="Yes"),OFFSET('Sanitation Data'!$F$6,0,10*ROW('Sanitation Data'!F184)),NA())</f>
        <v>#N/A</v>
      </c>
      <c r="AH190" s="95" t="e">
        <f ca="true">+IF(AND(ISNUMBER(OFFSET('Sanitation Data'!$F$10,0,10*ROW('Sanitation Data'!F184))),'Data Summary'!CW190="Yes"),OFFSET('Sanitation Data'!$F$10,0,10*ROW('Sanitation Data'!F184)),NA())</f>
        <v>#N/A</v>
      </c>
      <c r="AI190" s="95" t="e">
        <f ca="true">+IF(AND(ISNUMBER(OFFSET('Sanitation Data'!$F$11,0,10*ROW('Sanitation Data'!F184))),'Data Summary'!CX190="Yes"),OFFSET('Sanitation Data'!$F$11,0,10*ROW('Sanitation Data'!F184)),NA())</f>
        <v>#N/A</v>
      </c>
      <c r="AJ190" s="95" t="e">
        <f ca="true">+IF(AND(ISNUMBER(OFFSET('Sanitation Data'!$F$12,0,10*ROW('Sanitation Data'!F184))),'Data Summary'!CY190="Yes"),OFFSET('Sanitation Data'!$F$12,0,10*ROW('Sanitation Data'!F184)),NA())</f>
        <v>#N/A</v>
      </c>
      <c r="AK190" s="95" t="e">
        <f ca="true">+IF(AND(ISNUMBER(OFFSET('Sanitation Data'!$G$4,0,10*ROW('Sanitation Data'!G184))),'Data Summary'!CZ190="Yes"),100-OFFSET('Sanitation Data'!$G$4,0,10*ROW('Sanitation Data'!G184)),NA())</f>
        <v>#N/A</v>
      </c>
      <c r="AL190" s="95" t="e">
        <f ca="true">+IF(AND(ISNUMBER(OFFSET('Sanitation Data'!$G$6,0,10*ROW('Sanitation Data'!G184))),'Data Summary'!DA190="Yes"),OFFSET('Sanitation Data'!$G$6,0,10*ROW('Sanitation Data'!G184)),NA())</f>
        <v>#N/A</v>
      </c>
      <c r="AM190" s="95" t="e">
        <f ca="true">+IF(AND(ISNUMBER(OFFSET('Sanitation Data'!$G$10,0,10*ROW('Sanitation Data'!G184))),'Data Summary'!DB190="Yes"),OFFSET('Sanitation Data'!$G$10,0,10*ROW('Sanitation Data'!G184)),NA())</f>
        <v>#N/A</v>
      </c>
      <c r="AN190" s="95" t="e">
        <f ca="true">+IF(AND(ISNUMBER(OFFSET('Sanitation Data'!$G$11,0,10*ROW('Sanitation Data'!G184))),'Data Summary'!DC190="Yes"),OFFSET('Sanitation Data'!$G$11,0,10*ROW('Sanitation Data'!G184)),NA())</f>
        <v>#N/A</v>
      </c>
      <c r="AO190" s="95" t="e">
        <f ca="true">+IF(AND(ISNUMBER(OFFSET('Sanitation Data'!$G$12,0,10*ROW('Sanitation Data'!G184))),'Data Summary'!DD190="Yes"),OFFSET('Sanitation Data'!$G$12,0,10*ROW('Sanitation Data'!G184)),NA())</f>
        <v>#N/A</v>
      </c>
      <c r="AP190" s="95" t="e">
        <f ca="true">+IF(AND(ISNUMBER(OFFSET('Sanitation Data'!$H$4,0,10*ROW('Sanitation Data'!H184))),'Data Summary'!DE190="Yes"),100-OFFSET('Sanitation Data'!$H$4,0,10*ROW('Sanitation Data'!H184)),NA())</f>
        <v>#N/A</v>
      </c>
      <c r="AQ190" s="95" t="e">
        <f ca="true">+IF(AND(ISNUMBER(OFFSET('Sanitation Data'!$H$6,0,10*ROW('Sanitation Data'!H184))),'Data Summary'!DF190="Yes"),OFFSET('Sanitation Data'!$H$6,0,10*ROW('Sanitation Data'!H184)),NA())</f>
        <v>#N/A</v>
      </c>
      <c r="AR190" s="95" t="e">
        <f ca="true">+IF(AND(ISNUMBER(OFFSET('Sanitation Data'!$H$10,0,10*ROW('Sanitation Data'!H184))),'Data Summary'!DG190="Yes"),OFFSET('Sanitation Data'!$H$10,0,10*ROW('Sanitation Data'!H184)),NA())</f>
        <v>#N/A</v>
      </c>
      <c r="AS190" s="95" t="e">
        <f ca="true">+IF(AND(ISNUMBER(OFFSET('Sanitation Data'!$H$11,0,10*ROW('Sanitation Data'!H184))),'Data Summary'!DH190="Yes"),OFFSET('Sanitation Data'!$H$11,0,10*ROW('Sanitation Data'!H184)),NA())</f>
        <v>#N/A</v>
      </c>
      <c r="AT190" s="95" t="e">
        <f ca="true">+IF(AND(ISNUMBER(OFFSET('Sanitation Data'!$H$12,0,10*ROW('Sanitation Data'!H184))),'Data Summary'!DI190="Yes"),OFFSET('Sanitation Data'!$H$12,0,10*ROW('Sanitation Data'!H184)),NA())</f>
        <v>#N/A</v>
      </c>
      <c r="AU190" s="95" t="e">
        <f ca="true">+IF(AND(ISNUMBER(OFFSET('Sanitation Data'!$I$4,0,10*ROW('Sanitation Data'!I184))),'Data Summary'!DJ190="Yes"),100-OFFSET('Sanitation Data'!$I$4,0,10*ROW('Sanitation Data'!I184)),NA())</f>
        <v>#N/A</v>
      </c>
      <c r="AV190" s="95" t="e">
        <f ca="true">+IF(AND(ISNUMBER(OFFSET('Sanitation Data'!$I$6,0,10*ROW('Sanitation Data'!I184))),'Data Summary'!DK190="Yes"),OFFSET('Sanitation Data'!$I$6,0,10*ROW('Sanitation Data'!I184)),NA())</f>
        <v>#N/A</v>
      </c>
      <c r="AW190" s="95" t="e">
        <f ca="true">+IF(AND(ISNUMBER(OFFSET('Sanitation Data'!$I$10,0,10*ROW('Sanitation Data'!I184))),'Data Summary'!DL190="Yes"),OFFSET('Sanitation Data'!$I$10,0,10*ROW('Sanitation Data'!I184)),NA())</f>
        <v>#N/A</v>
      </c>
      <c r="AX190" s="95" t="e">
        <f ca="true">+IF(AND(ISNUMBER(OFFSET('Sanitation Data'!$I$11,0,10*ROW('Sanitation Data'!I184))),'Data Summary'!DM190="Yes"),OFFSET('Sanitation Data'!$I$11,0,10*ROW('Sanitation Data'!I184)),NA())</f>
        <v>#N/A</v>
      </c>
      <c r="AY190" s="95" t="e">
        <f ca="true">+IF(AND(ISNUMBER(OFFSET('Sanitation Data'!$I$12,0,10*ROW('Sanitation Data'!I184))),'Data Summary'!DN190="Yes"),OFFSET('Sanitation Data'!$I$12,0,10*ROW('Sanitation Data'!I184)),NA())</f>
        <v>#N/A</v>
      </c>
      <c r="AZ190" s="96" t="e">
        <f ca="true">+IF(AND(ISNUMBER(OFFSET('Hygiene Data'!$D$5,0,10*ROW('Hygiene Data'!D184))),'Data Summary'!DO190="Yes"),OFFSET('Hygiene Data'!$D$5,0,10*ROW('Hygiene Data'!D184)),NA())</f>
        <v>#N/A</v>
      </c>
      <c r="BA190" s="96" t="e">
        <f ca="true">+IF(AND(ISNUMBER(OFFSET('Hygiene Data'!$D$7,0,10*ROW('Hygiene Data'!D184))),'Data Summary'!DP190="Yes"),OFFSET('Hygiene Data'!$D$7,0,10*ROW('Hygiene Data'!D184)),NA())</f>
        <v>#N/A</v>
      </c>
      <c r="BB190" s="96" t="e">
        <f ca="true">+IF(AND(ISNUMBER(OFFSET('Hygiene Data'!$D$9,0,10*ROW('Hygiene Data'!D184))),'Data Summary'!DQ190="Yes"),OFFSET('Hygiene Data'!$D$9,0,10*ROW('Hygiene Data'!D184)),NA())</f>
        <v>#N/A</v>
      </c>
      <c r="BC190" s="96" t="e">
        <f ca="true">+IF(AND(ISNUMBER(OFFSET('Hygiene Data'!$E$5,0,10*ROW('Hygiene Data'!E184))),'Data Summary'!DR190="Yes"),OFFSET('Hygiene Data'!$E$5,0,10*ROW('Hygiene Data'!E184)),NA())</f>
        <v>#N/A</v>
      </c>
      <c r="BD190" s="96" t="e">
        <f ca="true">+IF(AND(ISNUMBER(OFFSET('Hygiene Data'!$E$7,0,10*ROW('Hygiene Data'!E184))),'Data Summary'!DS190="Yes"),OFFSET('Hygiene Data'!$E$7,0,10*ROW('Hygiene Data'!E184)),NA())</f>
        <v>#N/A</v>
      </c>
      <c r="BE190" s="96" t="e">
        <f ca="true">+IF(AND(ISNUMBER(OFFSET('Hygiene Data'!$E$9,0,10*ROW('Hygiene Data'!E184))),'Data Summary'!DT190="Yes"),OFFSET('Hygiene Data'!$E$9,0,10*ROW('Hygiene Data'!E184)),NA())</f>
        <v>#N/A</v>
      </c>
      <c r="BF190" s="96" t="e">
        <f ca="true">+IF(AND(ISNUMBER(OFFSET('Hygiene Data'!$F$5,0,10*ROW('Hygiene Data'!F184))),'Data Summary'!DU190="Yes"),OFFSET('Hygiene Data'!$F$5,0,10*ROW('Hygiene Data'!F184)),NA())</f>
        <v>#N/A</v>
      </c>
      <c r="BG190" s="96" t="e">
        <f ca="true">+IF(AND(ISNUMBER(OFFSET('Hygiene Data'!$F$7,0,10*ROW('Hygiene Data'!F184))),'Data Summary'!DV190="Yes"),OFFSET('Hygiene Data'!$F$7,0,10*ROW('Hygiene Data'!F184)),NA())</f>
        <v>#N/A</v>
      </c>
      <c r="BH190" s="96" t="e">
        <f ca="true">+IF(AND(ISNUMBER(OFFSET('Hygiene Data'!$F$9,0,10*ROW('Hygiene Data'!F184))),'Data Summary'!DW190="Yes"),OFFSET('Hygiene Data'!$F$9,0,10*ROW('Hygiene Data'!F184)),NA())</f>
        <v>#N/A</v>
      </c>
      <c r="BI190" s="96" t="e">
        <f ca="true">+IF(AND(ISNUMBER(OFFSET('Hygiene Data'!$G$5,0,10*ROW('Hygiene Data'!G184))),'Data Summary'!DX190="Yes"),OFFSET('Hygiene Data'!$G$5,0,10*ROW('Hygiene Data'!G184)),NA())</f>
        <v>#N/A</v>
      </c>
      <c r="BJ190" s="96" t="e">
        <f ca="true">+IF(AND(ISNUMBER(OFFSET('Hygiene Data'!$G$7,0,10*ROW('Hygiene Data'!G184))),'Data Summary'!DY190="Yes"),OFFSET('Hygiene Data'!$G$7,0,10*ROW('Hygiene Data'!G184)),NA())</f>
        <v>#N/A</v>
      </c>
      <c r="BK190" s="96" t="e">
        <f ca="true">+IF(AND(ISNUMBER(OFFSET('Hygiene Data'!$G$9,0,10*ROW('Hygiene Data'!G184))),'Data Summary'!DZ190="Yes"),OFFSET('Hygiene Data'!$G$9,0,10*ROW('Hygiene Data'!G184)),NA())</f>
        <v>#N/A</v>
      </c>
      <c r="BL190" s="96" t="e">
        <f ca="true">+IF(AND(ISNUMBER(OFFSET('Hygiene Data'!$H$5,0,10*ROW('Hygiene Data'!H184))),'Data Summary'!EA190="Yes"),OFFSET('Hygiene Data'!$H$5,0,10*ROW('Hygiene Data'!H184)),NA())</f>
        <v>#N/A</v>
      </c>
      <c r="BM190" s="96" t="e">
        <f ca="true">+IF(AND(ISNUMBER(OFFSET('Hygiene Data'!$H$7,0,10*ROW('Hygiene Data'!H184))),'Data Summary'!EB190="Yes"),OFFSET('Hygiene Data'!$H$7,0,10*ROW('Hygiene Data'!H184)),NA())</f>
        <v>#N/A</v>
      </c>
      <c r="BN190" s="96" t="e">
        <f ca="true">+IF(AND(ISNUMBER(OFFSET('Hygiene Data'!$H$9,0,10*ROW('Hygiene Data'!H184))),'Data Summary'!EC190="Yes"),OFFSET('Hygiene Data'!$H$9,0,10*ROW('Hygiene Data'!H184)),NA())</f>
        <v>#N/A</v>
      </c>
      <c r="BO190" s="96" t="e">
        <f ca="true">+IF(AND(ISNUMBER(OFFSET('Hygiene Data'!$I$5,0,10*ROW('Hygiene Data'!I184))),'Data Summary'!ED190="Yes"),OFFSET('Hygiene Data'!$I$5,0,10*ROW('Hygiene Data'!I184)),NA())</f>
        <v>#N/A</v>
      </c>
      <c r="BP190" s="96" t="e">
        <f ca="true">+IF(AND(ISNUMBER(OFFSET('Hygiene Data'!$I$7,0,10*ROW('Hygiene Data'!I184))),'Data Summary'!EE190="Yes"),OFFSET('Hygiene Data'!$I$7,0,10*ROW('Hygiene Data'!I184)),NA())</f>
        <v>#N/A</v>
      </c>
      <c r="BQ190" s="96" t="e">
        <f ca="true">+IF(AND(ISNUMBER(OFFSET('Hygiene Data'!$I$9,0,10*ROW('Hygiene Data'!I184))),'Data Summary'!EF190="Yes"),OFFSET('Hygiene Data'!$I$9,0,10*ROW('Hygiene Data'!I184)),NA())</f>
        <v>#N/A</v>
      </c>
    </row>
    <row xmlns:x14ac="http://schemas.microsoft.com/office/spreadsheetml/2009/9/ac" r="191" x14ac:dyDescent="0.2">
      <c r="A191" s="332" t="e">
        <f ca="true">+RIGHT('Data Summary'!A191,LEN('Data Summary'!A191)-9)</f>
        <v>#VALUE!</v>
      </c>
      <c r="B191" s="37" t="str">
        <f ca="true">+IF(ISTEXT('Data Summary'!B191),'Data Summary'!B191,"")</f>
        <v/>
      </c>
      <c r="C191" s="331" t="e">
        <f ca="true">+VALUE('Data Summary'!C191)</f>
        <v>#VALUE!</v>
      </c>
      <c r="D191" s="94" t="e">
        <f ca="true">+IF(AND(ISNUMBER(OFFSET('Water Data'!$D$4,0,10*ROW('Water Data'!D185))),'Data Summary'!BS191="Yes"),100-OFFSET('Water Data'!$D$4,0,10*ROW('Water Data'!D185)),NA())</f>
        <v>#N/A</v>
      </c>
      <c r="E191" s="94" t="e">
        <f ca="true">+IF(AND(ISNUMBER(OFFSET('Water Data'!$D$6,0,10*ROW('Water Data'!D185))),'Data Summary'!BT191="Yes"),OFFSET('Water Data'!$D$6,0,10*ROW('Water Data'!D185)),NA())</f>
        <v>#N/A</v>
      </c>
      <c r="F191" s="94" t="e">
        <f ca="true">+IF(AND(ISNUMBER(OFFSET('Water Data'!$D$9,0,10*ROW('Water Data'!D185))),'Data Summary'!BU191="Yes"),OFFSET('Water Data'!$D$9,0,10*ROW('Water Data'!D185)),NA())</f>
        <v>#N/A</v>
      </c>
      <c r="G191" s="94" t="e">
        <f ca="true">+IF(AND(ISNUMBER(OFFSET('Water Data'!$E$4,0,10*ROW('Water Data'!E185))),'Data Summary'!BV191="Yes"),100-OFFSET('Water Data'!$E$4,0,10*ROW('Water Data'!E185)),NA())</f>
        <v>#N/A</v>
      </c>
      <c r="H191" s="94" t="e">
        <f ca="true">+IF(AND(ISNUMBER(OFFSET('Water Data'!$E$6,0,10*ROW('Water Data'!E185))),'Data Summary'!BW191="Yes"),OFFSET('Water Data'!$E$6,0,10*ROW('Water Data'!E185)),NA())</f>
        <v>#N/A</v>
      </c>
      <c r="I191" s="94" t="e">
        <f ca="true">+IF(AND(ISNUMBER(OFFSET('Water Data'!$E$9,0,10*ROW('Water Data'!E185))),'Data Summary'!BX191="Yes"),OFFSET('Water Data'!$E$9,0,10*ROW('Water Data'!E185)),NA())</f>
        <v>#N/A</v>
      </c>
      <c r="J191" s="94" t="e">
        <f ca="true">+IF(AND(ISNUMBER(OFFSET('Water Data'!$F$4,0,10*ROW('Water Data'!F185))),'Data Summary'!BY191="Yes"),100-OFFSET('Water Data'!$F$4,0,10*ROW('Water Data'!F185)),NA())</f>
        <v>#N/A</v>
      </c>
      <c r="K191" s="94" t="e">
        <f ca="true">+IF(AND(ISNUMBER(OFFSET('Water Data'!$F$6,0,10*ROW('Water Data'!F185))),'Data Summary'!BZ191="Yes"),OFFSET('Water Data'!$F$6,0,10*ROW('Water Data'!F185)),NA())</f>
        <v>#N/A</v>
      </c>
      <c r="L191" s="94" t="e">
        <f ca="true">+IF(AND(ISNUMBER(OFFSET('Water Data'!$F$9,0,10*ROW('Water Data'!F185))),'Data Summary'!CA191="Yes"),OFFSET('Water Data'!$F$9,0,10*ROW('Water Data'!F185)),NA())</f>
        <v>#N/A</v>
      </c>
      <c r="M191" s="94" t="e">
        <f ca="true">+IF(AND(ISNUMBER(OFFSET('Water Data'!$G$4,0,10*ROW('Water Data'!G185))),'Data Summary'!CB191="Yes"),100-OFFSET('Water Data'!$G$4,0,10*ROW('Water Data'!G185)),NA())</f>
        <v>#N/A</v>
      </c>
      <c r="N191" s="94" t="e">
        <f ca="true">+IF(AND(ISNUMBER(OFFSET('Water Data'!$G$6,0,10*ROW('Water Data'!G185))),'Data Summary'!CC191="Yes"),OFFSET('Water Data'!$G$6,0,10*ROW('Water Data'!G185)),NA())</f>
        <v>#N/A</v>
      </c>
      <c r="O191" s="94" t="e">
        <f ca="true">+IF(AND(ISNUMBER(OFFSET('Water Data'!$G$9,0,10*ROW('Water Data'!G185))),'Data Summary'!CD191="Yes"),OFFSET('Water Data'!$G$9,0,10*ROW('Water Data'!G185)),NA())</f>
        <v>#N/A</v>
      </c>
      <c r="P191" s="94" t="e">
        <f ca="true">+IF(AND(ISNUMBER(OFFSET('Water Data'!$H$4,0,10*ROW('Water Data'!H185))),'Data Summary'!CE191="Yes"),100-OFFSET('Water Data'!$H$4,0,10*ROW('Water Data'!H185)),NA())</f>
        <v>#N/A</v>
      </c>
      <c r="Q191" s="94" t="e">
        <f ca="true">+IF(AND(ISNUMBER(OFFSET('Water Data'!$H$6,0,10*ROW('Water Data'!H185))),'Data Summary'!CF191="Yes"),OFFSET('Water Data'!$H$6,0,10*ROW('Water Data'!H185)),NA())</f>
        <v>#N/A</v>
      </c>
      <c r="R191" s="94" t="e">
        <f ca="true">+IF(AND(ISNUMBER(OFFSET('Water Data'!$H$9,0,10*ROW('Water Data'!H185))),'Data Summary'!CG191="Yes"),OFFSET('Water Data'!$H$9,0,10*ROW('Water Data'!H185)),NA())</f>
        <v>#N/A</v>
      </c>
      <c r="S191" s="94" t="e">
        <f ca="true">+IF(AND(ISNUMBER(OFFSET('Water Data'!$I$4,0,10*ROW('Water Data'!I185))),'Data Summary'!CH191="Yes"),100-OFFSET('Water Data'!$I$4,0,10*ROW('Water Data'!I185)),NA())</f>
        <v>#N/A</v>
      </c>
      <c r="T191" s="94" t="e">
        <f ca="true">+IF(AND(ISNUMBER(OFFSET('Water Data'!$I$6,0,10*ROW('Water Data'!I185))),'Data Summary'!CI191="Yes"),OFFSET('Water Data'!$I$6,0,10*ROW('Water Data'!I185)),NA())</f>
        <v>#N/A</v>
      </c>
      <c r="U191" s="94" t="e">
        <f ca="true">+IF(AND(ISNUMBER(OFFSET('Water Data'!$I$9,0,10*ROW('Water Data'!I185))),'Data Summary'!CJ191="Yes"),OFFSET('Water Data'!$I$9,0,10*ROW('Water Data'!I185)),NA())</f>
        <v>#N/A</v>
      </c>
      <c r="V191" s="95" t="e">
        <f ca="true">+IF(AND(ISNUMBER(OFFSET('Sanitation Data'!$D$4,0,10*ROW('Sanitation Data'!D185))),'Data Summary'!CK191="Yes"),100-OFFSET('Sanitation Data'!$D$4,0,10*ROW('Sanitation Data'!D185)),NA())</f>
        <v>#N/A</v>
      </c>
      <c r="W191" s="95" t="e">
        <f ca="true">+IF(AND(ISNUMBER(OFFSET('Sanitation Data'!$D$6,0,10*ROW('Sanitation Data'!D185))),'Data Summary'!CL191="Yes"),OFFSET('Sanitation Data'!$D$6,0,10*ROW('Sanitation Data'!D185)),NA())</f>
        <v>#N/A</v>
      </c>
      <c r="X191" s="95" t="e">
        <f ca="true">+IF(AND(ISNUMBER(OFFSET('Sanitation Data'!$D$10,0,10*ROW('Sanitation Data'!D185))),'Data Summary'!CM191="Yes"),OFFSET('Sanitation Data'!$D$10,0,10*ROW('Sanitation Data'!D185)),NA())</f>
        <v>#N/A</v>
      </c>
      <c r="Y191" s="95" t="e">
        <f ca="true">+IF(AND(ISNUMBER(OFFSET('Sanitation Data'!$D$11,0,10*ROW('Sanitation Data'!D185))),'Data Summary'!CN191="Yes"),OFFSET('Sanitation Data'!$D$11,0,10*ROW('Sanitation Data'!D185)),NA())</f>
        <v>#N/A</v>
      </c>
      <c r="Z191" s="95" t="e">
        <f ca="true">+IF(AND(ISNUMBER(OFFSET('Sanitation Data'!$D$12,0,10*ROW('Sanitation Data'!D185))),'Data Summary'!CO191="Yes"),OFFSET('Sanitation Data'!$D$12,0,10*ROW('Sanitation Data'!D185)),NA())</f>
        <v>#N/A</v>
      </c>
      <c r="AA191" s="95" t="e">
        <f ca="true">+IF(AND(ISNUMBER(OFFSET('Sanitation Data'!$E$4,0,10*ROW('Sanitation Data'!E185))),'Data Summary'!CP191="Yes"),100-OFFSET('Sanitation Data'!$E$4,0,10*ROW('Sanitation Data'!E185)),NA())</f>
        <v>#N/A</v>
      </c>
      <c r="AB191" s="95" t="e">
        <f ca="true">+IF(AND(ISNUMBER(OFFSET('Sanitation Data'!$E$6,0,10*ROW('Sanitation Data'!E185))),'Data Summary'!CQ191="Yes"),OFFSET('Sanitation Data'!$E$6,0,10*ROW('Sanitation Data'!E185)),NA())</f>
        <v>#N/A</v>
      </c>
      <c r="AC191" s="95" t="e">
        <f ca="true">+IF(AND(ISNUMBER(OFFSET('Sanitation Data'!$E$10,0,10*ROW('Sanitation Data'!E185))),'Data Summary'!CR191="Yes"),OFFSET('Sanitation Data'!$E$10,0,10*ROW('Sanitation Data'!E185)),NA())</f>
        <v>#N/A</v>
      </c>
      <c r="AD191" s="95" t="e">
        <f ca="true">+IF(AND(ISNUMBER(OFFSET('Sanitation Data'!$E$11,0,10*ROW('Sanitation Data'!E185))),'Data Summary'!CS191="Yes"),OFFSET('Sanitation Data'!$E$11,0,10*ROW('Sanitation Data'!E185)),NA())</f>
        <v>#N/A</v>
      </c>
      <c r="AE191" s="95" t="e">
        <f ca="true">+IF(AND(ISNUMBER(OFFSET('Sanitation Data'!$E$12,0,10*ROW('Sanitation Data'!E185))),'Data Summary'!CT191="Yes"),OFFSET('Sanitation Data'!$E$12,0,10*ROW('Sanitation Data'!E185)),NA())</f>
        <v>#N/A</v>
      </c>
      <c r="AF191" s="95" t="e">
        <f ca="true">+IF(AND(ISNUMBER(OFFSET('Sanitation Data'!$F$4,0,10*ROW('Sanitation Data'!F185))),'Data Summary'!CU191="Yes"),100-OFFSET('Sanitation Data'!$F$4,0,10*ROW('Sanitation Data'!F185)),NA())</f>
        <v>#N/A</v>
      </c>
      <c r="AG191" s="95" t="e">
        <f ca="true">+IF(AND(ISNUMBER(OFFSET('Sanitation Data'!$F$6,0,10*ROW('Sanitation Data'!F185))),'Data Summary'!CV191="Yes"),OFFSET('Sanitation Data'!$F$6,0,10*ROW('Sanitation Data'!F185)),NA())</f>
        <v>#N/A</v>
      </c>
      <c r="AH191" s="95" t="e">
        <f ca="true">+IF(AND(ISNUMBER(OFFSET('Sanitation Data'!$F$10,0,10*ROW('Sanitation Data'!F185))),'Data Summary'!CW191="Yes"),OFFSET('Sanitation Data'!$F$10,0,10*ROW('Sanitation Data'!F185)),NA())</f>
        <v>#N/A</v>
      </c>
      <c r="AI191" s="95" t="e">
        <f ca="true">+IF(AND(ISNUMBER(OFFSET('Sanitation Data'!$F$11,0,10*ROW('Sanitation Data'!F185))),'Data Summary'!CX191="Yes"),OFFSET('Sanitation Data'!$F$11,0,10*ROW('Sanitation Data'!F185)),NA())</f>
        <v>#N/A</v>
      </c>
      <c r="AJ191" s="95" t="e">
        <f ca="true">+IF(AND(ISNUMBER(OFFSET('Sanitation Data'!$F$12,0,10*ROW('Sanitation Data'!F185))),'Data Summary'!CY191="Yes"),OFFSET('Sanitation Data'!$F$12,0,10*ROW('Sanitation Data'!F185)),NA())</f>
        <v>#N/A</v>
      </c>
      <c r="AK191" s="95" t="e">
        <f ca="true">+IF(AND(ISNUMBER(OFFSET('Sanitation Data'!$G$4,0,10*ROW('Sanitation Data'!G185))),'Data Summary'!CZ191="Yes"),100-OFFSET('Sanitation Data'!$G$4,0,10*ROW('Sanitation Data'!G185)),NA())</f>
        <v>#N/A</v>
      </c>
      <c r="AL191" s="95" t="e">
        <f ca="true">+IF(AND(ISNUMBER(OFFSET('Sanitation Data'!$G$6,0,10*ROW('Sanitation Data'!G185))),'Data Summary'!DA191="Yes"),OFFSET('Sanitation Data'!$G$6,0,10*ROW('Sanitation Data'!G185)),NA())</f>
        <v>#N/A</v>
      </c>
      <c r="AM191" s="95" t="e">
        <f ca="true">+IF(AND(ISNUMBER(OFFSET('Sanitation Data'!$G$10,0,10*ROW('Sanitation Data'!G185))),'Data Summary'!DB191="Yes"),OFFSET('Sanitation Data'!$G$10,0,10*ROW('Sanitation Data'!G185)),NA())</f>
        <v>#N/A</v>
      </c>
      <c r="AN191" s="95" t="e">
        <f ca="true">+IF(AND(ISNUMBER(OFFSET('Sanitation Data'!$G$11,0,10*ROW('Sanitation Data'!G185))),'Data Summary'!DC191="Yes"),OFFSET('Sanitation Data'!$G$11,0,10*ROW('Sanitation Data'!G185)),NA())</f>
        <v>#N/A</v>
      </c>
      <c r="AO191" s="95" t="e">
        <f ca="true">+IF(AND(ISNUMBER(OFFSET('Sanitation Data'!$G$12,0,10*ROW('Sanitation Data'!G185))),'Data Summary'!DD191="Yes"),OFFSET('Sanitation Data'!$G$12,0,10*ROW('Sanitation Data'!G185)),NA())</f>
        <v>#N/A</v>
      </c>
      <c r="AP191" s="95" t="e">
        <f ca="true">+IF(AND(ISNUMBER(OFFSET('Sanitation Data'!$H$4,0,10*ROW('Sanitation Data'!H185))),'Data Summary'!DE191="Yes"),100-OFFSET('Sanitation Data'!$H$4,0,10*ROW('Sanitation Data'!H185)),NA())</f>
        <v>#N/A</v>
      </c>
      <c r="AQ191" s="95" t="e">
        <f ca="true">+IF(AND(ISNUMBER(OFFSET('Sanitation Data'!$H$6,0,10*ROW('Sanitation Data'!H185))),'Data Summary'!DF191="Yes"),OFFSET('Sanitation Data'!$H$6,0,10*ROW('Sanitation Data'!H185)),NA())</f>
        <v>#N/A</v>
      </c>
      <c r="AR191" s="95" t="e">
        <f ca="true">+IF(AND(ISNUMBER(OFFSET('Sanitation Data'!$H$10,0,10*ROW('Sanitation Data'!H185))),'Data Summary'!DG191="Yes"),OFFSET('Sanitation Data'!$H$10,0,10*ROW('Sanitation Data'!H185)),NA())</f>
        <v>#N/A</v>
      </c>
      <c r="AS191" s="95" t="e">
        <f ca="true">+IF(AND(ISNUMBER(OFFSET('Sanitation Data'!$H$11,0,10*ROW('Sanitation Data'!H185))),'Data Summary'!DH191="Yes"),OFFSET('Sanitation Data'!$H$11,0,10*ROW('Sanitation Data'!H185)),NA())</f>
        <v>#N/A</v>
      </c>
      <c r="AT191" s="95" t="e">
        <f ca="true">+IF(AND(ISNUMBER(OFFSET('Sanitation Data'!$H$12,0,10*ROW('Sanitation Data'!H185))),'Data Summary'!DI191="Yes"),OFFSET('Sanitation Data'!$H$12,0,10*ROW('Sanitation Data'!H185)),NA())</f>
        <v>#N/A</v>
      </c>
      <c r="AU191" s="95" t="e">
        <f ca="true">+IF(AND(ISNUMBER(OFFSET('Sanitation Data'!$I$4,0,10*ROW('Sanitation Data'!I185))),'Data Summary'!DJ191="Yes"),100-OFFSET('Sanitation Data'!$I$4,0,10*ROW('Sanitation Data'!I185)),NA())</f>
        <v>#N/A</v>
      </c>
      <c r="AV191" s="95" t="e">
        <f ca="true">+IF(AND(ISNUMBER(OFFSET('Sanitation Data'!$I$6,0,10*ROW('Sanitation Data'!I185))),'Data Summary'!DK191="Yes"),OFFSET('Sanitation Data'!$I$6,0,10*ROW('Sanitation Data'!I185)),NA())</f>
        <v>#N/A</v>
      </c>
      <c r="AW191" s="95" t="e">
        <f ca="true">+IF(AND(ISNUMBER(OFFSET('Sanitation Data'!$I$10,0,10*ROW('Sanitation Data'!I185))),'Data Summary'!DL191="Yes"),OFFSET('Sanitation Data'!$I$10,0,10*ROW('Sanitation Data'!I185)),NA())</f>
        <v>#N/A</v>
      </c>
      <c r="AX191" s="95" t="e">
        <f ca="true">+IF(AND(ISNUMBER(OFFSET('Sanitation Data'!$I$11,0,10*ROW('Sanitation Data'!I185))),'Data Summary'!DM191="Yes"),OFFSET('Sanitation Data'!$I$11,0,10*ROW('Sanitation Data'!I185)),NA())</f>
        <v>#N/A</v>
      </c>
      <c r="AY191" s="95" t="e">
        <f ca="true">+IF(AND(ISNUMBER(OFFSET('Sanitation Data'!$I$12,0,10*ROW('Sanitation Data'!I185))),'Data Summary'!DN191="Yes"),OFFSET('Sanitation Data'!$I$12,0,10*ROW('Sanitation Data'!I185)),NA())</f>
        <v>#N/A</v>
      </c>
      <c r="AZ191" s="96" t="e">
        <f ca="true">+IF(AND(ISNUMBER(OFFSET('Hygiene Data'!$D$5,0,10*ROW('Hygiene Data'!D185))),'Data Summary'!DO191="Yes"),OFFSET('Hygiene Data'!$D$5,0,10*ROW('Hygiene Data'!D185)),NA())</f>
        <v>#N/A</v>
      </c>
      <c r="BA191" s="96" t="e">
        <f ca="true">+IF(AND(ISNUMBER(OFFSET('Hygiene Data'!$D$7,0,10*ROW('Hygiene Data'!D185))),'Data Summary'!DP191="Yes"),OFFSET('Hygiene Data'!$D$7,0,10*ROW('Hygiene Data'!D185)),NA())</f>
        <v>#N/A</v>
      </c>
      <c r="BB191" s="96" t="e">
        <f ca="true">+IF(AND(ISNUMBER(OFFSET('Hygiene Data'!$D$9,0,10*ROW('Hygiene Data'!D185))),'Data Summary'!DQ191="Yes"),OFFSET('Hygiene Data'!$D$9,0,10*ROW('Hygiene Data'!D185)),NA())</f>
        <v>#N/A</v>
      </c>
      <c r="BC191" s="96" t="e">
        <f ca="true">+IF(AND(ISNUMBER(OFFSET('Hygiene Data'!$E$5,0,10*ROW('Hygiene Data'!E185))),'Data Summary'!DR191="Yes"),OFFSET('Hygiene Data'!$E$5,0,10*ROW('Hygiene Data'!E185)),NA())</f>
        <v>#N/A</v>
      </c>
      <c r="BD191" s="96" t="e">
        <f ca="true">+IF(AND(ISNUMBER(OFFSET('Hygiene Data'!$E$7,0,10*ROW('Hygiene Data'!E185))),'Data Summary'!DS191="Yes"),OFFSET('Hygiene Data'!$E$7,0,10*ROW('Hygiene Data'!E185)),NA())</f>
        <v>#N/A</v>
      </c>
      <c r="BE191" s="96" t="e">
        <f ca="true">+IF(AND(ISNUMBER(OFFSET('Hygiene Data'!$E$9,0,10*ROW('Hygiene Data'!E185))),'Data Summary'!DT191="Yes"),OFFSET('Hygiene Data'!$E$9,0,10*ROW('Hygiene Data'!E185)),NA())</f>
        <v>#N/A</v>
      </c>
      <c r="BF191" s="96" t="e">
        <f ca="true">+IF(AND(ISNUMBER(OFFSET('Hygiene Data'!$F$5,0,10*ROW('Hygiene Data'!F185))),'Data Summary'!DU191="Yes"),OFFSET('Hygiene Data'!$F$5,0,10*ROW('Hygiene Data'!F185)),NA())</f>
        <v>#N/A</v>
      </c>
      <c r="BG191" s="96" t="e">
        <f ca="true">+IF(AND(ISNUMBER(OFFSET('Hygiene Data'!$F$7,0,10*ROW('Hygiene Data'!F185))),'Data Summary'!DV191="Yes"),OFFSET('Hygiene Data'!$F$7,0,10*ROW('Hygiene Data'!F185)),NA())</f>
        <v>#N/A</v>
      </c>
      <c r="BH191" s="96" t="e">
        <f ca="true">+IF(AND(ISNUMBER(OFFSET('Hygiene Data'!$F$9,0,10*ROW('Hygiene Data'!F185))),'Data Summary'!DW191="Yes"),OFFSET('Hygiene Data'!$F$9,0,10*ROW('Hygiene Data'!F185)),NA())</f>
        <v>#N/A</v>
      </c>
      <c r="BI191" s="96" t="e">
        <f ca="true">+IF(AND(ISNUMBER(OFFSET('Hygiene Data'!$G$5,0,10*ROW('Hygiene Data'!G185))),'Data Summary'!DX191="Yes"),OFFSET('Hygiene Data'!$G$5,0,10*ROW('Hygiene Data'!G185)),NA())</f>
        <v>#N/A</v>
      </c>
      <c r="BJ191" s="96" t="e">
        <f ca="true">+IF(AND(ISNUMBER(OFFSET('Hygiene Data'!$G$7,0,10*ROW('Hygiene Data'!G185))),'Data Summary'!DY191="Yes"),OFFSET('Hygiene Data'!$G$7,0,10*ROW('Hygiene Data'!G185)),NA())</f>
        <v>#N/A</v>
      </c>
      <c r="BK191" s="96" t="e">
        <f ca="true">+IF(AND(ISNUMBER(OFFSET('Hygiene Data'!$G$9,0,10*ROW('Hygiene Data'!G185))),'Data Summary'!DZ191="Yes"),OFFSET('Hygiene Data'!$G$9,0,10*ROW('Hygiene Data'!G185)),NA())</f>
        <v>#N/A</v>
      </c>
      <c r="BL191" s="96" t="e">
        <f ca="true">+IF(AND(ISNUMBER(OFFSET('Hygiene Data'!$H$5,0,10*ROW('Hygiene Data'!H185))),'Data Summary'!EA191="Yes"),OFFSET('Hygiene Data'!$H$5,0,10*ROW('Hygiene Data'!H185)),NA())</f>
        <v>#N/A</v>
      </c>
      <c r="BM191" s="96" t="e">
        <f ca="true">+IF(AND(ISNUMBER(OFFSET('Hygiene Data'!$H$7,0,10*ROW('Hygiene Data'!H185))),'Data Summary'!EB191="Yes"),OFFSET('Hygiene Data'!$H$7,0,10*ROW('Hygiene Data'!H185)),NA())</f>
        <v>#N/A</v>
      </c>
      <c r="BN191" s="96" t="e">
        <f ca="true">+IF(AND(ISNUMBER(OFFSET('Hygiene Data'!$H$9,0,10*ROW('Hygiene Data'!H185))),'Data Summary'!EC191="Yes"),OFFSET('Hygiene Data'!$H$9,0,10*ROW('Hygiene Data'!H185)),NA())</f>
        <v>#N/A</v>
      </c>
      <c r="BO191" s="96" t="e">
        <f ca="true">+IF(AND(ISNUMBER(OFFSET('Hygiene Data'!$I$5,0,10*ROW('Hygiene Data'!I185))),'Data Summary'!ED191="Yes"),OFFSET('Hygiene Data'!$I$5,0,10*ROW('Hygiene Data'!I185)),NA())</f>
        <v>#N/A</v>
      </c>
      <c r="BP191" s="96" t="e">
        <f ca="true">+IF(AND(ISNUMBER(OFFSET('Hygiene Data'!$I$7,0,10*ROW('Hygiene Data'!I185))),'Data Summary'!EE191="Yes"),OFFSET('Hygiene Data'!$I$7,0,10*ROW('Hygiene Data'!I185)),NA())</f>
        <v>#N/A</v>
      </c>
      <c r="BQ191" s="96" t="e">
        <f ca="true">+IF(AND(ISNUMBER(OFFSET('Hygiene Data'!$I$9,0,10*ROW('Hygiene Data'!I185))),'Data Summary'!EF191="Yes"),OFFSET('Hygiene Data'!$I$9,0,10*ROW('Hygiene Data'!I185)),NA())</f>
        <v>#N/A</v>
      </c>
    </row>
    <row xmlns:x14ac="http://schemas.microsoft.com/office/spreadsheetml/2009/9/ac" r="192" x14ac:dyDescent="0.2">
      <c r="A192" s="332" t="e">
        <f ca="true">+RIGHT('Data Summary'!A192,LEN('Data Summary'!A192)-9)</f>
        <v>#VALUE!</v>
      </c>
      <c r="B192" s="37" t="str">
        <f ca="true">+IF(ISTEXT('Data Summary'!B192),'Data Summary'!B192,"")</f>
        <v/>
      </c>
      <c r="C192" s="331" t="e">
        <f ca="true">+VALUE('Data Summary'!C192)</f>
        <v>#VALUE!</v>
      </c>
      <c r="D192" s="94" t="e">
        <f ca="true">+IF(AND(ISNUMBER(OFFSET('Water Data'!$D$4,0,10*ROW('Water Data'!D186))),'Data Summary'!BS192="Yes"),100-OFFSET('Water Data'!$D$4,0,10*ROW('Water Data'!D186)),NA())</f>
        <v>#N/A</v>
      </c>
      <c r="E192" s="94" t="e">
        <f ca="true">+IF(AND(ISNUMBER(OFFSET('Water Data'!$D$6,0,10*ROW('Water Data'!D186))),'Data Summary'!BT192="Yes"),OFFSET('Water Data'!$D$6,0,10*ROW('Water Data'!D186)),NA())</f>
        <v>#N/A</v>
      </c>
      <c r="F192" s="94" t="e">
        <f ca="true">+IF(AND(ISNUMBER(OFFSET('Water Data'!$D$9,0,10*ROW('Water Data'!D186))),'Data Summary'!BU192="Yes"),OFFSET('Water Data'!$D$9,0,10*ROW('Water Data'!D186)),NA())</f>
        <v>#N/A</v>
      </c>
      <c r="G192" s="94" t="e">
        <f ca="true">+IF(AND(ISNUMBER(OFFSET('Water Data'!$E$4,0,10*ROW('Water Data'!E186))),'Data Summary'!BV192="Yes"),100-OFFSET('Water Data'!$E$4,0,10*ROW('Water Data'!E186)),NA())</f>
        <v>#N/A</v>
      </c>
      <c r="H192" s="94" t="e">
        <f ca="true">+IF(AND(ISNUMBER(OFFSET('Water Data'!$E$6,0,10*ROW('Water Data'!E186))),'Data Summary'!BW192="Yes"),OFFSET('Water Data'!$E$6,0,10*ROW('Water Data'!E186)),NA())</f>
        <v>#N/A</v>
      </c>
      <c r="I192" s="94" t="e">
        <f ca="true">+IF(AND(ISNUMBER(OFFSET('Water Data'!$E$9,0,10*ROW('Water Data'!E186))),'Data Summary'!BX192="Yes"),OFFSET('Water Data'!$E$9,0,10*ROW('Water Data'!E186)),NA())</f>
        <v>#N/A</v>
      </c>
      <c r="J192" s="94" t="e">
        <f ca="true">+IF(AND(ISNUMBER(OFFSET('Water Data'!$F$4,0,10*ROW('Water Data'!F186))),'Data Summary'!BY192="Yes"),100-OFFSET('Water Data'!$F$4,0,10*ROW('Water Data'!F186)),NA())</f>
        <v>#N/A</v>
      </c>
      <c r="K192" s="94" t="e">
        <f ca="true">+IF(AND(ISNUMBER(OFFSET('Water Data'!$F$6,0,10*ROW('Water Data'!F186))),'Data Summary'!BZ192="Yes"),OFFSET('Water Data'!$F$6,0,10*ROW('Water Data'!F186)),NA())</f>
        <v>#N/A</v>
      </c>
      <c r="L192" s="94" t="e">
        <f ca="true">+IF(AND(ISNUMBER(OFFSET('Water Data'!$F$9,0,10*ROW('Water Data'!F186))),'Data Summary'!CA192="Yes"),OFFSET('Water Data'!$F$9,0,10*ROW('Water Data'!F186)),NA())</f>
        <v>#N/A</v>
      </c>
      <c r="M192" s="94" t="e">
        <f ca="true">+IF(AND(ISNUMBER(OFFSET('Water Data'!$G$4,0,10*ROW('Water Data'!G186))),'Data Summary'!CB192="Yes"),100-OFFSET('Water Data'!$G$4,0,10*ROW('Water Data'!G186)),NA())</f>
        <v>#N/A</v>
      </c>
      <c r="N192" s="94" t="e">
        <f ca="true">+IF(AND(ISNUMBER(OFFSET('Water Data'!$G$6,0,10*ROW('Water Data'!G186))),'Data Summary'!CC192="Yes"),OFFSET('Water Data'!$G$6,0,10*ROW('Water Data'!G186)),NA())</f>
        <v>#N/A</v>
      </c>
      <c r="O192" s="94" t="e">
        <f ca="true">+IF(AND(ISNUMBER(OFFSET('Water Data'!$G$9,0,10*ROW('Water Data'!G186))),'Data Summary'!CD192="Yes"),OFFSET('Water Data'!$G$9,0,10*ROW('Water Data'!G186)),NA())</f>
        <v>#N/A</v>
      </c>
      <c r="P192" s="94" t="e">
        <f ca="true">+IF(AND(ISNUMBER(OFFSET('Water Data'!$H$4,0,10*ROW('Water Data'!H186))),'Data Summary'!CE192="Yes"),100-OFFSET('Water Data'!$H$4,0,10*ROW('Water Data'!H186)),NA())</f>
        <v>#N/A</v>
      </c>
      <c r="Q192" s="94" t="e">
        <f ca="true">+IF(AND(ISNUMBER(OFFSET('Water Data'!$H$6,0,10*ROW('Water Data'!H186))),'Data Summary'!CF192="Yes"),OFFSET('Water Data'!$H$6,0,10*ROW('Water Data'!H186)),NA())</f>
        <v>#N/A</v>
      </c>
      <c r="R192" s="94" t="e">
        <f ca="true">+IF(AND(ISNUMBER(OFFSET('Water Data'!$H$9,0,10*ROW('Water Data'!H186))),'Data Summary'!CG192="Yes"),OFFSET('Water Data'!$H$9,0,10*ROW('Water Data'!H186)),NA())</f>
        <v>#N/A</v>
      </c>
      <c r="S192" s="94" t="e">
        <f ca="true">+IF(AND(ISNUMBER(OFFSET('Water Data'!$I$4,0,10*ROW('Water Data'!I186))),'Data Summary'!CH192="Yes"),100-OFFSET('Water Data'!$I$4,0,10*ROW('Water Data'!I186)),NA())</f>
        <v>#N/A</v>
      </c>
      <c r="T192" s="94" t="e">
        <f ca="true">+IF(AND(ISNUMBER(OFFSET('Water Data'!$I$6,0,10*ROW('Water Data'!I186))),'Data Summary'!CI192="Yes"),OFFSET('Water Data'!$I$6,0,10*ROW('Water Data'!I186)),NA())</f>
        <v>#N/A</v>
      </c>
      <c r="U192" s="94" t="e">
        <f ca="true">+IF(AND(ISNUMBER(OFFSET('Water Data'!$I$9,0,10*ROW('Water Data'!I186))),'Data Summary'!CJ192="Yes"),OFFSET('Water Data'!$I$9,0,10*ROW('Water Data'!I186)),NA())</f>
        <v>#N/A</v>
      </c>
      <c r="V192" s="95" t="e">
        <f ca="true">+IF(AND(ISNUMBER(OFFSET('Sanitation Data'!$D$4,0,10*ROW('Sanitation Data'!D186))),'Data Summary'!CK192="Yes"),100-OFFSET('Sanitation Data'!$D$4,0,10*ROW('Sanitation Data'!D186)),NA())</f>
        <v>#N/A</v>
      </c>
      <c r="W192" s="95" t="e">
        <f ca="true">+IF(AND(ISNUMBER(OFFSET('Sanitation Data'!$D$6,0,10*ROW('Sanitation Data'!D186))),'Data Summary'!CL192="Yes"),OFFSET('Sanitation Data'!$D$6,0,10*ROW('Sanitation Data'!D186)),NA())</f>
        <v>#N/A</v>
      </c>
      <c r="X192" s="95" t="e">
        <f ca="true">+IF(AND(ISNUMBER(OFFSET('Sanitation Data'!$D$10,0,10*ROW('Sanitation Data'!D186))),'Data Summary'!CM192="Yes"),OFFSET('Sanitation Data'!$D$10,0,10*ROW('Sanitation Data'!D186)),NA())</f>
        <v>#N/A</v>
      </c>
      <c r="Y192" s="95" t="e">
        <f ca="true">+IF(AND(ISNUMBER(OFFSET('Sanitation Data'!$D$11,0,10*ROW('Sanitation Data'!D186))),'Data Summary'!CN192="Yes"),OFFSET('Sanitation Data'!$D$11,0,10*ROW('Sanitation Data'!D186)),NA())</f>
        <v>#N/A</v>
      </c>
      <c r="Z192" s="95" t="e">
        <f ca="true">+IF(AND(ISNUMBER(OFFSET('Sanitation Data'!$D$12,0,10*ROW('Sanitation Data'!D186))),'Data Summary'!CO192="Yes"),OFFSET('Sanitation Data'!$D$12,0,10*ROW('Sanitation Data'!D186)),NA())</f>
        <v>#N/A</v>
      </c>
      <c r="AA192" s="95" t="e">
        <f ca="true">+IF(AND(ISNUMBER(OFFSET('Sanitation Data'!$E$4,0,10*ROW('Sanitation Data'!E186))),'Data Summary'!CP192="Yes"),100-OFFSET('Sanitation Data'!$E$4,0,10*ROW('Sanitation Data'!E186)),NA())</f>
        <v>#N/A</v>
      </c>
      <c r="AB192" s="95" t="e">
        <f ca="true">+IF(AND(ISNUMBER(OFFSET('Sanitation Data'!$E$6,0,10*ROW('Sanitation Data'!E186))),'Data Summary'!CQ192="Yes"),OFFSET('Sanitation Data'!$E$6,0,10*ROW('Sanitation Data'!E186)),NA())</f>
        <v>#N/A</v>
      </c>
      <c r="AC192" s="95" t="e">
        <f ca="true">+IF(AND(ISNUMBER(OFFSET('Sanitation Data'!$E$10,0,10*ROW('Sanitation Data'!E186))),'Data Summary'!CR192="Yes"),OFFSET('Sanitation Data'!$E$10,0,10*ROW('Sanitation Data'!E186)),NA())</f>
        <v>#N/A</v>
      </c>
      <c r="AD192" s="95" t="e">
        <f ca="true">+IF(AND(ISNUMBER(OFFSET('Sanitation Data'!$E$11,0,10*ROW('Sanitation Data'!E186))),'Data Summary'!CS192="Yes"),OFFSET('Sanitation Data'!$E$11,0,10*ROW('Sanitation Data'!E186)),NA())</f>
        <v>#N/A</v>
      </c>
      <c r="AE192" s="95" t="e">
        <f ca="true">+IF(AND(ISNUMBER(OFFSET('Sanitation Data'!$E$12,0,10*ROW('Sanitation Data'!E186))),'Data Summary'!CT192="Yes"),OFFSET('Sanitation Data'!$E$12,0,10*ROW('Sanitation Data'!E186)),NA())</f>
        <v>#N/A</v>
      </c>
      <c r="AF192" s="95" t="e">
        <f ca="true">+IF(AND(ISNUMBER(OFFSET('Sanitation Data'!$F$4,0,10*ROW('Sanitation Data'!F186))),'Data Summary'!CU192="Yes"),100-OFFSET('Sanitation Data'!$F$4,0,10*ROW('Sanitation Data'!F186)),NA())</f>
        <v>#N/A</v>
      </c>
      <c r="AG192" s="95" t="e">
        <f ca="true">+IF(AND(ISNUMBER(OFFSET('Sanitation Data'!$F$6,0,10*ROW('Sanitation Data'!F186))),'Data Summary'!CV192="Yes"),OFFSET('Sanitation Data'!$F$6,0,10*ROW('Sanitation Data'!F186)),NA())</f>
        <v>#N/A</v>
      </c>
      <c r="AH192" s="95" t="e">
        <f ca="true">+IF(AND(ISNUMBER(OFFSET('Sanitation Data'!$F$10,0,10*ROW('Sanitation Data'!F186))),'Data Summary'!CW192="Yes"),OFFSET('Sanitation Data'!$F$10,0,10*ROW('Sanitation Data'!F186)),NA())</f>
        <v>#N/A</v>
      </c>
      <c r="AI192" s="95" t="e">
        <f ca="true">+IF(AND(ISNUMBER(OFFSET('Sanitation Data'!$F$11,0,10*ROW('Sanitation Data'!F186))),'Data Summary'!CX192="Yes"),OFFSET('Sanitation Data'!$F$11,0,10*ROW('Sanitation Data'!F186)),NA())</f>
        <v>#N/A</v>
      </c>
      <c r="AJ192" s="95" t="e">
        <f ca="true">+IF(AND(ISNUMBER(OFFSET('Sanitation Data'!$F$12,0,10*ROW('Sanitation Data'!F186))),'Data Summary'!CY192="Yes"),OFFSET('Sanitation Data'!$F$12,0,10*ROW('Sanitation Data'!F186)),NA())</f>
        <v>#N/A</v>
      </c>
      <c r="AK192" s="95" t="e">
        <f ca="true">+IF(AND(ISNUMBER(OFFSET('Sanitation Data'!$G$4,0,10*ROW('Sanitation Data'!G186))),'Data Summary'!CZ192="Yes"),100-OFFSET('Sanitation Data'!$G$4,0,10*ROW('Sanitation Data'!G186)),NA())</f>
        <v>#N/A</v>
      </c>
      <c r="AL192" s="95" t="e">
        <f ca="true">+IF(AND(ISNUMBER(OFFSET('Sanitation Data'!$G$6,0,10*ROW('Sanitation Data'!G186))),'Data Summary'!DA192="Yes"),OFFSET('Sanitation Data'!$G$6,0,10*ROW('Sanitation Data'!G186)),NA())</f>
        <v>#N/A</v>
      </c>
      <c r="AM192" s="95" t="e">
        <f ca="true">+IF(AND(ISNUMBER(OFFSET('Sanitation Data'!$G$10,0,10*ROW('Sanitation Data'!G186))),'Data Summary'!DB192="Yes"),OFFSET('Sanitation Data'!$G$10,0,10*ROW('Sanitation Data'!G186)),NA())</f>
        <v>#N/A</v>
      </c>
      <c r="AN192" s="95" t="e">
        <f ca="true">+IF(AND(ISNUMBER(OFFSET('Sanitation Data'!$G$11,0,10*ROW('Sanitation Data'!G186))),'Data Summary'!DC192="Yes"),OFFSET('Sanitation Data'!$G$11,0,10*ROW('Sanitation Data'!G186)),NA())</f>
        <v>#N/A</v>
      </c>
      <c r="AO192" s="95" t="e">
        <f ca="true">+IF(AND(ISNUMBER(OFFSET('Sanitation Data'!$G$12,0,10*ROW('Sanitation Data'!G186))),'Data Summary'!DD192="Yes"),OFFSET('Sanitation Data'!$G$12,0,10*ROW('Sanitation Data'!G186)),NA())</f>
        <v>#N/A</v>
      </c>
      <c r="AP192" s="95" t="e">
        <f ca="true">+IF(AND(ISNUMBER(OFFSET('Sanitation Data'!$H$4,0,10*ROW('Sanitation Data'!H186))),'Data Summary'!DE192="Yes"),100-OFFSET('Sanitation Data'!$H$4,0,10*ROW('Sanitation Data'!H186)),NA())</f>
        <v>#N/A</v>
      </c>
      <c r="AQ192" s="95" t="e">
        <f ca="true">+IF(AND(ISNUMBER(OFFSET('Sanitation Data'!$H$6,0,10*ROW('Sanitation Data'!H186))),'Data Summary'!DF192="Yes"),OFFSET('Sanitation Data'!$H$6,0,10*ROW('Sanitation Data'!H186)),NA())</f>
        <v>#N/A</v>
      </c>
      <c r="AR192" s="95" t="e">
        <f ca="true">+IF(AND(ISNUMBER(OFFSET('Sanitation Data'!$H$10,0,10*ROW('Sanitation Data'!H186))),'Data Summary'!DG192="Yes"),OFFSET('Sanitation Data'!$H$10,0,10*ROW('Sanitation Data'!H186)),NA())</f>
        <v>#N/A</v>
      </c>
      <c r="AS192" s="95" t="e">
        <f ca="true">+IF(AND(ISNUMBER(OFFSET('Sanitation Data'!$H$11,0,10*ROW('Sanitation Data'!H186))),'Data Summary'!DH192="Yes"),OFFSET('Sanitation Data'!$H$11,0,10*ROW('Sanitation Data'!H186)),NA())</f>
        <v>#N/A</v>
      </c>
      <c r="AT192" s="95" t="e">
        <f ca="true">+IF(AND(ISNUMBER(OFFSET('Sanitation Data'!$H$12,0,10*ROW('Sanitation Data'!H186))),'Data Summary'!DI192="Yes"),OFFSET('Sanitation Data'!$H$12,0,10*ROW('Sanitation Data'!H186)),NA())</f>
        <v>#N/A</v>
      </c>
      <c r="AU192" s="95" t="e">
        <f ca="true">+IF(AND(ISNUMBER(OFFSET('Sanitation Data'!$I$4,0,10*ROW('Sanitation Data'!I186))),'Data Summary'!DJ192="Yes"),100-OFFSET('Sanitation Data'!$I$4,0,10*ROW('Sanitation Data'!I186)),NA())</f>
        <v>#N/A</v>
      </c>
      <c r="AV192" s="95" t="e">
        <f ca="true">+IF(AND(ISNUMBER(OFFSET('Sanitation Data'!$I$6,0,10*ROW('Sanitation Data'!I186))),'Data Summary'!DK192="Yes"),OFFSET('Sanitation Data'!$I$6,0,10*ROW('Sanitation Data'!I186)),NA())</f>
        <v>#N/A</v>
      </c>
      <c r="AW192" s="95" t="e">
        <f ca="true">+IF(AND(ISNUMBER(OFFSET('Sanitation Data'!$I$10,0,10*ROW('Sanitation Data'!I186))),'Data Summary'!DL192="Yes"),OFFSET('Sanitation Data'!$I$10,0,10*ROW('Sanitation Data'!I186)),NA())</f>
        <v>#N/A</v>
      </c>
      <c r="AX192" s="95" t="e">
        <f ca="true">+IF(AND(ISNUMBER(OFFSET('Sanitation Data'!$I$11,0,10*ROW('Sanitation Data'!I186))),'Data Summary'!DM192="Yes"),OFFSET('Sanitation Data'!$I$11,0,10*ROW('Sanitation Data'!I186)),NA())</f>
        <v>#N/A</v>
      </c>
      <c r="AY192" s="95" t="e">
        <f ca="true">+IF(AND(ISNUMBER(OFFSET('Sanitation Data'!$I$12,0,10*ROW('Sanitation Data'!I186))),'Data Summary'!DN192="Yes"),OFFSET('Sanitation Data'!$I$12,0,10*ROW('Sanitation Data'!I186)),NA())</f>
        <v>#N/A</v>
      </c>
      <c r="AZ192" s="96" t="e">
        <f ca="true">+IF(AND(ISNUMBER(OFFSET('Hygiene Data'!$D$5,0,10*ROW('Hygiene Data'!D186))),'Data Summary'!DO192="Yes"),OFFSET('Hygiene Data'!$D$5,0,10*ROW('Hygiene Data'!D186)),NA())</f>
        <v>#N/A</v>
      </c>
      <c r="BA192" s="96" t="e">
        <f ca="true">+IF(AND(ISNUMBER(OFFSET('Hygiene Data'!$D$7,0,10*ROW('Hygiene Data'!D186))),'Data Summary'!DP192="Yes"),OFFSET('Hygiene Data'!$D$7,0,10*ROW('Hygiene Data'!D186)),NA())</f>
        <v>#N/A</v>
      </c>
      <c r="BB192" s="96" t="e">
        <f ca="true">+IF(AND(ISNUMBER(OFFSET('Hygiene Data'!$D$9,0,10*ROW('Hygiene Data'!D186))),'Data Summary'!DQ192="Yes"),OFFSET('Hygiene Data'!$D$9,0,10*ROW('Hygiene Data'!D186)),NA())</f>
        <v>#N/A</v>
      </c>
      <c r="BC192" s="96" t="e">
        <f ca="true">+IF(AND(ISNUMBER(OFFSET('Hygiene Data'!$E$5,0,10*ROW('Hygiene Data'!E186))),'Data Summary'!DR192="Yes"),OFFSET('Hygiene Data'!$E$5,0,10*ROW('Hygiene Data'!E186)),NA())</f>
        <v>#N/A</v>
      </c>
      <c r="BD192" s="96" t="e">
        <f ca="true">+IF(AND(ISNUMBER(OFFSET('Hygiene Data'!$E$7,0,10*ROW('Hygiene Data'!E186))),'Data Summary'!DS192="Yes"),OFFSET('Hygiene Data'!$E$7,0,10*ROW('Hygiene Data'!E186)),NA())</f>
        <v>#N/A</v>
      </c>
      <c r="BE192" s="96" t="e">
        <f ca="true">+IF(AND(ISNUMBER(OFFSET('Hygiene Data'!$E$9,0,10*ROW('Hygiene Data'!E186))),'Data Summary'!DT192="Yes"),OFFSET('Hygiene Data'!$E$9,0,10*ROW('Hygiene Data'!E186)),NA())</f>
        <v>#N/A</v>
      </c>
      <c r="BF192" s="96" t="e">
        <f ca="true">+IF(AND(ISNUMBER(OFFSET('Hygiene Data'!$F$5,0,10*ROW('Hygiene Data'!F186))),'Data Summary'!DU192="Yes"),OFFSET('Hygiene Data'!$F$5,0,10*ROW('Hygiene Data'!F186)),NA())</f>
        <v>#N/A</v>
      </c>
      <c r="BG192" s="96" t="e">
        <f ca="true">+IF(AND(ISNUMBER(OFFSET('Hygiene Data'!$F$7,0,10*ROW('Hygiene Data'!F186))),'Data Summary'!DV192="Yes"),OFFSET('Hygiene Data'!$F$7,0,10*ROW('Hygiene Data'!F186)),NA())</f>
        <v>#N/A</v>
      </c>
      <c r="BH192" s="96" t="e">
        <f ca="true">+IF(AND(ISNUMBER(OFFSET('Hygiene Data'!$F$9,0,10*ROW('Hygiene Data'!F186))),'Data Summary'!DW192="Yes"),OFFSET('Hygiene Data'!$F$9,0,10*ROW('Hygiene Data'!F186)),NA())</f>
        <v>#N/A</v>
      </c>
      <c r="BI192" s="96" t="e">
        <f ca="true">+IF(AND(ISNUMBER(OFFSET('Hygiene Data'!$G$5,0,10*ROW('Hygiene Data'!G186))),'Data Summary'!DX192="Yes"),OFFSET('Hygiene Data'!$G$5,0,10*ROW('Hygiene Data'!G186)),NA())</f>
        <v>#N/A</v>
      </c>
      <c r="BJ192" s="96" t="e">
        <f ca="true">+IF(AND(ISNUMBER(OFFSET('Hygiene Data'!$G$7,0,10*ROW('Hygiene Data'!G186))),'Data Summary'!DY192="Yes"),OFFSET('Hygiene Data'!$G$7,0,10*ROW('Hygiene Data'!G186)),NA())</f>
        <v>#N/A</v>
      </c>
      <c r="BK192" s="96" t="e">
        <f ca="true">+IF(AND(ISNUMBER(OFFSET('Hygiene Data'!$G$9,0,10*ROW('Hygiene Data'!G186))),'Data Summary'!DZ192="Yes"),OFFSET('Hygiene Data'!$G$9,0,10*ROW('Hygiene Data'!G186)),NA())</f>
        <v>#N/A</v>
      </c>
      <c r="BL192" s="96" t="e">
        <f ca="true">+IF(AND(ISNUMBER(OFFSET('Hygiene Data'!$H$5,0,10*ROW('Hygiene Data'!H186))),'Data Summary'!EA192="Yes"),OFFSET('Hygiene Data'!$H$5,0,10*ROW('Hygiene Data'!H186)),NA())</f>
        <v>#N/A</v>
      </c>
      <c r="BM192" s="96" t="e">
        <f ca="true">+IF(AND(ISNUMBER(OFFSET('Hygiene Data'!$H$7,0,10*ROW('Hygiene Data'!H186))),'Data Summary'!EB192="Yes"),OFFSET('Hygiene Data'!$H$7,0,10*ROW('Hygiene Data'!H186)),NA())</f>
        <v>#N/A</v>
      </c>
      <c r="BN192" s="96" t="e">
        <f ca="true">+IF(AND(ISNUMBER(OFFSET('Hygiene Data'!$H$9,0,10*ROW('Hygiene Data'!H186))),'Data Summary'!EC192="Yes"),OFFSET('Hygiene Data'!$H$9,0,10*ROW('Hygiene Data'!H186)),NA())</f>
        <v>#N/A</v>
      </c>
      <c r="BO192" s="96" t="e">
        <f ca="true">+IF(AND(ISNUMBER(OFFSET('Hygiene Data'!$I$5,0,10*ROW('Hygiene Data'!I186))),'Data Summary'!ED192="Yes"),OFFSET('Hygiene Data'!$I$5,0,10*ROW('Hygiene Data'!I186)),NA())</f>
        <v>#N/A</v>
      </c>
      <c r="BP192" s="96" t="e">
        <f ca="true">+IF(AND(ISNUMBER(OFFSET('Hygiene Data'!$I$7,0,10*ROW('Hygiene Data'!I186))),'Data Summary'!EE192="Yes"),OFFSET('Hygiene Data'!$I$7,0,10*ROW('Hygiene Data'!I186)),NA())</f>
        <v>#N/A</v>
      </c>
      <c r="BQ192" s="96" t="e">
        <f ca="true">+IF(AND(ISNUMBER(OFFSET('Hygiene Data'!$I$9,0,10*ROW('Hygiene Data'!I186))),'Data Summary'!EF192="Yes"),OFFSET('Hygiene Data'!$I$9,0,10*ROW('Hygiene Data'!I186)),NA())</f>
        <v>#N/A</v>
      </c>
    </row>
    <row xmlns:x14ac="http://schemas.microsoft.com/office/spreadsheetml/2009/9/ac" r="193" x14ac:dyDescent="0.2">
      <c r="A193" s="332" t="e">
        <f ca="true">+RIGHT('Data Summary'!A193,LEN('Data Summary'!A193)-9)</f>
        <v>#VALUE!</v>
      </c>
      <c r="B193" s="37" t="str">
        <f ca="true">+IF(ISTEXT('Data Summary'!B193),'Data Summary'!B193,"")</f>
        <v/>
      </c>
      <c r="C193" s="331" t="e">
        <f ca="true">+VALUE('Data Summary'!C193)</f>
        <v>#VALUE!</v>
      </c>
      <c r="D193" s="94" t="e">
        <f ca="true">+IF(AND(ISNUMBER(OFFSET('Water Data'!$D$4,0,10*ROW('Water Data'!D187))),'Data Summary'!BS193="Yes"),100-OFFSET('Water Data'!$D$4,0,10*ROW('Water Data'!D187)),NA())</f>
        <v>#N/A</v>
      </c>
      <c r="E193" s="94" t="e">
        <f ca="true">+IF(AND(ISNUMBER(OFFSET('Water Data'!$D$6,0,10*ROW('Water Data'!D187))),'Data Summary'!BT193="Yes"),OFFSET('Water Data'!$D$6,0,10*ROW('Water Data'!D187)),NA())</f>
        <v>#N/A</v>
      </c>
      <c r="F193" s="94" t="e">
        <f ca="true">+IF(AND(ISNUMBER(OFFSET('Water Data'!$D$9,0,10*ROW('Water Data'!D187))),'Data Summary'!BU193="Yes"),OFFSET('Water Data'!$D$9,0,10*ROW('Water Data'!D187)),NA())</f>
        <v>#N/A</v>
      </c>
      <c r="G193" s="94" t="e">
        <f ca="true">+IF(AND(ISNUMBER(OFFSET('Water Data'!$E$4,0,10*ROW('Water Data'!E187))),'Data Summary'!BV193="Yes"),100-OFFSET('Water Data'!$E$4,0,10*ROW('Water Data'!E187)),NA())</f>
        <v>#N/A</v>
      </c>
      <c r="H193" s="94" t="e">
        <f ca="true">+IF(AND(ISNUMBER(OFFSET('Water Data'!$E$6,0,10*ROW('Water Data'!E187))),'Data Summary'!BW193="Yes"),OFFSET('Water Data'!$E$6,0,10*ROW('Water Data'!E187)),NA())</f>
        <v>#N/A</v>
      </c>
      <c r="I193" s="94" t="e">
        <f ca="true">+IF(AND(ISNUMBER(OFFSET('Water Data'!$E$9,0,10*ROW('Water Data'!E187))),'Data Summary'!BX193="Yes"),OFFSET('Water Data'!$E$9,0,10*ROW('Water Data'!E187)),NA())</f>
        <v>#N/A</v>
      </c>
      <c r="J193" s="94" t="e">
        <f ca="true">+IF(AND(ISNUMBER(OFFSET('Water Data'!$F$4,0,10*ROW('Water Data'!F187))),'Data Summary'!BY193="Yes"),100-OFFSET('Water Data'!$F$4,0,10*ROW('Water Data'!F187)),NA())</f>
        <v>#N/A</v>
      </c>
      <c r="K193" s="94" t="e">
        <f ca="true">+IF(AND(ISNUMBER(OFFSET('Water Data'!$F$6,0,10*ROW('Water Data'!F187))),'Data Summary'!BZ193="Yes"),OFFSET('Water Data'!$F$6,0,10*ROW('Water Data'!F187)),NA())</f>
        <v>#N/A</v>
      </c>
      <c r="L193" s="94" t="e">
        <f ca="true">+IF(AND(ISNUMBER(OFFSET('Water Data'!$F$9,0,10*ROW('Water Data'!F187))),'Data Summary'!CA193="Yes"),OFFSET('Water Data'!$F$9,0,10*ROW('Water Data'!F187)),NA())</f>
        <v>#N/A</v>
      </c>
      <c r="M193" s="94" t="e">
        <f ca="true">+IF(AND(ISNUMBER(OFFSET('Water Data'!$G$4,0,10*ROW('Water Data'!G187))),'Data Summary'!CB193="Yes"),100-OFFSET('Water Data'!$G$4,0,10*ROW('Water Data'!G187)),NA())</f>
        <v>#N/A</v>
      </c>
      <c r="N193" s="94" t="e">
        <f ca="true">+IF(AND(ISNUMBER(OFFSET('Water Data'!$G$6,0,10*ROW('Water Data'!G187))),'Data Summary'!CC193="Yes"),OFFSET('Water Data'!$G$6,0,10*ROW('Water Data'!G187)),NA())</f>
        <v>#N/A</v>
      </c>
      <c r="O193" s="94" t="e">
        <f ca="true">+IF(AND(ISNUMBER(OFFSET('Water Data'!$G$9,0,10*ROW('Water Data'!G187))),'Data Summary'!CD193="Yes"),OFFSET('Water Data'!$G$9,0,10*ROW('Water Data'!G187)),NA())</f>
        <v>#N/A</v>
      </c>
      <c r="P193" s="94" t="e">
        <f ca="true">+IF(AND(ISNUMBER(OFFSET('Water Data'!$H$4,0,10*ROW('Water Data'!H187))),'Data Summary'!CE193="Yes"),100-OFFSET('Water Data'!$H$4,0,10*ROW('Water Data'!H187)),NA())</f>
        <v>#N/A</v>
      </c>
      <c r="Q193" s="94" t="e">
        <f ca="true">+IF(AND(ISNUMBER(OFFSET('Water Data'!$H$6,0,10*ROW('Water Data'!H187))),'Data Summary'!CF193="Yes"),OFFSET('Water Data'!$H$6,0,10*ROW('Water Data'!H187)),NA())</f>
        <v>#N/A</v>
      </c>
      <c r="R193" s="94" t="e">
        <f ca="true">+IF(AND(ISNUMBER(OFFSET('Water Data'!$H$9,0,10*ROW('Water Data'!H187))),'Data Summary'!CG193="Yes"),OFFSET('Water Data'!$H$9,0,10*ROW('Water Data'!H187)),NA())</f>
        <v>#N/A</v>
      </c>
      <c r="S193" s="94" t="e">
        <f ca="true">+IF(AND(ISNUMBER(OFFSET('Water Data'!$I$4,0,10*ROW('Water Data'!I187))),'Data Summary'!CH193="Yes"),100-OFFSET('Water Data'!$I$4,0,10*ROW('Water Data'!I187)),NA())</f>
        <v>#N/A</v>
      </c>
      <c r="T193" s="94" t="e">
        <f ca="true">+IF(AND(ISNUMBER(OFFSET('Water Data'!$I$6,0,10*ROW('Water Data'!I187))),'Data Summary'!CI193="Yes"),OFFSET('Water Data'!$I$6,0,10*ROW('Water Data'!I187)),NA())</f>
        <v>#N/A</v>
      </c>
      <c r="U193" s="94" t="e">
        <f ca="true">+IF(AND(ISNUMBER(OFFSET('Water Data'!$I$9,0,10*ROW('Water Data'!I187))),'Data Summary'!CJ193="Yes"),OFFSET('Water Data'!$I$9,0,10*ROW('Water Data'!I187)),NA())</f>
        <v>#N/A</v>
      </c>
      <c r="V193" s="95" t="e">
        <f ca="true">+IF(AND(ISNUMBER(OFFSET('Sanitation Data'!$D$4,0,10*ROW('Sanitation Data'!D187))),'Data Summary'!CK193="Yes"),100-OFFSET('Sanitation Data'!$D$4,0,10*ROW('Sanitation Data'!D187)),NA())</f>
        <v>#N/A</v>
      </c>
      <c r="W193" s="95" t="e">
        <f ca="true">+IF(AND(ISNUMBER(OFFSET('Sanitation Data'!$D$6,0,10*ROW('Sanitation Data'!D187))),'Data Summary'!CL193="Yes"),OFFSET('Sanitation Data'!$D$6,0,10*ROW('Sanitation Data'!D187)),NA())</f>
        <v>#N/A</v>
      </c>
      <c r="X193" s="95" t="e">
        <f ca="true">+IF(AND(ISNUMBER(OFFSET('Sanitation Data'!$D$10,0,10*ROW('Sanitation Data'!D187))),'Data Summary'!CM193="Yes"),OFFSET('Sanitation Data'!$D$10,0,10*ROW('Sanitation Data'!D187)),NA())</f>
        <v>#N/A</v>
      </c>
      <c r="Y193" s="95" t="e">
        <f ca="true">+IF(AND(ISNUMBER(OFFSET('Sanitation Data'!$D$11,0,10*ROW('Sanitation Data'!D187))),'Data Summary'!CN193="Yes"),OFFSET('Sanitation Data'!$D$11,0,10*ROW('Sanitation Data'!D187)),NA())</f>
        <v>#N/A</v>
      </c>
      <c r="Z193" s="95" t="e">
        <f ca="true">+IF(AND(ISNUMBER(OFFSET('Sanitation Data'!$D$12,0,10*ROW('Sanitation Data'!D187))),'Data Summary'!CO193="Yes"),OFFSET('Sanitation Data'!$D$12,0,10*ROW('Sanitation Data'!D187)),NA())</f>
        <v>#N/A</v>
      </c>
      <c r="AA193" s="95" t="e">
        <f ca="true">+IF(AND(ISNUMBER(OFFSET('Sanitation Data'!$E$4,0,10*ROW('Sanitation Data'!E187))),'Data Summary'!CP193="Yes"),100-OFFSET('Sanitation Data'!$E$4,0,10*ROW('Sanitation Data'!E187)),NA())</f>
        <v>#N/A</v>
      </c>
      <c r="AB193" s="95" t="e">
        <f ca="true">+IF(AND(ISNUMBER(OFFSET('Sanitation Data'!$E$6,0,10*ROW('Sanitation Data'!E187))),'Data Summary'!CQ193="Yes"),OFFSET('Sanitation Data'!$E$6,0,10*ROW('Sanitation Data'!E187)),NA())</f>
        <v>#N/A</v>
      </c>
      <c r="AC193" s="95" t="e">
        <f ca="true">+IF(AND(ISNUMBER(OFFSET('Sanitation Data'!$E$10,0,10*ROW('Sanitation Data'!E187))),'Data Summary'!CR193="Yes"),OFFSET('Sanitation Data'!$E$10,0,10*ROW('Sanitation Data'!E187)),NA())</f>
        <v>#N/A</v>
      </c>
      <c r="AD193" s="95" t="e">
        <f ca="true">+IF(AND(ISNUMBER(OFFSET('Sanitation Data'!$E$11,0,10*ROW('Sanitation Data'!E187))),'Data Summary'!CS193="Yes"),OFFSET('Sanitation Data'!$E$11,0,10*ROW('Sanitation Data'!E187)),NA())</f>
        <v>#N/A</v>
      </c>
      <c r="AE193" s="95" t="e">
        <f ca="true">+IF(AND(ISNUMBER(OFFSET('Sanitation Data'!$E$12,0,10*ROW('Sanitation Data'!E187))),'Data Summary'!CT193="Yes"),OFFSET('Sanitation Data'!$E$12,0,10*ROW('Sanitation Data'!E187)),NA())</f>
        <v>#N/A</v>
      </c>
      <c r="AF193" s="95" t="e">
        <f ca="true">+IF(AND(ISNUMBER(OFFSET('Sanitation Data'!$F$4,0,10*ROW('Sanitation Data'!F187))),'Data Summary'!CU193="Yes"),100-OFFSET('Sanitation Data'!$F$4,0,10*ROW('Sanitation Data'!F187)),NA())</f>
        <v>#N/A</v>
      </c>
      <c r="AG193" s="95" t="e">
        <f ca="true">+IF(AND(ISNUMBER(OFFSET('Sanitation Data'!$F$6,0,10*ROW('Sanitation Data'!F187))),'Data Summary'!CV193="Yes"),OFFSET('Sanitation Data'!$F$6,0,10*ROW('Sanitation Data'!F187)),NA())</f>
        <v>#N/A</v>
      </c>
      <c r="AH193" s="95" t="e">
        <f ca="true">+IF(AND(ISNUMBER(OFFSET('Sanitation Data'!$F$10,0,10*ROW('Sanitation Data'!F187))),'Data Summary'!CW193="Yes"),OFFSET('Sanitation Data'!$F$10,0,10*ROW('Sanitation Data'!F187)),NA())</f>
        <v>#N/A</v>
      </c>
      <c r="AI193" s="95" t="e">
        <f ca="true">+IF(AND(ISNUMBER(OFFSET('Sanitation Data'!$F$11,0,10*ROW('Sanitation Data'!F187))),'Data Summary'!CX193="Yes"),OFFSET('Sanitation Data'!$F$11,0,10*ROW('Sanitation Data'!F187)),NA())</f>
        <v>#N/A</v>
      </c>
      <c r="AJ193" s="95" t="e">
        <f ca="true">+IF(AND(ISNUMBER(OFFSET('Sanitation Data'!$F$12,0,10*ROW('Sanitation Data'!F187))),'Data Summary'!CY193="Yes"),OFFSET('Sanitation Data'!$F$12,0,10*ROW('Sanitation Data'!F187)),NA())</f>
        <v>#N/A</v>
      </c>
      <c r="AK193" s="95" t="e">
        <f ca="true">+IF(AND(ISNUMBER(OFFSET('Sanitation Data'!$G$4,0,10*ROW('Sanitation Data'!G187))),'Data Summary'!CZ193="Yes"),100-OFFSET('Sanitation Data'!$G$4,0,10*ROW('Sanitation Data'!G187)),NA())</f>
        <v>#N/A</v>
      </c>
      <c r="AL193" s="95" t="e">
        <f ca="true">+IF(AND(ISNUMBER(OFFSET('Sanitation Data'!$G$6,0,10*ROW('Sanitation Data'!G187))),'Data Summary'!DA193="Yes"),OFFSET('Sanitation Data'!$G$6,0,10*ROW('Sanitation Data'!G187)),NA())</f>
        <v>#N/A</v>
      </c>
      <c r="AM193" s="95" t="e">
        <f ca="true">+IF(AND(ISNUMBER(OFFSET('Sanitation Data'!$G$10,0,10*ROW('Sanitation Data'!G187))),'Data Summary'!DB193="Yes"),OFFSET('Sanitation Data'!$G$10,0,10*ROW('Sanitation Data'!G187)),NA())</f>
        <v>#N/A</v>
      </c>
      <c r="AN193" s="95" t="e">
        <f ca="true">+IF(AND(ISNUMBER(OFFSET('Sanitation Data'!$G$11,0,10*ROW('Sanitation Data'!G187))),'Data Summary'!DC193="Yes"),OFFSET('Sanitation Data'!$G$11,0,10*ROW('Sanitation Data'!G187)),NA())</f>
        <v>#N/A</v>
      </c>
      <c r="AO193" s="95" t="e">
        <f ca="true">+IF(AND(ISNUMBER(OFFSET('Sanitation Data'!$G$12,0,10*ROW('Sanitation Data'!G187))),'Data Summary'!DD193="Yes"),OFFSET('Sanitation Data'!$G$12,0,10*ROW('Sanitation Data'!G187)),NA())</f>
        <v>#N/A</v>
      </c>
      <c r="AP193" s="95" t="e">
        <f ca="true">+IF(AND(ISNUMBER(OFFSET('Sanitation Data'!$H$4,0,10*ROW('Sanitation Data'!H187))),'Data Summary'!DE193="Yes"),100-OFFSET('Sanitation Data'!$H$4,0,10*ROW('Sanitation Data'!H187)),NA())</f>
        <v>#N/A</v>
      </c>
      <c r="AQ193" s="95" t="e">
        <f ca="true">+IF(AND(ISNUMBER(OFFSET('Sanitation Data'!$H$6,0,10*ROW('Sanitation Data'!H187))),'Data Summary'!DF193="Yes"),OFFSET('Sanitation Data'!$H$6,0,10*ROW('Sanitation Data'!H187)),NA())</f>
        <v>#N/A</v>
      </c>
      <c r="AR193" s="95" t="e">
        <f ca="true">+IF(AND(ISNUMBER(OFFSET('Sanitation Data'!$H$10,0,10*ROW('Sanitation Data'!H187))),'Data Summary'!DG193="Yes"),OFFSET('Sanitation Data'!$H$10,0,10*ROW('Sanitation Data'!H187)),NA())</f>
        <v>#N/A</v>
      </c>
      <c r="AS193" s="95" t="e">
        <f ca="true">+IF(AND(ISNUMBER(OFFSET('Sanitation Data'!$H$11,0,10*ROW('Sanitation Data'!H187))),'Data Summary'!DH193="Yes"),OFFSET('Sanitation Data'!$H$11,0,10*ROW('Sanitation Data'!H187)),NA())</f>
        <v>#N/A</v>
      </c>
      <c r="AT193" s="95" t="e">
        <f ca="true">+IF(AND(ISNUMBER(OFFSET('Sanitation Data'!$H$12,0,10*ROW('Sanitation Data'!H187))),'Data Summary'!DI193="Yes"),OFFSET('Sanitation Data'!$H$12,0,10*ROW('Sanitation Data'!H187)),NA())</f>
        <v>#N/A</v>
      </c>
      <c r="AU193" s="95" t="e">
        <f ca="true">+IF(AND(ISNUMBER(OFFSET('Sanitation Data'!$I$4,0,10*ROW('Sanitation Data'!I187))),'Data Summary'!DJ193="Yes"),100-OFFSET('Sanitation Data'!$I$4,0,10*ROW('Sanitation Data'!I187)),NA())</f>
        <v>#N/A</v>
      </c>
      <c r="AV193" s="95" t="e">
        <f ca="true">+IF(AND(ISNUMBER(OFFSET('Sanitation Data'!$I$6,0,10*ROW('Sanitation Data'!I187))),'Data Summary'!DK193="Yes"),OFFSET('Sanitation Data'!$I$6,0,10*ROW('Sanitation Data'!I187)),NA())</f>
        <v>#N/A</v>
      </c>
      <c r="AW193" s="95" t="e">
        <f ca="true">+IF(AND(ISNUMBER(OFFSET('Sanitation Data'!$I$10,0,10*ROW('Sanitation Data'!I187))),'Data Summary'!DL193="Yes"),OFFSET('Sanitation Data'!$I$10,0,10*ROW('Sanitation Data'!I187)),NA())</f>
        <v>#N/A</v>
      </c>
      <c r="AX193" s="95" t="e">
        <f ca="true">+IF(AND(ISNUMBER(OFFSET('Sanitation Data'!$I$11,0,10*ROW('Sanitation Data'!I187))),'Data Summary'!DM193="Yes"),OFFSET('Sanitation Data'!$I$11,0,10*ROW('Sanitation Data'!I187)),NA())</f>
        <v>#N/A</v>
      </c>
      <c r="AY193" s="95" t="e">
        <f ca="true">+IF(AND(ISNUMBER(OFFSET('Sanitation Data'!$I$12,0,10*ROW('Sanitation Data'!I187))),'Data Summary'!DN193="Yes"),OFFSET('Sanitation Data'!$I$12,0,10*ROW('Sanitation Data'!I187)),NA())</f>
        <v>#N/A</v>
      </c>
      <c r="AZ193" s="96" t="e">
        <f ca="true">+IF(AND(ISNUMBER(OFFSET('Hygiene Data'!$D$5,0,10*ROW('Hygiene Data'!D187))),'Data Summary'!DO193="Yes"),OFFSET('Hygiene Data'!$D$5,0,10*ROW('Hygiene Data'!D187)),NA())</f>
        <v>#N/A</v>
      </c>
      <c r="BA193" s="96" t="e">
        <f ca="true">+IF(AND(ISNUMBER(OFFSET('Hygiene Data'!$D$7,0,10*ROW('Hygiene Data'!D187))),'Data Summary'!DP193="Yes"),OFFSET('Hygiene Data'!$D$7,0,10*ROW('Hygiene Data'!D187)),NA())</f>
        <v>#N/A</v>
      </c>
      <c r="BB193" s="96" t="e">
        <f ca="true">+IF(AND(ISNUMBER(OFFSET('Hygiene Data'!$D$9,0,10*ROW('Hygiene Data'!D187))),'Data Summary'!DQ193="Yes"),OFFSET('Hygiene Data'!$D$9,0,10*ROW('Hygiene Data'!D187)),NA())</f>
        <v>#N/A</v>
      </c>
      <c r="BC193" s="96" t="e">
        <f ca="true">+IF(AND(ISNUMBER(OFFSET('Hygiene Data'!$E$5,0,10*ROW('Hygiene Data'!E187))),'Data Summary'!DR193="Yes"),OFFSET('Hygiene Data'!$E$5,0,10*ROW('Hygiene Data'!E187)),NA())</f>
        <v>#N/A</v>
      </c>
      <c r="BD193" s="96" t="e">
        <f ca="true">+IF(AND(ISNUMBER(OFFSET('Hygiene Data'!$E$7,0,10*ROW('Hygiene Data'!E187))),'Data Summary'!DS193="Yes"),OFFSET('Hygiene Data'!$E$7,0,10*ROW('Hygiene Data'!E187)),NA())</f>
        <v>#N/A</v>
      </c>
      <c r="BE193" s="96" t="e">
        <f ca="true">+IF(AND(ISNUMBER(OFFSET('Hygiene Data'!$E$9,0,10*ROW('Hygiene Data'!E187))),'Data Summary'!DT193="Yes"),OFFSET('Hygiene Data'!$E$9,0,10*ROW('Hygiene Data'!E187)),NA())</f>
        <v>#N/A</v>
      </c>
      <c r="BF193" s="96" t="e">
        <f ca="true">+IF(AND(ISNUMBER(OFFSET('Hygiene Data'!$F$5,0,10*ROW('Hygiene Data'!F187))),'Data Summary'!DU193="Yes"),OFFSET('Hygiene Data'!$F$5,0,10*ROW('Hygiene Data'!F187)),NA())</f>
        <v>#N/A</v>
      </c>
      <c r="BG193" s="96" t="e">
        <f ca="true">+IF(AND(ISNUMBER(OFFSET('Hygiene Data'!$F$7,0,10*ROW('Hygiene Data'!F187))),'Data Summary'!DV193="Yes"),OFFSET('Hygiene Data'!$F$7,0,10*ROW('Hygiene Data'!F187)),NA())</f>
        <v>#N/A</v>
      </c>
      <c r="BH193" s="96" t="e">
        <f ca="true">+IF(AND(ISNUMBER(OFFSET('Hygiene Data'!$F$9,0,10*ROW('Hygiene Data'!F187))),'Data Summary'!DW193="Yes"),OFFSET('Hygiene Data'!$F$9,0,10*ROW('Hygiene Data'!F187)),NA())</f>
        <v>#N/A</v>
      </c>
      <c r="BI193" s="96" t="e">
        <f ca="true">+IF(AND(ISNUMBER(OFFSET('Hygiene Data'!$G$5,0,10*ROW('Hygiene Data'!G187))),'Data Summary'!DX193="Yes"),OFFSET('Hygiene Data'!$G$5,0,10*ROW('Hygiene Data'!G187)),NA())</f>
        <v>#N/A</v>
      </c>
      <c r="BJ193" s="96" t="e">
        <f ca="true">+IF(AND(ISNUMBER(OFFSET('Hygiene Data'!$G$7,0,10*ROW('Hygiene Data'!G187))),'Data Summary'!DY193="Yes"),OFFSET('Hygiene Data'!$G$7,0,10*ROW('Hygiene Data'!G187)),NA())</f>
        <v>#N/A</v>
      </c>
      <c r="BK193" s="96" t="e">
        <f ca="true">+IF(AND(ISNUMBER(OFFSET('Hygiene Data'!$G$9,0,10*ROW('Hygiene Data'!G187))),'Data Summary'!DZ193="Yes"),OFFSET('Hygiene Data'!$G$9,0,10*ROW('Hygiene Data'!G187)),NA())</f>
        <v>#N/A</v>
      </c>
      <c r="BL193" s="96" t="e">
        <f ca="true">+IF(AND(ISNUMBER(OFFSET('Hygiene Data'!$H$5,0,10*ROW('Hygiene Data'!H187))),'Data Summary'!EA193="Yes"),OFFSET('Hygiene Data'!$H$5,0,10*ROW('Hygiene Data'!H187)),NA())</f>
        <v>#N/A</v>
      </c>
      <c r="BM193" s="96" t="e">
        <f ca="true">+IF(AND(ISNUMBER(OFFSET('Hygiene Data'!$H$7,0,10*ROW('Hygiene Data'!H187))),'Data Summary'!EB193="Yes"),OFFSET('Hygiene Data'!$H$7,0,10*ROW('Hygiene Data'!H187)),NA())</f>
        <v>#N/A</v>
      </c>
      <c r="BN193" s="96" t="e">
        <f ca="true">+IF(AND(ISNUMBER(OFFSET('Hygiene Data'!$H$9,0,10*ROW('Hygiene Data'!H187))),'Data Summary'!EC193="Yes"),OFFSET('Hygiene Data'!$H$9,0,10*ROW('Hygiene Data'!H187)),NA())</f>
        <v>#N/A</v>
      </c>
      <c r="BO193" s="96" t="e">
        <f ca="true">+IF(AND(ISNUMBER(OFFSET('Hygiene Data'!$I$5,0,10*ROW('Hygiene Data'!I187))),'Data Summary'!ED193="Yes"),OFFSET('Hygiene Data'!$I$5,0,10*ROW('Hygiene Data'!I187)),NA())</f>
        <v>#N/A</v>
      </c>
      <c r="BP193" s="96" t="e">
        <f ca="true">+IF(AND(ISNUMBER(OFFSET('Hygiene Data'!$I$7,0,10*ROW('Hygiene Data'!I187))),'Data Summary'!EE193="Yes"),OFFSET('Hygiene Data'!$I$7,0,10*ROW('Hygiene Data'!I187)),NA())</f>
        <v>#N/A</v>
      </c>
      <c r="BQ193" s="96" t="e">
        <f ca="true">+IF(AND(ISNUMBER(OFFSET('Hygiene Data'!$I$9,0,10*ROW('Hygiene Data'!I187))),'Data Summary'!EF193="Yes"),OFFSET('Hygiene Data'!$I$9,0,10*ROW('Hygiene Data'!I187)),NA())</f>
        <v>#N/A</v>
      </c>
    </row>
    <row xmlns:x14ac="http://schemas.microsoft.com/office/spreadsheetml/2009/9/ac" r="194" x14ac:dyDescent="0.2">
      <c r="A194" s="332" t="e">
        <f ca="true">+RIGHT('Data Summary'!A194,LEN('Data Summary'!A194)-9)</f>
        <v>#VALUE!</v>
      </c>
      <c r="B194" s="37" t="str">
        <f ca="true">+IF(ISTEXT('Data Summary'!B194),'Data Summary'!B194,"")</f>
        <v/>
      </c>
      <c r="C194" s="331" t="e">
        <f ca="true">+VALUE('Data Summary'!C194)</f>
        <v>#VALUE!</v>
      </c>
      <c r="D194" s="94" t="e">
        <f ca="true">+IF(AND(ISNUMBER(OFFSET('Water Data'!$D$4,0,10*ROW('Water Data'!D188))),'Data Summary'!BS194="Yes"),100-OFFSET('Water Data'!$D$4,0,10*ROW('Water Data'!D188)),NA())</f>
        <v>#N/A</v>
      </c>
      <c r="E194" s="94" t="e">
        <f ca="true">+IF(AND(ISNUMBER(OFFSET('Water Data'!$D$6,0,10*ROW('Water Data'!D188))),'Data Summary'!BT194="Yes"),OFFSET('Water Data'!$D$6,0,10*ROW('Water Data'!D188)),NA())</f>
        <v>#N/A</v>
      </c>
      <c r="F194" s="94" t="e">
        <f ca="true">+IF(AND(ISNUMBER(OFFSET('Water Data'!$D$9,0,10*ROW('Water Data'!D188))),'Data Summary'!BU194="Yes"),OFFSET('Water Data'!$D$9,0,10*ROW('Water Data'!D188)),NA())</f>
        <v>#N/A</v>
      </c>
      <c r="G194" s="94" t="e">
        <f ca="true">+IF(AND(ISNUMBER(OFFSET('Water Data'!$E$4,0,10*ROW('Water Data'!E188))),'Data Summary'!BV194="Yes"),100-OFFSET('Water Data'!$E$4,0,10*ROW('Water Data'!E188)),NA())</f>
        <v>#N/A</v>
      </c>
      <c r="H194" s="94" t="e">
        <f ca="true">+IF(AND(ISNUMBER(OFFSET('Water Data'!$E$6,0,10*ROW('Water Data'!E188))),'Data Summary'!BW194="Yes"),OFFSET('Water Data'!$E$6,0,10*ROW('Water Data'!E188)),NA())</f>
        <v>#N/A</v>
      </c>
      <c r="I194" s="94" t="e">
        <f ca="true">+IF(AND(ISNUMBER(OFFSET('Water Data'!$E$9,0,10*ROW('Water Data'!E188))),'Data Summary'!BX194="Yes"),OFFSET('Water Data'!$E$9,0,10*ROW('Water Data'!E188)),NA())</f>
        <v>#N/A</v>
      </c>
      <c r="J194" s="94" t="e">
        <f ca="true">+IF(AND(ISNUMBER(OFFSET('Water Data'!$F$4,0,10*ROW('Water Data'!F188))),'Data Summary'!BY194="Yes"),100-OFFSET('Water Data'!$F$4,0,10*ROW('Water Data'!F188)),NA())</f>
        <v>#N/A</v>
      </c>
      <c r="K194" s="94" t="e">
        <f ca="true">+IF(AND(ISNUMBER(OFFSET('Water Data'!$F$6,0,10*ROW('Water Data'!F188))),'Data Summary'!BZ194="Yes"),OFFSET('Water Data'!$F$6,0,10*ROW('Water Data'!F188)),NA())</f>
        <v>#N/A</v>
      </c>
      <c r="L194" s="94" t="e">
        <f ca="true">+IF(AND(ISNUMBER(OFFSET('Water Data'!$F$9,0,10*ROW('Water Data'!F188))),'Data Summary'!CA194="Yes"),OFFSET('Water Data'!$F$9,0,10*ROW('Water Data'!F188)),NA())</f>
        <v>#N/A</v>
      </c>
      <c r="M194" s="94" t="e">
        <f ca="true">+IF(AND(ISNUMBER(OFFSET('Water Data'!$G$4,0,10*ROW('Water Data'!G188))),'Data Summary'!CB194="Yes"),100-OFFSET('Water Data'!$G$4,0,10*ROW('Water Data'!G188)),NA())</f>
        <v>#N/A</v>
      </c>
      <c r="N194" s="94" t="e">
        <f ca="true">+IF(AND(ISNUMBER(OFFSET('Water Data'!$G$6,0,10*ROW('Water Data'!G188))),'Data Summary'!CC194="Yes"),OFFSET('Water Data'!$G$6,0,10*ROW('Water Data'!G188)),NA())</f>
        <v>#N/A</v>
      </c>
      <c r="O194" s="94" t="e">
        <f ca="true">+IF(AND(ISNUMBER(OFFSET('Water Data'!$G$9,0,10*ROW('Water Data'!G188))),'Data Summary'!CD194="Yes"),OFFSET('Water Data'!$G$9,0,10*ROW('Water Data'!G188)),NA())</f>
        <v>#N/A</v>
      </c>
      <c r="P194" s="94" t="e">
        <f ca="true">+IF(AND(ISNUMBER(OFFSET('Water Data'!$H$4,0,10*ROW('Water Data'!H188))),'Data Summary'!CE194="Yes"),100-OFFSET('Water Data'!$H$4,0,10*ROW('Water Data'!H188)),NA())</f>
        <v>#N/A</v>
      </c>
      <c r="Q194" s="94" t="e">
        <f ca="true">+IF(AND(ISNUMBER(OFFSET('Water Data'!$H$6,0,10*ROW('Water Data'!H188))),'Data Summary'!CF194="Yes"),OFFSET('Water Data'!$H$6,0,10*ROW('Water Data'!H188)),NA())</f>
        <v>#N/A</v>
      </c>
      <c r="R194" s="94" t="e">
        <f ca="true">+IF(AND(ISNUMBER(OFFSET('Water Data'!$H$9,0,10*ROW('Water Data'!H188))),'Data Summary'!CG194="Yes"),OFFSET('Water Data'!$H$9,0,10*ROW('Water Data'!H188)),NA())</f>
        <v>#N/A</v>
      </c>
      <c r="S194" s="94" t="e">
        <f ca="true">+IF(AND(ISNUMBER(OFFSET('Water Data'!$I$4,0,10*ROW('Water Data'!I188))),'Data Summary'!CH194="Yes"),100-OFFSET('Water Data'!$I$4,0,10*ROW('Water Data'!I188)),NA())</f>
        <v>#N/A</v>
      </c>
      <c r="T194" s="94" t="e">
        <f ca="true">+IF(AND(ISNUMBER(OFFSET('Water Data'!$I$6,0,10*ROW('Water Data'!I188))),'Data Summary'!CI194="Yes"),OFFSET('Water Data'!$I$6,0,10*ROW('Water Data'!I188)),NA())</f>
        <v>#N/A</v>
      </c>
      <c r="U194" s="94" t="e">
        <f ca="true">+IF(AND(ISNUMBER(OFFSET('Water Data'!$I$9,0,10*ROW('Water Data'!I188))),'Data Summary'!CJ194="Yes"),OFFSET('Water Data'!$I$9,0,10*ROW('Water Data'!I188)),NA())</f>
        <v>#N/A</v>
      </c>
      <c r="V194" s="95" t="e">
        <f ca="true">+IF(AND(ISNUMBER(OFFSET('Sanitation Data'!$D$4,0,10*ROW('Sanitation Data'!D188))),'Data Summary'!CK194="Yes"),100-OFFSET('Sanitation Data'!$D$4,0,10*ROW('Sanitation Data'!D188)),NA())</f>
        <v>#N/A</v>
      </c>
      <c r="W194" s="95" t="e">
        <f ca="true">+IF(AND(ISNUMBER(OFFSET('Sanitation Data'!$D$6,0,10*ROW('Sanitation Data'!D188))),'Data Summary'!CL194="Yes"),OFFSET('Sanitation Data'!$D$6,0,10*ROW('Sanitation Data'!D188)),NA())</f>
        <v>#N/A</v>
      </c>
      <c r="X194" s="95" t="e">
        <f ca="true">+IF(AND(ISNUMBER(OFFSET('Sanitation Data'!$D$10,0,10*ROW('Sanitation Data'!D188))),'Data Summary'!CM194="Yes"),OFFSET('Sanitation Data'!$D$10,0,10*ROW('Sanitation Data'!D188)),NA())</f>
        <v>#N/A</v>
      </c>
      <c r="Y194" s="95" t="e">
        <f ca="true">+IF(AND(ISNUMBER(OFFSET('Sanitation Data'!$D$11,0,10*ROW('Sanitation Data'!D188))),'Data Summary'!CN194="Yes"),OFFSET('Sanitation Data'!$D$11,0,10*ROW('Sanitation Data'!D188)),NA())</f>
        <v>#N/A</v>
      </c>
      <c r="Z194" s="95" t="e">
        <f ca="true">+IF(AND(ISNUMBER(OFFSET('Sanitation Data'!$D$12,0,10*ROW('Sanitation Data'!D188))),'Data Summary'!CO194="Yes"),OFFSET('Sanitation Data'!$D$12,0,10*ROW('Sanitation Data'!D188)),NA())</f>
        <v>#N/A</v>
      </c>
      <c r="AA194" s="95" t="e">
        <f ca="true">+IF(AND(ISNUMBER(OFFSET('Sanitation Data'!$E$4,0,10*ROW('Sanitation Data'!E188))),'Data Summary'!CP194="Yes"),100-OFFSET('Sanitation Data'!$E$4,0,10*ROW('Sanitation Data'!E188)),NA())</f>
        <v>#N/A</v>
      </c>
      <c r="AB194" s="95" t="e">
        <f ca="true">+IF(AND(ISNUMBER(OFFSET('Sanitation Data'!$E$6,0,10*ROW('Sanitation Data'!E188))),'Data Summary'!CQ194="Yes"),OFFSET('Sanitation Data'!$E$6,0,10*ROW('Sanitation Data'!E188)),NA())</f>
        <v>#N/A</v>
      </c>
      <c r="AC194" s="95" t="e">
        <f ca="true">+IF(AND(ISNUMBER(OFFSET('Sanitation Data'!$E$10,0,10*ROW('Sanitation Data'!E188))),'Data Summary'!CR194="Yes"),OFFSET('Sanitation Data'!$E$10,0,10*ROW('Sanitation Data'!E188)),NA())</f>
        <v>#N/A</v>
      </c>
      <c r="AD194" s="95" t="e">
        <f ca="true">+IF(AND(ISNUMBER(OFFSET('Sanitation Data'!$E$11,0,10*ROW('Sanitation Data'!E188))),'Data Summary'!CS194="Yes"),OFFSET('Sanitation Data'!$E$11,0,10*ROW('Sanitation Data'!E188)),NA())</f>
        <v>#N/A</v>
      </c>
      <c r="AE194" s="95" t="e">
        <f ca="true">+IF(AND(ISNUMBER(OFFSET('Sanitation Data'!$E$12,0,10*ROW('Sanitation Data'!E188))),'Data Summary'!CT194="Yes"),OFFSET('Sanitation Data'!$E$12,0,10*ROW('Sanitation Data'!E188)),NA())</f>
        <v>#N/A</v>
      </c>
      <c r="AF194" s="95" t="e">
        <f ca="true">+IF(AND(ISNUMBER(OFFSET('Sanitation Data'!$F$4,0,10*ROW('Sanitation Data'!F188))),'Data Summary'!CU194="Yes"),100-OFFSET('Sanitation Data'!$F$4,0,10*ROW('Sanitation Data'!F188)),NA())</f>
        <v>#N/A</v>
      </c>
      <c r="AG194" s="95" t="e">
        <f ca="true">+IF(AND(ISNUMBER(OFFSET('Sanitation Data'!$F$6,0,10*ROW('Sanitation Data'!F188))),'Data Summary'!CV194="Yes"),OFFSET('Sanitation Data'!$F$6,0,10*ROW('Sanitation Data'!F188)),NA())</f>
        <v>#N/A</v>
      </c>
      <c r="AH194" s="95" t="e">
        <f ca="true">+IF(AND(ISNUMBER(OFFSET('Sanitation Data'!$F$10,0,10*ROW('Sanitation Data'!F188))),'Data Summary'!CW194="Yes"),OFFSET('Sanitation Data'!$F$10,0,10*ROW('Sanitation Data'!F188)),NA())</f>
        <v>#N/A</v>
      </c>
      <c r="AI194" s="95" t="e">
        <f ca="true">+IF(AND(ISNUMBER(OFFSET('Sanitation Data'!$F$11,0,10*ROW('Sanitation Data'!F188))),'Data Summary'!CX194="Yes"),OFFSET('Sanitation Data'!$F$11,0,10*ROW('Sanitation Data'!F188)),NA())</f>
        <v>#N/A</v>
      </c>
      <c r="AJ194" s="95" t="e">
        <f ca="true">+IF(AND(ISNUMBER(OFFSET('Sanitation Data'!$F$12,0,10*ROW('Sanitation Data'!F188))),'Data Summary'!CY194="Yes"),OFFSET('Sanitation Data'!$F$12,0,10*ROW('Sanitation Data'!F188)),NA())</f>
        <v>#N/A</v>
      </c>
      <c r="AK194" s="95" t="e">
        <f ca="true">+IF(AND(ISNUMBER(OFFSET('Sanitation Data'!$G$4,0,10*ROW('Sanitation Data'!G188))),'Data Summary'!CZ194="Yes"),100-OFFSET('Sanitation Data'!$G$4,0,10*ROW('Sanitation Data'!G188)),NA())</f>
        <v>#N/A</v>
      </c>
      <c r="AL194" s="95" t="e">
        <f ca="true">+IF(AND(ISNUMBER(OFFSET('Sanitation Data'!$G$6,0,10*ROW('Sanitation Data'!G188))),'Data Summary'!DA194="Yes"),OFFSET('Sanitation Data'!$G$6,0,10*ROW('Sanitation Data'!G188)),NA())</f>
        <v>#N/A</v>
      </c>
      <c r="AM194" s="95" t="e">
        <f ca="true">+IF(AND(ISNUMBER(OFFSET('Sanitation Data'!$G$10,0,10*ROW('Sanitation Data'!G188))),'Data Summary'!DB194="Yes"),OFFSET('Sanitation Data'!$G$10,0,10*ROW('Sanitation Data'!G188)),NA())</f>
        <v>#N/A</v>
      </c>
      <c r="AN194" s="95" t="e">
        <f ca="true">+IF(AND(ISNUMBER(OFFSET('Sanitation Data'!$G$11,0,10*ROW('Sanitation Data'!G188))),'Data Summary'!DC194="Yes"),OFFSET('Sanitation Data'!$G$11,0,10*ROW('Sanitation Data'!G188)),NA())</f>
        <v>#N/A</v>
      </c>
      <c r="AO194" s="95" t="e">
        <f ca="true">+IF(AND(ISNUMBER(OFFSET('Sanitation Data'!$G$12,0,10*ROW('Sanitation Data'!G188))),'Data Summary'!DD194="Yes"),OFFSET('Sanitation Data'!$G$12,0,10*ROW('Sanitation Data'!G188)),NA())</f>
        <v>#N/A</v>
      </c>
      <c r="AP194" s="95" t="e">
        <f ca="true">+IF(AND(ISNUMBER(OFFSET('Sanitation Data'!$H$4,0,10*ROW('Sanitation Data'!H188))),'Data Summary'!DE194="Yes"),100-OFFSET('Sanitation Data'!$H$4,0,10*ROW('Sanitation Data'!H188)),NA())</f>
        <v>#N/A</v>
      </c>
      <c r="AQ194" s="95" t="e">
        <f ca="true">+IF(AND(ISNUMBER(OFFSET('Sanitation Data'!$H$6,0,10*ROW('Sanitation Data'!H188))),'Data Summary'!DF194="Yes"),OFFSET('Sanitation Data'!$H$6,0,10*ROW('Sanitation Data'!H188)),NA())</f>
        <v>#N/A</v>
      </c>
      <c r="AR194" s="95" t="e">
        <f ca="true">+IF(AND(ISNUMBER(OFFSET('Sanitation Data'!$H$10,0,10*ROW('Sanitation Data'!H188))),'Data Summary'!DG194="Yes"),OFFSET('Sanitation Data'!$H$10,0,10*ROW('Sanitation Data'!H188)),NA())</f>
        <v>#N/A</v>
      </c>
      <c r="AS194" s="95" t="e">
        <f ca="true">+IF(AND(ISNUMBER(OFFSET('Sanitation Data'!$H$11,0,10*ROW('Sanitation Data'!H188))),'Data Summary'!DH194="Yes"),OFFSET('Sanitation Data'!$H$11,0,10*ROW('Sanitation Data'!H188)),NA())</f>
        <v>#N/A</v>
      </c>
      <c r="AT194" s="95" t="e">
        <f ca="true">+IF(AND(ISNUMBER(OFFSET('Sanitation Data'!$H$12,0,10*ROW('Sanitation Data'!H188))),'Data Summary'!DI194="Yes"),OFFSET('Sanitation Data'!$H$12,0,10*ROW('Sanitation Data'!H188)),NA())</f>
        <v>#N/A</v>
      </c>
      <c r="AU194" s="95" t="e">
        <f ca="true">+IF(AND(ISNUMBER(OFFSET('Sanitation Data'!$I$4,0,10*ROW('Sanitation Data'!I188))),'Data Summary'!DJ194="Yes"),100-OFFSET('Sanitation Data'!$I$4,0,10*ROW('Sanitation Data'!I188)),NA())</f>
        <v>#N/A</v>
      </c>
      <c r="AV194" s="95" t="e">
        <f ca="true">+IF(AND(ISNUMBER(OFFSET('Sanitation Data'!$I$6,0,10*ROW('Sanitation Data'!I188))),'Data Summary'!DK194="Yes"),OFFSET('Sanitation Data'!$I$6,0,10*ROW('Sanitation Data'!I188)),NA())</f>
        <v>#N/A</v>
      </c>
      <c r="AW194" s="95" t="e">
        <f ca="true">+IF(AND(ISNUMBER(OFFSET('Sanitation Data'!$I$10,0,10*ROW('Sanitation Data'!I188))),'Data Summary'!DL194="Yes"),OFFSET('Sanitation Data'!$I$10,0,10*ROW('Sanitation Data'!I188)),NA())</f>
        <v>#N/A</v>
      </c>
      <c r="AX194" s="95" t="e">
        <f ca="true">+IF(AND(ISNUMBER(OFFSET('Sanitation Data'!$I$11,0,10*ROW('Sanitation Data'!I188))),'Data Summary'!DM194="Yes"),OFFSET('Sanitation Data'!$I$11,0,10*ROW('Sanitation Data'!I188)),NA())</f>
        <v>#N/A</v>
      </c>
      <c r="AY194" s="95" t="e">
        <f ca="true">+IF(AND(ISNUMBER(OFFSET('Sanitation Data'!$I$12,0,10*ROW('Sanitation Data'!I188))),'Data Summary'!DN194="Yes"),OFFSET('Sanitation Data'!$I$12,0,10*ROW('Sanitation Data'!I188)),NA())</f>
        <v>#N/A</v>
      </c>
      <c r="AZ194" s="96" t="e">
        <f ca="true">+IF(AND(ISNUMBER(OFFSET('Hygiene Data'!$D$5,0,10*ROW('Hygiene Data'!D188))),'Data Summary'!DO194="Yes"),OFFSET('Hygiene Data'!$D$5,0,10*ROW('Hygiene Data'!D188)),NA())</f>
        <v>#N/A</v>
      </c>
      <c r="BA194" s="96" t="e">
        <f ca="true">+IF(AND(ISNUMBER(OFFSET('Hygiene Data'!$D$7,0,10*ROW('Hygiene Data'!D188))),'Data Summary'!DP194="Yes"),OFFSET('Hygiene Data'!$D$7,0,10*ROW('Hygiene Data'!D188)),NA())</f>
        <v>#N/A</v>
      </c>
      <c r="BB194" s="96" t="e">
        <f ca="true">+IF(AND(ISNUMBER(OFFSET('Hygiene Data'!$D$9,0,10*ROW('Hygiene Data'!D188))),'Data Summary'!DQ194="Yes"),OFFSET('Hygiene Data'!$D$9,0,10*ROW('Hygiene Data'!D188)),NA())</f>
        <v>#N/A</v>
      </c>
      <c r="BC194" s="96" t="e">
        <f ca="true">+IF(AND(ISNUMBER(OFFSET('Hygiene Data'!$E$5,0,10*ROW('Hygiene Data'!E188))),'Data Summary'!DR194="Yes"),OFFSET('Hygiene Data'!$E$5,0,10*ROW('Hygiene Data'!E188)),NA())</f>
        <v>#N/A</v>
      </c>
      <c r="BD194" s="96" t="e">
        <f ca="true">+IF(AND(ISNUMBER(OFFSET('Hygiene Data'!$E$7,0,10*ROW('Hygiene Data'!E188))),'Data Summary'!DS194="Yes"),OFFSET('Hygiene Data'!$E$7,0,10*ROW('Hygiene Data'!E188)),NA())</f>
        <v>#N/A</v>
      </c>
      <c r="BE194" s="96" t="e">
        <f ca="true">+IF(AND(ISNUMBER(OFFSET('Hygiene Data'!$E$9,0,10*ROW('Hygiene Data'!E188))),'Data Summary'!DT194="Yes"),OFFSET('Hygiene Data'!$E$9,0,10*ROW('Hygiene Data'!E188)),NA())</f>
        <v>#N/A</v>
      </c>
      <c r="BF194" s="96" t="e">
        <f ca="true">+IF(AND(ISNUMBER(OFFSET('Hygiene Data'!$F$5,0,10*ROW('Hygiene Data'!F188))),'Data Summary'!DU194="Yes"),OFFSET('Hygiene Data'!$F$5,0,10*ROW('Hygiene Data'!F188)),NA())</f>
        <v>#N/A</v>
      </c>
      <c r="BG194" s="96" t="e">
        <f ca="true">+IF(AND(ISNUMBER(OFFSET('Hygiene Data'!$F$7,0,10*ROW('Hygiene Data'!F188))),'Data Summary'!DV194="Yes"),OFFSET('Hygiene Data'!$F$7,0,10*ROW('Hygiene Data'!F188)),NA())</f>
        <v>#N/A</v>
      </c>
      <c r="BH194" s="96" t="e">
        <f ca="true">+IF(AND(ISNUMBER(OFFSET('Hygiene Data'!$F$9,0,10*ROW('Hygiene Data'!F188))),'Data Summary'!DW194="Yes"),OFFSET('Hygiene Data'!$F$9,0,10*ROW('Hygiene Data'!F188)),NA())</f>
        <v>#N/A</v>
      </c>
      <c r="BI194" s="96" t="e">
        <f ca="true">+IF(AND(ISNUMBER(OFFSET('Hygiene Data'!$G$5,0,10*ROW('Hygiene Data'!G188))),'Data Summary'!DX194="Yes"),OFFSET('Hygiene Data'!$G$5,0,10*ROW('Hygiene Data'!G188)),NA())</f>
        <v>#N/A</v>
      </c>
      <c r="BJ194" s="96" t="e">
        <f ca="true">+IF(AND(ISNUMBER(OFFSET('Hygiene Data'!$G$7,0,10*ROW('Hygiene Data'!G188))),'Data Summary'!DY194="Yes"),OFFSET('Hygiene Data'!$G$7,0,10*ROW('Hygiene Data'!G188)),NA())</f>
        <v>#N/A</v>
      </c>
      <c r="BK194" s="96" t="e">
        <f ca="true">+IF(AND(ISNUMBER(OFFSET('Hygiene Data'!$G$9,0,10*ROW('Hygiene Data'!G188))),'Data Summary'!DZ194="Yes"),OFFSET('Hygiene Data'!$G$9,0,10*ROW('Hygiene Data'!G188)),NA())</f>
        <v>#N/A</v>
      </c>
      <c r="BL194" s="96" t="e">
        <f ca="true">+IF(AND(ISNUMBER(OFFSET('Hygiene Data'!$H$5,0,10*ROW('Hygiene Data'!H188))),'Data Summary'!EA194="Yes"),OFFSET('Hygiene Data'!$H$5,0,10*ROW('Hygiene Data'!H188)),NA())</f>
        <v>#N/A</v>
      </c>
      <c r="BM194" s="96" t="e">
        <f ca="true">+IF(AND(ISNUMBER(OFFSET('Hygiene Data'!$H$7,0,10*ROW('Hygiene Data'!H188))),'Data Summary'!EB194="Yes"),OFFSET('Hygiene Data'!$H$7,0,10*ROW('Hygiene Data'!H188)),NA())</f>
        <v>#N/A</v>
      </c>
      <c r="BN194" s="96" t="e">
        <f ca="true">+IF(AND(ISNUMBER(OFFSET('Hygiene Data'!$H$9,0,10*ROW('Hygiene Data'!H188))),'Data Summary'!EC194="Yes"),OFFSET('Hygiene Data'!$H$9,0,10*ROW('Hygiene Data'!H188)),NA())</f>
        <v>#N/A</v>
      </c>
      <c r="BO194" s="96" t="e">
        <f ca="true">+IF(AND(ISNUMBER(OFFSET('Hygiene Data'!$I$5,0,10*ROW('Hygiene Data'!I188))),'Data Summary'!ED194="Yes"),OFFSET('Hygiene Data'!$I$5,0,10*ROW('Hygiene Data'!I188)),NA())</f>
        <v>#N/A</v>
      </c>
      <c r="BP194" s="96" t="e">
        <f ca="true">+IF(AND(ISNUMBER(OFFSET('Hygiene Data'!$I$7,0,10*ROW('Hygiene Data'!I188))),'Data Summary'!EE194="Yes"),OFFSET('Hygiene Data'!$I$7,0,10*ROW('Hygiene Data'!I188)),NA())</f>
        <v>#N/A</v>
      </c>
      <c r="BQ194" s="96" t="e">
        <f ca="true">+IF(AND(ISNUMBER(OFFSET('Hygiene Data'!$I$9,0,10*ROW('Hygiene Data'!I188))),'Data Summary'!EF194="Yes"),OFFSET('Hygiene Data'!$I$9,0,10*ROW('Hygiene Data'!I188)),NA())</f>
        <v>#N/A</v>
      </c>
    </row>
    <row xmlns:x14ac="http://schemas.microsoft.com/office/spreadsheetml/2009/9/ac" r="195" x14ac:dyDescent="0.2">
      <c r="A195" s="332" t="e">
        <f ca="true">+RIGHT('Data Summary'!A195,LEN('Data Summary'!A195)-9)</f>
        <v>#VALUE!</v>
      </c>
      <c r="B195" s="37" t="str">
        <f ca="true">+IF(ISTEXT('Data Summary'!B195),'Data Summary'!B195,"")</f>
        <v/>
      </c>
      <c r="C195" s="331" t="e">
        <f ca="true">+VALUE('Data Summary'!C195)</f>
        <v>#VALUE!</v>
      </c>
      <c r="D195" s="94" t="e">
        <f ca="true">+IF(AND(ISNUMBER(OFFSET('Water Data'!$D$4,0,10*ROW('Water Data'!D189))),'Data Summary'!BS195="Yes"),100-OFFSET('Water Data'!$D$4,0,10*ROW('Water Data'!D189)),NA())</f>
        <v>#N/A</v>
      </c>
      <c r="E195" s="94" t="e">
        <f ca="true">+IF(AND(ISNUMBER(OFFSET('Water Data'!$D$6,0,10*ROW('Water Data'!D189))),'Data Summary'!BT195="Yes"),OFFSET('Water Data'!$D$6,0,10*ROW('Water Data'!D189)),NA())</f>
        <v>#N/A</v>
      </c>
      <c r="F195" s="94" t="e">
        <f ca="true">+IF(AND(ISNUMBER(OFFSET('Water Data'!$D$9,0,10*ROW('Water Data'!D189))),'Data Summary'!BU195="Yes"),OFFSET('Water Data'!$D$9,0,10*ROW('Water Data'!D189)),NA())</f>
        <v>#N/A</v>
      </c>
      <c r="G195" s="94" t="e">
        <f ca="true">+IF(AND(ISNUMBER(OFFSET('Water Data'!$E$4,0,10*ROW('Water Data'!E189))),'Data Summary'!BV195="Yes"),100-OFFSET('Water Data'!$E$4,0,10*ROW('Water Data'!E189)),NA())</f>
        <v>#N/A</v>
      </c>
      <c r="H195" s="94" t="e">
        <f ca="true">+IF(AND(ISNUMBER(OFFSET('Water Data'!$E$6,0,10*ROW('Water Data'!E189))),'Data Summary'!BW195="Yes"),OFFSET('Water Data'!$E$6,0,10*ROW('Water Data'!E189)),NA())</f>
        <v>#N/A</v>
      </c>
      <c r="I195" s="94" t="e">
        <f ca="true">+IF(AND(ISNUMBER(OFFSET('Water Data'!$E$9,0,10*ROW('Water Data'!E189))),'Data Summary'!BX195="Yes"),OFFSET('Water Data'!$E$9,0,10*ROW('Water Data'!E189)),NA())</f>
        <v>#N/A</v>
      </c>
      <c r="J195" s="94" t="e">
        <f ca="true">+IF(AND(ISNUMBER(OFFSET('Water Data'!$F$4,0,10*ROW('Water Data'!F189))),'Data Summary'!BY195="Yes"),100-OFFSET('Water Data'!$F$4,0,10*ROW('Water Data'!F189)),NA())</f>
        <v>#N/A</v>
      </c>
      <c r="K195" s="94" t="e">
        <f ca="true">+IF(AND(ISNUMBER(OFFSET('Water Data'!$F$6,0,10*ROW('Water Data'!F189))),'Data Summary'!BZ195="Yes"),OFFSET('Water Data'!$F$6,0,10*ROW('Water Data'!F189)),NA())</f>
        <v>#N/A</v>
      </c>
      <c r="L195" s="94" t="e">
        <f ca="true">+IF(AND(ISNUMBER(OFFSET('Water Data'!$F$9,0,10*ROW('Water Data'!F189))),'Data Summary'!CA195="Yes"),OFFSET('Water Data'!$F$9,0,10*ROW('Water Data'!F189)),NA())</f>
        <v>#N/A</v>
      </c>
      <c r="M195" s="94" t="e">
        <f ca="true">+IF(AND(ISNUMBER(OFFSET('Water Data'!$G$4,0,10*ROW('Water Data'!G189))),'Data Summary'!CB195="Yes"),100-OFFSET('Water Data'!$G$4,0,10*ROW('Water Data'!G189)),NA())</f>
        <v>#N/A</v>
      </c>
      <c r="N195" s="94" t="e">
        <f ca="true">+IF(AND(ISNUMBER(OFFSET('Water Data'!$G$6,0,10*ROW('Water Data'!G189))),'Data Summary'!CC195="Yes"),OFFSET('Water Data'!$G$6,0,10*ROW('Water Data'!G189)),NA())</f>
        <v>#N/A</v>
      </c>
      <c r="O195" s="94" t="e">
        <f ca="true">+IF(AND(ISNUMBER(OFFSET('Water Data'!$G$9,0,10*ROW('Water Data'!G189))),'Data Summary'!CD195="Yes"),OFFSET('Water Data'!$G$9,0,10*ROW('Water Data'!G189)),NA())</f>
        <v>#N/A</v>
      </c>
      <c r="P195" s="94" t="e">
        <f ca="true">+IF(AND(ISNUMBER(OFFSET('Water Data'!$H$4,0,10*ROW('Water Data'!H189))),'Data Summary'!CE195="Yes"),100-OFFSET('Water Data'!$H$4,0,10*ROW('Water Data'!H189)),NA())</f>
        <v>#N/A</v>
      </c>
      <c r="Q195" s="94" t="e">
        <f ca="true">+IF(AND(ISNUMBER(OFFSET('Water Data'!$H$6,0,10*ROW('Water Data'!H189))),'Data Summary'!CF195="Yes"),OFFSET('Water Data'!$H$6,0,10*ROW('Water Data'!H189)),NA())</f>
        <v>#N/A</v>
      </c>
      <c r="R195" s="94" t="e">
        <f ca="true">+IF(AND(ISNUMBER(OFFSET('Water Data'!$H$9,0,10*ROW('Water Data'!H189))),'Data Summary'!CG195="Yes"),OFFSET('Water Data'!$H$9,0,10*ROW('Water Data'!H189)),NA())</f>
        <v>#N/A</v>
      </c>
      <c r="S195" s="94" t="e">
        <f ca="true">+IF(AND(ISNUMBER(OFFSET('Water Data'!$I$4,0,10*ROW('Water Data'!I189))),'Data Summary'!CH195="Yes"),100-OFFSET('Water Data'!$I$4,0,10*ROW('Water Data'!I189)),NA())</f>
        <v>#N/A</v>
      </c>
      <c r="T195" s="94" t="e">
        <f ca="true">+IF(AND(ISNUMBER(OFFSET('Water Data'!$I$6,0,10*ROW('Water Data'!I189))),'Data Summary'!CI195="Yes"),OFFSET('Water Data'!$I$6,0,10*ROW('Water Data'!I189)),NA())</f>
        <v>#N/A</v>
      </c>
      <c r="U195" s="94" t="e">
        <f ca="true">+IF(AND(ISNUMBER(OFFSET('Water Data'!$I$9,0,10*ROW('Water Data'!I189))),'Data Summary'!CJ195="Yes"),OFFSET('Water Data'!$I$9,0,10*ROW('Water Data'!I189)),NA())</f>
        <v>#N/A</v>
      </c>
      <c r="V195" s="95" t="e">
        <f ca="true">+IF(AND(ISNUMBER(OFFSET('Sanitation Data'!$D$4,0,10*ROW('Sanitation Data'!D189))),'Data Summary'!CK195="Yes"),100-OFFSET('Sanitation Data'!$D$4,0,10*ROW('Sanitation Data'!D189)),NA())</f>
        <v>#N/A</v>
      </c>
      <c r="W195" s="95" t="e">
        <f ca="true">+IF(AND(ISNUMBER(OFFSET('Sanitation Data'!$D$6,0,10*ROW('Sanitation Data'!D189))),'Data Summary'!CL195="Yes"),OFFSET('Sanitation Data'!$D$6,0,10*ROW('Sanitation Data'!D189)),NA())</f>
        <v>#N/A</v>
      </c>
      <c r="X195" s="95" t="e">
        <f ca="true">+IF(AND(ISNUMBER(OFFSET('Sanitation Data'!$D$10,0,10*ROW('Sanitation Data'!D189))),'Data Summary'!CM195="Yes"),OFFSET('Sanitation Data'!$D$10,0,10*ROW('Sanitation Data'!D189)),NA())</f>
        <v>#N/A</v>
      </c>
      <c r="Y195" s="95" t="e">
        <f ca="true">+IF(AND(ISNUMBER(OFFSET('Sanitation Data'!$D$11,0,10*ROW('Sanitation Data'!D189))),'Data Summary'!CN195="Yes"),OFFSET('Sanitation Data'!$D$11,0,10*ROW('Sanitation Data'!D189)),NA())</f>
        <v>#N/A</v>
      </c>
      <c r="Z195" s="95" t="e">
        <f ca="true">+IF(AND(ISNUMBER(OFFSET('Sanitation Data'!$D$12,0,10*ROW('Sanitation Data'!D189))),'Data Summary'!CO195="Yes"),OFFSET('Sanitation Data'!$D$12,0,10*ROW('Sanitation Data'!D189)),NA())</f>
        <v>#N/A</v>
      </c>
      <c r="AA195" s="95" t="e">
        <f ca="true">+IF(AND(ISNUMBER(OFFSET('Sanitation Data'!$E$4,0,10*ROW('Sanitation Data'!E189))),'Data Summary'!CP195="Yes"),100-OFFSET('Sanitation Data'!$E$4,0,10*ROW('Sanitation Data'!E189)),NA())</f>
        <v>#N/A</v>
      </c>
      <c r="AB195" s="95" t="e">
        <f ca="true">+IF(AND(ISNUMBER(OFFSET('Sanitation Data'!$E$6,0,10*ROW('Sanitation Data'!E189))),'Data Summary'!CQ195="Yes"),OFFSET('Sanitation Data'!$E$6,0,10*ROW('Sanitation Data'!E189)),NA())</f>
        <v>#N/A</v>
      </c>
      <c r="AC195" s="95" t="e">
        <f ca="true">+IF(AND(ISNUMBER(OFFSET('Sanitation Data'!$E$10,0,10*ROW('Sanitation Data'!E189))),'Data Summary'!CR195="Yes"),OFFSET('Sanitation Data'!$E$10,0,10*ROW('Sanitation Data'!E189)),NA())</f>
        <v>#N/A</v>
      </c>
      <c r="AD195" s="95" t="e">
        <f ca="true">+IF(AND(ISNUMBER(OFFSET('Sanitation Data'!$E$11,0,10*ROW('Sanitation Data'!E189))),'Data Summary'!CS195="Yes"),OFFSET('Sanitation Data'!$E$11,0,10*ROW('Sanitation Data'!E189)),NA())</f>
        <v>#N/A</v>
      </c>
      <c r="AE195" s="95" t="e">
        <f ca="true">+IF(AND(ISNUMBER(OFFSET('Sanitation Data'!$E$12,0,10*ROW('Sanitation Data'!E189))),'Data Summary'!CT195="Yes"),OFFSET('Sanitation Data'!$E$12,0,10*ROW('Sanitation Data'!E189)),NA())</f>
        <v>#N/A</v>
      </c>
      <c r="AF195" s="95" t="e">
        <f ca="true">+IF(AND(ISNUMBER(OFFSET('Sanitation Data'!$F$4,0,10*ROW('Sanitation Data'!F189))),'Data Summary'!CU195="Yes"),100-OFFSET('Sanitation Data'!$F$4,0,10*ROW('Sanitation Data'!F189)),NA())</f>
        <v>#N/A</v>
      </c>
      <c r="AG195" s="95" t="e">
        <f ca="true">+IF(AND(ISNUMBER(OFFSET('Sanitation Data'!$F$6,0,10*ROW('Sanitation Data'!F189))),'Data Summary'!CV195="Yes"),OFFSET('Sanitation Data'!$F$6,0,10*ROW('Sanitation Data'!F189)),NA())</f>
        <v>#N/A</v>
      </c>
      <c r="AH195" s="95" t="e">
        <f ca="true">+IF(AND(ISNUMBER(OFFSET('Sanitation Data'!$F$10,0,10*ROW('Sanitation Data'!F189))),'Data Summary'!CW195="Yes"),OFFSET('Sanitation Data'!$F$10,0,10*ROW('Sanitation Data'!F189)),NA())</f>
        <v>#N/A</v>
      </c>
      <c r="AI195" s="95" t="e">
        <f ca="true">+IF(AND(ISNUMBER(OFFSET('Sanitation Data'!$F$11,0,10*ROW('Sanitation Data'!F189))),'Data Summary'!CX195="Yes"),OFFSET('Sanitation Data'!$F$11,0,10*ROW('Sanitation Data'!F189)),NA())</f>
        <v>#N/A</v>
      </c>
      <c r="AJ195" s="95" t="e">
        <f ca="true">+IF(AND(ISNUMBER(OFFSET('Sanitation Data'!$F$12,0,10*ROW('Sanitation Data'!F189))),'Data Summary'!CY195="Yes"),OFFSET('Sanitation Data'!$F$12,0,10*ROW('Sanitation Data'!F189)),NA())</f>
        <v>#N/A</v>
      </c>
      <c r="AK195" s="95" t="e">
        <f ca="true">+IF(AND(ISNUMBER(OFFSET('Sanitation Data'!$G$4,0,10*ROW('Sanitation Data'!G189))),'Data Summary'!CZ195="Yes"),100-OFFSET('Sanitation Data'!$G$4,0,10*ROW('Sanitation Data'!G189)),NA())</f>
        <v>#N/A</v>
      </c>
      <c r="AL195" s="95" t="e">
        <f ca="true">+IF(AND(ISNUMBER(OFFSET('Sanitation Data'!$G$6,0,10*ROW('Sanitation Data'!G189))),'Data Summary'!DA195="Yes"),OFFSET('Sanitation Data'!$G$6,0,10*ROW('Sanitation Data'!G189)),NA())</f>
        <v>#N/A</v>
      </c>
      <c r="AM195" s="95" t="e">
        <f ca="true">+IF(AND(ISNUMBER(OFFSET('Sanitation Data'!$G$10,0,10*ROW('Sanitation Data'!G189))),'Data Summary'!DB195="Yes"),OFFSET('Sanitation Data'!$G$10,0,10*ROW('Sanitation Data'!G189)),NA())</f>
        <v>#N/A</v>
      </c>
      <c r="AN195" s="95" t="e">
        <f ca="true">+IF(AND(ISNUMBER(OFFSET('Sanitation Data'!$G$11,0,10*ROW('Sanitation Data'!G189))),'Data Summary'!DC195="Yes"),OFFSET('Sanitation Data'!$G$11,0,10*ROW('Sanitation Data'!G189)),NA())</f>
        <v>#N/A</v>
      </c>
      <c r="AO195" s="95" t="e">
        <f ca="true">+IF(AND(ISNUMBER(OFFSET('Sanitation Data'!$G$12,0,10*ROW('Sanitation Data'!G189))),'Data Summary'!DD195="Yes"),OFFSET('Sanitation Data'!$G$12,0,10*ROW('Sanitation Data'!G189)),NA())</f>
        <v>#N/A</v>
      </c>
      <c r="AP195" s="95" t="e">
        <f ca="true">+IF(AND(ISNUMBER(OFFSET('Sanitation Data'!$H$4,0,10*ROW('Sanitation Data'!H189))),'Data Summary'!DE195="Yes"),100-OFFSET('Sanitation Data'!$H$4,0,10*ROW('Sanitation Data'!H189)),NA())</f>
        <v>#N/A</v>
      </c>
      <c r="AQ195" s="95" t="e">
        <f ca="true">+IF(AND(ISNUMBER(OFFSET('Sanitation Data'!$H$6,0,10*ROW('Sanitation Data'!H189))),'Data Summary'!DF195="Yes"),OFFSET('Sanitation Data'!$H$6,0,10*ROW('Sanitation Data'!H189)),NA())</f>
        <v>#N/A</v>
      </c>
      <c r="AR195" s="95" t="e">
        <f ca="true">+IF(AND(ISNUMBER(OFFSET('Sanitation Data'!$H$10,0,10*ROW('Sanitation Data'!H189))),'Data Summary'!DG195="Yes"),OFFSET('Sanitation Data'!$H$10,0,10*ROW('Sanitation Data'!H189)),NA())</f>
        <v>#N/A</v>
      </c>
      <c r="AS195" s="95" t="e">
        <f ca="true">+IF(AND(ISNUMBER(OFFSET('Sanitation Data'!$H$11,0,10*ROW('Sanitation Data'!H189))),'Data Summary'!DH195="Yes"),OFFSET('Sanitation Data'!$H$11,0,10*ROW('Sanitation Data'!H189)),NA())</f>
        <v>#N/A</v>
      </c>
      <c r="AT195" s="95" t="e">
        <f ca="true">+IF(AND(ISNUMBER(OFFSET('Sanitation Data'!$H$12,0,10*ROW('Sanitation Data'!H189))),'Data Summary'!DI195="Yes"),OFFSET('Sanitation Data'!$H$12,0,10*ROW('Sanitation Data'!H189)),NA())</f>
        <v>#N/A</v>
      </c>
      <c r="AU195" s="95" t="e">
        <f ca="true">+IF(AND(ISNUMBER(OFFSET('Sanitation Data'!$I$4,0,10*ROW('Sanitation Data'!I189))),'Data Summary'!DJ195="Yes"),100-OFFSET('Sanitation Data'!$I$4,0,10*ROW('Sanitation Data'!I189)),NA())</f>
        <v>#N/A</v>
      </c>
      <c r="AV195" s="95" t="e">
        <f ca="true">+IF(AND(ISNUMBER(OFFSET('Sanitation Data'!$I$6,0,10*ROW('Sanitation Data'!I189))),'Data Summary'!DK195="Yes"),OFFSET('Sanitation Data'!$I$6,0,10*ROW('Sanitation Data'!I189)),NA())</f>
        <v>#N/A</v>
      </c>
      <c r="AW195" s="95" t="e">
        <f ca="true">+IF(AND(ISNUMBER(OFFSET('Sanitation Data'!$I$10,0,10*ROW('Sanitation Data'!I189))),'Data Summary'!DL195="Yes"),OFFSET('Sanitation Data'!$I$10,0,10*ROW('Sanitation Data'!I189)),NA())</f>
        <v>#N/A</v>
      </c>
      <c r="AX195" s="95" t="e">
        <f ca="true">+IF(AND(ISNUMBER(OFFSET('Sanitation Data'!$I$11,0,10*ROW('Sanitation Data'!I189))),'Data Summary'!DM195="Yes"),OFFSET('Sanitation Data'!$I$11,0,10*ROW('Sanitation Data'!I189)),NA())</f>
        <v>#N/A</v>
      </c>
      <c r="AY195" s="95" t="e">
        <f ca="true">+IF(AND(ISNUMBER(OFFSET('Sanitation Data'!$I$12,0,10*ROW('Sanitation Data'!I189))),'Data Summary'!DN195="Yes"),OFFSET('Sanitation Data'!$I$12,0,10*ROW('Sanitation Data'!I189)),NA())</f>
        <v>#N/A</v>
      </c>
      <c r="AZ195" s="96" t="e">
        <f ca="true">+IF(AND(ISNUMBER(OFFSET('Hygiene Data'!$D$5,0,10*ROW('Hygiene Data'!D189))),'Data Summary'!DO195="Yes"),OFFSET('Hygiene Data'!$D$5,0,10*ROW('Hygiene Data'!D189)),NA())</f>
        <v>#N/A</v>
      </c>
      <c r="BA195" s="96" t="e">
        <f ca="true">+IF(AND(ISNUMBER(OFFSET('Hygiene Data'!$D$7,0,10*ROW('Hygiene Data'!D189))),'Data Summary'!DP195="Yes"),OFFSET('Hygiene Data'!$D$7,0,10*ROW('Hygiene Data'!D189)),NA())</f>
        <v>#N/A</v>
      </c>
      <c r="BB195" s="96" t="e">
        <f ca="true">+IF(AND(ISNUMBER(OFFSET('Hygiene Data'!$D$9,0,10*ROW('Hygiene Data'!D189))),'Data Summary'!DQ195="Yes"),OFFSET('Hygiene Data'!$D$9,0,10*ROW('Hygiene Data'!D189)),NA())</f>
        <v>#N/A</v>
      </c>
      <c r="BC195" s="96" t="e">
        <f ca="true">+IF(AND(ISNUMBER(OFFSET('Hygiene Data'!$E$5,0,10*ROW('Hygiene Data'!E189))),'Data Summary'!DR195="Yes"),OFFSET('Hygiene Data'!$E$5,0,10*ROW('Hygiene Data'!E189)),NA())</f>
        <v>#N/A</v>
      </c>
      <c r="BD195" s="96" t="e">
        <f ca="true">+IF(AND(ISNUMBER(OFFSET('Hygiene Data'!$E$7,0,10*ROW('Hygiene Data'!E189))),'Data Summary'!DS195="Yes"),OFFSET('Hygiene Data'!$E$7,0,10*ROW('Hygiene Data'!E189)),NA())</f>
        <v>#N/A</v>
      </c>
      <c r="BE195" s="96" t="e">
        <f ca="true">+IF(AND(ISNUMBER(OFFSET('Hygiene Data'!$E$9,0,10*ROW('Hygiene Data'!E189))),'Data Summary'!DT195="Yes"),OFFSET('Hygiene Data'!$E$9,0,10*ROW('Hygiene Data'!E189)),NA())</f>
        <v>#N/A</v>
      </c>
      <c r="BF195" s="96" t="e">
        <f ca="true">+IF(AND(ISNUMBER(OFFSET('Hygiene Data'!$F$5,0,10*ROW('Hygiene Data'!F189))),'Data Summary'!DU195="Yes"),OFFSET('Hygiene Data'!$F$5,0,10*ROW('Hygiene Data'!F189)),NA())</f>
        <v>#N/A</v>
      </c>
      <c r="BG195" s="96" t="e">
        <f ca="true">+IF(AND(ISNUMBER(OFFSET('Hygiene Data'!$F$7,0,10*ROW('Hygiene Data'!F189))),'Data Summary'!DV195="Yes"),OFFSET('Hygiene Data'!$F$7,0,10*ROW('Hygiene Data'!F189)),NA())</f>
        <v>#N/A</v>
      </c>
      <c r="BH195" s="96" t="e">
        <f ca="true">+IF(AND(ISNUMBER(OFFSET('Hygiene Data'!$F$9,0,10*ROW('Hygiene Data'!F189))),'Data Summary'!DW195="Yes"),OFFSET('Hygiene Data'!$F$9,0,10*ROW('Hygiene Data'!F189)),NA())</f>
        <v>#N/A</v>
      </c>
      <c r="BI195" s="96" t="e">
        <f ca="true">+IF(AND(ISNUMBER(OFFSET('Hygiene Data'!$G$5,0,10*ROW('Hygiene Data'!G189))),'Data Summary'!DX195="Yes"),OFFSET('Hygiene Data'!$G$5,0,10*ROW('Hygiene Data'!G189)),NA())</f>
        <v>#N/A</v>
      </c>
      <c r="BJ195" s="96" t="e">
        <f ca="true">+IF(AND(ISNUMBER(OFFSET('Hygiene Data'!$G$7,0,10*ROW('Hygiene Data'!G189))),'Data Summary'!DY195="Yes"),OFFSET('Hygiene Data'!$G$7,0,10*ROW('Hygiene Data'!G189)),NA())</f>
        <v>#N/A</v>
      </c>
      <c r="BK195" s="96" t="e">
        <f ca="true">+IF(AND(ISNUMBER(OFFSET('Hygiene Data'!$G$9,0,10*ROW('Hygiene Data'!G189))),'Data Summary'!DZ195="Yes"),OFFSET('Hygiene Data'!$G$9,0,10*ROW('Hygiene Data'!G189)),NA())</f>
        <v>#N/A</v>
      </c>
      <c r="BL195" s="96" t="e">
        <f ca="true">+IF(AND(ISNUMBER(OFFSET('Hygiene Data'!$H$5,0,10*ROW('Hygiene Data'!H189))),'Data Summary'!EA195="Yes"),OFFSET('Hygiene Data'!$H$5,0,10*ROW('Hygiene Data'!H189)),NA())</f>
        <v>#N/A</v>
      </c>
      <c r="BM195" s="96" t="e">
        <f ca="true">+IF(AND(ISNUMBER(OFFSET('Hygiene Data'!$H$7,0,10*ROW('Hygiene Data'!H189))),'Data Summary'!EB195="Yes"),OFFSET('Hygiene Data'!$H$7,0,10*ROW('Hygiene Data'!H189)),NA())</f>
        <v>#N/A</v>
      </c>
      <c r="BN195" s="96" t="e">
        <f ca="true">+IF(AND(ISNUMBER(OFFSET('Hygiene Data'!$H$9,0,10*ROW('Hygiene Data'!H189))),'Data Summary'!EC195="Yes"),OFFSET('Hygiene Data'!$H$9,0,10*ROW('Hygiene Data'!H189)),NA())</f>
        <v>#N/A</v>
      </c>
      <c r="BO195" s="96" t="e">
        <f ca="true">+IF(AND(ISNUMBER(OFFSET('Hygiene Data'!$I$5,0,10*ROW('Hygiene Data'!I189))),'Data Summary'!ED195="Yes"),OFFSET('Hygiene Data'!$I$5,0,10*ROW('Hygiene Data'!I189)),NA())</f>
        <v>#N/A</v>
      </c>
      <c r="BP195" s="96" t="e">
        <f ca="true">+IF(AND(ISNUMBER(OFFSET('Hygiene Data'!$I$7,0,10*ROW('Hygiene Data'!I189))),'Data Summary'!EE195="Yes"),OFFSET('Hygiene Data'!$I$7,0,10*ROW('Hygiene Data'!I189)),NA())</f>
        <v>#N/A</v>
      </c>
      <c r="BQ195" s="96" t="e">
        <f ca="true">+IF(AND(ISNUMBER(OFFSET('Hygiene Data'!$I$9,0,10*ROW('Hygiene Data'!I189))),'Data Summary'!EF195="Yes"),OFFSET('Hygiene Data'!$I$9,0,10*ROW('Hygiene Data'!I189)),NA())</f>
        <v>#N/A</v>
      </c>
    </row>
    <row xmlns:x14ac="http://schemas.microsoft.com/office/spreadsheetml/2009/9/ac" r="196" x14ac:dyDescent="0.2">
      <c r="A196" s="332" t="e">
        <f ca="true">+RIGHT('Data Summary'!A196,LEN('Data Summary'!A196)-9)</f>
        <v>#VALUE!</v>
      </c>
      <c r="B196" s="37" t="str">
        <f ca="true">+IF(ISTEXT('Data Summary'!B196),'Data Summary'!B196,"")</f>
        <v/>
      </c>
      <c r="C196" s="331" t="e">
        <f ca="true">+VALUE('Data Summary'!C196)</f>
        <v>#VALUE!</v>
      </c>
      <c r="D196" s="94" t="e">
        <f ca="true">+IF(AND(ISNUMBER(OFFSET('Water Data'!$D$4,0,10*ROW('Water Data'!D190))),'Data Summary'!BS196="Yes"),100-OFFSET('Water Data'!$D$4,0,10*ROW('Water Data'!D190)),NA())</f>
        <v>#N/A</v>
      </c>
      <c r="E196" s="94" t="e">
        <f ca="true">+IF(AND(ISNUMBER(OFFSET('Water Data'!$D$6,0,10*ROW('Water Data'!D190))),'Data Summary'!BT196="Yes"),OFFSET('Water Data'!$D$6,0,10*ROW('Water Data'!D190)),NA())</f>
        <v>#N/A</v>
      </c>
      <c r="F196" s="94" t="e">
        <f ca="true">+IF(AND(ISNUMBER(OFFSET('Water Data'!$D$9,0,10*ROW('Water Data'!D190))),'Data Summary'!BU196="Yes"),OFFSET('Water Data'!$D$9,0,10*ROW('Water Data'!D190)),NA())</f>
        <v>#N/A</v>
      </c>
      <c r="G196" s="94" t="e">
        <f ca="true">+IF(AND(ISNUMBER(OFFSET('Water Data'!$E$4,0,10*ROW('Water Data'!E190))),'Data Summary'!BV196="Yes"),100-OFFSET('Water Data'!$E$4,0,10*ROW('Water Data'!E190)),NA())</f>
        <v>#N/A</v>
      </c>
      <c r="H196" s="94" t="e">
        <f ca="true">+IF(AND(ISNUMBER(OFFSET('Water Data'!$E$6,0,10*ROW('Water Data'!E190))),'Data Summary'!BW196="Yes"),OFFSET('Water Data'!$E$6,0,10*ROW('Water Data'!E190)),NA())</f>
        <v>#N/A</v>
      </c>
      <c r="I196" s="94" t="e">
        <f ca="true">+IF(AND(ISNUMBER(OFFSET('Water Data'!$E$9,0,10*ROW('Water Data'!E190))),'Data Summary'!BX196="Yes"),OFFSET('Water Data'!$E$9,0,10*ROW('Water Data'!E190)),NA())</f>
        <v>#N/A</v>
      </c>
      <c r="J196" s="94" t="e">
        <f ca="true">+IF(AND(ISNUMBER(OFFSET('Water Data'!$F$4,0,10*ROW('Water Data'!F190))),'Data Summary'!BY196="Yes"),100-OFFSET('Water Data'!$F$4,0,10*ROW('Water Data'!F190)),NA())</f>
        <v>#N/A</v>
      </c>
      <c r="K196" s="94" t="e">
        <f ca="true">+IF(AND(ISNUMBER(OFFSET('Water Data'!$F$6,0,10*ROW('Water Data'!F190))),'Data Summary'!BZ196="Yes"),OFFSET('Water Data'!$F$6,0,10*ROW('Water Data'!F190)),NA())</f>
        <v>#N/A</v>
      </c>
      <c r="L196" s="94" t="e">
        <f ca="true">+IF(AND(ISNUMBER(OFFSET('Water Data'!$F$9,0,10*ROW('Water Data'!F190))),'Data Summary'!CA196="Yes"),OFFSET('Water Data'!$F$9,0,10*ROW('Water Data'!F190)),NA())</f>
        <v>#N/A</v>
      </c>
      <c r="M196" s="94" t="e">
        <f ca="true">+IF(AND(ISNUMBER(OFFSET('Water Data'!$G$4,0,10*ROW('Water Data'!G190))),'Data Summary'!CB196="Yes"),100-OFFSET('Water Data'!$G$4,0,10*ROW('Water Data'!G190)),NA())</f>
        <v>#N/A</v>
      </c>
      <c r="N196" s="94" t="e">
        <f ca="true">+IF(AND(ISNUMBER(OFFSET('Water Data'!$G$6,0,10*ROW('Water Data'!G190))),'Data Summary'!CC196="Yes"),OFFSET('Water Data'!$G$6,0,10*ROW('Water Data'!G190)),NA())</f>
        <v>#N/A</v>
      </c>
      <c r="O196" s="94" t="e">
        <f ca="true">+IF(AND(ISNUMBER(OFFSET('Water Data'!$G$9,0,10*ROW('Water Data'!G190))),'Data Summary'!CD196="Yes"),OFFSET('Water Data'!$G$9,0,10*ROW('Water Data'!G190)),NA())</f>
        <v>#N/A</v>
      </c>
      <c r="P196" s="94" t="e">
        <f ca="true">+IF(AND(ISNUMBER(OFFSET('Water Data'!$H$4,0,10*ROW('Water Data'!H190))),'Data Summary'!CE196="Yes"),100-OFFSET('Water Data'!$H$4,0,10*ROW('Water Data'!H190)),NA())</f>
        <v>#N/A</v>
      </c>
      <c r="Q196" s="94" t="e">
        <f ca="true">+IF(AND(ISNUMBER(OFFSET('Water Data'!$H$6,0,10*ROW('Water Data'!H190))),'Data Summary'!CF196="Yes"),OFFSET('Water Data'!$H$6,0,10*ROW('Water Data'!H190)),NA())</f>
        <v>#N/A</v>
      </c>
      <c r="R196" s="94" t="e">
        <f ca="true">+IF(AND(ISNUMBER(OFFSET('Water Data'!$H$9,0,10*ROW('Water Data'!H190))),'Data Summary'!CG196="Yes"),OFFSET('Water Data'!$H$9,0,10*ROW('Water Data'!H190)),NA())</f>
        <v>#N/A</v>
      </c>
      <c r="S196" s="94" t="e">
        <f ca="true">+IF(AND(ISNUMBER(OFFSET('Water Data'!$I$4,0,10*ROW('Water Data'!I190))),'Data Summary'!CH196="Yes"),100-OFFSET('Water Data'!$I$4,0,10*ROW('Water Data'!I190)),NA())</f>
        <v>#N/A</v>
      </c>
      <c r="T196" s="94" t="e">
        <f ca="true">+IF(AND(ISNUMBER(OFFSET('Water Data'!$I$6,0,10*ROW('Water Data'!I190))),'Data Summary'!CI196="Yes"),OFFSET('Water Data'!$I$6,0,10*ROW('Water Data'!I190)),NA())</f>
        <v>#N/A</v>
      </c>
      <c r="U196" s="94" t="e">
        <f ca="true">+IF(AND(ISNUMBER(OFFSET('Water Data'!$I$9,0,10*ROW('Water Data'!I190))),'Data Summary'!CJ196="Yes"),OFFSET('Water Data'!$I$9,0,10*ROW('Water Data'!I190)),NA())</f>
        <v>#N/A</v>
      </c>
      <c r="V196" s="95" t="e">
        <f ca="true">+IF(AND(ISNUMBER(OFFSET('Sanitation Data'!$D$4,0,10*ROW('Sanitation Data'!D190))),'Data Summary'!CK196="Yes"),100-OFFSET('Sanitation Data'!$D$4,0,10*ROW('Sanitation Data'!D190)),NA())</f>
        <v>#N/A</v>
      </c>
      <c r="W196" s="95" t="e">
        <f ca="true">+IF(AND(ISNUMBER(OFFSET('Sanitation Data'!$D$6,0,10*ROW('Sanitation Data'!D190))),'Data Summary'!CL196="Yes"),OFFSET('Sanitation Data'!$D$6,0,10*ROW('Sanitation Data'!D190)),NA())</f>
        <v>#N/A</v>
      </c>
      <c r="X196" s="95" t="e">
        <f ca="true">+IF(AND(ISNUMBER(OFFSET('Sanitation Data'!$D$10,0,10*ROW('Sanitation Data'!D190))),'Data Summary'!CM196="Yes"),OFFSET('Sanitation Data'!$D$10,0,10*ROW('Sanitation Data'!D190)),NA())</f>
        <v>#N/A</v>
      </c>
      <c r="Y196" s="95" t="e">
        <f ca="true">+IF(AND(ISNUMBER(OFFSET('Sanitation Data'!$D$11,0,10*ROW('Sanitation Data'!D190))),'Data Summary'!CN196="Yes"),OFFSET('Sanitation Data'!$D$11,0,10*ROW('Sanitation Data'!D190)),NA())</f>
        <v>#N/A</v>
      </c>
      <c r="Z196" s="95" t="e">
        <f ca="true">+IF(AND(ISNUMBER(OFFSET('Sanitation Data'!$D$12,0,10*ROW('Sanitation Data'!D190))),'Data Summary'!CO196="Yes"),OFFSET('Sanitation Data'!$D$12,0,10*ROW('Sanitation Data'!D190)),NA())</f>
        <v>#N/A</v>
      </c>
      <c r="AA196" s="95" t="e">
        <f ca="true">+IF(AND(ISNUMBER(OFFSET('Sanitation Data'!$E$4,0,10*ROW('Sanitation Data'!E190))),'Data Summary'!CP196="Yes"),100-OFFSET('Sanitation Data'!$E$4,0,10*ROW('Sanitation Data'!E190)),NA())</f>
        <v>#N/A</v>
      </c>
      <c r="AB196" s="95" t="e">
        <f ca="true">+IF(AND(ISNUMBER(OFFSET('Sanitation Data'!$E$6,0,10*ROW('Sanitation Data'!E190))),'Data Summary'!CQ196="Yes"),OFFSET('Sanitation Data'!$E$6,0,10*ROW('Sanitation Data'!E190)),NA())</f>
        <v>#N/A</v>
      </c>
      <c r="AC196" s="95" t="e">
        <f ca="true">+IF(AND(ISNUMBER(OFFSET('Sanitation Data'!$E$10,0,10*ROW('Sanitation Data'!E190))),'Data Summary'!CR196="Yes"),OFFSET('Sanitation Data'!$E$10,0,10*ROW('Sanitation Data'!E190)),NA())</f>
        <v>#N/A</v>
      </c>
      <c r="AD196" s="95" t="e">
        <f ca="true">+IF(AND(ISNUMBER(OFFSET('Sanitation Data'!$E$11,0,10*ROW('Sanitation Data'!E190))),'Data Summary'!CS196="Yes"),OFFSET('Sanitation Data'!$E$11,0,10*ROW('Sanitation Data'!E190)),NA())</f>
        <v>#N/A</v>
      </c>
      <c r="AE196" s="95" t="e">
        <f ca="true">+IF(AND(ISNUMBER(OFFSET('Sanitation Data'!$E$12,0,10*ROW('Sanitation Data'!E190))),'Data Summary'!CT196="Yes"),OFFSET('Sanitation Data'!$E$12,0,10*ROW('Sanitation Data'!E190)),NA())</f>
        <v>#N/A</v>
      </c>
      <c r="AF196" s="95" t="e">
        <f ca="true">+IF(AND(ISNUMBER(OFFSET('Sanitation Data'!$F$4,0,10*ROW('Sanitation Data'!F190))),'Data Summary'!CU196="Yes"),100-OFFSET('Sanitation Data'!$F$4,0,10*ROW('Sanitation Data'!F190)),NA())</f>
        <v>#N/A</v>
      </c>
      <c r="AG196" s="95" t="e">
        <f ca="true">+IF(AND(ISNUMBER(OFFSET('Sanitation Data'!$F$6,0,10*ROW('Sanitation Data'!F190))),'Data Summary'!CV196="Yes"),OFFSET('Sanitation Data'!$F$6,0,10*ROW('Sanitation Data'!F190)),NA())</f>
        <v>#N/A</v>
      </c>
      <c r="AH196" s="95" t="e">
        <f ca="true">+IF(AND(ISNUMBER(OFFSET('Sanitation Data'!$F$10,0,10*ROW('Sanitation Data'!F190))),'Data Summary'!CW196="Yes"),OFFSET('Sanitation Data'!$F$10,0,10*ROW('Sanitation Data'!F190)),NA())</f>
        <v>#N/A</v>
      </c>
      <c r="AI196" s="95" t="e">
        <f ca="true">+IF(AND(ISNUMBER(OFFSET('Sanitation Data'!$F$11,0,10*ROW('Sanitation Data'!F190))),'Data Summary'!CX196="Yes"),OFFSET('Sanitation Data'!$F$11,0,10*ROW('Sanitation Data'!F190)),NA())</f>
        <v>#N/A</v>
      </c>
      <c r="AJ196" s="95" t="e">
        <f ca="true">+IF(AND(ISNUMBER(OFFSET('Sanitation Data'!$F$12,0,10*ROW('Sanitation Data'!F190))),'Data Summary'!CY196="Yes"),OFFSET('Sanitation Data'!$F$12,0,10*ROW('Sanitation Data'!F190)),NA())</f>
        <v>#N/A</v>
      </c>
      <c r="AK196" s="95" t="e">
        <f ca="true">+IF(AND(ISNUMBER(OFFSET('Sanitation Data'!$G$4,0,10*ROW('Sanitation Data'!G190))),'Data Summary'!CZ196="Yes"),100-OFFSET('Sanitation Data'!$G$4,0,10*ROW('Sanitation Data'!G190)),NA())</f>
        <v>#N/A</v>
      </c>
      <c r="AL196" s="95" t="e">
        <f ca="true">+IF(AND(ISNUMBER(OFFSET('Sanitation Data'!$G$6,0,10*ROW('Sanitation Data'!G190))),'Data Summary'!DA196="Yes"),OFFSET('Sanitation Data'!$G$6,0,10*ROW('Sanitation Data'!G190)),NA())</f>
        <v>#N/A</v>
      </c>
      <c r="AM196" s="95" t="e">
        <f ca="true">+IF(AND(ISNUMBER(OFFSET('Sanitation Data'!$G$10,0,10*ROW('Sanitation Data'!G190))),'Data Summary'!DB196="Yes"),OFFSET('Sanitation Data'!$G$10,0,10*ROW('Sanitation Data'!G190)),NA())</f>
        <v>#N/A</v>
      </c>
      <c r="AN196" s="95" t="e">
        <f ca="true">+IF(AND(ISNUMBER(OFFSET('Sanitation Data'!$G$11,0,10*ROW('Sanitation Data'!G190))),'Data Summary'!DC196="Yes"),OFFSET('Sanitation Data'!$G$11,0,10*ROW('Sanitation Data'!G190)),NA())</f>
        <v>#N/A</v>
      </c>
      <c r="AO196" s="95" t="e">
        <f ca="true">+IF(AND(ISNUMBER(OFFSET('Sanitation Data'!$G$12,0,10*ROW('Sanitation Data'!G190))),'Data Summary'!DD196="Yes"),OFFSET('Sanitation Data'!$G$12,0,10*ROW('Sanitation Data'!G190)),NA())</f>
        <v>#N/A</v>
      </c>
      <c r="AP196" s="95" t="e">
        <f ca="true">+IF(AND(ISNUMBER(OFFSET('Sanitation Data'!$H$4,0,10*ROW('Sanitation Data'!H190))),'Data Summary'!DE196="Yes"),100-OFFSET('Sanitation Data'!$H$4,0,10*ROW('Sanitation Data'!H190)),NA())</f>
        <v>#N/A</v>
      </c>
      <c r="AQ196" s="95" t="e">
        <f ca="true">+IF(AND(ISNUMBER(OFFSET('Sanitation Data'!$H$6,0,10*ROW('Sanitation Data'!H190))),'Data Summary'!DF196="Yes"),OFFSET('Sanitation Data'!$H$6,0,10*ROW('Sanitation Data'!H190)),NA())</f>
        <v>#N/A</v>
      </c>
      <c r="AR196" s="95" t="e">
        <f ca="true">+IF(AND(ISNUMBER(OFFSET('Sanitation Data'!$H$10,0,10*ROW('Sanitation Data'!H190))),'Data Summary'!DG196="Yes"),OFFSET('Sanitation Data'!$H$10,0,10*ROW('Sanitation Data'!H190)),NA())</f>
        <v>#N/A</v>
      </c>
      <c r="AS196" s="95" t="e">
        <f ca="true">+IF(AND(ISNUMBER(OFFSET('Sanitation Data'!$H$11,0,10*ROW('Sanitation Data'!H190))),'Data Summary'!DH196="Yes"),OFFSET('Sanitation Data'!$H$11,0,10*ROW('Sanitation Data'!H190)),NA())</f>
        <v>#N/A</v>
      </c>
      <c r="AT196" s="95" t="e">
        <f ca="true">+IF(AND(ISNUMBER(OFFSET('Sanitation Data'!$H$12,0,10*ROW('Sanitation Data'!H190))),'Data Summary'!DI196="Yes"),OFFSET('Sanitation Data'!$H$12,0,10*ROW('Sanitation Data'!H190)),NA())</f>
        <v>#N/A</v>
      </c>
      <c r="AU196" s="95" t="e">
        <f ca="true">+IF(AND(ISNUMBER(OFFSET('Sanitation Data'!$I$4,0,10*ROW('Sanitation Data'!I190))),'Data Summary'!DJ196="Yes"),100-OFFSET('Sanitation Data'!$I$4,0,10*ROW('Sanitation Data'!I190)),NA())</f>
        <v>#N/A</v>
      </c>
      <c r="AV196" s="95" t="e">
        <f ca="true">+IF(AND(ISNUMBER(OFFSET('Sanitation Data'!$I$6,0,10*ROW('Sanitation Data'!I190))),'Data Summary'!DK196="Yes"),OFFSET('Sanitation Data'!$I$6,0,10*ROW('Sanitation Data'!I190)),NA())</f>
        <v>#N/A</v>
      </c>
      <c r="AW196" s="95" t="e">
        <f ca="true">+IF(AND(ISNUMBER(OFFSET('Sanitation Data'!$I$10,0,10*ROW('Sanitation Data'!I190))),'Data Summary'!DL196="Yes"),OFFSET('Sanitation Data'!$I$10,0,10*ROW('Sanitation Data'!I190)),NA())</f>
        <v>#N/A</v>
      </c>
      <c r="AX196" s="95" t="e">
        <f ca="true">+IF(AND(ISNUMBER(OFFSET('Sanitation Data'!$I$11,0,10*ROW('Sanitation Data'!I190))),'Data Summary'!DM196="Yes"),OFFSET('Sanitation Data'!$I$11,0,10*ROW('Sanitation Data'!I190)),NA())</f>
        <v>#N/A</v>
      </c>
      <c r="AY196" s="95" t="e">
        <f ca="true">+IF(AND(ISNUMBER(OFFSET('Sanitation Data'!$I$12,0,10*ROW('Sanitation Data'!I190))),'Data Summary'!DN196="Yes"),OFFSET('Sanitation Data'!$I$12,0,10*ROW('Sanitation Data'!I190)),NA())</f>
        <v>#N/A</v>
      </c>
      <c r="AZ196" s="96" t="e">
        <f ca="true">+IF(AND(ISNUMBER(OFFSET('Hygiene Data'!$D$5,0,10*ROW('Hygiene Data'!D190))),'Data Summary'!DO196="Yes"),OFFSET('Hygiene Data'!$D$5,0,10*ROW('Hygiene Data'!D190)),NA())</f>
        <v>#N/A</v>
      </c>
      <c r="BA196" s="96" t="e">
        <f ca="true">+IF(AND(ISNUMBER(OFFSET('Hygiene Data'!$D$7,0,10*ROW('Hygiene Data'!D190))),'Data Summary'!DP196="Yes"),OFFSET('Hygiene Data'!$D$7,0,10*ROW('Hygiene Data'!D190)),NA())</f>
        <v>#N/A</v>
      </c>
      <c r="BB196" s="96" t="e">
        <f ca="true">+IF(AND(ISNUMBER(OFFSET('Hygiene Data'!$D$9,0,10*ROW('Hygiene Data'!D190))),'Data Summary'!DQ196="Yes"),OFFSET('Hygiene Data'!$D$9,0,10*ROW('Hygiene Data'!D190)),NA())</f>
        <v>#N/A</v>
      </c>
      <c r="BC196" s="96" t="e">
        <f ca="true">+IF(AND(ISNUMBER(OFFSET('Hygiene Data'!$E$5,0,10*ROW('Hygiene Data'!E190))),'Data Summary'!DR196="Yes"),OFFSET('Hygiene Data'!$E$5,0,10*ROW('Hygiene Data'!E190)),NA())</f>
        <v>#N/A</v>
      </c>
      <c r="BD196" s="96" t="e">
        <f ca="true">+IF(AND(ISNUMBER(OFFSET('Hygiene Data'!$E$7,0,10*ROW('Hygiene Data'!E190))),'Data Summary'!DS196="Yes"),OFFSET('Hygiene Data'!$E$7,0,10*ROW('Hygiene Data'!E190)),NA())</f>
        <v>#N/A</v>
      </c>
      <c r="BE196" s="96" t="e">
        <f ca="true">+IF(AND(ISNUMBER(OFFSET('Hygiene Data'!$E$9,0,10*ROW('Hygiene Data'!E190))),'Data Summary'!DT196="Yes"),OFFSET('Hygiene Data'!$E$9,0,10*ROW('Hygiene Data'!E190)),NA())</f>
        <v>#N/A</v>
      </c>
      <c r="BF196" s="96" t="e">
        <f ca="true">+IF(AND(ISNUMBER(OFFSET('Hygiene Data'!$F$5,0,10*ROW('Hygiene Data'!F190))),'Data Summary'!DU196="Yes"),OFFSET('Hygiene Data'!$F$5,0,10*ROW('Hygiene Data'!F190)),NA())</f>
        <v>#N/A</v>
      </c>
      <c r="BG196" s="96" t="e">
        <f ca="true">+IF(AND(ISNUMBER(OFFSET('Hygiene Data'!$F$7,0,10*ROW('Hygiene Data'!F190))),'Data Summary'!DV196="Yes"),OFFSET('Hygiene Data'!$F$7,0,10*ROW('Hygiene Data'!F190)),NA())</f>
        <v>#N/A</v>
      </c>
      <c r="BH196" s="96" t="e">
        <f ca="true">+IF(AND(ISNUMBER(OFFSET('Hygiene Data'!$F$9,0,10*ROW('Hygiene Data'!F190))),'Data Summary'!DW196="Yes"),OFFSET('Hygiene Data'!$F$9,0,10*ROW('Hygiene Data'!F190)),NA())</f>
        <v>#N/A</v>
      </c>
      <c r="BI196" s="96" t="e">
        <f ca="true">+IF(AND(ISNUMBER(OFFSET('Hygiene Data'!$G$5,0,10*ROW('Hygiene Data'!G190))),'Data Summary'!DX196="Yes"),OFFSET('Hygiene Data'!$G$5,0,10*ROW('Hygiene Data'!G190)),NA())</f>
        <v>#N/A</v>
      </c>
      <c r="BJ196" s="96" t="e">
        <f ca="true">+IF(AND(ISNUMBER(OFFSET('Hygiene Data'!$G$7,0,10*ROW('Hygiene Data'!G190))),'Data Summary'!DY196="Yes"),OFFSET('Hygiene Data'!$G$7,0,10*ROW('Hygiene Data'!G190)),NA())</f>
        <v>#N/A</v>
      </c>
      <c r="BK196" s="96" t="e">
        <f ca="true">+IF(AND(ISNUMBER(OFFSET('Hygiene Data'!$G$9,0,10*ROW('Hygiene Data'!G190))),'Data Summary'!DZ196="Yes"),OFFSET('Hygiene Data'!$G$9,0,10*ROW('Hygiene Data'!G190)),NA())</f>
        <v>#N/A</v>
      </c>
      <c r="BL196" s="96" t="e">
        <f ca="true">+IF(AND(ISNUMBER(OFFSET('Hygiene Data'!$H$5,0,10*ROW('Hygiene Data'!H190))),'Data Summary'!EA196="Yes"),OFFSET('Hygiene Data'!$H$5,0,10*ROW('Hygiene Data'!H190)),NA())</f>
        <v>#N/A</v>
      </c>
      <c r="BM196" s="96" t="e">
        <f ca="true">+IF(AND(ISNUMBER(OFFSET('Hygiene Data'!$H$7,0,10*ROW('Hygiene Data'!H190))),'Data Summary'!EB196="Yes"),OFFSET('Hygiene Data'!$H$7,0,10*ROW('Hygiene Data'!H190)),NA())</f>
        <v>#N/A</v>
      </c>
      <c r="BN196" s="96" t="e">
        <f ca="true">+IF(AND(ISNUMBER(OFFSET('Hygiene Data'!$H$9,0,10*ROW('Hygiene Data'!H190))),'Data Summary'!EC196="Yes"),OFFSET('Hygiene Data'!$H$9,0,10*ROW('Hygiene Data'!H190)),NA())</f>
        <v>#N/A</v>
      </c>
      <c r="BO196" s="96" t="e">
        <f ca="true">+IF(AND(ISNUMBER(OFFSET('Hygiene Data'!$I$5,0,10*ROW('Hygiene Data'!I190))),'Data Summary'!ED196="Yes"),OFFSET('Hygiene Data'!$I$5,0,10*ROW('Hygiene Data'!I190)),NA())</f>
        <v>#N/A</v>
      </c>
      <c r="BP196" s="96" t="e">
        <f ca="true">+IF(AND(ISNUMBER(OFFSET('Hygiene Data'!$I$7,0,10*ROW('Hygiene Data'!I190))),'Data Summary'!EE196="Yes"),OFFSET('Hygiene Data'!$I$7,0,10*ROW('Hygiene Data'!I190)),NA())</f>
        <v>#N/A</v>
      </c>
      <c r="BQ196" s="96" t="e">
        <f ca="true">+IF(AND(ISNUMBER(OFFSET('Hygiene Data'!$I$9,0,10*ROW('Hygiene Data'!I190))),'Data Summary'!EF196="Yes"),OFFSET('Hygiene Data'!$I$9,0,10*ROW('Hygiene Data'!I190)),NA())</f>
        <v>#N/A</v>
      </c>
    </row>
    <row xmlns:x14ac="http://schemas.microsoft.com/office/spreadsheetml/2009/9/ac" r="197" x14ac:dyDescent="0.2">
      <c r="A197" s="332" t="e">
        <f ca="true">+RIGHT('Data Summary'!A197,LEN('Data Summary'!A197)-9)</f>
        <v>#VALUE!</v>
      </c>
      <c r="B197" s="37" t="str">
        <f ca="true">+IF(ISTEXT('Data Summary'!B197),'Data Summary'!B197,"")</f>
        <v/>
      </c>
      <c r="C197" s="331" t="e">
        <f ca="true">+VALUE('Data Summary'!C197)</f>
        <v>#VALUE!</v>
      </c>
      <c r="D197" s="94" t="e">
        <f ca="true">+IF(AND(ISNUMBER(OFFSET('Water Data'!$D$4,0,10*ROW('Water Data'!D191))),'Data Summary'!BS197="Yes"),100-OFFSET('Water Data'!$D$4,0,10*ROW('Water Data'!D191)),NA())</f>
        <v>#N/A</v>
      </c>
      <c r="E197" s="94" t="e">
        <f ca="true">+IF(AND(ISNUMBER(OFFSET('Water Data'!$D$6,0,10*ROW('Water Data'!D191))),'Data Summary'!BT197="Yes"),OFFSET('Water Data'!$D$6,0,10*ROW('Water Data'!D191)),NA())</f>
        <v>#N/A</v>
      </c>
      <c r="F197" s="94" t="e">
        <f ca="true">+IF(AND(ISNUMBER(OFFSET('Water Data'!$D$9,0,10*ROW('Water Data'!D191))),'Data Summary'!BU197="Yes"),OFFSET('Water Data'!$D$9,0,10*ROW('Water Data'!D191)),NA())</f>
        <v>#N/A</v>
      </c>
      <c r="G197" s="94" t="e">
        <f ca="true">+IF(AND(ISNUMBER(OFFSET('Water Data'!$E$4,0,10*ROW('Water Data'!E191))),'Data Summary'!BV197="Yes"),100-OFFSET('Water Data'!$E$4,0,10*ROW('Water Data'!E191)),NA())</f>
        <v>#N/A</v>
      </c>
      <c r="H197" s="94" t="e">
        <f ca="true">+IF(AND(ISNUMBER(OFFSET('Water Data'!$E$6,0,10*ROW('Water Data'!E191))),'Data Summary'!BW197="Yes"),OFFSET('Water Data'!$E$6,0,10*ROW('Water Data'!E191)),NA())</f>
        <v>#N/A</v>
      </c>
      <c r="I197" s="94" t="e">
        <f ca="true">+IF(AND(ISNUMBER(OFFSET('Water Data'!$E$9,0,10*ROW('Water Data'!E191))),'Data Summary'!BX197="Yes"),OFFSET('Water Data'!$E$9,0,10*ROW('Water Data'!E191)),NA())</f>
        <v>#N/A</v>
      </c>
      <c r="J197" s="94" t="e">
        <f ca="true">+IF(AND(ISNUMBER(OFFSET('Water Data'!$F$4,0,10*ROW('Water Data'!F191))),'Data Summary'!BY197="Yes"),100-OFFSET('Water Data'!$F$4,0,10*ROW('Water Data'!F191)),NA())</f>
        <v>#N/A</v>
      </c>
      <c r="K197" s="94" t="e">
        <f ca="true">+IF(AND(ISNUMBER(OFFSET('Water Data'!$F$6,0,10*ROW('Water Data'!F191))),'Data Summary'!BZ197="Yes"),OFFSET('Water Data'!$F$6,0,10*ROW('Water Data'!F191)),NA())</f>
        <v>#N/A</v>
      </c>
      <c r="L197" s="94" t="e">
        <f ca="true">+IF(AND(ISNUMBER(OFFSET('Water Data'!$F$9,0,10*ROW('Water Data'!F191))),'Data Summary'!CA197="Yes"),OFFSET('Water Data'!$F$9,0,10*ROW('Water Data'!F191)),NA())</f>
        <v>#N/A</v>
      </c>
      <c r="M197" s="94" t="e">
        <f ca="true">+IF(AND(ISNUMBER(OFFSET('Water Data'!$G$4,0,10*ROW('Water Data'!G191))),'Data Summary'!CB197="Yes"),100-OFFSET('Water Data'!$G$4,0,10*ROW('Water Data'!G191)),NA())</f>
        <v>#N/A</v>
      </c>
      <c r="N197" s="94" t="e">
        <f ca="true">+IF(AND(ISNUMBER(OFFSET('Water Data'!$G$6,0,10*ROW('Water Data'!G191))),'Data Summary'!CC197="Yes"),OFFSET('Water Data'!$G$6,0,10*ROW('Water Data'!G191)),NA())</f>
        <v>#N/A</v>
      </c>
      <c r="O197" s="94" t="e">
        <f ca="true">+IF(AND(ISNUMBER(OFFSET('Water Data'!$G$9,0,10*ROW('Water Data'!G191))),'Data Summary'!CD197="Yes"),OFFSET('Water Data'!$G$9,0,10*ROW('Water Data'!G191)),NA())</f>
        <v>#N/A</v>
      </c>
      <c r="P197" s="94" t="e">
        <f ca="true">+IF(AND(ISNUMBER(OFFSET('Water Data'!$H$4,0,10*ROW('Water Data'!H191))),'Data Summary'!CE197="Yes"),100-OFFSET('Water Data'!$H$4,0,10*ROW('Water Data'!H191)),NA())</f>
        <v>#N/A</v>
      </c>
      <c r="Q197" s="94" t="e">
        <f ca="true">+IF(AND(ISNUMBER(OFFSET('Water Data'!$H$6,0,10*ROW('Water Data'!H191))),'Data Summary'!CF197="Yes"),OFFSET('Water Data'!$H$6,0,10*ROW('Water Data'!H191)),NA())</f>
        <v>#N/A</v>
      </c>
      <c r="R197" s="94" t="e">
        <f ca="true">+IF(AND(ISNUMBER(OFFSET('Water Data'!$H$9,0,10*ROW('Water Data'!H191))),'Data Summary'!CG197="Yes"),OFFSET('Water Data'!$H$9,0,10*ROW('Water Data'!H191)),NA())</f>
        <v>#N/A</v>
      </c>
      <c r="S197" s="94" t="e">
        <f ca="true">+IF(AND(ISNUMBER(OFFSET('Water Data'!$I$4,0,10*ROW('Water Data'!I191))),'Data Summary'!CH197="Yes"),100-OFFSET('Water Data'!$I$4,0,10*ROW('Water Data'!I191)),NA())</f>
        <v>#N/A</v>
      </c>
      <c r="T197" s="94" t="e">
        <f ca="true">+IF(AND(ISNUMBER(OFFSET('Water Data'!$I$6,0,10*ROW('Water Data'!I191))),'Data Summary'!CI197="Yes"),OFFSET('Water Data'!$I$6,0,10*ROW('Water Data'!I191)),NA())</f>
        <v>#N/A</v>
      </c>
      <c r="U197" s="94" t="e">
        <f ca="true">+IF(AND(ISNUMBER(OFFSET('Water Data'!$I$9,0,10*ROW('Water Data'!I191))),'Data Summary'!CJ197="Yes"),OFFSET('Water Data'!$I$9,0,10*ROW('Water Data'!I191)),NA())</f>
        <v>#N/A</v>
      </c>
      <c r="V197" s="95" t="e">
        <f ca="true">+IF(AND(ISNUMBER(OFFSET('Sanitation Data'!$D$4,0,10*ROW('Sanitation Data'!D191))),'Data Summary'!CK197="Yes"),100-OFFSET('Sanitation Data'!$D$4,0,10*ROW('Sanitation Data'!D191)),NA())</f>
        <v>#N/A</v>
      </c>
      <c r="W197" s="95" t="e">
        <f ca="true">+IF(AND(ISNUMBER(OFFSET('Sanitation Data'!$D$6,0,10*ROW('Sanitation Data'!D191))),'Data Summary'!CL197="Yes"),OFFSET('Sanitation Data'!$D$6,0,10*ROW('Sanitation Data'!D191)),NA())</f>
        <v>#N/A</v>
      </c>
      <c r="X197" s="95" t="e">
        <f ca="true">+IF(AND(ISNUMBER(OFFSET('Sanitation Data'!$D$10,0,10*ROW('Sanitation Data'!D191))),'Data Summary'!CM197="Yes"),OFFSET('Sanitation Data'!$D$10,0,10*ROW('Sanitation Data'!D191)),NA())</f>
        <v>#N/A</v>
      </c>
      <c r="Y197" s="95" t="e">
        <f ca="true">+IF(AND(ISNUMBER(OFFSET('Sanitation Data'!$D$11,0,10*ROW('Sanitation Data'!D191))),'Data Summary'!CN197="Yes"),OFFSET('Sanitation Data'!$D$11,0,10*ROW('Sanitation Data'!D191)),NA())</f>
        <v>#N/A</v>
      </c>
      <c r="Z197" s="95" t="e">
        <f ca="true">+IF(AND(ISNUMBER(OFFSET('Sanitation Data'!$D$12,0,10*ROW('Sanitation Data'!D191))),'Data Summary'!CO197="Yes"),OFFSET('Sanitation Data'!$D$12,0,10*ROW('Sanitation Data'!D191)),NA())</f>
        <v>#N/A</v>
      </c>
      <c r="AA197" s="95" t="e">
        <f ca="true">+IF(AND(ISNUMBER(OFFSET('Sanitation Data'!$E$4,0,10*ROW('Sanitation Data'!E191))),'Data Summary'!CP197="Yes"),100-OFFSET('Sanitation Data'!$E$4,0,10*ROW('Sanitation Data'!E191)),NA())</f>
        <v>#N/A</v>
      </c>
      <c r="AB197" s="95" t="e">
        <f ca="true">+IF(AND(ISNUMBER(OFFSET('Sanitation Data'!$E$6,0,10*ROW('Sanitation Data'!E191))),'Data Summary'!CQ197="Yes"),OFFSET('Sanitation Data'!$E$6,0,10*ROW('Sanitation Data'!E191)),NA())</f>
        <v>#N/A</v>
      </c>
      <c r="AC197" s="95" t="e">
        <f ca="true">+IF(AND(ISNUMBER(OFFSET('Sanitation Data'!$E$10,0,10*ROW('Sanitation Data'!E191))),'Data Summary'!CR197="Yes"),OFFSET('Sanitation Data'!$E$10,0,10*ROW('Sanitation Data'!E191)),NA())</f>
        <v>#N/A</v>
      </c>
      <c r="AD197" s="95" t="e">
        <f ca="true">+IF(AND(ISNUMBER(OFFSET('Sanitation Data'!$E$11,0,10*ROW('Sanitation Data'!E191))),'Data Summary'!CS197="Yes"),OFFSET('Sanitation Data'!$E$11,0,10*ROW('Sanitation Data'!E191)),NA())</f>
        <v>#N/A</v>
      </c>
      <c r="AE197" s="95" t="e">
        <f ca="true">+IF(AND(ISNUMBER(OFFSET('Sanitation Data'!$E$12,0,10*ROW('Sanitation Data'!E191))),'Data Summary'!CT197="Yes"),OFFSET('Sanitation Data'!$E$12,0,10*ROW('Sanitation Data'!E191)),NA())</f>
        <v>#N/A</v>
      </c>
      <c r="AF197" s="95" t="e">
        <f ca="true">+IF(AND(ISNUMBER(OFFSET('Sanitation Data'!$F$4,0,10*ROW('Sanitation Data'!F191))),'Data Summary'!CU197="Yes"),100-OFFSET('Sanitation Data'!$F$4,0,10*ROW('Sanitation Data'!F191)),NA())</f>
        <v>#N/A</v>
      </c>
      <c r="AG197" s="95" t="e">
        <f ca="true">+IF(AND(ISNUMBER(OFFSET('Sanitation Data'!$F$6,0,10*ROW('Sanitation Data'!F191))),'Data Summary'!CV197="Yes"),OFFSET('Sanitation Data'!$F$6,0,10*ROW('Sanitation Data'!F191)),NA())</f>
        <v>#N/A</v>
      </c>
      <c r="AH197" s="95" t="e">
        <f ca="true">+IF(AND(ISNUMBER(OFFSET('Sanitation Data'!$F$10,0,10*ROW('Sanitation Data'!F191))),'Data Summary'!CW197="Yes"),OFFSET('Sanitation Data'!$F$10,0,10*ROW('Sanitation Data'!F191)),NA())</f>
        <v>#N/A</v>
      </c>
      <c r="AI197" s="95" t="e">
        <f ca="true">+IF(AND(ISNUMBER(OFFSET('Sanitation Data'!$F$11,0,10*ROW('Sanitation Data'!F191))),'Data Summary'!CX197="Yes"),OFFSET('Sanitation Data'!$F$11,0,10*ROW('Sanitation Data'!F191)),NA())</f>
        <v>#N/A</v>
      </c>
      <c r="AJ197" s="95" t="e">
        <f ca="true">+IF(AND(ISNUMBER(OFFSET('Sanitation Data'!$F$12,0,10*ROW('Sanitation Data'!F191))),'Data Summary'!CY197="Yes"),OFFSET('Sanitation Data'!$F$12,0,10*ROW('Sanitation Data'!F191)),NA())</f>
        <v>#N/A</v>
      </c>
      <c r="AK197" s="95" t="e">
        <f ca="true">+IF(AND(ISNUMBER(OFFSET('Sanitation Data'!$G$4,0,10*ROW('Sanitation Data'!G191))),'Data Summary'!CZ197="Yes"),100-OFFSET('Sanitation Data'!$G$4,0,10*ROW('Sanitation Data'!G191)),NA())</f>
        <v>#N/A</v>
      </c>
      <c r="AL197" s="95" t="e">
        <f ca="true">+IF(AND(ISNUMBER(OFFSET('Sanitation Data'!$G$6,0,10*ROW('Sanitation Data'!G191))),'Data Summary'!DA197="Yes"),OFFSET('Sanitation Data'!$G$6,0,10*ROW('Sanitation Data'!G191)),NA())</f>
        <v>#N/A</v>
      </c>
      <c r="AM197" s="95" t="e">
        <f ca="true">+IF(AND(ISNUMBER(OFFSET('Sanitation Data'!$G$10,0,10*ROW('Sanitation Data'!G191))),'Data Summary'!DB197="Yes"),OFFSET('Sanitation Data'!$G$10,0,10*ROW('Sanitation Data'!G191)),NA())</f>
        <v>#N/A</v>
      </c>
      <c r="AN197" s="95" t="e">
        <f ca="true">+IF(AND(ISNUMBER(OFFSET('Sanitation Data'!$G$11,0,10*ROW('Sanitation Data'!G191))),'Data Summary'!DC197="Yes"),OFFSET('Sanitation Data'!$G$11,0,10*ROW('Sanitation Data'!G191)),NA())</f>
        <v>#N/A</v>
      </c>
      <c r="AO197" s="95" t="e">
        <f ca="true">+IF(AND(ISNUMBER(OFFSET('Sanitation Data'!$G$12,0,10*ROW('Sanitation Data'!G191))),'Data Summary'!DD197="Yes"),OFFSET('Sanitation Data'!$G$12,0,10*ROW('Sanitation Data'!G191)),NA())</f>
        <v>#N/A</v>
      </c>
      <c r="AP197" s="95" t="e">
        <f ca="true">+IF(AND(ISNUMBER(OFFSET('Sanitation Data'!$H$4,0,10*ROW('Sanitation Data'!H191))),'Data Summary'!DE197="Yes"),100-OFFSET('Sanitation Data'!$H$4,0,10*ROW('Sanitation Data'!H191)),NA())</f>
        <v>#N/A</v>
      </c>
      <c r="AQ197" s="95" t="e">
        <f ca="true">+IF(AND(ISNUMBER(OFFSET('Sanitation Data'!$H$6,0,10*ROW('Sanitation Data'!H191))),'Data Summary'!DF197="Yes"),OFFSET('Sanitation Data'!$H$6,0,10*ROW('Sanitation Data'!H191)),NA())</f>
        <v>#N/A</v>
      </c>
      <c r="AR197" s="95" t="e">
        <f ca="true">+IF(AND(ISNUMBER(OFFSET('Sanitation Data'!$H$10,0,10*ROW('Sanitation Data'!H191))),'Data Summary'!DG197="Yes"),OFFSET('Sanitation Data'!$H$10,0,10*ROW('Sanitation Data'!H191)),NA())</f>
        <v>#N/A</v>
      </c>
      <c r="AS197" s="95" t="e">
        <f ca="true">+IF(AND(ISNUMBER(OFFSET('Sanitation Data'!$H$11,0,10*ROW('Sanitation Data'!H191))),'Data Summary'!DH197="Yes"),OFFSET('Sanitation Data'!$H$11,0,10*ROW('Sanitation Data'!H191)),NA())</f>
        <v>#N/A</v>
      </c>
      <c r="AT197" s="95" t="e">
        <f ca="true">+IF(AND(ISNUMBER(OFFSET('Sanitation Data'!$H$12,0,10*ROW('Sanitation Data'!H191))),'Data Summary'!DI197="Yes"),OFFSET('Sanitation Data'!$H$12,0,10*ROW('Sanitation Data'!H191)),NA())</f>
        <v>#N/A</v>
      </c>
      <c r="AU197" s="95" t="e">
        <f ca="true">+IF(AND(ISNUMBER(OFFSET('Sanitation Data'!$I$4,0,10*ROW('Sanitation Data'!I191))),'Data Summary'!DJ197="Yes"),100-OFFSET('Sanitation Data'!$I$4,0,10*ROW('Sanitation Data'!I191)),NA())</f>
        <v>#N/A</v>
      </c>
      <c r="AV197" s="95" t="e">
        <f ca="true">+IF(AND(ISNUMBER(OFFSET('Sanitation Data'!$I$6,0,10*ROW('Sanitation Data'!I191))),'Data Summary'!DK197="Yes"),OFFSET('Sanitation Data'!$I$6,0,10*ROW('Sanitation Data'!I191)),NA())</f>
        <v>#N/A</v>
      </c>
      <c r="AW197" s="95" t="e">
        <f ca="true">+IF(AND(ISNUMBER(OFFSET('Sanitation Data'!$I$10,0,10*ROW('Sanitation Data'!I191))),'Data Summary'!DL197="Yes"),OFFSET('Sanitation Data'!$I$10,0,10*ROW('Sanitation Data'!I191)),NA())</f>
        <v>#N/A</v>
      </c>
      <c r="AX197" s="95" t="e">
        <f ca="true">+IF(AND(ISNUMBER(OFFSET('Sanitation Data'!$I$11,0,10*ROW('Sanitation Data'!I191))),'Data Summary'!DM197="Yes"),OFFSET('Sanitation Data'!$I$11,0,10*ROW('Sanitation Data'!I191)),NA())</f>
        <v>#N/A</v>
      </c>
      <c r="AY197" s="95" t="e">
        <f ca="true">+IF(AND(ISNUMBER(OFFSET('Sanitation Data'!$I$12,0,10*ROW('Sanitation Data'!I191))),'Data Summary'!DN197="Yes"),OFFSET('Sanitation Data'!$I$12,0,10*ROW('Sanitation Data'!I191)),NA())</f>
        <v>#N/A</v>
      </c>
      <c r="AZ197" s="96" t="e">
        <f ca="true">+IF(AND(ISNUMBER(OFFSET('Hygiene Data'!$D$5,0,10*ROW('Hygiene Data'!D191))),'Data Summary'!DO197="Yes"),OFFSET('Hygiene Data'!$D$5,0,10*ROW('Hygiene Data'!D191)),NA())</f>
        <v>#N/A</v>
      </c>
      <c r="BA197" s="96" t="e">
        <f ca="true">+IF(AND(ISNUMBER(OFFSET('Hygiene Data'!$D$7,0,10*ROW('Hygiene Data'!D191))),'Data Summary'!DP197="Yes"),OFFSET('Hygiene Data'!$D$7,0,10*ROW('Hygiene Data'!D191)),NA())</f>
        <v>#N/A</v>
      </c>
      <c r="BB197" s="96" t="e">
        <f ca="true">+IF(AND(ISNUMBER(OFFSET('Hygiene Data'!$D$9,0,10*ROW('Hygiene Data'!D191))),'Data Summary'!DQ197="Yes"),OFFSET('Hygiene Data'!$D$9,0,10*ROW('Hygiene Data'!D191)),NA())</f>
        <v>#N/A</v>
      </c>
      <c r="BC197" s="96" t="e">
        <f ca="true">+IF(AND(ISNUMBER(OFFSET('Hygiene Data'!$E$5,0,10*ROW('Hygiene Data'!E191))),'Data Summary'!DR197="Yes"),OFFSET('Hygiene Data'!$E$5,0,10*ROW('Hygiene Data'!E191)),NA())</f>
        <v>#N/A</v>
      </c>
      <c r="BD197" s="96" t="e">
        <f ca="true">+IF(AND(ISNUMBER(OFFSET('Hygiene Data'!$E$7,0,10*ROW('Hygiene Data'!E191))),'Data Summary'!DS197="Yes"),OFFSET('Hygiene Data'!$E$7,0,10*ROW('Hygiene Data'!E191)),NA())</f>
        <v>#N/A</v>
      </c>
      <c r="BE197" s="96" t="e">
        <f ca="true">+IF(AND(ISNUMBER(OFFSET('Hygiene Data'!$E$9,0,10*ROW('Hygiene Data'!E191))),'Data Summary'!DT197="Yes"),OFFSET('Hygiene Data'!$E$9,0,10*ROW('Hygiene Data'!E191)),NA())</f>
        <v>#N/A</v>
      </c>
      <c r="BF197" s="96" t="e">
        <f ca="true">+IF(AND(ISNUMBER(OFFSET('Hygiene Data'!$F$5,0,10*ROW('Hygiene Data'!F191))),'Data Summary'!DU197="Yes"),OFFSET('Hygiene Data'!$F$5,0,10*ROW('Hygiene Data'!F191)),NA())</f>
        <v>#N/A</v>
      </c>
      <c r="BG197" s="96" t="e">
        <f ca="true">+IF(AND(ISNUMBER(OFFSET('Hygiene Data'!$F$7,0,10*ROW('Hygiene Data'!F191))),'Data Summary'!DV197="Yes"),OFFSET('Hygiene Data'!$F$7,0,10*ROW('Hygiene Data'!F191)),NA())</f>
        <v>#N/A</v>
      </c>
      <c r="BH197" s="96" t="e">
        <f ca="true">+IF(AND(ISNUMBER(OFFSET('Hygiene Data'!$F$9,0,10*ROW('Hygiene Data'!F191))),'Data Summary'!DW197="Yes"),OFFSET('Hygiene Data'!$F$9,0,10*ROW('Hygiene Data'!F191)),NA())</f>
        <v>#N/A</v>
      </c>
      <c r="BI197" s="96" t="e">
        <f ca="true">+IF(AND(ISNUMBER(OFFSET('Hygiene Data'!$G$5,0,10*ROW('Hygiene Data'!G191))),'Data Summary'!DX197="Yes"),OFFSET('Hygiene Data'!$G$5,0,10*ROW('Hygiene Data'!G191)),NA())</f>
        <v>#N/A</v>
      </c>
      <c r="BJ197" s="96" t="e">
        <f ca="true">+IF(AND(ISNUMBER(OFFSET('Hygiene Data'!$G$7,0,10*ROW('Hygiene Data'!G191))),'Data Summary'!DY197="Yes"),OFFSET('Hygiene Data'!$G$7,0,10*ROW('Hygiene Data'!G191)),NA())</f>
        <v>#N/A</v>
      </c>
      <c r="BK197" s="96" t="e">
        <f ca="true">+IF(AND(ISNUMBER(OFFSET('Hygiene Data'!$G$9,0,10*ROW('Hygiene Data'!G191))),'Data Summary'!DZ197="Yes"),OFFSET('Hygiene Data'!$G$9,0,10*ROW('Hygiene Data'!G191)),NA())</f>
        <v>#N/A</v>
      </c>
      <c r="BL197" s="96" t="e">
        <f ca="true">+IF(AND(ISNUMBER(OFFSET('Hygiene Data'!$H$5,0,10*ROW('Hygiene Data'!H191))),'Data Summary'!EA197="Yes"),OFFSET('Hygiene Data'!$H$5,0,10*ROW('Hygiene Data'!H191)),NA())</f>
        <v>#N/A</v>
      </c>
      <c r="BM197" s="96" t="e">
        <f ca="true">+IF(AND(ISNUMBER(OFFSET('Hygiene Data'!$H$7,0,10*ROW('Hygiene Data'!H191))),'Data Summary'!EB197="Yes"),OFFSET('Hygiene Data'!$H$7,0,10*ROW('Hygiene Data'!H191)),NA())</f>
        <v>#N/A</v>
      </c>
      <c r="BN197" s="96" t="e">
        <f ca="true">+IF(AND(ISNUMBER(OFFSET('Hygiene Data'!$H$9,0,10*ROW('Hygiene Data'!H191))),'Data Summary'!EC197="Yes"),OFFSET('Hygiene Data'!$H$9,0,10*ROW('Hygiene Data'!H191)),NA())</f>
        <v>#N/A</v>
      </c>
      <c r="BO197" s="96" t="e">
        <f ca="true">+IF(AND(ISNUMBER(OFFSET('Hygiene Data'!$I$5,0,10*ROW('Hygiene Data'!I191))),'Data Summary'!ED197="Yes"),OFFSET('Hygiene Data'!$I$5,0,10*ROW('Hygiene Data'!I191)),NA())</f>
        <v>#N/A</v>
      </c>
      <c r="BP197" s="96" t="e">
        <f ca="true">+IF(AND(ISNUMBER(OFFSET('Hygiene Data'!$I$7,0,10*ROW('Hygiene Data'!I191))),'Data Summary'!EE197="Yes"),OFFSET('Hygiene Data'!$I$7,0,10*ROW('Hygiene Data'!I191)),NA())</f>
        <v>#N/A</v>
      </c>
      <c r="BQ197" s="96" t="e">
        <f ca="true">+IF(AND(ISNUMBER(OFFSET('Hygiene Data'!$I$9,0,10*ROW('Hygiene Data'!I191))),'Data Summary'!EF197="Yes"),OFFSET('Hygiene Data'!$I$9,0,10*ROW('Hygiene Data'!I191)),NA())</f>
        <v>#N/A</v>
      </c>
    </row>
    <row xmlns:x14ac="http://schemas.microsoft.com/office/spreadsheetml/2009/9/ac" r="198" x14ac:dyDescent="0.2">
      <c r="A198" s="332" t="e">
        <f ca="true">+RIGHT('Data Summary'!A198,LEN('Data Summary'!A198)-9)</f>
        <v>#VALUE!</v>
      </c>
      <c r="B198" s="37" t="str">
        <f ca="true">+IF(ISTEXT('Data Summary'!B198),'Data Summary'!B198,"")</f>
        <v/>
      </c>
      <c r="C198" s="331" t="e">
        <f ca="true">+VALUE('Data Summary'!C198)</f>
        <v>#VALUE!</v>
      </c>
      <c r="D198" s="94" t="e">
        <f ca="true">+IF(AND(ISNUMBER(OFFSET('Water Data'!$D$4,0,10*ROW('Water Data'!D192))),'Data Summary'!BS198="Yes"),100-OFFSET('Water Data'!$D$4,0,10*ROW('Water Data'!D192)),NA())</f>
        <v>#N/A</v>
      </c>
      <c r="E198" s="94" t="e">
        <f ca="true">+IF(AND(ISNUMBER(OFFSET('Water Data'!$D$6,0,10*ROW('Water Data'!D192))),'Data Summary'!BT198="Yes"),OFFSET('Water Data'!$D$6,0,10*ROW('Water Data'!D192)),NA())</f>
        <v>#N/A</v>
      </c>
      <c r="F198" s="94" t="e">
        <f ca="true">+IF(AND(ISNUMBER(OFFSET('Water Data'!$D$9,0,10*ROW('Water Data'!D192))),'Data Summary'!BU198="Yes"),OFFSET('Water Data'!$D$9,0,10*ROW('Water Data'!D192)),NA())</f>
        <v>#N/A</v>
      </c>
      <c r="G198" s="94" t="e">
        <f ca="true">+IF(AND(ISNUMBER(OFFSET('Water Data'!$E$4,0,10*ROW('Water Data'!E192))),'Data Summary'!BV198="Yes"),100-OFFSET('Water Data'!$E$4,0,10*ROW('Water Data'!E192)),NA())</f>
        <v>#N/A</v>
      </c>
      <c r="H198" s="94" t="e">
        <f ca="true">+IF(AND(ISNUMBER(OFFSET('Water Data'!$E$6,0,10*ROW('Water Data'!E192))),'Data Summary'!BW198="Yes"),OFFSET('Water Data'!$E$6,0,10*ROW('Water Data'!E192)),NA())</f>
        <v>#N/A</v>
      </c>
      <c r="I198" s="94" t="e">
        <f ca="true">+IF(AND(ISNUMBER(OFFSET('Water Data'!$E$9,0,10*ROW('Water Data'!E192))),'Data Summary'!BX198="Yes"),OFFSET('Water Data'!$E$9,0,10*ROW('Water Data'!E192)),NA())</f>
        <v>#N/A</v>
      </c>
      <c r="J198" s="94" t="e">
        <f ca="true">+IF(AND(ISNUMBER(OFFSET('Water Data'!$F$4,0,10*ROW('Water Data'!F192))),'Data Summary'!BY198="Yes"),100-OFFSET('Water Data'!$F$4,0,10*ROW('Water Data'!F192)),NA())</f>
        <v>#N/A</v>
      </c>
      <c r="K198" s="94" t="e">
        <f ca="true">+IF(AND(ISNUMBER(OFFSET('Water Data'!$F$6,0,10*ROW('Water Data'!F192))),'Data Summary'!BZ198="Yes"),OFFSET('Water Data'!$F$6,0,10*ROW('Water Data'!F192)),NA())</f>
        <v>#N/A</v>
      </c>
      <c r="L198" s="94" t="e">
        <f ca="true">+IF(AND(ISNUMBER(OFFSET('Water Data'!$F$9,0,10*ROW('Water Data'!F192))),'Data Summary'!CA198="Yes"),OFFSET('Water Data'!$F$9,0,10*ROW('Water Data'!F192)),NA())</f>
        <v>#N/A</v>
      </c>
      <c r="M198" s="94" t="e">
        <f ca="true">+IF(AND(ISNUMBER(OFFSET('Water Data'!$G$4,0,10*ROW('Water Data'!G192))),'Data Summary'!CB198="Yes"),100-OFFSET('Water Data'!$G$4,0,10*ROW('Water Data'!G192)),NA())</f>
        <v>#N/A</v>
      </c>
      <c r="N198" s="94" t="e">
        <f ca="true">+IF(AND(ISNUMBER(OFFSET('Water Data'!$G$6,0,10*ROW('Water Data'!G192))),'Data Summary'!CC198="Yes"),OFFSET('Water Data'!$G$6,0,10*ROW('Water Data'!G192)),NA())</f>
        <v>#N/A</v>
      </c>
      <c r="O198" s="94" t="e">
        <f ca="true">+IF(AND(ISNUMBER(OFFSET('Water Data'!$G$9,0,10*ROW('Water Data'!G192))),'Data Summary'!CD198="Yes"),OFFSET('Water Data'!$G$9,0,10*ROW('Water Data'!G192)),NA())</f>
        <v>#N/A</v>
      </c>
      <c r="P198" s="94" t="e">
        <f ca="true">+IF(AND(ISNUMBER(OFFSET('Water Data'!$H$4,0,10*ROW('Water Data'!H192))),'Data Summary'!CE198="Yes"),100-OFFSET('Water Data'!$H$4,0,10*ROW('Water Data'!H192)),NA())</f>
        <v>#N/A</v>
      </c>
      <c r="Q198" s="94" t="e">
        <f ca="true">+IF(AND(ISNUMBER(OFFSET('Water Data'!$H$6,0,10*ROW('Water Data'!H192))),'Data Summary'!CF198="Yes"),OFFSET('Water Data'!$H$6,0,10*ROW('Water Data'!H192)),NA())</f>
        <v>#N/A</v>
      </c>
      <c r="R198" s="94" t="e">
        <f ca="true">+IF(AND(ISNUMBER(OFFSET('Water Data'!$H$9,0,10*ROW('Water Data'!H192))),'Data Summary'!CG198="Yes"),OFFSET('Water Data'!$H$9,0,10*ROW('Water Data'!H192)),NA())</f>
        <v>#N/A</v>
      </c>
      <c r="S198" s="94" t="e">
        <f ca="true">+IF(AND(ISNUMBER(OFFSET('Water Data'!$I$4,0,10*ROW('Water Data'!I192))),'Data Summary'!CH198="Yes"),100-OFFSET('Water Data'!$I$4,0,10*ROW('Water Data'!I192)),NA())</f>
        <v>#N/A</v>
      </c>
      <c r="T198" s="94" t="e">
        <f ca="true">+IF(AND(ISNUMBER(OFFSET('Water Data'!$I$6,0,10*ROW('Water Data'!I192))),'Data Summary'!CI198="Yes"),OFFSET('Water Data'!$I$6,0,10*ROW('Water Data'!I192)),NA())</f>
        <v>#N/A</v>
      </c>
      <c r="U198" s="94" t="e">
        <f ca="true">+IF(AND(ISNUMBER(OFFSET('Water Data'!$I$9,0,10*ROW('Water Data'!I192))),'Data Summary'!CJ198="Yes"),OFFSET('Water Data'!$I$9,0,10*ROW('Water Data'!I192)),NA())</f>
        <v>#N/A</v>
      </c>
      <c r="V198" s="95" t="e">
        <f ca="true">+IF(AND(ISNUMBER(OFFSET('Sanitation Data'!$D$4,0,10*ROW('Sanitation Data'!D192))),'Data Summary'!CK198="Yes"),100-OFFSET('Sanitation Data'!$D$4,0,10*ROW('Sanitation Data'!D192)),NA())</f>
        <v>#N/A</v>
      </c>
      <c r="W198" s="95" t="e">
        <f ca="true">+IF(AND(ISNUMBER(OFFSET('Sanitation Data'!$D$6,0,10*ROW('Sanitation Data'!D192))),'Data Summary'!CL198="Yes"),OFFSET('Sanitation Data'!$D$6,0,10*ROW('Sanitation Data'!D192)),NA())</f>
        <v>#N/A</v>
      </c>
      <c r="X198" s="95" t="e">
        <f ca="true">+IF(AND(ISNUMBER(OFFSET('Sanitation Data'!$D$10,0,10*ROW('Sanitation Data'!D192))),'Data Summary'!CM198="Yes"),OFFSET('Sanitation Data'!$D$10,0,10*ROW('Sanitation Data'!D192)),NA())</f>
        <v>#N/A</v>
      </c>
      <c r="Y198" s="95" t="e">
        <f ca="true">+IF(AND(ISNUMBER(OFFSET('Sanitation Data'!$D$11,0,10*ROW('Sanitation Data'!D192))),'Data Summary'!CN198="Yes"),OFFSET('Sanitation Data'!$D$11,0,10*ROW('Sanitation Data'!D192)),NA())</f>
        <v>#N/A</v>
      </c>
      <c r="Z198" s="95" t="e">
        <f ca="true">+IF(AND(ISNUMBER(OFFSET('Sanitation Data'!$D$12,0,10*ROW('Sanitation Data'!D192))),'Data Summary'!CO198="Yes"),OFFSET('Sanitation Data'!$D$12,0,10*ROW('Sanitation Data'!D192)),NA())</f>
        <v>#N/A</v>
      </c>
      <c r="AA198" s="95" t="e">
        <f ca="true">+IF(AND(ISNUMBER(OFFSET('Sanitation Data'!$E$4,0,10*ROW('Sanitation Data'!E192))),'Data Summary'!CP198="Yes"),100-OFFSET('Sanitation Data'!$E$4,0,10*ROW('Sanitation Data'!E192)),NA())</f>
        <v>#N/A</v>
      </c>
      <c r="AB198" s="95" t="e">
        <f ca="true">+IF(AND(ISNUMBER(OFFSET('Sanitation Data'!$E$6,0,10*ROW('Sanitation Data'!E192))),'Data Summary'!CQ198="Yes"),OFFSET('Sanitation Data'!$E$6,0,10*ROW('Sanitation Data'!E192)),NA())</f>
        <v>#N/A</v>
      </c>
      <c r="AC198" s="95" t="e">
        <f ca="true">+IF(AND(ISNUMBER(OFFSET('Sanitation Data'!$E$10,0,10*ROW('Sanitation Data'!E192))),'Data Summary'!CR198="Yes"),OFFSET('Sanitation Data'!$E$10,0,10*ROW('Sanitation Data'!E192)),NA())</f>
        <v>#N/A</v>
      </c>
      <c r="AD198" s="95" t="e">
        <f ca="true">+IF(AND(ISNUMBER(OFFSET('Sanitation Data'!$E$11,0,10*ROW('Sanitation Data'!E192))),'Data Summary'!CS198="Yes"),OFFSET('Sanitation Data'!$E$11,0,10*ROW('Sanitation Data'!E192)),NA())</f>
        <v>#N/A</v>
      </c>
      <c r="AE198" s="95" t="e">
        <f ca="true">+IF(AND(ISNUMBER(OFFSET('Sanitation Data'!$E$12,0,10*ROW('Sanitation Data'!E192))),'Data Summary'!CT198="Yes"),OFFSET('Sanitation Data'!$E$12,0,10*ROW('Sanitation Data'!E192)),NA())</f>
        <v>#N/A</v>
      </c>
      <c r="AF198" s="95" t="e">
        <f ca="true">+IF(AND(ISNUMBER(OFFSET('Sanitation Data'!$F$4,0,10*ROW('Sanitation Data'!F192))),'Data Summary'!CU198="Yes"),100-OFFSET('Sanitation Data'!$F$4,0,10*ROW('Sanitation Data'!F192)),NA())</f>
        <v>#N/A</v>
      </c>
      <c r="AG198" s="95" t="e">
        <f ca="true">+IF(AND(ISNUMBER(OFFSET('Sanitation Data'!$F$6,0,10*ROW('Sanitation Data'!F192))),'Data Summary'!CV198="Yes"),OFFSET('Sanitation Data'!$F$6,0,10*ROW('Sanitation Data'!F192)),NA())</f>
        <v>#N/A</v>
      </c>
      <c r="AH198" s="95" t="e">
        <f ca="true">+IF(AND(ISNUMBER(OFFSET('Sanitation Data'!$F$10,0,10*ROW('Sanitation Data'!F192))),'Data Summary'!CW198="Yes"),OFFSET('Sanitation Data'!$F$10,0,10*ROW('Sanitation Data'!F192)),NA())</f>
        <v>#N/A</v>
      </c>
      <c r="AI198" s="95" t="e">
        <f ca="true">+IF(AND(ISNUMBER(OFFSET('Sanitation Data'!$F$11,0,10*ROW('Sanitation Data'!F192))),'Data Summary'!CX198="Yes"),OFFSET('Sanitation Data'!$F$11,0,10*ROW('Sanitation Data'!F192)),NA())</f>
        <v>#N/A</v>
      </c>
      <c r="AJ198" s="95" t="e">
        <f ca="true">+IF(AND(ISNUMBER(OFFSET('Sanitation Data'!$F$12,0,10*ROW('Sanitation Data'!F192))),'Data Summary'!CY198="Yes"),OFFSET('Sanitation Data'!$F$12,0,10*ROW('Sanitation Data'!F192)),NA())</f>
        <v>#N/A</v>
      </c>
      <c r="AK198" s="95" t="e">
        <f ca="true">+IF(AND(ISNUMBER(OFFSET('Sanitation Data'!$G$4,0,10*ROW('Sanitation Data'!G192))),'Data Summary'!CZ198="Yes"),100-OFFSET('Sanitation Data'!$G$4,0,10*ROW('Sanitation Data'!G192)),NA())</f>
        <v>#N/A</v>
      </c>
      <c r="AL198" s="95" t="e">
        <f ca="true">+IF(AND(ISNUMBER(OFFSET('Sanitation Data'!$G$6,0,10*ROW('Sanitation Data'!G192))),'Data Summary'!DA198="Yes"),OFFSET('Sanitation Data'!$G$6,0,10*ROW('Sanitation Data'!G192)),NA())</f>
        <v>#N/A</v>
      </c>
      <c r="AM198" s="95" t="e">
        <f ca="true">+IF(AND(ISNUMBER(OFFSET('Sanitation Data'!$G$10,0,10*ROW('Sanitation Data'!G192))),'Data Summary'!DB198="Yes"),OFFSET('Sanitation Data'!$G$10,0,10*ROW('Sanitation Data'!G192)),NA())</f>
        <v>#N/A</v>
      </c>
      <c r="AN198" s="95" t="e">
        <f ca="true">+IF(AND(ISNUMBER(OFFSET('Sanitation Data'!$G$11,0,10*ROW('Sanitation Data'!G192))),'Data Summary'!DC198="Yes"),OFFSET('Sanitation Data'!$G$11,0,10*ROW('Sanitation Data'!G192)),NA())</f>
        <v>#N/A</v>
      </c>
      <c r="AO198" s="95" t="e">
        <f ca="true">+IF(AND(ISNUMBER(OFFSET('Sanitation Data'!$G$12,0,10*ROW('Sanitation Data'!G192))),'Data Summary'!DD198="Yes"),OFFSET('Sanitation Data'!$G$12,0,10*ROW('Sanitation Data'!G192)),NA())</f>
        <v>#N/A</v>
      </c>
      <c r="AP198" s="95" t="e">
        <f ca="true">+IF(AND(ISNUMBER(OFFSET('Sanitation Data'!$H$4,0,10*ROW('Sanitation Data'!H192))),'Data Summary'!DE198="Yes"),100-OFFSET('Sanitation Data'!$H$4,0,10*ROW('Sanitation Data'!H192)),NA())</f>
        <v>#N/A</v>
      </c>
      <c r="AQ198" s="95" t="e">
        <f ca="true">+IF(AND(ISNUMBER(OFFSET('Sanitation Data'!$H$6,0,10*ROW('Sanitation Data'!H192))),'Data Summary'!DF198="Yes"),OFFSET('Sanitation Data'!$H$6,0,10*ROW('Sanitation Data'!H192)),NA())</f>
        <v>#N/A</v>
      </c>
      <c r="AR198" s="95" t="e">
        <f ca="true">+IF(AND(ISNUMBER(OFFSET('Sanitation Data'!$H$10,0,10*ROW('Sanitation Data'!H192))),'Data Summary'!DG198="Yes"),OFFSET('Sanitation Data'!$H$10,0,10*ROW('Sanitation Data'!H192)),NA())</f>
        <v>#N/A</v>
      </c>
      <c r="AS198" s="95" t="e">
        <f ca="true">+IF(AND(ISNUMBER(OFFSET('Sanitation Data'!$H$11,0,10*ROW('Sanitation Data'!H192))),'Data Summary'!DH198="Yes"),OFFSET('Sanitation Data'!$H$11,0,10*ROW('Sanitation Data'!H192)),NA())</f>
        <v>#N/A</v>
      </c>
      <c r="AT198" s="95" t="e">
        <f ca="true">+IF(AND(ISNUMBER(OFFSET('Sanitation Data'!$H$12,0,10*ROW('Sanitation Data'!H192))),'Data Summary'!DI198="Yes"),OFFSET('Sanitation Data'!$H$12,0,10*ROW('Sanitation Data'!H192)),NA())</f>
        <v>#N/A</v>
      </c>
      <c r="AU198" s="95" t="e">
        <f ca="true">+IF(AND(ISNUMBER(OFFSET('Sanitation Data'!$I$4,0,10*ROW('Sanitation Data'!I192))),'Data Summary'!DJ198="Yes"),100-OFFSET('Sanitation Data'!$I$4,0,10*ROW('Sanitation Data'!I192)),NA())</f>
        <v>#N/A</v>
      </c>
      <c r="AV198" s="95" t="e">
        <f ca="true">+IF(AND(ISNUMBER(OFFSET('Sanitation Data'!$I$6,0,10*ROW('Sanitation Data'!I192))),'Data Summary'!DK198="Yes"),OFFSET('Sanitation Data'!$I$6,0,10*ROW('Sanitation Data'!I192)),NA())</f>
        <v>#N/A</v>
      </c>
      <c r="AW198" s="95" t="e">
        <f ca="true">+IF(AND(ISNUMBER(OFFSET('Sanitation Data'!$I$10,0,10*ROW('Sanitation Data'!I192))),'Data Summary'!DL198="Yes"),OFFSET('Sanitation Data'!$I$10,0,10*ROW('Sanitation Data'!I192)),NA())</f>
        <v>#N/A</v>
      </c>
      <c r="AX198" s="95" t="e">
        <f ca="true">+IF(AND(ISNUMBER(OFFSET('Sanitation Data'!$I$11,0,10*ROW('Sanitation Data'!I192))),'Data Summary'!DM198="Yes"),OFFSET('Sanitation Data'!$I$11,0,10*ROW('Sanitation Data'!I192)),NA())</f>
        <v>#N/A</v>
      </c>
      <c r="AY198" s="95" t="e">
        <f ca="true">+IF(AND(ISNUMBER(OFFSET('Sanitation Data'!$I$12,0,10*ROW('Sanitation Data'!I192))),'Data Summary'!DN198="Yes"),OFFSET('Sanitation Data'!$I$12,0,10*ROW('Sanitation Data'!I192)),NA())</f>
        <v>#N/A</v>
      </c>
      <c r="AZ198" s="96" t="e">
        <f ca="true">+IF(AND(ISNUMBER(OFFSET('Hygiene Data'!$D$5,0,10*ROW('Hygiene Data'!D192))),'Data Summary'!DO198="Yes"),OFFSET('Hygiene Data'!$D$5,0,10*ROW('Hygiene Data'!D192)),NA())</f>
        <v>#N/A</v>
      </c>
      <c r="BA198" s="96" t="e">
        <f ca="true">+IF(AND(ISNUMBER(OFFSET('Hygiene Data'!$D$7,0,10*ROW('Hygiene Data'!D192))),'Data Summary'!DP198="Yes"),OFFSET('Hygiene Data'!$D$7,0,10*ROW('Hygiene Data'!D192)),NA())</f>
        <v>#N/A</v>
      </c>
      <c r="BB198" s="96" t="e">
        <f ca="true">+IF(AND(ISNUMBER(OFFSET('Hygiene Data'!$D$9,0,10*ROW('Hygiene Data'!D192))),'Data Summary'!DQ198="Yes"),OFFSET('Hygiene Data'!$D$9,0,10*ROW('Hygiene Data'!D192)),NA())</f>
        <v>#N/A</v>
      </c>
      <c r="BC198" s="96" t="e">
        <f ca="true">+IF(AND(ISNUMBER(OFFSET('Hygiene Data'!$E$5,0,10*ROW('Hygiene Data'!E192))),'Data Summary'!DR198="Yes"),OFFSET('Hygiene Data'!$E$5,0,10*ROW('Hygiene Data'!E192)),NA())</f>
        <v>#N/A</v>
      </c>
      <c r="BD198" s="96" t="e">
        <f ca="true">+IF(AND(ISNUMBER(OFFSET('Hygiene Data'!$E$7,0,10*ROW('Hygiene Data'!E192))),'Data Summary'!DS198="Yes"),OFFSET('Hygiene Data'!$E$7,0,10*ROW('Hygiene Data'!E192)),NA())</f>
        <v>#N/A</v>
      </c>
      <c r="BE198" s="96" t="e">
        <f ca="true">+IF(AND(ISNUMBER(OFFSET('Hygiene Data'!$E$9,0,10*ROW('Hygiene Data'!E192))),'Data Summary'!DT198="Yes"),OFFSET('Hygiene Data'!$E$9,0,10*ROW('Hygiene Data'!E192)),NA())</f>
        <v>#N/A</v>
      </c>
      <c r="BF198" s="96" t="e">
        <f ca="true">+IF(AND(ISNUMBER(OFFSET('Hygiene Data'!$F$5,0,10*ROW('Hygiene Data'!F192))),'Data Summary'!DU198="Yes"),OFFSET('Hygiene Data'!$F$5,0,10*ROW('Hygiene Data'!F192)),NA())</f>
        <v>#N/A</v>
      </c>
      <c r="BG198" s="96" t="e">
        <f ca="true">+IF(AND(ISNUMBER(OFFSET('Hygiene Data'!$F$7,0,10*ROW('Hygiene Data'!F192))),'Data Summary'!DV198="Yes"),OFFSET('Hygiene Data'!$F$7,0,10*ROW('Hygiene Data'!F192)),NA())</f>
        <v>#N/A</v>
      </c>
      <c r="BH198" s="96" t="e">
        <f ca="true">+IF(AND(ISNUMBER(OFFSET('Hygiene Data'!$F$9,0,10*ROW('Hygiene Data'!F192))),'Data Summary'!DW198="Yes"),OFFSET('Hygiene Data'!$F$9,0,10*ROW('Hygiene Data'!F192)),NA())</f>
        <v>#N/A</v>
      </c>
      <c r="BI198" s="96" t="e">
        <f ca="true">+IF(AND(ISNUMBER(OFFSET('Hygiene Data'!$G$5,0,10*ROW('Hygiene Data'!G192))),'Data Summary'!DX198="Yes"),OFFSET('Hygiene Data'!$G$5,0,10*ROW('Hygiene Data'!G192)),NA())</f>
        <v>#N/A</v>
      </c>
      <c r="BJ198" s="96" t="e">
        <f ca="true">+IF(AND(ISNUMBER(OFFSET('Hygiene Data'!$G$7,0,10*ROW('Hygiene Data'!G192))),'Data Summary'!DY198="Yes"),OFFSET('Hygiene Data'!$G$7,0,10*ROW('Hygiene Data'!G192)),NA())</f>
        <v>#N/A</v>
      </c>
      <c r="BK198" s="96" t="e">
        <f ca="true">+IF(AND(ISNUMBER(OFFSET('Hygiene Data'!$G$9,0,10*ROW('Hygiene Data'!G192))),'Data Summary'!DZ198="Yes"),OFFSET('Hygiene Data'!$G$9,0,10*ROW('Hygiene Data'!G192)),NA())</f>
        <v>#N/A</v>
      </c>
      <c r="BL198" s="96" t="e">
        <f ca="true">+IF(AND(ISNUMBER(OFFSET('Hygiene Data'!$H$5,0,10*ROW('Hygiene Data'!H192))),'Data Summary'!EA198="Yes"),OFFSET('Hygiene Data'!$H$5,0,10*ROW('Hygiene Data'!H192)),NA())</f>
        <v>#N/A</v>
      </c>
      <c r="BM198" s="96" t="e">
        <f ca="true">+IF(AND(ISNUMBER(OFFSET('Hygiene Data'!$H$7,0,10*ROW('Hygiene Data'!H192))),'Data Summary'!EB198="Yes"),OFFSET('Hygiene Data'!$H$7,0,10*ROW('Hygiene Data'!H192)),NA())</f>
        <v>#N/A</v>
      </c>
      <c r="BN198" s="96" t="e">
        <f ca="true">+IF(AND(ISNUMBER(OFFSET('Hygiene Data'!$H$9,0,10*ROW('Hygiene Data'!H192))),'Data Summary'!EC198="Yes"),OFFSET('Hygiene Data'!$H$9,0,10*ROW('Hygiene Data'!H192)),NA())</f>
        <v>#N/A</v>
      </c>
      <c r="BO198" s="96" t="e">
        <f ca="true">+IF(AND(ISNUMBER(OFFSET('Hygiene Data'!$I$5,0,10*ROW('Hygiene Data'!I192))),'Data Summary'!ED198="Yes"),OFFSET('Hygiene Data'!$I$5,0,10*ROW('Hygiene Data'!I192)),NA())</f>
        <v>#N/A</v>
      </c>
      <c r="BP198" s="96" t="e">
        <f ca="true">+IF(AND(ISNUMBER(OFFSET('Hygiene Data'!$I$7,0,10*ROW('Hygiene Data'!I192))),'Data Summary'!EE198="Yes"),OFFSET('Hygiene Data'!$I$7,0,10*ROW('Hygiene Data'!I192)),NA())</f>
        <v>#N/A</v>
      </c>
      <c r="BQ198" s="96" t="e">
        <f ca="true">+IF(AND(ISNUMBER(OFFSET('Hygiene Data'!$I$9,0,10*ROW('Hygiene Data'!I192))),'Data Summary'!EF198="Yes"),OFFSET('Hygiene Data'!$I$9,0,10*ROW('Hygiene Data'!I192)),NA())</f>
        <v>#N/A</v>
      </c>
    </row>
    <row xmlns:x14ac="http://schemas.microsoft.com/office/spreadsheetml/2009/9/ac" r="199" x14ac:dyDescent="0.2">
      <c r="A199" s="332" t="e">
        <f ca="true">+RIGHT('Data Summary'!A199,LEN('Data Summary'!A199)-9)</f>
        <v>#VALUE!</v>
      </c>
      <c r="B199" s="37" t="str">
        <f ca="true">+IF(ISTEXT('Data Summary'!B199),'Data Summary'!B199,"")</f>
        <v/>
      </c>
      <c r="C199" s="331" t="e">
        <f ca="true">+VALUE('Data Summary'!C199)</f>
        <v>#VALUE!</v>
      </c>
      <c r="D199" s="94" t="e">
        <f ca="true">+IF(AND(ISNUMBER(OFFSET('Water Data'!$D$4,0,10*ROW('Water Data'!D193))),'Data Summary'!BS199="Yes"),100-OFFSET('Water Data'!$D$4,0,10*ROW('Water Data'!D193)),NA())</f>
        <v>#N/A</v>
      </c>
      <c r="E199" s="94" t="e">
        <f ca="true">+IF(AND(ISNUMBER(OFFSET('Water Data'!$D$6,0,10*ROW('Water Data'!D193))),'Data Summary'!BT199="Yes"),OFFSET('Water Data'!$D$6,0,10*ROW('Water Data'!D193)),NA())</f>
        <v>#N/A</v>
      </c>
      <c r="F199" s="94" t="e">
        <f ca="true">+IF(AND(ISNUMBER(OFFSET('Water Data'!$D$9,0,10*ROW('Water Data'!D193))),'Data Summary'!BU199="Yes"),OFFSET('Water Data'!$D$9,0,10*ROW('Water Data'!D193)),NA())</f>
        <v>#N/A</v>
      </c>
      <c r="G199" s="94" t="e">
        <f ca="true">+IF(AND(ISNUMBER(OFFSET('Water Data'!$E$4,0,10*ROW('Water Data'!E193))),'Data Summary'!BV199="Yes"),100-OFFSET('Water Data'!$E$4,0,10*ROW('Water Data'!E193)),NA())</f>
        <v>#N/A</v>
      </c>
      <c r="H199" s="94" t="e">
        <f ca="true">+IF(AND(ISNUMBER(OFFSET('Water Data'!$E$6,0,10*ROW('Water Data'!E193))),'Data Summary'!BW199="Yes"),OFFSET('Water Data'!$E$6,0,10*ROW('Water Data'!E193)),NA())</f>
        <v>#N/A</v>
      </c>
      <c r="I199" s="94" t="e">
        <f ca="true">+IF(AND(ISNUMBER(OFFSET('Water Data'!$E$9,0,10*ROW('Water Data'!E193))),'Data Summary'!BX199="Yes"),OFFSET('Water Data'!$E$9,0,10*ROW('Water Data'!E193)),NA())</f>
        <v>#N/A</v>
      </c>
      <c r="J199" s="94" t="e">
        <f ca="true">+IF(AND(ISNUMBER(OFFSET('Water Data'!$F$4,0,10*ROW('Water Data'!F193))),'Data Summary'!BY199="Yes"),100-OFFSET('Water Data'!$F$4,0,10*ROW('Water Data'!F193)),NA())</f>
        <v>#N/A</v>
      </c>
      <c r="K199" s="94" t="e">
        <f ca="true">+IF(AND(ISNUMBER(OFFSET('Water Data'!$F$6,0,10*ROW('Water Data'!F193))),'Data Summary'!BZ199="Yes"),OFFSET('Water Data'!$F$6,0,10*ROW('Water Data'!F193)),NA())</f>
        <v>#N/A</v>
      </c>
      <c r="L199" s="94" t="e">
        <f ca="true">+IF(AND(ISNUMBER(OFFSET('Water Data'!$F$9,0,10*ROW('Water Data'!F193))),'Data Summary'!CA199="Yes"),OFFSET('Water Data'!$F$9,0,10*ROW('Water Data'!F193)),NA())</f>
        <v>#N/A</v>
      </c>
      <c r="M199" s="94" t="e">
        <f ca="true">+IF(AND(ISNUMBER(OFFSET('Water Data'!$G$4,0,10*ROW('Water Data'!G193))),'Data Summary'!CB199="Yes"),100-OFFSET('Water Data'!$G$4,0,10*ROW('Water Data'!G193)),NA())</f>
        <v>#N/A</v>
      </c>
      <c r="N199" s="94" t="e">
        <f ca="true">+IF(AND(ISNUMBER(OFFSET('Water Data'!$G$6,0,10*ROW('Water Data'!G193))),'Data Summary'!CC199="Yes"),OFFSET('Water Data'!$G$6,0,10*ROW('Water Data'!G193)),NA())</f>
        <v>#N/A</v>
      </c>
      <c r="O199" s="94" t="e">
        <f ca="true">+IF(AND(ISNUMBER(OFFSET('Water Data'!$G$9,0,10*ROW('Water Data'!G193))),'Data Summary'!CD199="Yes"),OFFSET('Water Data'!$G$9,0,10*ROW('Water Data'!G193)),NA())</f>
        <v>#N/A</v>
      </c>
      <c r="P199" s="94" t="e">
        <f ca="true">+IF(AND(ISNUMBER(OFFSET('Water Data'!$H$4,0,10*ROW('Water Data'!H193))),'Data Summary'!CE199="Yes"),100-OFFSET('Water Data'!$H$4,0,10*ROW('Water Data'!H193)),NA())</f>
        <v>#N/A</v>
      </c>
      <c r="Q199" s="94" t="e">
        <f ca="true">+IF(AND(ISNUMBER(OFFSET('Water Data'!$H$6,0,10*ROW('Water Data'!H193))),'Data Summary'!CF199="Yes"),OFFSET('Water Data'!$H$6,0,10*ROW('Water Data'!H193)),NA())</f>
        <v>#N/A</v>
      </c>
      <c r="R199" s="94" t="e">
        <f ca="true">+IF(AND(ISNUMBER(OFFSET('Water Data'!$H$9,0,10*ROW('Water Data'!H193))),'Data Summary'!CG199="Yes"),OFFSET('Water Data'!$H$9,0,10*ROW('Water Data'!H193)),NA())</f>
        <v>#N/A</v>
      </c>
      <c r="S199" s="94" t="e">
        <f ca="true">+IF(AND(ISNUMBER(OFFSET('Water Data'!$I$4,0,10*ROW('Water Data'!I193))),'Data Summary'!CH199="Yes"),100-OFFSET('Water Data'!$I$4,0,10*ROW('Water Data'!I193)),NA())</f>
        <v>#N/A</v>
      </c>
      <c r="T199" s="94" t="e">
        <f ca="true">+IF(AND(ISNUMBER(OFFSET('Water Data'!$I$6,0,10*ROW('Water Data'!I193))),'Data Summary'!CI199="Yes"),OFFSET('Water Data'!$I$6,0,10*ROW('Water Data'!I193)),NA())</f>
        <v>#N/A</v>
      </c>
      <c r="U199" s="94" t="e">
        <f ca="true">+IF(AND(ISNUMBER(OFFSET('Water Data'!$I$9,0,10*ROW('Water Data'!I193))),'Data Summary'!CJ199="Yes"),OFFSET('Water Data'!$I$9,0,10*ROW('Water Data'!I193)),NA())</f>
        <v>#N/A</v>
      </c>
      <c r="V199" s="95" t="e">
        <f ca="true">+IF(AND(ISNUMBER(OFFSET('Sanitation Data'!$D$4,0,10*ROW('Sanitation Data'!D193))),'Data Summary'!CK199="Yes"),100-OFFSET('Sanitation Data'!$D$4,0,10*ROW('Sanitation Data'!D193)),NA())</f>
        <v>#N/A</v>
      </c>
      <c r="W199" s="95" t="e">
        <f ca="true">+IF(AND(ISNUMBER(OFFSET('Sanitation Data'!$D$6,0,10*ROW('Sanitation Data'!D193))),'Data Summary'!CL199="Yes"),OFFSET('Sanitation Data'!$D$6,0,10*ROW('Sanitation Data'!D193)),NA())</f>
        <v>#N/A</v>
      </c>
      <c r="X199" s="95" t="e">
        <f ca="true">+IF(AND(ISNUMBER(OFFSET('Sanitation Data'!$D$10,0,10*ROW('Sanitation Data'!D193))),'Data Summary'!CM199="Yes"),OFFSET('Sanitation Data'!$D$10,0,10*ROW('Sanitation Data'!D193)),NA())</f>
        <v>#N/A</v>
      </c>
      <c r="Y199" s="95" t="e">
        <f ca="true">+IF(AND(ISNUMBER(OFFSET('Sanitation Data'!$D$11,0,10*ROW('Sanitation Data'!D193))),'Data Summary'!CN199="Yes"),OFFSET('Sanitation Data'!$D$11,0,10*ROW('Sanitation Data'!D193)),NA())</f>
        <v>#N/A</v>
      </c>
      <c r="Z199" s="95" t="e">
        <f ca="true">+IF(AND(ISNUMBER(OFFSET('Sanitation Data'!$D$12,0,10*ROW('Sanitation Data'!D193))),'Data Summary'!CO199="Yes"),OFFSET('Sanitation Data'!$D$12,0,10*ROW('Sanitation Data'!D193)),NA())</f>
        <v>#N/A</v>
      </c>
      <c r="AA199" s="95" t="e">
        <f ca="true">+IF(AND(ISNUMBER(OFFSET('Sanitation Data'!$E$4,0,10*ROW('Sanitation Data'!E193))),'Data Summary'!CP199="Yes"),100-OFFSET('Sanitation Data'!$E$4,0,10*ROW('Sanitation Data'!E193)),NA())</f>
        <v>#N/A</v>
      </c>
      <c r="AB199" s="95" t="e">
        <f ca="true">+IF(AND(ISNUMBER(OFFSET('Sanitation Data'!$E$6,0,10*ROW('Sanitation Data'!E193))),'Data Summary'!CQ199="Yes"),OFFSET('Sanitation Data'!$E$6,0,10*ROW('Sanitation Data'!E193)),NA())</f>
        <v>#N/A</v>
      </c>
      <c r="AC199" s="95" t="e">
        <f ca="true">+IF(AND(ISNUMBER(OFFSET('Sanitation Data'!$E$10,0,10*ROW('Sanitation Data'!E193))),'Data Summary'!CR199="Yes"),OFFSET('Sanitation Data'!$E$10,0,10*ROW('Sanitation Data'!E193)),NA())</f>
        <v>#N/A</v>
      </c>
      <c r="AD199" s="95" t="e">
        <f ca="true">+IF(AND(ISNUMBER(OFFSET('Sanitation Data'!$E$11,0,10*ROW('Sanitation Data'!E193))),'Data Summary'!CS199="Yes"),OFFSET('Sanitation Data'!$E$11,0,10*ROW('Sanitation Data'!E193)),NA())</f>
        <v>#N/A</v>
      </c>
      <c r="AE199" s="95" t="e">
        <f ca="true">+IF(AND(ISNUMBER(OFFSET('Sanitation Data'!$E$12,0,10*ROW('Sanitation Data'!E193))),'Data Summary'!CT199="Yes"),OFFSET('Sanitation Data'!$E$12,0,10*ROW('Sanitation Data'!E193)),NA())</f>
        <v>#N/A</v>
      </c>
      <c r="AF199" s="95" t="e">
        <f ca="true">+IF(AND(ISNUMBER(OFFSET('Sanitation Data'!$F$4,0,10*ROW('Sanitation Data'!F193))),'Data Summary'!CU199="Yes"),100-OFFSET('Sanitation Data'!$F$4,0,10*ROW('Sanitation Data'!F193)),NA())</f>
        <v>#N/A</v>
      </c>
      <c r="AG199" s="95" t="e">
        <f ca="true">+IF(AND(ISNUMBER(OFFSET('Sanitation Data'!$F$6,0,10*ROW('Sanitation Data'!F193))),'Data Summary'!CV199="Yes"),OFFSET('Sanitation Data'!$F$6,0,10*ROW('Sanitation Data'!F193)),NA())</f>
        <v>#N/A</v>
      </c>
      <c r="AH199" s="95" t="e">
        <f ca="true">+IF(AND(ISNUMBER(OFFSET('Sanitation Data'!$F$10,0,10*ROW('Sanitation Data'!F193))),'Data Summary'!CW199="Yes"),OFFSET('Sanitation Data'!$F$10,0,10*ROW('Sanitation Data'!F193)),NA())</f>
        <v>#N/A</v>
      </c>
      <c r="AI199" s="95" t="e">
        <f ca="true">+IF(AND(ISNUMBER(OFFSET('Sanitation Data'!$F$11,0,10*ROW('Sanitation Data'!F193))),'Data Summary'!CX199="Yes"),OFFSET('Sanitation Data'!$F$11,0,10*ROW('Sanitation Data'!F193)),NA())</f>
        <v>#N/A</v>
      </c>
      <c r="AJ199" s="95" t="e">
        <f ca="true">+IF(AND(ISNUMBER(OFFSET('Sanitation Data'!$F$12,0,10*ROW('Sanitation Data'!F193))),'Data Summary'!CY199="Yes"),OFFSET('Sanitation Data'!$F$12,0,10*ROW('Sanitation Data'!F193)),NA())</f>
        <v>#N/A</v>
      </c>
      <c r="AK199" s="95" t="e">
        <f ca="true">+IF(AND(ISNUMBER(OFFSET('Sanitation Data'!$G$4,0,10*ROW('Sanitation Data'!G193))),'Data Summary'!CZ199="Yes"),100-OFFSET('Sanitation Data'!$G$4,0,10*ROW('Sanitation Data'!G193)),NA())</f>
        <v>#N/A</v>
      </c>
      <c r="AL199" s="95" t="e">
        <f ca="true">+IF(AND(ISNUMBER(OFFSET('Sanitation Data'!$G$6,0,10*ROW('Sanitation Data'!G193))),'Data Summary'!DA199="Yes"),OFFSET('Sanitation Data'!$G$6,0,10*ROW('Sanitation Data'!G193)),NA())</f>
        <v>#N/A</v>
      </c>
      <c r="AM199" s="95" t="e">
        <f ca="true">+IF(AND(ISNUMBER(OFFSET('Sanitation Data'!$G$10,0,10*ROW('Sanitation Data'!G193))),'Data Summary'!DB199="Yes"),OFFSET('Sanitation Data'!$G$10,0,10*ROW('Sanitation Data'!G193)),NA())</f>
        <v>#N/A</v>
      </c>
      <c r="AN199" s="95" t="e">
        <f ca="true">+IF(AND(ISNUMBER(OFFSET('Sanitation Data'!$G$11,0,10*ROW('Sanitation Data'!G193))),'Data Summary'!DC199="Yes"),OFFSET('Sanitation Data'!$G$11,0,10*ROW('Sanitation Data'!G193)),NA())</f>
        <v>#N/A</v>
      </c>
      <c r="AO199" s="95" t="e">
        <f ca="true">+IF(AND(ISNUMBER(OFFSET('Sanitation Data'!$G$12,0,10*ROW('Sanitation Data'!G193))),'Data Summary'!DD199="Yes"),OFFSET('Sanitation Data'!$G$12,0,10*ROW('Sanitation Data'!G193)),NA())</f>
        <v>#N/A</v>
      </c>
      <c r="AP199" s="95" t="e">
        <f ca="true">+IF(AND(ISNUMBER(OFFSET('Sanitation Data'!$H$4,0,10*ROW('Sanitation Data'!H193))),'Data Summary'!DE199="Yes"),100-OFFSET('Sanitation Data'!$H$4,0,10*ROW('Sanitation Data'!H193)),NA())</f>
        <v>#N/A</v>
      </c>
      <c r="AQ199" s="95" t="e">
        <f ca="true">+IF(AND(ISNUMBER(OFFSET('Sanitation Data'!$H$6,0,10*ROW('Sanitation Data'!H193))),'Data Summary'!DF199="Yes"),OFFSET('Sanitation Data'!$H$6,0,10*ROW('Sanitation Data'!H193)),NA())</f>
        <v>#N/A</v>
      </c>
      <c r="AR199" s="95" t="e">
        <f ca="true">+IF(AND(ISNUMBER(OFFSET('Sanitation Data'!$H$10,0,10*ROW('Sanitation Data'!H193))),'Data Summary'!DG199="Yes"),OFFSET('Sanitation Data'!$H$10,0,10*ROW('Sanitation Data'!H193)),NA())</f>
        <v>#N/A</v>
      </c>
      <c r="AS199" s="95" t="e">
        <f ca="true">+IF(AND(ISNUMBER(OFFSET('Sanitation Data'!$H$11,0,10*ROW('Sanitation Data'!H193))),'Data Summary'!DH199="Yes"),OFFSET('Sanitation Data'!$H$11,0,10*ROW('Sanitation Data'!H193)),NA())</f>
        <v>#N/A</v>
      </c>
      <c r="AT199" s="95" t="e">
        <f ca="true">+IF(AND(ISNUMBER(OFFSET('Sanitation Data'!$H$12,0,10*ROW('Sanitation Data'!H193))),'Data Summary'!DI199="Yes"),OFFSET('Sanitation Data'!$H$12,0,10*ROW('Sanitation Data'!H193)),NA())</f>
        <v>#N/A</v>
      </c>
      <c r="AU199" s="95" t="e">
        <f ca="true">+IF(AND(ISNUMBER(OFFSET('Sanitation Data'!$I$4,0,10*ROW('Sanitation Data'!I193))),'Data Summary'!DJ199="Yes"),100-OFFSET('Sanitation Data'!$I$4,0,10*ROW('Sanitation Data'!I193)),NA())</f>
        <v>#N/A</v>
      </c>
      <c r="AV199" s="95" t="e">
        <f ca="true">+IF(AND(ISNUMBER(OFFSET('Sanitation Data'!$I$6,0,10*ROW('Sanitation Data'!I193))),'Data Summary'!DK199="Yes"),OFFSET('Sanitation Data'!$I$6,0,10*ROW('Sanitation Data'!I193)),NA())</f>
        <v>#N/A</v>
      </c>
      <c r="AW199" s="95" t="e">
        <f ca="true">+IF(AND(ISNUMBER(OFFSET('Sanitation Data'!$I$10,0,10*ROW('Sanitation Data'!I193))),'Data Summary'!DL199="Yes"),OFFSET('Sanitation Data'!$I$10,0,10*ROW('Sanitation Data'!I193)),NA())</f>
        <v>#N/A</v>
      </c>
      <c r="AX199" s="95" t="e">
        <f ca="true">+IF(AND(ISNUMBER(OFFSET('Sanitation Data'!$I$11,0,10*ROW('Sanitation Data'!I193))),'Data Summary'!DM199="Yes"),OFFSET('Sanitation Data'!$I$11,0,10*ROW('Sanitation Data'!I193)),NA())</f>
        <v>#N/A</v>
      </c>
      <c r="AY199" s="95" t="e">
        <f ca="true">+IF(AND(ISNUMBER(OFFSET('Sanitation Data'!$I$12,0,10*ROW('Sanitation Data'!I193))),'Data Summary'!DN199="Yes"),OFFSET('Sanitation Data'!$I$12,0,10*ROW('Sanitation Data'!I193)),NA())</f>
        <v>#N/A</v>
      </c>
      <c r="AZ199" s="96" t="e">
        <f ca="true">+IF(AND(ISNUMBER(OFFSET('Hygiene Data'!$D$5,0,10*ROW('Hygiene Data'!D193))),'Data Summary'!DO199="Yes"),OFFSET('Hygiene Data'!$D$5,0,10*ROW('Hygiene Data'!D193)),NA())</f>
        <v>#N/A</v>
      </c>
      <c r="BA199" s="96" t="e">
        <f ca="true">+IF(AND(ISNUMBER(OFFSET('Hygiene Data'!$D$7,0,10*ROW('Hygiene Data'!D193))),'Data Summary'!DP199="Yes"),OFFSET('Hygiene Data'!$D$7,0,10*ROW('Hygiene Data'!D193)),NA())</f>
        <v>#N/A</v>
      </c>
      <c r="BB199" s="96" t="e">
        <f ca="true">+IF(AND(ISNUMBER(OFFSET('Hygiene Data'!$D$9,0,10*ROW('Hygiene Data'!D193))),'Data Summary'!DQ199="Yes"),OFFSET('Hygiene Data'!$D$9,0,10*ROW('Hygiene Data'!D193)),NA())</f>
        <v>#N/A</v>
      </c>
      <c r="BC199" s="96" t="e">
        <f ca="true">+IF(AND(ISNUMBER(OFFSET('Hygiene Data'!$E$5,0,10*ROW('Hygiene Data'!E193))),'Data Summary'!DR199="Yes"),OFFSET('Hygiene Data'!$E$5,0,10*ROW('Hygiene Data'!E193)),NA())</f>
        <v>#N/A</v>
      </c>
      <c r="BD199" s="96" t="e">
        <f ca="true">+IF(AND(ISNUMBER(OFFSET('Hygiene Data'!$E$7,0,10*ROW('Hygiene Data'!E193))),'Data Summary'!DS199="Yes"),OFFSET('Hygiene Data'!$E$7,0,10*ROW('Hygiene Data'!E193)),NA())</f>
        <v>#N/A</v>
      </c>
      <c r="BE199" s="96" t="e">
        <f ca="true">+IF(AND(ISNUMBER(OFFSET('Hygiene Data'!$E$9,0,10*ROW('Hygiene Data'!E193))),'Data Summary'!DT199="Yes"),OFFSET('Hygiene Data'!$E$9,0,10*ROW('Hygiene Data'!E193)),NA())</f>
        <v>#N/A</v>
      </c>
      <c r="BF199" s="96" t="e">
        <f ca="true">+IF(AND(ISNUMBER(OFFSET('Hygiene Data'!$F$5,0,10*ROW('Hygiene Data'!F193))),'Data Summary'!DU199="Yes"),OFFSET('Hygiene Data'!$F$5,0,10*ROW('Hygiene Data'!F193)),NA())</f>
        <v>#N/A</v>
      </c>
      <c r="BG199" s="96" t="e">
        <f ca="true">+IF(AND(ISNUMBER(OFFSET('Hygiene Data'!$F$7,0,10*ROW('Hygiene Data'!F193))),'Data Summary'!DV199="Yes"),OFFSET('Hygiene Data'!$F$7,0,10*ROW('Hygiene Data'!F193)),NA())</f>
        <v>#N/A</v>
      </c>
      <c r="BH199" s="96" t="e">
        <f ca="true">+IF(AND(ISNUMBER(OFFSET('Hygiene Data'!$F$9,0,10*ROW('Hygiene Data'!F193))),'Data Summary'!DW199="Yes"),OFFSET('Hygiene Data'!$F$9,0,10*ROW('Hygiene Data'!F193)),NA())</f>
        <v>#N/A</v>
      </c>
      <c r="BI199" s="96" t="e">
        <f ca="true">+IF(AND(ISNUMBER(OFFSET('Hygiene Data'!$G$5,0,10*ROW('Hygiene Data'!G193))),'Data Summary'!DX199="Yes"),OFFSET('Hygiene Data'!$G$5,0,10*ROW('Hygiene Data'!G193)),NA())</f>
        <v>#N/A</v>
      </c>
      <c r="BJ199" s="96" t="e">
        <f ca="true">+IF(AND(ISNUMBER(OFFSET('Hygiene Data'!$G$7,0,10*ROW('Hygiene Data'!G193))),'Data Summary'!DY199="Yes"),OFFSET('Hygiene Data'!$G$7,0,10*ROW('Hygiene Data'!G193)),NA())</f>
        <v>#N/A</v>
      </c>
      <c r="BK199" s="96" t="e">
        <f ca="true">+IF(AND(ISNUMBER(OFFSET('Hygiene Data'!$G$9,0,10*ROW('Hygiene Data'!G193))),'Data Summary'!DZ199="Yes"),OFFSET('Hygiene Data'!$G$9,0,10*ROW('Hygiene Data'!G193)),NA())</f>
        <v>#N/A</v>
      </c>
      <c r="BL199" s="96" t="e">
        <f ca="true">+IF(AND(ISNUMBER(OFFSET('Hygiene Data'!$H$5,0,10*ROW('Hygiene Data'!H193))),'Data Summary'!EA199="Yes"),OFFSET('Hygiene Data'!$H$5,0,10*ROW('Hygiene Data'!H193)),NA())</f>
        <v>#N/A</v>
      </c>
      <c r="BM199" s="96" t="e">
        <f ca="true">+IF(AND(ISNUMBER(OFFSET('Hygiene Data'!$H$7,0,10*ROW('Hygiene Data'!H193))),'Data Summary'!EB199="Yes"),OFFSET('Hygiene Data'!$H$7,0,10*ROW('Hygiene Data'!H193)),NA())</f>
        <v>#N/A</v>
      </c>
      <c r="BN199" s="96" t="e">
        <f ca="true">+IF(AND(ISNUMBER(OFFSET('Hygiene Data'!$H$9,0,10*ROW('Hygiene Data'!H193))),'Data Summary'!EC199="Yes"),OFFSET('Hygiene Data'!$H$9,0,10*ROW('Hygiene Data'!H193)),NA())</f>
        <v>#N/A</v>
      </c>
      <c r="BO199" s="96" t="e">
        <f ca="true">+IF(AND(ISNUMBER(OFFSET('Hygiene Data'!$I$5,0,10*ROW('Hygiene Data'!I193))),'Data Summary'!ED199="Yes"),OFFSET('Hygiene Data'!$I$5,0,10*ROW('Hygiene Data'!I193)),NA())</f>
        <v>#N/A</v>
      </c>
      <c r="BP199" s="96" t="e">
        <f ca="true">+IF(AND(ISNUMBER(OFFSET('Hygiene Data'!$I$7,0,10*ROW('Hygiene Data'!I193))),'Data Summary'!EE199="Yes"),OFFSET('Hygiene Data'!$I$7,0,10*ROW('Hygiene Data'!I193)),NA())</f>
        <v>#N/A</v>
      </c>
      <c r="BQ199" s="96" t="e">
        <f ca="true">+IF(AND(ISNUMBER(OFFSET('Hygiene Data'!$I$9,0,10*ROW('Hygiene Data'!I193))),'Data Summary'!EF199="Yes"),OFFSET('Hygiene Data'!$I$9,0,10*ROW('Hygiene Data'!I193)),NA())</f>
        <v>#N/A</v>
      </c>
    </row>
    <row xmlns:x14ac="http://schemas.microsoft.com/office/spreadsheetml/2009/9/ac" r="200" x14ac:dyDescent="0.2">
      <c r="A200" s="332" t="e">
        <f ca="true">+RIGHT('Data Summary'!A200,LEN('Data Summary'!A200)-9)</f>
        <v>#VALUE!</v>
      </c>
      <c r="B200" s="37" t="str">
        <f ca="true">+IF(ISTEXT('Data Summary'!B200),'Data Summary'!B200,"")</f>
        <v/>
      </c>
      <c r="C200" s="331" t="e">
        <f ca="true">+VALUE('Data Summary'!C200)</f>
        <v>#VALUE!</v>
      </c>
      <c r="D200" s="94" t="e">
        <f ca="true">+IF(AND(ISNUMBER(OFFSET('Water Data'!$D$4,0,10*ROW('Water Data'!D194))),'Data Summary'!BS200="Yes"),100-OFFSET('Water Data'!$D$4,0,10*ROW('Water Data'!D194)),NA())</f>
        <v>#N/A</v>
      </c>
      <c r="E200" s="94" t="e">
        <f ca="true">+IF(AND(ISNUMBER(OFFSET('Water Data'!$D$6,0,10*ROW('Water Data'!D194))),'Data Summary'!BT200="Yes"),OFFSET('Water Data'!$D$6,0,10*ROW('Water Data'!D194)),NA())</f>
        <v>#N/A</v>
      </c>
      <c r="F200" s="94" t="e">
        <f ca="true">+IF(AND(ISNUMBER(OFFSET('Water Data'!$D$9,0,10*ROW('Water Data'!D194))),'Data Summary'!BU200="Yes"),OFFSET('Water Data'!$D$9,0,10*ROW('Water Data'!D194)),NA())</f>
        <v>#N/A</v>
      </c>
      <c r="G200" s="94" t="e">
        <f ca="true">+IF(AND(ISNUMBER(OFFSET('Water Data'!$E$4,0,10*ROW('Water Data'!E194))),'Data Summary'!BV200="Yes"),100-OFFSET('Water Data'!$E$4,0,10*ROW('Water Data'!E194)),NA())</f>
        <v>#N/A</v>
      </c>
      <c r="H200" s="94" t="e">
        <f ca="true">+IF(AND(ISNUMBER(OFFSET('Water Data'!$E$6,0,10*ROW('Water Data'!E194))),'Data Summary'!BW200="Yes"),OFFSET('Water Data'!$E$6,0,10*ROW('Water Data'!E194)),NA())</f>
        <v>#N/A</v>
      </c>
      <c r="I200" s="94" t="e">
        <f ca="true">+IF(AND(ISNUMBER(OFFSET('Water Data'!$E$9,0,10*ROW('Water Data'!E194))),'Data Summary'!BX200="Yes"),OFFSET('Water Data'!$E$9,0,10*ROW('Water Data'!E194)),NA())</f>
        <v>#N/A</v>
      </c>
      <c r="J200" s="94" t="e">
        <f ca="true">+IF(AND(ISNUMBER(OFFSET('Water Data'!$F$4,0,10*ROW('Water Data'!F194))),'Data Summary'!BY200="Yes"),100-OFFSET('Water Data'!$F$4,0,10*ROW('Water Data'!F194)),NA())</f>
        <v>#N/A</v>
      </c>
      <c r="K200" s="94" t="e">
        <f ca="true">+IF(AND(ISNUMBER(OFFSET('Water Data'!$F$6,0,10*ROW('Water Data'!F194))),'Data Summary'!BZ200="Yes"),OFFSET('Water Data'!$F$6,0,10*ROW('Water Data'!F194)),NA())</f>
        <v>#N/A</v>
      </c>
      <c r="L200" s="94" t="e">
        <f ca="true">+IF(AND(ISNUMBER(OFFSET('Water Data'!$F$9,0,10*ROW('Water Data'!F194))),'Data Summary'!CA200="Yes"),OFFSET('Water Data'!$F$9,0,10*ROW('Water Data'!F194)),NA())</f>
        <v>#N/A</v>
      </c>
      <c r="M200" s="94" t="e">
        <f ca="true">+IF(AND(ISNUMBER(OFFSET('Water Data'!$G$4,0,10*ROW('Water Data'!G194))),'Data Summary'!CB200="Yes"),100-OFFSET('Water Data'!$G$4,0,10*ROW('Water Data'!G194)),NA())</f>
        <v>#N/A</v>
      </c>
      <c r="N200" s="94" t="e">
        <f ca="true">+IF(AND(ISNUMBER(OFFSET('Water Data'!$G$6,0,10*ROW('Water Data'!G194))),'Data Summary'!CC200="Yes"),OFFSET('Water Data'!$G$6,0,10*ROW('Water Data'!G194)),NA())</f>
        <v>#N/A</v>
      </c>
      <c r="O200" s="94" t="e">
        <f ca="true">+IF(AND(ISNUMBER(OFFSET('Water Data'!$G$9,0,10*ROW('Water Data'!G194))),'Data Summary'!CD200="Yes"),OFFSET('Water Data'!$G$9,0,10*ROW('Water Data'!G194)),NA())</f>
        <v>#N/A</v>
      </c>
      <c r="P200" s="94" t="e">
        <f ca="true">+IF(AND(ISNUMBER(OFFSET('Water Data'!$H$4,0,10*ROW('Water Data'!H194))),'Data Summary'!CE200="Yes"),100-OFFSET('Water Data'!$H$4,0,10*ROW('Water Data'!H194)),NA())</f>
        <v>#N/A</v>
      </c>
      <c r="Q200" s="94" t="e">
        <f ca="true">+IF(AND(ISNUMBER(OFFSET('Water Data'!$H$6,0,10*ROW('Water Data'!H194))),'Data Summary'!CF200="Yes"),OFFSET('Water Data'!$H$6,0,10*ROW('Water Data'!H194)),NA())</f>
        <v>#N/A</v>
      </c>
      <c r="R200" s="94" t="e">
        <f ca="true">+IF(AND(ISNUMBER(OFFSET('Water Data'!$H$9,0,10*ROW('Water Data'!H194))),'Data Summary'!CG200="Yes"),OFFSET('Water Data'!$H$9,0,10*ROW('Water Data'!H194)),NA())</f>
        <v>#N/A</v>
      </c>
      <c r="S200" s="94" t="e">
        <f ca="true">+IF(AND(ISNUMBER(OFFSET('Water Data'!$I$4,0,10*ROW('Water Data'!I194))),'Data Summary'!CH200="Yes"),100-OFFSET('Water Data'!$I$4,0,10*ROW('Water Data'!I194)),NA())</f>
        <v>#N/A</v>
      </c>
      <c r="T200" s="94" t="e">
        <f ca="true">+IF(AND(ISNUMBER(OFFSET('Water Data'!$I$6,0,10*ROW('Water Data'!I194))),'Data Summary'!CI200="Yes"),OFFSET('Water Data'!$I$6,0,10*ROW('Water Data'!I194)),NA())</f>
        <v>#N/A</v>
      </c>
      <c r="U200" s="94" t="e">
        <f ca="true">+IF(AND(ISNUMBER(OFFSET('Water Data'!$I$9,0,10*ROW('Water Data'!I194))),'Data Summary'!CJ200="Yes"),OFFSET('Water Data'!$I$9,0,10*ROW('Water Data'!I194)),NA())</f>
        <v>#N/A</v>
      </c>
      <c r="V200" s="95" t="e">
        <f ca="true">+IF(AND(ISNUMBER(OFFSET('Sanitation Data'!$D$4,0,10*ROW('Sanitation Data'!D194))),'Data Summary'!CK200="Yes"),100-OFFSET('Sanitation Data'!$D$4,0,10*ROW('Sanitation Data'!D194)),NA())</f>
        <v>#N/A</v>
      </c>
      <c r="W200" s="95" t="e">
        <f ca="true">+IF(AND(ISNUMBER(OFFSET('Sanitation Data'!$D$6,0,10*ROW('Sanitation Data'!D194))),'Data Summary'!CL200="Yes"),OFFSET('Sanitation Data'!$D$6,0,10*ROW('Sanitation Data'!D194)),NA())</f>
        <v>#N/A</v>
      </c>
      <c r="X200" s="95" t="e">
        <f ca="true">+IF(AND(ISNUMBER(OFFSET('Sanitation Data'!$D$10,0,10*ROW('Sanitation Data'!D194))),'Data Summary'!CM200="Yes"),OFFSET('Sanitation Data'!$D$10,0,10*ROW('Sanitation Data'!D194)),NA())</f>
        <v>#N/A</v>
      </c>
      <c r="Y200" s="95" t="e">
        <f ca="true">+IF(AND(ISNUMBER(OFFSET('Sanitation Data'!$D$11,0,10*ROW('Sanitation Data'!D194))),'Data Summary'!CN200="Yes"),OFFSET('Sanitation Data'!$D$11,0,10*ROW('Sanitation Data'!D194)),NA())</f>
        <v>#N/A</v>
      </c>
      <c r="Z200" s="95" t="e">
        <f ca="true">+IF(AND(ISNUMBER(OFFSET('Sanitation Data'!$D$12,0,10*ROW('Sanitation Data'!D194))),'Data Summary'!CO200="Yes"),OFFSET('Sanitation Data'!$D$12,0,10*ROW('Sanitation Data'!D194)),NA())</f>
        <v>#N/A</v>
      </c>
      <c r="AA200" s="95" t="e">
        <f ca="true">+IF(AND(ISNUMBER(OFFSET('Sanitation Data'!$E$4,0,10*ROW('Sanitation Data'!E194))),'Data Summary'!CP200="Yes"),100-OFFSET('Sanitation Data'!$E$4,0,10*ROW('Sanitation Data'!E194)),NA())</f>
        <v>#N/A</v>
      </c>
      <c r="AB200" s="95" t="e">
        <f ca="true">+IF(AND(ISNUMBER(OFFSET('Sanitation Data'!$E$6,0,10*ROW('Sanitation Data'!E194))),'Data Summary'!CQ200="Yes"),OFFSET('Sanitation Data'!$E$6,0,10*ROW('Sanitation Data'!E194)),NA())</f>
        <v>#N/A</v>
      </c>
      <c r="AC200" s="95" t="e">
        <f ca="true">+IF(AND(ISNUMBER(OFFSET('Sanitation Data'!$E$10,0,10*ROW('Sanitation Data'!E194))),'Data Summary'!CR200="Yes"),OFFSET('Sanitation Data'!$E$10,0,10*ROW('Sanitation Data'!E194)),NA())</f>
        <v>#N/A</v>
      </c>
      <c r="AD200" s="95" t="e">
        <f ca="true">+IF(AND(ISNUMBER(OFFSET('Sanitation Data'!$E$11,0,10*ROW('Sanitation Data'!E194))),'Data Summary'!CS200="Yes"),OFFSET('Sanitation Data'!$E$11,0,10*ROW('Sanitation Data'!E194)),NA())</f>
        <v>#N/A</v>
      </c>
      <c r="AE200" s="95" t="e">
        <f ca="true">+IF(AND(ISNUMBER(OFFSET('Sanitation Data'!$E$12,0,10*ROW('Sanitation Data'!E194))),'Data Summary'!CT200="Yes"),OFFSET('Sanitation Data'!$E$12,0,10*ROW('Sanitation Data'!E194)),NA())</f>
        <v>#N/A</v>
      </c>
      <c r="AF200" s="95" t="e">
        <f ca="true">+IF(AND(ISNUMBER(OFFSET('Sanitation Data'!$F$4,0,10*ROW('Sanitation Data'!F194))),'Data Summary'!CU200="Yes"),100-OFFSET('Sanitation Data'!$F$4,0,10*ROW('Sanitation Data'!F194)),NA())</f>
        <v>#N/A</v>
      </c>
      <c r="AG200" s="95" t="e">
        <f ca="true">+IF(AND(ISNUMBER(OFFSET('Sanitation Data'!$F$6,0,10*ROW('Sanitation Data'!F194))),'Data Summary'!CV200="Yes"),OFFSET('Sanitation Data'!$F$6,0,10*ROW('Sanitation Data'!F194)),NA())</f>
        <v>#N/A</v>
      </c>
      <c r="AH200" s="95" t="e">
        <f ca="true">+IF(AND(ISNUMBER(OFFSET('Sanitation Data'!$F$10,0,10*ROW('Sanitation Data'!F194))),'Data Summary'!CW200="Yes"),OFFSET('Sanitation Data'!$F$10,0,10*ROW('Sanitation Data'!F194)),NA())</f>
        <v>#N/A</v>
      </c>
      <c r="AI200" s="95" t="e">
        <f ca="true">+IF(AND(ISNUMBER(OFFSET('Sanitation Data'!$F$11,0,10*ROW('Sanitation Data'!F194))),'Data Summary'!CX200="Yes"),OFFSET('Sanitation Data'!$F$11,0,10*ROW('Sanitation Data'!F194)),NA())</f>
        <v>#N/A</v>
      </c>
      <c r="AJ200" s="95" t="e">
        <f ca="true">+IF(AND(ISNUMBER(OFFSET('Sanitation Data'!$F$12,0,10*ROW('Sanitation Data'!F194))),'Data Summary'!CY200="Yes"),OFFSET('Sanitation Data'!$F$12,0,10*ROW('Sanitation Data'!F194)),NA())</f>
        <v>#N/A</v>
      </c>
      <c r="AK200" s="95" t="e">
        <f ca="true">+IF(AND(ISNUMBER(OFFSET('Sanitation Data'!$G$4,0,10*ROW('Sanitation Data'!G194))),'Data Summary'!CZ200="Yes"),100-OFFSET('Sanitation Data'!$G$4,0,10*ROW('Sanitation Data'!G194)),NA())</f>
        <v>#N/A</v>
      </c>
      <c r="AL200" s="95" t="e">
        <f ca="true">+IF(AND(ISNUMBER(OFFSET('Sanitation Data'!$G$6,0,10*ROW('Sanitation Data'!G194))),'Data Summary'!DA200="Yes"),OFFSET('Sanitation Data'!$G$6,0,10*ROW('Sanitation Data'!G194)),NA())</f>
        <v>#N/A</v>
      </c>
      <c r="AM200" s="95" t="e">
        <f ca="true">+IF(AND(ISNUMBER(OFFSET('Sanitation Data'!$G$10,0,10*ROW('Sanitation Data'!G194))),'Data Summary'!DB200="Yes"),OFFSET('Sanitation Data'!$G$10,0,10*ROW('Sanitation Data'!G194)),NA())</f>
        <v>#N/A</v>
      </c>
      <c r="AN200" s="95" t="e">
        <f ca="true">+IF(AND(ISNUMBER(OFFSET('Sanitation Data'!$G$11,0,10*ROW('Sanitation Data'!G194))),'Data Summary'!DC200="Yes"),OFFSET('Sanitation Data'!$G$11,0,10*ROW('Sanitation Data'!G194)),NA())</f>
        <v>#N/A</v>
      </c>
      <c r="AO200" s="95" t="e">
        <f ca="true">+IF(AND(ISNUMBER(OFFSET('Sanitation Data'!$G$12,0,10*ROW('Sanitation Data'!G194))),'Data Summary'!DD200="Yes"),OFFSET('Sanitation Data'!$G$12,0,10*ROW('Sanitation Data'!G194)),NA())</f>
        <v>#N/A</v>
      </c>
      <c r="AP200" s="95" t="e">
        <f ca="true">+IF(AND(ISNUMBER(OFFSET('Sanitation Data'!$H$4,0,10*ROW('Sanitation Data'!H194))),'Data Summary'!DE200="Yes"),100-OFFSET('Sanitation Data'!$H$4,0,10*ROW('Sanitation Data'!H194)),NA())</f>
        <v>#N/A</v>
      </c>
      <c r="AQ200" s="95" t="e">
        <f ca="true">+IF(AND(ISNUMBER(OFFSET('Sanitation Data'!$H$6,0,10*ROW('Sanitation Data'!H194))),'Data Summary'!DF200="Yes"),OFFSET('Sanitation Data'!$H$6,0,10*ROW('Sanitation Data'!H194)),NA())</f>
        <v>#N/A</v>
      </c>
      <c r="AR200" s="95" t="e">
        <f ca="true">+IF(AND(ISNUMBER(OFFSET('Sanitation Data'!$H$10,0,10*ROW('Sanitation Data'!H194))),'Data Summary'!DG200="Yes"),OFFSET('Sanitation Data'!$H$10,0,10*ROW('Sanitation Data'!H194)),NA())</f>
        <v>#N/A</v>
      </c>
      <c r="AS200" s="95" t="e">
        <f ca="true">+IF(AND(ISNUMBER(OFFSET('Sanitation Data'!$H$11,0,10*ROW('Sanitation Data'!H194))),'Data Summary'!DH200="Yes"),OFFSET('Sanitation Data'!$H$11,0,10*ROW('Sanitation Data'!H194)),NA())</f>
        <v>#N/A</v>
      </c>
      <c r="AT200" s="95" t="e">
        <f ca="true">+IF(AND(ISNUMBER(OFFSET('Sanitation Data'!$H$12,0,10*ROW('Sanitation Data'!H194))),'Data Summary'!DI200="Yes"),OFFSET('Sanitation Data'!$H$12,0,10*ROW('Sanitation Data'!H194)),NA())</f>
        <v>#N/A</v>
      </c>
      <c r="AU200" s="95" t="e">
        <f ca="true">+IF(AND(ISNUMBER(OFFSET('Sanitation Data'!$I$4,0,10*ROW('Sanitation Data'!I194))),'Data Summary'!DJ200="Yes"),100-OFFSET('Sanitation Data'!$I$4,0,10*ROW('Sanitation Data'!I194)),NA())</f>
        <v>#N/A</v>
      </c>
      <c r="AV200" s="95" t="e">
        <f ca="true">+IF(AND(ISNUMBER(OFFSET('Sanitation Data'!$I$6,0,10*ROW('Sanitation Data'!I194))),'Data Summary'!DK200="Yes"),OFFSET('Sanitation Data'!$I$6,0,10*ROW('Sanitation Data'!I194)),NA())</f>
        <v>#N/A</v>
      </c>
      <c r="AW200" s="95" t="e">
        <f ca="true">+IF(AND(ISNUMBER(OFFSET('Sanitation Data'!$I$10,0,10*ROW('Sanitation Data'!I194))),'Data Summary'!DL200="Yes"),OFFSET('Sanitation Data'!$I$10,0,10*ROW('Sanitation Data'!I194)),NA())</f>
        <v>#N/A</v>
      </c>
      <c r="AX200" s="95" t="e">
        <f ca="true">+IF(AND(ISNUMBER(OFFSET('Sanitation Data'!$I$11,0,10*ROW('Sanitation Data'!I194))),'Data Summary'!DM200="Yes"),OFFSET('Sanitation Data'!$I$11,0,10*ROW('Sanitation Data'!I194)),NA())</f>
        <v>#N/A</v>
      </c>
      <c r="AY200" s="95" t="e">
        <f ca="true">+IF(AND(ISNUMBER(OFFSET('Sanitation Data'!$I$12,0,10*ROW('Sanitation Data'!I194))),'Data Summary'!DN200="Yes"),OFFSET('Sanitation Data'!$I$12,0,10*ROW('Sanitation Data'!I194)),NA())</f>
        <v>#N/A</v>
      </c>
      <c r="AZ200" s="96" t="e">
        <f ca="true">+IF(AND(ISNUMBER(OFFSET('Hygiene Data'!$D$5,0,10*ROW('Hygiene Data'!D194))),'Data Summary'!DO200="Yes"),OFFSET('Hygiene Data'!$D$5,0,10*ROW('Hygiene Data'!D194)),NA())</f>
        <v>#N/A</v>
      </c>
      <c r="BA200" s="96" t="e">
        <f ca="true">+IF(AND(ISNUMBER(OFFSET('Hygiene Data'!$D$7,0,10*ROW('Hygiene Data'!D194))),'Data Summary'!DP200="Yes"),OFFSET('Hygiene Data'!$D$7,0,10*ROW('Hygiene Data'!D194)),NA())</f>
        <v>#N/A</v>
      </c>
      <c r="BB200" s="96" t="e">
        <f ca="true">+IF(AND(ISNUMBER(OFFSET('Hygiene Data'!$D$9,0,10*ROW('Hygiene Data'!D194))),'Data Summary'!DQ200="Yes"),OFFSET('Hygiene Data'!$D$9,0,10*ROW('Hygiene Data'!D194)),NA())</f>
        <v>#N/A</v>
      </c>
      <c r="BC200" s="96" t="e">
        <f ca="true">+IF(AND(ISNUMBER(OFFSET('Hygiene Data'!$E$5,0,10*ROW('Hygiene Data'!E194))),'Data Summary'!DR200="Yes"),OFFSET('Hygiene Data'!$E$5,0,10*ROW('Hygiene Data'!E194)),NA())</f>
        <v>#N/A</v>
      </c>
      <c r="BD200" s="96" t="e">
        <f ca="true">+IF(AND(ISNUMBER(OFFSET('Hygiene Data'!$E$7,0,10*ROW('Hygiene Data'!E194))),'Data Summary'!DS200="Yes"),OFFSET('Hygiene Data'!$E$7,0,10*ROW('Hygiene Data'!E194)),NA())</f>
        <v>#N/A</v>
      </c>
      <c r="BE200" s="96" t="e">
        <f ca="true">+IF(AND(ISNUMBER(OFFSET('Hygiene Data'!$E$9,0,10*ROW('Hygiene Data'!E194))),'Data Summary'!DT200="Yes"),OFFSET('Hygiene Data'!$E$9,0,10*ROW('Hygiene Data'!E194)),NA())</f>
        <v>#N/A</v>
      </c>
      <c r="BF200" s="96" t="e">
        <f ca="true">+IF(AND(ISNUMBER(OFFSET('Hygiene Data'!$F$5,0,10*ROW('Hygiene Data'!F194))),'Data Summary'!DU200="Yes"),OFFSET('Hygiene Data'!$F$5,0,10*ROW('Hygiene Data'!F194)),NA())</f>
        <v>#N/A</v>
      </c>
      <c r="BG200" s="96" t="e">
        <f ca="true">+IF(AND(ISNUMBER(OFFSET('Hygiene Data'!$F$7,0,10*ROW('Hygiene Data'!F194))),'Data Summary'!DV200="Yes"),OFFSET('Hygiene Data'!$F$7,0,10*ROW('Hygiene Data'!F194)),NA())</f>
        <v>#N/A</v>
      </c>
      <c r="BH200" s="96" t="e">
        <f ca="true">+IF(AND(ISNUMBER(OFFSET('Hygiene Data'!$F$9,0,10*ROW('Hygiene Data'!F194))),'Data Summary'!DW200="Yes"),OFFSET('Hygiene Data'!$F$9,0,10*ROW('Hygiene Data'!F194)),NA())</f>
        <v>#N/A</v>
      </c>
      <c r="BI200" s="96" t="e">
        <f ca="true">+IF(AND(ISNUMBER(OFFSET('Hygiene Data'!$G$5,0,10*ROW('Hygiene Data'!G194))),'Data Summary'!DX200="Yes"),OFFSET('Hygiene Data'!$G$5,0,10*ROW('Hygiene Data'!G194)),NA())</f>
        <v>#N/A</v>
      </c>
      <c r="BJ200" s="96" t="e">
        <f ca="true">+IF(AND(ISNUMBER(OFFSET('Hygiene Data'!$G$7,0,10*ROW('Hygiene Data'!G194))),'Data Summary'!DY200="Yes"),OFFSET('Hygiene Data'!$G$7,0,10*ROW('Hygiene Data'!G194)),NA())</f>
        <v>#N/A</v>
      </c>
      <c r="BK200" s="96" t="e">
        <f ca="true">+IF(AND(ISNUMBER(OFFSET('Hygiene Data'!$G$9,0,10*ROW('Hygiene Data'!G194))),'Data Summary'!DZ200="Yes"),OFFSET('Hygiene Data'!$G$9,0,10*ROW('Hygiene Data'!G194)),NA())</f>
        <v>#N/A</v>
      </c>
      <c r="BL200" s="96" t="e">
        <f ca="true">+IF(AND(ISNUMBER(OFFSET('Hygiene Data'!$H$5,0,10*ROW('Hygiene Data'!H194))),'Data Summary'!EA200="Yes"),OFFSET('Hygiene Data'!$H$5,0,10*ROW('Hygiene Data'!H194)),NA())</f>
        <v>#N/A</v>
      </c>
      <c r="BM200" s="96" t="e">
        <f ca="true">+IF(AND(ISNUMBER(OFFSET('Hygiene Data'!$H$7,0,10*ROW('Hygiene Data'!H194))),'Data Summary'!EB200="Yes"),OFFSET('Hygiene Data'!$H$7,0,10*ROW('Hygiene Data'!H194)),NA())</f>
        <v>#N/A</v>
      </c>
      <c r="BN200" s="96" t="e">
        <f ca="true">+IF(AND(ISNUMBER(OFFSET('Hygiene Data'!$H$9,0,10*ROW('Hygiene Data'!H194))),'Data Summary'!EC200="Yes"),OFFSET('Hygiene Data'!$H$9,0,10*ROW('Hygiene Data'!H194)),NA())</f>
        <v>#N/A</v>
      </c>
      <c r="BO200" s="96" t="e">
        <f ca="true">+IF(AND(ISNUMBER(OFFSET('Hygiene Data'!$I$5,0,10*ROW('Hygiene Data'!I194))),'Data Summary'!ED200="Yes"),OFFSET('Hygiene Data'!$I$5,0,10*ROW('Hygiene Data'!I194)),NA())</f>
        <v>#N/A</v>
      </c>
      <c r="BP200" s="96" t="e">
        <f ca="true">+IF(AND(ISNUMBER(OFFSET('Hygiene Data'!$I$7,0,10*ROW('Hygiene Data'!I194))),'Data Summary'!EE200="Yes"),OFFSET('Hygiene Data'!$I$7,0,10*ROW('Hygiene Data'!I194)),NA())</f>
        <v>#N/A</v>
      </c>
      <c r="BQ200" s="96" t="e">
        <f ca="true">+IF(AND(ISNUMBER(OFFSET('Hygiene Data'!$I$9,0,10*ROW('Hygiene Data'!I194))),'Data Summary'!EF200="Yes"),OFFSET('Hygiene Data'!$I$9,0,10*ROW('Hygiene Data'!I194)),NA())</f>
        <v>#N/A</v>
      </c>
    </row>
    <row xmlns:x14ac="http://schemas.microsoft.com/office/spreadsheetml/2009/9/ac" r="201" x14ac:dyDescent="0.2">
      <c r="A201" s="332" t="e">
        <f ca="true">+RIGHT('Data Summary'!A201,LEN('Data Summary'!A201)-9)</f>
        <v>#VALUE!</v>
      </c>
      <c r="B201" s="37" t="str">
        <f ca="true">+IF(ISTEXT('Data Summary'!B201),'Data Summary'!B201,"")</f>
        <v/>
      </c>
      <c r="C201" s="331" t="e">
        <f ca="true">+VALUE('Data Summary'!C201)</f>
        <v>#VALUE!</v>
      </c>
      <c r="D201" s="94" t="e">
        <f ca="true">+IF(AND(ISNUMBER(OFFSET('Water Data'!$D$4,0,10*ROW('Water Data'!D195))),'Data Summary'!BS201="Yes"),100-OFFSET('Water Data'!$D$4,0,10*ROW('Water Data'!D195)),NA())</f>
        <v>#N/A</v>
      </c>
      <c r="E201" s="94" t="e">
        <f ca="true">+IF(AND(ISNUMBER(OFFSET('Water Data'!$D$6,0,10*ROW('Water Data'!D195))),'Data Summary'!BT201="Yes"),OFFSET('Water Data'!$D$6,0,10*ROW('Water Data'!D195)),NA())</f>
        <v>#N/A</v>
      </c>
      <c r="F201" s="94" t="e">
        <f ca="true">+IF(AND(ISNUMBER(OFFSET('Water Data'!$D$9,0,10*ROW('Water Data'!D195))),'Data Summary'!BU201="Yes"),OFFSET('Water Data'!$D$9,0,10*ROW('Water Data'!D195)),NA())</f>
        <v>#N/A</v>
      </c>
      <c r="G201" s="94" t="e">
        <f ca="true">+IF(AND(ISNUMBER(OFFSET('Water Data'!$E$4,0,10*ROW('Water Data'!E195))),'Data Summary'!BV201="Yes"),100-OFFSET('Water Data'!$E$4,0,10*ROW('Water Data'!E195)),NA())</f>
        <v>#N/A</v>
      </c>
      <c r="H201" s="94" t="e">
        <f ca="true">+IF(AND(ISNUMBER(OFFSET('Water Data'!$E$6,0,10*ROW('Water Data'!E195))),'Data Summary'!BW201="Yes"),OFFSET('Water Data'!$E$6,0,10*ROW('Water Data'!E195)),NA())</f>
        <v>#N/A</v>
      </c>
      <c r="I201" s="94" t="e">
        <f ca="true">+IF(AND(ISNUMBER(OFFSET('Water Data'!$E$9,0,10*ROW('Water Data'!E195))),'Data Summary'!BX201="Yes"),OFFSET('Water Data'!$E$9,0,10*ROW('Water Data'!E195)),NA())</f>
        <v>#N/A</v>
      </c>
      <c r="J201" s="94" t="e">
        <f ca="true">+IF(AND(ISNUMBER(OFFSET('Water Data'!$F$4,0,10*ROW('Water Data'!F195))),'Data Summary'!BY201="Yes"),100-OFFSET('Water Data'!$F$4,0,10*ROW('Water Data'!F195)),NA())</f>
        <v>#N/A</v>
      </c>
      <c r="K201" s="94" t="e">
        <f ca="true">+IF(AND(ISNUMBER(OFFSET('Water Data'!$F$6,0,10*ROW('Water Data'!F195))),'Data Summary'!BZ201="Yes"),OFFSET('Water Data'!$F$6,0,10*ROW('Water Data'!F195)),NA())</f>
        <v>#N/A</v>
      </c>
      <c r="L201" s="94" t="e">
        <f ca="true">+IF(AND(ISNUMBER(OFFSET('Water Data'!$F$9,0,10*ROW('Water Data'!F195))),'Data Summary'!CA201="Yes"),OFFSET('Water Data'!$F$9,0,10*ROW('Water Data'!F195)),NA())</f>
        <v>#N/A</v>
      </c>
      <c r="M201" s="94" t="e">
        <f ca="true">+IF(AND(ISNUMBER(OFFSET('Water Data'!$G$4,0,10*ROW('Water Data'!G195))),'Data Summary'!CB201="Yes"),100-OFFSET('Water Data'!$G$4,0,10*ROW('Water Data'!G195)),NA())</f>
        <v>#N/A</v>
      </c>
      <c r="N201" s="94" t="e">
        <f ca="true">+IF(AND(ISNUMBER(OFFSET('Water Data'!$G$6,0,10*ROW('Water Data'!G195))),'Data Summary'!CC201="Yes"),OFFSET('Water Data'!$G$6,0,10*ROW('Water Data'!G195)),NA())</f>
        <v>#N/A</v>
      </c>
      <c r="O201" s="94" t="e">
        <f ca="true">+IF(AND(ISNUMBER(OFFSET('Water Data'!$G$9,0,10*ROW('Water Data'!G195))),'Data Summary'!CD201="Yes"),OFFSET('Water Data'!$G$9,0,10*ROW('Water Data'!G195)),NA())</f>
        <v>#N/A</v>
      </c>
      <c r="P201" s="94" t="e">
        <f ca="true">+IF(AND(ISNUMBER(OFFSET('Water Data'!$H$4,0,10*ROW('Water Data'!H195))),'Data Summary'!CE201="Yes"),100-OFFSET('Water Data'!$H$4,0,10*ROW('Water Data'!H195)),NA())</f>
        <v>#N/A</v>
      </c>
      <c r="Q201" s="94" t="e">
        <f ca="true">+IF(AND(ISNUMBER(OFFSET('Water Data'!$H$6,0,10*ROW('Water Data'!H195))),'Data Summary'!CF201="Yes"),OFFSET('Water Data'!$H$6,0,10*ROW('Water Data'!H195)),NA())</f>
        <v>#N/A</v>
      </c>
      <c r="R201" s="94" t="e">
        <f ca="true">+IF(AND(ISNUMBER(OFFSET('Water Data'!$H$9,0,10*ROW('Water Data'!H195))),'Data Summary'!CG201="Yes"),OFFSET('Water Data'!$H$9,0,10*ROW('Water Data'!H195)),NA())</f>
        <v>#N/A</v>
      </c>
      <c r="S201" s="94" t="e">
        <f ca="true">+IF(AND(ISNUMBER(OFFSET('Water Data'!$I$4,0,10*ROW('Water Data'!I195))),'Data Summary'!CH201="Yes"),100-OFFSET('Water Data'!$I$4,0,10*ROW('Water Data'!I195)),NA())</f>
        <v>#N/A</v>
      </c>
      <c r="T201" s="94" t="e">
        <f ca="true">+IF(AND(ISNUMBER(OFFSET('Water Data'!$I$6,0,10*ROW('Water Data'!I195))),'Data Summary'!CI201="Yes"),OFFSET('Water Data'!$I$6,0,10*ROW('Water Data'!I195)),NA())</f>
        <v>#N/A</v>
      </c>
      <c r="U201" s="94" t="e">
        <f ca="true">+IF(AND(ISNUMBER(OFFSET('Water Data'!$I$9,0,10*ROW('Water Data'!I195))),'Data Summary'!CJ201="Yes"),OFFSET('Water Data'!$I$9,0,10*ROW('Water Data'!I195)),NA())</f>
        <v>#N/A</v>
      </c>
      <c r="V201" s="95" t="e">
        <f ca="true">+IF(AND(ISNUMBER(OFFSET('Sanitation Data'!$D$4,0,10*ROW('Sanitation Data'!D195))),'Data Summary'!CK201="Yes"),100-OFFSET('Sanitation Data'!$D$4,0,10*ROW('Sanitation Data'!D195)),NA())</f>
        <v>#N/A</v>
      </c>
      <c r="W201" s="95" t="e">
        <f ca="true">+IF(AND(ISNUMBER(OFFSET('Sanitation Data'!$D$6,0,10*ROW('Sanitation Data'!D195))),'Data Summary'!CL201="Yes"),OFFSET('Sanitation Data'!$D$6,0,10*ROW('Sanitation Data'!D195)),NA())</f>
        <v>#N/A</v>
      </c>
      <c r="X201" s="95" t="e">
        <f ca="true">+IF(AND(ISNUMBER(OFFSET('Sanitation Data'!$D$10,0,10*ROW('Sanitation Data'!D195))),'Data Summary'!CM201="Yes"),OFFSET('Sanitation Data'!$D$10,0,10*ROW('Sanitation Data'!D195)),NA())</f>
        <v>#N/A</v>
      </c>
      <c r="Y201" s="95" t="e">
        <f ca="true">+IF(AND(ISNUMBER(OFFSET('Sanitation Data'!$D$11,0,10*ROW('Sanitation Data'!D195))),'Data Summary'!CN201="Yes"),OFFSET('Sanitation Data'!$D$11,0,10*ROW('Sanitation Data'!D195)),NA())</f>
        <v>#N/A</v>
      </c>
      <c r="Z201" s="95" t="e">
        <f ca="true">+IF(AND(ISNUMBER(OFFSET('Sanitation Data'!$D$12,0,10*ROW('Sanitation Data'!D195))),'Data Summary'!CO201="Yes"),OFFSET('Sanitation Data'!$D$12,0,10*ROW('Sanitation Data'!D195)),NA())</f>
        <v>#N/A</v>
      </c>
      <c r="AA201" s="95" t="e">
        <f ca="true">+IF(AND(ISNUMBER(OFFSET('Sanitation Data'!$E$4,0,10*ROW('Sanitation Data'!E195))),'Data Summary'!CP201="Yes"),100-OFFSET('Sanitation Data'!$E$4,0,10*ROW('Sanitation Data'!E195)),NA())</f>
        <v>#N/A</v>
      </c>
      <c r="AB201" s="95" t="e">
        <f ca="true">+IF(AND(ISNUMBER(OFFSET('Sanitation Data'!$E$6,0,10*ROW('Sanitation Data'!E195))),'Data Summary'!CQ201="Yes"),OFFSET('Sanitation Data'!$E$6,0,10*ROW('Sanitation Data'!E195)),NA())</f>
        <v>#N/A</v>
      </c>
      <c r="AC201" s="95" t="e">
        <f ca="true">+IF(AND(ISNUMBER(OFFSET('Sanitation Data'!$E$10,0,10*ROW('Sanitation Data'!E195))),'Data Summary'!CR201="Yes"),OFFSET('Sanitation Data'!$E$10,0,10*ROW('Sanitation Data'!E195)),NA())</f>
        <v>#N/A</v>
      </c>
      <c r="AD201" s="95" t="e">
        <f ca="true">+IF(AND(ISNUMBER(OFFSET('Sanitation Data'!$E$11,0,10*ROW('Sanitation Data'!E195))),'Data Summary'!CS201="Yes"),OFFSET('Sanitation Data'!$E$11,0,10*ROW('Sanitation Data'!E195)),NA())</f>
        <v>#N/A</v>
      </c>
      <c r="AE201" s="95" t="e">
        <f ca="true">+IF(AND(ISNUMBER(OFFSET('Sanitation Data'!$E$12,0,10*ROW('Sanitation Data'!E195))),'Data Summary'!CT201="Yes"),OFFSET('Sanitation Data'!$E$12,0,10*ROW('Sanitation Data'!E195)),NA())</f>
        <v>#N/A</v>
      </c>
      <c r="AF201" s="95" t="e">
        <f ca="true">+IF(AND(ISNUMBER(OFFSET('Sanitation Data'!$F$4,0,10*ROW('Sanitation Data'!F195))),'Data Summary'!CU201="Yes"),100-OFFSET('Sanitation Data'!$F$4,0,10*ROW('Sanitation Data'!F195)),NA())</f>
        <v>#N/A</v>
      </c>
      <c r="AG201" s="95" t="e">
        <f ca="true">+IF(AND(ISNUMBER(OFFSET('Sanitation Data'!$F$6,0,10*ROW('Sanitation Data'!F195))),'Data Summary'!CV201="Yes"),OFFSET('Sanitation Data'!$F$6,0,10*ROW('Sanitation Data'!F195)),NA())</f>
        <v>#N/A</v>
      </c>
      <c r="AH201" s="95" t="e">
        <f ca="true">+IF(AND(ISNUMBER(OFFSET('Sanitation Data'!$F$10,0,10*ROW('Sanitation Data'!F195))),'Data Summary'!CW201="Yes"),OFFSET('Sanitation Data'!$F$10,0,10*ROW('Sanitation Data'!F195)),NA())</f>
        <v>#N/A</v>
      </c>
      <c r="AI201" s="95" t="e">
        <f ca="true">+IF(AND(ISNUMBER(OFFSET('Sanitation Data'!$F$11,0,10*ROW('Sanitation Data'!F195))),'Data Summary'!CX201="Yes"),OFFSET('Sanitation Data'!$F$11,0,10*ROW('Sanitation Data'!F195)),NA())</f>
        <v>#N/A</v>
      </c>
      <c r="AJ201" s="95" t="e">
        <f ca="true">+IF(AND(ISNUMBER(OFFSET('Sanitation Data'!$F$12,0,10*ROW('Sanitation Data'!F195))),'Data Summary'!CY201="Yes"),OFFSET('Sanitation Data'!$F$12,0,10*ROW('Sanitation Data'!F195)),NA())</f>
        <v>#N/A</v>
      </c>
      <c r="AK201" s="95" t="e">
        <f ca="true">+IF(AND(ISNUMBER(OFFSET('Sanitation Data'!$G$4,0,10*ROW('Sanitation Data'!G195))),'Data Summary'!CZ201="Yes"),100-OFFSET('Sanitation Data'!$G$4,0,10*ROW('Sanitation Data'!G195)),NA())</f>
        <v>#N/A</v>
      </c>
      <c r="AL201" s="95" t="e">
        <f ca="true">+IF(AND(ISNUMBER(OFFSET('Sanitation Data'!$G$6,0,10*ROW('Sanitation Data'!G195))),'Data Summary'!DA201="Yes"),OFFSET('Sanitation Data'!$G$6,0,10*ROW('Sanitation Data'!G195)),NA())</f>
        <v>#N/A</v>
      </c>
      <c r="AM201" s="95" t="e">
        <f ca="true">+IF(AND(ISNUMBER(OFFSET('Sanitation Data'!$G$10,0,10*ROW('Sanitation Data'!G195))),'Data Summary'!DB201="Yes"),OFFSET('Sanitation Data'!$G$10,0,10*ROW('Sanitation Data'!G195)),NA())</f>
        <v>#N/A</v>
      </c>
      <c r="AN201" s="95" t="e">
        <f ca="true">+IF(AND(ISNUMBER(OFFSET('Sanitation Data'!$G$11,0,10*ROW('Sanitation Data'!G195))),'Data Summary'!DC201="Yes"),OFFSET('Sanitation Data'!$G$11,0,10*ROW('Sanitation Data'!G195)),NA())</f>
        <v>#N/A</v>
      </c>
      <c r="AO201" s="95" t="e">
        <f ca="true">+IF(AND(ISNUMBER(OFFSET('Sanitation Data'!$G$12,0,10*ROW('Sanitation Data'!G195))),'Data Summary'!DD201="Yes"),OFFSET('Sanitation Data'!$G$12,0,10*ROW('Sanitation Data'!G195)),NA())</f>
        <v>#N/A</v>
      </c>
      <c r="AP201" s="95" t="e">
        <f ca="true">+IF(AND(ISNUMBER(OFFSET('Sanitation Data'!$H$4,0,10*ROW('Sanitation Data'!H195))),'Data Summary'!DE201="Yes"),100-OFFSET('Sanitation Data'!$H$4,0,10*ROW('Sanitation Data'!H195)),NA())</f>
        <v>#N/A</v>
      </c>
      <c r="AQ201" s="95" t="e">
        <f ca="true">+IF(AND(ISNUMBER(OFFSET('Sanitation Data'!$H$6,0,10*ROW('Sanitation Data'!H195))),'Data Summary'!DF201="Yes"),OFFSET('Sanitation Data'!$H$6,0,10*ROW('Sanitation Data'!H195)),NA())</f>
        <v>#N/A</v>
      </c>
      <c r="AR201" s="95" t="e">
        <f ca="true">+IF(AND(ISNUMBER(OFFSET('Sanitation Data'!$H$10,0,10*ROW('Sanitation Data'!H195))),'Data Summary'!DG201="Yes"),OFFSET('Sanitation Data'!$H$10,0,10*ROW('Sanitation Data'!H195)),NA())</f>
        <v>#N/A</v>
      </c>
      <c r="AS201" s="95" t="e">
        <f ca="true">+IF(AND(ISNUMBER(OFFSET('Sanitation Data'!$H$11,0,10*ROW('Sanitation Data'!H195))),'Data Summary'!DH201="Yes"),OFFSET('Sanitation Data'!$H$11,0,10*ROW('Sanitation Data'!H195)),NA())</f>
        <v>#N/A</v>
      </c>
      <c r="AT201" s="95" t="e">
        <f ca="true">+IF(AND(ISNUMBER(OFFSET('Sanitation Data'!$H$12,0,10*ROW('Sanitation Data'!H195))),'Data Summary'!DI201="Yes"),OFFSET('Sanitation Data'!$H$12,0,10*ROW('Sanitation Data'!H195)),NA())</f>
        <v>#N/A</v>
      </c>
      <c r="AU201" s="95" t="e">
        <f ca="true">+IF(AND(ISNUMBER(OFFSET('Sanitation Data'!$I$4,0,10*ROW('Sanitation Data'!I195))),'Data Summary'!DJ201="Yes"),100-OFFSET('Sanitation Data'!$I$4,0,10*ROW('Sanitation Data'!I195)),NA())</f>
        <v>#N/A</v>
      </c>
      <c r="AV201" s="95" t="e">
        <f ca="true">+IF(AND(ISNUMBER(OFFSET('Sanitation Data'!$I$6,0,10*ROW('Sanitation Data'!I195))),'Data Summary'!DK201="Yes"),OFFSET('Sanitation Data'!$I$6,0,10*ROW('Sanitation Data'!I195)),NA())</f>
        <v>#N/A</v>
      </c>
      <c r="AW201" s="95" t="e">
        <f ca="true">+IF(AND(ISNUMBER(OFFSET('Sanitation Data'!$I$10,0,10*ROW('Sanitation Data'!I195))),'Data Summary'!DL201="Yes"),OFFSET('Sanitation Data'!$I$10,0,10*ROW('Sanitation Data'!I195)),NA())</f>
        <v>#N/A</v>
      </c>
      <c r="AX201" s="95" t="e">
        <f ca="true">+IF(AND(ISNUMBER(OFFSET('Sanitation Data'!$I$11,0,10*ROW('Sanitation Data'!I195))),'Data Summary'!DM201="Yes"),OFFSET('Sanitation Data'!$I$11,0,10*ROW('Sanitation Data'!I195)),NA())</f>
        <v>#N/A</v>
      </c>
      <c r="AY201" s="95" t="e">
        <f ca="true">+IF(AND(ISNUMBER(OFFSET('Sanitation Data'!$I$12,0,10*ROW('Sanitation Data'!I195))),'Data Summary'!DN201="Yes"),OFFSET('Sanitation Data'!$I$12,0,10*ROW('Sanitation Data'!I195)),NA())</f>
        <v>#N/A</v>
      </c>
      <c r="AZ201" s="96" t="e">
        <f ca="true">+IF(AND(ISNUMBER(OFFSET('Hygiene Data'!$D$5,0,10*ROW('Hygiene Data'!D195))),'Data Summary'!DO201="Yes"),OFFSET('Hygiene Data'!$D$5,0,10*ROW('Hygiene Data'!D195)),NA())</f>
        <v>#N/A</v>
      </c>
      <c r="BA201" s="96" t="e">
        <f ca="true">+IF(AND(ISNUMBER(OFFSET('Hygiene Data'!$D$7,0,10*ROW('Hygiene Data'!D195))),'Data Summary'!DP201="Yes"),OFFSET('Hygiene Data'!$D$7,0,10*ROW('Hygiene Data'!D195)),NA())</f>
        <v>#N/A</v>
      </c>
      <c r="BB201" s="96" t="e">
        <f ca="true">+IF(AND(ISNUMBER(OFFSET('Hygiene Data'!$D$9,0,10*ROW('Hygiene Data'!D195))),'Data Summary'!DQ201="Yes"),OFFSET('Hygiene Data'!$D$9,0,10*ROW('Hygiene Data'!D195)),NA())</f>
        <v>#N/A</v>
      </c>
      <c r="BC201" s="96" t="e">
        <f ca="true">+IF(AND(ISNUMBER(OFFSET('Hygiene Data'!$E$5,0,10*ROW('Hygiene Data'!E195))),'Data Summary'!DR201="Yes"),OFFSET('Hygiene Data'!$E$5,0,10*ROW('Hygiene Data'!E195)),NA())</f>
        <v>#N/A</v>
      </c>
      <c r="BD201" s="96" t="e">
        <f ca="true">+IF(AND(ISNUMBER(OFFSET('Hygiene Data'!$E$7,0,10*ROW('Hygiene Data'!E195))),'Data Summary'!DS201="Yes"),OFFSET('Hygiene Data'!$E$7,0,10*ROW('Hygiene Data'!E195)),NA())</f>
        <v>#N/A</v>
      </c>
      <c r="BE201" s="96" t="e">
        <f ca="true">+IF(AND(ISNUMBER(OFFSET('Hygiene Data'!$E$9,0,10*ROW('Hygiene Data'!E195))),'Data Summary'!DT201="Yes"),OFFSET('Hygiene Data'!$E$9,0,10*ROW('Hygiene Data'!E195)),NA())</f>
        <v>#N/A</v>
      </c>
      <c r="BF201" s="96" t="e">
        <f ca="true">+IF(AND(ISNUMBER(OFFSET('Hygiene Data'!$F$5,0,10*ROW('Hygiene Data'!F195))),'Data Summary'!DU201="Yes"),OFFSET('Hygiene Data'!$F$5,0,10*ROW('Hygiene Data'!F195)),NA())</f>
        <v>#N/A</v>
      </c>
      <c r="BG201" s="96" t="e">
        <f ca="true">+IF(AND(ISNUMBER(OFFSET('Hygiene Data'!$F$7,0,10*ROW('Hygiene Data'!F195))),'Data Summary'!DV201="Yes"),OFFSET('Hygiene Data'!$F$7,0,10*ROW('Hygiene Data'!F195)),NA())</f>
        <v>#N/A</v>
      </c>
      <c r="BH201" s="96" t="e">
        <f ca="true">+IF(AND(ISNUMBER(OFFSET('Hygiene Data'!$F$9,0,10*ROW('Hygiene Data'!F195))),'Data Summary'!DW201="Yes"),OFFSET('Hygiene Data'!$F$9,0,10*ROW('Hygiene Data'!F195)),NA())</f>
        <v>#N/A</v>
      </c>
      <c r="BI201" s="96" t="e">
        <f ca="true">+IF(AND(ISNUMBER(OFFSET('Hygiene Data'!$G$5,0,10*ROW('Hygiene Data'!G195))),'Data Summary'!DX201="Yes"),OFFSET('Hygiene Data'!$G$5,0,10*ROW('Hygiene Data'!G195)),NA())</f>
        <v>#N/A</v>
      </c>
      <c r="BJ201" s="96" t="e">
        <f ca="true">+IF(AND(ISNUMBER(OFFSET('Hygiene Data'!$G$7,0,10*ROW('Hygiene Data'!G195))),'Data Summary'!DY201="Yes"),OFFSET('Hygiene Data'!$G$7,0,10*ROW('Hygiene Data'!G195)),NA())</f>
        <v>#N/A</v>
      </c>
      <c r="BK201" s="96" t="e">
        <f ca="true">+IF(AND(ISNUMBER(OFFSET('Hygiene Data'!$G$9,0,10*ROW('Hygiene Data'!G195))),'Data Summary'!DZ201="Yes"),OFFSET('Hygiene Data'!$G$9,0,10*ROW('Hygiene Data'!G195)),NA())</f>
        <v>#N/A</v>
      </c>
      <c r="BL201" s="96" t="e">
        <f ca="true">+IF(AND(ISNUMBER(OFFSET('Hygiene Data'!$H$5,0,10*ROW('Hygiene Data'!H195))),'Data Summary'!EA201="Yes"),OFFSET('Hygiene Data'!$H$5,0,10*ROW('Hygiene Data'!H195)),NA())</f>
        <v>#N/A</v>
      </c>
      <c r="BM201" s="96" t="e">
        <f ca="true">+IF(AND(ISNUMBER(OFFSET('Hygiene Data'!$H$7,0,10*ROW('Hygiene Data'!H195))),'Data Summary'!EB201="Yes"),OFFSET('Hygiene Data'!$H$7,0,10*ROW('Hygiene Data'!H195)),NA())</f>
        <v>#N/A</v>
      </c>
      <c r="BN201" s="96" t="e">
        <f ca="true">+IF(AND(ISNUMBER(OFFSET('Hygiene Data'!$H$9,0,10*ROW('Hygiene Data'!H195))),'Data Summary'!EC201="Yes"),OFFSET('Hygiene Data'!$H$9,0,10*ROW('Hygiene Data'!H195)),NA())</f>
        <v>#N/A</v>
      </c>
      <c r="BO201" s="96" t="e">
        <f ca="true">+IF(AND(ISNUMBER(OFFSET('Hygiene Data'!$I$5,0,10*ROW('Hygiene Data'!I195))),'Data Summary'!ED201="Yes"),OFFSET('Hygiene Data'!$I$5,0,10*ROW('Hygiene Data'!I195)),NA())</f>
        <v>#N/A</v>
      </c>
      <c r="BP201" s="96" t="e">
        <f ca="true">+IF(AND(ISNUMBER(OFFSET('Hygiene Data'!$I$7,0,10*ROW('Hygiene Data'!I195))),'Data Summary'!EE201="Yes"),OFFSET('Hygiene Data'!$I$7,0,10*ROW('Hygiene Data'!I195)),NA())</f>
        <v>#N/A</v>
      </c>
      <c r="BQ201" s="96" t="e">
        <f ca="true">+IF(AND(ISNUMBER(OFFSET('Hygiene Data'!$I$9,0,10*ROW('Hygiene Data'!I195))),'Data Summary'!EF201="Yes"),OFFSET('Hygiene Data'!$I$9,0,10*ROW('Hygiene Data'!I195)),NA())</f>
        <v>#N/A</v>
      </c>
    </row>
    <row xmlns:x14ac="http://schemas.microsoft.com/office/spreadsheetml/2009/9/ac" r="202" x14ac:dyDescent="0.2">
      <c r="A202" s="332" t="e">
        <f ca="true">+RIGHT('Data Summary'!A202,LEN('Data Summary'!A202)-9)</f>
        <v>#VALUE!</v>
      </c>
      <c r="B202" s="37" t="str">
        <f ca="true">+IF(ISTEXT('Data Summary'!B202),'Data Summary'!B202,"")</f>
        <v/>
      </c>
      <c r="C202" s="331" t="e">
        <f ca="true">+VALUE('Data Summary'!C202)</f>
        <v>#VALUE!</v>
      </c>
      <c r="D202" s="94" t="e">
        <f ca="true">+IF(AND(ISNUMBER(OFFSET('Water Data'!$D$4,0,10*ROW('Water Data'!D196))),'Data Summary'!BS202="Yes"),100-OFFSET('Water Data'!$D$4,0,10*ROW('Water Data'!D196)),NA())</f>
        <v>#N/A</v>
      </c>
      <c r="E202" s="94" t="e">
        <f ca="true">+IF(AND(ISNUMBER(OFFSET('Water Data'!$D$6,0,10*ROW('Water Data'!D196))),'Data Summary'!BT202="Yes"),OFFSET('Water Data'!$D$6,0,10*ROW('Water Data'!D196)),NA())</f>
        <v>#N/A</v>
      </c>
      <c r="F202" s="94" t="e">
        <f ca="true">+IF(AND(ISNUMBER(OFFSET('Water Data'!$D$9,0,10*ROW('Water Data'!D196))),'Data Summary'!BU202="Yes"),OFFSET('Water Data'!$D$9,0,10*ROW('Water Data'!D196)),NA())</f>
        <v>#N/A</v>
      </c>
      <c r="G202" s="94" t="e">
        <f ca="true">+IF(AND(ISNUMBER(OFFSET('Water Data'!$E$4,0,10*ROW('Water Data'!E196))),'Data Summary'!BV202="Yes"),100-OFFSET('Water Data'!$E$4,0,10*ROW('Water Data'!E196)),NA())</f>
        <v>#N/A</v>
      </c>
      <c r="H202" s="94" t="e">
        <f ca="true">+IF(AND(ISNUMBER(OFFSET('Water Data'!$E$6,0,10*ROW('Water Data'!E196))),'Data Summary'!BW202="Yes"),OFFSET('Water Data'!$E$6,0,10*ROW('Water Data'!E196)),NA())</f>
        <v>#N/A</v>
      </c>
      <c r="I202" s="94" t="e">
        <f ca="true">+IF(AND(ISNUMBER(OFFSET('Water Data'!$E$9,0,10*ROW('Water Data'!E196))),'Data Summary'!BX202="Yes"),OFFSET('Water Data'!$E$9,0,10*ROW('Water Data'!E196)),NA())</f>
        <v>#N/A</v>
      </c>
      <c r="J202" s="94" t="e">
        <f ca="true">+IF(AND(ISNUMBER(OFFSET('Water Data'!$F$4,0,10*ROW('Water Data'!F196))),'Data Summary'!BY202="Yes"),100-OFFSET('Water Data'!$F$4,0,10*ROW('Water Data'!F196)),NA())</f>
        <v>#N/A</v>
      </c>
      <c r="K202" s="94" t="e">
        <f ca="true">+IF(AND(ISNUMBER(OFFSET('Water Data'!$F$6,0,10*ROW('Water Data'!F196))),'Data Summary'!BZ202="Yes"),OFFSET('Water Data'!$F$6,0,10*ROW('Water Data'!F196)),NA())</f>
        <v>#N/A</v>
      </c>
      <c r="L202" s="94" t="e">
        <f ca="true">+IF(AND(ISNUMBER(OFFSET('Water Data'!$F$9,0,10*ROW('Water Data'!F196))),'Data Summary'!CA202="Yes"),OFFSET('Water Data'!$F$9,0,10*ROW('Water Data'!F196)),NA())</f>
        <v>#N/A</v>
      </c>
      <c r="M202" s="94" t="e">
        <f ca="true">+IF(AND(ISNUMBER(OFFSET('Water Data'!$G$4,0,10*ROW('Water Data'!G196))),'Data Summary'!CB202="Yes"),100-OFFSET('Water Data'!$G$4,0,10*ROW('Water Data'!G196)),NA())</f>
        <v>#N/A</v>
      </c>
      <c r="N202" s="94" t="e">
        <f ca="true">+IF(AND(ISNUMBER(OFFSET('Water Data'!$G$6,0,10*ROW('Water Data'!G196))),'Data Summary'!CC202="Yes"),OFFSET('Water Data'!$G$6,0,10*ROW('Water Data'!G196)),NA())</f>
        <v>#N/A</v>
      </c>
      <c r="O202" s="94" t="e">
        <f ca="true">+IF(AND(ISNUMBER(OFFSET('Water Data'!$G$9,0,10*ROW('Water Data'!G196))),'Data Summary'!CD202="Yes"),OFFSET('Water Data'!$G$9,0,10*ROW('Water Data'!G196)),NA())</f>
        <v>#N/A</v>
      </c>
      <c r="P202" s="94" t="e">
        <f ca="true">+IF(AND(ISNUMBER(OFFSET('Water Data'!$H$4,0,10*ROW('Water Data'!H196))),'Data Summary'!CE202="Yes"),100-OFFSET('Water Data'!$H$4,0,10*ROW('Water Data'!H196)),NA())</f>
        <v>#N/A</v>
      </c>
      <c r="Q202" s="94" t="e">
        <f ca="true">+IF(AND(ISNUMBER(OFFSET('Water Data'!$H$6,0,10*ROW('Water Data'!H196))),'Data Summary'!CF202="Yes"),OFFSET('Water Data'!$H$6,0,10*ROW('Water Data'!H196)),NA())</f>
        <v>#N/A</v>
      </c>
      <c r="R202" s="94" t="e">
        <f ca="true">+IF(AND(ISNUMBER(OFFSET('Water Data'!$H$9,0,10*ROW('Water Data'!H196))),'Data Summary'!CG202="Yes"),OFFSET('Water Data'!$H$9,0,10*ROW('Water Data'!H196)),NA())</f>
        <v>#N/A</v>
      </c>
      <c r="S202" s="94" t="e">
        <f ca="true">+IF(AND(ISNUMBER(OFFSET('Water Data'!$I$4,0,10*ROW('Water Data'!I196))),'Data Summary'!CH202="Yes"),100-OFFSET('Water Data'!$I$4,0,10*ROW('Water Data'!I196)),NA())</f>
        <v>#N/A</v>
      </c>
      <c r="T202" s="94" t="e">
        <f ca="true">+IF(AND(ISNUMBER(OFFSET('Water Data'!$I$6,0,10*ROW('Water Data'!I196))),'Data Summary'!CI202="Yes"),OFFSET('Water Data'!$I$6,0,10*ROW('Water Data'!I196)),NA())</f>
        <v>#N/A</v>
      </c>
      <c r="U202" s="94" t="e">
        <f ca="true">+IF(AND(ISNUMBER(OFFSET('Water Data'!$I$9,0,10*ROW('Water Data'!I196))),'Data Summary'!CJ202="Yes"),OFFSET('Water Data'!$I$9,0,10*ROW('Water Data'!I196)),NA())</f>
        <v>#N/A</v>
      </c>
      <c r="V202" s="95" t="e">
        <f ca="true">+IF(AND(ISNUMBER(OFFSET('Sanitation Data'!$D$4,0,10*ROW('Sanitation Data'!D196))),'Data Summary'!CK202="Yes"),100-OFFSET('Sanitation Data'!$D$4,0,10*ROW('Sanitation Data'!D196)),NA())</f>
        <v>#N/A</v>
      </c>
      <c r="W202" s="95" t="e">
        <f ca="true">+IF(AND(ISNUMBER(OFFSET('Sanitation Data'!$D$6,0,10*ROW('Sanitation Data'!D196))),'Data Summary'!CL202="Yes"),OFFSET('Sanitation Data'!$D$6,0,10*ROW('Sanitation Data'!D196)),NA())</f>
        <v>#N/A</v>
      </c>
      <c r="X202" s="95" t="e">
        <f ca="true">+IF(AND(ISNUMBER(OFFSET('Sanitation Data'!$D$10,0,10*ROW('Sanitation Data'!D196))),'Data Summary'!CM202="Yes"),OFFSET('Sanitation Data'!$D$10,0,10*ROW('Sanitation Data'!D196)),NA())</f>
        <v>#N/A</v>
      </c>
      <c r="Y202" s="95" t="e">
        <f ca="true">+IF(AND(ISNUMBER(OFFSET('Sanitation Data'!$D$11,0,10*ROW('Sanitation Data'!D196))),'Data Summary'!CN202="Yes"),OFFSET('Sanitation Data'!$D$11,0,10*ROW('Sanitation Data'!D196)),NA())</f>
        <v>#N/A</v>
      </c>
      <c r="Z202" s="95" t="e">
        <f ca="true">+IF(AND(ISNUMBER(OFFSET('Sanitation Data'!$D$12,0,10*ROW('Sanitation Data'!D196))),'Data Summary'!CO202="Yes"),OFFSET('Sanitation Data'!$D$12,0,10*ROW('Sanitation Data'!D196)),NA())</f>
        <v>#N/A</v>
      </c>
      <c r="AA202" s="95" t="e">
        <f ca="true">+IF(AND(ISNUMBER(OFFSET('Sanitation Data'!$E$4,0,10*ROW('Sanitation Data'!E196))),'Data Summary'!CP202="Yes"),100-OFFSET('Sanitation Data'!$E$4,0,10*ROW('Sanitation Data'!E196)),NA())</f>
        <v>#N/A</v>
      </c>
      <c r="AB202" s="95" t="e">
        <f ca="true">+IF(AND(ISNUMBER(OFFSET('Sanitation Data'!$E$6,0,10*ROW('Sanitation Data'!E196))),'Data Summary'!CQ202="Yes"),OFFSET('Sanitation Data'!$E$6,0,10*ROW('Sanitation Data'!E196)),NA())</f>
        <v>#N/A</v>
      </c>
      <c r="AC202" s="95" t="e">
        <f ca="true">+IF(AND(ISNUMBER(OFFSET('Sanitation Data'!$E$10,0,10*ROW('Sanitation Data'!E196))),'Data Summary'!CR202="Yes"),OFFSET('Sanitation Data'!$E$10,0,10*ROW('Sanitation Data'!E196)),NA())</f>
        <v>#N/A</v>
      </c>
      <c r="AD202" s="95" t="e">
        <f ca="true">+IF(AND(ISNUMBER(OFFSET('Sanitation Data'!$E$11,0,10*ROW('Sanitation Data'!E196))),'Data Summary'!CS202="Yes"),OFFSET('Sanitation Data'!$E$11,0,10*ROW('Sanitation Data'!E196)),NA())</f>
        <v>#N/A</v>
      </c>
      <c r="AE202" s="95" t="e">
        <f ca="true">+IF(AND(ISNUMBER(OFFSET('Sanitation Data'!$E$12,0,10*ROW('Sanitation Data'!E196))),'Data Summary'!CT202="Yes"),OFFSET('Sanitation Data'!$E$12,0,10*ROW('Sanitation Data'!E196)),NA())</f>
        <v>#N/A</v>
      </c>
      <c r="AF202" s="95" t="e">
        <f ca="true">+IF(AND(ISNUMBER(OFFSET('Sanitation Data'!$F$4,0,10*ROW('Sanitation Data'!F196))),'Data Summary'!CU202="Yes"),100-OFFSET('Sanitation Data'!$F$4,0,10*ROW('Sanitation Data'!F196)),NA())</f>
        <v>#N/A</v>
      </c>
      <c r="AG202" s="95" t="e">
        <f ca="true">+IF(AND(ISNUMBER(OFFSET('Sanitation Data'!$F$6,0,10*ROW('Sanitation Data'!F196))),'Data Summary'!CV202="Yes"),OFFSET('Sanitation Data'!$F$6,0,10*ROW('Sanitation Data'!F196)),NA())</f>
        <v>#N/A</v>
      </c>
      <c r="AH202" s="95" t="e">
        <f ca="true">+IF(AND(ISNUMBER(OFFSET('Sanitation Data'!$F$10,0,10*ROW('Sanitation Data'!F196))),'Data Summary'!CW202="Yes"),OFFSET('Sanitation Data'!$F$10,0,10*ROW('Sanitation Data'!F196)),NA())</f>
        <v>#N/A</v>
      </c>
      <c r="AI202" s="95" t="e">
        <f ca="true">+IF(AND(ISNUMBER(OFFSET('Sanitation Data'!$F$11,0,10*ROW('Sanitation Data'!F196))),'Data Summary'!CX202="Yes"),OFFSET('Sanitation Data'!$F$11,0,10*ROW('Sanitation Data'!F196)),NA())</f>
        <v>#N/A</v>
      </c>
      <c r="AJ202" s="95" t="e">
        <f ca="true">+IF(AND(ISNUMBER(OFFSET('Sanitation Data'!$F$12,0,10*ROW('Sanitation Data'!F196))),'Data Summary'!CY202="Yes"),OFFSET('Sanitation Data'!$F$12,0,10*ROW('Sanitation Data'!F196)),NA())</f>
        <v>#N/A</v>
      </c>
      <c r="AK202" s="95" t="e">
        <f ca="true">+IF(AND(ISNUMBER(OFFSET('Sanitation Data'!$G$4,0,10*ROW('Sanitation Data'!G196))),'Data Summary'!CZ202="Yes"),100-OFFSET('Sanitation Data'!$G$4,0,10*ROW('Sanitation Data'!G196)),NA())</f>
        <v>#N/A</v>
      </c>
      <c r="AL202" s="95" t="e">
        <f ca="true">+IF(AND(ISNUMBER(OFFSET('Sanitation Data'!$G$6,0,10*ROW('Sanitation Data'!G196))),'Data Summary'!DA202="Yes"),OFFSET('Sanitation Data'!$G$6,0,10*ROW('Sanitation Data'!G196)),NA())</f>
        <v>#N/A</v>
      </c>
      <c r="AM202" s="95" t="e">
        <f ca="true">+IF(AND(ISNUMBER(OFFSET('Sanitation Data'!$G$10,0,10*ROW('Sanitation Data'!G196))),'Data Summary'!DB202="Yes"),OFFSET('Sanitation Data'!$G$10,0,10*ROW('Sanitation Data'!G196)),NA())</f>
        <v>#N/A</v>
      </c>
      <c r="AN202" s="95" t="e">
        <f ca="true">+IF(AND(ISNUMBER(OFFSET('Sanitation Data'!$G$11,0,10*ROW('Sanitation Data'!G196))),'Data Summary'!DC202="Yes"),OFFSET('Sanitation Data'!$G$11,0,10*ROW('Sanitation Data'!G196)),NA())</f>
        <v>#N/A</v>
      </c>
      <c r="AO202" s="95" t="e">
        <f ca="true">+IF(AND(ISNUMBER(OFFSET('Sanitation Data'!$G$12,0,10*ROW('Sanitation Data'!G196))),'Data Summary'!DD202="Yes"),OFFSET('Sanitation Data'!$G$12,0,10*ROW('Sanitation Data'!G196)),NA())</f>
        <v>#N/A</v>
      </c>
      <c r="AP202" s="95" t="e">
        <f ca="true">+IF(AND(ISNUMBER(OFFSET('Sanitation Data'!$H$4,0,10*ROW('Sanitation Data'!H196))),'Data Summary'!DE202="Yes"),100-OFFSET('Sanitation Data'!$H$4,0,10*ROW('Sanitation Data'!H196)),NA())</f>
        <v>#N/A</v>
      </c>
      <c r="AQ202" s="95" t="e">
        <f ca="true">+IF(AND(ISNUMBER(OFFSET('Sanitation Data'!$H$6,0,10*ROW('Sanitation Data'!H196))),'Data Summary'!DF202="Yes"),OFFSET('Sanitation Data'!$H$6,0,10*ROW('Sanitation Data'!H196)),NA())</f>
        <v>#N/A</v>
      </c>
      <c r="AR202" s="95" t="e">
        <f ca="true">+IF(AND(ISNUMBER(OFFSET('Sanitation Data'!$H$10,0,10*ROW('Sanitation Data'!H196))),'Data Summary'!DG202="Yes"),OFFSET('Sanitation Data'!$H$10,0,10*ROW('Sanitation Data'!H196)),NA())</f>
        <v>#N/A</v>
      </c>
      <c r="AS202" s="95" t="e">
        <f ca="true">+IF(AND(ISNUMBER(OFFSET('Sanitation Data'!$H$11,0,10*ROW('Sanitation Data'!H196))),'Data Summary'!DH202="Yes"),OFFSET('Sanitation Data'!$H$11,0,10*ROW('Sanitation Data'!H196)),NA())</f>
        <v>#N/A</v>
      </c>
      <c r="AT202" s="95" t="e">
        <f ca="true">+IF(AND(ISNUMBER(OFFSET('Sanitation Data'!$H$12,0,10*ROW('Sanitation Data'!H196))),'Data Summary'!DI202="Yes"),OFFSET('Sanitation Data'!$H$12,0,10*ROW('Sanitation Data'!H196)),NA())</f>
        <v>#N/A</v>
      </c>
      <c r="AU202" s="95" t="e">
        <f ca="true">+IF(AND(ISNUMBER(OFFSET('Sanitation Data'!$I$4,0,10*ROW('Sanitation Data'!I196))),'Data Summary'!DJ202="Yes"),100-OFFSET('Sanitation Data'!$I$4,0,10*ROW('Sanitation Data'!I196)),NA())</f>
        <v>#N/A</v>
      </c>
      <c r="AV202" s="95" t="e">
        <f ca="true">+IF(AND(ISNUMBER(OFFSET('Sanitation Data'!$I$6,0,10*ROW('Sanitation Data'!I196))),'Data Summary'!DK202="Yes"),OFFSET('Sanitation Data'!$I$6,0,10*ROW('Sanitation Data'!I196)),NA())</f>
        <v>#N/A</v>
      </c>
      <c r="AW202" s="95" t="e">
        <f ca="true">+IF(AND(ISNUMBER(OFFSET('Sanitation Data'!$I$10,0,10*ROW('Sanitation Data'!I196))),'Data Summary'!DL202="Yes"),OFFSET('Sanitation Data'!$I$10,0,10*ROW('Sanitation Data'!I196)),NA())</f>
        <v>#N/A</v>
      </c>
      <c r="AX202" s="95" t="e">
        <f ca="true">+IF(AND(ISNUMBER(OFFSET('Sanitation Data'!$I$11,0,10*ROW('Sanitation Data'!I196))),'Data Summary'!DM202="Yes"),OFFSET('Sanitation Data'!$I$11,0,10*ROW('Sanitation Data'!I196)),NA())</f>
        <v>#N/A</v>
      </c>
      <c r="AY202" s="95" t="e">
        <f ca="true">+IF(AND(ISNUMBER(OFFSET('Sanitation Data'!$I$12,0,10*ROW('Sanitation Data'!I196))),'Data Summary'!DN202="Yes"),OFFSET('Sanitation Data'!$I$12,0,10*ROW('Sanitation Data'!I196)),NA())</f>
        <v>#N/A</v>
      </c>
      <c r="AZ202" s="96" t="e">
        <f ca="true">+IF(AND(ISNUMBER(OFFSET('Hygiene Data'!$D$5,0,10*ROW('Hygiene Data'!D196))),'Data Summary'!DO202="Yes"),OFFSET('Hygiene Data'!$D$5,0,10*ROW('Hygiene Data'!D196)),NA())</f>
        <v>#N/A</v>
      </c>
      <c r="BA202" s="96" t="e">
        <f ca="true">+IF(AND(ISNUMBER(OFFSET('Hygiene Data'!$D$7,0,10*ROW('Hygiene Data'!D196))),'Data Summary'!DP202="Yes"),OFFSET('Hygiene Data'!$D$7,0,10*ROW('Hygiene Data'!D196)),NA())</f>
        <v>#N/A</v>
      </c>
      <c r="BB202" s="96" t="e">
        <f ca="true">+IF(AND(ISNUMBER(OFFSET('Hygiene Data'!$D$9,0,10*ROW('Hygiene Data'!D196))),'Data Summary'!DQ202="Yes"),OFFSET('Hygiene Data'!$D$9,0,10*ROW('Hygiene Data'!D196)),NA())</f>
        <v>#N/A</v>
      </c>
      <c r="BC202" s="96" t="e">
        <f ca="true">+IF(AND(ISNUMBER(OFFSET('Hygiene Data'!$E$5,0,10*ROW('Hygiene Data'!E196))),'Data Summary'!DR202="Yes"),OFFSET('Hygiene Data'!$E$5,0,10*ROW('Hygiene Data'!E196)),NA())</f>
        <v>#N/A</v>
      </c>
      <c r="BD202" s="96" t="e">
        <f ca="true">+IF(AND(ISNUMBER(OFFSET('Hygiene Data'!$E$7,0,10*ROW('Hygiene Data'!E196))),'Data Summary'!DS202="Yes"),OFFSET('Hygiene Data'!$E$7,0,10*ROW('Hygiene Data'!E196)),NA())</f>
        <v>#N/A</v>
      </c>
      <c r="BE202" s="96" t="e">
        <f ca="true">+IF(AND(ISNUMBER(OFFSET('Hygiene Data'!$E$9,0,10*ROW('Hygiene Data'!E196))),'Data Summary'!DT202="Yes"),OFFSET('Hygiene Data'!$E$9,0,10*ROW('Hygiene Data'!E196)),NA())</f>
        <v>#N/A</v>
      </c>
      <c r="BF202" s="96" t="e">
        <f ca="true">+IF(AND(ISNUMBER(OFFSET('Hygiene Data'!$F$5,0,10*ROW('Hygiene Data'!F196))),'Data Summary'!DU202="Yes"),OFFSET('Hygiene Data'!$F$5,0,10*ROW('Hygiene Data'!F196)),NA())</f>
        <v>#N/A</v>
      </c>
      <c r="BG202" s="96" t="e">
        <f ca="true">+IF(AND(ISNUMBER(OFFSET('Hygiene Data'!$F$7,0,10*ROW('Hygiene Data'!F196))),'Data Summary'!DV202="Yes"),OFFSET('Hygiene Data'!$F$7,0,10*ROW('Hygiene Data'!F196)),NA())</f>
        <v>#N/A</v>
      </c>
      <c r="BH202" s="96" t="e">
        <f ca="true">+IF(AND(ISNUMBER(OFFSET('Hygiene Data'!$F$9,0,10*ROW('Hygiene Data'!F196))),'Data Summary'!DW202="Yes"),OFFSET('Hygiene Data'!$F$9,0,10*ROW('Hygiene Data'!F196)),NA())</f>
        <v>#N/A</v>
      </c>
      <c r="BI202" s="96" t="e">
        <f ca="true">+IF(AND(ISNUMBER(OFFSET('Hygiene Data'!$G$5,0,10*ROW('Hygiene Data'!G196))),'Data Summary'!DX202="Yes"),OFFSET('Hygiene Data'!$G$5,0,10*ROW('Hygiene Data'!G196)),NA())</f>
        <v>#N/A</v>
      </c>
      <c r="BJ202" s="96" t="e">
        <f ca="true">+IF(AND(ISNUMBER(OFFSET('Hygiene Data'!$G$7,0,10*ROW('Hygiene Data'!G196))),'Data Summary'!DY202="Yes"),OFFSET('Hygiene Data'!$G$7,0,10*ROW('Hygiene Data'!G196)),NA())</f>
        <v>#N/A</v>
      </c>
      <c r="BK202" s="96" t="e">
        <f ca="true">+IF(AND(ISNUMBER(OFFSET('Hygiene Data'!$G$9,0,10*ROW('Hygiene Data'!G196))),'Data Summary'!DZ202="Yes"),OFFSET('Hygiene Data'!$G$9,0,10*ROW('Hygiene Data'!G196)),NA())</f>
        <v>#N/A</v>
      </c>
      <c r="BL202" s="96" t="e">
        <f ca="true">+IF(AND(ISNUMBER(OFFSET('Hygiene Data'!$H$5,0,10*ROW('Hygiene Data'!H196))),'Data Summary'!EA202="Yes"),OFFSET('Hygiene Data'!$H$5,0,10*ROW('Hygiene Data'!H196)),NA())</f>
        <v>#N/A</v>
      </c>
      <c r="BM202" s="96" t="e">
        <f ca="true">+IF(AND(ISNUMBER(OFFSET('Hygiene Data'!$H$7,0,10*ROW('Hygiene Data'!H196))),'Data Summary'!EB202="Yes"),OFFSET('Hygiene Data'!$H$7,0,10*ROW('Hygiene Data'!H196)),NA())</f>
        <v>#N/A</v>
      </c>
      <c r="BN202" s="96" t="e">
        <f ca="true">+IF(AND(ISNUMBER(OFFSET('Hygiene Data'!$H$9,0,10*ROW('Hygiene Data'!H196))),'Data Summary'!EC202="Yes"),OFFSET('Hygiene Data'!$H$9,0,10*ROW('Hygiene Data'!H196)),NA())</f>
        <v>#N/A</v>
      </c>
      <c r="BO202" s="96" t="e">
        <f ca="true">+IF(AND(ISNUMBER(OFFSET('Hygiene Data'!$I$5,0,10*ROW('Hygiene Data'!I196))),'Data Summary'!ED202="Yes"),OFFSET('Hygiene Data'!$I$5,0,10*ROW('Hygiene Data'!I196)),NA())</f>
        <v>#N/A</v>
      </c>
      <c r="BP202" s="96" t="e">
        <f ca="true">+IF(AND(ISNUMBER(OFFSET('Hygiene Data'!$I$7,0,10*ROW('Hygiene Data'!I196))),'Data Summary'!EE202="Yes"),OFFSET('Hygiene Data'!$I$7,0,10*ROW('Hygiene Data'!I196)),NA())</f>
        <v>#N/A</v>
      </c>
      <c r="BQ202" s="96" t="e">
        <f ca="true">+IF(AND(ISNUMBER(OFFSET('Hygiene Data'!$I$9,0,10*ROW('Hygiene Data'!I196))),'Data Summary'!EF202="Yes"),OFFSET('Hygiene Data'!$I$9,0,10*ROW('Hygiene Data'!I196)),NA())</f>
        <v>#N/A</v>
      </c>
    </row>
    <row xmlns:x14ac="http://schemas.microsoft.com/office/spreadsheetml/2009/9/ac" r="203" x14ac:dyDescent="0.2">
      <c r="A203" s="332" t="e">
        <f ca="true">+RIGHT('Data Summary'!A203,LEN('Data Summary'!A203)-9)</f>
        <v>#VALUE!</v>
      </c>
      <c r="B203" s="37" t="str">
        <f ca="true">+IF(ISTEXT('Data Summary'!B203),'Data Summary'!B203,"")</f>
        <v/>
      </c>
      <c r="C203" s="331" t="e">
        <f ca="true">+VALUE('Data Summary'!C203)</f>
        <v>#VALUE!</v>
      </c>
      <c r="D203" s="94" t="e">
        <f ca="true">+IF(AND(ISNUMBER(OFFSET('Water Data'!$D$4,0,10*ROW('Water Data'!D197))),'Data Summary'!BS203="Yes"),100-OFFSET('Water Data'!$D$4,0,10*ROW('Water Data'!D197)),NA())</f>
        <v>#N/A</v>
      </c>
      <c r="E203" s="94" t="e">
        <f ca="true">+IF(AND(ISNUMBER(OFFSET('Water Data'!$D$6,0,10*ROW('Water Data'!D197))),'Data Summary'!BT203="Yes"),OFFSET('Water Data'!$D$6,0,10*ROW('Water Data'!D197)),NA())</f>
        <v>#N/A</v>
      </c>
      <c r="F203" s="94" t="e">
        <f ca="true">+IF(AND(ISNUMBER(OFFSET('Water Data'!$D$9,0,10*ROW('Water Data'!D197))),'Data Summary'!BU203="Yes"),OFFSET('Water Data'!$D$9,0,10*ROW('Water Data'!D197)),NA())</f>
        <v>#N/A</v>
      </c>
      <c r="G203" s="94" t="e">
        <f ca="true">+IF(AND(ISNUMBER(OFFSET('Water Data'!$E$4,0,10*ROW('Water Data'!E197))),'Data Summary'!BV203="Yes"),100-OFFSET('Water Data'!$E$4,0,10*ROW('Water Data'!E197)),NA())</f>
        <v>#N/A</v>
      </c>
      <c r="H203" s="94" t="e">
        <f ca="true">+IF(AND(ISNUMBER(OFFSET('Water Data'!$E$6,0,10*ROW('Water Data'!E197))),'Data Summary'!BW203="Yes"),OFFSET('Water Data'!$E$6,0,10*ROW('Water Data'!E197)),NA())</f>
        <v>#N/A</v>
      </c>
      <c r="I203" s="94" t="e">
        <f ca="true">+IF(AND(ISNUMBER(OFFSET('Water Data'!$E$9,0,10*ROW('Water Data'!E197))),'Data Summary'!BX203="Yes"),OFFSET('Water Data'!$E$9,0,10*ROW('Water Data'!E197)),NA())</f>
        <v>#N/A</v>
      </c>
      <c r="J203" s="94" t="e">
        <f ca="true">+IF(AND(ISNUMBER(OFFSET('Water Data'!$F$4,0,10*ROW('Water Data'!F197))),'Data Summary'!BY203="Yes"),100-OFFSET('Water Data'!$F$4,0,10*ROW('Water Data'!F197)),NA())</f>
        <v>#N/A</v>
      </c>
      <c r="K203" s="94" t="e">
        <f ca="true">+IF(AND(ISNUMBER(OFFSET('Water Data'!$F$6,0,10*ROW('Water Data'!F197))),'Data Summary'!BZ203="Yes"),OFFSET('Water Data'!$F$6,0,10*ROW('Water Data'!F197)),NA())</f>
        <v>#N/A</v>
      </c>
      <c r="L203" s="94" t="e">
        <f ca="true">+IF(AND(ISNUMBER(OFFSET('Water Data'!$F$9,0,10*ROW('Water Data'!F197))),'Data Summary'!CA203="Yes"),OFFSET('Water Data'!$F$9,0,10*ROW('Water Data'!F197)),NA())</f>
        <v>#N/A</v>
      </c>
      <c r="M203" s="94" t="e">
        <f ca="true">+IF(AND(ISNUMBER(OFFSET('Water Data'!$G$4,0,10*ROW('Water Data'!G197))),'Data Summary'!CB203="Yes"),100-OFFSET('Water Data'!$G$4,0,10*ROW('Water Data'!G197)),NA())</f>
        <v>#N/A</v>
      </c>
      <c r="N203" s="94" t="e">
        <f ca="true">+IF(AND(ISNUMBER(OFFSET('Water Data'!$G$6,0,10*ROW('Water Data'!G197))),'Data Summary'!CC203="Yes"),OFFSET('Water Data'!$G$6,0,10*ROW('Water Data'!G197)),NA())</f>
        <v>#N/A</v>
      </c>
      <c r="O203" s="94" t="e">
        <f ca="true">+IF(AND(ISNUMBER(OFFSET('Water Data'!$G$9,0,10*ROW('Water Data'!G197))),'Data Summary'!CD203="Yes"),OFFSET('Water Data'!$G$9,0,10*ROW('Water Data'!G197)),NA())</f>
        <v>#N/A</v>
      </c>
      <c r="P203" s="94" t="e">
        <f ca="true">+IF(AND(ISNUMBER(OFFSET('Water Data'!$H$4,0,10*ROW('Water Data'!H197))),'Data Summary'!CE203="Yes"),100-OFFSET('Water Data'!$H$4,0,10*ROW('Water Data'!H197)),NA())</f>
        <v>#N/A</v>
      </c>
      <c r="Q203" s="94" t="e">
        <f ca="true">+IF(AND(ISNUMBER(OFFSET('Water Data'!$H$6,0,10*ROW('Water Data'!H197))),'Data Summary'!CF203="Yes"),OFFSET('Water Data'!$H$6,0,10*ROW('Water Data'!H197)),NA())</f>
        <v>#N/A</v>
      </c>
      <c r="R203" s="94" t="e">
        <f ca="true">+IF(AND(ISNUMBER(OFFSET('Water Data'!$H$9,0,10*ROW('Water Data'!H197))),'Data Summary'!CG203="Yes"),OFFSET('Water Data'!$H$9,0,10*ROW('Water Data'!H197)),NA())</f>
        <v>#N/A</v>
      </c>
      <c r="S203" s="94" t="e">
        <f ca="true">+IF(AND(ISNUMBER(OFFSET('Water Data'!$I$4,0,10*ROW('Water Data'!I197))),'Data Summary'!CH203="Yes"),100-OFFSET('Water Data'!$I$4,0,10*ROW('Water Data'!I197)),NA())</f>
        <v>#N/A</v>
      </c>
      <c r="T203" s="94" t="e">
        <f ca="true">+IF(AND(ISNUMBER(OFFSET('Water Data'!$I$6,0,10*ROW('Water Data'!I197))),'Data Summary'!CI203="Yes"),OFFSET('Water Data'!$I$6,0,10*ROW('Water Data'!I197)),NA())</f>
        <v>#N/A</v>
      </c>
      <c r="U203" s="94" t="e">
        <f ca="true">+IF(AND(ISNUMBER(OFFSET('Water Data'!$I$9,0,10*ROW('Water Data'!I197))),'Data Summary'!CJ203="Yes"),OFFSET('Water Data'!$I$9,0,10*ROW('Water Data'!I197)),NA())</f>
        <v>#N/A</v>
      </c>
      <c r="V203" s="95" t="e">
        <f ca="true">+IF(AND(ISNUMBER(OFFSET('Sanitation Data'!$D$4,0,10*ROW('Sanitation Data'!D197))),'Data Summary'!CK203="Yes"),100-OFFSET('Sanitation Data'!$D$4,0,10*ROW('Sanitation Data'!D197)),NA())</f>
        <v>#N/A</v>
      </c>
      <c r="W203" s="95" t="e">
        <f ca="true">+IF(AND(ISNUMBER(OFFSET('Sanitation Data'!$D$6,0,10*ROW('Sanitation Data'!D197))),'Data Summary'!CL203="Yes"),OFFSET('Sanitation Data'!$D$6,0,10*ROW('Sanitation Data'!D197)),NA())</f>
        <v>#N/A</v>
      </c>
      <c r="X203" s="95" t="e">
        <f ca="true">+IF(AND(ISNUMBER(OFFSET('Sanitation Data'!$D$10,0,10*ROW('Sanitation Data'!D197))),'Data Summary'!CM203="Yes"),OFFSET('Sanitation Data'!$D$10,0,10*ROW('Sanitation Data'!D197)),NA())</f>
        <v>#N/A</v>
      </c>
      <c r="Y203" s="95" t="e">
        <f ca="true">+IF(AND(ISNUMBER(OFFSET('Sanitation Data'!$D$11,0,10*ROW('Sanitation Data'!D197))),'Data Summary'!CN203="Yes"),OFFSET('Sanitation Data'!$D$11,0,10*ROW('Sanitation Data'!D197)),NA())</f>
        <v>#N/A</v>
      </c>
      <c r="Z203" s="95" t="e">
        <f ca="true">+IF(AND(ISNUMBER(OFFSET('Sanitation Data'!$D$12,0,10*ROW('Sanitation Data'!D197))),'Data Summary'!CO203="Yes"),OFFSET('Sanitation Data'!$D$12,0,10*ROW('Sanitation Data'!D197)),NA())</f>
        <v>#N/A</v>
      </c>
      <c r="AA203" s="95" t="e">
        <f ca="true">+IF(AND(ISNUMBER(OFFSET('Sanitation Data'!$E$4,0,10*ROW('Sanitation Data'!E197))),'Data Summary'!CP203="Yes"),100-OFFSET('Sanitation Data'!$E$4,0,10*ROW('Sanitation Data'!E197)),NA())</f>
        <v>#N/A</v>
      </c>
      <c r="AB203" s="95" t="e">
        <f ca="true">+IF(AND(ISNUMBER(OFFSET('Sanitation Data'!$E$6,0,10*ROW('Sanitation Data'!E197))),'Data Summary'!CQ203="Yes"),OFFSET('Sanitation Data'!$E$6,0,10*ROW('Sanitation Data'!E197)),NA())</f>
        <v>#N/A</v>
      </c>
      <c r="AC203" s="95" t="e">
        <f ca="true">+IF(AND(ISNUMBER(OFFSET('Sanitation Data'!$E$10,0,10*ROW('Sanitation Data'!E197))),'Data Summary'!CR203="Yes"),OFFSET('Sanitation Data'!$E$10,0,10*ROW('Sanitation Data'!E197)),NA())</f>
        <v>#N/A</v>
      </c>
      <c r="AD203" s="95" t="e">
        <f ca="true">+IF(AND(ISNUMBER(OFFSET('Sanitation Data'!$E$11,0,10*ROW('Sanitation Data'!E197))),'Data Summary'!CS203="Yes"),OFFSET('Sanitation Data'!$E$11,0,10*ROW('Sanitation Data'!E197)),NA())</f>
        <v>#N/A</v>
      </c>
      <c r="AE203" s="95" t="e">
        <f ca="true">+IF(AND(ISNUMBER(OFFSET('Sanitation Data'!$E$12,0,10*ROW('Sanitation Data'!E197))),'Data Summary'!CT203="Yes"),OFFSET('Sanitation Data'!$E$12,0,10*ROW('Sanitation Data'!E197)),NA())</f>
        <v>#N/A</v>
      </c>
      <c r="AF203" s="95" t="e">
        <f ca="true">+IF(AND(ISNUMBER(OFFSET('Sanitation Data'!$F$4,0,10*ROW('Sanitation Data'!F197))),'Data Summary'!CU203="Yes"),100-OFFSET('Sanitation Data'!$F$4,0,10*ROW('Sanitation Data'!F197)),NA())</f>
        <v>#N/A</v>
      </c>
      <c r="AG203" s="95" t="e">
        <f ca="true">+IF(AND(ISNUMBER(OFFSET('Sanitation Data'!$F$6,0,10*ROW('Sanitation Data'!F197))),'Data Summary'!CV203="Yes"),OFFSET('Sanitation Data'!$F$6,0,10*ROW('Sanitation Data'!F197)),NA())</f>
        <v>#N/A</v>
      </c>
      <c r="AH203" s="95" t="e">
        <f ca="true">+IF(AND(ISNUMBER(OFFSET('Sanitation Data'!$F$10,0,10*ROW('Sanitation Data'!F197))),'Data Summary'!CW203="Yes"),OFFSET('Sanitation Data'!$F$10,0,10*ROW('Sanitation Data'!F197)),NA())</f>
        <v>#N/A</v>
      </c>
      <c r="AI203" s="95" t="e">
        <f ca="true">+IF(AND(ISNUMBER(OFFSET('Sanitation Data'!$F$11,0,10*ROW('Sanitation Data'!F197))),'Data Summary'!CX203="Yes"),OFFSET('Sanitation Data'!$F$11,0,10*ROW('Sanitation Data'!F197)),NA())</f>
        <v>#N/A</v>
      </c>
      <c r="AJ203" s="95" t="e">
        <f ca="true">+IF(AND(ISNUMBER(OFFSET('Sanitation Data'!$F$12,0,10*ROW('Sanitation Data'!F197))),'Data Summary'!CY203="Yes"),OFFSET('Sanitation Data'!$F$12,0,10*ROW('Sanitation Data'!F197)),NA())</f>
        <v>#N/A</v>
      </c>
      <c r="AK203" s="95" t="e">
        <f ca="true">+IF(AND(ISNUMBER(OFFSET('Sanitation Data'!$G$4,0,10*ROW('Sanitation Data'!G197))),'Data Summary'!CZ203="Yes"),100-OFFSET('Sanitation Data'!$G$4,0,10*ROW('Sanitation Data'!G197)),NA())</f>
        <v>#N/A</v>
      </c>
      <c r="AL203" s="95" t="e">
        <f ca="true">+IF(AND(ISNUMBER(OFFSET('Sanitation Data'!$G$6,0,10*ROW('Sanitation Data'!G197))),'Data Summary'!DA203="Yes"),OFFSET('Sanitation Data'!$G$6,0,10*ROW('Sanitation Data'!G197)),NA())</f>
        <v>#N/A</v>
      </c>
      <c r="AM203" s="95" t="e">
        <f ca="true">+IF(AND(ISNUMBER(OFFSET('Sanitation Data'!$G$10,0,10*ROW('Sanitation Data'!G197))),'Data Summary'!DB203="Yes"),OFFSET('Sanitation Data'!$G$10,0,10*ROW('Sanitation Data'!G197)),NA())</f>
        <v>#N/A</v>
      </c>
      <c r="AN203" s="95" t="e">
        <f ca="true">+IF(AND(ISNUMBER(OFFSET('Sanitation Data'!$G$11,0,10*ROW('Sanitation Data'!G197))),'Data Summary'!DC203="Yes"),OFFSET('Sanitation Data'!$G$11,0,10*ROW('Sanitation Data'!G197)),NA())</f>
        <v>#N/A</v>
      </c>
      <c r="AO203" s="95" t="e">
        <f ca="true">+IF(AND(ISNUMBER(OFFSET('Sanitation Data'!$G$12,0,10*ROW('Sanitation Data'!G197))),'Data Summary'!DD203="Yes"),OFFSET('Sanitation Data'!$G$12,0,10*ROW('Sanitation Data'!G197)),NA())</f>
        <v>#N/A</v>
      </c>
      <c r="AP203" s="95" t="e">
        <f ca="true">+IF(AND(ISNUMBER(OFFSET('Sanitation Data'!$H$4,0,10*ROW('Sanitation Data'!H197))),'Data Summary'!DE203="Yes"),100-OFFSET('Sanitation Data'!$H$4,0,10*ROW('Sanitation Data'!H197)),NA())</f>
        <v>#N/A</v>
      </c>
      <c r="AQ203" s="95" t="e">
        <f ca="true">+IF(AND(ISNUMBER(OFFSET('Sanitation Data'!$H$6,0,10*ROW('Sanitation Data'!H197))),'Data Summary'!DF203="Yes"),OFFSET('Sanitation Data'!$H$6,0,10*ROW('Sanitation Data'!H197)),NA())</f>
        <v>#N/A</v>
      </c>
      <c r="AR203" s="95" t="e">
        <f ca="true">+IF(AND(ISNUMBER(OFFSET('Sanitation Data'!$H$10,0,10*ROW('Sanitation Data'!H197))),'Data Summary'!DG203="Yes"),OFFSET('Sanitation Data'!$H$10,0,10*ROW('Sanitation Data'!H197)),NA())</f>
        <v>#N/A</v>
      </c>
      <c r="AS203" s="95" t="e">
        <f ca="true">+IF(AND(ISNUMBER(OFFSET('Sanitation Data'!$H$11,0,10*ROW('Sanitation Data'!H197))),'Data Summary'!DH203="Yes"),OFFSET('Sanitation Data'!$H$11,0,10*ROW('Sanitation Data'!H197)),NA())</f>
        <v>#N/A</v>
      </c>
      <c r="AT203" s="95" t="e">
        <f ca="true">+IF(AND(ISNUMBER(OFFSET('Sanitation Data'!$H$12,0,10*ROW('Sanitation Data'!H197))),'Data Summary'!DI203="Yes"),OFFSET('Sanitation Data'!$H$12,0,10*ROW('Sanitation Data'!H197)),NA())</f>
        <v>#N/A</v>
      </c>
      <c r="AU203" s="95" t="e">
        <f ca="true">+IF(AND(ISNUMBER(OFFSET('Sanitation Data'!$I$4,0,10*ROW('Sanitation Data'!I197))),'Data Summary'!DJ203="Yes"),100-OFFSET('Sanitation Data'!$I$4,0,10*ROW('Sanitation Data'!I197)),NA())</f>
        <v>#N/A</v>
      </c>
      <c r="AV203" s="95" t="e">
        <f ca="true">+IF(AND(ISNUMBER(OFFSET('Sanitation Data'!$I$6,0,10*ROW('Sanitation Data'!I197))),'Data Summary'!DK203="Yes"),OFFSET('Sanitation Data'!$I$6,0,10*ROW('Sanitation Data'!I197)),NA())</f>
        <v>#N/A</v>
      </c>
      <c r="AW203" s="95" t="e">
        <f ca="true">+IF(AND(ISNUMBER(OFFSET('Sanitation Data'!$I$10,0,10*ROW('Sanitation Data'!I197))),'Data Summary'!DL203="Yes"),OFFSET('Sanitation Data'!$I$10,0,10*ROW('Sanitation Data'!I197)),NA())</f>
        <v>#N/A</v>
      </c>
      <c r="AX203" s="95" t="e">
        <f ca="true">+IF(AND(ISNUMBER(OFFSET('Sanitation Data'!$I$11,0,10*ROW('Sanitation Data'!I197))),'Data Summary'!DM203="Yes"),OFFSET('Sanitation Data'!$I$11,0,10*ROW('Sanitation Data'!I197)),NA())</f>
        <v>#N/A</v>
      </c>
      <c r="AY203" s="95" t="e">
        <f ca="true">+IF(AND(ISNUMBER(OFFSET('Sanitation Data'!$I$12,0,10*ROW('Sanitation Data'!I197))),'Data Summary'!DN203="Yes"),OFFSET('Sanitation Data'!$I$12,0,10*ROW('Sanitation Data'!I197)),NA())</f>
        <v>#N/A</v>
      </c>
      <c r="AZ203" s="96" t="e">
        <f ca="true">+IF(AND(ISNUMBER(OFFSET('Hygiene Data'!$D$5,0,10*ROW('Hygiene Data'!D197))),'Data Summary'!DO203="Yes"),OFFSET('Hygiene Data'!$D$5,0,10*ROW('Hygiene Data'!D197)),NA())</f>
        <v>#N/A</v>
      </c>
      <c r="BA203" s="96" t="e">
        <f ca="true">+IF(AND(ISNUMBER(OFFSET('Hygiene Data'!$D$7,0,10*ROW('Hygiene Data'!D197))),'Data Summary'!DP203="Yes"),OFFSET('Hygiene Data'!$D$7,0,10*ROW('Hygiene Data'!D197)),NA())</f>
        <v>#N/A</v>
      </c>
      <c r="BB203" s="96" t="e">
        <f ca="true">+IF(AND(ISNUMBER(OFFSET('Hygiene Data'!$D$9,0,10*ROW('Hygiene Data'!D197))),'Data Summary'!DQ203="Yes"),OFFSET('Hygiene Data'!$D$9,0,10*ROW('Hygiene Data'!D197)),NA())</f>
        <v>#N/A</v>
      </c>
      <c r="BC203" s="96" t="e">
        <f ca="true">+IF(AND(ISNUMBER(OFFSET('Hygiene Data'!$E$5,0,10*ROW('Hygiene Data'!E197))),'Data Summary'!DR203="Yes"),OFFSET('Hygiene Data'!$E$5,0,10*ROW('Hygiene Data'!E197)),NA())</f>
        <v>#N/A</v>
      </c>
      <c r="BD203" s="96" t="e">
        <f ca="true">+IF(AND(ISNUMBER(OFFSET('Hygiene Data'!$E$7,0,10*ROW('Hygiene Data'!E197))),'Data Summary'!DS203="Yes"),OFFSET('Hygiene Data'!$E$7,0,10*ROW('Hygiene Data'!E197)),NA())</f>
        <v>#N/A</v>
      </c>
      <c r="BE203" s="96" t="e">
        <f ca="true">+IF(AND(ISNUMBER(OFFSET('Hygiene Data'!$E$9,0,10*ROW('Hygiene Data'!E197))),'Data Summary'!DT203="Yes"),OFFSET('Hygiene Data'!$E$9,0,10*ROW('Hygiene Data'!E197)),NA())</f>
        <v>#N/A</v>
      </c>
      <c r="BF203" s="96" t="e">
        <f ca="true">+IF(AND(ISNUMBER(OFFSET('Hygiene Data'!$F$5,0,10*ROW('Hygiene Data'!F197))),'Data Summary'!DU203="Yes"),OFFSET('Hygiene Data'!$F$5,0,10*ROW('Hygiene Data'!F197)),NA())</f>
        <v>#N/A</v>
      </c>
      <c r="BG203" s="96" t="e">
        <f ca="true">+IF(AND(ISNUMBER(OFFSET('Hygiene Data'!$F$7,0,10*ROW('Hygiene Data'!F197))),'Data Summary'!DV203="Yes"),OFFSET('Hygiene Data'!$F$7,0,10*ROW('Hygiene Data'!F197)),NA())</f>
        <v>#N/A</v>
      </c>
      <c r="BH203" s="96" t="e">
        <f ca="true">+IF(AND(ISNUMBER(OFFSET('Hygiene Data'!$F$9,0,10*ROW('Hygiene Data'!F197))),'Data Summary'!DW203="Yes"),OFFSET('Hygiene Data'!$F$9,0,10*ROW('Hygiene Data'!F197)),NA())</f>
        <v>#N/A</v>
      </c>
      <c r="BI203" s="96" t="e">
        <f ca="true">+IF(AND(ISNUMBER(OFFSET('Hygiene Data'!$G$5,0,10*ROW('Hygiene Data'!G197))),'Data Summary'!DX203="Yes"),OFFSET('Hygiene Data'!$G$5,0,10*ROW('Hygiene Data'!G197)),NA())</f>
        <v>#N/A</v>
      </c>
      <c r="BJ203" s="96" t="e">
        <f ca="true">+IF(AND(ISNUMBER(OFFSET('Hygiene Data'!$G$7,0,10*ROW('Hygiene Data'!G197))),'Data Summary'!DY203="Yes"),OFFSET('Hygiene Data'!$G$7,0,10*ROW('Hygiene Data'!G197)),NA())</f>
        <v>#N/A</v>
      </c>
      <c r="BK203" s="96" t="e">
        <f ca="true">+IF(AND(ISNUMBER(OFFSET('Hygiene Data'!$G$9,0,10*ROW('Hygiene Data'!G197))),'Data Summary'!DZ203="Yes"),OFFSET('Hygiene Data'!$G$9,0,10*ROW('Hygiene Data'!G197)),NA())</f>
        <v>#N/A</v>
      </c>
      <c r="BL203" s="96" t="e">
        <f ca="true">+IF(AND(ISNUMBER(OFFSET('Hygiene Data'!$H$5,0,10*ROW('Hygiene Data'!H197))),'Data Summary'!EA203="Yes"),OFFSET('Hygiene Data'!$H$5,0,10*ROW('Hygiene Data'!H197)),NA())</f>
        <v>#N/A</v>
      </c>
      <c r="BM203" s="96" t="e">
        <f ca="true">+IF(AND(ISNUMBER(OFFSET('Hygiene Data'!$H$7,0,10*ROW('Hygiene Data'!H197))),'Data Summary'!EB203="Yes"),OFFSET('Hygiene Data'!$H$7,0,10*ROW('Hygiene Data'!H197)),NA())</f>
        <v>#N/A</v>
      </c>
      <c r="BN203" s="96" t="e">
        <f ca="true">+IF(AND(ISNUMBER(OFFSET('Hygiene Data'!$H$9,0,10*ROW('Hygiene Data'!H197))),'Data Summary'!EC203="Yes"),OFFSET('Hygiene Data'!$H$9,0,10*ROW('Hygiene Data'!H197)),NA())</f>
        <v>#N/A</v>
      </c>
      <c r="BO203" s="96" t="e">
        <f ca="true">+IF(AND(ISNUMBER(OFFSET('Hygiene Data'!$I$5,0,10*ROW('Hygiene Data'!I197))),'Data Summary'!ED203="Yes"),OFFSET('Hygiene Data'!$I$5,0,10*ROW('Hygiene Data'!I197)),NA())</f>
        <v>#N/A</v>
      </c>
      <c r="BP203" s="96" t="e">
        <f ca="true">+IF(AND(ISNUMBER(OFFSET('Hygiene Data'!$I$7,0,10*ROW('Hygiene Data'!I197))),'Data Summary'!EE203="Yes"),OFFSET('Hygiene Data'!$I$7,0,10*ROW('Hygiene Data'!I197)),NA())</f>
        <v>#N/A</v>
      </c>
      <c r="BQ203" s="96" t="e">
        <f ca="true">+IF(AND(ISNUMBER(OFFSET('Hygiene Data'!$I$9,0,10*ROW('Hygiene Data'!I197))),'Data Summary'!EF203="Yes"),OFFSET('Hygiene Data'!$I$9,0,10*ROW('Hygiene Data'!I197)),NA())</f>
        <v>#N/A</v>
      </c>
    </row>
    <row xmlns:x14ac="http://schemas.microsoft.com/office/spreadsheetml/2009/9/ac" r="204" x14ac:dyDescent="0.2">
      <c r="A204" s="332" t="e">
        <f ca="true">+RIGHT('Data Summary'!A204,LEN('Data Summary'!A204)-9)</f>
        <v>#VALUE!</v>
      </c>
      <c r="B204" s="37" t="str">
        <f ca="true">+IF(ISTEXT('Data Summary'!B204),'Data Summary'!B204,"")</f>
        <v/>
      </c>
      <c r="C204" s="331" t="e">
        <f ca="true">+VALUE('Data Summary'!C204)</f>
        <v>#VALUE!</v>
      </c>
      <c r="D204" s="94" t="e">
        <f ca="true">+IF(AND(ISNUMBER(OFFSET('Water Data'!$D$4,0,10*ROW('Water Data'!D198))),'Data Summary'!BS204="Yes"),100-OFFSET('Water Data'!$D$4,0,10*ROW('Water Data'!D198)),NA())</f>
        <v>#N/A</v>
      </c>
      <c r="E204" s="94" t="e">
        <f ca="true">+IF(AND(ISNUMBER(OFFSET('Water Data'!$D$6,0,10*ROW('Water Data'!D198))),'Data Summary'!BT204="Yes"),OFFSET('Water Data'!$D$6,0,10*ROW('Water Data'!D198)),NA())</f>
        <v>#N/A</v>
      </c>
      <c r="F204" s="94" t="e">
        <f ca="true">+IF(AND(ISNUMBER(OFFSET('Water Data'!$D$9,0,10*ROW('Water Data'!D198))),'Data Summary'!BU204="Yes"),OFFSET('Water Data'!$D$9,0,10*ROW('Water Data'!D198)),NA())</f>
        <v>#N/A</v>
      </c>
      <c r="G204" s="94" t="e">
        <f ca="true">+IF(AND(ISNUMBER(OFFSET('Water Data'!$E$4,0,10*ROW('Water Data'!E198))),'Data Summary'!BV204="Yes"),100-OFFSET('Water Data'!$E$4,0,10*ROW('Water Data'!E198)),NA())</f>
        <v>#N/A</v>
      </c>
      <c r="H204" s="94" t="e">
        <f ca="true">+IF(AND(ISNUMBER(OFFSET('Water Data'!$E$6,0,10*ROW('Water Data'!E198))),'Data Summary'!BW204="Yes"),OFFSET('Water Data'!$E$6,0,10*ROW('Water Data'!E198)),NA())</f>
        <v>#N/A</v>
      </c>
      <c r="I204" s="94" t="e">
        <f ca="true">+IF(AND(ISNUMBER(OFFSET('Water Data'!$E$9,0,10*ROW('Water Data'!E198))),'Data Summary'!BX204="Yes"),OFFSET('Water Data'!$E$9,0,10*ROW('Water Data'!E198)),NA())</f>
        <v>#N/A</v>
      </c>
      <c r="J204" s="94" t="e">
        <f ca="true">+IF(AND(ISNUMBER(OFFSET('Water Data'!$F$4,0,10*ROW('Water Data'!F198))),'Data Summary'!BY204="Yes"),100-OFFSET('Water Data'!$F$4,0,10*ROW('Water Data'!F198)),NA())</f>
        <v>#N/A</v>
      </c>
      <c r="K204" s="94" t="e">
        <f ca="true">+IF(AND(ISNUMBER(OFFSET('Water Data'!$F$6,0,10*ROW('Water Data'!F198))),'Data Summary'!BZ204="Yes"),OFFSET('Water Data'!$F$6,0,10*ROW('Water Data'!F198)),NA())</f>
        <v>#N/A</v>
      </c>
      <c r="L204" s="94" t="e">
        <f ca="true">+IF(AND(ISNUMBER(OFFSET('Water Data'!$F$9,0,10*ROW('Water Data'!F198))),'Data Summary'!CA204="Yes"),OFFSET('Water Data'!$F$9,0,10*ROW('Water Data'!F198)),NA())</f>
        <v>#N/A</v>
      </c>
      <c r="M204" s="94" t="e">
        <f ca="true">+IF(AND(ISNUMBER(OFFSET('Water Data'!$G$4,0,10*ROW('Water Data'!G198))),'Data Summary'!CB204="Yes"),100-OFFSET('Water Data'!$G$4,0,10*ROW('Water Data'!G198)),NA())</f>
        <v>#N/A</v>
      </c>
      <c r="N204" s="94" t="e">
        <f ca="true">+IF(AND(ISNUMBER(OFFSET('Water Data'!$G$6,0,10*ROW('Water Data'!G198))),'Data Summary'!CC204="Yes"),OFFSET('Water Data'!$G$6,0,10*ROW('Water Data'!G198)),NA())</f>
        <v>#N/A</v>
      </c>
      <c r="O204" s="94" t="e">
        <f ca="true">+IF(AND(ISNUMBER(OFFSET('Water Data'!$G$9,0,10*ROW('Water Data'!G198))),'Data Summary'!CD204="Yes"),OFFSET('Water Data'!$G$9,0,10*ROW('Water Data'!G198)),NA())</f>
        <v>#N/A</v>
      </c>
      <c r="P204" s="94" t="e">
        <f ca="true">+IF(AND(ISNUMBER(OFFSET('Water Data'!$H$4,0,10*ROW('Water Data'!H198))),'Data Summary'!CE204="Yes"),100-OFFSET('Water Data'!$H$4,0,10*ROW('Water Data'!H198)),NA())</f>
        <v>#N/A</v>
      </c>
      <c r="Q204" s="94" t="e">
        <f ca="true">+IF(AND(ISNUMBER(OFFSET('Water Data'!$H$6,0,10*ROW('Water Data'!H198))),'Data Summary'!CF204="Yes"),OFFSET('Water Data'!$H$6,0,10*ROW('Water Data'!H198)),NA())</f>
        <v>#N/A</v>
      </c>
      <c r="R204" s="94" t="e">
        <f ca="true">+IF(AND(ISNUMBER(OFFSET('Water Data'!$H$9,0,10*ROW('Water Data'!H198))),'Data Summary'!CG204="Yes"),OFFSET('Water Data'!$H$9,0,10*ROW('Water Data'!H198)),NA())</f>
        <v>#N/A</v>
      </c>
      <c r="S204" s="94" t="e">
        <f ca="true">+IF(AND(ISNUMBER(OFFSET('Water Data'!$I$4,0,10*ROW('Water Data'!I198))),'Data Summary'!CH204="Yes"),100-OFFSET('Water Data'!$I$4,0,10*ROW('Water Data'!I198)),NA())</f>
        <v>#N/A</v>
      </c>
      <c r="T204" s="94" t="e">
        <f ca="true">+IF(AND(ISNUMBER(OFFSET('Water Data'!$I$6,0,10*ROW('Water Data'!I198))),'Data Summary'!CI204="Yes"),OFFSET('Water Data'!$I$6,0,10*ROW('Water Data'!I198)),NA())</f>
        <v>#N/A</v>
      </c>
      <c r="U204" s="94" t="e">
        <f ca="true">+IF(AND(ISNUMBER(OFFSET('Water Data'!$I$9,0,10*ROW('Water Data'!I198))),'Data Summary'!CJ204="Yes"),OFFSET('Water Data'!$I$9,0,10*ROW('Water Data'!I198)),NA())</f>
        <v>#N/A</v>
      </c>
      <c r="V204" s="95" t="e">
        <f ca="true">+IF(AND(ISNUMBER(OFFSET('Sanitation Data'!$D$4,0,10*ROW('Sanitation Data'!D198))),'Data Summary'!CK204="Yes"),100-OFFSET('Sanitation Data'!$D$4,0,10*ROW('Sanitation Data'!D198)),NA())</f>
        <v>#N/A</v>
      </c>
      <c r="W204" s="95" t="e">
        <f ca="true">+IF(AND(ISNUMBER(OFFSET('Sanitation Data'!$D$6,0,10*ROW('Sanitation Data'!D198))),'Data Summary'!CL204="Yes"),OFFSET('Sanitation Data'!$D$6,0,10*ROW('Sanitation Data'!D198)),NA())</f>
        <v>#N/A</v>
      </c>
      <c r="X204" s="95" t="e">
        <f ca="true">+IF(AND(ISNUMBER(OFFSET('Sanitation Data'!$D$10,0,10*ROW('Sanitation Data'!D198))),'Data Summary'!CM204="Yes"),OFFSET('Sanitation Data'!$D$10,0,10*ROW('Sanitation Data'!D198)),NA())</f>
        <v>#N/A</v>
      </c>
      <c r="Y204" s="95" t="e">
        <f ca="true">+IF(AND(ISNUMBER(OFFSET('Sanitation Data'!$D$11,0,10*ROW('Sanitation Data'!D198))),'Data Summary'!CN204="Yes"),OFFSET('Sanitation Data'!$D$11,0,10*ROW('Sanitation Data'!D198)),NA())</f>
        <v>#N/A</v>
      </c>
      <c r="Z204" s="95" t="e">
        <f ca="true">+IF(AND(ISNUMBER(OFFSET('Sanitation Data'!$D$12,0,10*ROW('Sanitation Data'!D198))),'Data Summary'!CO204="Yes"),OFFSET('Sanitation Data'!$D$12,0,10*ROW('Sanitation Data'!D198)),NA())</f>
        <v>#N/A</v>
      </c>
      <c r="AA204" s="95" t="e">
        <f ca="true">+IF(AND(ISNUMBER(OFFSET('Sanitation Data'!$E$4,0,10*ROW('Sanitation Data'!E198))),'Data Summary'!CP204="Yes"),100-OFFSET('Sanitation Data'!$E$4,0,10*ROW('Sanitation Data'!E198)),NA())</f>
        <v>#N/A</v>
      </c>
      <c r="AB204" s="95" t="e">
        <f ca="true">+IF(AND(ISNUMBER(OFFSET('Sanitation Data'!$E$6,0,10*ROW('Sanitation Data'!E198))),'Data Summary'!CQ204="Yes"),OFFSET('Sanitation Data'!$E$6,0,10*ROW('Sanitation Data'!E198)),NA())</f>
        <v>#N/A</v>
      </c>
      <c r="AC204" s="95" t="e">
        <f ca="true">+IF(AND(ISNUMBER(OFFSET('Sanitation Data'!$E$10,0,10*ROW('Sanitation Data'!E198))),'Data Summary'!CR204="Yes"),OFFSET('Sanitation Data'!$E$10,0,10*ROW('Sanitation Data'!E198)),NA())</f>
        <v>#N/A</v>
      </c>
      <c r="AD204" s="95" t="e">
        <f ca="true">+IF(AND(ISNUMBER(OFFSET('Sanitation Data'!$E$11,0,10*ROW('Sanitation Data'!E198))),'Data Summary'!CS204="Yes"),OFFSET('Sanitation Data'!$E$11,0,10*ROW('Sanitation Data'!E198)),NA())</f>
        <v>#N/A</v>
      </c>
      <c r="AE204" s="95" t="e">
        <f ca="true">+IF(AND(ISNUMBER(OFFSET('Sanitation Data'!$E$12,0,10*ROW('Sanitation Data'!E198))),'Data Summary'!CT204="Yes"),OFFSET('Sanitation Data'!$E$12,0,10*ROW('Sanitation Data'!E198)),NA())</f>
        <v>#N/A</v>
      </c>
      <c r="AF204" s="95" t="e">
        <f ca="true">+IF(AND(ISNUMBER(OFFSET('Sanitation Data'!$F$4,0,10*ROW('Sanitation Data'!F198))),'Data Summary'!CU204="Yes"),100-OFFSET('Sanitation Data'!$F$4,0,10*ROW('Sanitation Data'!F198)),NA())</f>
        <v>#N/A</v>
      </c>
      <c r="AG204" s="95" t="e">
        <f ca="true">+IF(AND(ISNUMBER(OFFSET('Sanitation Data'!$F$6,0,10*ROW('Sanitation Data'!F198))),'Data Summary'!CV204="Yes"),OFFSET('Sanitation Data'!$F$6,0,10*ROW('Sanitation Data'!F198)),NA())</f>
        <v>#N/A</v>
      </c>
      <c r="AH204" s="95" t="e">
        <f ca="true">+IF(AND(ISNUMBER(OFFSET('Sanitation Data'!$F$10,0,10*ROW('Sanitation Data'!F198))),'Data Summary'!CW204="Yes"),OFFSET('Sanitation Data'!$F$10,0,10*ROW('Sanitation Data'!F198)),NA())</f>
        <v>#N/A</v>
      </c>
      <c r="AI204" s="95" t="e">
        <f ca="true">+IF(AND(ISNUMBER(OFFSET('Sanitation Data'!$F$11,0,10*ROW('Sanitation Data'!F198))),'Data Summary'!CX204="Yes"),OFFSET('Sanitation Data'!$F$11,0,10*ROW('Sanitation Data'!F198)),NA())</f>
        <v>#N/A</v>
      </c>
      <c r="AJ204" s="95" t="e">
        <f ca="true">+IF(AND(ISNUMBER(OFFSET('Sanitation Data'!$F$12,0,10*ROW('Sanitation Data'!F198))),'Data Summary'!CY204="Yes"),OFFSET('Sanitation Data'!$F$12,0,10*ROW('Sanitation Data'!F198)),NA())</f>
        <v>#N/A</v>
      </c>
      <c r="AK204" s="95" t="e">
        <f ca="true">+IF(AND(ISNUMBER(OFFSET('Sanitation Data'!$G$4,0,10*ROW('Sanitation Data'!G198))),'Data Summary'!CZ204="Yes"),100-OFFSET('Sanitation Data'!$G$4,0,10*ROW('Sanitation Data'!G198)),NA())</f>
        <v>#N/A</v>
      </c>
      <c r="AL204" s="95" t="e">
        <f ca="true">+IF(AND(ISNUMBER(OFFSET('Sanitation Data'!$G$6,0,10*ROW('Sanitation Data'!G198))),'Data Summary'!DA204="Yes"),OFFSET('Sanitation Data'!$G$6,0,10*ROW('Sanitation Data'!G198)),NA())</f>
        <v>#N/A</v>
      </c>
      <c r="AM204" s="95" t="e">
        <f ca="true">+IF(AND(ISNUMBER(OFFSET('Sanitation Data'!$G$10,0,10*ROW('Sanitation Data'!G198))),'Data Summary'!DB204="Yes"),OFFSET('Sanitation Data'!$G$10,0,10*ROW('Sanitation Data'!G198)),NA())</f>
        <v>#N/A</v>
      </c>
      <c r="AN204" s="95" t="e">
        <f ca="true">+IF(AND(ISNUMBER(OFFSET('Sanitation Data'!$G$11,0,10*ROW('Sanitation Data'!G198))),'Data Summary'!DC204="Yes"),OFFSET('Sanitation Data'!$G$11,0,10*ROW('Sanitation Data'!G198)),NA())</f>
        <v>#N/A</v>
      </c>
      <c r="AO204" s="95" t="e">
        <f ca="true">+IF(AND(ISNUMBER(OFFSET('Sanitation Data'!$G$12,0,10*ROW('Sanitation Data'!G198))),'Data Summary'!DD204="Yes"),OFFSET('Sanitation Data'!$G$12,0,10*ROW('Sanitation Data'!G198)),NA())</f>
        <v>#N/A</v>
      </c>
      <c r="AP204" s="95" t="e">
        <f ca="true">+IF(AND(ISNUMBER(OFFSET('Sanitation Data'!$H$4,0,10*ROW('Sanitation Data'!H198))),'Data Summary'!DE204="Yes"),100-OFFSET('Sanitation Data'!$H$4,0,10*ROW('Sanitation Data'!H198)),NA())</f>
        <v>#N/A</v>
      </c>
      <c r="AQ204" s="95" t="e">
        <f ca="true">+IF(AND(ISNUMBER(OFFSET('Sanitation Data'!$H$6,0,10*ROW('Sanitation Data'!H198))),'Data Summary'!DF204="Yes"),OFFSET('Sanitation Data'!$H$6,0,10*ROW('Sanitation Data'!H198)),NA())</f>
        <v>#N/A</v>
      </c>
      <c r="AR204" s="95" t="e">
        <f ca="true">+IF(AND(ISNUMBER(OFFSET('Sanitation Data'!$H$10,0,10*ROW('Sanitation Data'!H198))),'Data Summary'!DG204="Yes"),OFFSET('Sanitation Data'!$H$10,0,10*ROW('Sanitation Data'!H198)),NA())</f>
        <v>#N/A</v>
      </c>
      <c r="AS204" s="95" t="e">
        <f ca="true">+IF(AND(ISNUMBER(OFFSET('Sanitation Data'!$H$11,0,10*ROW('Sanitation Data'!H198))),'Data Summary'!DH204="Yes"),OFFSET('Sanitation Data'!$H$11,0,10*ROW('Sanitation Data'!H198)),NA())</f>
        <v>#N/A</v>
      </c>
      <c r="AT204" s="95" t="e">
        <f ca="true">+IF(AND(ISNUMBER(OFFSET('Sanitation Data'!$H$12,0,10*ROW('Sanitation Data'!H198))),'Data Summary'!DI204="Yes"),OFFSET('Sanitation Data'!$H$12,0,10*ROW('Sanitation Data'!H198)),NA())</f>
        <v>#N/A</v>
      </c>
      <c r="AU204" s="95" t="e">
        <f ca="true">+IF(AND(ISNUMBER(OFFSET('Sanitation Data'!$I$4,0,10*ROW('Sanitation Data'!I198))),'Data Summary'!DJ204="Yes"),100-OFFSET('Sanitation Data'!$I$4,0,10*ROW('Sanitation Data'!I198)),NA())</f>
        <v>#N/A</v>
      </c>
      <c r="AV204" s="95" t="e">
        <f ca="true">+IF(AND(ISNUMBER(OFFSET('Sanitation Data'!$I$6,0,10*ROW('Sanitation Data'!I198))),'Data Summary'!DK204="Yes"),OFFSET('Sanitation Data'!$I$6,0,10*ROW('Sanitation Data'!I198)),NA())</f>
        <v>#N/A</v>
      </c>
      <c r="AW204" s="95" t="e">
        <f ca="true">+IF(AND(ISNUMBER(OFFSET('Sanitation Data'!$I$10,0,10*ROW('Sanitation Data'!I198))),'Data Summary'!DL204="Yes"),OFFSET('Sanitation Data'!$I$10,0,10*ROW('Sanitation Data'!I198)),NA())</f>
        <v>#N/A</v>
      </c>
      <c r="AX204" s="95" t="e">
        <f ca="true">+IF(AND(ISNUMBER(OFFSET('Sanitation Data'!$I$11,0,10*ROW('Sanitation Data'!I198))),'Data Summary'!DM204="Yes"),OFFSET('Sanitation Data'!$I$11,0,10*ROW('Sanitation Data'!I198)),NA())</f>
        <v>#N/A</v>
      </c>
      <c r="AY204" s="95" t="e">
        <f ca="true">+IF(AND(ISNUMBER(OFFSET('Sanitation Data'!$I$12,0,10*ROW('Sanitation Data'!I198))),'Data Summary'!DN204="Yes"),OFFSET('Sanitation Data'!$I$12,0,10*ROW('Sanitation Data'!I198)),NA())</f>
        <v>#N/A</v>
      </c>
      <c r="AZ204" s="96" t="e">
        <f ca="true">+IF(AND(ISNUMBER(OFFSET('Hygiene Data'!$D$5,0,10*ROW('Hygiene Data'!D198))),'Data Summary'!DO204="Yes"),OFFSET('Hygiene Data'!$D$5,0,10*ROW('Hygiene Data'!D198)),NA())</f>
        <v>#N/A</v>
      </c>
      <c r="BA204" s="96" t="e">
        <f ca="true">+IF(AND(ISNUMBER(OFFSET('Hygiene Data'!$D$7,0,10*ROW('Hygiene Data'!D198))),'Data Summary'!DP204="Yes"),OFFSET('Hygiene Data'!$D$7,0,10*ROW('Hygiene Data'!D198)),NA())</f>
        <v>#N/A</v>
      </c>
      <c r="BB204" s="96" t="e">
        <f ca="true">+IF(AND(ISNUMBER(OFFSET('Hygiene Data'!$D$9,0,10*ROW('Hygiene Data'!D198))),'Data Summary'!DQ204="Yes"),OFFSET('Hygiene Data'!$D$9,0,10*ROW('Hygiene Data'!D198)),NA())</f>
        <v>#N/A</v>
      </c>
      <c r="BC204" s="96" t="e">
        <f ca="true">+IF(AND(ISNUMBER(OFFSET('Hygiene Data'!$E$5,0,10*ROW('Hygiene Data'!E198))),'Data Summary'!DR204="Yes"),OFFSET('Hygiene Data'!$E$5,0,10*ROW('Hygiene Data'!E198)),NA())</f>
        <v>#N/A</v>
      </c>
      <c r="BD204" s="96" t="e">
        <f ca="true">+IF(AND(ISNUMBER(OFFSET('Hygiene Data'!$E$7,0,10*ROW('Hygiene Data'!E198))),'Data Summary'!DS204="Yes"),OFFSET('Hygiene Data'!$E$7,0,10*ROW('Hygiene Data'!E198)),NA())</f>
        <v>#N/A</v>
      </c>
      <c r="BE204" s="96" t="e">
        <f ca="true">+IF(AND(ISNUMBER(OFFSET('Hygiene Data'!$E$9,0,10*ROW('Hygiene Data'!E198))),'Data Summary'!DT204="Yes"),OFFSET('Hygiene Data'!$E$9,0,10*ROW('Hygiene Data'!E198)),NA())</f>
        <v>#N/A</v>
      </c>
      <c r="BF204" s="96" t="e">
        <f ca="true">+IF(AND(ISNUMBER(OFFSET('Hygiene Data'!$F$5,0,10*ROW('Hygiene Data'!F198))),'Data Summary'!DU204="Yes"),OFFSET('Hygiene Data'!$F$5,0,10*ROW('Hygiene Data'!F198)),NA())</f>
        <v>#N/A</v>
      </c>
      <c r="BG204" s="96" t="e">
        <f ca="true">+IF(AND(ISNUMBER(OFFSET('Hygiene Data'!$F$7,0,10*ROW('Hygiene Data'!F198))),'Data Summary'!DV204="Yes"),OFFSET('Hygiene Data'!$F$7,0,10*ROW('Hygiene Data'!F198)),NA())</f>
        <v>#N/A</v>
      </c>
      <c r="BH204" s="96" t="e">
        <f ca="true">+IF(AND(ISNUMBER(OFFSET('Hygiene Data'!$F$9,0,10*ROW('Hygiene Data'!F198))),'Data Summary'!DW204="Yes"),OFFSET('Hygiene Data'!$F$9,0,10*ROW('Hygiene Data'!F198)),NA())</f>
        <v>#N/A</v>
      </c>
      <c r="BI204" s="96" t="e">
        <f ca="true">+IF(AND(ISNUMBER(OFFSET('Hygiene Data'!$G$5,0,10*ROW('Hygiene Data'!G198))),'Data Summary'!DX204="Yes"),OFFSET('Hygiene Data'!$G$5,0,10*ROW('Hygiene Data'!G198)),NA())</f>
        <v>#N/A</v>
      </c>
      <c r="BJ204" s="96" t="e">
        <f ca="true">+IF(AND(ISNUMBER(OFFSET('Hygiene Data'!$G$7,0,10*ROW('Hygiene Data'!G198))),'Data Summary'!DY204="Yes"),OFFSET('Hygiene Data'!$G$7,0,10*ROW('Hygiene Data'!G198)),NA())</f>
        <v>#N/A</v>
      </c>
      <c r="BK204" s="96" t="e">
        <f ca="true">+IF(AND(ISNUMBER(OFFSET('Hygiene Data'!$G$9,0,10*ROW('Hygiene Data'!G198))),'Data Summary'!DZ204="Yes"),OFFSET('Hygiene Data'!$G$9,0,10*ROW('Hygiene Data'!G198)),NA())</f>
        <v>#N/A</v>
      </c>
      <c r="BL204" s="96" t="e">
        <f ca="true">+IF(AND(ISNUMBER(OFFSET('Hygiene Data'!$H$5,0,10*ROW('Hygiene Data'!H198))),'Data Summary'!EA204="Yes"),OFFSET('Hygiene Data'!$H$5,0,10*ROW('Hygiene Data'!H198)),NA())</f>
        <v>#N/A</v>
      </c>
      <c r="BM204" s="96" t="e">
        <f ca="true">+IF(AND(ISNUMBER(OFFSET('Hygiene Data'!$H$7,0,10*ROW('Hygiene Data'!H198))),'Data Summary'!EB204="Yes"),OFFSET('Hygiene Data'!$H$7,0,10*ROW('Hygiene Data'!H198)),NA())</f>
        <v>#N/A</v>
      </c>
      <c r="BN204" s="96" t="e">
        <f ca="true">+IF(AND(ISNUMBER(OFFSET('Hygiene Data'!$H$9,0,10*ROW('Hygiene Data'!H198))),'Data Summary'!EC204="Yes"),OFFSET('Hygiene Data'!$H$9,0,10*ROW('Hygiene Data'!H198)),NA())</f>
        <v>#N/A</v>
      </c>
      <c r="BO204" s="96" t="e">
        <f ca="true">+IF(AND(ISNUMBER(OFFSET('Hygiene Data'!$I$5,0,10*ROW('Hygiene Data'!I198))),'Data Summary'!ED204="Yes"),OFFSET('Hygiene Data'!$I$5,0,10*ROW('Hygiene Data'!I198)),NA())</f>
        <v>#N/A</v>
      </c>
      <c r="BP204" s="96" t="e">
        <f ca="true">+IF(AND(ISNUMBER(OFFSET('Hygiene Data'!$I$7,0,10*ROW('Hygiene Data'!I198))),'Data Summary'!EE204="Yes"),OFFSET('Hygiene Data'!$I$7,0,10*ROW('Hygiene Data'!I198)),NA())</f>
        <v>#N/A</v>
      </c>
      <c r="BQ204" s="96" t="e">
        <f ca="true">+IF(AND(ISNUMBER(OFFSET('Hygiene Data'!$I$9,0,10*ROW('Hygiene Data'!I198))),'Data Summary'!EF204="Yes"),OFFSET('Hygiene Data'!$I$9,0,10*ROW('Hygiene Data'!I198)),NA())</f>
        <v>#N/A</v>
      </c>
    </row>
    <row xmlns:x14ac="http://schemas.microsoft.com/office/spreadsheetml/2009/9/ac" r="205" x14ac:dyDescent="0.2">
      <c r="A205" s="332" t="e">
        <f ca="true">+RIGHT('Data Summary'!A205,LEN('Data Summary'!A205)-9)</f>
        <v>#VALUE!</v>
      </c>
      <c r="B205" s="37" t="str">
        <f ca="true">+IF(ISTEXT('Data Summary'!B205),'Data Summary'!B205,"")</f>
        <v/>
      </c>
      <c r="C205" s="331" t="e">
        <f ca="true">+VALUE('Data Summary'!C205)</f>
        <v>#VALUE!</v>
      </c>
      <c r="D205" s="94" t="e">
        <f ca="true">+IF(AND(ISNUMBER(OFFSET('Water Data'!$D$4,0,10*ROW('Water Data'!D199))),'Data Summary'!BS205="Yes"),100-OFFSET('Water Data'!$D$4,0,10*ROW('Water Data'!D199)),NA())</f>
        <v>#N/A</v>
      </c>
      <c r="E205" s="94" t="e">
        <f ca="true">+IF(AND(ISNUMBER(OFFSET('Water Data'!$D$6,0,10*ROW('Water Data'!D199))),'Data Summary'!BT205="Yes"),OFFSET('Water Data'!$D$6,0,10*ROW('Water Data'!D199)),NA())</f>
        <v>#N/A</v>
      </c>
      <c r="F205" s="94" t="e">
        <f ca="true">+IF(AND(ISNUMBER(OFFSET('Water Data'!$D$9,0,10*ROW('Water Data'!D199))),'Data Summary'!BU205="Yes"),OFFSET('Water Data'!$D$9,0,10*ROW('Water Data'!D199)),NA())</f>
        <v>#N/A</v>
      </c>
      <c r="G205" s="94" t="e">
        <f ca="true">+IF(AND(ISNUMBER(OFFSET('Water Data'!$E$4,0,10*ROW('Water Data'!E199))),'Data Summary'!BV205="Yes"),100-OFFSET('Water Data'!$E$4,0,10*ROW('Water Data'!E199)),NA())</f>
        <v>#N/A</v>
      </c>
      <c r="H205" s="94" t="e">
        <f ca="true">+IF(AND(ISNUMBER(OFFSET('Water Data'!$E$6,0,10*ROW('Water Data'!E199))),'Data Summary'!BW205="Yes"),OFFSET('Water Data'!$E$6,0,10*ROW('Water Data'!E199)),NA())</f>
        <v>#N/A</v>
      </c>
      <c r="I205" s="94" t="e">
        <f ca="true">+IF(AND(ISNUMBER(OFFSET('Water Data'!$E$9,0,10*ROW('Water Data'!E199))),'Data Summary'!BX205="Yes"),OFFSET('Water Data'!$E$9,0,10*ROW('Water Data'!E199)),NA())</f>
        <v>#N/A</v>
      </c>
      <c r="J205" s="94" t="e">
        <f ca="true">+IF(AND(ISNUMBER(OFFSET('Water Data'!$F$4,0,10*ROW('Water Data'!F199))),'Data Summary'!BY205="Yes"),100-OFFSET('Water Data'!$F$4,0,10*ROW('Water Data'!F199)),NA())</f>
        <v>#N/A</v>
      </c>
      <c r="K205" s="94" t="e">
        <f ca="true">+IF(AND(ISNUMBER(OFFSET('Water Data'!$F$6,0,10*ROW('Water Data'!F199))),'Data Summary'!BZ205="Yes"),OFFSET('Water Data'!$F$6,0,10*ROW('Water Data'!F199)),NA())</f>
        <v>#N/A</v>
      </c>
      <c r="L205" s="94" t="e">
        <f ca="true">+IF(AND(ISNUMBER(OFFSET('Water Data'!$F$9,0,10*ROW('Water Data'!F199))),'Data Summary'!CA205="Yes"),OFFSET('Water Data'!$F$9,0,10*ROW('Water Data'!F199)),NA())</f>
        <v>#N/A</v>
      </c>
      <c r="M205" s="94" t="e">
        <f ca="true">+IF(AND(ISNUMBER(OFFSET('Water Data'!$G$4,0,10*ROW('Water Data'!G199))),'Data Summary'!CB205="Yes"),100-OFFSET('Water Data'!$G$4,0,10*ROW('Water Data'!G199)),NA())</f>
        <v>#N/A</v>
      </c>
      <c r="N205" s="94" t="e">
        <f ca="true">+IF(AND(ISNUMBER(OFFSET('Water Data'!$G$6,0,10*ROW('Water Data'!G199))),'Data Summary'!CC205="Yes"),OFFSET('Water Data'!$G$6,0,10*ROW('Water Data'!G199)),NA())</f>
        <v>#N/A</v>
      </c>
      <c r="O205" s="94" t="e">
        <f ca="true">+IF(AND(ISNUMBER(OFFSET('Water Data'!$G$9,0,10*ROW('Water Data'!G199))),'Data Summary'!CD205="Yes"),OFFSET('Water Data'!$G$9,0,10*ROW('Water Data'!G199)),NA())</f>
        <v>#N/A</v>
      </c>
      <c r="P205" s="94" t="e">
        <f ca="true">+IF(AND(ISNUMBER(OFFSET('Water Data'!$H$4,0,10*ROW('Water Data'!H199))),'Data Summary'!CE205="Yes"),100-OFFSET('Water Data'!$H$4,0,10*ROW('Water Data'!H199)),NA())</f>
        <v>#N/A</v>
      </c>
      <c r="Q205" s="94" t="e">
        <f ca="true">+IF(AND(ISNUMBER(OFFSET('Water Data'!$H$6,0,10*ROW('Water Data'!H199))),'Data Summary'!CF205="Yes"),OFFSET('Water Data'!$H$6,0,10*ROW('Water Data'!H199)),NA())</f>
        <v>#N/A</v>
      </c>
      <c r="R205" s="94" t="e">
        <f ca="true">+IF(AND(ISNUMBER(OFFSET('Water Data'!$H$9,0,10*ROW('Water Data'!H199))),'Data Summary'!CG205="Yes"),OFFSET('Water Data'!$H$9,0,10*ROW('Water Data'!H199)),NA())</f>
        <v>#N/A</v>
      </c>
      <c r="S205" s="94" t="e">
        <f ca="true">+IF(AND(ISNUMBER(OFFSET('Water Data'!$I$4,0,10*ROW('Water Data'!I199))),'Data Summary'!CH205="Yes"),100-OFFSET('Water Data'!$I$4,0,10*ROW('Water Data'!I199)),NA())</f>
        <v>#N/A</v>
      </c>
      <c r="T205" s="94" t="e">
        <f ca="true">+IF(AND(ISNUMBER(OFFSET('Water Data'!$I$6,0,10*ROW('Water Data'!I199))),'Data Summary'!CI205="Yes"),OFFSET('Water Data'!$I$6,0,10*ROW('Water Data'!I199)),NA())</f>
        <v>#N/A</v>
      </c>
      <c r="U205" s="94" t="e">
        <f ca="true">+IF(AND(ISNUMBER(OFFSET('Water Data'!$I$9,0,10*ROW('Water Data'!I199))),'Data Summary'!CJ205="Yes"),OFFSET('Water Data'!$I$9,0,10*ROW('Water Data'!I199)),NA())</f>
        <v>#N/A</v>
      </c>
      <c r="V205" s="95" t="e">
        <f ca="true">+IF(AND(ISNUMBER(OFFSET('Sanitation Data'!$D$4,0,10*ROW('Sanitation Data'!D199))),'Data Summary'!CK205="Yes"),100-OFFSET('Sanitation Data'!$D$4,0,10*ROW('Sanitation Data'!D199)),NA())</f>
        <v>#N/A</v>
      </c>
      <c r="W205" s="95" t="e">
        <f ca="true">+IF(AND(ISNUMBER(OFFSET('Sanitation Data'!$D$6,0,10*ROW('Sanitation Data'!D199))),'Data Summary'!CL205="Yes"),OFFSET('Sanitation Data'!$D$6,0,10*ROW('Sanitation Data'!D199)),NA())</f>
        <v>#N/A</v>
      </c>
      <c r="X205" s="95" t="e">
        <f ca="true">+IF(AND(ISNUMBER(OFFSET('Sanitation Data'!$D$10,0,10*ROW('Sanitation Data'!D199))),'Data Summary'!CM205="Yes"),OFFSET('Sanitation Data'!$D$10,0,10*ROW('Sanitation Data'!D199)),NA())</f>
        <v>#N/A</v>
      </c>
      <c r="Y205" s="95" t="e">
        <f ca="true">+IF(AND(ISNUMBER(OFFSET('Sanitation Data'!$D$11,0,10*ROW('Sanitation Data'!D199))),'Data Summary'!CN205="Yes"),OFFSET('Sanitation Data'!$D$11,0,10*ROW('Sanitation Data'!D199)),NA())</f>
        <v>#N/A</v>
      </c>
      <c r="Z205" s="95" t="e">
        <f ca="true">+IF(AND(ISNUMBER(OFFSET('Sanitation Data'!$D$12,0,10*ROW('Sanitation Data'!D199))),'Data Summary'!CO205="Yes"),OFFSET('Sanitation Data'!$D$12,0,10*ROW('Sanitation Data'!D199)),NA())</f>
        <v>#N/A</v>
      </c>
      <c r="AA205" s="95" t="e">
        <f ca="true">+IF(AND(ISNUMBER(OFFSET('Sanitation Data'!$E$4,0,10*ROW('Sanitation Data'!E199))),'Data Summary'!CP205="Yes"),100-OFFSET('Sanitation Data'!$E$4,0,10*ROW('Sanitation Data'!E199)),NA())</f>
        <v>#N/A</v>
      </c>
      <c r="AB205" s="95" t="e">
        <f ca="true">+IF(AND(ISNUMBER(OFFSET('Sanitation Data'!$E$6,0,10*ROW('Sanitation Data'!E199))),'Data Summary'!CQ205="Yes"),OFFSET('Sanitation Data'!$E$6,0,10*ROW('Sanitation Data'!E199)),NA())</f>
        <v>#N/A</v>
      </c>
      <c r="AC205" s="95" t="e">
        <f ca="true">+IF(AND(ISNUMBER(OFFSET('Sanitation Data'!$E$10,0,10*ROW('Sanitation Data'!E199))),'Data Summary'!CR205="Yes"),OFFSET('Sanitation Data'!$E$10,0,10*ROW('Sanitation Data'!E199)),NA())</f>
        <v>#N/A</v>
      </c>
      <c r="AD205" s="95" t="e">
        <f ca="true">+IF(AND(ISNUMBER(OFFSET('Sanitation Data'!$E$11,0,10*ROW('Sanitation Data'!E199))),'Data Summary'!CS205="Yes"),OFFSET('Sanitation Data'!$E$11,0,10*ROW('Sanitation Data'!E199)),NA())</f>
        <v>#N/A</v>
      </c>
      <c r="AE205" s="95" t="e">
        <f ca="true">+IF(AND(ISNUMBER(OFFSET('Sanitation Data'!$E$12,0,10*ROW('Sanitation Data'!E199))),'Data Summary'!CT205="Yes"),OFFSET('Sanitation Data'!$E$12,0,10*ROW('Sanitation Data'!E199)),NA())</f>
        <v>#N/A</v>
      </c>
      <c r="AF205" s="95" t="e">
        <f ca="true">+IF(AND(ISNUMBER(OFFSET('Sanitation Data'!$F$4,0,10*ROW('Sanitation Data'!F199))),'Data Summary'!CU205="Yes"),100-OFFSET('Sanitation Data'!$F$4,0,10*ROW('Sanitation Data'!F199)),NA())</f>
        <v>#N/A</v>
      </c>
      <c r="AG205" s="95" t="e">
        <f ca="true">+IF(AND(ISNUMBER(OFFSET('Sanitation Data'!$F$6,0,10*ROW('Sanitation Data'!F199))),'Data Summary'!CV205="Yes"),OFFSET('Sanitation Data'!$F$6,0,10*ROW('Sanitation Data'!F199)),NA())</f>
        <v>#N/A</v>
      </c>
      <c r="AH205" s="95" t="e">
        <f ca="true">+IF(AND(ISNUMBER(OFFSET('Sanitation Data'!$F$10,0,10*ROW('Sanitation Data'!F199))),'Data Summary'!CW205="Yes"),OFFSET('Sanitation Data'!$F$10,0,10*ROW('Sanitation Data'!F199)),NA())</f>
        <v>#N/A</v>
      </c>
      <c r="AI205" s="95" t="e">
        <f ca="true">+IF(AND(ISNUMBER(OFFSET('Sanitation Data'!$F$11,0,10*ROW('Sanitation Data'!F199))),'Data Summary'!CX205="Yes"),OFFSET('Sanitation Data'!$F$11,0,10*ROW('Sanitation Data'!F199)),NA())</f>
        <v>#N/A</v>
      </c>
      <c r="AJ205" s="95" t="e">
        <f ca="true">+IF(AND(ISNUMBER(OFFSET('Sanitation Data'!$F$12,0,10*ROW('Sanitation Data'!F199))),'Data Summary'!CY205="Yes"),OFFSET('Sanitation Data'!$F$12,0,10*ROW('Sanitation Data'!F199)),NA())</f>
        <v>#N/A</v>
      </c>
      <c r="AK205" s="95" t="e">
        <f ca="true">+IF(AND(ISNUMBER(OFFSET('Sanitation Data'!$G$4,0,10*ROW('Sanitation Data'!G199))),'Data Summary'!CZ205="Yes"),100-OFFSET('Sanitation Data'!$G$4,0,10*ROW('Sanitation Data'!G199)),NA())</f>
        <v>#N/A</v>
      </c>
      <c r="AL205" s="95" t="e">
        <f ca="true">+IF(AND(ISNUMBER(OFFSET('Sanitation Data'!$G$6,0,10*ROW('Sanitation Data'!G199))),'Data Summary'!DA205="Yes"),OFFSET('Sanitation Data'!$G$6,0,10*ROW('Sanitation Data'!G199)),NA())</f>
        <v>#N/A</v>
      </c>
      <c r="AM205" s="95" t="e">
        <f ca="true">+IF(AND(ISNUMBER(OFFSET('Sanitation Data'!$G$10,0,10*ROW('Sanitation Data'!G199))),'Data Summary'!DB205="Yes"),OFFSET('Sanitation Data'!$G$10,0,10*ROW('Sanitation Data'!G199)),NA())</f>
        <v>#N/A</v>
      </c>
      <c r="AN205" s="95" t="e">
        <f ca="true">+IF(AND(ISNUMBER(OFFSET('Sanitation Data'!$G$11,0,10*ROW('Sanitation Data'!G199))),'Data Summary'!DC205="Yes"),OFFSET('Sanitation Data'!$G$11,0,10*ROW('Sanitation Data'!G199)),NA())</f>
        <v>#N/A</v>
      </c>
      <c r="AO205" s="95" t="e">
        <f ca="true">+IF(AND(ISNUMBER(OFFSET('Sanitation Data'!$G$12,0,10*ROW('Sanitation Data'!G199))),'Data Summary'!DD205="Yes"),OFFSET('Sanitation Data'!$G$12,0,10*ROW('Sanitation Data'!G199)),NA())</f>
        <v>#N/A</v>
      </c>
      <c r="AP205" s="95" t="e">
        <f ca="true">+IF(AND(ISNUMBER(OFFSET('Sanitation Data'!$H$4,0,10*ROW('Sanitation Data'!H199))),'Data Summary'!DE205="Yes"),100-OFFSET('Sanitation Data'!$H$4,0,10*ROW('Sanitation Data'!H199)),NA())</f>
        <v>#N/A</v>
      </c>
      <c r="AQ205" s="95" t="e">
        <f ca="true">+IF(AND(ISNUMBER(OFFSET('Sanitation Data'!$H$6,0,10*ROW('Sanitation Data'!H199))),'Data Summary'!DF205="Yes"),OFFSET('Sanitation Data'!$H$6,0,10*ROW('Sanitation Data'!H199)),NA())</f>
        <v>#N/A</v>
      </c>
      <c r="AR205" s="95" t="e">
        <f ca="true">+IF(AND(ISNUMBER(OFFSET('Sanitation Data'!$H$10,0,10*ROW('Sanitation Data'!H199))),'Data Summary'!DG205="Yes"),OFFSET('Sanitation Data'!$H$10,0,10*ROW('Sanitation Data'!H199)),NA())</f>
        <v>#N/A</v>
      </c>
      <c r="AS205" s="95" t="e">
        <f ca="true">+IF(AND(ISNUMBER(OFFSET('Sanitation Data'!$H$11,0,10*ROW('Sanitation Data'!H199))),'Data Summary'!DH205="Yes"),OFFSET('Sanitation Data'!$H$11,0,10*ROW('Sanitation Data'!H199)),NA())</f>
        <v>#N/A</v>
      </c>
      <c r="AT205" s="95" t="e">
        <f ca="true">+IF(AND(ISNUMBER(OFFSET('Sanitation Data'!$H$12,0,10*ROW('Sanitation Data'!H199))),'Data Summary'!DI205="Yes"),OFFSET('Sanitation Data'!$H$12,0,10*ROW('Sanitation Data'!H199)),NA())</f>
        <v>#N/A</v>
      </c>
      <c r="AU205" s="95" t="e">
        <f ca="true">+IF(AND(ISNUMBER(OFFSET('Sanitation Data'!$I$4,0,10*ROW('Sanitation Data'!I199))),'Data Summary'!DJ205="Yes"),100-OFFSET('Sanitation Data'!$I$4,0,10*ROW('Sanitation Data'!I199)),NA())</f>
        <v>#N/A</v>
      </c>
      <c r="AV205" s="95" t="e">
        <f ca="true">+IF(AND(ISNUMBER(OFFSET('Sanitation Data'!$I$6,0,10*ROW('Sanitation Data'!I199))),'Data Summary'!DK205="Yes"),OFFSET('Sanitation Data'!$I$6,0,10*ROW('Sanitation Data'!I199)),NA())</f>
        <v>#N/A</v>
      </c>
      <c r="AW205" s="95" t="e">
        <f ca="true">+IF(AND(ISNUMBER(OFFSET('Sanitation Data'!$I$10,0,10*ROW('Sanitation Data'!I199))),'Data Summary'!DL205="Yes"),OFFSET('Sanitation Data'!$I$10,0,10*ROW('Sanitation Data'!I199)),NA())</f>
        <v>#N/A</v>
      </c>
      <c r="AX205" s="95" t="e">
        <f ca="true">+IF(AND(ISNUMBER(OFFSET('Sanitation Data'!$I$11,0,10*ROW('Sanitation Data'!I199))),'Data Summary'!DM205="Yes"),OFFSET('Sanitation Data'!$I$11,0,10*ROW('Sanitation Data'!I199)),NA())</f>
        <v>#N/A</v>
      </c>
      <c r="AY205" s="95" t="e">
        <f ca="true">+IF(AND(ISNUMBER(OFFSET('Sanitation Data'!$I$12,0,10*ROW('Sanitation Data'!I199))),'Data Summary'!DN205="Yes"),OFFSET('Sanitation Data'!$I$12,0,10*ROW('Sanitation Data'!I199)),NA())</f>
        <v>#N/A</v>
      </c>
      <c r="AZ205" s="96" t="e">
        <f ca="true">+IF(AND(ISNUMBER(OFFSET('Hygiene Data'!$D$5,0,10*ROW('Hygiene Data'!D199))),'Data Summary'!DO205="Yes"),OFFSET('Hygiene Data'!$D$5,0,10*ROW('Hygiene Data'!D199)),NA())</f>
        <v>#N/A</v>
      </c>
      <c r="BA205" s="96" t="e">
        <f ca="true">+IF(AND(ISNUMBER(OFFSET('Hygiene Data'!$D$7,0,10*ROW('Hygiene Data'!D199))),'Data Summary'!DP205="Yes"),OFFSET('Hygiene Data'!$D$7,0,10*ROW('Hygiene Data'!D199)),NA())</f>
        <v>#N/A</v>
      </c>
      <c r="BB205" s="96" t="e">
        <f ca="true">+IF(AND(ISNUMBER(OFFSET('Hygiene Data'!$D$9,0,10*ROW('Hygiene Data'!D199))),'Data Summary'!DQ205="Yes"),OFFSET('Hygiene Data'!$D$9,0,10*ROW('Hygiene Data'!D199)),NA())</f>
        <v>#N/A</v>
      </c>
      <c r="BC205" s="96" t="e">
        <f ca="true">+IF(AND(ISNUMBER(OFFSET('Hygiene Data'!$E$5,0,10*ROW('Hygiene Data'!E199))),'Data Summary'!DR205="Yes"),OFFSET('Hygiene Data'!$E$5,0,10*ROW('Hygiene Data'!E199)),NA())</f>
        <v>#N/A</v>
      </c>
      <c r="BD205" s="96" t="e">
        <f ca="true">+IF(AND(ISNUMBER(OFFSET('Hygiene Data'!$E$7,0,10*ROW('Hygiene Data'!E199))),'Data Summary'!DS205="Yes"),OFFSET('Hygiene Data'!$E$7,0,10*ROW('Hygiene Data'!E199)),NA())</f>
        <v>#N/A</v>
      </c>
      <c r="BE205" s="96" t="e">
        <f ca="true">+IF(AND(ISNUMBER(OFFSET('Hygiene Data'!$E$9,0,10*ROW('Hygiene Data'!E199))),'Data Summary'!DT205="Yes"),OFFSET('Hygiene Data'!$E$9,0,10*ROW('Hygiene Data'!E199)),NA())</f>
        <v>#N/A</v>
      </c>
      <c r="BF205" s="96" t="e">
        <f ca="true">+IF(AND(ISNUMBER(OFFSET('Hygiene Data'!$F$5,0,10*ROW('Hygiene Data'!F199))),'Data Summary'!DU205="Yes"),OFFSET('Hygiene Data'!$F$5,0,10*ROW('Hygiene Data'!F199)),NA())</f>
        <v>#N/A</v>
      </c>
      <c r="BG205" s="96" t="e">
        <f ca="true">+IF(AND(ISNUMBER(OFFSET('Hygiene Data'!$F$7,0,10*ROW('Hygiene Data'!F199))),'Data Summary'!DV205="Yes"),OFFSET('Hygiene Data'!$F$7,0,10*ROW('Hygiene Data'!F199)),NA())</f>
        <v>#N/A</v>
      </c>
      <c r="BH205" s="96" t="e">
        <f ca="true">+IF(AND(ISNUMBER(OFFSET('Hygiene Data'!$F$9,0,10*ROW('Hygiene Data'!F199))),'Data Summary'!DW205="Yes"),OFFSET('Hygiene Data'!$F$9,0,10*ROW('Hygiene Data'!F199)),NA())</f>
        <v>#N/A</v>
      </c>
      <c r="BI205" s="96" t="e">
        <f ca="true">+IF(AND(ISNUMBER(OFFSET('Hygiene Data'!$G$5,0,10*ROW('Hygiene Data'!G199))),'Data Summary'!DX205="Yes"),OFFSET('Hygiene Data'!$G$5,0,10*ROW('Hygiene Data'!G199)),NA())</f>
        <v>#N/A</v>
      </c>
      <c r="BJ205" s="96" t="e">
        <f ca="true">+IF(AND(ISNUMBER(OFFSET('Hygiene Data'!$G$7,0,10*ROW('Hygiene Data'!G199))),'Data Summary'!DY205="Yes"),OFFSET('Hygiene Data'!$G$7,0,10*ROW('Hygiene Data'!G199)),NA())</f>
        <v>#N/A</v>
      </c>
      <c r="BK205" s="96" t="e">
        <f ca="true">+IF(AND(ISNUMBER(OFFSET('Hygiene Data'!$G$9,0,10*ROW('Hygiene Data'!G199))),'Data Summary'!DZ205="Yes"),OFFSET('Hygiene Data'!$G$9,0,10*ROW('Hygiene Data'!G199)),NA())</f>
        <v>#N/A</v>
      </c>
      <c r="BL205" s="96" t="e">
        <f ca="true">+IF(AND(ISNUMBER(OFFSET('Hygiene Data'!$H$5,0,10*ROW('Hygiene Data'!H199))),'Data Summary'!EA205="Yes"),OFFSET('Hygiene Data'!$H$5,0,10*ROW('Hygiene Data'!H199)),NA())</f>
        <v>#N/A</v>
      </c>
      <c r="BM205" s="96" t="e">
        <f ca="true">+IF(AND(ISNUMBER(OFFSET('Hygiene Data'!$H$7,0,10*ROW('Hygiene Data'!H199))),'Data Summary'!EB205="Yes"),OFFSET('Hygiene Data'!$H$7,0,10*ROW('Hygiene Data'!H199)),NA())</f>
        <v>#N/A</v>
      </c>
      <c r="BN205" s="96" t="e">
        <f ca="true">+IF(AND(ISNUMBER(OFFSET('Hygiene Data'!$H$9,0,10*ROW('Hygiene Data'!H199))),'Data Summary'!EC205="Yes"),OFFSET('Hygiene Data'!$H$9,0,10*ROW('Hygiene Data'!H199)),NA())</f>
        <v>#N/A</v>
      </c>
      <c r="BO205" s="96" t="e">
        <f ca="true">+IF(AND(ISNUMBER(OFFSET('Hygiene Data'!$I$5,0,10*ROW('Hygiene Data'!I199))),'Data Summary'!ED205="Yes"),OFFSET('Hygiene Data'!$I$5,0,10*ROW('Hygiene Data'!I199)),NA())</f>
        <v>#N/A</v>
      </c>
      <c r="BP205" s="96" t="e">
        <f ca="true">+IF(AND(ISNUMBER(OFFSET('Hygiene Data'!$I$7,0,10*ROW('Hygiene Data'!I199))),'Data Summary'!EE205="Yes"),OFFSET('Hygiene Data'!$I$7,0,10*ROW('Hygiene Data'!I199)),NA())</f>
        <v>#N/A</v>
      </c>
      <c r="BQ205" s="96" t="e">
        <f ca="true">+IF(AND(ISNUMBER(OFFSET('Hygiene Data'!$I$9,0,10*ROW('Hygiene Data'!I199))),'Data Summary'!EF205="Yes"),OFFSET('Hygiene Data'!$I$9,0,10*ROW('Hygiene Data'!I199)),NA())</f>
        <v>#N/A</v>
      </c>
    </row>
    <row xmlns:x14ac="http://schemas.microsoft.com/office/spreadsheetml/2009/9/ac" r="206" x14ac:dyDescent="0.2">
      <c r="A206" s="332" t="e">
        <f ca="true">+RIGHT('Data Summary'!A206,LEN('Data Summary'!A206)-9)</f>
        <v>#VALUE!</v>
      </c>
      <c r="B206" s="37" t="str">
        <f ca="true">+IF(ISTEXT('Data Summary'!B206),'Data Summary'!B206,"")</f>
        <v/>
      </c>
      <c r="C206" s="331" t="e">
        <f ca="true">+VALUE('Data Summary'!C206)</f>
        <v>#VALUE!</v>
      </c>
      <c r="D206" s="94" t="e">
        <f ca="true">+IF(AND(ISNUMBER(OFFSET('Water Data'!$D$4,0,10*ROW('Water Data'!D200))),'Data Summary'!BS206="Yes"),100-OFFSET('Water Data'!$D$4,0,10*ROW('Water Data'!D200)),NA())</f>
        <v>#N/A</v>
      </c>
      <c r="E206" s="94" t="e">
        <f ca="true">+IF(AND(ISNUMBER(OFFSET('Water Data'!$D$6,0,10*ROW('Water Data'!D200))),'Data Summary'!BT206="Yes"),OFFSET('Water Data'!$D$6,0,10*ROW('Water Data'!D200)),NA())</f>
        <v>#N/A</v>
      </c>
      <c r="F206" s="94" t="e">
        <f ca="true">+IF(AND(ISNUMBER(OFFSET('Water Data'!$D$9,0,10*ROW('Water Data'!D200))),'Data Summary'!BU206="Yes"),OFFSET('Water Data'!$D$9,0,10*ROW('Water Data'!D200)),NA())</f>
        <v>#N/A</v>
      </c>
      <c r="G206" s="94" t="e">
        <f ca="true">+IF(AND(ISNUMBER(OFFSET('Water Data'!$E$4,0,10*ROW('Water Data'!E200))),'Data Summary'!BV206="Yes"),100-OFFSET('Water Data'!$E$4,0,10*ROW('Water Data'!E200)),NA())</f>
        <v>#N/A</v>
      </c>
      <c r="H206" s="94" t="e">
        <f ca="true">+IF(AND(ISNUMBER(OFFSET('Water Data'!$E$6,0,10*ROW('Water Data'!E200))),'Data Summary'!BW206="Yes"),OFFSET('Water Data'!$E$6,0,10*ROW('Water Data'!E200)),NA())</f>
        <v>#N/A</v>
      </c>
      <c r="I206" s="94" t="e">
        <f ca="true">+IF(AND(ISNUMBER(OFFSET('Water Data'!$E$9,0,10*ROW('Water Data'!E200))),'Data Summary'!BX206="Yes"),OFFSET('Water Data'!$E$9,0,10*ROW('Water Data'!E200)),NA())</f>
        <v>#N/A</v>
      </c>
      <c r="J206" s="94" t="e">
        <f ca="true">+IF(AND(ISNUMBER(OFFSET('Water Data'!$F$4,0,10*ROW('Water Data'!F200))),'Data Summary'!BY206="Yes"),100-OFFSET('Water Data'!$F$4,0,10*ROW('Water Data'!F200)),NA())</f>
        <v>#N/A</v>
      </c>
      <c r="K206" s="94" t="e">
        <f ca="true">+IF(AND(ISNUMBER(OFFSET('Water Data'!$F$6,0,10*ROW('Water Data'!F200))),'Data Summary'!BZ206="Yes"),OFFSET('Water Data'!$F$6,0,10*ROW('Water Data'!F200)),NA())</f>
        <v>#N/A</v>
      </c>
      <c r="L206" s="94" t="e">
        <f ca="true">+IF(AND(ISNUMBER(OFFSET('Water Data'!$F$9,0,10*ROW('Water Data'!F200))),'Data Summary'!CA206="Yes"),OFFSET('Water Data'!$F$9,0,10*ROW('Water Data'!F200)),NA())</f>
        <v>#N/A</v>
      </c>
      <c r="M206" s="94" t="e">
        <f ca="true">+IF(AND(ISNUMBER(OFFSET('Water Data'!$G$4,0,10*ROW('Water Data'!G200))),'Data Summary'!CB206="Yes"),100-OFFSET('Water Data'!$G$4,0,10*ROW('Water Data'!G200)),NA())</f>
        <v>#N/A</v>
      </c>
      <c r="N206" s="94" t="e">
        <f ca="true">+IF(AND(ISNUMBER(OFFSET('Water Data'!$G$6,0,10*ROW('Water Data'!G200))),'Data Summary'!CC206="Yes"),OFFSET('Water Data'!$G$6,0,10*ROW('Water Data'!G200)),NA())</f>
        <v>#N/A</v>
      </c>
      <c r="O206" s="94" t="e">
        <f ca="true">+IF(AND(ISNUMBER(OFFSET('Water Data'!$G$9,0,10*ROW('Water Data'!G200))),'Data Summary'!CD206="Yes"),OFFSET('Water Data'!$G$9,0,10*ROW('Water Data'!G200)),NA())</f>
        <v>#N/A</v>
      </c>
      <c r="P206" s="94" t="e">
        <f ca="true">+IF(AND(ISNUMBER(OFFSET('Water Data'!$H$4,0,10*ROW('Water Data'!H200))),'Data Summary'!CE206="Yes"),100-OFFSET('Water Data'!$H$4,0,10*ROW('Water Data'!H200)),NA())</f>
        <v>#N/A</v>
      </c>
      <c r="Q206" s="94" t="e">
        <f ca="true">+IF(AND(ISNUMBER(OFFSET('Water Data'!$H$6,0,10*ROW('Water Data'!H200))),'Data Summary'!CF206="Yes"),OFFSET('Water Data'!$H$6,0,10*ROW('Water Data'!H200)),NA())</f>
        <v>#N/A</v>
      </c>
      <c r="R206" s="94" t="e">
        <f ca="true">+IF(AND(ISNUMBER(OFFSET('Water Data'!$H$9,0,10*ROW('Water Data'!H200))),'Data Summary'!CG206="Yes"),OFFSET('Water Data'!$H$9,0,10*ROW('Water Data'!H200)),NA())</f>
        <v>#N/A</v>
      </c>
      <c r="S206" s="94" t="e">
        <f ca="true">+IF(AND(ISNUMBER(OFFSET('Water Data'!$I$4,0,10*ROW('Water Data'!I200))),'Data Summary'!CH206="Yes"),100-OFFSET('Water Data'!$I$4,0,10*ROW('Water Data'!I200)),NA())</f>
        <v>#N/A</v>
      </c>
      <c r="T206" s="94" t="e">
        <f ca="true">+IF(AND(ISNUMBER(OFFSET('Water Data'!$I$6,0,10*ROW('Water Data'!I200))),'Data Summary'!CI206="Yes"),OFFSET('Water Data'!$I$6,0,10*ROW('Water Data'!I200)),NA())</f>
        <v>#N/A</v>
      </c>
      <c r="U206" s="94" t="e">
        <f ca="true">+IF(AND(ISNUMBER(OFFSET('Water Data'!$I$9,0,10*ROW('Water Data'!I200))),'Data Summary'!CJ206="Yes"),OFFSET('Water Data'!$I$9,0,10*ROW('Water Data'!I200)),NA())</f>
        <v>#N/A</v>
      </c>
      <c r="V206" s="95" t="e">
        <f ca="true">+IF(AND(ISNUMBER(OFFSET('Sanitation Data'!$D$4,0,10*ROW('Sanitation Data'!D200))),'Data Summary'!CK206="Yes"),100-OFFSET('Sanitation Data'!$D$4,0,10*ROW('Sanitation Data'!D200)),NA())</f>
        <v>#N/A</v>
      </c>
      <c r="W206" s="95" t="e">
        <f ca="true">+IF(AND(ISNUMBER(OFFSET('Sanitation Data'!$D$6,0,10*ROW('Sanitation Data'!D200))),'Data Summary'!CL206="Yes"),OFFSET('Sanitation Data'!$D$6,0,10*ROW('Sanitation Data'!D200)),NA())</f>
        <v>#N/A</v>
      </c>
      <c r="X206" s="95" t="e">
        <f ca="true">+IF(AND(ISNUMBER(OFFSET('Sanitation Data'!$D$10,0,10*ROW('Sanitation Data'!D200))),'Data Summary'!CM206="Yes"),OFFSET('Sanitation Data'!$D$10,0,10*ROW('Sanitation Data'!D200)),NA())</f>
        <v>#N/A</v>
      </c>
      <c r="Y206" s="95" t="e">
        <f ca="true">+IF(AND(ISNUMBER(OFFSET('Sanitation Data'!$D$11,0,10*ROW('Sanitation Data'!D200))),'Data Summary'!CN206="Yes"),OFFSET('Sanitation Data'!$D$11,0,10*ROW('Sanitation Data'!D200)),NA())</f>
        <v>#N/A</v>
      </c>
      <c r="Z206" s="95" t="e">
        <f ca="true">+IF(AND(ISNUMBER(OFFSET('Sanitation Data'!$D$12,0,10*ROW('Sanitation Data'!D200))),'Data Summary'!CO206="Yes"),OFFSET('Sanitation Data'!$D$12,0,10*ROW('Sanitation Data'!D200)),NA())</f>
        <v>#N/A</v>
      </c>
      <c r="AA206" s="95" t="e">
        <f ca="true">+IF(AND(ISNUMBER(OFFSET('Sanitation Data'!$E$4,0,10*ROW('Sanitation Data'!E200))),'Data Summary'!CP206="Yes"),100-OFFSET('Sanitation Data'!$E$4,0,10*ROW('Sanitation Data'!E200)),NA())</f>
        <v>#N/A</v>
      </c>
      <c r="AB206" s="95" t="e">
        <f ca="true">+IF(AND(ISNUMBER(OFFSET('Sanitation Data'!$E$6,0,10*ROW('Sanitation Data'!E200))),'Data Summary'!CQ206="Yes"),OFFSET('Sanitation Data'!$E$6,0,10*ROW('Sanitation Data'!E200)),NA())</f>
        <v>#N/A</v>
      </c>
      <c r="AC206" s="95" t="e">
        <f ca="true">+IF(AND(ISNUMBER(OFFSET('Sanitation Data'!$E$10,0,10*ROW('Sanitation Data'!E200))),'Data Summary'!CR206="Yes"),OFFSET('Sanitation Data'!$E$10,0,10*ROW('Sanitation Data'!E200)),NA())</f>
        <v>#N/A</v>
      </c>
      <c r="AD206" s="95" t="e">
        <f ca="true">+IF(AND(ISNUMBER(OFFSET('Sanitation Data'!$E$11,0,10*ROW('Sanitation Data'!E200))),'Data Summary'!CS206="Yes"),OFFSET('Sanitation Data'!$E$11,0,10*ROW('Sanitation Data'!E200)),NA())</f>
        <v>#N/A</v>
      </c>
      <c r="AE206" s="95" t="e">
        <f ca="true">+IF(AND(ISNUMBER(OFFSET('Sanitation Data'!$E$12,0,10*ROW('Sanitation Data'!E200))),'Data Summary'!CT206="Yes"),OFFSET('Sanitation Data'!$E$12,0,10*ROW('Sanitation Data'!E200)),NA())</f>
        <v>#N/A</v>
      </c>
      <c r="AF206" s="95" t="e">
        <f ca="true">+IF(AND(ISNUMBER(OFFSET('Sanitation Data'!$F$4,0,10*ROW('Sanitation Data'!F200))),'Data Summary'!CU206="Yes"),100-OFFSET('Sanitation Data'!$F$4,0,10*ROW('Sanitation Data'!F200)),NA())</f>
        <v>#N/A</v>
      </c>
      <c r="AG206" s="95" t="e">
        <f ca="true">+IF(AND(ISNUMBER(OFFSET('Sanitation Data'!$F$6,0,10*ROW('Sanitation Data'!F200))),'Data Summary'!CV206="Yes"),OFFSET('Sanitation Data'!$F$6,0,10*ROW('Sanitation Data'!F200)),NA())</f>
        <v>#N/A</v>
      </c>
      <c r="AH206" s="95" t="e">
        <f ca="true">+IF(AND(ISNUMBER(OFFSET('Sanitation Data'!$F$10,0,10*ROW('Sanitation Data'!F200))),'Data Summary'!CW206="Yes"),OFFSET('Sanitation Data'!$F$10,0,10*ROW('Sanitation Data'!F200)),NA())</f>
        <v>#N/A</v>
      </c>
      <c r="AI206" s="95" t="e">
        <f ca="true">+IF(AND(ISNUMBER(OFFSET('Sanitation Data'!$F$11,0,10*ROW('Sanitation Data'!F200))),'Data Summary'!CX206="Yes"),OFFSET('Sanitation Data'!$F$11,0,10*ROW('Sanitation Data'!F200)),NA())</f>
        <v>#N/A</v>
      </c>
      <c r="AJ206" s="95" t="e">
        <f ca="true">+IF(AND(ISNUMBER(OFFSET('Sanitation Data'!$F$12,0,10*ROW('Sanitation Data'!F200))),'Data Summary'!CY206="Yes"),OFFSET('Sanitation Data'!$F$12,0,10*ROW('Sanitation Data'!F200)),NA())</f>
        <v>#N/A</v>
      </c>
      <c r="AK206" s="95" t="e">
        <f ca="true">+IF(AND(ISNUMBER(OFFSET('Sanitation Data'!$G$4,0,10*ROW('Sanitation Data'!G200))),'Data Summary'!CZ206="Yes"),100-OFFSET('Sanitation Data'!$G$4,0,10*ROW('Sanitation Data'!G200)),NA())</f>
        <v>#N/A</v>
      </c>
      <c r="AL206" s="95" t="e">
        <f ca="true">+IF(AND(ISNUMBER(OFFSET('Sanitation Data'!$G$6,0,10*ROW('Sanitation Data'!G200))),'Data Summary'!DA206="Yes"),OFFSET('Sanitation Data'!$G$6,0,10*ROW('Sanitation Data'!G200)),NA())</f>
        <v>#N/A</v>
      </c>
      <c r="AM206" s="95" t="e">
        <f ca="true">+IF(AND(ISNUMBER(OFFSET('Sanitation Data'!$G$10,0,10*ROW('Sanitation Data'!G200))),'Data Summary'!DB206="Yes"),OFFSET('Sanitation Data'!$G$10,0,10*ROW('Sanitation Data'!G200)),NA())</f>
        <v>#N/A</v>
      </c>
      <c r="AN206" s="95" t="e">
        <f ca="true">+IF(AND(ISNUMBER(OFFSET('Sanitation Data'!$G$11,0,10*ROW('Sanitation Data'!G200))),'Data Summary'!DC206="Yes"),OFFSET('Sanitation Data'!$G$11,0,10*ROW('Sanitation Data'!G200)),NA())</f>
        <v>#N/A</v>
      </c>
      <c r="AO206" s="95" t="e">
        <f ca="true">+IF(AND(ISNUMBER(OFFSET('Sanitation Data'!$G$12,0,10*ROW('Sanitation Data'!G200))),'Data Summary'!DD206="Yes"),OFFSET('Sanitation Data'!$G$12,0,10*ROW('Sanitation Data'!G200)),NA())</f>
        <v>#N/A</v>
      </c>
      <c r="AP206" s="95" t="e">
        <f ca="true">+IF(AND(ISNUMBER(OFFSET('Sanitation Data'!$H$4,0,10*ROW('Sanitation Data'!H200))),'Data Summary'!DE206="Yes"),100-OFFSET('Sanitation Data'!$H$4,0,10*ROW('Sanitation Data'!H200)),NA())</f>
        <v>#N/A</v>
      </c>
      <c r="AQ206" s="95" t="e">
        <f ca="true">+IF(AND(ISNUMBER(OFFSET('Sanitation Data'!$H$6,0,10*ROW('Sanitation Data'!H200))),'Data Summary'!DF206="Yes"),OFFSET('Sanitation Data'!$H$6,0,10*ROW('Sanitation Data'!H200)),NA())</f>
        <v>#N/A</v>
      </c>
      <c r="AR206" s="95" t="e">
        <f ca="true">+IF(AND(ISNUMBER(OFFSET('Sanitation Data'!$H$10,0,10*ROW('Sanitation Data'!H200))),'Data Summary'!DG206="Yes"),OFFSET('Sanitation Data'!$H$10,0,10*ROW('Sanitation Data'!H200)),NA())</f>
        <v>#N/A</v>
      </c>
      <c r="AS206" s="95" t="e">
        <f ca="true">+IF(AND(ISNUMBER(OFFSET('Sanitation Data'!$H$11,0,10*ROW('Sanitation Data'!H200))),'Data Summary'!DH206="Yes"),OFFSET('Sanitation Data'!$H$11,0,10*ROW('Sanitation Data'!H200)),NA())</f>
        <v>#N/A</v>
      </c>
      <c r="AT206" s="95" t="e">
        <f ca="true">+IF(AND(ISNUMBER(OFFSET('Sanitation Data'!$H$12,0,10*ROW('Sanitation Data'!H200))),'Data Summary'!DI206="Yes"),OFFSET('Sanitation Data'!$H$12,0,10*ROW('Sanitation Data'!H200)),NA())</f>
        <v>#N/A</v>
      </c>
      <c r="AU206" s="95" t="e">
        <f ca="true">+IF(AND(ISNUMBER(OFFSET('Sanitation Data'!$I$4,0,10*ROW('Sanitation Data'!I200))),'Data Summary'!DJ206="Yes"),100-OFFSET('Sanitation Data'!$I$4,0,10*ROW('Sanitation Data'!I200)),NA())</f>
        <v>#N/A</v>
      </c>
      <c r="AV206" s="95" t="e">
        <f ca="true">+IF(AND(ISNUMBER(OFFSET('Sanitation Data'!$I$6,0,10*ROW('Sanitation Data'!I200))),'Data Summary'!DK206="Yes"),OFFSET('Sanitation Data'!$I$6,0,10*ROW('Sanitation Data'!I200)),NA())</f>
        <v>#N/A</v>
      </c>
      <c r="AW206" s="95" t="e">
        <f ca="true">+IF(AND(ISNUMBER(OFFSET('Sanitation Data'!$I$10,0,10*ROW('Sanitation Data'!I200))),'Data Summary'!DL206="Yes"),OFFSET('Sanitation Data'!$I$10,0,10*ROW('Sanitation Data'!I200)),NA())</f>
        <v>#N/A</v>
      </c>
      <c r="AX206" s="95" t="e">
        <f ca="true">+IF(AND(ISNUMBER(OFFSET('Sanitation Data'!$I$11,0,10*ROW('Sanitation Data'!I200))),'Data Summary'!DM206="Yes"),OFFSET('Sanitation Data'!$I$11,0,10*ROW('Sanitation Data'!I200)),NA())</f>
        <v>#N/A</v>
      </c>
      <c r="AY206" s="95" t="e">
        <f ca="true">+IF(AND(ISNUMBER(OFFSET('Sanitation Data'!$I$12,0,10*ROW('Sanitation Data'!I200))),'Data Summary'!DN206="Yes"),OFFSET('Sanitation Data'!$I$12,0,10*ROW('Sanitation Data'!I200)),NA())</f>
        <v>#N/A</v>
      </c>
      <c r="AZ206" s="96" t="e">
        <f ca="true">+IF(AND(ISNUMBER(OFFSET('Hygiene Data'!$D$5,0,10*ROW('Hygiene Data'!D200))),'Data Summary'!DO206="Yes"),OFFSET('Hygiene Data'!$D$5,0,10*ROW('Hygiene Data'!D200)),NA())</f>
        <v>#N/A</v>
      </c>
      <c r="BA206" s="96" t="e">
        <f ca="true">+IF(AND(ISNUMBER(OFFSET('Hygiene Data'!$D$7,0,10*ROW('Hygiene Data'!D200))),'Data Summary'!DP206="Yes"),OFFSET('Hygiene Data'!$D$7,0,10*ROW('Hygiene Data'!D200)),NA())</f>
        <v>#N/A</v>
      </c>
      <c r="BB206" s="96" t="e">
        <f ca="true">+IF(AND(ISNUMBER(OFFSET('Hygiene Data'!$D$9,0,10*ROW('Hygiene Data'!D200))),'Data Summary'!DQ206="Yes"),OFFSET('Hygiene Data'!$D$9,0,10*ROW('Hygiene Data'!D200)),NA())</f>
        <v>#N/A</v>
      </c>
      <c r="BC206" s="96" t="e">
        <f ca="true">+IF(AND(ISNUMBER(OFFSET('Hygiene Data'!$E$5,0,10*ROW('Hygiene Data'!E200))),'Data Summary'!DR206="Yes"),OFFSET('Hygiene Data'!$E$5,0,10*ROW('Hygiene Data'!E200)),NA())</f>
        <v>#N/A</v>
      </c>
      <c r="BD206" s="96" t="e">
        <f ca="true">+IF(AND(ISNUMBER(OFFSET('Hygiene Data'!$E$7,0,10*ROW('Hygiene Data'!E200))),'Data Summary'!DS206="Yes"),OFFSET('Hygiene Data'!$E$7,0,10*ROW('Hygiene Data'!E200)),NA())</f>
        <v>#N/A</v>
      </c>
      <c r="BE206" s="96" t="e">
        <f ca="true">+IF(AND(ISNUMBER(OFFSET('Hygiene Data'!$E$9,0,10*ROW('Hygiene Data'!E200))),'Data Summary'!DT206="Yes"),OFFSET('Hygiene Data'!$E$9,0,10*ROW('Hygiene Data'!E200)),NA())</f>
        <v>#N/A</v>
      </c>
      <c r="BF206" s="96" t="e">
        <f ca="true">+IF(AND(ISNUMBER(OFFSET('Hygiene Data'!$F$5,0,10*ROW('Hygiene Data'!F200))),'Data Summary'!DU206="Yes"),OFFSET('Hygiene Data'!$F$5,0,10*ROW('Hygiene Data'!F200)),NA())</f>
        <v>#N/A</v>
      </c>
      <c r="BG206" s="96" t="e">
        <f ca="true">+IF(AND(ISNUMBER(OFFSET('Hygiene Data'!$F$7,0,10*ROW('Hygiene Data'!F200))),'Data Summary'!DV206="Yes"),OFFSET('Hygiene Data'!$F$7,0,10*ROW('Hygiene Data'!F200)),NA())</f>
        <v>#N/A</v>
      </c>
      <c r="BH206" s="96" t="e">
        <f ca="true">+IF(AND(ISNUMBER(OFFSET('Hygiene Data'!$F$9,0,10*ROW('Hygiene Data'!F200))),'Data Summary'!DW206="Yes"),OFFSET('Hygiene Data'!$F$9,0,10*ROW('Hygiene Data'!F200)),NA())</f>
        <v>#N/A</v>
      </c>
      <c r="BI206" s="96" t="e">
        <f ca="true">+IF(AND(ISNUMBER(OFFSET('Hygiene Data'!$G$5,0,10*ROW('Hygiene Data'!G200))),'Data Summary'!DX206="Yes"),OFFSET('Hygiene Data'!$G$5,0,10*ROW('Hygiene Data'!G200)),NA())</f>
        <v>#N/A</v>
      </c>
      <c r="BJ206" s="96" t="e">
        <f ca="true">+IF(AND(ISNUMBER(OFFSET('Hygiene Data'!$G$7,0,10*ROW('Hygiene Data'!G200))),'Data Summary'!DY206="Yes"),OFFSET('Hygiene Data'!$G$7,0,10*ROW('Hygiene Data'!G200)),NA())</f>
        <v>#N/A</v>
      </c>
      <c r="BK206" s="96" t="e">
        <f ca="true">+IF(AND(ISNUMBER(OFFSET('Hygiene Data'!$G$9,0,10*ROW('Hygiene Data'!G200))),'Data Summary'!DZ206="Yes"),OFFSET('Hygiene Data'!$G$9,0,10*ROW('Hygiene Data'!G200)),NA())</f>
        <v>#N/A</v>
      </c>
      <c r="BL206" s="96" t="e">
        <f ca="true">+IF(AND(ISNUMBER(OFFSET('Hygiene Data'!$H$5,0,10*ROW('Hygiene Data'!H200))),'Data Summary'!EA206="Yes"),OFFSET('Hygiene Data'!$H$5,0,10*ROW('Hygiene Data'!H200)),NA())</f>
        <v>#N/A</v>
      </c>
      <c r="BM206" s="96" t="e">
        <f ca="true">+IF(AND(ISNUMBER(OFFSET('Hygiene Data'!$H$7,0,10*ROW('Hygiene Data'!H200))),'Data Summary'!EB206="Yes"),OFFSET('Hygiene Data'!$H$7,0,10*ROW('Hygiene Data'!H200)),NA())</f>
        <v>#N/A</v>
      </c>
      <c r="BN206" s="96" t="e">
        <f ca="true">+IF(AND(ISNUMBER(OFFSET('Hygiene Data'!$H$9,0,10*ROW('Hygiene Data'!H200))),'Data Summary'!EC206="Yes"),OFFSET('Hygiene Data'!$H$9,0,10*ROW('Hygiene Data'!H200)),NA())</f>
        <v>#N/A</v>
      </c>
      <c r="BO206" s="96" t="e">
        <f ca="true">+IF(AND(ISNUMBER(OFFSET('Hygiene Data'!$I$5,0,10*ROW('Hygiene Data'!I200))),'Data Summary'!ED206="Yes"),OFFSET('Hygiene Data'!$I$5,0,10*ROW('Hygiene Data'!I200)),NA())</f>
        <v>#N/A</v>
      </c>
      <c r="BP206" s="96" t="e">
        <f ca="true">+IF(AND(ISNUMBER(OFFSET('Hygiene Data'!$I$7,0,10*ROW('Hygiene Data'!I200))),'Data Summary'!EE206="Yes"),OFFSET('Hygiene Data'!$I$7,0,10*ROW('Hygiene Data'!I200)),NA())</f>
        <v>#N/A</v>
      </c>
      <c r="BQ206" s="96" t="e">
        <f ca="true">+IF(AND(ISNUMBER(OFFSET('Hygiene Data'!$I$9,0,10*ROW('Hygiene Data'!I200))),'Data Summary'!EF206="Yes"),OFFSET('Hygiene Data'!$I$9,0,10*ROW('Hygiene Data'!I200)),NA())</f>
        <v>#N/A</v>
      </c>
    </row>
    <row xmlns:x14ac="http://schemas.microsoft.com/office/spreadsheetml/2009/9/ac" r="207" x14ac:dyDescent="0.2">
      <c r="A207" s="332" t="e">
        <f ca="true">+RIGHT('Data Summary'!A207,LEN('Data Summary'!A207)-9)</f>
        <v>#VALUE!</v>
      </c>
      <c r="B207" s="37" t="str">
        <f ca="true">+IF(ISTEXT('Data Summary'!B207),'Data Summary'!B207,"")</f>
        <v/>
      </c>
      <c r="C207" s="331" t="e">
        <f ca="true">+VALUE('Data Summary'!C207)</f>
        <v>#VALUE!</v>
      </c>
      <c r="D207" s="94" t="e">
        <f ca="true">+IF(AND(ISNUMBER(OFFSET('Water Data'!$D$4,0,10*ROW('Water Data'!D201))),'Data Summary'!BS207="Yes"),100-OFFSET('Water Data'!$D$4,0,10*ROW('Water Data'!D201)),NA())</f>
        <v>#N/A</v>
      </c>
      <c r="E207" s="94" t="e">
        <f ca="true">+IF(AND(ISNUMBER(OFFSET('Water Data'!$D$6,0,10*ROW('Water Data'!D201))),'Data Summary'!BT207="Yes"),OFFSET('Water Data'!$D$6,0,10*ROW('Water Data'!D201)),NA())</f>
        <v>#N/A</v>
      </c>
      <c r="F207" s="94" t="e">
        <f ca="true">+IF(AND(ISNUMBER(OFFSET('Water Data'!$D$9,0,10*ROW('Water Data'!D201))),'Data Summary'!BU207="Yes"),OFFSET('Water Data'!$D$9,0,10*ROW('Water Data'!D201)),NA())</f>
        <v>#N/A</v>
      </c>
      <c r="G207" s="94" t="e">
        <f ca="true">+IF(AND(ISNUMBER(OFFSET('Water Data'!$E$4,0,10*ROW('Water Data'!E201))),'Data Summary'!BV207="Yes"),100-OFFSET('Water Data'!$E$4,0,10*ROW('Water Data'!E201)),NA())</f>
        <v>#N/A</v>
      </c>
      <c r="H207" s="94" t="e">
        <f ca="true">+IF(AND(ISNUMBER(OFFSET('Water Data'!$E$6,0,10*ROW('Water Data'!E201))),'Data Summary'!BW207="Yes"),OFFSET('Water Data'!$E$6,0,10*ROW('Water Data'!E201)),NA())</f>
        <v>#N/A</v>
      </c>
      <c r="I207" s="94" t="e">
        <f ca="true">+IF(AND(ISNUMBER(OFFSET('Water Data'!$E$9,0,10*ROW('Water Data'!E201))),'Data Summary'!BX207="Yes"),OFFSET('Water Data'!$E$9,0,10*ROW('Water Data'!E201)),NA())</f>
        <v>#N/A</v>
      </c>
      <c r="J207" s="94" t="e">
        <f ca="true">+IF(AND(ISNUMBER(OFFSET('Water Data'!$F$4,0,10*ROW('Water Data'!F201))),'Data Summary'!BY207="Yes"),100-OFFSET('Water Data'!$F$4,0,10*ROW('Water Data'!F201)),NA())</f>
        <v>#N/A</v>
      </c>
      <c r="K207" s="94" t="e">
        <f ca="true">+IF(AND(ISNUMBER(OFFSET('Water Data'!$F$6,0,10*ROW('Water Data'!F201))),'Data Summary'!BZ207="Yes"),OFFSET('Water Data'!$F$6,0,10*ROW('Water Data'!F201)),NA())</f>
        <v>#N/A</v>
      </c>
      <c r="L207" s="94" t="e">
        <f ca="true">+IF(AND(ISNUMBER(OFFSET('Water Data'!$F$9,0,10*ROW('Water Data'!F201))),'Data Summary'!CA207="Yes"),OFFSET('Water Data'!$F$9,0,10*ROW('Water Data'!F201)),NA())</f>
        <v>#N/A</v>
      </c>
      <c r="M207" s="94" t="e">
        <f ca="true">+IF(AND(ISNUMBER(OFFSET('Water Data'!$G$4,0,10*ROW('Water Data'!G201))),'Data Summary'!CB207="Yes"),100-OFFSET('Water Data'!$G$4,0,10*ROW('Water Data'!G201)),NA())</f>
        <v>#N/A</v>
      </c>
      <c r="N207" s="94" t="e">
        <f ca="true">+IF(AND(ISNUMBER(OFFSET('Water Data'!$G$6,0,10*ROW('Water Data'!G201))),'Data Summary'!CC207="Yes"),OFFSET('Water Data'!$G$6,0,10*ROW('Water Data'!G201)),NA())</f>
        <v>#N/A</v>
      </c>
      <c r="O207" s="94" t="e">
        <f ca="true">+IF(AND(ISNUMBER(OFFSET('Water Data'!$G$9,0,10*ROW('Water Data'!G201))),'Data Summary'!CD207="Yes"),OFFSET('Water Data'!$G$9,0,10*ROW('Water Data'!G201)),NA())</f>
        <v>#N/A</v>
      </c>
      <c r="P207" s="94" t="e">
        <f ca="true">+IF(AND(ISNUMBER(OFFSET('Water Data'!$H$4,0,10*ROW('Water Data'!H201))),'Data Summary'!CE207="Yes"),100-OFFSET('Water Data'!$H$4,0,10*ROW('Water Data'!H201)),NA())</f>
        <v>#N/A</v>
      </c>
      <c r="Q207" s="94" t="e">
        <f ca="true">+IF(AND(ISNUMBER(OFFSET('Water Data'!$H$6,0,10*ROW('Water Data'!H201))),'Data Summary'!CF207="Yes"),OFFSET('Water Data'!$H$6,0,10*ROW('Water Data'!H201)),NA())</f>
        <v>#N/A</v>
      </c>
      <c r="R207" s="94" t="e">
        <f ca="true">+IF(AND(ISNUMBER(OFFSET('Water Data'!$H$9,0,10*ROW('Water Data'!H201))),'Data Summary'!CG207="Yes"),OFFSET('Water Data'!$H$9,0,10*ROW('Water Data'!H201)),NA())</f>
        <v>#N/A</v>
      </c>
      <c r="S207" s="94" t="e">
        <f ca="true">+IF(AND(ISNUMBER(OFFSET('Water Data'!$I$4,0,10*ROW('Water Data'!I201))),'Data Summary'!CH207="Yes"),100-OFFSET('Water Data'!$I$4,0,10*ROW('Water Data'!I201)),NA())</f>
        <v>#N/A</v>
      </c>
      <c r="T207" s="94" t="e">
        <f ca="true">+IF(AND(ISNUMBER(OFFSET('Water Data'!$I$6,0,10*ROW('Water Data'!I201))),'Data Summary'!CI207="Yes"),OFFSET('Water Data'!$I$6,0,10*ROW('Water Data'!I201)),NA())</f>
        <v>#N/A</v>
      </c>
      <c r="U207" s="94" t="e">
        <f ca="true">+IF(AND(ISNUMBER(OFFSET('Water Data'!$I$9,0,10*ROW('Water Data'!I201))),'Data Summary'!CJ207="Yes"),OFFSET('Water Data'!$I$9,0,10*ROW('Water Data'!I201)),NA())</f>
        <v>#N/A</v>
      </c>
      <c r="V207" s="95" t="e">
        <f ca="true">+IF(AND(ISNUMBER(OFFSET('Sanitation Data'!$D$4,0,10*ROW('Sanitation Data'!D201))),'Data Summary'!CK207="Yes"),100-OFFSET('Sanitation Data'!$D$4,0,10*ROW('Sanitation Data'!D201)),NA())</f>
        <v>#N/A</v>
      </c>
      <c r="W207" s="95" t="e">
        <f ca="true">+IF(AND(ISNUMBER(OFFSET('Sanitation Data'!$D$6,0,10*ROW('Sanitation Data'!D201))),'Data Summary'!CL207="Yes"),OFFSET('Sanitation Data'!$D$6,0,10*ROW('Sanitation Data'!D201)),NA())</f>
        <v>#N/A</v>
      </c>
      <c r="X207" s="95" t="e">
        <f ca="true">+IF(AND(ISNUMBER(OFFSET('Sanitation Data'!$D$10,0,10*ROW('Sanitation Data'!D201))),'Data Summary'!CM207="Yes"),OFFSET('Sanitation Data'!$D$10,0,10*ROW('Sanitation Data'!D201)),NA())</f>
        <v>#N/A</v>
      </c>
      <c r="Y207" s="95" t="e">
        <f ca="true">+IF(AND(ISNUMBER(OFFSET('Sanitation Data'!$D$11,0,10*ROW('Sanitation Data'!D201))),'Data Summary'!CN207="Yes"),OFFSET('Sanitation Data'!$D$11,0,10*ROW('Sanitation Data'!D201)),NA())</f>
        <v>#N/A</v>
      </c>
      <c r="Z207" s="95" t="e">
        <f ca="true">+IF(AND(ISNUMBER(OFFSET('Sanitation Data'!$D$12,0,10*ROW('Sanitation Data'!D201))),'Data Summary'!CO207="Yes"),OFFSET('Sanitation Data'!$D$12,0,10*ROW('Sanitation Data'!D201)),NA())</f>
        <v>#N/A</v>
      </c>
      <c r="AA207" s="95" t="e">
        <f ca="true">+IF(AND(ISNUMBER(OFFSET('Sanitation Data'!$E$4,0,10*ROW('Sanitation Data'!E201))),'Data Summary'!CP207="Yes"),100-OFFSET('Sanitation Data'!$E$4,0,10*ROW('Sanitation Data'!E201)),NA())</f>
        <v>#N/A</v>
      </c>
      <c r="AB207" s="95" t="e">
        <f ca="true">+IF(AND(ISNUMBER(OFFSET('Sanitation Data'!$E$6,0,10*ROW('Sanitation Data'!E201))),'Data Summary'!CQ207="Yes"),OFFSET('Sanitation Data'!$E$6,0,10*ROW('Sanitation Data'!E201)),NA())</f>
        <v>#N/A</v>
      </c>
      <c r="AC207" s="95" t="e">
        <f ca="true">+IF(AND(ISNUMBER(OFFSET('Sanitation Data'!$E$10,0,10*ROW('Sanitation Data'!E201))),'Data Summary'!CR207="Yes"),OFFSET('Sanitation Data'!$E$10,0,10*ROW('Sanitation Data'!E201)),NA())</f>
        <v>#N/A</v>
      </c>
      <c r="AD207" s="95" t="e">
        <f ca="true">+IF(AND(ISNUMBER(OFFSET('Sanitation Data'!$E$11,0,10*ROW('Sanitation Data'!E201))),'Data Summary'!CS207="Yes"),OFFSET('Sanitation Data'!$E$11,0,10*ROW('Sanitation Data'!E201)),NA())</f>
        <v>#N/A</v>
      </c>
      <c r="AE207" s="95" t="e">
        <f ca="true">+IF(AND(ISNUMBER(OFFSET('Sanitation Data'!$E$12,0,10*ROW('Sanitation Data'!E201))),'Data Summary'!CT207="Yes"),OFFSET('Sanitation Data'!$E$12,0,10*ROW('Sanitation Data'!E201)),NA())</f>
        <v>#N/A</v>
      </c>
      <c r="AF207" s="95" t="e">
        <f ca="true">+IF(AND(ISNUMBER(OFFSET('Sanitation Data'!$F$4,0,10*ROW('Sanitation Data'!F201))),'Data Summary'!CU207="Yes"),100-OFFSET('Sanitation Data'!$F$4,0,10*ROW('Sanitation Data'!F201)),NA())</f>
        <v>#N/A</v>
      </c>
      <c r="AG207" s="95" t="e">
        <f ca="true">+IF(AND(ISNUMBER(OFFSET('Sanitation Data'!$F$6,0,10*ROW('Sanitation Data'!F201))),'Data Summary'!CV207="Yes"),OFFSET('Sanitation Data'!$F$6,0,10*ROW('Sanitation Data'!F201)),NA())</f>
        <v>#N/A</v>
      </c>
      <c r="AH207" s="95" t="e">
        <f ca="true">+IF(AND(ISNUMBER(OFFSET('Sanitation Data'!$F$10,0,10*ROW('Sanitation Data'!F201))),'Data Summary'!CW207="Yes"),OFFSET('Sanitation Data'!$F$10,0,10*ROW('Sanitation Data'!F201)),NA())</f>
        <v>#N/A</v>
      </c>
      <c r="AI207" s="95" t="e">
        <f ca="true">+IF(AND(ISNUMBER(OFFSET('Sanitation Data'!$F$11,0,10*ROW('Sanitation Data'!F201))),'Data Summary'!CX207="Yes"),OFFSET('Sanitation Data'!$F$11,0,10*ROW('Sanitation Data'!F201)),NA())</f>
        <v>#N/A</v>
      </c>
      <c r="AJ207" s="95" t="e">
        <f ca="true">+IF(AND(ISNUMBER(OFFSET('Sanitation Data'!$F$12,0,10*ROW('Sanitation Data'!F201))),'Data Summary'!CY207="Yes"),OFFSET('Sanitation Data'!$F$12,0,10*ROW('Sanitation Data'!F201)),NA())</f>
        <v>#N/A</v>
      </c>
      <c r="AK207" s="95" t="e">
        <f ca="true">+IF(AND(ISNUMBER(OFFSET('Sanitation Data'!$G$4,0,10*ROW('Sanitation Data'!G201))),'Data Summary'!CZ207="Yes"),100-OFFSET('Sanitation Data'!$G$4,0,10*ROW('Sanitation Data'!G201)),NA())</f>
        <v>#N/A</v>
      </c>
      <c r="AL207" s="95" t="e">
        <f ca="true">+IF(AND(ISNUMBER(OFFSET('Sanitation Data'!$G$6,0,10*ROW('Sanitation Data'!G201))),'Data Summary'!DA207="Yes"),OFFSET('Sanitation Data'!$G$6,0,10*ROW('Sanitation Data'!G201)),NA())</f>
        <v>#N/A</v>
      </c>
      <c r="AM207" s="95" t="e">
        <f ca="true">+IF(AND(ISNUMBER(OFFSET('Sanitation Data'!$G$10,0,10*ROW('Sanitation Data'!G201))),'Data Summary'!DB207="Yes"),OFFSET('Sanitation Data'!$G$10,0,10*ROW('Sanitation Data'!G201)),NA())</f>
        <v>#N/A</v>
      </c>
      <c r="AN207" s="95" t="e">
        <f ca="true">+IF(AND(ISNUMBER(OFFSET('Sanitation Data'!$G$11,0,10*ROW('Sanitation Data'!G201))),'Data Summary'!DC207="Yes"),OFFSET('Sanitation Data'!$G$11,0,10*ROW('Sanitation Data'!G201)),NA())</f>
        <v>#N/A</v>
      </c>
      <c r="AO207" s="95" t="e">
        <f ca="true">+IF(AND(ISNUMBER(OFFSET('Sanitation Data'!$G$12,0,10*ROW('Sanitation Data'!G201))),'Data Summary'!DD207="Yes"),OFFSET('Sanitation Data'!$G$12,0,10*ROW('Sanitation Data'!G201)),NA())</f>
        <v>#N/A</v>
      </c>
      <c r="AP207" s="95" t="e">
        <f ca="true">+IF(AND(ISNUMBER(OFFSET('Sanitation Data'!$H$4,0,10*ROW('Sanitation Data'!H201))),'Data Summary'!DE207="Yes"),100-OFFSET('Sanitation Data'!$H$4,0,10*ROW('Sanitation Data'!H201)),NA())</f>
        <v>#N/A</v>
      </c>
      <c r="AQ207" s="95" t="e">
        <f ca="true">+IF(AND(ISNUMBER(OFFSET('Sanitation Data'!$H$6,0,10*ROW('Sanitation Data'!H201))),'Data Summary'!DF207="Yes"),OFFSET('Sanitation Data'!$H$6,0,10*ROW('Sanitation Data'!H201)),NA())</f>
        <v>#N/A</v>
      </c>
      <c r="AR207" s="95" t="e">
        <f ca="true">+IF(AND(ISNUMBER(OFFSET('Sanitation Data'!$H$10,0,10*ROW('Sanitation Data'!H201))),'Data Summary'!DG207="Yes"),OFFSET('Sanitation Data'!$H$10,0,10*ROW('Sanitation Data'!H201)),NA())</f>
        <v>#N/A</v>
      </c>
      <c r="AS207" s="95" t="e">
        <f ca="true">+IF(AND(ISNUMBER(OFFSET('Sanitation Data'!$H$11,0,10*ROW('Sanitation Data'!H201))),'Data Summary'!DH207="Yes"),OFFSET('Sanitation Data'!$H$11,0,10*ROW('Sanitation Data'!H201)),NA())</f>
        <v>#N/A</v>
      </c>
      <c r="AT207" s="95" t="e">
        <f ca="true">+IF(AND(ISNUMBER(OFFSET('Sanitation Data'!$H$12,0,10*ROW('Sanitation Data'!H201))),'Data Summary'!DI207="Yes"),OFFSET('Sanitation Data'!$H$12,0,10*ROW('Sanitation Data'!H201)),NA())</f>
        <v>#N/A</v>
      </c>
      <c r="AU207" s="95" t="e">
        <f ca="true">+IF(AND(ISNUMBER(OFFSET('Sanitation Data'!$I$4,0,10*ROW('Sanitation Data'!I201))),'Data Summary'!DJ207="Yes"),100-OFFSET('Sanitation Data'!$I$4,0,10*ROW('Sanitation Data'!I201)),NA())</f>
        <v>#N/A</v>
      </c>
      <c r="AV207" s="95" t="e">
        <f ca="true">+IF(AND(ISNUMBER(OFFSET('Sanitation Data'!$I$6,0,10*ROW('Sanitation Data'!I201))),'Data Summary'!DK207="Yes"),OFFSET('Sanitation Data'!$I$6,0,10*ROW('Sanitation Data'!I201)),NA())</f>
        <v>#N/A</v>
      </c>
      <c r="AW207" s="95" t="e">
        <f ca="true">+IF(AND(ISNUMBER(OFFSET('Sanitation Data'!$I$10,0,10*ROW('Sanitation Data'!I201))),'Data Summary'!DL207="Yes"),OFFSET('Sanitation Data'!$I$10,0,10*ROW('Sanitation Data'!I201)),NA())</f>
        <v>#N/A</v>
      </c>
      <c r="AX207" s="95" t="e">
        <f ca="true">+IF(AND(ISNUMBER(OFFSET('Sanitation Data'!$I$11,0,10*ROW('Sanitation Data'!I201))),'Data Summary'!DM207="Yes"),OFFSET('Sanitation Data'!$I$11,0,10*ROW('Sanitation Data'!I201)),NA())</f>
        <v>#N/A</v>
      </c>
      <c r="AY207" s="95" t="e">
        <f ca="true">+IF(AND(ISNUMBER(OFFSET('Sanitation Data'!$I$12,0,10*ROW('Sanitation Data'!I201))),'Data Summary'!DN207="Yes"),OFFSET('Sanitation Data'!$I$12,0,10*ROW('Sanitation Data'!I201)),NA())</f>
        <v>#N/A</v>
      </c>
      <c r="AZ207" s="96" t="e">
        <f ca="true">+IF(AND(ISNUMBER(OFFSET('Hygiene Data'!$D$5,0,10*ROW('Hygiene Data'!D201))),'Data Summary'!DO207="Yes"),OFFSET('Hygiene Data'!$D$5,0,10*ROW('Hygiene Data'!D201)),NA())</f>
        <v>#N/A</v>
      </c>
      <c r="BA207" s="96" t="e">
        <f ca="true">+IF(AND(ISNUMBER(OFFSET('Hygiene Data'!$D$7,0,10*ROW('Hygiene Data'!D201))),'Data Summary'!DP207="Yes"),OFFSET('Hygiene Data'!$D$7,0,10*ROW('Hygiene Data'!D201)),NA())</f>
        <v>#N/A</v>
      </c>
      <c r="BB207" s="96" t="e">
        <f ca="true">+IF(AND(ISNUMBER(OFFSET('Hygiene Data'!$D$9,0,10*ROW('Hygiene Data'!D201))),'Data Summary'!DQ207="Yes"),OFFSET('Hygiene Data'!$D$9,0,10*ROW('Hygiene Data'!D201)),NA())</f>
        <v>#N/A</v>
      </c>
      <c r="BC207" s="96" t="e">
        <f ca="true">+IF(AND(ISNUMBER(OFFSET('Hygiene Data'!$E$5,0,10*ROW('Hygiene Data'!E201))),'Data Summary'!DR207="Yes"),OFFSET('Hygiene Data'!$E$5,0,10*ROW('Hygiene Data'!E201)),NA())</f>
        <v>#N/A</v>
      </c>
      <c r="BD207" s="96" t="e">
        <f ca="true">+IF(AND(ISNUMBER(OFFSET('Hygiene Data'!$E$7,0,10*ROW('Hygiene Data'!E201))),'Data Summary'!DS207="Yes"),OFFSET('Hygiene Data'!$E$7,0,10*ROW('Hygiene Data'!E201)),NA())</f>
        <v>#N/A</v>
      </c>
      <c r="BE207" s="96" t="e">
        <f ca="true">+IF(AND(ISNUMBER(OFFSET('Hygiene Data'!$E$9,0,10*ROW('Hygiene Data'!E201))),'Data Summary'!DT207="Yes"),OFFSET('Hygiene Data'!$E$9,0,10*ROW('Hygiene Data'!E201)),NA())</f>
        <v>#N/A</v>
      </c>
      <c r="BF207" s="96" t="e">
        <f ca="true">+IF(AND(ISNUMBER(OFFSET('Hygiene Data'!$F$5,0,10*ROW('Hygiene Data'!F201))),'Data Summary'!DU207="Yes"),OFFSET('Hygiene Data'!$F$5,0,10*ROW('Hygiene Data'!F201)),NA())</f>
        <v>#N/A</v>
      </c>
      <c r="BG207" s="96" t="e">
        <f ca="true">+IF(AND(ISNUMBER(OFFSET('Hygiene Data'!$F$7,0,10*ROW('Hygiene Data'!F201))),'Data Summary'!DV207="Yes"),OFFSET('Hygiene Data'!$F$7,0,10*ROW('Hygiene Data'!F201)),NA())</f>
        <v>#N/A</v>
      </c>
      <c r="BH207" s="96" t="e">
        <f ca="true">+IF(AND(ISNUMBER(OFFSET('Hygiene Data'!$F$9,0,10*ROW('Hygiene Data'!F201))),'Data Summary'!DW207="Yes"),OFFSET('Hygiene Data'!$F$9,0,10*ROW('Hygiene Data'!F201)),NA())</f>
        <v>#N/A</v>
      </c>
      <c r="BI207" s="96" t="e">
        <f ca="true">+IF(AND(ISNUMBER(OFFSET('Hygiene Data'!$G$5,0,10*ROW('Hygiene Data'!G201))),'Data Summary'!DX207="Yes"),OFFSET('Hygiene Data'!$G$5,0,10*ROW('Hygiene Data'!G201)),NA())</f>
        <v>#N/A</v>
      </c>
      <c r="BJ207" s="96" t="e">
        <f ca="true">+IF(AND(ISNUMBER(OFFSET('Hygiene Data'!$G$7,0,10*ROW('Hygiene Data'!G201))),'Data Summary'!DY207="Yes"),OFFSET('Hygiene Data'!$G$7,0,10*ROW('Hygiene Data'!G201)),NA())</f>
        <v>#N/A</v>
      </c>
      <c r="BK207" s="96" t="e">
        <f ca="true">+IF(AND(ISNUMBER(OFFSET('Hygiene Data'!$G$9,0,10*ROW('Hygiene Data'!G201))),'Data Summary'!DZ207="Yes"),OFFSET('Hygiene Data'!$G$9,0,10*ROW('Hygiene Data'!G201)),NA())</f>
        <v>#N/A</v>
      </c>
      <c r="BL207" s="96" t="e">
        <f ca="true">+IF(AND(ISNUMBER(OFFSET('Hygiene Data'!$H$5,0,10*ROW('Hygiene Data'!H201))),'Data Summary'!EA207="Yes"),OFFSET('Hygiene Data'!$H$5,0,10*ROW('Hygiene Data'!H201)),NA())</f>
        <v>#N/A</v>
      </c>
      <c r="BM207" s="96" t="e">
        <f ca="true">+IF(AND(ISNUMBER(OFFSET('Hygiene Data'!$H$7,0,10*ROW('Hygiene Data'!H201))),'Data Summary'!EB207="Yes"),OFFSET('Hygiene Data'!$H$7,0,10*ROW('Hygiene Data'!H201)),NA())</f>
        <v>#N/A</v>
      </c>
      <c r="BN207" s="96" t="e">
        <f ca="true">+IF(AND(ISNUMBER(OFFSET('Hygiene Data'!$H$9,0,10*ROW('Hygiene Data'!H201))),'Data Summary'!EC207="Yes"),OFFSET('Hygiene Data'!$H$9,0,10*ROW('Hygiene Data'!H201)),NA())</f>
        <v>#N/A</v>
      </c>
      <c r="BO207" s="96" t="e">
        <f ca="true">+IF(AND(ISNUMBER(OFFSET('Hygiene Data'!$I$5,0,10*ROW('Hygiene Data'!I201))),'Data Summary'!ED207="Yes"),OFFSET('Hygiene Data'!$I$5,0,10*ROW('Hygiene Data'!I201)),NA())</f>
        <v>#N/A</v>
      </c>
      <c r="BP207" s="96" t="e">
        <f ca="true">+IF(AND(ISNUMBER(OFFSET('Hygiene Data'!$I$7,0,10*ROW('Hygiene Data'!I201))),'Data Summary'!EE207="Yes"),OFFSET('Hygiene Data'!$I$7,0,10*ROW('Hygiene Data'!I201)),NA())</f>
        <v>#N/A</v>
      </c>
      <c r="BQ207" s="96"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44971-2576-46F4-8D69-A645D54944D4}">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9" customWidth="true"/>
    <col min="2" max="2" width="7.5" style="185" customWidth="true"/>
    <col min="3" max="8" width="8.75" style="149" customWidth="true"/>
    <col min="9" max="9" width="9.375" style="149" customWidth="true"/>
    <col min="10" max="10" width="13.375" style="149" customWidth="true"/>
    <col min="11" max="11" width="7.5" style="149" customWidth="true"/>
    <col min="12" max="17" width="8.625" style="149" customWidth="true"/>
    <col min="18" max="18" width="6.5" style="149" customWidth="true"/>
    <col min="19" max="19" width="13.375" style="149" customWidth="true"/>
    <col min="20" max="20" width="7.5" style="149" customWidth="true"/>
    <col min="21" max="26" width="9.125" style="149" customWidth="true"/>
    <col min="27" max="16384" width="9" style="149"/>
  </cols>
  <sheetData>
    <row xmlns:x14ac="http://schemas.microsoft.com/office/spreadsheetml/2009/9/ac" r="1" ht="15.75" x14ac:dyDescent="0.25">
      <c r="A1" s="145" t="s">
        <v>48</v>
      </c>
      <c r="B1" s="146"/>
      <c r="C1" s="147"/>
      <c r="D1" s="147"/>
      <c r="E1" s="147"/>
      <c r="F1" s="147"/>
      <c r="G1" s="147"/>
      <c r="H1" s="551"/>
      <c r="I1" s="551"/>
      <c r="J1" s="551"/>
      <c r="K1" s="551"/>
      <c r="L1" s="551"/>
      <c r="M1" s="551"/>
      <c r="N1" s="551"/>
      <c r="O1" s="551"/>
      <c r="P1" s="551"/>
      <c r="Q1" s="147"/>
      <c r="R1" s="147"/>
      <c r="S1" s="147"/>
      <c r="T1" s="148"/>
      <c r="U1" s="148"/>
      <c r="V1" s="148"/>
      <c r="W1" s="148"/>
      <c r="X1" s="148"/>
      <c r="Y1" s="148"/>
      <c r="Z1" s="148"/>
      <c r="AA1" s="148"/>
    </row>
    <row xmlns:x14ac="http://schemas.microsoft.com/office/spreadsheetml/2009/9/ac" r="2" s="152" customFormat="true" ht="26.25" customHeight="true" x14ac:dyDescent="0.25">
      <c r="A2" s="150" t="s">
        <v>13</v>
      </c>
      <c r="B2" s="151"/>
      <c r="J2" s="150" t="s">
        <v>14</v>
      </c>
      <c r="R2" s="153"/>
      <c r="S2" s="154" t="s">
        <v>15</v>
      </c>
      <c r="W2" s="153"/>
      <c r="X2" s="153"/>
      <c r="Y2" s="155"/>
      <c r="Z2" s="155"/>
      <c r="AD2" s="156"/>
      <c r="AE2" s="156"/>
      <c r="AF2" s="156"/>
      <c r="AG2" s="156"/>
      <c r="AH2" s="156"/>
      <c r="AI2" s="156"/>
    </row>
    <row xmlns:x14ac="http://schemas.microsoft.com/office/spreadsheetml/2009/9/ac" r="3" ht="15.75" x14ac:dyDescent="0.25">
      <c r="A3" s="157"/>
      <c r="B3" s="158" t="s">
        <v>4</v>
      </c>
      <c r="C3" s="153" t="s">
        <v>7</v>
      </c>
      <c r="D3" s="153" t="s">
        <v>2</v>
      </c>
      <c r="E3" s="153" t="s">
        <v>1</v>
      </c>
      <c r="F3" s="153" t="s">
        <v>54</v>
      </c>
      <c r="G3" s="153" t="s">
        <v>17</v>
      </c>
      <c r="H3" s="153" t="s">
        <v>18</v>
      </c>
      <c r="I3" s="159"/>
      <c r="J3" s="157"/>
      <c r="K3" s="158" t="s">
        <v>4</v>
      </c>
      <c r="L3" s="153" t="s">
        <v>7</v>
      </c>
      <c r="M3" s="153" t="s">
        <v>2</v>
      </c>
      <c r="N3" s="153" t="s">
        <v>1</v>
      </c>
      <c r="O3" s="153" t="s">
        <v>54</v>
      </c>
      <c r="P3" s="153" t="s">
        <v>17</v>
      </c>
      <c r="Q3" s="153" t="s">
        <v>18</v>
      </c>
      <c r="R3" s="155"/>
      <c r="S3" s="160"/>
      <c r="T3" s="158" t="s">
        <v>4</v>
      </c>
      <c r="U3" s="153" t="s">
        <v>7</v>
      </c>
      <c r="V3" s="153" t="s">
        <v>2</v>
      </c>
      <c r="W3" s="153" t="s">
        <v>1</v>
      </c>
      <c r="X3" s="153" t="s">
        <v>54</v>
      </c>
      <c r="Y3" s="153" t="s">
        <v>17</v>
      </c>
      <c r="Z3" s="153" t="s">
        <v>18</v>
      </c>
      <c r="AB3" s="156"/>
      <c r="AC3" s="156"/>
      <c r="AD3" s="156"/>
      <c r="AE3" s="156"/>
      <c r="AF3" s="156"/>
      <c r="AG3" s="156"/>
    </row>
    <row xmlns:x14ac="http://schemas.microsoft.com/office/spreadsheetml/2009/9/ac" r="4" ht="15.75" x14ac:dyDescent="0.25">
      <c r="A4" s="157" t="s">
        <v>34</v>
      </c>
      <c r="B4" s="10">
        <v>2023</v>
      </c>
      <c r="C4" s="10">
        <v>94.886167639999996</v>
      </c>
      <c r="D4" s="10"/>
      <c r="E4" s="10"/>
      <c r="F4" s="10"/>
      <c r="G4" s="10">
        <v>92.707859999999997</v>
      </c>
      <c r="H4" s="10">
        <v>97.25691784</v>
      </c>
      <c r="I4" s="159"/>
      <c r="J4" s="157" t="s">
        <v>34</v>
      </c>
      <c r="K4" s="10">
        <v>2023</v>
      </c>
      <c r="L4" s="10">
        <v>95.717320799999996</v>
      </c>
      <c r="M4" s="10"/>
      <c r="N4" s="10"/>
      <c r="O4" s="10"/>
      <c r="P4" s="10">
        <v>94.309690000000003</v>
      </c>
      <c r="Q4" s="10">
        <v>97.25691784</v>
      </c>
      <c r="R4" s="156"/>
      <c r="S4" s="157" t="s">
        <v>34</v>
      </c>
      <c r="T4" s="10">
        <v>2023</v>
      </c>
      <c r="U4" s="10">
        <v>97.385052400000006</v>
      </c>
      <c r="V4" s="10"/>
      <c r="W4" s="10"/>
      <c r="X4" s="10"/>
      <c r="Y4" s="10">
        <v>96.933607499999994</v>
      </c>
      <c r="Z4" s="10">
        <v>97.942688380000007</v>
      </c>
      <c r="AA4" s="156"/>
      <c r="AB4" s="156"/>
      <c r="AC4" s="156"/>
      <c r="AD4" s="156"/>
      <c r="AE4" s="156"/>
      <c r="AF4" s="156"/>
      <c r="AG4" s="156"/>
    </row>
    <row xmlns:x14ac="http://schemas.microsoft.com/office/spreadsheetml/2009/9/ac" r="5" ht="15.75" x14ac:dyDescent="0.25">
      <c r="A5" s="157" t="s">
        <v>35</v>
      </c>
      <c r="B5" s="10">
        <v>2023</v>
      </c>
      <c r="C5" s="10"/>
      <c r="D5" s="10"/>
      <c r="E5" s="10"/>
      <c r="F5" s="10"/>
      <c r="G5" s="10"/>
      <c r="H5" s="10">
        <v>2.7430821619999999</v>
      </c>
      <c r="I5" s="159"/>
      <c r="J5" s="157" t="s">
        <v>35</v>
      </c>
      <c r="K5" s="10">
        <v>2023</v>
      </c>
      <c r="L5" s="10"/>
      <c r="M5" s="10"/>
      <c r="N5" s="10"/>
      <c r="O5" s="10"/>
      <c r="P5" s="10"/>
      <c r="Q5" s="10">
        <v>2.7430821619999999</v>
      </c>
      <c r="R5" s="156"/>
      <c r="S5" s="157" t="s">
        <v>35</v>
      </c>
      <c r="T5" s="10">
        <v>2023</v>
      </c>
      <c r="U5" s="10">
        <v>2.614947597</v>
      </c>
      <c r="V5" s="10"/>
      <c r="W5" s="10"/>
      <c r="X5" s="10"/>
      <c r="Y5" s="10">
        <v>3.0663925000000001</v>
      </c>
      <c r="Z5" s="10">
        <v>2.0573116210000002</v>
      </c>
      <c r="AA5" s="156"/>
      <c r="AB5" s="156"/>
      <c r="AC5" s="156"/>
      <c r="AD5" s="156"/>
      <c r="AE5" s="156"/>
      <c r="AF5" s="156"/>
      <c r="AG5" s="156"/>
    </row>
    <row xmlns:x14ac="http://schemas.microsoft.com/office/spreadsheetml/2009/9/ac" r="6" s="152" customFormat="true" ht="15.75" x14ac:dyDescent="0.25">
      <c r="A6" s="157" t="s">
        <v>36</v>
      </c>
      <c r="B6" s="10">
        <v>2023</v>
      </c>
      <c r="C6" s="10"/>
      <c r="D6" s="10"/>
      <c r="E6" s="10"/>
      <c r="F6" s="10"/>
      <c r="G6" s="10"/>
      <c r="H6" s="10">
        <v>0</v>
      </c>
      <c r="I6" s="159"/>
      <c r="J6" s="157" t="s">
        <v>36</v>
      </c>
      <c r="K6" s="10">
        <v>2023</v>
      </c>
      <c r="L6" s="10"/>
      <c r="M6" s="10"/>
      <c r="N6" s="10"/>
      <c r="O6" s="10"/>
      <c r="P6" s="10"/>
      <c r="Q6" s="10">
        <v>0</v>
      </c>
      <c r="R6" s="155"/>
      <c r="S6" s="157" t="s">
        <v>36</v>
      </c>
      <c r="T6" s="10">
        <v>2023</v>
      </c>
      <c r="U6" s="10">
        <v>0</v>
      </c>
      <c r="V6" s="10"/>
      <c r="W6" s="10"/>
      <c r="X6" s="10"/>
      <c r="Y6" s="10">
        <v>0</v>
      </c>
      <c r="Z6" s="10">
        <v>0</v>
      </c>
      <c r="AA6" s="156"/>
      <c r="AB6" s="156"/>
      <c r="AC6" s="156"/>
      <c r="AD6" s="156"/>
      <c r="AE6" s="156"/>
      <c r="AF6" s="156"/>
      <c r="AG6" s="156"/>
    </row>
    <row xmlns:x14ac="http://schemas.microsoft.com/office/spreadsheetml/2009/9/ac" r="7" s="152" customFormat="true" ht="15.75" x14ac:dyDescent="0.25">
      <c r="A7" s="161" t="s">
        <v>209</v>
      </c>
      <c r="B7" s="10">
        <v>2023</v>
      </c>
      <c r="C7" s="10">
        <v>5.1138323559999996</v>
      </c>
      <c r="D7" s="10">
        <v>100</v>
      </c>
      <c r="E7" s="10">
        <v>100</v>
      </c>
      <c r="F7" s="10">
        <v>100</v>
      </c>
      <c r="G7" s="10">
        <v>7.2921399999999998</v>
      </c>
      <c r="H7" s="10">
        <v>0</v>
      </c>
      <c r="I7" s="156"/>
      <c r="J7" s="161" t="s">
        <v>209</v>
      </c>
      <c r="K7" s="10">
        <v>2023</v>
      </c>
      <c r="L7" s="10">
        <v>4.2826791999999996</v>
      </c>
      <c r="M7" s="10">
        <v>100</v>
      </c>
      <c r="N7" s="10">
        <v>100</v>
      </c>
      <c r="O7" s="10">
        <v>100</v>
      </c>
      <c r="P7" s="10">
        <v>5.6903100000000002</v>
      </c>
      <c r="Q7" s="10">
        <v>0</v>
      </c>
      <c r="R7" s="156"/>
      <c r="S7" s="161" t="s">
        <v>209</v>
      </c>
      <c r="T7" s="10">
        <v>2023</v>
      </c>
      <c r="U7" s="10">
        <v>0</v>
      </c>
      <c r="V7" s="10">
        <v>100</v>
      </c>
      <c r="W7" s="10">
        <v>100</v>
      </c>
      <c r="X7" s="10">
        <v>100</v>
      </c>
      <c r="Y7" s="10">
        <v>0</v>
      </c>
      <c r="Z7" s="10">
        <v>0</v>
      </c>
      <c r="AA7" s="162"/>
    </row>
    <row xmlns:x14ac="http://schemas.microsoft.com/office/spreadsheetml/2009/9/ac" r="8" s="152" customFormat="true" ht="15.75" x14ac:dyDescent="0.25">
      <c r="A8" s="163"/>
      <c r="B8" s="164"/>
      <c r="H8" s="162"/>
      <c r="I8" s="162"/>
      <c r="J8" s="162"/>
      <c r="K8" s="162"/>
      <c r="L8" s="162"/>
      <c r="M8" s="162"/>
      <c r="N8" s="162"/>
      <c r="O8" s="162"/>
      <c r="P8" s="162"/>
      <c r="Q8" s="162"/>
      <c r="R8" s="162"/>
      <c r="S8" s="162"/>
      <c r="T8" s="162"/>
      <c r="U8" s="162"/>
      <c r="V8" s="162"/>
      <c r="W8" s="162"/>
      <c r="X8" s="162"/>
      <c r="Y8" s="162"/>
      <c r="Z8" s="162"/>
      <c r="AA8" s="162"/>
    </row>
    <row xmlns:x14ac="http://schemas.microsoft.com/office/spreadsheetml/2009/9/ac" r="9" s="152" customFormat="true" ht="15.75" x14ac:dyDescent="0.25">
      <c r="A9" s="163"/>
      <c r="B9" s="164"/>
      <c r="H9" s="162"/>
      <c r="I9" s="162"/>
      <c r="J9" s="162"/>
      <c r="K9" s="162"/>
      <c r="L9" s="162"/>
      <c r="M9" s="162"/>
      <c r="N9" s="162"/>
      <c r="O9" s="162"/>
      <c r="P9" s="162"/>
      <c r="Q9" s="162"/>
      <c r="R9" s="162"/>
      <c r="S9" s="162"/>
      <c r="T9" s="162"/>
      <c r="U9" s="162"/>
      <c r="V9" s="162"/>
      <c r="W9" s="162"/>
      <c r="X9" s="162"/>
      <c r="Y9" s="162"/>
      <c r="Z9" s="162"/>
      <c r="AA9" s="162"/>
    </row>
    <row xmlns:x14ac="http://schemas.microsoft.com/office/spreadsheetml/2009/9/ac" r="10" s="152" customFormat="true" ht="15.75" x14ac:dyDescent="0.25">
      <c r="A10" s="165"/>
      <c r="B10" s="164"/>
      <c r="C10" s="162"/>
      <c r="D10" s="162"/>
      <c r="E10" s="162"/>
      <c r="F10" s="162"/>
      <c r="G10" s="162"/>
      <c r="H10" s="162"/>
      <c r="I10" s="162"/>
      <c r="J10" s="162"/>
      <c r="K10" s="162"/>
      <c r="L10" s="162"/>
      <c r="M10" s="162"/>
      <c r="N10" s="162"/>
      <c r="O10" s="162"/>
      <c r="P10" s="162"/>
      <c r="Q10" s="162"/>
      <c r="R10" s="162"/>
      <c r="S10" s="162"/>
      <c r="T10" s="162"/>
      <c r="U10" s="162"/>
      <c r="V10" s="162"/>
      <c r="W10" s="162"/>
      <c r="X10" s="162"/>
      <c r="Y10" s="162"/>
      <c r="Z10" s="162"/>
      <c r="AA10" s="162"/>
    </row>
    <row xmlns:x14ac="http://schemas.microsoft.com/office/spreadsheetml/2009/9/ac" r="11" ht="15.75" x14ac:dyDescent="0.25">
      <c r="A11" s="166"/>
      <c r="B11" s="167"/>
      <c r="C11" s="162"/>
      <c r="D11" s="162"/>
      <c r="E11" s="162"/>
      <c r="F11" s="162"/>
      <c r="G11" s="162"/>
      <c r="H11" s="162"/>
      <c r="I11" s="162"/>
      <c r="J11" s="162"/>
      <c r="K11" s="162"/>
      <c r="L11" s="162"/>
      <c r="M11" s="162"/>
      <c r="N11" s="162"/>
      <c r="O11" s="162"/>
      <c r="P11" s="162"/>
      <c r="Q11" s="162"/>
    </row>
    <row xmlns:x14ac="http://schemas.microsoft.com/office/spreadsheetml/2009/9/ac" r="12" ht="15.75" x14ac:dyDescent="0.25">
      <c r="A12" s="168" t="s">
        <v>49</v>
      </c>
      <c r="B12" s="169"/>
      <c r="C12" s="170"/>
      <c r="D12" s="170"/>
      <c r="E12" s="170"/>
      <c r="F12" s="170"/>
      <c r="G12" s="170"/>
      <c r="H12" s="170"/>
      <c r="I12" s="170"/>
      <c r="J12" s="170"/>
      <c r="K12" s="170"/>
      <c r="L12" s="170"/>
      <c r="M12" s="170"/>
      <c r="N12" s="170"/>
      <c r="O12" s="170"/>
      <c r="P12" s="170"/>
      <c r="Q12" s="170"/>
      <c r="R12" s="171"/>
      <c r="S12" s="171"/>
      <c r="T12" s="171"/>
      <c r="U12" s="171"/>
      <c r="V12" s="171"/>
    </row>
    <row xmlns:x14ac="http://schemas.microsoft.com/office/spreadsheetml/2009/9/ac" r="13" s="174" customFormat="true" x14ac:dyDescent="0.2">
      <c r="A13" s="172" t="s">
        <v>50</v>
      </c>
      <c r="B13" s="173" t="s">
        <v>41</v>
      </c>
      <c r="C13" s="172" t="s">
        <v>89</v>
      </c>
      <c r="D13" s="172" t="s">
        <v>51</v>
      </c>
      <c r="E13" s="172" t="s">
        <v>165</v>
      </c>
      <c r="F13" s="172" t="s">
        <v>90</v>
      </c>
      <c r="G13" s="172" t="s">
        <v>91</v>
      </c>
      <c r="H13" s="172" t="s">
        <v>92</v>
      </c>
      <c r="I13" s="172" t="s">
        <v>93</v>
      </c>
      <c r="J13" s="172" t="s">
        <v>206</v>
      </c>
      <c r="K13" s="172" t="s">
        <v>166</v>
      </c>
      <c r="L13" s="172" t="s">
        <v>94</v>
      </c>
      <c r="M13" s="172" t="s">
        <v>95</v>
      </c>
      <c r="N13" s="172" t="s">
        <v>96</v>
      </c>
      <c r="O13" s="174" t="s">
        <v>97</v>
      </c>
      <c r="P13" s="174" t="s">
        <v>207</v>
      </c>
      <c r="Q13" s="172" t="s">
        <v>123</v>
      </c>
      <c r="R13" s="172" t="s">
        <v>157</v>
      </c>
      <c r="S13" s="175" t="s">
        <v>98</v>
      </c>
      <c r="T13" s="176" t="s">
        <v>99</v>
      </c>
      <c r="U13" s="176" t="s">
        <v>100</v>
      </c>
      <c r="V13" s="176" t="s">
        <v>208</v>
      </c>
    </row>
    <row xmlns:x14ac="http://schemas.microsoft.com/office/spreadsheetml/2009/9/ac" r="14" s="179" customFormat="true" ht="12" x14ac:dyDescent="0.2">
      <c r="A14" s="177" t="s">
        <v>180</v>
      </c>
      <c r="B14" s="10">
        <v>2000</v>
      </c>
      <c r="C14" s="178" t="s">
        <v>7</v>
      </c>
      <c r="D14" s="10">
        <v>827607</v>
      </c>
      <c r="E14" s="10"/>
      <c r="F14" s="10"/>
      <c r="G14" s="10"/>
      <c r="H14" s="10"/>
      <c r="I14" s="10"/>
      <c r="J14" s="10">
        <v>100</v>
      </c>
      <c r="K14" s="10"/>
      <c r="L14" s="10"/>
      <c r="M14" s="10"/>
      <c r="N14" s="10"/>
      <c r="O14" s="10"/>
      <c r="P14" s="10">
        <v>100</v>
      </c>
      <c r="Q14" s="10">
        <v>100</v>
      </c>
      <c r="R14" s="10">
        <v>100</v>
      </c>
      <c r="S14" s="10"/>
      <c r="T14" s="10"/>
      <c r="U14" s="10">
        <v>0</v>
      </c>
      <c r="V14" s="10">
        <v>100</v>
      </c>
    </row>
    <row xmlns:x14ac="http://schemas.microsoft.com/office/spreadsheetml/2009/9/ac" r="15" s="179" customFormat="true" ht="12" x14ac:dyDescent="0.2">
      <c r="A15" s="177" t="s">
        <v>180</v>
      </c>
      <c r="B15" s="10">
        <v>2001</v>
      </c>
      <c r="C15" s="178" t="s">
        <v>7</v>
      </c>
      <c r="D15" s="10">
        <v>824979</v>
      </c>
      <c r="E15" s="10"/>
      <c r="F15" s="10"/>
      <c r="G15" s="10"/>
      <c r="H15" s="10"/>
      <c r="I15" s="10"/>
      <c r="J15" s="10">
        <v>100</v>
      </c>
      <c r="K15" s="10"/>
      <c r="L15" s="10"/>
      <c r="M15" s="10"/>
      <c r="N15" s="10"/>
      <c r="O15" s="10"/>
      <c r="P15" s="10">
        <v>100</v>
      </c>
      <c r="Q15" s="10">
        <v>100</v>
      </c>
      <c r="R15" s="10">
        <v>100</v>
      </c>
      <c r="S15" s="10"/>
      <c r="T15" s="10"/>
      <c r="U15" s="10">
        <v>0</v>
      </c>
      <c r="V15" s="10">
        <v>100</v>
      </c>
    </row>
    <row xmlns:x14ac="http://schemas.microsoft.com/office/spreadsheetml/2009/9/ac" r="16" s="179" customFormat="true" ht="12" x14ac:dyDescent="0.2">
      <c r="A16" s="177" t="s">
        <v>180</v>
      </c>
      <c r="B16" s="10">
        <v>2002</v>
      </c>
      <c r="C16" s="178" t="s">
        <v>7</v>
      </c>
      <c r="D16" s="10">
        <v>820724</v>
      </c>
      <c r="E16" s="10"/>
      <c r="F16" s="10"/>
      <c r="G16" s="10"/>
      <c r="H16" s="10"/>
      <c r="I16" s="10"/>
      <c r="J16" s="10">
        <v>100</v>
      </c>
      <c r="K16" s="10"/>
      <c r="L16" s="10"/>
      <c r="M16" s="10"/>
      <c r="N16" s="10"/>
      <c r="O16" s="10"/>
      <c r="P16" s="10">
        <v>100</v>
      </c>
      <c r="Q16" s="10">
        <v>100</v>
      </c>
      <c r="R16" s="10">
        <v>100</v>
      </c>
      <c r="S16" s="10"/>
      <c r="T16" s="10"/>
      <c r="U16" s="10">
        <v>0</v>
      </c>
      <c r="V16" s="10">
        <v>100</v>
      </c>
    </row>
    <row xmlns:x14ac="http://schemas.microsoft.com/office/spreadsheetml/2009/9/ac" r="17" s="179" customFormat="true" ht="12" x14ac:dyDescent="0.2">
      <c r="A17" s="177" t="s">
        <v>180</v>
      </c>
      <c r="B17" s="10">
        <v>2003</v>
      </c>
      <c r="C17" s="178" t="s">
        <v>7</v>
      </c>
      <c r="D17" s="10">
        <v>813211</v>
      </c>
      <c r="E17" s="10"/>
      <c r="F17" s="10"/>
      <c r="G17" s="10"/>
      <c r="H17" s="10"/>
      <c r="I17" s="10"/>
      <c r="J17" s="10">
        <v>100</v>
      </c>
      <c r="K17" s="10"/>
      <c r="L17" s="10"/>
      <c r="M17" s="10"/>
      <c r="N17" s="10"/>
      <c r="O17" s="10"/>
      <c r="P17" s="10">
        <v>100</v>
      </c>
      <c r="Q17" s="10">
        <v>100</v>
      </c>
      <c r="R17" s="10">
        <v>100</v>
      </c>
      <c r="S17" s="10"/>
      <c r="T17" s="10"/>
      <c r="U17" s="10">
        <v>0</v>
      </c>
      <c r="V17" s="10">
        <v>100</v>
      </c>
    </row>
    <row xmlns:x14ac="http://schemas.microsoft.com/office/spreadsheetml/2009/9/ac" r="18" s="179" customFormat="true" ht="12" x14ac:dyDescent="0.2">
      <c r="A18" s="177" t="s">
        <v>180</v>
      </c>
      <c r="B18" s="10">
        <v>2004</v>
      </c>
      <c r="C18" s="178" t="s">
        <v>7</v>
      </c>
      <c r="D18" s="10">
        <v>800733</v>
      </c>
      <c r="E18" s="10"/>
      <c r="F18" s="10"/>
      <c r="G18" s="10"/>
      <c r="H18" s="10"/>
      <c r="I18" s="10"/>
      <c r="J18" s="10">
        <v>100</v>
      </c>
      <c r="K18" s="10"/>
      <c r="L18" s="10"/>
      <c r="M18" s="10"/>
      <c r="N18" s="10"/>
      <c r="O18" s="10"/>
      <c r="P18" s="10">
        <v>100</v>
      </c>
      <c r="Q18" s="10">
        <v>100</v>
      </c>
      <c r="R18" s="10">
        <v>100</v>
      </c>
      <c r="S18" s="10"/>
      <c r="T18" s="10"/>
      <c r="U18" s="10">
        <v>0</v>
      </c>
      <c r="V18" s="10">
        <v>100</v>
      </c>
    </row>
    <row xmlns:x14ac="http://schemas.microsoft.com/office/spreadsheetml/2009/9/ac" r="19" s="179" customFormat="true" ht="12" x14ac:dyDescent="0.2">
      <c r="A19" s="177" t="s">
        <v>180</v>
      </c>
      <c r="B19" s="10">
        <v>2005</v>
      </c>
      <c r="C19" s="178" t="s">
        <v>7</v>
      </c>
      <c r="D19" s="10">
        <v>787682</v>
      </c>
      <c r="E19" s="10"/>
      <c r="F19" s="10"/>
      <c r="G19" s="10"/>
      <c r="H19" s="10"/>
      <c r="I19" s="10"/>
      <c r="J19" s="10">
        <v>100</v>
      </c>
      <c r="K19" s="10"/>
      <c r="L19" s="10"/>
      <c r="M19" s="10"/>
      <c r="N19" s="10"/>
      <c r="O19" s="10"/>
      <c r="P19" s="10">
        <v>100</v>
      </c>
      <c r="Q19" s="10">
        <v>100</v>
      </c>
      <c r="R19" s="10">
        <v>100</v>
      </c>
      <c r="S19" s="10"/>
      <c r="T19" s="10"/>
      <c r="U19" s="10">
        <v>0</v>
      </c>
      <c r="V19" s="10">
        <v>100</v>
      </c>
    </row>
    <row xmlns:x14ac="http://schemas.microsoft.com/office/spreadsheetml/2009/9/ac" r="20" s="179" customFormat="true" ht="12" x14ac:dyDescent="0.2">
      <c r="A20" s="177" t="s">
        <v>180</v>
      </c>
      <c r="B20" s="10">
        <v>2006</v>
      </c>
      <c r="C20" s="178" t="s">
        <v>7</v>
      </c>
      <c r="D20" s="10">
        <v>774642</v>
      </c>
      <c r="E20" s="10"/>
      <c r="F20" s="10"/>
      <c r="G20" s="10"/>
      <c r="H20" s="10"/>
      <c r="I20" s="10"/>
      <c r="J20" s="10">
        <v>100</v>
      </c>
      <c r="K20" s="10"/>
      <c r="L20" s="10"/>
      <c r="M20" s="10"/>
      <c r="N20" s="10"/>
      <c r="O20" s="10"/>
      <c r="P20" s="10">
        <v>100</v>
      </c>
      <c r="Q20" s="10">
        <v>100</v>
      </c>
      <c r="R20" s="10">
        <v>100</v>
      </c>
      <c r="S20" s="10"/>
      <c r="T20" s="10"/>
      <c r="U20" s="10">
        <v>0</v>
      </c>
      <c r="V20" s="10">
        <v>100</v>
      </c>
    </row>
    <row xmlns:x14ac="http://schemas.microsoft.com/office/spreadsheetml/2009/9/ac" r="21" s="179" customFormat="true" ht="12" x14ac:dyDescent="0.2">
      <c r="A21" s="177" t="s">
        <v>180</v>
      </c>
      <c r="B21" s="10">
        <v>2007</v>
      </c>
      <c r="C21" s="178" t="s">
        <v>7</v>
      </c>
      <c r="D21" s="10">
        <v>761908</v>
      </c>
      <c r="E21" s="10"/>
      <c r="F21" s="10"/>
      <c r="G21" s="10"/>
      <c r="H21" s="10"/>
      <c r="I21" s="10"/>
      <c r="J21" s="10">
        <v>100</v>
      </c>
      <c r="K21" s="10"/>
      <c r="L21" s="10"/>
      <c r="M21" s="10"/>
      <c r="N21" s="10"/>
      <c r="O21" s="10"/>
      <c r="P21" s="10">
        <v>100</v>
      </c>
      <c r="Q21" s="10">
        <v>100</v>
      </c>
      <c r="R21" s="10">
        <v>100</v>
      </c>
      <c r="S21" s="10"/>
      <c r="T21" s="10"/>
      <c r="U21" s="10">
        <v>0</v>
      </c>
      <c r="V21" s="10">
        <v>100</v>
      </c>
    </row>
    <row xmlns:x14ac="http://schemas.microsoft.com/office/spreadsheetml/2009/9/ac" r="22" s="179" customFormat="true" ht="12" x14ac:dyDescent="0.2">
      <c r="A22" s="177" t="s">
        <v>180</v>
      </c>
      <c r="B22" s="10">
        <v>2008</v>
      </c>
      <c r="C22" s="178" t="s">
        <v>7</v>
      </c>
      <c r="D22" s="10">
        <v>751676</v>
      </c>
      <c r="E22" s="10"/>
      <c r="F22" s="10"/>
      <c r="G22" s="10"/>
      <c r="H22" s="10"/>
      <c r="I22" s="10"/>
      <c r="J22" s="10">
        <v>100</v>
      </c>
      <c r="K22" s="10"/>
      <c r="L22" s="10"/>
      <c r="M22" s="10"/>
      <c r="N22" s="10"/>
      <c r="O22" s="10"/>
      <c r="P22" s="10">
        <v>100</v>
      </c>
      <c r="Q22" s="10">
        <v>100</v>
      </c>
      <c r="R22" s="10">
        <v>100</v>
      </c>
      <c r="S22" s="10"/>
      <c r="T22" s="10"/>
      <c r="U22" s="10">
        <v>0</v>
      </c>
      <c r="V22" s="10">
        <v>100</v>
      </c>
    </row>
    <row xmlns:x14ac="http://schemas.microsoft.com/office/spreadsheetml/2009/9/ac" r="23" s="179" customFormat="true" ht="12" x14ac:dyDescent="0.2">
      <c r="A23" s="177" t="s">
        <v>180</v>
      </c>
      <c r="B23" s="10">
        <v>2009</v>
      </c>
      <c r="C23" s="178" t="s">
        <v>7</v>
      </c>
      <c r="D23" s="10">
        <v>738758</v>
      </c>
      <c r="E23" s="10"/>
      <c r="F23" s="10"/>
      <c r="G23" s="10"/>
      <c r="H23" s="10"/>
      <c r="I23" s="10"/>
      <c r="J23" s="10">
        <v>100</v>
      </c>
      <c r="K23" s="10"/>
      <c r="L23" s="10"/>
      <c r="M23" s="10"/>
      <c r="N23" s="10"/>
      <c r="O23" s="10"/>
      <c r="P23" s="10">
        <v>100</v>
      </c>
      <c r="Q23" s="10">
        <v>100</v>
      </c>
      <c r="R23" s="10">
        <v>100</v>
      </c>
      <c r="S23" s="10"/>
      <c r="T23" s="10"/>
      <c r="U23" s="10">
        <v>0</v>
      </c>
      <c r="V23" s="10">
        <v>100</v>
      </c>
    </row>
    <row xmlns:x14ac="http://schemas.microsoft.com/office/spreadsheetml/2009/9/ac" r="24" s="179" customFormat="true" ht="12" x14ac:dyDescent="0.2">
      <c r="A24" s="177" t="s">
        <v>180</v>
      </c>
      <c r="B24" s="10">
        <v>2010</v>
      </c>
      <c r="C24" s="178" t="s">
        <v>7</v>
      </c>
      <c r="D24" s="10">
        <v>725199</v>
      </c>
      <c r="E24" s="10"/>
      <c r="F24" s="10"/>
      <c r="G24" s="10">
        <v>94.886167643500968</v>
      </c>
      <c r="H24" s="10"/>
      <c r="I24" s="10"/>
      <c r="J24" s="10">
        <v>5.1138323564990316</v>
      </c>
      <c r="K24" s="10"/>
      <c r="L24" s="10"/>
      <c r="M24" s="10">
        <v>95.717320799602518</v>
      </c>
      <c r="N24" s="10"/>
      <c r="O24" s="10"/>
      <c r="P24" s="10">
        <v>4.2826792003974816</v>
      </c>
      <c r="Q24" s="10">
        <v>100</v>
      </c>
      <c r="R24" s="10">
        <v>100</v>
      </c>
      <c r="S24" s="10">
        <v>93.856989773193163</v>
      </c>
      <c r="T24" s="10">
        <v>6.1430102268068367</v>
      </c>
      <c r="U24" s="10">
        <v>0</v>
      </c>
      <c r="V24" s="10">
        <v>0</v>
      </c>
    </row>
    <row xmlns:x14ac="http://schemas.microsoft.com/office/spreadsheetml/2009/9/ac" r="25" s="179" customFormat="true" ht="12" x14ac:dyDescent="0.2">
      <c r="A25" s="177" t="s">
        <v>180</v>
      </c>
      <c r="B25" s="10">
        <v>2011</v>
      </c>
      <c r="C25" s="178" t="s">
        <v>7</v>
      </c>
      <c r="D25" s="10">
        <v>707716</v>
      </c>
      <c r="E25" s="10"/>
      <c r="F25" s="10"/>
      <c r="G25" s="10">
        <v>94.886167643500968</v>
      </c>
      <c r="H25" s="10"/>
      <c r="I25" s="10"/>
      <c r="J25" s="10">
        <v>5.1138323564990316</v>
      </c>
      <c r="K25" s="10"/>
      <c r="L25" s="10"/>
      <c r="M25" s="10">
        <v>95.717320799602518</v>
      </c>
      <c r="N25" s="10"/>
      <c r="O25" s="10"/>
      <c r="P25" s="10">
        <v>4.2826792003974816</v>
      </c>
      <c r="Q25" s="10">
        <v>100</v>
      </c>
      <c r="R25" s="10">
        <v>100</v>
      </c>
      <c r="S25" s="10">
        <v>93.856989773193163</v>
      </c>
      <c r="T25" s="10">
        <v>6.1430102268068367</v>
      </c>
      <c r="U25" s="10">
        <v>0</v>
      </c>
      <c r="V25" s="10">
        <v>0</v>
      </c>
    </row>
    <row xmlns:x14ac="http://schemas.microsoft.com/office/spreadsheetml/2009/9/ac" r="26" s="179" customFormat="true" ht="12" x14ac:dyDescent="0.2">
      <c r="A26" s="177" t="s">
        <v>180</v>
      </c>
      <c r="B26" s="10">
        <v>2012</v>
      </c>
      <c r="C26" s="178" t="s">
        <v>7</v>
      </c>
      <c r="D26" s="10">
        <v>690382</v>
      </c>
      <c r="E26" s="10"/>
      <c r="F26" s="10"/>
      <c r="G26" s="10">
        <v>94.886167643500968</v>
      </c>
      <c r="H26" s="10"/>
      <c r="I26" s="10"/>
      <c r="J26" s="10">
        <v>5.1138323564990316</v>
      </c>
      <c r="K26" s="10"/>
      <c r="L26" s="10"/>
      <c r="M26" s="10">
        <v>95.717320799602518</v>
      </c>
      <c r="N26" s="10"/>
      <c r="O26" s="10"/>
      <c r="P26" s="10">
        <v>4.2826792003974816</v>
      </c>
      <c r="Q26" s="10">
        <v>100</v>
      </c>
      <c r="R26" s="10">
        <v>100</v>
      </c>
      <c r="S26" s="10">
        <v>93.856989773193163</v>
      </c>
      <c r="T26" s="10">
        <v>6.1430102268068367</v>
      </c>
      <c r="U26" s="10">
        <v>0</v>
      </c>
      <c r="V26" s="10">
        <v>0</v>
      </c>
    </row>
    <row xmlns:x14ac="http://schemas.microsoft.com/office/spreadsheetml/2009/9/ac" r="27" s="179" customFormat="true" ht="12" x14ac:dyDescent="0.2">
      <c r="A27" s="177" t="s">
        <v>180</v>
      </c>
      <c r="B27" s="10">
        <v>2013</v>
      </c>
      <c r="C27" s="178" t="s">
        <v>7</v>
      </c>
      <c r="D27" s="10">
        <v>673635</v>
      </c>
      <c r="E27" s="10"/>
      <c r="F27" s="10"/>
      <c r="G27" s="10">
        <v>94.886167643500968</v>
      </c>
      <c r="H27" s="10"/>
      <c r="I27" s="10"/>
      <c r="J27" s="10">
        <v>5.1138323564990316</v>
      </c>
      <c r="K27" s="10"/>
      <c r="L27" s="10"/>
      <c r="M27" s="10">
        <v>95.717320799602518</v>
      </c>
      <c r="N27" s="10"/>
      <c r="O27" s="10"/>
      <c r="P27" s="10">
        <v>4.2826792003974816</v>
      </c>
      <c r="Q27" s="10">
        <v>100</v>
      </c>
      <c r="R27" s="10">
        <v>100</v>
      </c>
      <c r="S27" s="10">
        <v>93.856989773193163</v>
      </c>
      <c r="T27" s="10">
        <v>6.1430102268068367</v>
      </c>
      <c r="U27" s="10">
        <v>0</v>
      </c>
      <c r="V27" s="10">
        <v>0</v>
      </c>
    </row>
    <row xmlns:x14ac="http://schemas.microsoft.com/office/spreadsheetml/2009/9/ac" r="28" s="179" customFormat="true" ht="12" x14ac:dyDescent="0.2">
      <c r="A28" s="177" t="s">
        <v>180</v>
      </c>
      <c r="B28" s="10">
        <v>2014</v>
      </c>
      <c r="C28" s="178" t="s">
        <v>7</v>
      </c>
      <c r="D28" s="10">
        <v>658130</v>
      </c>
      <c r="E28" s="10"/>
      <c r="F28" s="10"/>
      <c r="G28" s="10">
        <v>94.886167643500968</v>
      </c>
      <c r="H28" s="10"/>
      <c r="I28" s="10"/>
      <c r="J28" s="10">
        <v>5.1138323564990316</v>
      </c>
      <c r="K28" s="10"/>
      <c r="L28" s="10"/>
      <c r="M28" s="10">
        <v>95.717320799602518</v>
      </c>
      <c r="N28" s="10"/>
      <c r="O28" s="10"/>
      <c r="P28" s="10">
        <v>4.2826792003974816</v>
      </c>
      <c r="Q28" s="10">
        <v>100</v>
      </c>
      <c r="R28" s="10">
        <v>100</v>
      </c>
      <c r="S28" s="10">
        <v>93.856989773193163</v>
      </c>
      <c r="T28" s="10">
        <v>6.1430102268068367</v>
      </c>
      <c r="U28" s="10">
        <v>0</v>
      </c>
      <c r="V28" s="10">
        <v>0</v>
      </c>
    </row>
    <row xmlns:x14ac="http://schemas.microsoft.com/office/spreadsheetml/2009/9/ac" r="29" s="179" customFormat="true" ht="12" x14ac:dyDescent="0.2">
      <c r="A29" s="177" t="s">
        <v>180</v>
      </c>
      <c r="B29" s="10">
        <v>2015</v>
      </c>
      <c r="C29" s="178" t="s">
        <v>7</v>
      </c>
      <c r="D29" s="10">
        <v>642608</v>
      </c>
      <c r="E29" s="10"/>
      <c r="F29" s="10"/>
      <c r="G29" s="10">
        <v>94.886167643500968</v>
      </c>
      <c r="H29" s="10"/>
      <c r="I29" s="10"/>
      <c r="J29" s="10">
        <v>5.1138323564990316</v>
      </c>
      <c r="K29" s="10"/>
      <c r="L29" s="10"/>
      <c r="M29" s="10">
        <v>95.717320799602518</v>
      </c>
      <c r="N29" s="10"/>
      <c r="O29" s="10"/>
      <c r="P29" s="10">
        <v>4.2826792003974816</v>
      </c>
      <c r="Q29" s="10">
        <v>100</v>
      </c>
      <c r="R29" s="10">
        <v>100</v>
      </c>
      <c r="S29" s="10">
        <v>94.781358692409412</v>
      </c>
      <c r="T29" s="10">
        <v>5.2186413075905884</v>
      </c>
      <c r="U29" s="10">
        <v>0</v>
      </c>
      <c r="V29" s="10">
        <v>0</v>
      </c>
    </row>
    <row xmlns:x14ac="http://schemas.microsoft.com/office/spreadsheetml/2009/9/ac" r="30" s="179" customFormat="true" ht="12" x14ac:dyDescent="0.2">
      <c r="A30" s="177" t="s">
        <v>180</v>
      </c>
      <c r="B30" s="10">
        <v>2016</v>
      </c>
      <c r="C30" s="178" t="s">
        <v>7</v>
      </c>
      <c r="D30" s="10">
        <v>627601</v>
      </c>
      <c r="E30" s="10"/>
      <c r="F30" s="10"/>
      <c r="G30" s="10">
        <v>94.886167643500968</v>
      </c>
      <c r="H30" s="10"/>
      <c r="I30" s="10"/>
      <c r="J30" s="10">
        <v>5.1138323564990316</v>
      </c>
      <c r="K30" s="10"/>
      <c r="L30" s="10"/>
      <c r="M30" s="10">
        <v>95.717320799602518</v>
      </c>
      <c r="N30" s="10"/>
      <c r="O30" s="10"/>
      <c r="P30" s="10">
        <v>4.2826792003974816</v>
      </c>
      <c r="Q30" s="10">
        <v>100</v>
      </c>
      <c r="R30" s="10">
        <v>100</v>
      </c>
      <c r="S30" s="10">
        <v>95.705727611625662</v>
      </c>
      <c r="T30" s="10">
        <v>4.2942723883743383</v>
      </c>
      <c r="U30" s="10">
        <v>0</v>
      </c>
      <c r="V30" s="10">
        <v>0</v>
      </c>
    </row>
    <row xmlns:x14ac="http://schemas.microsoft.com/office/spreadsheetml/2009/9/ac" r="31" s="179" customFormat="true" ht="12" x14ac:dyDescent="0.2">
      <c r="A31" s="177" t="s">
        <v>180</v>
      </c>
      <c r="B31" s="10">
        <v>2017</v>
      </c>
      <c r="C31" s="178" t="s">
        <v>7</v>
      </c>
      <c r="D31" s="10">
        <v>614207</v>
      </c>
      <c r="E31" s="10"/>
      <c r="F31" s="10"/>
      <c r="G31" s="10">
        <v>94.886167643500968</v>
      </c>
      <c r="H31" s="10"/>
      <c r="I31" s="10"/>
      <c r="J31" s="10">
        <v>5.1138323564990316</v>
      </c>
      <c r="K31" s="10"/>
      <c r="L31" s="10"/>
      <c r="M31" s="10">
        <v>95.717320799602518</v>
      </c>
      <c r="N31" s="10"/>
      <c r="O31" s="10"/>
      <c r="P31" s="10">
        <v>4.2826792003974816</v>
      </c>
      <c r="Q31" s="10">
        <v>100</v>
      </c>
      <c r="R31" s="10">
        <v>100</v>
      </c>
      <c r="S31" s="10">
        <v>96.630096530841911</v>
      </c>
      <c r="T31" s="10">
        <v>3.3699034691580891</v>
      </c>
      <c r="U31" s="10">
        <v>0</v>
      </c>
      <c r="V31" s="10">
        <v>0</v>
      </c>
    </row>
    <row xmlns:x14ac="http://schemas.microsoft.com/office/spreadsheetml/2009/9/ac" r="32" s="179" customFormat="true" ht="12" x14ac:dyDescent="0.2">
      <c r="A32" s="177" t="s">
        <v>180</v>
      </c>
      <c r="B32" s="10">
        <v>2018</v>
      </c>
      <c r="C32" s="178" t="s">
        <v>7</v>
      </c>
      <c r="D32" s="10">
        <v>604177</v>
      </c>
      <c r="E32" s="10"/>
      <c r="F32" s="10"/>
      <c r="G32" s="10">
        <v>94.886167643500968</v>
      </c>
      <c r="H32" s="10"/>
      <c r="I32" s="10"/>
      <c r="J32" s="10">
        <v>5.1138323564990316</v>
      </c>
      <c r="K32" s="10"/>
      <c r="L32" s="10"/>
      <c r="M32" s="10">
        <v>95.717320799602518</v>
      </c>
      <c r="N32" s="10"/>
      <c r="O32" s="10"/>
      <c r="P32" s="10">
        <v>4.2826792003974816</v>
      </c>
      <c r="Q32" s="10">
        <v>100</v>
      </c>
      <c r="R32" s="10">
        <v>100</v>
      </c>
      <c r="S32" s="10">
        <v>97.55446545005816</v>
      </c>
      <c r="T32" s="10">
        <v>2.4455345499418399</v>
      </c>
      <c r="U32" s="10">
        <v>0</v>
      </c>
      <c r="V32" s="10">
        <v>0</v>
      </c>
    </row>
    <row xmlns:x14ac="http://schemas.microsoft.com/office/spreadsheetml/2009/9/ac" r="33" s="179" customFormat="true" ht="12" x14ac:dyDescent="0.2">
      <c r="A33" s="177" t="s">
        <v>180</v>
      </c>
      <c r="B33" s="10">
        <v>2019</v>
      </c>
      <c r="C33" s="178" t="s">
        <v>7</v>
      </c>
      <c r="D33" s="10">
        <v>595223</v>
      </c>
      <c r="E33" s="10"/>
      <c r="F33" s="10"/>
      <c r="G33" s="10">
        <v>94.886167643500968</v>
      </c>
      <c r="H33" s="10"/>
      <c r="I33" s="10"/>
      <c r="J33" s="10">
        <v>5.1138323564990316</v>
      </c>
      <c r="K33" s="10"/>
      <c r="L33" s="10"/>
      <c r="M33" s="10">
        <v>95.717320799602518</v>
      </c>
      <c r="N33" s="10"/>
      <c r="O33" s="10"/>
      <c r="P33" s="10">
        <v>4.2826792003974816</v>
      </c>
      <c r="Q33" s="10">
        <v>100</v>
      </c>
      <c r="R33" s="10">
        <v>100</v>
      </c>
      <c r="S33" s="10">
        <v>98.478834369274409</v>
      </c>
      <c r="T33" s="10">
        <v>1.521165630725591</v>
      </c>
      <c r="U33" s="10">
        <v>0</v>
      </c>
      <c r="V33" s="10">
        <v>0</v>
      </c>
    </row>
    <row xmlns:x14ac="http://schemas.microsoft.com/office/spreadsheetml/2009/9/ac" r="34" s="179" customFormat="true" ht="12" x14ac:dyDescent="0.2">
      <c r="A34" s="177" t="s">
        <v>180</v>
      </c>
      <c r="B34" s="10">
        <v>2020</v>
      </c>
      <c r="C34" s="178" t="s">
        <v>7</v>
      </c>
      <c r="D34" s="10">
        <v>584789</v>
      </c>
      <c r="E34" s="10"/>
      <c r="F34" s="10"/>
      <c r="G34" s="10">
        <v>94.886167643500968</v>
      </c>
      <c r="H34" s="10"/>
      <c r="I34" s="10"/>
      <c r="J34" s="10">
        <v>5.1138323564990316</v>
      </c>
      <c r="K34" s="10"/>
      <c r="L34" s="10"/>
      <c r="M34" s="10">
        <v>95.717320799602518</v>
      </c>
      <c r="N34" s="10"/>
      <c r="O34" s="10"/>
      <c r="P34" s="10">
        <v>4.2826792003974816</v>
      </c>
      <c r="Q34" s="10">
        <v>100</v>
      </c>
      <c r="R34" s="10">
        <v>100</v>
      </c>
      <c r="S34" s="10">
        <v>99.403203288490431</v>
      </c>
      <c r="T34" s="10">
        <v>0.59679671150956892</v>
      </c>
      <c r="U34" s="10">
        <v>0</v>
      </c>
      <c r="V34" s="10">
        <v>0</v>
      </c>
    </row>
    <row xmlns:x14ac="http://schemas.microsoft.com/office/spreadsheetml/2009/9/ac" r="35" s="179" customFormat="true" ht="12" x14ac:dyDescent="0.2">
      <c r="A35" s="177" t="s">
        <v>180</v>
      </c>
      <c r="B35" s="10">
        <v>2021</v>
      </c>
      <c r="C35" s="178" t="s">
        <v>7</v>
      </c>
      <c r="D35" s="10">
        <v>573509</v>
      </c>
      <c r="E35" s="10"/>
      <c r="F35" s="10"/>
      <c r="G35" s="10">
        <v>94.886167643500968</v>
      </c>
      <c r="H35" s="10"/>
      <c r="I35" s="10"/>
      <c r="J35" s="10">
        <v>5.1138323564990316</v>
      </c>
      <c r="K35" s="10"/>
      <c r="L35" s="10"/>
      <c r="M35" s="10">
        <v>95.717320799602518</v>
      </c>
      <c r="N35" s="10"/>
      <c r="O35" s="10"/>
      <c r="P35" s="10">
        <v>4.2826792003974816</v>
      </c>
      <c r="Q35" s="10">
        <v>100</v>
      </c>
      <c r="R35" s="10">
        <v>100</v>
      </c>
      <c r="S35" s="10">
        <v>100</v>
      </c>
      <c r="T35" s="10">
        <v>0</v>
      </c>
      <c r="U35" s="10">
        <v>0</v>
      </c>
      <c r="V35" s="10">
        <v>0</v>
      </c>
    </row>
    <row xmlns:x14ac="http://schemas.microsoft.com/office/spreadsheetml/2009/9/ac" r="36" s="179" customFormat="true" ht="12" x14ac:dyDescent="0.2">
      <c r="A36" s="177" t="s">
        <v>180</v>
      </c>
      <c r="B36" s="10">
        <v>2022</v>
      </c>
      <c r="C36" s="178" t="s">
        <v>7</v>
      </c>
      <c r="D36" s="10">
        <v>559853</v>
      </c>
      <c r="E36" s="10"/>
      <c r="F36" s="10"/>
      <c r="G36" s="10">
        <v>94.886167643500968</v>
      </c>
      <c r="H36" s="10"/>
      <c r="I36" s="10"/>
      <c r="J36" s="10">
        <v>5.1138323564990316</v>
      </c>
      <c r="K36" s="10"/>
      <c r="L36" s="10"/>
      <c r="M36" s="10">
        <v>95.717320799602518</v>
      </c>
      <c r="N36" s="10"/>
      <c r="O36" s="10"/>
      <c r="P36" s="10">
        <v>4.2826792003974816</v>
      </c>
      <c r="Q36" s="10">
        <v>100</v>
      </c>
      <c r="R36" s="10">
        <v>100</v>
      </c>
      <c r="S36" s="10">
        <v>100</v>
      </c>
      <c r="T36" s="10">
        <v>0</v>
      </c>
      <c r="U36" s="10">
        <v>0</v>
      </c>
      <c r="V36" s="10">
        <v>0</v>
      </c>
    </row>
    <row xmlns:x14ac="http://schemas.microsoft.com/office/spreadsheetml/2009/9/ac" r="37" s="179" customFormat="true" ht="12" x14ac:dyDescent="0.2">
      <c r="A37" s="177" t="s">
        <v>180</v>
      </c>
      <c r="B37" s="10">
        <v>2023</v>
      </c>
      <c r="C37" s="178" t="s">
        <v>7</v>
      </c>
      <c r="D37" s="10">
        <v>546190</v>
      </c>
      <c r="E37" s="10"/>
      <c r="F37" s="10"/>
      <c r="G37" s="10">
        <v>94.886167643500968</v>
      </c>
      <c r="H37" s="10"/>
      <c r="I37" s="10"/>
      <c r="J37" s="10">
        <v>5.1138323564990316</v>
      </c>
      <c r="K37" s="10"/>
      <c r="L37" s="10"/>
      <c r="M37" s="10">
        <v>95.717320799602518</v>
      </c>
      <c r="N37" s="10"/>
      <c r="O37" s="10"/>
      <c r="P37" s="10">
        <v>4.2826792003974816</v>
      </c>
      <c r="Q37" s="10">
        <v>100</v>
      </c>
      <c r="R37" s="10">
        <v>100</v>
      </c>
      <c r="S37" s="10">
        <v>100</v>
      </c>
      <c r="T37" s="10">
        <v>0</v>
      </c>
      <c r="U37" s="10">
        <v>0</v>
      </c>
      <c r="V37" s="10">
        <v>0</v>
      </c>
    </row>
    <row xmlns:x14ac="http://schemas.microsoft.com/office/spreadsheetml/2009/9/ac" r="38" s="179" customFormat="true" ht="12" x14ac:dyDescent="0.2">
      <c r="A38" s="177" t="s">
        <v>180</v>
      </c>
      <c r="B38" s="10">
        <v>2024</v>
      </c>
      <c r="C38" s="178"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79" customFormat="true" ht="12" x14ac:dyDescent="0.2">
      <c r="A39" s="177" t="s">
        <v>180</v>
      </c>
      <c r="B39" s="10">
        <v>2025</v>
      </c>
      <c r="C39" s="178"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79" customFormat="true" ht="12" x14ac:dyDescent="0.2">
      <c r="A40" s="177" t="s">
        <v>180</v>
      </c>
      <c r="B40" s="10">
        <v>2026</v>
      </c>
      <c r="C40" s="178"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79" customFormat="true" ht="12" x14ac:dyDescent="0.2">
      <c r="A41" s="177" t="s">
        <v>180</v>
      </c>
      <c r="B41" s="10">
        <v>2027</v>
      </c>
      <c r="C41" s="178"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79" customFormat="true" ht="12" x14ac:dyDescent="0.2">
      <c r="A42" s="177" t="s">
        <v>180</v>
      </c>
      <c r="B42" s="10">
        <v>2028</v>
      </c>
      <c r="C42" s="178"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79" customFormat="true" ht="12" x14ac:dyDescent="0.2">
      <c r="A43" s="177" t="s">
        <v>180</v>
      </c>
      <c r="B43" s="10">
        <v>2029</v>
      </c>
      <c r="C43" s="178"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79" customFormat="true" ht="12" x14ac:dyDescent="0.2">
      <c r="A44" s="177" t="s">
        <v>180</v>
      </c>
      <c r="B44" s="10">
        <v>2030</v>
      </c>
      <c r="C44" s="178"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79" customFormat="true" ht="12" x14ac:dyDescent="0.2">
      <c r="A45" s="177" t="s">
        <v>180</v>
      </c>
      <c r="B45" s="10">
        <v>2000</v>
      </c>
      <c r="C45" s="178" t="s">
        <v>1</v>
      </c>
      <c r="D45" s="10">
        <v>428816.28416072851</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79" customFormat="true" ht="12" x14ac:dyDescent="0.2">
      <c r="A46" s="177" t="s">
        <v>180</v>
      </c>
      <c r="B46" s="10">
        <v>2001</v>
      </c>
      <c r="C46" s="178" t="s">
        <v>1</v>
      </c>
      <c r="D46" s="10">
        <v>429426.33045112598</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79" customFormat="true" ht="12" x14ac:dyDescent="0.2">
      <c r="A47" s="177" t="s">
        <v>180</v>
      </c>
      <c r="B47" s="10">
        <v>2002</v>
      </c>
      <c r="C47" s="178" t="s">
        <v>1</v>
      </c>
      <c r="D47" s="10">
        <v>428836.49273162842</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79" customFormat="true" ht="12" x14ac:dyDescent="0.2">
      <c r="A48" s="177" t="s">
        <v>180</v>
      </c>
      <c r="B48" s="10">
        <v>2003</v>
      </c>
      <c r="C48" s="178" t="s">
        <v>1</v>
      </c>
      <c r="D48" s="10">
        <v>426423.45430355082</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79" customFormat="true" ht="12" x14ac:dyDescent="0.2">
      <c r="A49" s="177" t="s">
        <v>180</v>
      </c>
      <c r="B49" s="10">
        <v>2004</v>
      </c>
      <c r="C49" s="178" t="s">
        <v>1</v>
      </c>
      <c r="D49" s="10">
        <v>421385.74125000002</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79" customFormat="true" ht="12" x14ac:dyDescent="0.2">
      <c r="A50" s="177" t="s">
        <v>180</v>
      </c>
      <c r="B50" s="10">
        <v>2005</v>
      </c>
      <c r="C50" s="178" t="s">
        <v>1</v>
      </c>
      <c r="D50" s="10">
        <v>415982.74751029973</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79" customFormat="true" ht="12" x14ac:dyDescent="0.2">
      <c r="A51" s="177" t="s">
        <v>180</v>
      </c>
      <c r="B51" s="10">
        <v>2006</v>
      </c>
      <c r="C51" s="178" t="s">
        <v>1</v>
      </c>
      <c r="D51" s="10">
        <v>410544.77567047108</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79" customFormat="true" ht="12" x14ac:dyDescent="0.2">
      <c r="A52" s="177" t="s">
        <v>180</v>
      </c>
      <c r="B52" s="10">
        <v>2007</v>
      </c>
      <c r="C52" s="178" t="s">
        <v>1</v>
      </c>
      <c r="D52" s="10">
        <v>405213.13630401623</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79" customFormat="true" ht="12" x14ac:dyDescent="0.2">
      <c r="A53" s="177" t="s">
        <v>180</v>
      </c>
      <c r="B53" s="10">
        <v>2008</v>
      </c>
      <c r="C53" s="178" t="s">
        <v>1</v>
      </c>
      <c r="D53" s="10">
        <v>401176.98580215452</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79" customFormat="true" ht="12" x14ac:dyDescent="0.2">
      <c r="A54" s="177" t="s">
        <v>180</v>
      </c>
      <c r="B54" s="10">
        <v>2009</v>
      </c>
      <c r="C54" s="178" t="s">
        <v>1</v>
      </c>
      <c r="D54" s="10">
        <v>395656.61619827268</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79" customFormat="true" ht="12" x14ac:dyDescent="0.2">
      <c r="A55" s="177" t="s">
        <v>180</v>
      </c>
      <c r="B55" s="10">
        <v>2010</v>
      </c>
      <c r="C55" s="178" t="s">
        <v>1</v>
      </c>
      <c r="D55" s="10">
        <v>389743.69879131322</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79" customFormat="true" ht="12" x14ac:dyDescent="0.2">
      <c r="A56" s="177" t="s">
        <v>180</v>
      </c>
      <c r="B56" s="10">
        <v>2011</v>
      </c>
      <c r="C56" s="178" t="s">
        <v>1</v>
      </c>
      <c r="D56" s="10">
        <v>381671.24095977779</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79" customFormat="true" ht="12" x14ac:dyDescent="0.2">
      <c r="A57" s="177" t="s">
        <v>180</v>
      </c>
      <c r="B57" s="10">
        <v>2012</v>
      </c>
      <c r="C57" s="178" t="s">
        <v>1</v>
      </c>
      <c r="D57" s="10">
        <v>373717.58402931207</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79" customFormat="true" ht="12" x14ac:dyDescent="0.2">
      <c r="A58" s="177" t="s">
        <v>180</v>
      </c>
      <c r="B58" s="10">
        <v>2013</v>
      </c>
      <c r="C58" s="178" t="s">
        <v>1</v>
      </c>
      <c r="D58" s="10">
        <v>366120.61222114559</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79" customFormat="true" ht="12" x14ac:dyDescent="0.2">
      <c r="A59" s="177" t="s">
        <v>180</v>
      </c>
      <c r="B59" s="10">
        <v>2014</v>
      </c>
      <c r="C59" s="178" t="s">
        <v>1</v>
      </c>
      <c r="D59" s="10">
        <v>359233.67678985588</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79" customFormat="true" ht="12" x14ac:dyDescent="0.2">
      <c r="A60" s="177" t="s">
        <v>180</v>
      </c>
      <c r="B60" s="10">
        <v>2015</v>
      </c>
      <c r="C60" s="178" t="s">
        <v>1</v>
      </c>
      <c r="D60" s="10">
        <v>352361.24581665039</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79" customFormat="true" ht="12" x14ac:dyDescent="0.2">
      <c r="A61" s="177" t="s">
        <v>180</v>
      </c>
      <c r="B61" s="10">
        <v>2016</v>
      </c>
      <c r="C61" s="178" t="s">
        <v>1</v>
      </c>
      <c r="D61" s="10">
        <v>345795.59629859932</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79" customFormat="true" ht="12" x14ac:dyDescent="0.2">
      <c r="A62" s="177" t="s">
        <v>180</v>
      </c>
      <c r="B62" s="10">
        <v>2017</v>
      </c>
      <c r="C62" s="178" t="s">
        <v>1</v>
      </c>
      <c r="D62" s="10">
        <v>340135.54233818047</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79" customFormat="true" ht="12" x14ac:dyDescent="0.2">
      <c r="A63" s="177" t="s">
        <v>180</v>
      </c>
      <c r="B63" s="10">
        <v>2018</v>
      </c>
      <c r="C63" s="178" t="s">
        <v>1</v>
      </c>
      <c r="D63" s="10">
        <v>336369.50168933859</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79" customFormat="true" ht="12" x14ac:dyDescent="0.2">
      <c r="A64" s="177" t="s">
        <v>180</v>
      </c>
      <c r="B64" s="10">
        <v>2019</v>
      </c>
      <c r="C64" s="178" t="s">
        <v>1</v>
      </c>
      <c r="D64" s="10">
        <v>333235.60018295288</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79" customFormat="true" ht="12" x14ac:dyDescent="0.2">
      <c r="A65" s="177" t="s">
        <v>180</v>
      </c>
      <c r="B65" s="10">
        <v>2020</v>
      </c>
      <c r="C65" s="178" t="s">
        <v>1</v>
      </c>
      <c r="D65" s="10">
        <v>329300.5386085129</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79" customFormat="true" ht="12" x14ac:dyDescent="0.2">
      <c r="A66" s="177" t="s">
        <v>180</v>
      </c>
      <c r="B66" s="10">
        <v>2021</v>
      </c>
      <c r="C66" s="178" t="s">
        <v>1</v>
      </c>
      <c r="D66" s="10">
        <v>324904.32113029482</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79" customFormat="true" ht="12" x14ac:dyDescent="0.2">
      <c r="A67" s="177" t="s">
        <v>180</v>
      </c>
      <c r="B67" s="10">
        <v>2022</v>
      </c>
      <c r="C67" s="178" t="s">
        <v>1</v>
      </c>
      <c r="D67" s="10">
        <v>319160.99499378208</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79" customFormat="true" ht="12" x14ac:dyDescent="0.2">
      <c r="A68" s="177" t="s">
        <v>180</v>
      </c>
      <c r="B68" s="10">
        <v>2023</v>
      </c>
      <c r="C68" s="178" t="s">
        <v>1</v>
      </c>
      <c r="D68" s="10">
        <v>313392.88919906621</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79" customFormat="true" ht="12" x14ac:dyDescent="0.2">
      <c r="A69" s="177" t="s">
        <v>180</v>
      </c>
      <c r="B69" s="10">
        <v>2024</v>
      </c>
      <c r="C69" s="178"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79" customFormat="true" ht="12" x14ac:dyDescent="0.2">
      <c r="A70" s="177" t="s">
        <v>180</v>
      </c>
      <c r="B70" s="10">
        <v>2025</v>
      </c>
      <c r="C70" s="178"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79" customFormat="true" ht="12" x14ac:dyDescent="0.2">
      <c r="A71" s="177" t="s">
        <v>180</v>
      </c>
      <c r="B71" s="10">
        <v>2026</v>
      </c>
      <c r="C71" s="178"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79" customFormat="true" ht="12" x14ac:dyDescent="0.2">
      <c r="A72" s="177" t="s">
        <v>180</v>
      </c>
      <c r="B72" s="10">
        <v>2027</v>
      </c>
      <c r="C72" s="178"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79" customFormat="true" ht="12" x14ac:dyDescent="0.2">
      <c r="A73" s="177" t="s">
        <v>180</v>
      </c>
      <c r="B73" s="10">
        <v>2028</v>
      </c>
      <c r="C73" s="178"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79" customFormat="true" ht="12" x14ac:dyDescent="0.2">
      <c r="A74" s="177" t="s">
        <v>180</v>
      </c>
      <c r="B74" s="10">
        <v>2029</v>
      </c>
      <c r="C74" s="178"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79" customFormat="true" ht="12" x14ac:dyDescent="0.2">
      <c r="A75" s="177" t="s">
        <v>180</v>
      </c>
      <c r="B75" s="10">
        <v>2030</v>
      </c>
      <c r="C75" s="178"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79" customFormat="true" ht="12" x14ac:dyDescent="0.2">
      <c r="A76" s="177" t="s">
        <v>180</v>
      </c>
      <c r="B76" s="10">
        <v>2000</v>
      </c>
      <c r="C76" s="178" t="s">
        <v>2</v>
      </c>
      <c r="D76" s="10">
        <v>398790.71583927161</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79" customFormat="true" ht="12" x14ac:dyDescent="0.2">
      <c r="A77" s="177" t="s">
        <v>180</v>
      </c>
      <c r="B77" s="10">
        <v>2001</v>
      </c>
      <c r="C77" s="178" t="s">
        <v>2</v>
      </c>
      <c r="D77" s="10">
        <v>395552.66954887402</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79" customFormat="true" ht="12" x14ac:dyDescent="0.2">
      <c r="A78" s="177" t="s">
        <v>180</v>
      </c>
      <c r="B78" s="10">
        <v>2002</v>
      </c>
      <c r="C78" s="178" t="s">
        <v>2</v>
      </c>
      <c r="D78" s="10">
        <v>391887.50726837158</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79" customFormat="true" ht="12" x14ac:dyDescent="0.2">
      <c r="A79" s="177" t="s">
        <v>180</v>
      </c>
      <c r="B79" s="10">
        <v>2003</v>
      </c>
      <c r="C79" s="178" t="s">
        <v>2</v>
      </c>
      <c r="D79" s="10">
        <v>386787.54569644929</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79" customFormat="true" ht="12" x14ac:dyDescent="0.2">
      <c r="A80" s="177" t="s">
        <v>180</v>
      </c>
      <c r="B80" s="10">
        <v>2004</v>
      </c>
      <c r="C80" s="178" t="s">
        <v>2</v>
      </c>
      <c r="D80" s="10">
        <v>379347.25874999998</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79" customFormat="true" ht="12" x14ac:dyDescent="0.2">
      <c r="A81" s="177" t="s">
        <v>180</v>
      </c>
      <c r="B81" s="10">
        <v>2005</v>
      </c>
      <c r="C81" s="178" t="s">
        <v>2</v>
      </c>
      <c r="D81" s="10">
        <v>371699.25248970027</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79" customFormat="true" ht="12" x14ac:dyDescent="0.2">
      <c r="A82" s="177" t="s">
        <v>180</v>
      </c>
      <c r="B82" s="10">
        <v>2006</v>
      </c>
      <c r="C82" s="178" t="s">
        <v>2</v>
      </c>
      <c r="D82" s="10">
        <v>364097.22432952881</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79" customFormat="true" ht="12" x14ac:dyDescent="0.2">
      <c r="A83" s="177" t="s">
        <v>180</v>
      </c>
      <c r="B83" s="10">
        <v>2007</v>
      </c>
      <c r="C83" s="178" t="s">
        <v>2</v>
      </c>
      <c r="D83" s="10">
        <v>356694.86369598377</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79" customFormat="true" ht="12" x14ac:dyDescent="0.2">
      <c r="A84" s="177" t="s">
        <v>180</v>
      </c>
      <c r="B84" s="10">
        <v>2008</v>
      </c>
      <c r="C84" s="178" t="s">
        <v>2</v>
      </c>
      <c r="D84" s="10">
        <v>350499.01419784548</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79" customFormat="true" ht="12" x14ac:dyDescent="0.2">
      <c r="A85" s="177" t="s">
        <v>180</v>
      </c>
      <c r="B85" s="10">
        <v>2009</v>
      </c>
      <c r="C85" s="178" t="s">
        <v>2</v>
      </c>
      <c r="D85" s="10">
        <v>343101.38380172732</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79" customFormat="true" ht="12" x14ac:dyDescent="0.2">
      <c r="A86" s="177" t="s">
        <v>180</v>
      </c>
      <c r="B86" s="10">
        <v>2010</v>
      </c>
      <c r="C86" s="178" t="s">
        <v>2</v>
      </c>
      <c r="D86" s="10">
        <v>335455.30120868678</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79" customFormat="true" ht="12" x14ac:dyDescent="0.2">
      <c r="A87" s="177" t="s">
        <v>180</v>
      </c>
      <c r="B87" s="10">
        <v>2011</v>
      </c>
      <c r="C87" s="178" t="s">
        <v>2</v>
      </c>
      <c r="D87" s="10">
        <v>326044.75904022221</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79" customFormat="true" ht="12" x14ac:dyDescent="0.2">
      <c r="A88" s="177" t="s">
        <v>180</v>
      </c>
      <c r="B88" s="10">
        <v>2012</v>
      </c>
      <c r="C88" s="178" t="s">
        <v>2</v>
      </c>
      <c r="D88" s="10">
        <v>316664.41597068793</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79" customFormat="true" ht="12" x14ac:dyDescent="0.2">
      <c r="A89" s="177" t="s">
        <v>180</v>
      </c>
      <c r="B89" s="10">
        <v>2013</v>
      </c>
      <c r="C89" s="178" t="s">
        <v>2</v>
      </c>
      <c r="D89" s="10">
        <v>307514.38777885441</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79" customFormat="true" ht="12" x14ac:dyDescent="0.2">
      <c r="A90" s="177" t="s">
        <v>180</v>
      </c>
      <c r="B90" s="10">
        <v>2014</v>
      </c>
      <c r="C90" s="178" t="s">
        <v>2</v>
      </c>
      <c r="D90" s="10">
        <v>298896.32321014412</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79" customFormat="true" ht="12" x14ac:dyDescent="0.2">
      <c r="A91" s="177" t="s">
        <v>180</v>
      </c>
      <c r="B91" s="10">
        <v>2015</v>
      </c>
      <c r="C91" s="178" t="s">
        <v>2</v>
      </c>
      <c r="D91" s="10">
        <v>290246.75418334961</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79" customFormat="true" ht="12" x14ac:dyDescent="0.2">
      <c r="A92" s="177" t="s">
        <v>180</v>
      </c>
      <c r="B92" s="10">
        <v>2016</v>
      </c>
      <c r="C92" s="178" t="s">
        <v>2</v>
      </c>
      <c r="D92" s="10">
        <v>281805.40370140068</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79" customFormat="true" ht="12" x14ac:dyDescent="0.2">
      <c r="A93" s="177" t="s">
        <v>180</v>
      </c>
      <c r="B93" s="10">
        <v>2017</v>
      </c>
      <c r="C93" s="178" t="s">
        <v>2</v>
      </c>
      <c r="D93" s="10">
        <v>274071.45766181953</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79" customFormat="true" ht="12" x14ac:dyDescent="0.2">
      <c r="A94" s="177" t="s">
        <v>180</v>
      </c>
      <c r="B94" s="10">
        <v>2018</v>
      </c>
      <c r="C94" s="178" t="s">
        <v>2</v>
      </c>
      <c r="D94" s="10">
        <v>267807.49831066129</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79" customFormat="true" ht="12" x14ac:dyDescent="0.2">
      <c r="A95" s="177" t="s">
        <v>180</v>
      </c>
      <c r="B95" s="10">
        <v>2019</v>
      </c>
      <c r="C95" s="178" t="s">
        <v>2</v>
      </c>
      <c r="D95" s="10">
        <v>261987.39981704709</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79" customFormat="true" ht="12" x14ac:dyDescent="0.2">
      <c r="A96" s="177" t="s">
        <v>180</v>
      </c>
      <c r="B96" s="10">
        <v>2020</v>
      </c>
      <c r="C96" s="178" t="s">
        <v>2</v>
      </c>
      <c r="D96" s="10">
        <v>255488.4613914871</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79" customFormat="true" ht="12" x14ac:dyDescent="0.2">
      <c r="A97" s="177" t="s">
        <v>180</v>
      </c>
      <c r="B97" s="10">
        <v>2021</v>
      </c>
      <c r="C97" s="178" t="s">
        <v>2</v>
      </c>
      <c r="D97" s="10">
        <v>248604.67886970521</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79" customFormat="true" ht="12" x14ac:dyDescent="0.2">
      <c r="A98" s="177" t="s">
        <v>180</v>
      </c>
      <c r="B98" s="10">
        <v>2022</v>
      </c>
      <c r="C98" s="178" t="s">
        <v>2</v>
      </c>
      <c r="D98" s="10">
        <v>240692.00500621789</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79" customFormat="true" ht="12" x14ac:dyDescent="0.2">
      <c r="A99" s="177" t="s">
        <v>180</v>
      </c>
      <c r="B99" s="10">
        <v>2023</v>
      </c>
      <c r="C99" s="178" t="s">
        <v>2</v>
      </c>
      <c r="D99" s="10">
        <v>232797.11080093379</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79" customFormat="true" ht="12" x14ac:dyDescent="0.2">
      <c r="A100" s="177" t="s">
        <v>180</v>
      </c>
      <c r="B100" s="10">
        <v>2024</v>
      </c>
      <c r="C100" s="178"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79" customFormat="true" ht="12" x14ac:dyDescent="0.2">
      <c r="A101" s="177" t="s">
        <v>180</v>
      </c>
      <c r="B101" s="10">
        <v>2025</v>
      </c>
      <c r="C101" s="178"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79" customFormat="true" ht="12" x14ac:dyDescent="0.2">
      <c r="A102" s="177" t="s">
        <v>180</v>
      </c>
      <c r="B102" s="10">
        <v>2026</v>
      </c>
      <c r="C102" s="178"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79" customFormat="true" ht="12" x14ac:dyDescent="0.2">
      <c r="A103" s="177" t="s">
        <v>180</v>
      </c>
      <c r="B103" s="10">
        <v>2027</v>
      </c>
      <c r="C103" s="178"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79" customFormat="true" ht="12" x14ac:dyDescent="0.2">
      <c r="A104" s="177" t="s">
        <v>180</v>
      </c>
      <c r="B104" s="10">
        <v>2028</v>
      </c>
      <c r="C104" s="178"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79" customFormat="true" ht="12" x14ac:dyDescent="0.2">
      <c r="A105" s="177" t="s">
        <v>180</v>
      </c>
      <c r="B105" s="10">
        <v>2029</v>
      </c>
      <c r="C105" s="178"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79" customFormat="true" ht="12" x14ac:dyDescent="0.2">
      <c r="A106" s="177" t="s">
        <v>180</v>
      </c>
      <c r="B106" s="10">
        <v>2030</v>
      </c>
      <c r="C106" s="178"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79" customFormat="true" ht="12" x14ac:dyDescent="0.2">
      <c r="A107" s="177" t="s">
        <v>180</v>
      </c>
      <c r="B107" s="10">
        <v>2000</v>
      </c>
      <c r="C107" s="178" t="s">
        <v>16</v>
      </c>
      <c r="D107" s="10">
        <v>177754</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79" customFormat="true" ht="12" x14ac:dyDescent="0.2">
      <c r="A108" s="177" t="s">
        <v>180</v>
      </c>
      <c r="B108" s="10">
        <v>2001</v>
      </c>
      <c r="C108" s="178" t="s">
        <v>16</v>
      </c>
      <c r="D108" s="10">
        <v>173167</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79" customFormat="true" ht="12" x14ac:dyDescent="0.2">
      <c r="A109" s="177" t="s">
        <v>180</v>
      </c>
      <c r="B109" s="10">
        <v>2002</v>
      </c>
      <c r="C109" s="178" t="s">
        <v>16</v>
      </c>
      <c r="D109" s="10">
        <v>168433</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79" customFormat="true" ht="12" x14ac:dyDescent="0.2">
      <c r="A110" s="177" t="s">
        <v>180</v>
      </c>
      <c r="B110" s="10">
        <v>2003</v>
      </c>
      <c r="C110" s="180" t="s">
        <v>16</v>
      </c>
      <c r="D110" s="10">
        <v>164743</v>
      </c>
      <c r="E110" s="10"/>
      <c r="F110" s="10"/>
      <c r="G110" s="10"/>
      <c r="H110" s="10"/>
      <c r="I110" s="10"/>
      <c r="J110" s="10">
        <v>100</v>
      </c>
      <c r="K110" s="10"/>
      <c r="L110" s="10"/>
      <c r="M110" s="10"/>
      <c r="N110" s="10"/>
      <c r="O110" s="10"/>
      <c r="P110" s="10">
        <v>100</v>
      </c>
      <c r="Q110" s="10"/>
      <c r="R110" s="10"/>
      <c r="S110" s="10"/>
      <c r="T110" s="10"/>
      <c r="U110" s="10"/>
      <c r="V110" s="10">
        <v>100</v>
      </c>
      <c r="W110" s="181"/>
      <c r="X110" s="181"/>
      <c r="Y110" s="181"/>
      <c r="Z110" s="181"/>
      <c r="AA110" s="181"/>
      <c r="AB110" s="181"/>
      <c r="AC110" s="181"/>
      <c r="AD110" s="181"/>
      <c r="AE110" s="181"/>
    </row>
    <row xmlns:x14ac="http://schemas.microsoft.com/office/spreadsheetml/2009/9/ac" r="111" s="179" customFormat="true" ht="12" x14ac:dyDescent="0.2">
      <c r="A111" s="177" t="s">
        <v>180</v>
      </c>
      <c r="B111" s="10">
        <v>2004</v>
      </c>
      <c r="C111" s="180" t="s">
        <v>16</v>
      </c>
      <c r="D111" s="10">
        <v>156182</v>
      </c>
      <c r="E111" s="10"/>
      <c r="F111" s="10"/>
      <c r="G111" s="10"/>
      <c r="H111" s="10"/>
      <c r="I111" s="10"/>
      <c r="J111" s="10">
        <v>100</v>
      </c>
      <c r="K111" s="10"/>
      <c r="L111" s="10"/>
      <c r="M111" s="10"/>
      <c r="N111" s="10"/>
      <c r="O111" s="10"/>
      <c r="P111" s="10">
        <v>100</v>
      </c>
      <c r="Q111" s="10"/>
      <c r="R111" s="10"/>
      <c r="S111" s="10"/>
      <c r="T111" s="10"/>
      <c r="U111" s="10"/>
      <c r="V111" s="10">
        <v>100</v>
      </c>
      <c r="W111" s="181"/>
      <c r="X111" s="181"/>
      <c r="Y111" s="181"/>
      <c r="Z111" s="181"/>
      <c r="AA111" s="181"/>
      <c r="AB111" s="181"/>
      <c r="AC111" s="181"/>
      <c r="AD111" s="181"/>
      <c r="AE111" s="181"/>
    </row>
    <row xmlns:x14ac="http://schemas.microsoft.com/office/spreadsheetml/2009/9/ac" r="112" s="179" customFormat="true" ht="12" x14ac:dyDescent="0.2">
      <c r="A112" s="177" t="s">
        <v>180</v>
      </c>
      <c r="B112" s="10">
        <v>2005</v>
      </c>
      <c r="C112" s="180" t="s">
        <v>16</v>
      </c>
      <c r="D112" s="10">
        <v>148074</v>
      </c>
      <c r="E112" s="10"/>
      <c r="F112" s="10"/>
      <c r="G112" s="10"/>
      <c r="H112" s="10"/>
      <c r="I112" s="10"/>
      <c r="J112" s="10">
        <v>100</v>
      </c>
      <c r="K112" s="10"/>
      <c r="L112" s="10"/>
      <c r="M112" s="10"/>
      <c r="N112" s="10"/>
      <c r="O112" s="10"/>
      <c r="P112" s="10">
        <v>100</v>
      </c>
      <c r="Q112" s="10"/>
      <c r="R112" s="10"/>
      <c r="S112" s="10"/>
      <c r="T112" s="10"/>
      <c r="U112" s="10"/>
      <c r="V112" s="10">
        <v>100</v>
      </c>
      <c r="W112" s="181"/>
      <c r="X112" s="181"/>
      <c r="Y112" s="181"/>
      <c r="Z112" s="181"/>
      <c r="AA112" s="181"/>
      <c r="AB112" s="181"/>
      <c r="AC112" s="181"/>
      <c r="AD112" s="181"/>
      <c r="AE112" s="181"/>
    </row>
    <row xmlns:x14ac="http://schemas.microsoft.com/office/spreadsheetml/2009/9/ac" r="113" s="179" customFormat="true" ht="12" x14ac:dyDescent="0.2">
      <c r="A113" s="177" t="s">
        <v>180</v>
      </c>
      <c r="B113" s="10">
        <v>2006</v>
      </c>
      <c r="C113" s="180" t="s">
        <v>16</v>
      </c>
      <c r="D113" s="10">
        <v>142509</v>
      </c>
      <c r="E113" s="10"/>
      <c r="F113" s="10"/>
      <c r="G113" s="10"/>
      <c r="H113" s="10"/>
      <c r="I113" s="10"/>
      <c r="J113" s="10">
        <v>100</v>
      </c>
      <c r="K113" s="10"/>
      <c r="L113" s="10"/>
      <c r="M113" s="10"/>
      <c r="N113" s="10"/>
      <c r="O113" s="10"/>
      <c r="P113" s="10">
        <v>100</v>
      </c>
      <c r="Q113" s="10"/>
      <c r="R113" s="10"/>
      <c r="S113" s="10"/>
      <c r="T113" s="10"/>
      <c r="U113" s="10"/>
      <c r="V113" s="10">
        <v>100</v>
      </c>
      <c r="W113" s="181"/>
      <c r="X113" s="181"/>
      <c r="Y113" s="181"/>
      <c r="Z113" s="181"/>
      <c r="AA113" s="181"/>
      <c r="AB113" s="181"/>
      <c r="AC113" s="181"/>
      <c r="AD113" s="181"/>
      <c r="AE113" s="181"/>
    </row>
    <row xmlns:x14ac="http://schemas.microsoft.com/office/spreadsheetml/2009/9/ac" r="114" s="179" customFormat="true" ht="12" x14ac:dyDescent="0.2">
      <c r="A114" s="177" t="s">
        <v>180</v>
      </c>
      <c r="B114" s="10">
        <v>2007</v>
      </c>
      <c r="C114" s="180" t="s">
        <v>16</v>
      </c>
      <c r="D114" s="10">
        <v>141800</v>
      </c>
      <c r="E114" s="10"/>
      <c r="F114" s="10"/>
      <c r="G114" s="10"/>
      <c r="H114" s="10"/>
      <c r="I114" s="10"/>
      <c r="J114" s="10">
        <v>100</v>
      </c>
      <c r="K114" s="10"/>
      <c r="L114" s="10"/>
      <c r="M114" s="10"/>
      <c r="N114" s="10"/>
      <c r="O114" s="10"/>
      <c r="P114" s="10">
        <v>100</v>
      </c>
      <c r="Q114" s="10"/>
      <c r="R114" s="10"/>
      <c r="S114" s="10"/>
      <c r="T114" s="10"/>
      <c r="U114" s="10"/>
      <c r="V114" s="10">
        <v>100</v>
      </c>
      <c r="W114" s="181"/>
      <c r="X114" s="181"/>
      <c r="Y114" s="181"/>
      <c r="Z114" s="181"/>
      <c r="AA114" s="181"/>
      <c r="AB114" s="181"/>
      <c r="AC114" s="181"/>
      <c r="AD114" s="181"/>
      <c r="AE114" s="181"/>
    </row>
    <row xmlns:x14ac="http://schemas.microsoft.com/office/spreadsheetml/2009/9/ac" r="115" s="179" customFormat="true" ht="12" x14ac:dyDescent="0.2">
      <c r="A115" s="177" t="s">
        <v>180</v>
      </c>
      <c r="B115" s="10">
        <v>2008</v>
      </c>
      <c r="C115" s="180" t="s">
        <v>16</v>
      </c>
      <c r="D115" s="10">
        <v>141894</v>
      </c>
      <c r="E115" s="10"/>
      <c r="F115" s="10"/>
      <c r="G115" s="10"/>
      <c r="H115" s="10"/>
      <c r="I115" s="10"/>
      <c r="J115" s="10">
        <v>100</v>
      </c>
      <c r="K115" s="10"/>
      <c r="L115" s="10"/>
      <c r="M115" s="10"/>
      <c r="N115" s="10"/>
      <c r="O115" s="10"/>
      <c r="P115" s="10">
        <v>100</v>
      </c>
      <c r="Q115" s="10"/>
      <c r="R115" s="10"/>
      <c r="S115" s="10"/>
      <c r="T115" s="10"/>
      <c r="U115" s="10"/>
      <c r="V115" s="10">
        <v>100</v>
      </c>
      <c r="W115" s="181"/>
      <c r="X115" s="181"/>
      <c r="Y115" s="181"/>
      <c r="Z115" s="181"/>
      <c r="AA115" s="181"/>
      <c r="AB115" s="181"/>
      <c r="AC115" s="181"/>
      <c r="AD115" s="181"/>
      <c r="AE115" s="181"/>
    </row>
    <row xmlns:x14ac="http://schemas.microsoft.com/office/spreadsheetml/2009/9/ac" r="116" s="179" customFormat="true" ht="12" x14ac:dyDescent="0.2">
      <c r="A116" s="177" t="s">
        <v>180</v>
      </c>
      <c r="B116" s="10">
        <v>2009</v>
      </c>
      <c r="C116" s="182" t="s">
        <v>16</v>
      </c>
      <c r="D116" s="10">
        <v>141126</v>
      </c>
      <c r="E116" s="10"/>
      <c r="F116" s="10"/>
      <c r="G116" s="10"/>
      <c r="H116" s="10"/>
      <c r="I116" s="10"/>
      <c r="J116" s="10">
        <v>100</v>
      </c>
      <c r="K116" s="10"/>
      <c r="L116" s="10"/>
      <c r="M116" s="10"/>
      <c r="N116" s="10"/>
      <c r="O116" s="10"/>
      <c r="P116" s="10">
        <v>100</v>
      </c>
      <c r="Q116" s="10"/>
      <c r="R116" s="10"/>
      <c r="S116" s="10"/>
      <c r="T116" s="10"/>
      <c r="U116" s="10"/>
      <c r="V116" s="10">
        <v>100</v>
      </c>
      <c r="W116" s="182"/>
      <c r="X116" s="182"/>
      <c r="Y116" s="182"/>
      <c r="Z116" s="182"/>
      <c r="AA116" s="182"/>
      <c r="AB116" s="182"/>
      <c r="AC116" s="182"/>
    </row>
    <row xmlns:x14ac="http://schemas.microsoft.com/office/spreadsheetml/2009/9/ac" r="117" s="179" customFormat="true" ht="12" x14ac:dyDescent="0.2">
      <c r="A117" s="177" t="s">
        <v>180</v>
      </c>
      <c r="B117" s="10">
        <v>2010</v>
      </c>
      <c r="C117" s="182" t="s">
        <v>16</v>
      </c>
      <c r="D117" s="10">
        <v>140771</v>
      </c>
      <c r="E117" s="10"/>
      <c r="F117" s="10"/>
      <c r="G117" s="10"/>
      <c r="H117" s="10"/>
      <c r="I117" s="10"/>
      <c r="J117" s="10">
        <v>100</v>
      </c>
      <c r="K117" s="10"/>
      <c r="L117" s="10"/>
      <c r="M117" s="10"/>
      <c r="N117" s="10"/>
      <c r="O117" s="10"/>
      <c r="P117" s="10">
        <v>100</v>
      </c>
      <c r="Q117" s="10"/>
      <c r="R117" s="10"/>
      <c r="S117" s="10"/>
      <c r="T117" s="10"/>
      <c r="U117" s="10"/>
      <c r="V117" s="10">
        <v>100</v>
      </c>
      <c r="W117" s="182"/>
      <c r="X117" s="182"/>
      <c r="Y117" s="182"/>
      <c r="Z117" s="182"/>
      <c r="AA117" s="182"/>
      <c r="AB117" s="182"/>
      <c r="AC117" s="182"/>
    </row>
    <row xmlns:x14ac="http://schemas.microsoft.com/office/spreadsheetml/2009/9/ac" r="118" s="179" customFormat="true" ht="12" x14ac:dyDescent="0.2">
      <c r="A118" s="177" t="s">
        <v>180</v>
      </c>
      <c r="B118" s="10">
        <v>2011</v>
      </c>
      <c r="C118" s="182" t="s">
        <v>16</v>
      </c>
      <c r="D118" s="10">
        <v>136633</v>
      </c>
      <c r="E118" s="10"/>
      <c r="F118" s="10"/>
      <c r="G118" s="10"/>
      <c r="H118" s="10"/>
      <c r="I118" s="10"/>
      <c r="J118" s="10">
        <v>100</v>
      </c>
      <c r="K118" s="10"/>
      <c r="L118" s="10"/>
      <c r="M118" s="10"/>
      <c r="N118" s="10"/>
      <c r="O118" s="10"/>
      <c r="P118" s="10">
        <v>100</v>
      </c>
      <c r="Q118" s="10"/>
      <c r="R118" s="10"/>
      <c r="S118" s="10"/>
      <c r="T118" s="10"/>
      <c r="U118" s="10"/>
      <c r="V118" s="10">
        <v>100</v>
      </c>
      <c r="W118" s="182"/>
      <c r="X118" s="182"/>
      <c r="Y118" s="182"/>
      <c r="Z118" s="182"/>
      <c r="AA118" s="182"/>
      <c r="AB118" s="182"/>
      <c r="AC118" s="182"/>
      <c r="AD118" s="182"/>
    </row>
    <row xmlns:x14ac="http://schemas.microsoft.com/office/spreadsheetml/2009/9/ac" r="119" s="179" customFormat="true" ht="12" x14ac:dyDescent="0.2">
      <c r="A119" s="177" t="s">
        <v>180</v>
      </c>
      <c r="B119" s="10">
        <v>2012</v>
      </c>
      <c r="C119" s="182" t="s">
        <v>16</v>
      </c>
      <c r="D119" s="10">
        <v>133534</v>
      </c>
      <c r="E119" s="10"/>
      <c r="F119" s="10"/>
      <c r="G119" s="10"/>
      <c r="H119" s="10"/>
      <c r="I119" s="10"/>
      <c r="J119" s="10">
        <v>100</v>
      </c>
      <c r="K119" s="10"/>
      <c r="L119" s="10"/>
      <c r="M119" s="10"/>
      <c r="N119" s="10"/>
      <c r="O119" s="10"/>
      <c r="P119" s="10">
        <v>100</v>
      </c>
      <c r="Q119" s="10"/>
      <c r="R119" s="10"/>
      <c r="S119" s="10"/>
      <c r="T119" s="10"/>
      <c r="U119" s="10"/>
      <c r="V119" s="10">
        <v>100</v>
      </c>
      <c r="W119" s="182"/>
      <c r="X119" s="182"/>
      <c r="Y119" s="182"/>
      <c r="Z119" s="182"/>
      <c r="AA119" s="182"/>
      <c r="AB119" s="182"/>
      <c r="AC119" s="182"/>
      <c r="AD119" s="182"/>
    </row>
    <row xmlns:x14ac="http://schemas.microsoft.com/office/spreadsheetml/2009/9/ac" r="120" s="179" customFormat="true" ht="12" x14ac:dyDescent="0.2">
      <c r="A120" s="177" t="s">
        <v>180</v>
      </c>
      <c r="B120" s="10">
        <v>2013</v>
      </c>
      <c r="C120" s="182" t="s">
        <v>16</v>
      </c>
      <c r="D120" s="10">
        <v>129738</v>
      </c>
      <c r="E120" s="10"/>
      <c r="F120" s="10"/>
      <c r="G120" s="10"/>
      <c r="H120" s="10"/>
      <c r="I120" s="10"/>
      <c r="J120" s="10">
        <v>100</v>
      </c>
      <c r="K120" s="10"/>
      <c r="L120" s="10"/>
      <c r="M120" s="10"/>
      <c r="N120" s="10"/>
      <c r="O120" s="10"/>
      <c r="P120" s="10">
        <v>100</v>
      </c>
      <c r="Q120" s="10"/>
      <c r="R120" s="10"/>
      <c r="S120" s="10"/>
      <c r="T120" s="10"/>
      <c r="U120" s="10"/>
      <c r="V120" s="10">
        <v>100</v>
      </c>
      <c r="W120" s="182"/>
      <c r="X120" s="182"/>
      <c r="Y120" s="182"/>
      <c r="Z120" s="182"/>
      <c r="AA120" s="182"/>
      <c r="AB120" s="182"/>
      <c r="AC120" s="182"/>
      <c r="AD120" s="182"/>
    </row>
    <row xmlns:x14ac="http://schemas.microsoft.com/office/spreadsheetml/2009/9/ac" r="121" s="179" customFormat="true" ht="12" x14ac:dyDescent="0.2">
      <c r="A121" s="177" t="s">
        <v>180</v>
      </c>
      <c r="B121" s="10">
        <v>2014</v>
      </c>
      <c r="C121" s="182" t="s">
        <v>16</v>
      </c>
      <c r="D121" s="10">
        <v>126898</v>
      </c>
      <c r="E121" s="10"/>
      <c r="F121" s="10"/>
      <c r="G121" s="10"/>
      <c r="H121" s="10"/>
      <c r="I121" s="10"/>
      <c r="J121" s="10">
        <v>100</v>
      </c>
      <c r="K121" s="10"/>
      <c r="L121" s="10"/>
      <c r="M121" s="10"/>
      <c r="N121" s="10"/>
      <c r="O121" s="10"/>
      <c r="P121" s="10">
        <v>100</v>
      </c>
      <c r="Q121" s="10"/>
      <c r="R121" s="10"/>
      <c r="S121" s="10"/>
      <c r="T121" s="10"/>
      <c r="U121" s="10"/>
      <c r="V121" s="10">
        <v>100</v>
      </c>
      <c r="W121" s="182"/>
      <c r="X121" s="182"/>
      <c r="Y121" s="182"/>
      <c r="Z121" s="182"/>
      <c r="AA121" s="182"/>
      <c r="AB121" s="182"/>
      <c r="AC121" s="182"/>
      <c r="AD121" s="182"/>
    </row>
    <row xmlns:x14ac="http://schemas.microsoft.com/office/spreadsheetml/2009/9/ac" r="122" s="179" customFormat="true" ht="12" x14ac:dyDescent="0.2">
      <c r="A122" s="177" t="s">
        <v>180</v>
      </c>
      <c r="B122" s="10">
        <v>2015</v>
      </c>
      <c r="C122" s="182" t="s">
        <v>16</v>
      </c>
      <c r="D122" s="10">
        <v>124201</v>
      </c>
      <c r="E122" s="10"/>
      <c r="F122" s="10"/>
      <c r="G122" s="10"/>
      <c r="H122" s="10"/>
      <c r="I122" s="10"/>
      <c r="J122" s="10">
        <v>100</v>
      </c>
      <c r="K122" s="10"/>
      <c r="L122" s="10"/>
      <c r="M122" s="10"/>
      <c r="N122" s="10"/>
      <c r="O122" s="10"/>
      <c r="P122" s="10">
        <v>100</v>
      </c>
      <c r="Q122" s="10"/>
      <c r="R122" s="10"/>
      <c r="S122" s="10"/>
      <c r="T122" s="10"/>
      <c r="U122" s="10"/>
      <c r="V122" s="10">
        <v>100</v>
      </c>
      <c r="W122" s="182"/>
      <c r="X122" s="182"/>
      <c r="Y122" s="182"/>
      <c r="Z122" s="182"/>
      <c r="AA122" s="182"/>
      <c r="AB122" s="182"/>
      <c r="AC122" s="182"/>
      <c r="AD122" s="182"/>
    </row>
    <row xmlns:x14ac="http://schemas.microsoft.com/office/spreadsheetml/2009/9/ac" r="123" s="179" customFormat="true" ht="12" x14ac:dyDescent="0.2">
      <c r="A123" s="177" t="s">
        <v>180</v>
      </c>
      <c r="B123" s="10">
        <v>2016</v>
      </c>
      <c r="C123" s="182" t="s">
        <v>16</v>
      </c>
      <c r="D123" s="10">
        <v>121375</v>
      </c>
      <c r="E123" s="10"/>
      <c r="F123" s="10"/>
      <c r="G123" s="10"/>
      <c r="H123" s="10"/>
      <c r="I123" s="10"/>
      <c r="J123" s="10">
        <v>100</v>
      </c>
      <c r="K123" s="10"/>
      <c r="L123" s="10"/>
      <c r="M123" s="10"/>
      <c r="N123" s="10"/>
      <c r="O123" s="10"/>
      <c r="P123" s="10">
        <v>100</v>
      </c>
      <c r="Q123" s="10"/>
      <c r="R123" s="10"/>
      <c r="S123" s="10"/>
      <c r="T123" s="10"/>
      <c r="U123" s="10"/>
      <c r="V123" s="10">
        <v>100</v>
      </c>
      <c r="W123" s="182"/>
      <c r="X123" s="182"/>
      <c r="Y123" s="182"/>
      <c r="Z123" s="182"/>
      <c r="AA123" s="182"/>
      <c r="AB123" s="182"/>
      <c r="AC123" s="182"/>
      <c r="AD123" s="182"/>
    </row>
    <row xmlns:x14ac="http://schemas.microsoft.com/office/spreadsheetml/2009/9/ac" r="124" s="179" customFormat="true" ht="12" x14ac:dyDescent="0.2">
      <c r="A124" s="177" t="s">
        <v>180</v>
      </c>
      <c r="B124" s="10">
        <v>2017</v>
      </c>
      <c r="C124" s="182" t="s">
        <v>16</v>
      </c>
      <c r="D124" s="10">
        <v>119922</v>
      </c>
      <c r="E124" s="10"/>
      <c r="F124" s="10"/>
      <c r="G124" s="10"/>
      <c r="H124" s="10"/>
      <c r="I124" s="10"/>
      <c r="J124" s="10">
        <v>100</v>
      </c>
      <c r="K124" s="10"/>
      <c r="L124" s="10"/>
      <c r="M124" s="10"/>
      <c r="N124" s="10"/>
      <c r="O124" s="10"/>
      <c r="P124" s="10">
        <v>100</v>
      </c>
      <c r="Q124" s="10"/>
      <c r="R124" s="10"/>
      <c r="S124" s="10"/>
      <c r="T124" s="10"/>
      <c r="U124" s="10"/>
      <c r="V124" s="10">
        <v>100</v>
      </c>
      <c r="W124" s="182"/>
      <c r="X124" s="182"/>
      <c r="Y124" s="182"/>
      <c r="Z124" s="182"/>
      <c r="AA124" s="182"/>
      <c r="AB124" s="182"/>
      <c r="AC124" s="182"/>
      <c r="AD124" s="182"/>
    </row>
    <row xmlns:x14ac="http://schemas.microsoft.com/office/spreadsheetml/2009/9/ac" r="125" s="179" customFormat="true" ht="12" x14ac:dyDescent="0.2">
      <c r="A125" s="177" t="s">
        <v>180</v>
      </c>
      <c r="B125" s="10">
        <v>2018</v>
      </c>
      <c r="C125" s="182" t="s">
        <v>16</v>
      </c>
      <c r="D125" s="10">
        <v>116984</v>
      </c>
      <c r="E125" s="10"/>
      <c r="F125" s="10"/>
      <c r="G125" s="10"/>
      <c r="H125" s="10"/>
      <c r="I125" s="10"/>
      <c r="J125" s="10">
        <v>100</v>
      </c>
      <c r="K125" s="10"/>
      <c r="L125" s="10"/>
      <c r="M125" s="10"/>
      <c r="N125" s="10"/>
      <c r="O125" s="10"/>
      <c r="P125" s="10">
        <v>100</v>
      </c>
      <c r="Q125" s="10"/>
      <c r="R125" s="10"/>
      <c r="S125" s="10"/>
      <c r="T125" s="10"/>
      <c r="U125" s="10"/>
      <c r="V125" s="10">
        <v>100</v>
      </c>
      <c r="W125" s="182"/>
      <c r="X125" s="182"/>
      <c r="Y125" s="182"/>
      <c r="Z125" s="182"/>
      <c r="AA125" s="182"/>
      <c r="AB125" s="182"/>
      <c r="AC125" s="182"/>
      <c r="AD125" s="182"/>
    </row>
    <row xmlns:x14ac="http://schemas.microsoft.com/office/spreadsheetml/2009/9/ac" r="126" s="179" customFormat="true" ht="12" x14ac:dyDescent="0.2">
      <c r="A126" s="177" t="s">
        <v>180</v>
      </c>
      <c r="B126" s="10">
        <v>2019</v>
      </c>
      <c r="C126" s="182" t="s">
        <v>16</v>
      </c>
      <c r="D126" s="10">
        <v>115042</v>
      </c>
      <c r="E126" s="10"/>
      <c r="F126" s="10"/>
      <c r="G126" s="10"/>
      <c r="H126" s="10"/>
      <c r="I126" s="10"/>
      <c r="J126" s="10">
        <v>100</v>
      </c>
      <c r="K126" s="10"/>
      <c r="L126" s="10"/>
      <c r="M126" s="10"/>
      <c r="N126" s="10"/>
      <c r="O126" s="10"/>
      <c r="P126" s="10">
        <v>100</v>
      </c>
      <c r="Q126" s="10"/>
      <c r="R126" s="10"/>
      <c r="S126" s="10"/>
      <c r="T126" s="10"/>
      <c r="U126" s="10"/>
      <c r="V126" s="10">
        <v>100</v>
      </c>
      <c r="W126" s="182"/>
      <c r="X126" s="182"/>
      <c r="Y126" s="182"/>
      <c r="Z126" s="182"/>
      <c r="AA126" s="182"/>
      <c r="AB126" s="182"/>
      <c r="AC126" s="182"/>
      <c r="AD126" s="182"/>
    </row>
    <row xmlns:x14ac="http://schemas.microsoft.com/office/spreadsheetml/2009/9/ac" r="127" s="179" customFormat="true" ht="12" x14ac:dyDescent="0.2">
      <c r="A127" s="177" t="s">
        <v>180</v>
      </c>
      <c r="B127" s="10">
        <v>2020</v>
      </c>
      <c r="C127" s="182" t="s">
        <v>16</v>
      </c>
      <c r="D127" s="10">
        <v>112549</v>
      </c>
      <c r="E127" s="10"/>
      <c r="F127" s="10"/>
      <c r="G127" s="10"/>
      <c r="H127" s="10"/>
      <c r="I127" s="10"/>
      <c r="J127" s="10">
        <v>100</v>
      </c>
      <c r="K127" s="10"/>
      <c r="L127" s="10"/>
      <c r="M127" s="10"/>
      <c r="N127" s="10"/>
      <c r="O127" s="10"/>
      <c r="P127" s="10">
        <v>100</v>
      </c>
      <c r="Q127" s="10"/>
      <c r="R127" s="10"/>
      <c r="S127" s="10"/>
      <c r="T127" s="10"/>
      <c r="U127" s="10"/>
      <c r="V127" s="10">
        <v>100</v>
      </c>
      <c r="W127" s="182"/>
      <c r="X127" s="182"/>
      <c r="Y127" s="182"/>
      <c r="Z127" s="182"/>
      <c r="AA127" s="182"/>
      <c r="AB127" s="182"/>
      <c r="AC127" s="182"/>
      <c r="AD127" s="182"/>
    </row>
    <row xmlns:x14ac="http://schemas.microsoft.com/office/spreadsheetml/2009/9/ac" r="128" s="179" customFormat="true" ht="12" x14ac:dyDescent="0.2">
      <c r="A128" s="182" t="s">
        <v>180</v>
      </c>
      <c r="B128" s="10">
        <v>2021</v>
      </c>
      <c r="C128" s="182" t="s">
        <v>16</v>
      </c>
      <c r="D128" s="10">
        <v>109843</v>
      </c>
      <c r="E128" s="10"/>
      <c r="F128" s="10"/>
      <c r="G128" s="10"/>
      <c r="H128" s="10"/>
      <c r="I128" s="10"/>
      <c r="J128" s="10">
        <v>100</v>
      </c>
      <c r="K128" s="10"/>
      <c r="L128" s="10"/>
      <c r="M128" s="10"/>
      <c r="N128" s="10"/>
      <c r="O128" s="10"/>
      <c r="P128" s="10">
        <v>100</v>
      </c>
      <c r="Q128" s="10"/>
      <c r="R128" s="10"/>
      <c r="S128" s="10"/>
      <c r="T128" s="10"/>
      <c r="U128" s="10"/>
      <c r="V128" s="10">
        <v>100</v>
      </c>
      <c r="W128" s="182"/>
      <c r="X128" s="182"/>
      <c r="Y128" s="182"/>
      <c r="Z128" s="182"/>
      <c r="AA128" s="182"/>
      <c r="AB128" s="182"/>
      <c r="AC128" s="182"/>
      <c r="AD128" s="182"/>
    </row>
    <row xmlns:x14ac="http://schemas.microsoft.com/office/spreadsheetml/2009/9/ac" r="129" s="179" customFormat="true" ht="12" x14ac:dyDescent="0.2">
      <c r="A129" s="182" t="s">
        <v>180</v>
      </c>
      <c r="B129" s="10">
        <v>2022</v>
      </c>
      <c r="C129" s="182" t="s">
        <v>16</v>
      </c>
      <c r="D129" s="10">
        <v>105020</v>
      </c>
      <c r="E129" s="10"/>
      <c r="F129" s="10"/>
      <c r="G129" s="10"/>
      <c r="H129" s="10"/>
      <c r="I129" s="10"/>
      <c r="J129" s="10">
        <v>100</v>
      </c>
      <c r="K129" s="10"/>
      <c r="L129" s="10"/>
      <c r="M129" s="10"/>
      <c r="N129" s="10"/>
      <c r="O129" s="10"/>
      <c r="P129" s="10">
        <v>100</v>
      </c>
      <c r="Q129" s="10"/>
      <c r="R129" s="10"/>
      <c r="S129" s="10"/>
      <c r="T129" s="10"/>
      <c r="U129" s="10"/>
      <c r="V129" s="10">
        <v>100</v>
      </c>
      <c r="W129" s="182"/>
      <c r="X129" s="182"/>
      <c r="Y129" s="182"/>
      <c r="Z129" s="182"/>
      <c r="AA129" s="182"/>
      <c r="AB129" s="182"/>
      <c r="AC129" s="182"/>
      <c r="AD129" s="182"/>
    </row>
    <row xmlns:x14ac="http://schemas.microsoft.com/office/spreadsheetml/2009/9/ac" r="130" s="179" customFormat="true" ht="12" x14ac:dyDescent="0.2">
      <c r="A130" s="182" t="s">
        <v>180</v>
      </c>
      <c r="B130" s="10">
        <v>2023</v>
      </c>
      <c r="C130" s="182" t="s">
        <v>16</v>
      </c>
      <c r="D130" s="10">
        <v>101200</v>
      </c>
      <c r="E130" s="10"/>
      <c r="F130" s="10"/>
      <c r="G130" s="10"/>
      <c r="H130" s="10"/>
      <c r="I130" s="10"/>
      <c r="J130" s="10">
        <v>100</v>
      </c>
      <c r="K130" s="10"/>
      <c r="L130" s="10"/>
      <c r="M130" s="10"/>
      <c r="N130" s="10"/>
      <c r="O130" s="10"/>
      <c r="P130" s="10">
        <v>100</v>
      </c>
      <c r="Q130" s="10"/>
      <c r="R130" s="10"/>
      <c r="S130" s="10"/>
      <c r="T130" s="10"/>
      <c r="U130" s="10"/>
      <c r="V130" s="10">
        <v>100</v>
      </c>
      <c r="W130" s="182"/>
      <c r="X130" s="182"/>
      <c r="Y130" s="182"/>
      <c r="Z130" s="182"/>
      <c r="AA130" s="182"/>
      <c r="AB130" s="182"/>
      <c r="AC130" s="182"/>
      <c r="AD130" s="182"/>
    </row>
    <row xmlns:x14ac="http://schemas.microsoft.com/office/spreadsheetml/2009/9/ac" r="131" s="179" customFormat="true" ht="12" x14ac:dyDescent="0.2">
      <c r="A131" s="182" t="s">
        <v>180</v>
      </c>
      <c r="B131" s="10">
        <v>2024</v>
      </c>
      <c r="C131" s="182" t="s">
        <v>16</v>
      </c>
      <c r="D131" s="10"/>
      <c r="E131" s="10"/>
      <c r="F131" s="10"/>
      <c r="G131" s="10"/>
      <c r="H131" s="10"/>
      <c r="I131" s="10"/>
      <c r="J131" s="10"/>
      <c r="K131" s="10"/>
      <c r="L131" s="10"/>
      <c r="M131" s="10"/>
      <c r="N131" s="10"/>
      <c r="O131" s="10"/>
      <c r="P131" s="10"/>
      <c r="Q131" s="10"/>
      <c r="R131" s="10"/>
      <c r="S131" s="10"/>
      <c r="T131" s="10"/>
      <c r="U131" s="10"/>
      <c r="V131" s="10"/>
      <c r="W131" s="182"/>
      <c r="X131" s="182"/>
      <c r="Y131" s="182"/>
      <c r="Z131" s="182"/>
      <c r="AA131" s="182"/>
      <c r="AB131" s="182"/>
      <c r="AC131" s="182"/>
      <c r="AD131" s="182"/>
    </row>
    <row xmlns:x14ac="http://schemas.microsoft.com/office/spreadsheetml/2009/9/ac" r="132" s="179" customFormat="true" ht="12" x14ac:dyDescent="0.2">
      <c r="A132" s="182" t="s">
        <v>180</v>
      </c>
      <c r="B132" s="10">
        <v>2025</v>
      </c>
      <c r="C132" s="182" t="s">
        <v>16</v>
      </c>
      <c r="D132" s="10"/>
      <c r="E132" s="10"/>
      <c r="F132" s="10"/>
      <c r="G132" s="10"/>
      <c r="H132" s="10"/>
      <c r="I132" s="10"/>
      <c r="J132" s="10"/>
      <c r="K132" s="10"/>
      <c r="L132" s="10"/>
      <c r="M132" s="10"/>
      <c r="N132" s="10"/>
      <c r="O132" s="10"/>
      <c r="P132" s="10"/>
      <c r="Q132" s="10"/>
      <c r="R132" s="10"/>
      <c r="S132" s="10"/>
      <c r="T132" s="10"/>
      <c r="U132" s="10"/>
      <c r="V132" s="10"/>
      <c r="W132" s="182"/>
      <c r="X132" s="182"/>
      <c r="Y132" s="182"/>
      <c r="Z132" s="182"/>
      <c r="AA132" s="182"/>
      <c r="AB132" s="182"/>
      <c r="AC132" s="182"/>
      <c r="AD132" s="182"/>
    </row>
    <row xmlns:x14ac="http://schemas.microsoft.com/office/spreadsheetml/2009/9/ac" r="133" s="179" customFormat="true" ht="12" x14ac:dyDescent="0.2">
      <c r="A133" s="182" t="s">
        <v>180</v>
      </c>
      <c r="B133" s="10">
        <v>2026</v>
      </c>
      <c r="C133" s="182" t="s">
        <v>16</v>
      </c>
      <c r="D133" s="10"/>
      <c r="E133" s="10"/>
      <c r="F133" s="10"/>
      <c r="G133" s="10"/>
      <c r="H133" s="10"/>
      <c r="I133" s="10"/>
      <c r="J133" s="10"/>
      <c r="K133" s="10"/>
      <c r="L133" s="10"/>
      <c r="M133" s="10"/>
      <c r="N133" s="10"/>
      <c r="O133" s="10"/>
      <c r="P133" s="10"/>
      <c r="Q133" s="10"/>
      <c r="R133" s="10"/>
      <c r="S133" s="10"/>
      <c r="T133" s="10"/>
      <c r="U133" s="10"/>
      <c r="V133" s="10"/>
      <c r="W133" s="182"/>
      <c r="X133" s="182"/>
      <c r="Y133" s="182"/>
      <c r="Z133" s="182"/>
      <c r="AA133" s="182"/>
      <c r="AB133" s="182"/>
      <c r="AC133" s="182"/>
      <c r="AD133" s="182"/>
    </row>
    <row xmlns:x14ac="http://schemas.microsoft.com/office/spreadsheetml/2009/9/ac" r="134" s="179" customFormat="true" ht="12" x14ac:dyDescent="0.2">
      <c r="A134" s="182" t="s">
        <v>180</v>
      </c>
      <c r="B134" s="10">
        <v>2027</v>
      </c>
      <c r="C134" s="182" t="s">
        <v>16</v>
      </c>
      <c r="D134" s="10"/>
      <c r="E134" s="10"/>
      <c r="F134" s="10"/>
      <c r="G134" s="10"/>
      <c r="H134" s="10"/>
      <c r="I134" s="10"/>
      <c r="J134" s="10"/>
      <c r="K134" s="10"/>
      <c r="L134" s="10"/>
      <c r="M134" s="10"/>
      <c r="N134" s="10"/>
      <c r="O134" s="10"/>
      <c r="P134" s="10"/>
      <c r="Q134" s="10"/>
      <c r="R134" s="10"/>
      <c r="S134" s="10"/>
      <c r="T134" s="10"/>
      <c r="U134" s="10"/>
      <c r="V134" s="10"/>
      <c r="W134" s="182"/>
      <c r="X134" s="182"/>
      <c r="Y134" s="182"/>
      <c r="Z134" s="182"/>
      <c r="AA134" s="182"/>
      <c r="AB134" s="182"/>
      <c r="AC134" s="182"/>
      <c r="AD134" s="182"/>
    </row>
    <row xmlns:x14ac="http://schemas.microsoft.com/office/spreadsheetml/2009/9/ac" r="135" s="179" customFormat="true" ht="12" x14ac:dyDescent="0.2">
      <c r="A135" s="182" t="s">
        <v>180</v>
      </c>
      <c r="B135" s="10">
        <v>2028</v>
      </c>
      <c r="C135" s="182" t="s">
        <v>16</v>
      </c>
      <c r="D135" s="10"/>
      <c r="E135" s="10"/>
      <c r="F135" s="10"/>
      <c r="G135" s="10"/>
      <c r="H135" s="10"/>
      <c r="I135" s="10"/>
      <c r="J135" s="10"/>
      <c r="K135" s="10"/>
      <c r="L135" s="10"/>
      <c r="M135" s="10"/>
      <c r="N135" s="10"/>
      <c r="O135" s="10"/>
      <c r="P135" s="10"/>
      <c r="Q135" s="10"/>
      <c r="R135" s="10"/>
      <c r="S135" s="10"/>
      <c r="T135" s="10"/>
      <c r="U135" s="10"/>
      <c r="V135" s="10"/>
      <c r="W135" s="182"/>
      <c r="X135" s="182"/>
      <c r="Y135" s="182"/>
      <c r="Z135" s="182"/>
      <c r="AA135" s="182"/>
      <c r="AB135" s="182"/>
      <c r="AC135" s="182"/>
      <c r="AD135" s="182"/>
    </row>
    <row xmlns:x14ac="http://schemas.microsoft.com/office/spreadsheetml/2009/9/ac" r="136" s="179" customFormat="true" ht="12" x14ac:dyDescent="0.2">
      <c r="A136" s="182" t="s">
        <v>180</v>
      </c>
      <c r="B136" s="10">
        <v>2029</v>
      </c>
      <c r="C136" s="182" t="s">
        <v>16</v>
      </c>
      <c r="D136" s="10"/>
      <c r="E136" s="10"/>
      <c r="F136" s="10"/>
      <c r="G136" s="10"/>
      <c r="H136" s="10"/>
      <c r="I136" s="10"/>
      <c r="J136" s="10"/>
      <c r="K136" s="10"/>
      <c r="L136" s="10"/>
      <c r="M136" s="10"/>
      <c r="N136" s="10"/>
      <c r="O136" s="10"/>
      <c r="P136" s="10"/>
      <c r="Q136" s="10"/>
      <c r="R136" s="10"/>
      <c r="S136" s="10"/>
      <c r="T136" s="10"/>
      <c r="U136" s="10"/>
      <c r="V136" s="10"/>
      <c r="W136" s="182"/>
      <c r="X136" s="182"/>
      <c r="Y136" s="182"/>
      <c r="Z136" s="182"/>
      <c r="AA136" s="182"/>
      <c r="AB136" s="182"/>
      <c r="AC136" s="182"/>
      <c r="AD136" s="182"/>
    </row>
    <row xmlns:x14ac="http://schemas.microsoft.com/office/spreadsheetml/2009/9/ac" r="137" s="179" customFormat="true" ht="12" x14ac:dyDescent="0.2">
      <c r="A137" s="182" t="s">
        <v>180</v>
      </c>
      <c r="B137" s="10">
        <v>2030</v>
      </c>
      <c r="C137" s="182" t="s">
        <v>16</v>
      </c>
      <c r="D137" s="10"/>
      <c r="E137" s="10"/>
      <c r="F137" s="10"/>
      <c r="G137" s="10"/>
      <c r="H137" s="10"/>
      <c r="I137" s="10"/>
      <c r="J137" s="10"/>
      <c r="K137" s="10"/>
      <c r="L137" s="10"/>
      <c r="M137" s="10"/>
      <c r="N137" s="10"/>
      <c r="O137" s="10"/>
      <c r="P137" s="10"/>
      <c r="Q137" s="10"/>
      <c r="R137" s="10"/>
      <c r="S137" s="10"/>
      <c r="T137" s="10"/>
      <c r="U137" s="10"/>
      <c r="V137" s="10"/>
      <c r="W137" s="182"/>
      <c r="X137" s="182"/>
      <c r="Y137" s="182"/>
      <c r="Z137" s="182"/>
      <c r="AA137" s="182"/>
      <c r="AB137" s="182"/>
      <c r="AC137" s="182"/>
      <c r="AD137" s="182"/>
    </row>
    <row xmlns:x14ac="http://schemas.microsoft.com/office/spreadsheetml/2009/9/ac" r="138" s="179" customFormat="true" ht="12" x14ac:dyDescent="0.2">
      <c r="A138" s="182" t="s">
        <v>180</v>
      </c>
      <c r="B138" s="10">
        <v>2000</v>
      </c>
      <c r="C138" s="182" t="s">
        <v>17</v>
      </c>
      <c r="D138" s="10">
        <v>356053</v>
      </c>
      <c r="E138" s="10"/>
      <c r="F138" s="10"/>
      <c r="G138" s="10"/>
      <c r="H138" s="10"/>
      <c r="I138" s="10"/>
      <c r="J138" s="10">
        <v>100</v>
      </c>
      <c r="K138" s="10"/>
      <c r="L138" s="10"/>
      <c r="M138" s="10"/>
      <c r="N138" s="10"/>
      <c r="O138" s="10"/>
      <c r="P138" s="10">
        <v>100</v>
      </c>
      <c r="Q138" s="10">
        <v>100</v>
      </c>
      <c r="R138" s="10">
        <v>100</v>
      </c>
      <c r="S138" s="10"/>
      <c r="T138" s="10"/>
      <c r="U138" s="10">
        <v>0</v>
      </c>
      <c r="V138" s="10">
        <v>100</v>
      </c>
      <c r="W138" s="182"/>
      <c r="X138" s="182"/>
      <c r="Y138" s="182"/>
      <c r="Z138" s="182"/>
      <c r="AA138" s="182"/>
      <c r="AB138" s="182"/>
      <c r="AC138" s="182"/>
      <c r="AD138" s="182"/>
    </row>
    <row xmlns:x14ac="http://schemas.microsoft.com/office/spreadsheetml/2009/9/ac" r="139" s="179" customFormat="true" ht="12" x14ac:dyDescent="0.2">
      <c r="A139" s="182" t="s">
        <v>180</v>
      </c>
      <c r="B139" s="10">
        <v>2001</v>
      </c>
      <c r="C139" s="182" t="s">
        <v>17</v>
      </c>
      <c r="D139" s="10">
        <v>356845</v>
      </c>
      <c r="E139" s="10"/>
      <c r="F139" s="10"/>
      <c r="G139" s="10"/>
      <c r="H139" s="10"/>
      <c r="I139" s="10"/>
      <c r="J139" s="10">
        <v>100</v>
      </c>
      <c r="K139" s="10"/>
      <c r="L139" s="10"/>
      <c r="M139" s="10"/>
      <c r="N139" s="10"/>
      <c r="O139" s="10"/>
      <c r="P139" s="10">
        <v>100</v>
      </c>
      <c r="Q139" s="10">
        <v>100</v>
      </c>
      <c r="R139" s="10">
        <v>100</v>
      </c>
      <c r="S139" s="10"/>
      <c r="T139" s="10"/>
      <c r="U139" s="10">
        <v>0</v>
      </c>
      <c r="V139" s="10">
        <v>100</v>
      </c>
      <c r="W139" s="182"/>
      <c r="X139" s="182"/>
      <c r="Y139" s="182"/>
      <c r="Z139" s="182"/>
      <c r="AA139" s="182"/>
      <c r="AB139" s="182"/>
      <c r="AC139" s="182"/>
      <c r="AD139" s="182"/>
    </row>
    <row xmlns:x14ac="http://schemas.microsoft.com/office/spreadsheetml/2009/9/ac" r="140" s="179" customFormat="true" ht="12" x14ac:dyDescent="0.2">
      <c r="A140" s="182" t="s">
        <v>180</v>
      </c>
      <c r="B140" s="10">
        <v>2002</v>
      </c>
      <c r="C140" s="182" t="s">
        <v>17</v>
      </c>
      <c r="D140" s="10">
        <v>357083</v>
      </c>
      <c r="E140" s="10"/>
      <c r="F140" s="10"/>
      <c r="G140" s="10"/>
      <c r="H140" s="10"/>
      <c r="I140" s="10"/>
      <c r="J140" s="10">
        <v>100</v>
      </c>
      <c r="K140" s="10"/>
      <c r="L140" s="10"/>
      <c r="M140" s="10"/>
      <c r="N140" s="10"/>
      <c r="O140" s="10"/>
      <c r="P140" s="10">
        <v>100</v>
      </c>
      <c r="Q140" s="10">
        <v>100</v>
      </c>
      <c r="R140" s="10">
        <v>100</v>
      </c>
      <c r="S140" s="10"/>
      <c r="T140" s="10"/>
      <c r="U140" s="10">
        <v>0</v>
      </c>
      <c r="V140" s="10">
        <v>100</v>
      </c>
      <c r="W140" s="182"/>
      <c r="X140" s="182"/>
      <c r="Y140" s="182"/>
      <c r="Z140" s="182"/>
      <c r="AA140" s="182"/>
      <c r="AB140" s="182"/>
      <c r="AC140" s="182"/>
      <c r="AD140" s="182"/>
    </row>
    <row xmlns:x14ac="http://schemas.microsoft.com/office/spreadsheetml/2009/9/ac" r="141" s="179" customFormat="true" ht="12" x14ac:dyDescent="0.2">
      <c r="A141" s="182" t="s">
        <v>180</v>
      </c>
      <c r="B141" s="10">
        <v>2003</v>
      </c>
      <c r="C141" s="182" t="s">
        <v>17</v>
      </c>
      <c r="D141" s="10">
        <v>355676</v>
      </c>
      <c r="E141" s="10"/>
      <c r="F141" s="10"/>
      <c r="G141" s="10"/>
      <c r="H141" s="10"/>
      <c r="I141" s="10"/>
      <c r="J141" s="10">
        <v>100</v>
      </c>
      <c r="K141" s="10"/>
      <c r="L141" s="10"/>
      <c r="M141" s="10"/>
      <c r="N141" s="10"/>
      <c r="O141" s="10"/>
      <c r="P141" s="10">
        <v>100</v>
      </c>
      <c r="Q141" s="10">
        <v>100</v>
      </c>
      <c r="R141" s="10">
        <v>100</v>
      </c>
      <c r="S141" s="10"/>
      <c r="T141" s="10"/>
      <c r="U141" s="10">
        <v>0</v>
      </c>
      <c r="V141" s="10">
        <v>100</v>
      </c>
      <c r="W141" s="182"/>
      <c r="X141" s="182"/>
      <c r="Y141" s="182"/>
      <c r="Z141" s="182"/>
      <c r="AA141" s="182"/>
      <c r="AB141" s="182"/>
      <c r="AC141" s="182"/>
      <c r="AD141" s="182"/>
    </row>
    <row xmlns:x14ac="http://schemas.microsoft.com/office/spreadsheetml/2009/9/ac" r="142" s="179" customFormat="true" ht="12" x14ac:dyDescent="0.2">
      <c r="A142" s="182" t="s">
        <v>180</v>
      </c>
      <c r="B142" s="10">
        <v>2004</v>
      </c>
      <c r="C142" s="182" t="s">
        <v>17</v>
      </c>
      <c r="D142" s="10">
        <v>352719</v>
      </c>
      <c r="E142" s="10"/>
      <c r="F142" s="10"/>
      <c r="G142" s="10"/>
      <c r="H142" s="10"/>
      <c r="I142" s="10"/>
      <c r="J142" s="10">
        <v>100</v>
      </c>
      <c r="K142" s="10"/>
      <c r="L142" s="10"/>
      <c r="M142" s="10"/>
      <c r="N142" s="10"/>
      <c r="O142" s="10"/>
      <c r="P142" s="10">
        <v>100</v>
      </c>
      <c r="Q142" s="10">
        <v>100</v>
      </c>
      <c r="R142" s="10">
        <v>100</v>
      </c>
      <c r="S142" s="10"/>
      <c r="T142" s="10"/>
      <c r="U142" s="10">
        <v>0</v>
      </c>
      <c r="V142" s="10">
        <v>100</v>
      </c>
      <c r="W142" s="182"/>
      <c r="X142" s="182"/>
      <c r="Y142" s="182"/>
      <c r="Z142" s="182"/>
      <c r="AA142" s="182"/>
      <c r="AB142" s="182"/>
      <c r="AC142" s="182"/>
      <c r="AD142" s="182"/>
    </row>
    <row xmlns:x14ac="http://schemas.microsoft.com/office/spreadsheetml/2009/9/ac" r="143" s="179" customFormat="true" ht="12" x14ac:dyDescent="0.2">
      <c r="A143" s="182" t="s">
        <v>180</v>
      </c>
      <c r="B143" s="10">
        <v>2005</v>
      </c>
      <c r="C143" s="182" t="s">
        <v>17</v>
      </c>
      <c r="D143" s="10">
        <v>347643</v>
      </c>
      <c r="E143" s="10"/>
      <c r="F143" s="10"/>
      <c r="G143" s="10"/>
      <c r="H143" s="10"/>
      <c r="I143" s="10"/>
      <c r="J143" s="10">
        <v>100</v>
      </c>
      <c r="K143" s="10"/>
      <c r="L143" s="10"/>
      <c r="M143" s="10"/>
      <c r="N143" s="10"/>
      <c r="O143" s="10"/>
      <c r="P143" s="10">
        <v>100</v>
      </c>
      <c r="Q143" s="10">
        <v>100</v>
      </c>
      <c r="R143" s="10">
        <v>100</v>
      </c>
      <c r="S143" s="10"/>
      <c r="T143" s="10"/>
      <c r="U143" s="10">
        <v>0</v>
      </c>
      <c r="V143" s="10">
        <v>100</v>
      </c>
      <c r="W143" s="182"/>
      <c r="X143" s="182"/>
      <c r="Y143" s="182"/>
      <c r="Z143" s="182"/>
      <c r="AA143" s="182"/>
      <c r="AB143" s="182"/>
      <c r="AC143" s="182"/>
      <c r="AD143" s="182"/>
    </row>
    <row xmlns:x14ac="http://schemas.microsoft.com/office/spreadsheetml/2009/9/ac" r="144" s="179" customFormat="true" ht="12" x14ac:dyDescent="0.2">
      <c r="A144" s="182" t="s">
        <v>180</v>
      </c>
      <c r="B144" s="10">
        <v>2006</v>
      </c>
      <c r="C144" s="182" t="s">
        <v>17</v>
      </c>
      <c r="D144" s="10">
        <v>339235</v>
      </c>
      <c r="E144" s="10"/>
      <c r="F144" s="10"/>
      <c r="G144" s="10"/>
      <c r="H144" s="10"/>
      <c r="I144" s="10"/>
      <c r="J144" s="10">
        <v>100</v>
      </c>
      <c r="K144" s="10"/>
      <c r="L144" s="10"/>
      <c r="M144" s="10"/>
      <c r="N144" s="10"/>
      <c r="O144" s="10"/>
      <c r="P144" s="10">
        <v>100</v>
      </c>
      <c r="Q144" s="10">
        <v>100</v>
      </c>
      <c r="R144" s="10">
        <v>100</v>
      </c>
      <c r="S144" s="10"/>
      <c r="T144" s="10"/>
      <c r="U144" s="10">
        <v>0</v>
      </c>
      <c r="V144" s="10">
        <v>100</v>
      </c>
      <c r="W144" s="182"/>
      <c r="X144" s="182"/>
      <c r="Y144" s="182"/>
      <c r="Z144" s="182"/>
      <c r="AA144" s="182"/>
      <c r="AB144" s="182"/>
      <c r="AC144" s="182"/>
      <c r="AD144" s="182"/>
    </row>
    <row xmlns:x14ac="http://schemas.microsoft.com/office/spreadsheetml/2009/9/ac" r="145" s="179" customFormat="true" ht="12" x14ac:dyDescent="0.2">
      <c r="A145" s="182" t="s">
        <v>180</v>
      </c>
      <c r="B145" s="10">
        <v>2007</v>
      </c>
      <c r="C145" s="182" t="s">
        <v>17</v>
      </c>
      <c r="D145" s="10">
        <v>326135</v>
      </c>
      <c r="E145" s="10"/>
      <c r="F145" s="10"/>
      <c r="G145" s="10"/>
      <c r="H145" s="10"/>
      <c r="I145" s="10"/>
      <c r="J145" s="10">
        <v>100</v>
      </c>
      <c r="K145" s="10"/>
      <c r="L145" s="10"/>
      <c r="M145" s="10"/>
      <c r="N145" s="10"/>
      <c r="O145" s="10"/>
      <c r="P145" s="10">
        <v>100</v>
      </c>
      <c r="Q145" s="10">
        <v>100</v>
      </c>
      <c r="R145" s="10">
        <v>100</v>
      </c>
      <c r="S145" s="10"/>
      <c r="T145" s="10"/>
      <c r="U145" s="10">
        <v>0</v>
      </c>
      <c r="V145" s="10">
        <v>100</v>
      </c>
      <c r="W145" s="182"/>
      <c r="X145" s="182"/>
      <c r="Y145" s="182"/>
      <c r="Z145" s="182"/>
      <c r="AA145" s="182"/>
      <c r="AB145" s="182"/>
      <c r="AC145" s="182"/>
      <c r="AD145" s="182"/>
    </row>
    <row xmlns:x14ac="http://schemas.microsoft.com/office/spreadsheetml/2009/9/ac" r="146" s="179" customFormat="true" ht="12" x14ac:dyDescent="0.2">
      <c r="A146" s="182" t="s">
        <v>180</v>
      </c>
      <c r="B146" s="10">
        <v>2008</v>
      </c>
      <c r="C146" s="182" t="s">
        <v>17</v>
      </c>
      <c r="D146" s="10">
        <v>313354</v>
      </c>
      <c r="E146" s="10"/>
      <c r="F146" s="10"/>
      <c r="G146" s="10"/>
      <c r="H146" s="10"/>
      <c r="I146" s="10"/>
      <c r="J146" s="10">
        <v>100</v>
      </c>
      <c r="K146" s="10"/>
      <c r="L146" s="10"/>
      <c r="M146" s="10"/>
      <c r="N146" s="10"/>
      <c r="O146" s="10"/>
      <c r="P146" s="10">
        <v>100</v>
      </c>
      <c r="Q146" s="10">
        <v>100</v>
      </c>
      <c r="R146" s="10">
        <v>100</v>
      </c>
      <c r="S146" s="10"/>
      <c r="T146" s="10"/>
      <c r="U146" s="10">
        <v>0</v>
      </c>
      <c r="V146" s="10">
        <v>100</v>
      </c>
      <c r="W146" s="182"/>
      <c r="X146" s="182"/>
      <c r="Y146" s="182"/>
      <c r="Z146" s="182"/>
      <c r="AA146" s="182"/>
      <c r="AB146" s="182"/>
      <c r="AC146" s="182"/>
      <c r="AD146" s="182"/>
    </row>
    <row xmlns:x14ac="http://schemas.microsoft.com/office/spreadsheetml/2009/9/ac" r="147" s="179" customFormat="true" ht="12" x14ac:dyDescent="0.2">
      <c r="A147" s="182" t="s">
        <v>180</v>
      </c>
      <c r="B147" s="10">
        <v>2009</v>
      </c>
      <c r="C147" s="182" t="s">
        <v>17</v>
      </c>
      <c r="D147" s="10">
        <v>304156</v>
      </c>
      <c r="E147" s="10"/>
      <c r="F147" s="10"/>
      <c r="G147" s="10"/>
      <c r="H147" s="10"/>
      <c r="I147" s="10"/>
      <c r="J147" s="10">
        <v>100</v>
      </c>
      <c r="K147" s="10"/>
      <c r="L147" s="10"/>
      <c r="M147" s="10"/>
      <c r="N147" s="10"/>
      <c r="O147" s="10"/>
      <c r="P147" s="10">
        <v>100</v>
      </c>
      <c r="Q147" s="10">
        <v>100</v>
      </c>
      <c r="R147" s="10">
        <v>100</v>
      </c>
      <c r="S147" s="10"/>
      <c r="T147" s="10"/>
      <c r="U147" s="10">
        <v>0</v>
      </c>
      <c r="V147" s="10">
        <v>100</v>
      </c>
      <c r="W147" s="182"/>
      <c r="X147" s="182"/>
      <c r="Y147" s="182"/>
      <c r="Z147" s="182"/>
      <c r="AA147" s="182"/>
      <c r="AB147" s="182"/>
      <c r="AC147" s="182"/>
      <c r="AD147" s="182"/>
    </row>
    <row xmlns:x14ac="http://schemas.microsoft.com/office/spreadsheetml/2009/9/ac" r="148" s="179" customFormat="true" ht="12" x14ac:dyDescent="0.2">
      <c r="A148" s="182" t="s">
        <v>180</v>
      </c>
      <c r="B148" s="10">
        <v>2010</v>
      </c>
      <c r="C148" s="182" t="s">
        <v>17</v>
      </c>
      <c r="D148" s="10">
        <v>294980</v>
      </c>
      <c r="E148" s="10"/>
      <c r="F148" s="10"/>
      <c r="G148" s="10">
        <v>92.707859999999997</v>
      </c>
      <c r="H148" s="10"/>
      <c r="I148" s="10"/>
      <c r="J148" s="10">
        <v>7.2921400000000034</v>
      </c>
      <c r="K148" s="10"/>
      <c r="L148" s="10"/>
      <c r="M148" s="10">
        <v>94.309690000000003</v>
      </c>
      <c r="N148" s="10"/>
      <c r="O148" s="10"/>
      <c r="P148" s="10">
        <v>5.6903099999999966</v>
      </c>
      <c r="Q148" s="10">
        <v>100</v>
      </c>
      <c r="R148" s="10">
        <v>100</v>
      </c>
      <c r="S148" s="10">
        <v>92.744815660377299</v>
      </c>
      <c r="T148" s="10">
        <v>7.2551843396227014</v>
      </c>
      <c r="U148" s="10">
        <v>0</v>
      </c>
      <c r="V148" s="10">
        <v>0</v>
      </c>
      <c r="W148" s="182"/>
      <c r="X148" s="182"/>
      <c r="Y148" s="182"/>
      <c r="Z148" s="182"/>
      <c r="AA148" s="182"/>
      <c r="AB148" s="182"/>
      <c r="AC148" s="182"/>
      <c r="AD148" s="182"/>
    </row>
    <row xmlns:x14ac="http://schemas.microsoft.com/office/spreadsheetml/2009/9/ac" r="149" s="179" customFormat="true" ht="12" x14ac:dyDescent="0.2">
      <c r="A149" s="182" t="s">
        <v>180</v>
      </c>
      <c r="B149" s="10">
        <v>2011</v>
      </c>
      <c r="C149" s="182" t="s">
        <v>17</v>
      </c>
      <c r="D149" s="10">
        <v>287099</v>
      </c>
      <c r="E149" s="10"/>
      <c r="F149" s="10"/>
      <c r="G149" s="10">
        <v>92.707859999999997</v>
      </c>
      <c r="H149" s="10"/>
      <c r="I149" s="10"/>
      <c r="J149" s="10">
        <v>7.2921400000000034</v>
      </c>
      <c r="K149" s="10"/>
      <c r="L149" s="10"/>
      <c r="M149" s="10">
        <v>94.309690000000003</v>
      </c>
      <c r="N149" s="10"/>
      <c r="O149" s="10"/>
      <c r="P149" s="10">
        <v>5.6903099999999966</v>
      </c>
      <c r="Q149" s="10">
        <v>100</v>
      </c>
      <c r="R149" s="10">
        <v>100</v>
      </c>
      <c r="S149" s="10">
        <v>92.744815660377299</v>
      </c>
      <c r="T149" s="10">
        <v>7.2551843396227014</v>
      </c>
      <c r="U149" s="10">
        <v>0</v>
      </c>
      <c r="V149" s="10">
        <v>0</v>
      </c>
      <c r="W149" s="182"/>
      <c r="X149" s="182"/>
      <c r="Y149" s="182"/>
      <c r="Z149" s="182"/>
      <c r="AA149" s="182"/>
      <c r="AB149" s="182"/>
      <c r="AC149" s="182"/>
      <c r="AD149" s="182"/>
    </row>
    <row xmlns:x14ac="http://schemas.microsoft.com/office/spreadsheetml/2009/9/ac" r="150" s="179" customFormat="true" ht="12" x14ac:dyDescent="0.2">
      <c r="A150" s="182" t="s">
        <v>180</v>
      </c>
      <c r="B150" s="10">
        <v>2012</v>
      </c>
      <c r="C150" s="182" t="s">
        <v>17</v>
      </c>
      <c r="D150" s="10">
        <v>280940</v>
      </c>
      <c r="E150" s="10"/>
      <c r="F150" s="10"/>
      <c r="G150" s="10">
        <v>92.707859999999997</v>
      </c>
      <c r="H150" s="10"/>
      <c r="I150" s="10"/>
      <c r="J150" s="10">
        <v>7.2921400000000034</v>
      </c>
      <c r="K150" s="10"/>
      <c r="L150" s="10"/>
      <c r="M150" s="10">
        <v>94.309690000000003</v>
      </c>
      <c r="N150" s="10"/>
      <c r="O150" s="10"/>
      <c r="P150" s="10">
        <v>5.6903099999999966</v>
      </c>
      <c r="Q150" s="10">
        <v>100</v>
      </c>
      <c r="R150" s="10">
        <v>100</v>
      </c>
      <c r="S150" s="10">
        <v>92.744815660377299</v>
      </c>
      <c r="T150" s="10">
        <v>7.2551843396227014</v>
      </c>
      <c r="U150" s="10">
        <v>0</v>
      </c>
      <c r="V150" s="10">
        <v>0</v>
      </c>
      <c r="W150" s="182"/>
      <c r="X150" s="182"/>
      <c r="Y150" s="182"/>
      <c r="Z150" s="182"/>
      <c r="AA150" s="182"/>
      <c r="AB150" s="182"/>
      <c r="AC150" s="182"/>
      <c r="AD150" s="182"/>
    </row>
    <row xmlns:x14ac="http://schemas.microsoft.com/office/spreadsheetml/2009/9/ac" r="151" s="179" customFormat="true" ht="12" x14ac:dyDescent="0.2">
      <c r="A151" s="182" t="s">
        <v>180</v>
      </c>
      <c r="B151" s="10">
        <v>2013</v>
      </c>
      <c r="C151" s="182" t="s">
        <v>17</v>
      </c>
      <c r="D151" s="10">
        <v>280062</v>
      </c>
      <c r="E151" s="10"/>
      <c r="F151" s="10"/>
      <c r="G151" s="10">
        <v>92.707859999999997</v>
      </c>
      <c r="H151" s="10"/>
      <c r="I151" s="10"/>
      <c r="J151" s="10">
        <v>7.2921400000000034</v>
      </c>
      <c r="K151" s="10"/>
      <c r="L151" s="10"/>
      <c r="M151" s="10">
        <v>94.309690000000003</v>
      </c>
      <c r="N151" s="10"/>
      <c r="O151" s="10"/>
      <c r="P151" s="10">
        <v>5.6903099999999966</v>
      </c>
      <c r="Q151" s="10">
        <v>100</v>
      </c>
      <c r="R151" s="10">
        <v>100</v>
      </c>
      <c r="S151" s="10">
        <v>92.744815660377299</v>
      </c>
      <c r="T151" s="10">
        <v>7.2551843396227014</v>
      </c>
      <c r="U151" s="10">
        <v>0</v>
      </c>
      <c r="V151" s="10">
        <v>0</v>
      </c>
      <c r="W151" s="182"/>
      <c r="X151" s="182"/>
      <c r="Y151" s="182"/>
      <c r="Z151" s="182"/>
      <c r="AA151" s="182"/>
      <c r="AB151" s="182"/>
      <c r="AC151" s="182"/>
      <c r="AD151" s="182"/>
    </row>
    <row xmlns:x14ac="http://schemas.microsoft.com/office/spreadsheetml/2009/9/ac" r="152" s="179" customFormat="true" ht="12" x14ac:dyDescent="0.2">
      <c r="A152" s="182" t="s">
        <v>180</v>
      </c>
      <c r="B152" s="10">
        <v>2014</v>
      </c>
      <c r="C152" s="182" t="s">
        <v>17</v>
      </c>
      <c r="D152" s="10">
        <v>276183</v>
      </c>
      <c r="E152" s="10"/>
      <c r="F152" s="10"/>
      <c r="G152" s="10">
        <v>92.707859999999997</v>
      </c>
      <c r="H152" s="10"/>
      <c r="I152" s="10"/>
      <c r="J152" s="10">
        <v>7.2921400000000034</v>
      </c>
      <c r="K152" s="10"/>
      <c r="L152" s="10"/>
      <c r="M152" s="10">
        <v>94.309690000000003</v>
      </c>
      <c r="N152" s="10"/>
      <c r="O152" s="10"/>
      <c r="P152" s="10">
        <v>5.6903099999999966</v>
      </c>
      <c r="Q152" s="10">
        <v>100</v>
      </c>
      <c r="R152" s="10">
        <v>100</v>
      </c>
      <c r="S152" s="10">
        <v>92.744815660377299</v>
      </c>
      <c r="T152" s="10">
        <v>7.2551843396227014</v>
      </c>
      <c r="U152" s="10">
        <v>0</v>
      </c>
      <c r="V152" s="10">
        <v>0</v>
      </c>
      <c r="W152" s="182"/>
      <c r="X152" s="182"/>
      <c r="Y152" s="182"/>
      <c r="Z152" s="182"/>
      <c r="AA152" s="182"/>
      <c r="AB152" s="182"/>
      <c r="AC152" s="182"/>
      <c r="AD152" s="182"/>
    </row>
    <row xmlns:x14ac="http://schemas.microsoft.com/office/spreadsheetml/2009/9/ac" r="153" s="179" customFormat="true" ht="12" x14ac:dyDescent="0.2">
      <c r="A153" s="182" t="s">
        <v>180</v>
      </c>
      <c r="B153" s="10">
        <v>2015</v>
      </c>
      <c r="C153" s="182" t="s">
        <v>17</v>
      </c>
      <c r="D153" s="10">
        <v>272458</v>
      </c>
      <c r="E153" s="10"/>
      <c r="F153" s="10"/>
      <c r="G153" s="10">
        <v>92.707859999999997</v>
      </c>
      <c r="H153" s="10"/>
      <c r="I153" s="10"/>
      <c r="J153" s="10">
        <v>7.2921400000000034</v>
      </c>
      <c r="K153" s="10"/>
      <c r="L153" s="10"/>
      <c r="M153" s="10">
        <v>94.309690000000003</v>
      </c>
      <c r="N153" s="10"/>
      <c r="O153" s="10"/>
      <c r="P153" s="10">
        <v>5.6903099999999966</v>
      </c>
      <c r="Q153" s="10">
        <v>100</v>
      </c>
      <c r="R153" s="10">
        <v>100</v>
      </c>
      <c r="S153" s="10">
        <v>93.836195283018697</v>
      </c>
      <c r="T153" s="10">
        <v>6.1638047169813026</v>
      </c>
      <c r="U153" s="10">
        <v>0</v>
      </c>
      <c r="V153" s="10">
        <v>0</v>
      </c>
      <c r="W153" s="182"/>
      <c r="X153" s="182"/>
      <c r="Y153" s="182"/>
      <c r="Z153" s="182"/>
      <c r="AA153" s="182"/>
      <c r="AB153" s="182"/>
      <c r="AC153" s="182"/>
      <c r="AD153" s="182"/>
    </row>
    <row xmlns:x14ac="http://schemas.microsoft.com/office/spreadsheetml/2009/9/ac" r="154" s="179" customFormat="true" ht="12" x14ac:dyDescent="0.2">
      <c r="A154" s="182" t="s">
        <v>180</v>
      </c>
      <c r="B154" s="10">
        <v>2016</v>
      </c>
      <c r="C154" s="182" t="s">
        <v>17</v>
      </c>
      <c r="D154" s="10">
        <v>268412</v>
      </c>
      <c r="E154" s="10"/>
      <c r="F154" s="10"/>
      <c r="G154" s="10">
        <v>92.707859999999997</v>
      </c>
      <c r="H154" s="10"/>
      <c r="I154" s="10"/>
      <c r="J154" s="10">
        <v>7.2921400000000034</v>
      </c>
      <c r="K154" s="10"/>
      <c r="L154" s="10"/>
      <c r="M154" s="10">
        <v>94.309690000000003</v>
      </c>
      <c r="N154" s="10"/>
      <c r="O154" s="10"/>
      <c r="P154" s="10">
        <v>5.6903099999999966</v>
      </c>
      <c r="Q154" s="10">
        <v>100</v>
      </c>
      <c r="R154" s="10">
        <v>100</v>
      </c>
      <c r="S154" s="10">
        <v>94.927574905660094</v>
      </c>
      <c r="T154" s="10">
        <v>5.0724250943399056</v>
      </c>
      <c r="U154" s="10">
        <v>0</v>
      </c>
      <c r="V154" s="10">
        <v>0</v>
      </c>
      <c r="W154" s="182"/>
      <c r="X154" s="182"/>
      <c r="Y154" s="182"/>
      <c r="Z154" s="182"/>
      <c r="AA154" s="182"/>
      <c r="AB154" s="182"/>
      <c r="AC154" s="182"/>
      <c r="AD154" s="182"/>
    </row>
    <row xmlns:x14ac="http://schemas.microsoft.com/office/spreadsheetml/2009/9/ac" r="155" s="179" customFormat="true" ht="12" x14ac:dyDescent="0.2">
      <c r="A155" s="182" t="s">
        <v>180</v>
      </c>
      <c r="B155" s="10">
        <v>2017</v>
      </c>
      <c r="C155" s="182" t="s">
        <v>17</v>
      </c>
      <c r="D155" s="10">
        <v>261512</v>
      </c>
      <c r="E155" s="10"/>
      <c r="F155" s="10"/>
      <c r="G155" s="10">
        <v>92.707859999999997</v>
      </c>
      <c r="H155" s="10"/>
      <c r="I155" s="10"/>
      <c r="J155" s="10">
        <v>7.2921400000000034</v>
      </c>
      <c r="K155" s="10"/>
      <c r="L155" s="10"/>
      <c r="M155" s="10">
        <v>94.309690000000003</v>
      </c>
      <c r="N155" s="10"/>
      <c r="O155" s="10"/>
      <c r="P155" s="10">
        <v>5.6903099999999966</v>
      </c>
      <c r="Q155" s="10">
        <v>100</v>
      </c>
      <c r="R155" s="10">
        <v>100</v>
      </c>
      <c r="S155" s="10">
        <v>96.018954528301492</v>
      </c>
      <c r="T155" s="10">
        <v>3.9810454716985082</v>
      </c>
      <c r="U155" s="10">
        <v>0</v>
      </c>
      <c r="V155" s="10">
        <v>0</v>
      </c>
      <c r="W155" s="182"/>
      <c r="X155" s="182"/>
      <c r="Y155" s="182"/>
      <c r="Z155" s="182"/>
      <c r="AA155" s="182"/>
      <c r="AB155" s="182"/>
      <c r="AC155" s="182"/>
      <c r="AD155" s="182"/>
    </row>
    <row xmlns:x14ac="http://schemas.microsoft.com/office/spreadsheetml/2009/9/ac" r="156" s="179" customFormat="true" ht="12" x14ac:dyDescent="0.2">
      <c r="A156" s="182" t="s">
        <v>180</v>
      </c>
      <c r="B156" s="10">
        <v>2018</v>
      </c>
      <c r="C156" s="182" t="s">
        <v>17</v>
      </c>
      <c r="D156" s="10">
        <v>255757</v>
      </c>
      <c r="E156" s="10"/>
      <c r="F156" s="10"/>
      <c r="G156" s="10">
        <v>92.707859999999997</v>
      </c>
      <c r="H156" s="10"/>
      <c r="I156" s="10"/>
      <c r="J156" s="10">
        <v>7.2921400000000034</v>
      </c>
      <c r="K156" s="10"/>
      <c r="L156" s="10"/>
      <c r="M156" s="10">
        <v>94.309690000000003</v>
      </c>
      <c r="N156" s="10"/>
      <c r="O156" s="10"/>
      <c r="P156" s="10">
        <v>5.6903099999999966</v>
      </c>
      <c r="Q156" s="10">
        <v>100</v>
      </c>
      <c r="R156" s="10">
        <v>100</v>
      </c>
      <c r="S156" s="10">
        <v>97.110334150943345</v>
      </c>
      <c r="T156" s="10">
        <v>2.8896658490566551</v>
      </c>
      <c r="U156" s="10">
        <v>0</v>
      </c>
      <c r="V156" s="10">
        <v>0</v>
      </c>
      <c r="W156" s="182"/>
      <c r="X156" s="182"/>
      <c r="Y156" s="182"/>
      <c r="Z156" s="182"/>
      <c r="AA156" s="182"/>
      <c r="AB156" s="182"/>
      <c r="AC156" s="182"/>
      <c r="AD156" s="182"/>
    </row>
    <row xmlns:x14ac="http://schemas.microsoft.com/office/spreadsheetml/2009/9/ac" r="157" s="179" customFormat="true" ht="12" x14ac:dyDescent="0.2">
      <c r="A157" s="182" t="s">
        <v>180</v>
      </c>
      <c r="B157" s="10">
        <v>2019</v>
      </c>
      <c r="C157" s="182" t="s">
        <v>17</v>
      </c>
      <c r="D157" s="10">
        <v>249155</v>
      </c>
      <c r="E157" s="10"/>
      <c r="F157" s="10"/>
      <c r="G157" s="10">
        <v>92.707859999999997</v>
      </c>
      <c r="H157" s="10"/>
      <c r="I157" s="10"/>
      <c r="J157" s="10">
        <v>7.2921400000000034</v>
      </c>
      <c r="K157" s="10"/>
      <c r="L157" s="10"/>
      <c r="M157" s="10">
        <v>94.309690000000003</v>
      </c>
      <c r="N157" s="10"/>
      <c r="O157" s="10"/>
      <c r="P157" s="10">
        <v>5.6903099999999966</v>
      </c>
      <c r="Q157" s="10">
        <v>100</v>
      </c>
      <c r="R157" s="10">
        <v>100</v>
      </c>
      <c r="S157" s="10">
        <v>98.201713773584743</v>
      </c>
      <c r="T157" s="10">
        <v>1.798286226415257</v>
      </c>
      <c r="U157" s="10">
        <v>0</v>
      </c>
      <c r="V157" s="10">
        <v>0</v>
      </c>
      <c r="W157" s="182"/>
      <c r="X157" s="182"/>
      <c r="Y157" s="182"/>
      <c r="Z157" s="182"/>
      <c r="AA157" s="182"/>
      <c r="AB157" s="182"/>
      <c r="AC157" s="182"/>
      <c r="AD157" s="182"/>
    </row>
    <row xmlns:x14ac="http://schemas.microsoft.com/office/spreadsheetml/2009/9/ac" r="158" s="179" customFormat="true" ht="12" x14ac:dyDescent="0.2">
      <c r="A158" s="182" t="s">
        <v>180</v>
      </c>
      <c r="B158" s="10">
        <v>2020</v>
      </c>
      <c r="C158" s="182" t="s">
        <v>17</v>
      </c>
      <c r="D158" s="10">
        <v>244872</v>
      </c>
      <c r="E158" s="10"/>
      <c r="F158" s="10"/>
      <c r="G158" s="10">
        <v>92.707859999999997</v>
      </c>
      <c r="H158" s="10"/>
      <c r="I158" s="10"/>
      <c r="J158" s="10">
        <v>7.2921400000000034</v>
      </c>
      <c r="K158" s="10"/>
      <c r="L158" s="10"/>
      <c r="M158" s="10">
        <v>94.309690000000003</v>
      </c>
      <c r="N158" s="10"/>
      <c r="O158" s="10"/>
      <c r="P158" s="10">
        <v>5.6903099999999966</v>
      </c>
      <c r="Q158" s="10">
        <v>100</v>
      </c>
      <c r="R158" s="10">
        <v>100</v>
      </c>
      <c r="S158" s="10">
        <v>99.293093396226141</v>
      </c>
      <c r="T158" s="10">
        <v>0.70690660377385939</v>
      </c>
      <c r="U158" s="10">
        <v>0</v>
      </c>
      <c r="V158" s="10">
        <v>0</v>
      </c>
      <c r="W158" s="182"/>
      <c r="X158" s="182"/>
      <c r="Y158" s="182"/>
      <c r="Z158" s="182"/>
      <c r="AA158" s="182"/>
      <c r="AB158" s="182"/>
      <c r="AC158" s="182"/>
      <c r="AD158" s="182"/>
    </row>
    <row xmlns:x14ac="http://schemas.microsoft.com/office/spreadsheetml/2009/9/ac" r="159" s="179" customFormat="true" ht="12" x14ac:dyDescent="0.2">
      <c r="A159" s="182" t="s">
        <v>180</v>
      </c>
      <c r="B159" s="10">
        <v>2021</v>
      </c>
      <c r="C159" s="182" t="s">
        <v>17</v>
      </c>
      <c r="D159" s="10">
        <v>239541</v>
      </c>
      <c r="E159" s="10"/>
      <c r="F159" s="10"/>
      <c r="G159" s="10">
        <v>92.707859999999997</v>
      </c>
      <c r="H159" s="10"/>
      <c r="I159" s="10"/>
      <c r="J159" s="10">
        <v>7.2921400000000034</v>
      </c>
      <c r="K159" s="10"/>
      <c r="L159" s="10"/>
      <c r="M159" s="10">
        <v>94.309690000000003</v>
      </c>
      <c r="N159" s="10"/>
      <c r="O159" s="10"/>
      <c r="P159" s="10">
        <v>5.6903099999999966</v>
      </c>
      <c r="Q159" s="10">
        <v>100</v>
      </c>
      <c r="R159" s="10">
        <v>100</v>
      </c>
      <c r="S159" s="10">
        <v>100</v>
      </c>
      <c r="T159" s="10">
        <v>0</v>
      </c>
      <c r="U159" s="10">
        <v>0</v>
      </c>
      <c r="V159" s="10">
        <v>0</v>
      </c>
      <c r="W159" s="182"/>
      <c r="X159" s="182"/>
      <c r="Y159" s="182"/>
      <c r="Z159" s="182"/>
      <c r="AA159" s="182"/>
      <c r="AB159" s="182"/>
      <c r="AC159" s="182"/>
      <c r="AD159" s="182"/>
    </row>
    <row xmlns:x14ac="http://schemas.microsoft.com/office/spreadsheetml/2009/9/ac" r="160" s="179" customFormat="true" ht="12" x14ac:dyDescent="0.2">
      <c r="A160" s="182" t="s">
        <v>180</v>
      </c>
      <c r="B160" s="10">
        <v>2022</v>
      </c>
      <c r="C160" s="182" t="s">
        <v>17</v>
      </c>
      <c r="D160" s="10">
        <v>234968</v>
      </c>
      <c r="E160" s="10"/>
      <c r="F160" s="10"/>
      <c r="G160" s="10">
        <v>92.707859999999997</v>
      </c>
      <c r="H160" s="10"/>
      <c r="I160" s="10"/>
      <c r="J160" s="10">
        <v>7.2921400000000034</v>
      </c>
      <c r="K160" s="10"/>
      <c r="L160" s="10"/>
      <c r="M160" s="10">
        <v>94.309690000000003</v>
      </c>
      <c r="N160" s="10"/>
      <c r="O160" s="10"/>
      <c r="P160" s="10">
        <v>5.6903099999999966</v>
      </c>
      <c r="Q160" s="10">
        <v>100</v>
      </c>
      <c r="R160" s="10">
        <v>100</v>
      </c>
      <c r="S160" s="10">
        <v>100</v>
      </c>
      <c r="T160" s="10">
        <v>0</v>
      </c>
      <c r="U160" s="10">
        <v>0</v>
      </c>
      <c r="V160" s="10">
        <v>0</v>
      </c>
      <c r="W160" s="182"/>
      <c r="X160" s="182"/>
      <c r="Y160" s="182"/>
      <c r="Z160" s="182"/>
      <c r="AA160" s="182"/>
      <c r="AB160" s="182"/>
      <c r="AC160" s="182"/>
      <c r="AD160" s="182"/>
    </row>
    <row xmlns:x14ac="http://schemas.microsoft.com/office/spreadsheetml/2009/9/ac" r="161" s="179" customFormat="true" ht="12" x14ac:dyDescent="0.2">
      <c r="A161" s="182" t="s">
        <v>180</v>
      </c>
      <c r="B161" s="10">
        <v>2023</v>
      </c>
      <c r="C161" s="182" t="s">
        <v>17</v>
      </c>
      <c r="D161" s="10">
        <v>231113</v>
      </c>
      <c r="E161" s="10"/>
      <c r="F161" s="10"/>
      <c r="G161" s="10">
        <v>92.707859999999997</v>
      </c>
      <c r="H161" s="10"/>
      <c r="I161" s="10"/>
      <c r="J161" s="10">
        <v>7.2921400000000034</v>
      </c>
      <c r="K161" s="10"/>
      <c r="L161" s="10"/>
      <c r="M161" s="10">
        <v>94.309690000000003</v>
      </c>
      <c r="N161" s="10"/>
      <c r="O161" s="10"/>
      <c r="P161" s="10">
        <v>5.6903099999999966</v>
      </c>
      <c r="Q161" s="10">
        <v>100</v>
      </c>
      <c r="R161" s="10">
        <v>100</v>
      </c>
      <c r="S161" s="10">
        <v>100</v>
      </c>
      <c r="T161" s="10">
        <v>0</v>
      </c>
      <c r="U161" s="10">
        <v>0</v>
      </c>
      <c r="V161" s="10">
        <v>0</v>
      </c>
      <c r="W161" s="182"/>
      <c r="X161" s="182"/>
      <c r="Y161" s="182"/>
      <c r="Z161" s="182"/>
      <c r="AA161" s="182"/>
      <c r="AB161" s="182"/>
      <c r="AC161" s="182"/>
      <c r="AD161" s="182"/>
    </row>
    <row xmlns:x14ac="http://schemas.microsoft.com/office/spreadsheetml/2009/9/ac" r="162" s="179" customFormat="true" ht="12" x14ac:dyDescent="0.2">
      <c r="A162" s="182" t="s">
        <v>180</v>
      </c>
      <c r="B162" s="10">
        <v>2024</v>
      </c>
      <c r="C162" s="182" t="s">
        <v>17</v>
      </c>
      <c r="D162" s="10"/>
      <c r="E162" s="10"/>
      <c r="F162" s="10"/>
      <c r="G162" s="10"/>
      <c r="H162" s="10"/>
      <c r="I162" s="10"/>
      <c r="J162" s="10"/>
      <c r="K162" s="10"/>
      <c r="L162" s="10"/>
      <c r="M162" s="10"/>
      <c r="N162" s="10"/>
      <c r="O162" s="10"/>
      <c r="P162" s="10"/>
      <c r="Q162" s="10"/>
      <c r="R162" s="10"/>
      <c r="S162" s="10"/>
      <c r="T162" s="10"/>
      <c r="U162" s="10"/>
      <c r="V162" s="10"/>
      <c r="W162" s="182"/>
      <c r="X162" s="182"/>
      <c r="Y162" s="182"/>
      <c r="Z162" s="182"/>
      <c r="AA162" s="182"/>
      <c r="AB162" s="182"/>
      <c r="AC162" s="182"/>
      <c r="AD162" s="182"/>
    </row>
    <row xmlns:x14ac="http://schemas.microsoft.com/office/spreadsheetml/2009/9/ac" r="163" s="179" customFormat="true" ht="12" x14ac:dyDescent="0.2">
      <c r="A163" s="182" t="s">
        <v>180</v>
      </c>
      <c r="B163" s="10">
        <v>2025</v>
      </c>
      <c r="C163" s="182" t="s">
        <v>17</v>
      </c>
      <c r="D163" s="10"/>
      <c r="E163" s="10"/>
      <c r="F163" s="10"/>
      <c r="G163" s="10"/>
      <c r="H163" s="10"/>
      <c r="I163" s="10"/>
      <c r="J163" s="10"/>
      <c r="K163" s="10"/>
      <c r="L163" s="10"/>
      <c r="M163" s="10"/>
      <c r="N163" s="10"/>
      <c r="O163" s="10"/>
      <c r="P163" s="10"/>
      <c r="Q163" s="10"/>
      <c r="R163" s="10"/>
      <c r="S163" s="10"/>
      <c r="T163" s="10"/>
      <c r="U163" s="10"/>
      <c r="V163" s="10"/>
      <c r="W163" s="182"/>
      <c r="X163" s="182"/>
      <c r="Y163" s="182"/>
      <c r="Z163" s="182"/>
      <c r="AA163" s="182"/>
      <c r="AB163" s="182"/>
      <c r="AC163" s="182"/>
      <c r="AD163" s="182"/>
    </row>
    <row xmlns:x14ac="http://schemas.microsoft.com/office/spreadsheetml/2009/9/ac" r="164" s="179" customFormat="true" ht="12" x14ac:dyDescent="0.2">
      <c r="A164" s="182" t="s">
        <v>180</v>
      </c>
      <c r="B164" s="10">
        <v>2026</v>
      </c>
      <c r="C164" s="182" t="s">
        <v>17</v>
      </c>
      <c r="D164" s="10"/>
      <c r="E164" s="10"/>
      <c r="F164" s="10"/>
      <c r="G164" s="10"/>
      <c r="H164" s="10"/>
      <c r="I164" s="10"/>
      <c r="J164" s="10"/>
      <c r="K164" s="10"/>
      <c r="L164" s="10"/>
      <c r="M164" s="10"/>
      <c r="N164" s="10"/>
      <c r="O164" s="10"/>
      <c r="P164" s="10"/>
      <c r="Q164" s="10"/>
      <c r="R164" s="10"/>
      <c r="S164" s="10"/>
      <c r="T164" s="10"/>
      <c r="U164" s="10"/>
      <c r="V164" s="10"/>
      <c r="W164" s="182"/>
      <c r="X164" s="182"/>
      <c r="Y164" s="182"/>
      <c r="Z164" s="182"/>
      <c r="AA164" s="182"/>
      <c r="AB164" s="182"/>
      <c r="AC164" s="182"/>
      <c r="AD164" s="182"/>
    </row>
    <row xmlns:x14ac="http://schemas.microsoft.com/office/spreadsheetml/2009/9/ac" r="165" s="179" customFormat="true" ht="12" x14ac:dyDescent="0.2">
      <c r="A165" s="182" t="s">
        <v>180</v>
      </c>
      <c r="B165" s="10">
        <v>2027</v>
      </c>
      <c r="C165" s="182" t="s">
        <v>17</v>
      </c>
      <c r="D165" s="10"/>
      <c r="E165" s="10"/>
      <c r="F165" s="10"/>
      <c r="G165" s="10"/>
      <c r="H165" s="10"/>
      <c r="I165" s="10"/>
      <c r="J165" s="10"/>
      <c r="K165" s="10"/>
      <c r="L165" s="10"/>
      <c r="M165" s="10"/>
      <c r="N165" s="10"/>
      <c r="O165" s="10"/>
      <c r="P165" s="10"/>
      <c r="Q165" s="10"/>
      <c r="R165" s="10"/>
      <c r="S165" s="10"/>
      <c r="T165" s="10"/>
      <c r="U165" s="10"/>
      <c r="V165" s="10"/>
      <c r="W165" s="182"/>
      <c r="X165" s="182"/>
      <c r="Y165" s="182"/>
      <c r="Z165" s="182"/>
      <c r="AA165" s="182"/>
      <c r="AB165" s="182"/>
      <c r="AC165" s="182"/>
      <c r="AD165" s="182"/>
    </row>
    <row xmlns:x14ac="http://schemas.microsoft.com/office/spreadsheetml/2009/9/ac" r="166" s="179" customFormat="true" ht="12" x14ac:dyDescent="0.2">
      <c r="A166" s="182" t="s">
        <v>180</v>
      </c>
      <c r="B166" s="10">
        <v>2028</v>
      </c>
      <c r="C166" s="182" t="s">
        <v>17</v>
      </c>
      <c r="D166" s="10"/>
      <c r="E166" s="10"/>
      <c r="F166" s="10"/>
      <c r="G166" s="10"/>
      <c r="H166" s="10"/>
      <c r="I166" s="10"/>
      <c r="J166" s="10"/>
      <c r="K166" s="10"/>
      <c r="L166" s="10"/>
      <c r="M166" s="10"/>
      <c r="N166" s="10"/>
      <c r="O166" s="10"/>
      <c r="P166" s="10"/>
      <c r="Q166" s="10"/>
      <c r="R166" s="10"/>
      <c r="S166" s="10"/>
      <c r="T166" s="10"/>
      <c r="U166" s="10"/>
      <c r="V166" s="10"/>
      <c r="W166" s="182"/>
      <c r="X166" s="182"/>
      <c r="Y166" s="182"/>
      <c r="Z166" s="182"/>
      <c r="AA166" s="182"/>
      <c r="AB166" s="182"/>
      <c r="AC166" s="182"/>
      <c r="AD166" s="182"/>
    </row>
    <row xmlns:x14ac="http://schemas.microsoft.com/office/spreadsheetml/2009/9/ac" r="167" s="179" customFormat="true" ht="12" x14ac:dyDescent="0.2">
      <c r="A167" s="182" t="s">
        <v>180</v>
      </c>
      <c r="B167" s="10">
        <v>2029</v>
      </c>
      <c r="C167" s="182" t="s">
        <v>17</v>
      </c>
      <c r="D167" s="10"/>
      <c r="E167" s="10"/>
      <c r="F167" s="10"/>
      <c r="G167" s="10"/>
      <c r="H167" s="10"/>
      <c r="I167" s="10"/>
      <c r="J167" s="10"/>
      <c r="K167" s="10"/>
      <c r="L167" s="10"/>
      <c r="M167" s="10"/>
      <c r="N167" s="10"/>
      <c r="O167" s="10"/>
      <c r="P167" s="10"/>
      <c r="Q167" s="10"/>
      <c r="R167" s="10"/>
      <c r="S167" s="10"/>
      <c r="T167" s="10"/>
      <c r="U167" s="10"/>
      <c r="V167" s="10"/>
      <c r="W167" s="182"/>
      <c r="X167" s="182"/>
      <c r="Y167" s="182"/>
      <c r="Z167" s="182"/>
      <c r="AA167" s="182"/>
      <c r="AB167" s="182"/>
    </row>
    <row xmlns:x14ac="http://schemas.microsoft.com/office/spreadsheetml/2009/9/ac" r="168" s="179" customFormat="true" ht="12" x14ac:dyDescent="0.2">
      <c r="A168" s="182" t="s">
        <v>180</v>
      </c>
      <c r="B168" s="10">
        <v>2030</v>
      </c>
      <c r="C168" s="182" t="s">
        <v>17</v>
      </c>
      <c r="D168" s="10"/>
      <c r="E168" s="10"/>
      <c r="F168" s="10"/>
      <c r="G168" s="10"/>
      <c r="H168" s="10"/>
      <c r="I168" s="10"/>
      <c r="J168" s="10"/>
      <c r="K168" s="10"/>
      <c r="L168" s="10"/>
      <c r="M168" s="10"/>
      <c r="N168" s="10"/>
      <c r="O168" s="10"/>
      <c r="P168" s="10"/>
      <c r="Q168" s="10"/>
      <c r="R168" s="10"/>
      <c r="S168" s="10"/>
      <c r="T168" s="10"/>
      <c r="U168" s="10"/>
      <c r="V168" s="10"/>
      <c r="W168" s="182"/>
      <c r="X168" s="182"/>
      <c r="Y168" s="182"/>
      <c r="Z168" s="182"/>
      <c r="AA168" s="182"/>
      <c r="AB168" s="182"/>
    </row>
    <row xmlns:x14ac="http://schemas.microsoft.com/office/spreadsheetml/2009/9/ac" r="169" ht="15.75" x14ac:dyDescent="0.25">
      <c r="A169" s="183" t="s">
        <v>180</v>
      </c>
      <c r="B169" s="10">
        <v>2000</v>
      </c>
      <c r="C169" s="183" t="s">
        <v>18</v>
      </c>
      <c r="D169" s="10">
        <v>293800</v>
      </c>
      <c r="E169" s="10">
        <v>100</v>
      </c>
      <c r="F169" s="10">
        <v>100</v>
      </c>
      <c r="G169" s="10"/>
      <c r="H169" s="10"/>
      <c r="I169" s="10">
        <v>0</v>
      </c>
      <c r="J169" s="10">
        <v>100</v>
      </c>
      <c r="K169" s="10">
        <v>100</v>
      </c>
      <c r="L169" s="10">
        <v>100</v>
      </c>
      <c r="M169" s="10"/>
      <c r="N169" s="10"/>
      <c r="O169" s="10">
        <v>0</v>
      </c>
      <c r="P169" s="10">
        <v>100</v>
      </c>
      <c r="Q169" s="10">
        <v>100</v>
      </c>
      <c r="R169" s="10">
        <v>100</v>
      </c>
      <c r="S169" s="10"/>
      <c r="T169" s="10"/>
      <c r="U169" s="10">
        <v>0</v>
      </c>
      <c r="V169" s="10">
        <v>100</v>
      </c>
      <c r="W169" s="183"/>
      <c r="X169" s="183"/>
      <c r="Y169" s="183"/>
      <c r="Z169" s="183"/>
      <c r="AA169" s="183"/>
      <c r="AB169" s="183"/>
    </row>
    <row xmlns:x14ac="http://schemas.microsoft.com/office/spreadsheetml/2009/9/ac" r="170" ht="15.75" x14ac:dyDescent="0.25">
      <c r="A170" s="183" t="s">
        <v>180</v>
      </c>
      <c r="B170" s="10">
        <v>2001</v>
      </c>
      <c r="C170" s="183" t="s">
        <v>18</v>
      </c>
      <c r="D170" s="10">
        <v>294967</v>
      </c>
      <c r="E170" s="10">
        <v>100</v>
      </c>
      <c r="F170" s="10">
        <v>100</v>
      </c>
      <c r="G170" s="10"/>
      <c r="H170" s="10"/>
      <c r="I170" s="10">
        <v>0</v>
      </c>
      <c r="J170" s="10">
        <v>100</v>
      </c>
      <c r="K170" s="10">
        <v>100</v>
      </c>
      <c r="L170" s="10">
        <v>100</v>
      </c>
      <c r="M170" s="10"/>
      <c r="N170" s="10"/>
      <c r="O170" s="10">
        <v>0</v>
      </c>
      <c r="P170" s="10">
        <v>100</v>
      </c>
      <c r="Q170" s="10">
        <v>100</v>
      </c>
      <c r="R170" s="10">
        <v>100</v>
      </c>
      <c r="S170" s="10"/>
      <c r="T170" s="10"/>
      <c r="U170" s="10">
        <v>0</v>
      </c>
      <c r="V170" s="10">
        <v>100</v>
      </c>
      <c r="W170" s="183"/>
      <c r="X170" s="183"/>
      <c r="Y170" s="183"/>
      <c r="Z170" s="183"/>
      <c r="AA170" s="183"/>
      <c r="AB170" s="183"/>
    </row>
    <row xmlns:x14ac="http://schemas.microsoft.com/office/spreadsheetml/2009/9/ac" r="171" ht="15.75" x14ac:dyDescent="0.25">
      <c r="A171" s="183" t="s">
        <v>180</v>
      </c>
      <c r="B171" s="10">
        <v>2002</v>
      </c>
      <c r="C171" s="183" t="s">
        <v>18</v>
      </c>
      <c r="D171" s="10">
        <v>295208</v>
      </c>
      <c r="E171" s="10">
        <v>100</v>
      </c>
      <c r="F171" s="10">
        <v>100</v>
      </c>
      <c r="G171" s="10"/>
      <c r="H171" s="10"/>
      <c r="I171" s="10">
        <v>0</v>
      </c>
      <c r="J171" s="10">
        <v>100</v>
      </c>
      <c r="K171" s="10">
        <v>100</v>
      </c>
      <c r="L171" s="10">
        <v>100</v>
      </c>
      <c r="M171" s="10"/>
      <c r="N171" s="10"/>
      <c r="O171" s="10">
        <v>0</v>
      </c>
      <c r="P171" s="10">
        <v>100</v>
      </c>
      <c r="Q171" s="10">
        <v>100</v>
      </c>
      <c r="R171" s="10">
        <v>100</v>
      </c>
      <c r="S171" s="10"/>
      <c r="T171" s="10"/>
      <c r="U171" s="10">
        <v>0</v>
      </c>
      <c r="V171" s="10">
        <v>100</v>
      </c>
      <c r="W171" s="183"/>
      <c r="X171" s="183"/>
      <c r="Y171" s="183"/>
      <c r="Z171" s="183"/>
      <c r="AA171" s="183"/>
      <c r="AB171" s="183"/>
    </row>
    <row xmlns:x14ac="http://schemas.microsoft.com/office/spreadsheetml/2009/9/ac" r="172" ht="15.75" x14ac:dyDescent="0.25">
      <c r="A172" s="183" t="s">
        <v>180</v>
      </c>
      <c r="B172" s="10">
        <v>2003</v>
      </c>
      <c r="C172" s="183" t="s">
        <v>18</v>
      </c>
      <c r="D172" s="10">
        <v>292792</v>
      </c>
      <c r="E172" s="10">
        <v>100</v>
      </c>
      <c r="F172" s="10">
        <v>100</v>
      </c>
      <c r="G172" s="10"/>
      <c r="H172" s="10"/>
      <c r="I172" s="10">
        <v>0</v>
      </c>
      <c r="J172" s="10">
        <v>100</v>
      </c>
      <c r="K172" s="10">
        <v>100</v>
      </c>
      <c r="L172" s="10">
        <v>100</v>
      </c>
      <c r="M172" s="10"/>
      <c r="N172" s="10"/>
      <c r="O172" s="10">
        <v>0</v>
      </c>
      <c r="P172" s="10">
        <v>100</v>
      </c>
      <c r="Q172" s="10">
        <v>100</v>
      </c>
      <c r="R172" s="10">
        <v>100</v>
      </c>
      <c r="S172" s="10"/>
      <c r="T172" s="10"/>
      <c r="U172" s="10">
        <v>0</v>
      </c>
      <c r="V172" s="10">
        <v>100</v>
      </c>
      <c r="W172" s="183"/>
      <c r="X172" s="183"/>
      <c r="Y172" s="183"/>
      <c r="Z172" s="183"/>
      <c r="AA172" s="183"/>
      <c r="AB172" s="183"/>
    </row>
    <row xmlns:x14ac="http://schemas.microsoft.com/office/spreadsheetml/2009/9/ac" r="173" ht="15.75" x14ac:dyDescent="0.25">
      <c r="A173" s="183" t="s">
        <v>180</v>
      </c>
      <c r="B173" s="10">
        <v>2004</v>
      </c>
      <c r="C173" s="183" t="s">
        <v>18</v>
      </c>
      <c r="D173" s="10">
        <v>291832</v>
      </c>
      <c r="E173" s="10">
        <v>100</v>
      </c>
      <c r="F173" s="10">
        <v>100</v>
      </c>
      <c r="G173" s="10"/>
      <c r="H173" s="10"/>
      <c r="I173" s="10">
        <v>0</v>
      </c>
      <c r="J173" s="10">
        <v>100</v>
      </c>
      <c r="K173" s="10">
        <v>100</v>
      </c>
      <c r="L173" s="10">
        <v>100</v>
      </c>
      <c r="M173" s="10"/>
      <c r="N173" s="10"/>
      <c r="O173" s="10">
        <v>0</v>
      </c>
      <c r="P173" s="10">
        <v>100</v>
      </c>
      <c r="Q173" s="10">
        <v>100</v>
      </c>
      <c r="R173" s="10">
        <v>100</v>
      </c>
      <c r="S173" s="10"/>
      <c r="T173" s="10"/>
      <c r="U173" s="10">
        <v>0</v>
      </c>
      <c r="V173" s="10">
        <v>100</v>
      </c>
      <c r="W173" s="183"/>
      <c r="X173" s="183"/>
      <c r="Y173" s="183"/>
      <c r="Z173" s="183"/>
      <c r="AA173" s="183"/>
      <c r="AB173" s="183"/>
    </row>
    <row xmlns:x14ac="http://schemas.microsoft.com/office/spreadsheetml/2009/9/ac" r="174" ht="15.75" x14ac:dyDescent="0.25">
      <c r="A174" s="183" t="s">
        <v>180</v>
      </c>
      <c r="B174" s="10">
        <v>2005</v>
      </c>
      <c r="C174" s="183" t="s">
        <v>18</v>
      </c>
      <c r="D174" s="10">
        <v>291965</v>
      </c>
      <c r="E174" s="10">
        <v>100</v>
      </c>
      <c r="F174" s="10">
        <v>100</v>
      </c>
      <c r="G174" s="10"/>
      <c r="H174" s="10"/>
      <c r="I174" s="10">
        <v>0</v>
      </c>
      <c r="J174" s="10">
        <v>100</v>
      </c>
      <c r="K174" s="10">
        <v>100</v>
      </c>
      <c r="L174" s="10">
        <v>100</v>
      </c>
      <c r="M174" s="10"/>
      <c r="N174" s="10"/>
      <c r="O174" s="10">
        <v>0</v>
      </c>
      <c r="P174" s="10">
        <v>100</v>
      </c>
      <c r="Q174" s="10">
        <v>100</v>
      </c>
      <c r="R174" s="10">
        <v>100</v>
      </c>
      <c r="S174" s="10"/>
      <c r="T174" s="10"/>
      <c r="U174" s="10">
        <v>0</v>
      </c>
      <c r="V174" s="10">
        <v>100</v>
      </c>
      <c r="W174" s="183"/>
      <c r="X174" s="183"/>
      <c r="Y174" s="183"/>
      <c r="Z174" s="183"/>
      <c r="AA174" s="183"/>
      <c r="AB174" s="183"/>
    </row>
    <row xmlns:x14ac="http://schemas.microsoft.com/office/spreadsheetml/2009/9/ac" r="175" ht="15.75" x14ac:dyDescent="0.25">
      <c r="A175" s="183" t="s">
        <v>180</v>
      </c>
      <c r="B175" s="10">
        <v>2006</v>
      </c>
      <c r="C175" s="183" t="s">
        <v>18</v>
      </c>
      <c r="D175" s="10">
        <v>292898</v>
      </c>
      <c r="E175" s="10">
        <v>100</v>
      </c>
      <c r="F175" s="10">
        <v>100</v>
      </c>
      <c r="G175" s="10"/>
      <c r="H175" s="10"/>
      <c r="I175" s="10">
        <v>0</v>
      </c>
      <c r="J175" s="10">
        <v>100</v>
      </c>
      <c r="K175" s="10">
        <v>100</v>
      </c>
      <c r="L175" s="10">
        <v>100</v>
      </c>
      <c r="M175" s="10"/>
      <c r="N175" s="10"/>
      <c r="O175" s="10">
        <v>0</v>
      </c>
      <c r="P175" s="10">
        <v>100</v>
      </c>
      <c r="Q175" s="10">
        <v>100</v>
      </c>
      <c r="R175" s="10">
        <v>100</v>
      </c>
      <c r="S175" s="10"/>
      <c r="T175" s="10"/>
      <c r="U175" s="10">
        <v>0</v>
      </c>
      <c r="V175" s="10">
        <v>100</v>
      </c>
      <c r="W175" s="183"/>
      <c r="X175" s="183"/>
      <c r="Y175" s="183"/>
      <c r="Z175" s="183"/>
      <c r="AA175" s="183"/>
      <c r="AB175" s="183"/>
    </row>
    <row xmlns:x14ac="http://schemas.microsoft.com/office/spreadsheetml/2009/9/ac" r="176" ht="15.75" x14ac:dyDescent="0.25">
      <c r="A176" s="183" t="s">
        <v>180</v>
      </c>
      <c r="B176" s="10">
        <v>2007</v>
      </c>
      <c r="C176" s="183" t="s">
        <v>18</v>
      </c>
      <c r="D176" s="10">
        <v>293973</v>
      </c>
      <c r="E176" s="10">
        <v>100</v>
      </c>
      <c r="F176" s="10">
        <v>100</v>
      </c>
      <c r="G176" s="10"/>
      <c r="H176" s="10"/>
      <c r="I176" s="10">
        <v>0</v>
      </c>
      <c r="J176" s="10">
        <v>100</v>
      </c>
      <c r="K176" s="10">
        <v>100</v>
      </c>
      <c r="L176" s="10">
        <v>100</v>
      </c>
      <c r="M176" s="10"/>
      <c r="N176" s="10"/>
      <c r="O176" s="10">
        <v>0</v>
      </c>
      <c r="P176" s="10">
        <v>100</v>
      </c>
      <c r="Q176" s="10">
        <v>100</v>
      </c>
      <c r="R176" s="10">
        <v>100</v>
      </c>
      <c r="S176" s="10"/>
      <c r="T176" s="10"/>
      <c r="U176" s="10">
        <v>0</v>
      </c>
      <c r="V176" s="10">
        <v>100</v>
      </c>
      <c r="W176" s="183"/>
      <c r="X176" s="183"/>
      <c r="Y176" s="183"/>
      <c r="Z176" s="183"/>
      <c r="AA176" s="183"/>
      <c r="AB176" s="183"/>
    </row>
    <row xmlns:x14ac="http://schemas.microsoft.com/office/spreadsheetml/2009/9/ac" r="177" ht="15.75" x14ac:dyDescent="0.25">
      <c r="A177" s="183" t="s">
        <v>180</v>
      </c>
      <c r="B177" s="10">
        <v>2008</v>
      </c>
      <c r="C177" s="183" t="s">
        <v>18</v>
      </c>
      <c r="D177" s="10">
        <v>296428</v>
      </c>
      <c r="E177" s="10">
        <v>100</v>
      </c>
      <c r="F177" s="10">
        <v>100</v>
      </c>
      <c r="G177" s="10"/>
      <c r="H177" s="10"/>
      <c r="I177" s="10">
        <v>0</v>
      </c>
      <c r="J177" s="10">
        <v>100</v>
      </c>
      <c r="K177" s="10">
        <v>100</v>
      </c>
      <c r="L177" s="10">
        <v>100</v>
      </c>
      <c r="M177" s="10"/>
      <c r="N177" s="10"/>
      <c r="O177" s="10">
        <v>0</v>
      </c>
      <c r="P177" s="10">
        <v>100</v>
      </c>
      <c r="Q177" s="10">
        <v>100</v>
      </c>
      <c r="R177" s="10">
        <v>100</v>
      </c>
      <c r="S177" s="10"/>
      <c r="T177" s="10"/>
      <c r="U177" s="10">
        <v>0</v>
      </c>
      <c r="V177" s="10">
        <v>100</v>
      </c>
      <c r="W177" s="183"/>
      <c r="X177" s="183"/>
      <c r="Y177" s="183"/>
      <c r="Z177" s="183"/>
      <c r="AA177" s="183"/>
      <c r="AB177" s="183"/>
    </row>
    <row xmlns:x14ac="http://schemas.microsoft.com/office/spreadsheetml/2009/9/ac" r="178" ht="15.75" x14ac:dyDescent="0.25">
      <c r="A178" s="183" t="s">
        <v>180</v>
      </c>
      <c r="B178" s="10">
        <v>2009</v>
      </c>
      <c r="C178" s="183" t="s">
        <v>18</v>
      </c>
      <c r="D178" s="10">
        <v>293476</v>
      </c>
      <c r="E178" s="10">
        <v>100</v>
      </c>
      <c r="F178" s="10">
        <v>100</v>
      </c>
      <c r="G178" s="10"/>
      <c r="H178" s="10"/>
      <c r="I178" s="10">
        <v>0</v>
      </c>
      <c r="J178" s="10">
        <v>100</v>
      </c>
      <c r="K178" s="10">
        <v>100</v>
      </c>
      <c r="L178" s="10">
        <v>100</v>
      </c>
      <c r="M178" s="10"/>
      <c r="N178" s="10"/>
      <c r="O178" s="10">
        <v>0</v>
      </c>
      <c r="P178" s="10">
        <v>100</v>
      </c>
      <c r="Q178" s="10">
        <v>100</v>
      </c>
      <c r="R178" s="10">
        <v>100</v>
      </c>
      <c r="S178" s="10"/>
      <c r="T178" s="10"/>
      <c r="U178" s="10">
        <v>0</v>
      </c>
      <c r="V178" s="10">
        <v>100</v>
      </c>
      <c r="W178" s="183"/>
      <c r="X178" s="183"/>
      <c r="Y178" s="183"/>
      <c r="Z178" s="183"/>
      <c r="AA178" s="183"/>
      <c r="AB178" s="183"/>
    </row>
    <row xmlns:x14ac="http://schemas.microsoft.com/office/spreadsheetml/2009/9/ac" r="179" ht="15.75" x14ac:dyDescent="0.25">
      <c r="A179" s="183" t="s">
        <v>180</v>
      </c>
      <c r="B179" s="10">
        <v>2010</v>
      </c>
      <c r="C179" s="183" t="s">
        <v>18</v>
      </c>
      <c r="D179" s="10">
        <v>289448</v>
      </c>
      <c r="E179" s="10">
        <v>100</v>
      </c>
      <c r="F179" s="10">
        <v>100</v>
      </c>
      <c r="G179" s="10">
        <v>97.256917838035534</v>
      </c>
      <c r="H179" s="10">
        <v>2.7430821619644661</v>
      </c>
      <c r="I179" s="10">
        <v>0</v>
      </c>
      <c r="J179" s="10">
        <v>0</v>
      </c>
      <c r="K179" s="10">
        <v>100</v>
      </c>
      <c r="L179" s="10">
        <v>100</v>
      </c>
      <c r="M179" s="10">
        <v>97.256917838035534</v>
      </c>
      <c r="N179" s="10">
        <v>2.7430821619644661</v>
      </c>
      <c r="O179" s="10">
        <v>0</v>
      </c>
      <c r="P179" s="10">
        <v>0</v>
      </c>
      <c r="Q179" s="10">
        <v>100</v>
      </c>
      <c r="R179" s="10">
        <v>100</v>
      </c>
      <c r="S179" s="10">
        <v>95.112067761637036</v>
      </c>
      <c r="T179" s="10">
        <v>4.8879322383629642</v>
      </c>
      <c r="U179" s="10">
        <v>0</v>
      </c>
      <c r="V179" s="10">
        <v>0</v>
      </c>
      <c r="W179" s="183"/>
      <c r="X179" s="183"/>
      <c r="Y179" s="183"/>
      <c r="Z179" s="183"/>
      <c r="AA179" s="183"/>
      <c r="AB179" s="183"/>
    </row>
    <row xmlns:x14ac="http://schemas.microsoft.com/office/spreadsheetml/2009/9/ac" r="180" ht="15.75" x14ac:dyDescent="0.25">
      <c r="A180" s="183" t="s">
        <v>180</v>
      </c>
      <c r="B180" s="10">
        <v>2011</v>
      </c>
      <c r="C180" s="183" t="s">
        <v>18</v>
      </c>
      <c r="D180" s="10">
        <v>283984</v>
      </c>
      <c r="E180" s="10">
        <v>100</v>
      </c>
      <c r="F180" s="10">
        <v>100</v>
      </c>
      <c r="G180" s="10">
        <v>97.256917838035534</v>
      </c>
      <c r="H180" s="10">
        <v>2.7430821619644661</v>
      </c>
      <c r="I180" s="10">
        <v>0</v>
      </c>
      <c r="J180" s="10">
        <v>0</v>
      </c>
      <c r="K180" s="10">
        <v>100</v>
      </c>
      <c r="L180" s="10">
        <v>100</v>
      </c>
      <c r="M180" s="10">
        <v>97.256917838035534</v>
      </c>
      <c r="N180" s="10">
        <v>2.7430821619644661</v>
      </c>
      <c r="O180" s="10">
        <v>0</v>
      </c>
      <c r="P180" s="10">
        <v>0</v>
      </c>
      <c r="Q180" s="10">
        <v>100</v>
      </c>
      <c r="R180" s="10">
        <v>100</v>
      </c>
      <c r="S180" s="10">
        <v>95.112067761637036</v>
      </c>
      <c r="T180" s="10">
        <v>4.8879322383629642</v>
      </c>
      <c r="U180" s="10">
        <v>0</v>
      </c>
      <c r="V180" s="10">
        <v>0</v>
      </c>
      <c r="W180" s="183"/>
      <c r="X180" s="183"/>
      <c r="Y180" s="183"/>
      <c r="Z180" s="183"/>
      <c r="AA180" s="183"/>
      <c r="AB180" s="183"/>
    </row>
    <row xmlns:x14ac="http://schemas.microsoft.com/office/spreadsheetml/2009/9/ac" r="181" ht="15.75" x14ac:dyDescent="0.25">
      <c r="A181" s="183" t="s">
        <v>180</v>
      </c>
      <c r="B181" s="10">
        <v>2012</v>
      </c>
      <c r="C181" s="183" t="s">
        <v>18</v>
      </c>
      <c r="D181" s="10">
        <v>275908</v>
      </c>
      <c r="E181" s="10">
        <v>100</v>
      </c>
      <c r="F181" s="10">
        <v>100</v>
      </c>
      <c r="G181" s="10">
        <v>97.256917838035534</v>
      </c>
      <c r="H181" s="10">
        <v>2.7430821619644661</v>
      </c>
      <c r="I181" s="10">
        <v>0</v>
      </c>
      <c r="J181" s="10">
        <v>0</v>
      </c>
      <c r="K181" s="10">
        <v>100</v>
      </c>
      <c r="L181" s="10">
        <v>100</v>
      </c>
      <c r="M181" s="10">
        <v>97.256917838035534</v>
      </c>
      <c r="N181" s="10">
        <v>2.7430821619644661</v>
      </c>
      <c r="O181" s="10">
        <v>0</v>
      </c>
      <c r="P181" s="10">
        <v>0</v>
      </c>
      <c r="Q181" s="10">
        <v>100</v>
      </c>
      <c r="R181" s="10">
        <v>100</v>
      </c>
      <c r="S181" s="10">
        <v>95.112067761637036</v>
      </c>
      <c r="T181" s="10">
        <v>4.8879322383629642</v>
      </c>
      <c r="U181" s="10">
        <v>0</v>
      </c>
      <c r="V181" s="10">
        <v>0</v>
      </c>
      <c r="W181" s="183"/>
      <c r="X181" s="183"/>
      <c r="Y181" s="183"/>
      <c r="Z181" s="183"/>
      <c r="AA181" s="183"/>
      <c r="AB181" s="183"/>
    </row>
    <row xmlns:x14ac="http://schemas.microsoft.com/office/spreadsheetml/2009/9/ac" r="182" ht="15.75" x14ac:dyDescent="0.25">
      <c r="A182" s="183" t="s">
        <v>180</v>
      </c>
      <c r="B182" s="10">
        <v>2013</v>
      </c>
      <c r="C182" s="183" t="s">
        <v>18</v>
      </c>
      <c r="D182" s="10">
        <v>263835</v>
      </c>
      <c r="E182" s="10">
        <v>100</v>
      </c>
      <c r="F182" s="10">
        <v>100</v>
      </c>
      <c r="G182" s="10">
        <v>97.256917838035534</v>
      </c>
      <c r="H182" s="10">
        <v>2.7430821619644661</v>
      </c>
      <c r="I182" s="10">
        <v>0</v>
      </c>
      <c r="J182" s="10">
        <v>0</v>
      </c>
      <c r="K182" s="10">
        <v>100</v>
      </c>
      <c r="L182" s="10">
        <v>100</v>
      </c>
      <c r="M182" s="10">
        <v>97.256917838035534</v>
      </c>
      <c r="N182" s="10">
        <v>2.7430821619644661</v>
      </c>
      <c r="O182" s="10">
        <v>0</v>
      </c>
      <c r="P182" s="10">
        <v>0</v>
      </c>
      <c r="Q182" s="10">
        <v>100</v>
      </c>
      <c r="R182" s="10">
        <v>100</v>
      </c>
      <c r="S182" s="10">
        <v>95.112067761637036</v>
      </c>
      <c r="T182" s="10">
        <v>4.8879322383629642</v>
      </c>
      <c r="U182" s="10">
        <v>0</v>
      </c>
      <c r="V182" s="10">
        <v>0</v>
      </c>
      <c r="W182" s="183"/>
      <c r="X182" s="183"/>
      <c r="Y182" s="183"/>
      <c r="Z182" s="183"/>
      <c r="AA182" s="183"/>
      <c r="AB182" s="183"/>
    </row>
    <row xmlns:x14ac="http://schemas.microsoft.com/office/spreadsheetml/2009/9/ac" r="183" ht="15.75" x14ac:dyDescent="0.25">
      <c r="A183" s="183" t="s">
        <v>180</v>
      </c>
      <c r="B183" s="10">
        <v>2014</v>
      </c>
      <c r="C183" s="183" t="s">
        <v>18</v>
      </c>
      <c r="D183" s="10">
        <v>255049</v>
      </c>
      <c r="E183" s="10">
        <v>100</v>
      </c>
      <c r="F183" s="10">
        <v>100</v>
      </c>
      <c r="G183" s="10">
        <v>97.256917838035534</v>
      </c>
      <c r="H183" s="10">
        <v>2.7430821619644661</v>
      </c>
      <c r="I183" s="10">
        <v>0</v>
      </c>
      <c r="J183" s="10">
        <v>0</v>
      </c>
      <c r="K183" s="10">
        <v>100</v>
      </c>
      <c r="L183" s="10">
        <v>100</v>
      </c>
      <c r="M183" s="10">
        <v>97.256917838035534</v>
      </c>
      <c r="N183" s="10">
        <v>2.7430821619644661</v>
      </c>
      <c r="O183" s="10">
        <v>0</v>
      </c>
      <c r="P183" s="10">
        <v>0</v>
      </c>
      <c r="Q183" s="10">
        <v>100</v>
      </c>
      <c r="R183" s="10">
        <v>100</v>
      </c>
      <c r="S183" s="10">
        <v>95.112067761637036</v>
      </c>
      <c r="T183" s="10">
        <v>4.8879322383629642</v>
      </c>
      <c r="U183" s="10">
        <v>0</v>
      </c>
      <c r="V183" s="10">
        <v>0</v>
      </c>
      <c r="W183" s="183"/>
      <c r="X183" s="183"/>
      <c r="Y183" s="183"/>
      <c r="Z183" s="183"/>
      <c r="AA183" s="183"/>
      <c r="AB183" s="183"/>
    </row>
    <row xmlns:x14ac="http://schemas.microsoft.com/office/spreadsheetml/2009/9/ac" r="184" ht="15.75" x14ac:dyDescent="0.25">
      <c r="A184" s="183" t="s">
        <v>180</v>
      </c>
      <c r="B184" s="10">
        <v>2015</v>
      </c>
      <c r="C184" s="183" t="s">
        <v>18</v>
      </c>
      <c r="D184" s="10">
        <v>245949</v>
      </c>
      <c r="E184" s="10">
        <v>100</v>
      </c>
      <c r="F184" s="10">
        <v>100</v>
      </c>
      <c r="G184" s="10">
        <v>97.256917838035534</v>
      </c>
      <c r="H184" s="10">
        <v>2.7430821619644661</v>
      </c>
      <c r="I184" s="10">
        <v>0</v>
      </c>
      <c r="J184" s="10">
        <v>0</v>
      </c>
      <c r="K184" s="10">
        <v>100</v>
      </c>
      <c r="L184" s="10">
        <v>100</v>
      </c>
      <c r="M184" s="10">
        <v>97.256917838035534</v>
      </c>
      <c r="N184" s="10">
        <v>2.7430821619644661</v>
      </c>
      <c r="O184" s="10">
        <v>0</v>
      </c>
      <c r="P184" s="10">
        <v>0</v>
      </c>
      <c r="Q184" s="10">
        <v>100</v>
      </c>
      <c r="R184" s="10">
        <v>100</v>
      </c>
      <c r="S184" s="10">
        <v>95.848904793724387</v>
      </c>
      <c r="T184" s="10">
        <v>4.1510952062756132</v>
      </c>
      <c r="U184" s="10">
        <v>0</v>
      </c>
      <c r="V184" s="10">
        <v>0</v>
      </c>
      <c r="W184" s="183"/>
      <c r="X184" s="183"/>
      <c r="Y184" s="183"/>
      <c r="Z184" s="183"/>
      <c r="AA184" s="183"/>
      <c r="AB184" s="183"/>
    </row>
    <row xmlns:x14ac="http://schemas.microsoft.com/office/spreadsheetml/2009/9/ac" r="185" ht="15.75" x14ac:dyDescent="0.25">
      <c r="A185" s="183" t="s">
        <v>180</v>
      </c>
      <c r="B185" s="10">
        <v>2016</v>
      </c>
      <c r="C185" s="183" t="s">
        <v>18</v>
      </c>
      <c r="D185" s="10">
        <v>237814</v>
      </c>
      <c r="E185" s="10">
        <v>100</v>
      </c>
      <c r="F185" s="10">
        <v>100</v>
      </c>
      <c r="G185" s="10">
        <v>97.256917838035534</v>
      </c>
      <c r="H185" s="10">
        <v>2.7430821619644661</v>
      </c>
      <c r="I185" s="10">
        <v>0</v>
      </c>
      <c r="J185" s="10">
        <v>0</v>
      </c>
      <c r="K185" s="10">
        <v>100</v>
      </c>
      <c r="L185" s="10">
        <v>100</v>
      </c>
      <c r="M185" s="10">
        <v>97.256917838035534</v>
      </c>
      <c r="N185" s="10">
        <v>2.7430821619644661</v>
      </c>
      <c r="O185" s="10">
        <v>0</v>
      </c>
      <c r="P185" s="10">
        <v>0</v>
      </c>
      <c r="Q185" s="10">
        <v>100</v>
      </c>
      <c r="R185" s="10">
        <v>100</v>
      </c>
      <c r="S185" s="10">
        <v>96.585741825811738</v>
      </c>
      <c r="T185" s="10">
        <v>3.4142581741882618</v>
      </c>
      <c r="U185" s="10">
        <v>0</v>
      </c>
      <c r="V185" s="10">
        <v>0</v>
      </c>
      <c r="W185" s="183"/>
      <c r="X185" s="183"/>
      <c r="Y185" s="183"/>
      <c r="Z185" s="183"/>
      <c r="AA185" s="183"/>
      <c r="AB185" s="183"/>
    </row>
    <row xmlns:x14ac="http://schemas.microsoft.com/office/spreadsheetml/2009/9/ac" r="186" ht="15.75" x14ac:dyDescent="0.25">
      <c r="A186" s="183" t="s">
        <v>180</v>
      </c>
      <c r="B186" s="10">
        <v>2017</v>
      </c>
      <c r="C186" s="183" t="s">
        <v>18</v>
      </c>
      <c r="D186" s="10">
        <v>232773</v>
      </c>
      <c r="E186" s="10">
        <v>100</v>
      </c>
      <c r="F186" s="10">
        <v>100</v>
      </c>
      <c r="G186" s="10">
        <v>97.256917838035534</v>
      </c>
      <c r="H186" s="10">
        <v>2.7430821619644661</v>
      </c>
      <c r="I186" s="10">
        <v>0</v>
      </c>
      <c r="J186" s="10">
        <v>0</v>
      </c>
      <c r="K186" s="10">
        <v>100</v>
      </c>
      <c r="L186" s="10">
        <v>100</v>
      </c>
      <c r="M186" s="10">
        <v>97.256917838035534</v>
      </c>
      <c r="N186" s="10">
        <v>2.7430821619644661</v>
      </c>
      <c r="O186" s="10">
        <v>0</v>
      </c>
      <c r="P186" s="10">
        <v>0</v>
      </c>
      <c r="Q186" s="10">
        <v>100</v>
      </c>
      <c r="R186" s="10">
        <v>100</v>
      </c>
      <c r="S186" s="10">
        <v>97.322578857898861</v>
      </c>
      <c r="T186" s="10">
        <v>2.6774211421011391</v>
      </c>
      <c r="U186" s="10">
        <v>0</v>
      </c>
      <c r="V186" s="10">
        <v>0</v>
      </c>
      <c r="W186" s="183"/>
      <c r="X186" s="183"/>
      <c r="Y186" s="183"/>
      <c r="Z186" s="183"/>
      <c r="AA186" s="183"/>
      <c r="AB186" s="183"/>
    </row>
    <row xmlns:x14ac="http://schemas.microsoft.com/office/spreadsheetml/2009/9/ac" r="187" ht="15.75" x14ac:dyDescent="0.25">
      <c r="A187" s="183" t="s">
        <v>180</v>
      </c>
      <c r="B187" s="10">
        <v>2018</v>
      </c>
      <c r="C187" s="183" t="s">
        <v>18</v>
      </c>
      <c r="D187" s="10">
        <v>231436</v>
      </c>
      <c r="E187" s="10">
        <v>100</v>
      </c>
      <c r="F187" s="10">
        <v>100</v>
      </c>
      <c r="G187" s="10">
        <v>97.256917838035534</v>
      </c>
      <c r="H187" s="10">
        <v>2.7430821619644661</v>
      </c>
      <c r="I187" s="10">
        <v>0</v>
      </c>
      <c r="J187" s="10">
        <v>0</v>
      </c>
      <c r="K187" s="10">
        <v>100</v>
      </c>
      <c r="L187" s="10">
        <v>100</v>
      </c>
      <c r="M187" s="10">
        <v>97.256917838035534</v>
      </c>
      <c r="N187" s="10">
        <v>2.7430821619644661</v>
      </c>
      <c r="O187" s="10">
        <v>0</v>
      </c>
      <c r="P187" s="10">
        <v>0</v>
      </c>
      <c r="Q187" s="10">
        <v>100</v>
      </c>
      <c r="R187" s="10">
        <v>100</v>
      </c>
      <c r="S187" s="10">
        <v>98.059415889986212</v>
      </c>
      <c r="T187" s="10">
        <v>1.9405841100137879</v>
      </c>
      <c r="U187" s="10">
        <v>0</v>
      </c>
      <c r="V187" s="10">
        <v>0</v>
      </c>
      <c r="W187" s="183"/>
      <c r="X187" s="183"/>
      <c r="Y187" s="183"/>
      <c r="Z187" s="183"/>
      <c r="AA187" s="183"/>
      <c r="AB187" s="183"/>
    </row>
    <row xmlns:x14ac="http://schemas.microsoft.com/office/spreadsheetml/2009/9/ac" r="188" ht="15.75" x14ac:dyDescent="0.25">
      <c r="A188" s="183" t="s">
        <v>180</v>
      </c>
      <c r="B188" s="10">
        <v>2019</v>
      </c>
      <c r="C188" s="183" t="s">
        <v>18</v>
      </c>
      <c r="D188" s="10">
        <v>231026</v>
      </c>
      <c r="E188" s="10">
        <v>100</v>
      </c>
      <c r="F188" s="10">
        <v>100</v>
      </c>
      <c r="G188" s="10">
        <v>97.256917838035534</v>
      </c>
      <c r="H188" s="10">
        <v>2.7430821619644661</v>
      </c>
      <c r="I188" s="10">
        <v>0</v>
      </c>
      <c r="J188" s="10">
        <v>0</v>
      </c>
      <c r="K188" s="10">
        <v>100</v>
      </c>
      <c r="L188" s="10">
        <v>100</v>
      </c>
      <c r="M188" s="10">
        <v>97.256917838035534</v>
      </c>
      <c r="N188" s="10">
        <v>2.7430821619644661</v>
      </c>
      <c r="O188" s="10">
        <v>0</v>
      </c>
      <c r="P188" s="10">
        <v>0</v>
      </c>
      <c r="Q188" s="10">
        <v>100</v>
      </c>
      <c r="R188" s="10">
        <v>100</v>
      </c>
      <c r="S188" s="10">
        <v>98.796252922073563</v>
      </c>
      <c r="T188" s="10">
        <v>1.203747077926437</v>
      </c>
      <c r="U188" s="10">
        <v>0</v>
      </c>
      <c r="V188" s="10">
        <v>0</v>
      </c>
      <c r="W188" s="183"/>
      <c r="X188" s="183"/>
      <c r="Y188" s="183"/>
      <c r="Z188" s="183"/>
      <c r="AA188" s="183"/>
      <c r="AB188" s="183"/>
    </row>
    <row xmlns:x14ac="http://schemas.microsoft.com/office/spreadsheetml/2009/9/ac" r="189" ht="15.75" x14ac:dyDescent="0.25">
      <c r="A189" s="183" t="s">
        <v>180</v>
      </c>
      <c r="B189" s="10">
        <v>2020</v>
      </c>
      <c r="C189" s="183" t="s">
        <v>18</v>
      </c>
      <c r="D189" s="10">
        <v>227368</v>
      </c>
      <c r="E189" s="10">
        <v>100</v>
      </c>
      <c r="F189" s="10">
        <v>100</v>
      </c>
      <c r="G189" s="10">
        <v>97.256917838035534</v>
      </c>
      <c r="H189" s="10">
        <v>2.7430821619644661</v>
      </c>
      <c r="I189" s="10">
        <v>0</v>
      </c>
      <c r="J189" s="10">
        <v>0</v>
      </c>
      <c r="K189" s="10">
        <v>100</v>
      </c>
      <c r="L189" s="10">
        <v>100</v>
      </c>
      <c r="M189" s="10">
        <v>97.256917838035534</v>
      </c>
      <c r="N189" s="10">
        <v>2.7430821619644661</v>
      </c>
      <c r="O189" s="10">
        <v>0</v>
      </c>
      <c r="P189" s="10">
        <v>0</v>
      </c>
      <c r="Q189" s="10">
        <v>100</v>
      </c>
      <c r="R189" s="10">
        <v>100</v>
      </c>
      <c r="S189" s="10">
        <v>99.533089954160914</v>
      </c>
      <c r="T189" s="10">
        <v>0.4669100458390858</v>
      </c>
      <c r="U189" s="10">
        <v>0</v>
      </c>
      <c r="V189" s="10">
        <v>0</v>
      </c>
      <c r="W189" s="183"/>
      <c r="X189" s="183"/>
      <c r="Y189" s="183"/>
      <c r="Z189" s="183"/>
      <c r="AA189" s="183"/>
      <c r="AB189" s="183"/>
    </row>
    <row xmlns:x14ac="http://schemas.microsoft.com/office/spreadsheetml/2009/9/ac" r="190" ht="15.75" x14ac:dyDescent="0.25">
      <c r="A190" s="183" t="s">
        <v>180</v>
      </c>
      <c r="B190" s="10">
        <v>2021</v>
      </c>
      <c r="C190" s="183" t="s">
        <v>18</v>
      </c>
      <c r="D190" s="10">
        <v>224125</v>
      </c>
      <c r="E190" s="10">
        <v>100</v>
      </c>
      <c r="F190" s="10">
        <v>100</v>
      </c>
      <c r="G190" s="10">
        <v>97.256917838035534</v>
      </c>
      <c r="H190" s="10">
        <v>2.7430821619644661</v>
      </c>
      <c r="I190" s="10">
        <v>0</v>
      </c>
      <c r="J190" s="10">
        <v>0</v>
      </c>
      <c r="K190" s="10">
        <v>100</v>
      </c>
      <c r="L190" s="10">
        <v>100</v>
      </c>
      <c r="M190" s="10">
        <v>97.256917838035534</v>
      </c>
      <c r="N190" s="10">
        <v>2.7430821619644661</v>
      </c>
      <c r="O190" s="10">
        <v>0</v>
      </c>
      <c r="P190" s="10">
        <v>0</v>
      </c>
      <c r="Q190" s="10">
        <v>100</v>
      </c>
      <c r="R190" s="10">
        <v>100</v>
      </c>
      <c r="S190" s="10">
        <v>100</v>
      </c>
      <c r="T190" s="10">
        <v>0</v>
      </c>
      <c r="U190" s="10">
        <v>0</v>
      </c>
      <c r="V190" s="10">
        <v>0</v>
      </c>
      <c r="W190" s="183"/>
      <c r="X190" s="183"/>
      <c r="Y190" s="183"/>
      <c r="Z190" s="183"/>
      <c r="AA190" s="183"/>
      <c r="AB190" s="183"/>
    </row>
    <row xmlns:x14ac="http://schemas.microsoft.com/office/spreadsheetml/2009/9/ac" r="191" ht="15.75" x14ac:dyDescent="0.25">
      <c r="A191" s="183" t="s">
        <v>180</v>
      </c>
      <c r="B191" s="10">
        <v>2022</v>
      </c>
      <c r="C191" s="183" t="s">
        <v>18</v>
      </c>
      <c r="D191" s="10">
        <v>219865</v>
      </c>
      <c r="E191" s="10">
        <v>100</v>
      </c>
      <c r="F191" s="10">
        <v>100</v>
      </c>
      <c r="G191" s="10">
        <v>97.256917838035534</v>
      </c>
      <c r="H191" s="10">
        <v>2.7430821619644661</v>
      </c>
      <c r="I191" s="10">
        <v>0</v>
      </c>
      <c r="J191" s="10">
        <v>0</v>
      </c>
      <c r="K191" s="10">
        <v>100</v>
      </c>
      <c r="L191" s="10">
        <v>100</v>
      </c>
      <c r="M191" s="10">
        <v>97.256917838035534</v>
      </c>
      <c r="N191" s="10">
        <v>2.7430821619644661</v>
      </c>
      <c r="O191" s="10">
        <v>0</v>
      </c>
      <c r="P191" s="10">
        <v>0</v>
      </c>
      <c r="Q191" s="10">
        <v>100</v>
      </c>
      <c r="R191" s="10">
        <v>100</v>
      </c>
      <c r="S191" s="10">
        <v>100</v>
      </c>
      <c r="T191" s="10">
        <v>0</v>
      </c>
      <c r="U191" s="10">
        <v>0</v>
      </c>
      <c r="V191" s="10">
        <v>0</v>
      </c>
      <c r="W191" s="183"/>
      <c r="X191" s="183"/>
      <c r="Y191" s="183"/>
      <c r="Z191" s="183"/>
      <c r="AA191" s="183"/>
      <c r="AB191" s="183"/>
    </row>
    <row xmlns:x14ac="http://schemas.microsoft.com/office/spreadsheetml/2009/9/ac" r="192" ht="15.75" x14ac:dyDescent="0.25">
      <c r="A192" s="183" t="s">
        <v>180</v>
      </c>
      <c r="B192" s="10">
        <v>2023</v>
      </c>
      <c r="C192" s="183" t="s">
        <v>18</v>
      </c>
      <c r="D192" s="10">
        <v>213877</v>
      </c>
      <c r="E192" s="10">
        <v>100</v>
      </c>
      <c r="F192" s="10">
        <v>100</v>
      </c>
      <c r="G192" s="10">
        <v>97.256917838035534</v>
      </c>
      <c r="H192" s="10">
        <v>2.7430821619644661</v>
      </c>
      <c r="I192" s="10">
        <v>0</v>
      </c>
      <c r="J192" s="10">
        <v>0</v>
      </c>
      <c r="K192" s="10">
        <v>100</v>
      </c>
      <c r="L192" s="10">
        <v>100</v>
      </c>
      <c r="M192" s="10">
        <v>97.256917838035534</v>
      </c>
      <c r="N192" s="10">
        <v>2.7430821619644661</v>
      </c>
      <c r="O192" s="10">
        <v>0</v>
      </c>
      <c r="P192" s="10">
        <v>0</v>
      </c>
      <c r="Q192" s="10">
        <v>100</v>
      </c>
      <c r="R192" s="10">
        <v>100</v>
      </c>
      <c r="S192" s="10">
        <v>100</v>
      </c>
      <c r="T192" s="10">
        <v>0</v>
      </c>
      <c r="U192" s="10">
        <v>0</v>
      </c>
      <c r="V192" s="10">
        <v>0</v>
      </c>
      <c r="W192" s="183"/>
      <c r="X192" s="183"/>
      <c r="Y192" s="183"/>
      <c r="Z192" s="183"/>
      <c r="AA192" s="183"/>
      <c r="AB192" s="183"/>
    </row>
    <row xmlns:x14ac="http://schemas.microsoft.com/office/spreadsheetml/2009/9/ac" r="193" ht="15.75" x14ac:dyDescent="0.25">
      <c r="A193" s="183" t="s">
        <v>180</v>
      </c>
      <c r="B193" s="10">
        <v>2024</v>
      </c>
      <c r="C193" s="183" t="s">
        <v>18</v>
      </c>
      <c r="D193" s="10"/>
      <c r="E193" s="10"/>
      <c r="F193" s="10"/>
      <c r="G193" s="10"/>
      <c r="H193" s="10"/>
      <c r="I193" s="10"/>
      <c r="J193" s="10"/>
      <c r="K193" s="10"/>
      <c r="L193" s="10"/>
      <c r="M193" s="10"/>
      <c r="N193" s="10"/>
      <c r="O193" s="10"/>
      <c r="P193" s="10"/>
      <c r="Q193" s="10"/>
      <c r="R193" s="10"/>
      <c r="S193" s="10"/>
      <c r="T193" s="10"/>
      <c r="U193" s="10"/>
      <c r="V193" s="10"/>
      <c r="W193" s="183"/>
      <c r="X193" s="183"/>
      <c r="Y193" s="183"/>
      <c r="Z193" s="183"/>
      <c r="AA193" s="183"/>
      <c r="AB193" s="183"/>
    </row>
    <row xmlns:x14ac="http://schemas.microsoft.com/office/spreadsheetml/2009/9/ac" r="194" ht="15.75" x14ac:dyDescent="0.25">
      <c r="A194" s="183" t="s">
        <v>180</v>
      </c>
      <c r="B194" s="10">
        <v>2025</v>
      </c>
      <c r="C194" s="183" t="s">
        <v>18</v>
      </c>
      <c r="D194" s="10"/>
      <c r="E194" s="10"/>
      <c r="F194" s="10"/>
      <c r="G194" s="10"/>
      <c r="H194" s="10"/>
      <c r="I194" s="10"/>
      <c r="J194" s="10"/>
      <c r="K194" s="10"/>
      <c r="L194" s="10"/>
      <c r="M194" s="10"/>
      <c r="N194" s="10"/>
      <c r="O194" s="10"/>
      <c r="P194" s="10"/>
      <c r="Q194" s="10"/>
      <c r="R194" s="10"/>
      <c r="S194" s="10"/>
      <c r="T194" s="10"/>
      <c r="U194" s="10"/>
      <c r="V194" s="10"/>
      <c r="W194" s="183"/>
      <c r="X194" s="183"/>
      <c r="Y194" s="183"/>
      <c r="Z194" s="183"/>
      <c r="AA194" s="183"/>
      <c r="AB194" s="183"/>
    </row>
    <row xmlns:x14ac="http://schemas.microsoft.com/office/spreadsheetml/2009/9/ac" r="195" ht="15.75" x14ac:dyDescent="0.25">
      <c r="A195" s="183" t="s">
        <v>180</v>
      </c>
      <c r="B195" s="10">
        <v>2026</v>
      </c>
      <c r="C195" s="183" t="s">
        <v>18</v>
      </c>
      <c r="D195" s="10"/>
      <c r="E195" s="10"/>
      <c r="F195" s="10"/>
      <c r="G195" s="10"/>
      <c r="H195" s="10"/>
      <c r="I195" s="10"/>
      <c r="J195" s="10"/>
      <c r="K195" s="10"/>
      <c r="L195" s="10"/>
      <c r="M195" s="10"/>
      <c r="N195" s="10"/>
      <c r="O195" s="10"/>
      <c r="P195" s="10"/>
      <c r="Q195" s="10"/>
      <c r="R195" s="10"/>
      <c r="S195" s="10"/>
      <c r="T195" s="10"/>
      <c r="U195" s="10"/>
      <c r="V195" s="10"/>
      <c r="W195" s="183"/>
      <c r="X195" s="183"/>
      <c r="Y195" s="183"/>
      <c r="Z195" s="183"/>
      <c r="AA195" s="183"/>
      <c r="AB195" s="183"/>
    </row>
    <row xmlns:x14ac="http://schemas.microsoft.com/office/spreadsheetml/2009/9/ac" r="196" ht="15.75" x14ac:dyDescent="0.25">
      <c r="A196" s="183" t="s">
        <v>180</v>
      </c>
      <c r="B196" s="10">
        <v>2027</v>
      </c>
      <c r="C196" s="183" t="s">
        <v>18</v>
      </c>
      <c r="D196" s="10"/>
      <c r="E196" s="10"/>
      <c r="F196" s="10"/>
      <c r="G196" s="10"/>
      <c r="H196" s="10"/>
      <c r="I196" s="10"/>
      <c r="J196" s="10"/>
      <c r="K196" s="10"/>
      <c r="L196" s="10"/>
      <c r="M196" s="10"/>
      <c r="N196" s="10"/>
      <c r="O196" s="10"/>
      <c r="P196" s="10"/>
      <c r="Q196" s="10"/>
      <c r="R196" s="10"/>
      <c r="S196" s="10"/>
      <c r="T196" s="10"/>
      <c r="U196" s="10"/>
      <c r="V196" s="10"/>
      <c r="W196" s="183"/>
      <c r="X196" s="183"/>
      <c r="Y196" s="183"/>
      <c r="Z196" s="183"/>
      <c r="AA196" s="183"/>
      <c r="AB196" s="183"/>
    </row>
    <row xmlns:x14ac="http://schemas.microsoft.com/office/spreadsheetml/2009/9/ac" r="197" ht="15.75" x14ac:dyDescent="0.25">
      <c r="A197" s="183" t="s">
        <v>180</v>
      </c>
      <c r="B197" s="10">
        <v>2028</v>
      </c>
      <c r="C197" s="183" t="s">
        <v>18</v>
      </c>
      <c r="D197" s="10"/>
      <c r="E197" s="10"/>
      <c r="F197" s="10"/>
      <c r="G197" s="10"/>
      <c r="H197" s="10"/>
      <c r="I197" s="10"/>
      <c r="J197" s="10"/>
      <c r="K197" s="10"/>
      <c r="L197" s="10"/>
      <c r="M197" s="10"/>
      <c r="N197" s="10"/>
      <c r="O197" s="10"/>
      <c r="P197" s="10"/>
      <c r="Q197" s="10"/>
      <c r="R197" s="10"/>
      <c r="S197" s="10"/>
      <c r="T197" s="10"/>
      <c r="U197" s="10"/>
      <c r="V197" s="10"/>
      <c r="W197" s="183"/>
      <c r="X197" s="183"/>
      <c r="Y197" s="183"/>
      <c r="Z197" s="183"/>
      <c r="AA197" s="183"/>
      <c r="AB197" s="183"/>
    </row>
    <row xmlns:x14ac="http://schemas.microsoft.com/office/spreadsheetml/2009/9/ac" r="198" ht="15.75" x14ac:dyDescent="0.25">
      <c r="A198" s="183" t="s">
        <v>180</v>
      </c>
      <c r="B198" s="10">
        <v>2029</v>
      </c>
      <c r="C198" s="183" t="s">
        <v>18</v>
      </c>
      <c r="D198" s="10"/>
      <c r="E198" s="10"/>
      <c r="F198" s="10"/>
      <c r="G198" s="10"/>
      <c r="H198" s="10"/>
      <c r="I198" s="10"/>
      <c r="J198" s="10"/>
      <c r="K198" s="10"/>
      <c r="L198" s="10"/>
      <c r="M198" s="10"/>
      <c r="N198" s="10"/>
      <c r="O198" s="10"/>
      <c r="P198" s="10"/>
      <c r="Q198" s="10"/>
      <c r="R198" s="10"/>
      <c r="S198" s="10"/>
      <c r="T198" s="10"/>
      <c r="U198" s="10"/>
      <c r="V198" s="10"/>
      <c r="W198" s="183"/>
      <c r="X198" s="183"/>
      <c r="Y198" s="183"/>
      <c r="Z198" s="183"/>
      <c r="AA198" s="183"/>
      <c r="AB198" s="183"/>
    </row>
    <row xmlns:x14ac="http://schemas.microsoft.com/office/spreadsheetml/2009/9/ac" r="199" ht="15.75" x14ac:dyDescent="0.25">
      <c r="A199" s="183" t="s">
        <v>180</v>
      </c>
      <c r="B199" s="10">
        <v>2030</v>
      </c>
      <c r="C199" s="183" t="s">
        <v>18</v>
      </c>
      <c r="D199" s="10"/>
      <c r="E199" s="10"/>
      <c r="F199" s="10"/>
      <c r="G199" s="10"/>
      <c r="H199" s="10"/>
      <c r="I199" s="10"/>
      <c r="J199" s="10"/>
      <c r="K199" s="10"/>
      <c r="L199" s="10"/>
      <c r="M199" s="10"/>
      <c r="N199" s="10"/>
      <c r="O199" s="10"/>
      <c r="P199" s="10"/>
      <c r="Q199" s="10"/>
      <c r="R199" s="10"/>
      <c r="S199" s="10"/>
      <c r="T199" s="10"/>
      <c r="U199" s="10"/>
      <c r="V199" s="10"/>
      <c r="W199" s="183"/>
      <c r="X199" s="183"/>
      <c r="Y199" s="183"/>
      <c r="Z199" s="183"/>
      <c r="AA199" s="183"/>
      <c r="AB199" s="183"/>
    </row>
    <row xmlns:x14ac="http://schemas.microsoft.com/office/spreadsheetml/2009/9/ac" r="200" ht="15.75" x14ac:dyDescent="0.25">
      <c r="A200" s="183"/>
      <c r="B200" s="184"/>
      <c r="C200" s="183"/>
      <c r="D200" s="183"/>
      <c r="E200" s="183"/>
      <c r="F200" s="183"/>
      <c r="G200" s="183"/>
      <c r="H200" s="183"/>
      <c r="I200" s="183"/>
      <c r="J200" s="183"/>
      <c r="K200" s="183"/>
      <c r="L200" s="183"/>
      <c r="M200" s="183"/>
      <c r="N200" s="183"/>
      <c r="O200" s="183"/>
      <c r="P200" s="183"/>
      <c r="Q200" s="183"/>
      <c r="R200" s="183"/>
      <c r="S200" s="183"/>
      <c r="T200" s="183"/>
      <c r="U200" s="183"/>
      <c r="V200" s="183"/>
      <c r="W200" s="183"/>
      <c r="X200" s="183"/>
      <c r="Y200" s="183"/>
      <c r="Z200" s="183"/>
      <c r="AA200" s="183"/>
      <c r="AB200" s="183"/>
    </row>
    <row xmlns:x14ac="http://schemas.microsoft.com/office/spreadsheetml/2009/9/ac" r="201" ht="15.75" x14ac:dyDescent="0.25">
      <c r="A201" s="183"/>
      <c r="B201" s="184"/>
      <c r="C201" s="183"/>
      <c r="D201" s="183"/>
      <c r="E201" s="183"/>
      <c r="F201" s="183"/>
      <c r="G201" s="183"/>
      <c r="H201" s="183"/>
      <c r="I201" s="183"/>
      <c r="J201" s="183"/>
      <c r="K201" s="183"/>
      <c r="L201" s="183"/>
      <c r="M201" s="183"/>
      <c r="N201" s="183"/>
      <c r="O201" s="183"/>
      <c r="P201" s="183"/>
      <c r="Q201" s="183"/>
      <c r="R201" s="183"/>
      <c r="S201" s="183"/>
      <c r="T201" s="183"/>
      <c r="U201" s="183"/>
      <c r="V201" s="183"/>
      <c r="W201" s="183"/>
      <c r="X201" s="183"/>
      <c r="Y201" s="183"/>
      <c r="Z201" s="183"/>
      <c r="AA201" s="183"/>
      <c r="AB201" s="183"/>
    </row>
    <row xmlns:x14ac="http://schemas.microsoft.com/office/spreadsheetml/2009/9/ac" r="202" ht="15.75" x14ac:dyDescent="0.25">
      <c r="A202" s="183"/>
      <c r="B202" s="184"/>
      <c r="C202" s="183"/>
      <c r="D202" s="183"/>
      <c r="E202" s="183"/>
      <c r="F202" s="183"/>
      <c r="G202" s="183"/>
      <c r="H202" s="183"/>
      <c r="I202" s="183"/>
      <c r="J202" s="183"/>
      <c r="K202" s="183"/>
      <c r="L202" s="183"/>
      <c r="M202" s="183"/>
      <c r="N202" s="183"/>
      <c r="O202" s="183"/>
      <c r="P202" s="183"/>
      <c r="Q202" s="183"/>
      <c r="R202" s="183"/>
      <c r="S202" s="183"/>
      <c r="T202" s="183"/>
      <c r="U202" s="183"/>
      <c r="V202" s="183"/>
      <c r="W202" s="183"/>
      <c r="X202" s="183"/>
      <c r="Y202" s="183"/>
      <c r="Z202" s="183"/>
      <c r="AA202" s="183"/>
      <c r="AB202" s="183"/>
    </row>
    <row xmlns:x14ac="http://schemas.microsoft.com/office/spreadsheetml/2009/9/ac" r="203" ht="15.75" x14ac:dyDescent="0.25">
      <c r="A203" s="183"/>
      <c r="B203" s="184"/>
      <c r="C203" s="183"/>
      <c r="D203" s="183"/>
      <c r="E203" s="183"/>
      <c r="F203" s="183"/>
      <c r="G203" s="183"/>
      <c r="H203" s="183"/>
      <c r="I203" s="183"/>
      <c r="J203" s="183"/>
      <c r="K203" s="183"/>
      <c r="L203" s="183"/>
      <c r="M203" s="183"/>
      <c r="N203" s="183"/>
      <c r="O203" s="183"/>
      <c r="P203" s="183"/>
      <c r="Q203" s="183"/>
      <c r="R203" s="183"/>
      <c r="S203" s="183"/>
      <c r="T203" s="183"/>
      <c r="U203" s="183"/>
      <c r="V203" s="183"/>
      <c r="W203" s="183"/>
      <c r="X203" s="183"/>
      <c r="Y203" s="183"/>
      <c r="Z203" s="183"/>
      <c r="AA203" s="183"/>
      <c r="AB203" s="183"/>
    </row>
    <row xmlns:x14ac="http://schemas.microsoft.com/office/spreadsheetml/2009/9/ac" r="204" ht="15.75" x14ac:dyDescent="0.25">
      <c r="A204" s="183"/>
      <c r="B204" s="184"/>
      <c r="C204" s="183"/>
      <c r="D204" s="183"/>
      <c r="E204" s="183"/>
      <c r="F204" s="183"/>
      <c r="G204" s="183"/>
      <c r="H204" s="183"/>
      <c r="I204" s="183"/>
      <c r="J204" s="183"/>
      <c r="K204" s="183"/>
      <c r="L204" s="183"/>
      <c r="M204" s="183"/>
      <c r="N204" s="183"/>
      <c r="O204" s="183"/>
      <c r="P204" s="183"/>
      <c r="Q204" s="183"/>
      <c r="R204" s="183"/>
      <c r="S204" s="183"/>
      <c r="T204" s="183"/>
      <c r="U204" s="183"/>
      <c r="V204" s="183"/>
      <c r="W204" s="183"/>
      <c r="X204" s="183"/>
      <c r="Y204" s="183"/>
      <c r="Z204" s="183"/>
      <c r="AA204" s="183"/>
      <c r="AB204" s="183"/>
    </row>
    <row xmlns:x14ac="http://schemas.microsoft.com/office/spreadsheetml/2009/9/ac" r="205" ht="15.75" x14ac:dyDescent="0.25">
      <c r="A205" s="183"/>
      <c r="B205" s="184"/>
      <c r="C205" s="183"/>
      <c r="D205" s="183"/>
      <c r="E205" s="183"/>
      <c r="F205" s="183"/>
      <c r="G205" s="183"/>
      <c r="H205" s="183"/>
      <c r="I205" s="183"/>
      <c r="J205" s="183"/>
      <c r="K205" s="183"/>
      <c r="L205" s="183"/>
      <c r="M205" s="183"/>
      <c r="N205" s="183"/>
      <c r="O205" s="183"/>
      <c r="P205" s="183"/>
      <c r="Q205" s="183"/>
      <c r="R205" s="183"/>
      <c r="S205" s="183"/>
      <c r="T205" s="183"/>
      <c r="U205" s="183"/>
      <c r="V205" s="183"/>
      <c r="W205" s="183"/>
      <c r="X205" s="183"/>
      <c r="Y205" s="183"/>
      <c r="Z205" s="183"/>
      <c r="AA205" s="183"/>
      <c r="AB205" s="183"/>
    </row>
    <row xmlns:x14ac="http://schemas.microsoft.com/office/spreadsheetml/2009/9/ac" r="206" ht="15.75" x14ac:dyDescent="0.25">
      <c r="A206" s="183"/>
      <c r="B206" s="184"/>
      <c r="C206" s="183"/>
      <c r="D206" s="183"/>
      <c r="E206" s="183"/>
      <c r="F206" s="183"/>
      <c r="G206" s="183"/>
      <c r="H206" s="183"/>
      <c r="I206" s="183"/>
      <c r="J206" s="183"/>
      <c r="K206" s="183"/>
      <c r="L206" s="183"/>
      <c r="M206" s="183"/>
      <c r="N206" s="183"/>
      <c r="O206" s="183"/>
      <c r="P206" s="183"/>
      <c r="Q206" s="183"/>
      <c r="R206" s="183"/>
      <c r="S206" s="183"/>
      <c r="T206" s="183"/>
      <c r="U206" s="183"/>
      <c r="V206" s="183"/>
      <c r="W206" s="183"/>
      <c r="X206" s="183"/>
      <c r="Y206" s="183"/>
      <c r="Z206" s="183"/>
      <c r="AA206" s="183"/>
      <c r="AB206" s="183"/>
    </row>
    <row xmlns:x14ac="http://schemas.microsoft.com/office/spreadsheetml/2009/9/ac" r="207" ht="15.75" x14ac:dyDescent="0.25">
      <c r="A207" s="183"/>
      <c r="B207" s="184"/>
      <c r="C207" s="183"/>
      <c r="D207" s="183"/>
      <c r="E207" s="183"/>
      <c r="F207" s="183"/>
      <c r="G207" s="183"/>
      <c r="H207" s="183"/>
      <c r="I207" s="183"/>
      <c r="J207" s="183"/>
      <c r="K207" s="183"/>
      <c r="L207" s="183"/>
      <c r="M207" s="183"/>
      <c r="N207" s="183"/>
      <c r="O207" s="183"/>
      <c r="P207" s="183"/>
      <c r="Q207" s="183"/>
      <c r="R207" s="183"/>
      <c r="S207" s="183"/>
      <c r="T207" s="183"/>
      <c r="U207" s="183"/>
      <c r="V207" s="183"/>
      <c r="W207" s="183"/>
      <c r="X207" s="183"/>
      <c r="Y207" s="183"/>
      <c r="Z207" s="183"/>
      <c r="AA207" s="183"/>
      <c r="AB207" s="183"/>
    </row>
    <row xmlns:x14ac="http://schemas.microsoft.com/office/spreadsheetml/2009/9/ac" r="208" ht="15.75" x14ac:dyDescent="0.25">
      <c r="A208" s="183"/>
      <c r="B208" s="184"/>
      <c r="C208" s="183"/>
      <c r="D208" s="183"/>
      <c r="E208" s="183"/>
      <c r="F208" s="183"/>
      <c r="G208" s="183"/>
      <c r="H208" s="183"/>
      <c r="I208" s="183"/>
      <c r="J208" s="183"/>
      <c r="K208" s="183"/>
      <c r="L208" s="183"/>
      <c r="M208" s="183"/>
      <c r="N208" s="183"/>
      <c r="O208" s="183"/>
      <c r="P208" s="183"/>
      <c r="Q208" s="183"/>
      <c r="R208" s="183"/>
      <c r="S208" s="183"/>
      <c r="T208" s="183"/>
      <c r="U208" s="183"/>
      <c r="V208" s="183"/>
      <c r="W208" s="183"/>
      <c r="X208" s="183"/>
      <c r="Y208" s="183"/>
      <c r="Z208" s="183"/>
      <c r="AA208" s="183"/>
      <c r="AB208" s="183"/>
    </row>
    <row xmlns:x14ac="http://schemas.microsoft.com/office/spreadsheetml/2009/9/ac" r="209" ht="15.75" x14ac:dyDescent="0.25">
      <c r="A209" s="183"/>
      <c r="B209" s="184"/>
      <c r="C209" s="183"/>
      <c r="D209" s="183"/>
      <c r="E209" s="183"/>
      <c r="F209" s="183"/>
      <c r="G209" s="183"/>
      <c r="H209" s="183"/>
      <c r="I209" s="183"/>
      <c r="J209" s="183"/>
      <c r="K209" s="183"/>
      <c r="L209" s="183"/>
      <c r="M209" s="183"/>
      <c r="N209" s="183"/>
      <c r="O209" s="183"/>
      <c r="P209" s="183"/>
      <c r="Q209" s="183"/>
      <c r="R209" s="183"/>
      <c r="S209" s="183"/>
      <c r="T209" s="183"/>
      <c r="U209" s="183"/>
      <c r="V209" s="183"/>
      <c r="W209" s="183"/>
      <c r="X209" s="183"/>
      <c r="Y209" s="183"/>
      <c r="Z209" s="183"/>
      <c r="AA209" s="183"/>
      <c r="AB209" s="183"/>
    </row>
    <row xmlns:x14ac="http://schemas.microsoft.com/office/spreadsheetml/2009/9/ac" r="210" ht="15.75" x14ac:dyDescent="0.25">
      <c r="A210" s="183"/>
      <c r="B210" s="184"/>
      <c r="C210" s="183"/>
      <c r="D210" s="183"/>
      <c r="E210" s="183"/>
      <c r="F210" s="183"/>
      <c r="G210" s="183"/>
      <c r="H210" s="183"/>
      <c r="I210" s="183"/>
      <c r="J210" s="183"/>
      <c r="K210" s="183"/>
      <c r="L210" s="183"/>
      <c r="M210" s="183"/>
      <c r="N210" s="183"/>
      <c r="O210" s="183"/>
      <c r="P210" s="183"/>
      <c r="Q210" s="183"/>
      <c r="R210" s="183"/>
      <c r="S210" s="183"/>
      <c r="T210" s="183"/>
      <c r="U210" s="183"/>
      <c r="V210" s="183"/>
      <c r="W210" s="183"/>
      <c r="X210" s="183"/>
      <c r="Y210" s="183"/>
      <c r="Z210" s="183"/>
      <c r="AA210" s="183"/>
      <c r="AB210" s="183"/>
    </row>
    <row xmlns:x14ac="http://schemas.microsoft.com/office/spreadsheetml/2009/9/ac" r="211" ht="15.75" x14ac:dyDescent="0.25">
      <c r="A211" s="183"/>
      <c r="B211" s="184"/>
      <c r="C211" s="183"/>
      <c r="D211" s="183"/>
      <c r="E211" s="183"/>
      <c r="F211" s="183"/>
      <c r="G211" s="183"/>
      <c r="H211" s="183"/>
      <c r="I211" s="183"/>
      <c r="J211" s="183"/>
      <c r="K211" s="183"/>
      <c r="L211" s="183"/>
      <c r="M211" s="183"/>
      <c r="N211" s="183"/>
      <c r="O211" s="183"/>
      <c r="P211" s="183"/>
      <c r="Q211" s="183"/>
      <c r="R211" s="183"/>
      <c r="S211" s="183"/>
      <c r="T211" s="183"/>
      <c r="U211" s="183"/>
      <c r="V211" s="183"/>
      <c r="W211" s="183"/>
      <c r="X211" s="183"/>
      <c r="Y211" s="183"/>
      <c r="Z211" s="183"/>
      <c r="AA211" s="183"/>
      <c r="AB211" s="183"/>
    </row>
    <row xmlns:x14ac="http://schemas.microsoft.com/office/spreadsheetml/2009/9/ac" r="212" ht="15.75" x14ac:dyDescent="0.25">
      <c r="A212" s="183"/>
      <c r="B212" s="184"/>
      <c r="C212" s="183"/>
      <c r="D212" s="183"/>
      <c r="E212" s="183"/>
      <c r="F212" s="183"/>
      <c r="G212" s="183"/>
      <c r="H212" s="183"/>
      <c r="I212" s="183"/>
      <c r="J212" s="183"/>
      <c r="K212" s="183"/>
      <c r="L212" s="183"/>
      <c r="M212" s="183"/>
      <c r="N212" s="183"/>
      <c r="O212" s="183"/>
      <c r="P212" s="183"/>
      <c r="Q212" s="183"/>
      <c r="R212" s="183"/>
      <c r="S212" s="183"/>
      <c r="T212" s="183"/>
      <c r="U212" s="183"/>
      <c r="V212" s="183"/>
      <c r="W212" s="183"/>
      <c r="X212" s="183"/>
      <c r="Y212" s="183"/>
      <c r="Z212" s="183"/>
      <c r="AA212" s="183"/>
      <c r="AB212" s="183"/>
    </row>
    <row xmlns:x14ac="http://schemas.microsoft.com/office/spreadsheetml/2009/9/ac" r="213" ht="15.75" x14ac:dyDescent="0.25">
      <c r="A213" s="183"/>
      <c r="B213" s="184"/>
      <c r="C213" s="183"/>
      <c r="D213" s="183"/>
      <c r="E213" s="183"/>
      <c r="F213" s="183"/>
      <c r="G213" s="183"/>
      <c r="H213" s="183"/>
      <c r="I213" s="183"/>
      <c r="J213" s="183"/>
      <c r="K213" s="183"/>
      <c r="L213" s="183"/>
      <c r="M213" s="183"/>
      <c r="N213" s="183"/>
      <c r="O213" s="183"/>
      <c r="P213" s="183"/>
      <c r="Q213" s="183"/>
      <c r="R213" s="183"/>
      <c r="S213" s="183"/>
      <c r="T213" s="183"/>
      <c r="U213" s="183"/>
      <c r="V213" s="183"/>
      <c r="W213" s="183"/>
      <c r="X213" s="183"/>
      <c r="Y213" s="183"/>
      <c r="Z213" s="183"/>
      <c r="AA213" s="183"/>
      <c r="AB213" s="183"/>
    </row>
    <row xmlns:x14ac="http://schemas.microsoft.com/office/spreadsheetml/2009/9/ac" r="214" ht="15.75" x14ac:dyDescent="0.25">
      <c r="A214" s="183"/>
      <c r="B214" s="184"/>
      <c r="C214" s="183"/>
      <c r="D214" s="183"/>
      <c r="E214" s="183"/>
      <c r="F214" s="183"/>
      <c r="G214" s="183"/>
      <c r="H214" s="183"/>
      <c r="I214" s="183"/>
      <c r="J214" s="183"/>
      <c r="K214" s="183"/>
      <c r="L214" s="183"/>
      <c r="M214" s="183"/>
      <c r="N214" s="183"/>
      <c r="O214" s="183"/>
      <c r="P214" s="183"/>
      <c r="Q214" s="183"/>
      <c r="R214" s="183"/>
      <c r="S214" s="183"/>
      <c r="T214" s="183"/>
      <c r="U214" s="183"/>
      <c r="V214" s="183"/>
      <c r="W214" s="183"/>
      <c r="X214" s="183"/>
      <c r="Y214" s="183"/>
      <c r="Z214" s="183"/>
      <c r="AA214" s="183"/>
      <c r="AB214" s="183"/>
    </row>
    <row xmlns:x14ac="http://schemas.microsoft.com/office/spreadsheetml/2009/9/ac" r="215" ht="15.75" x14ac:dyDescent="0.25">
      <c r="A215" s="183"/>
      <c r="B215" s="184"/>
      <c r="C215" s="183"/>
      <c r="D215" s="183"/>
      <c r="E215" s="183"/>
      <c r="F215" s="183"/>
      <c r="G215" s="183"/>
      <c r="H215" s="183"/>
      <c r="I215" s="183"/>
      <c r="J215" s="183"/>
      <c r="K215" s="183"/>
      <c r="L215" s="183"/>
      <c r="M215" s="183"/>
      <c r="N215" s="183"/>
      <c r="O215" s="183"/>
      <c r="P215" s="183"/>
      <c r="Q215" s="183"/>
      <c r="R215" s="183"/>
      <c r="S215" s="183"/>
      <c r="T215" s="183"/>
      <c r="U215" s="183"/>
      <c r="V215" s="183"/>
      <c r="W215" s="183"/>
      <c r="X215" s="183"/>
      <c r="Y215" s="183"/>
      <c r="Z215" s="183"/>
      <c r="AA215" s="183"/>
      <c r="AB215" s="183"/>
    </row>
    <row xmlns:x14ac="http://schemas.microsoft.com/office/spreadsheetml/2009/9/ac" r="216" ht="15.75" x14ac:dyDescent="0.25">
      <c r="A216" s="183"/>
      <c r="B216" s="184"/>
      <c r="C216" s="183"/>
      <c r="D216" s="183"/>
      <c r="E216" s="183"/>
      <c r="F216" s="183"/>
      <c r="G216" s="183"/>
      <c r="H216" s="183"/>
      <c r="I216" s="183"/>
      <c r="J216" s="183"/>
      <c r="K216" s="183"/>
      <c r="L216" s="183"/>
      <c r="M216" s="183"/>
      <c r="N216" s="183"/>
      <c r="O216" s="183"/>
      <c r="P216" s="183"/>
      <c r="Q216" s="183"/>
      <c r="R216" s="183"/>
      <c r="S216" s="183"/>
      <c r="T216" s="183"/>
      <c r="U216" s="183"/>
      <c r="V216" s="183"/>
      <c r="W216" s="183"/>
      <c r="X216" s="183"/>
      <c r="Y216" s="183"/>
      <c r="Z216" s="183"/>
      <c r="AA216" s="183"/>
      <c r="AB216" s="183"/>
    </row>
    <row xmlns:x14ac="http://schemas.microsoft.com/office/spreadsheetml/2009/9/ac" r="217" ht="15.75" x14ac:dyDescent="0.25">
      <c r="A217" s="183"/>
      <c r="B217" s="184"/>
      <c r="C217" s="183"/>
      <c r="D217" s="183"/>
      <c r="E217" s="183"/>
      <c r="F217" s="183"/>
      <c r="G217" s="183"/>
      <c r="H217" s="183"/>
      <c r="I217" s="183"/>
      <c r="J217" s="183"/>
      <c r="K217" s="183"/>
      <c r="L217" s="183"/>
      <c r="M217" s="183"/>
      <c r="N217" s="183"/>
      <c r="O217" s="183"/>
      <c r="P217" s="183"/>
      <c r="Q217" s="183"/>
      <c r="R217" s="183"/>
      <c r="S217" s="183"/>
      <c r="T217" s="183"/>
      <c r="U217" s="183"/>
      <c r="V217" s="183"/>
      <c r="W217" s="183"/>
      <c r="X217" s="183"/>
      <c r="Y217" s="183"/>
      <c r="Z217" s="183"/>
      <c r="AA217" s="183"/>
      <c r="AB217" s="183"/>
    </row>
    <row xmlns:x14ac="http://schemas.microsoft.com/office/spreadsheetml/2009/9/ac" r="218" ht="15.75" x14ac:dyDescent="0.25">
      <c r="A218" s="183"/>
      <c r="B218" s="184"/>
      <c r="C218" s="183"/>
      <c r="D218" s="183"/>
      <c r="E218" s="183"/>
      <c r="F218" s="183"/>
      <c r="G218" s="183"/>
      <c r="H218" s="183"/>
      <c r="I218" s="183"/>
      <c r="J218" s="183"/>
      <c r="K218" s="183"/>
      <c r="L218" s="183"/>
      <c r="M218" s="183"/>
      <c r="N218" s="183"/>
      <c r="O218" s="183"/>
      <c r="P218" s="183"/>
      <c r="Q218" s="183"/>
      <c r="R218" s="183"/>
      <c r="S218" s="183"/>
      <c r="T218" s="183"/>
      <c r="U218" s="183"/>
      <c r="V218" s="183"/>
      <c r="W218" s="183"/>
      <c r="X218" s="183"/>
      <c r="Y218" s="183"/>
      <c r="Z218" s="183"/>
      <c r="AA218" s="183"/>
      <c r="AB218" s="183"/>
    </row>
    <row xmlns:x14ac="http://schemas.microsoft.com/office/spreadsheetml/2009/9/ac" r="219" ht="15.75" x14ac:dyDescent="0.25">
      <c r="A219" s="183"/>
      <c r="B219" s="184"/>
      <c r="C219" s="183"/>
      <c r="D219" s="183"/>
      <c r="E219" s="183"/>
      <c r="F219" s="183"/>
      <c r="G219" s="183"/>
      <c r="H219" s="183"/>
      <c r="I219" s="183"/>
      <c r="J219" s="183"/>
      <c r="K219" s="183"/>
      <c r="L219" s="183"/>
      <c r="M219" s="183"/>
      <c r="N219" s="183"/>
      <c r="O219" s="183"/>
      <c r="P219" s="183"/>
      <c r="Q219" s="183"/>
      <c r="R219" s="183"/>
      <c r="S219" s="183"/>
      <c r="T219" s="183"/>
      <c r="U219" s="183"/>
      <c r="V219" s="183"/>
      <c r="W219" s="183"/>
      <c r="X219" s="183"/>
      <c r="Y219" s="183"/>
      <c r="Z219" s="183"/>
      <c r="AA219" s="183"/>
      <c r="AB219" s="183"/>
    </row>
    <row xmlns:x14ac="http://schemas.microsoft.com/office/spreadsheetml/2009/9/ac" r="220" ht="15.75" x14ac:dyDescent="0.25">
      <c r="A220" s="183"/>
      <c r="B220" s="184"/>
      <c r="C220" s="183"/>
      <c r="D220" s="183"/>
      <c r="E220" s="183"/>
      <c r="F220" s="183"/>
      <c r="G220" s="183"/>
      <c r="H220" s="183"/>
      <c r="I220" s="183"/>
      <c r="J220" s="183"/>
      <c r="K220" s="183"/>
      <c r="L220" s="183"/>
      <c r="M220" s="183"/>
      <c r="N220" s="183"/>
      <c r="O220" s="183"/>
      <c r="P220" s="183"/>
      <c r="Q220" s="183"/>
      <c r="R220" s="183"/>
      <c r="S220" s="183"/>
      <c r="T220" s="183"/>
      <c r="U220" s="183"/>
      <c r="V220" s="183"/>
      <c r="W220" s="183"/>
      <c r="X220" s="183"/>
      <c r="Y220" s="183"/>
      <c r="Z220" s="183"/>
      <c r="AA220" s="183"/>
      <c r="AB220" s="183"/>
    </row>
    <row xmlns:x14ac="http://schemas.microsoft.com/office/spreadsheetml/2009/9/ac" r="221" ht="15.75" x14ac:dyDescent="0.25">
      <c r="A221" s="183"/>
      <c r="B221" s="184"/>
      <c r="C221" s="183"/>
      <c r="D221" s="183"/>
      <c r="E221" s="183"/>
      <c r="F221" s="183"/>
      <c r="G221" s="183"/>
      <c r="H221" s="183"/>
      <c r="I221" s="183"/>
      <c r="J221" s="183"/>
      <c r="K221" s="183"/>
      <c r="L221" s="183"/>
      <c r="M221" s="183"/>
      <c r="N221" s="183"/>
      <c r="O221" s="183"/>
      <c r="P221" s="183"/>
      <c r="Q221" s="183"/>
      <c r="R221" s="183"/>
      <c r="S221" s="183"/>
      <c r="T221" s="183"/>
      <c r="U221" s="183"/>
      <c r="V221" s="183"/>
      <c r="W221" s="183"/>
      <c r="X221" s="183"/>
      <c r="Y221" s="183"/>
      <c r="Z221" s="183"/>
      <c r="AA221" s="183"/>
      <c r="AB221" s="183"/>
    </row>
    <row xmlns:x14ac="http://schemas.microsoft.com/office/spreadsheetml/2009/9/ac" r="222" ht="15.75" x14ac:dyDescent="0.25">
      <c r="A222" s="183"/>
      <c r="B222" s="184"/>
      <c r="C222" s="183"/>
      <c r="D222" s="183"/>
      <c r="E222" s="183"/>
      <c r="F222" s="183"/>
      <c r="G222" s="183"/>
      <c r="H222" s="183"/>
      <c r="I222" s="183"/>
      <c r="J222" s="183"/>
      <c r="K222" s="183"/>
      <c r="L222" s="183"/>
      <c r="M222" s="183"/>
      <c r="N222" s="183"/>
      <c r="O222" s="183"/>
      <c r="P222" s="183"/>
      <c r="Q222" s="183"/>
      <c r="R222" s="183"/>
      <c r="S222" s="183"/>
      <c r="T222" s="183"/>
      <c r="U222" s="183"/>
      <c r="V222" s="183"/>
      <c r="W222" s="183"/>
      <c r="X222" s="183"/>
      <c r="Y222" s="183"/>
      <c r="Z222" s="183"/>
      <c r="AA222" s="183"/>
      <c r="AB222" s="183"/>
    </row>
    <row xmlns:x14ac="http://schemas.microsoft.com/office/spreadsheetml/2009/9/ac" r="223" ht="15.75" x14ac:dyDescent="0.25">
      <c r="A223" s="183"/>
      <c r="B223" s="184"/>
      <c r="C223" s="183"/>
      <c r="D223" s="183"/>
      <c r="E223" s="183"/>
      <c r="F223" s="183"/>
      <c r="G223" s="183"/>
      <c r="H223" s="183"/>
      <c r="I223" s="183"/>
      <c r="J223" s="183"/>
      <c r="K223" s="183"/>
      <c r="L223" s="183"/>
      <c r="M223" s="183"/>
      <c r="N223" s="183"/>
      <c r="O223" s="183"/>
      <c r="P223" s="183"/>
      <c r="Q223" s="183"/>
      <c r="R223" s="183"/>
      <c r="S223" s="183"/>
      <c r="T223" s="183"/>
      <c r="U223" s="183"/>
      <c r="V223" s="183"/>
      <c r="W223" s="183"/>
      <c r="X223" s="183"/>
      <c r="Y223" s="183"/>
      <c r="Z223" s="183"/>
      <c r="AA223" s="183"/>
      <c r="AB223" s="183"/>
    </row>
    <row xmlns:x14ac="http://schemas.microsoft.com/office/spreadsheetml/2009/9/ac" r="224" ht="15.75" x14ac:dyDescent="0.25">
      <c r="A224" s="183"/>
      <c r="B224" s="184"/>
      <c r="C224" s="183"/>
      <c r="D224" s="183"/>
      <c r="E224" s="183"/>
      <c r="F224" s="183"/>
      <c r="G224" s="183"/>
      <c r="H224" s="183"/>
      <c r="I224" s="183"/>
      <c r="J224" s="183"/>
      <c r="K224" s="183"/>
      <c r="L224" s="183"/>
      <c r="M224" s="183"/>
      <c r="N224" s="183"/>
      <c r="O224" s="183"/>
      <c r="P224" s="183"/>
      <c r="Q224" s="183"/>
      <c r="R224" s="183"/>
      <c r="S224" s="183"/>
      <c r="T224" s="183"/>
      <c r="U224" s="183"/>
      <c r="V224" s="183"/>
      <c r="W224" s="183"/>
      <c r="X224" s="183"/>
      <c r="Y224" s="183"/>
      <c r="Z224" s="183"/>
      <c r="AA224" s="183"/>
      <c r="AB224" s="183"/>
    </row>
    <row xmlns:x14ac="http://schemas.microsoft.com/office/spreadsheetml/2009/9/ac" r="225" ht="15.75" x14ac:dyDescent="0.25">
      <c r="A225" s="183"/>
      <c r="B225" s="184"/>
      <c r="C225" s="183"/>
      <c r="D225" s="183"/>
      <c r="E225" s="183"/>
      <c r="F225" s="183"/>
      <c r="G225" s="183"/>
      <c r="H225" s="183"/>
      <c r="I225" s="183"/>
      <c r="J225" s="183"/>
      <c r="K225" s="183"/>
      <c r="L225" s="183"/>
      <c r="M225" s="183"/>
      <c r="N225" s="183"/>
      <c r="O225" s="183"/>
      <c r="P225" s="183"/>
      <c r="Q225" s="183"/>
      <c r="R225" s="183"/>
      <c r="S225" s="183"/>
      <c r="T225" s="183"/>
      <c r="U225" s="183"/>
      <c r="V225" s="183"/>
      <c r="W225" s="183"/>
      <c r="X225" s="183"/>
      <c r="Y225" s="183"/>
      <c r="Z225" s="183"/>
      <c r="AA225" s="183"/>
      <c r="AB225" s="183"/>
    </row>
    <row xmlns:x14ac="http://schemas.microsoft.com/office/spreadsheetml/2009/9/ac" r="226" ht="15.75" x14ac:dyDescent="0.25">
      <c r="A226" s="183"/>
      <c r="B226" s="184"/>
      <c r="C226" s="183"/>
      <c r="D226" s="183"/>
      <c r="E226" s="183"/>
      <c r="F226" s="183"/>
      <c r="G226" s="183"/>
      <c r="H226" s="183"/>
      <c r="I226" s="183"/>
      <c r="J226" s="183"/>
      <c r="K226" s="183"/>
      <c r="L226" s="183"/>
      <c r="M226" s="183"/>
      <c r="N226" s="183"/>
      <c r="O226" s="183"/>
      <c r="P226" s="183"/>
      <c r="Q226" s="183"/>
      <c r="R226" s="183"/>
      <c r="S226" s="183"/>
      <c r="T226" s="183"/>
      <c r="U226" s="183"/>
      <c r="V226" s="183"/>
      <c r="W226" s="183"/>
      <c r="X226" s="183"/>
      <c r="Y226" s="183"/>
      <c r="Z226" s="183"/>
      <c r="AA226" s="183"/>
      <c r="AB226" s="183"/>
    </row>
    <row xmlns:x14ac="http://schemas.microsoft.com/office/spreadsheetml/2009/9/ac" r="227" ht="15.75" x14ac:dyDescent="0.25">
      <c r="A227" s="183"/>
      <c r="B227" s="184"/>
      <c r="C227" s="183"/>
      <c r="D227" s="183"/>
      <c r="E227" s="183"/>
      <c r="F227" s="183"/>
      <c r="G227" s="183"/>
      <c r="H227" s="183"/>
      <c r="I227" s="183"/>
      <c r="J227" s="183"/>
      <c r="K227" s="183"/>
      <c r="L227" s="183"/>
      <c r="M227" s="183"/>
      <c r="N227" s="183"/>
      <c r="O227" s="183"/>
      <c r="P227" s="183"/>
      <c r="Q227" s="183"/>
      <c r="R227" s="183"/>
      <c r="S227" s="183"/>
      <c r="T227" s="183"/>
      <c r="U227" s="183"/>
      <c r="V227" s="183"/>
      <c r="W227" s="183"/>
      <c r="X227" s="183"/>
      <c r="Y227" s="183"/>
      <c r="Z227" s="183"/>
      <c r="AA227" s="183"/>
      <c r="AB227" s="183"/>
    </row>
    <row xmlns:x14ac="http://schemas.microsoft.com/office/spreadsheetml/2009/9/ac" r="228" ht="15.75" x14ac:dyDescent="0.25">
      <c r="A228" s="183"/>
      <c r="B228" s="184"/>
      <c r="C228" s="183"/>
      <c r="D228" s="183"/>
      <c r="E228" s="183"/>
      <c r="F228" s="183"/>
      <c r="G228" s="183"/>
      <c r="H228" s="183"/>
      <c r="I228" s="183"/>
      <c r="J228" s="183"/>
      <c r="K228" s="183"/>
      <c r="L228" s="183"/>
      <c r="M228" s="183"/>
      <c r="N228" s="183"/>
      <c r="O228" s="183"/>
      <c r="P228" s="183"/>
      <c r="Q228" s="183"/>
      <c r="R228" s="183"/>
      <c r="S228" s="183"/>
      <c r="T228" s="183"/>
      <c r="U228" s="183"/>
      <c r="V228" s="183"/>
      <c r="W228" s="183"/>
      <c r="X228" s="183"/>
      <c r="Y228" s="183"/>
      <c r="Z228" s="183"/>
      <c r="AA228" s="183"/>
      <c r="AB228" s="183"/>
    </row>
    <row xmlns:x14ac="http://schemas.microsoft.com/office/spreadsheetml/2009/9/ac" r="229" ht="15.75" x14ac:dyDescent="0.25">
      <c r="A229" s="183"/>
      <c r="B229" s="184"/>
      <c r="C229" s="183"/>
      <c r="D229" s="183"/>
      <c r="E229" s="183"/>
      <c r="F229" s="183"/>
      <c r="G229" s="183"/>
      <c r="H229" s="183"/>
      <c r="I229" s="183"/>
      <c r="J229" s="183"/>
      <c r="K229" s="183"/>
      <c r="L229" s="183"/>
      <c r="M229" s="183"/>
      <c r="N229" s="183"/>
      <c r="O229" s="183"/>
      <c r="P229" s="183"/>
      <c r="Q229" s="183"/>
      <c r="R229" s="183"/>
      <c r="S229" s="183"/>
      <c r="T229" s="183"/>
      <c r="U229" s="183"/>
      <c r="V229" s="183"/>
      <c r="W229" s="183"/>
      <c r="X229" s="183"/>
      <c r="Y229" s="183"/>
      <c r="Z229" s="183"/>
      <c r="AA229" s="183"/>
      <c r="AB229" s="183"/>
    </row>
    <row xmlns:x14ac="http://schemas.microsoft.com/office/spreadsheetml/2009/9/ac" r="230" ht="15.75" x14ac:dyDescent="0.25">
      <c r="A230" s="183"/>
      <c r="B230" s="184"/>
      <c r="C230" s="183"/>
      <c r="D230" s="183"/>
      <c r="E230" s="183"/>
      <c r="F230" s="183"/>
      <c r="G230" s="183"/>
      <c r="H230" s="183"/>
      <c r="I230" s="183"/>
      <c r="J230" s="183"/>
      <c r="K230" s="183"/>
      <c r="L230" s="183"/>
      <c r="M230" s="183"/>
      <c r="N230" s="183"/>
      <c r="O230" s="183"/>
      <c r="P230" s="183"/>
      <c r="Q230" s="183"/>
      <c r="R230" s="183"/>
      <c r="S230" s="183"/>
      <c r="T230" s="183"/>
      <c r="U230" s="183"/>
      <c r="V230" s="183"/>
      <c r="W230" s="183"/>
      <c r="X230" s="183"/>
      <c r="Y230" s="183"/>
      <c r="Z230" s="183"/>
      <c r="AA230" s="183"/>
      <c r="AB230" s="183"/>
    </row>
    <row xmlns:x14ac="http://schemas.microsoft.com/office/spreadsheetml/2009/9/ac" r="231" ht="15.75" x14ac:dyDescent="0.25">
      <c r="A231" s="183"/>
      <c r="B231" s="184"/>
      <c r="C231" s="183"/>
      <c r="D231" s="183"/>
      <c r="E231" s="183"/>
      <c r="F231" s="183"/>
      <c r="G231" s="183"/>
      <c r="H231" s="183"/>
      <c r="I231" s="183"/>
      <c r="J231" s="183"/>
      <c r="K231" s="183"/>
      <c r="L231" s="183"/>
      <c r="M231" s="183"/>
      <c r="N231" s="183"/>
      <c r="O231" s="183"/>
      <c r="P231" s="183"/>
      <c r="Q231" s="183"/>
      <c r="R231" s="183"/>
      <c r="S231" s="183"/>
      <c r="T231" s="183"/>
      <c r="U231" s="183"/>
      <c r="V231" s="183"/>
      <c r="W231" s="183"/>
      <c r="X231" s="183"/>
      <c r="Y231" s="183"/>
      <c r="Z231" s="183"/>
      <c r="AA231" s="183"/>
      <c r="AB231" s="183"/>
    </row>
    <row xmlns:x14ac="http://schemas.microsoft.com/office/spreadsheetml/2009/9/ac" r="232" ht="15.75" x14ac:dyDescent="0.25">
      <c r="A232" s="183"/>
      <c r="B232" s="184"/>
      <c r="C232" s="183"/>
      <c r="D232" s="183"/>
      <c r="E232" s="183"/>
      <c r="F232" s="183"/>
      <c r="G232" s="183"/>
      <c r="H232" s="183"/>
      <c r="I232" s="183"/>
      <c r="J232" s="183"/>
      <c r="K232" s="183"/>
      <c r="L232" s="183"/>
      <c r="M232" s="183"/>
      <c r="N232" s="183"/>
      <c r="O232" s="183"/>
      <c r="P232" s="183"/>
      <c r="Q232" s="183"/>
      <c r="R232" s="183"/>
      <c r="S232" s="183"/>
      <c r="T232" s="183"/>
      <c r="U232" s="183"/>
      <c r="V232" s="183"/>
      <c r="W232" s="183"/>
      <c r="X232" s="183"/>
      <c r="Y232" s="183"/>
      <c r="Z232" s="183"/>
      <c r="AA232" s="183"/>
      <c r="AB232" s="183"/>
    </row>
    <row xmlns:x14ac="http://schemas.microsoft.com/office/spreadsheetml/2009/9/ac" r="233" ht="15.75" x14ac:dyDescent="0.25">
      <c r="A233" s="183"/>
      <c r="B233" s="184"/>
      <c r="C233" s="183"/>
      <c r="D233" s="183"/>
      <c r="E233" s="183"/>
      <c r="F233" s="183"/>
      <c r="G233" s="183"/>
      <c r="H233" s="183"/>
      <c r="I233" s="183"/>
      <c r="J233" s="183"/>
      <c r="K233" s="183"/>
      <c r="L233" s="183"/>
      <c r="M233" s="183"/>
      <c r="N233" s="183"/>
      <c r="O233" s="183"/>
      <c r="P233" s="183"/>
      <c r="Q233" s="183"/>
      <c r="R233" s="183"/>
      <c r="S233" s="183"/>
      <c r="T233" s="183"/>
      <c r="U233" s="183"/>
      <c r="V233" s="183"/>
      <c r="W233" s="183"/>
      <c r="X233" s="183"/>
      <c r="Y233" s="183"/>
      <c r="Z233" s="183"/>
      <c r="AA233" s="183"/>
    </row>
    <row xmlns:x14ac="http://schemas.microsoft.com/office/spreadsheetml/2009/9/ac" r="234" ht="15.75" x14ac:dyDescent="0.25">
      <c r="A234" s="183"/>
      <c r="B234" s="184"/>
      <c r="C234" s="183"/>
      <c r="D234" s="183"/>
      <c r="E234" s="183"/>
      <c r="F234" s="183"/>
      <c r="G234" s="183"/>
      <c r="H234" s="183"/>
      <c r="I234" s="183"/>
      <c r="J234" s="183"/>
      <c r="K234" s="183"/>
      <c r="L234" s="183"/>
      <c r="M234" s="183"/>
      <c r="N234" s="183"/>
      <c r="O234" s="183"/>
      <c r="P234" s="183"/>
      <c r="Q234" s="183"/>
      <c r="R234" s="183"/>
      <c r="S234" s="183"/>
      <c r="T234" s="183"/>
      <c r="U234" s="183"/>
      <c r="V234" s="183"/>
      <c r="W234" s="183"/>
      <c r="X234" s="183"/>
      <c r="Y234" s="183"/>
      <c r="Z234" s="183"/>
      <c r="AA234" s="183"/>
    </row>
    <row xmlns:x14ac="http://schemas.microsoft.com/office/spreadsheetml/2009/9/ac" r="235" ht="15.75" x14ac:dyDescent="0.25">
      <c r="A235" s="183"/>
      <c r="B235" s="184"/>
      <c r="C235" s="183"/>
      <c r="D235" s="183"/>
      <c r="E235" s="183"/>
      <c r="F235" s="183"/>
      <c r="G235" s="183"/>
      <c r="H235" s="183"/>
      <c r="I235" s="183"/>
      <c r="J235" s="183"/>
      <c r="K235" s="183"/>
      <c r="L235" s="183"/>
      <c r="M235" s="183"/>
      <c r="N235" s="183"/>
      <c r="O235" s="183"/>
      <c r="P235" s="183"/>
      <c r="Q235" s="183"/>
      <c r="R235" s="183"/>
      <c r="S235" s="183"/>
      <c r="T235" s="183"/>
      <c r="U235" s="183"/>
      <c r="V235" s="183"/>
      <c r="W235" s="183"/>
      <c r="X235" s="183"/>
      <c r="Y235" s="183"/>
      <c r="Z235" s="183"/>
      <c r="AA235" s="183"/>
    </row>
    <row xmlns:x14ac="http://schemas.microsoft.com/office/spreadsheetml/2009/9/ac" r="236" ht="15.75" x14ac:dyDescent="0.25">
      <c r="A236" s="183"/>
      <c r="B236" s="184"/>
      <c r="C236" s="183"/>
      <c r="D236" s="183"/>
      <c r="E236" s="183"/>
      <c r="F236" s="183"/>
      <c r="G236" s="183"/>
      <c r="H236" s="183"/>
      <c r="I236" s="183"/>
      <c r="J236" s="183"/>
      <c r="K236" s="183"/>
      <c r="L236" s="183"/>
      <c r="M236" s="183"/>
      <c r="N236" s="183"/>
      <c r="O236" s="183"/>
      <c r="P236" s="183"/>
      <c r="Q236" s="183"/>
      <c r="R236" s="183"/>
      <c r="S236" s="183"/>
      <c r="T236" s="183"/>
      <c r="U236" s="183"/>
      <c r="V236" s="183"/>
      <c r="W236" s="183"/>
      <c r="X236" s="183"/>
      <c r="Y236" s="183"/>
      <c r="Z236" s="183"/>
      <c r="AA236" s="183"/>
    </row>
    <row xmlns:x14ac="http://schemas.microsoft.com/office/spreadsheetml/2009/9/ac" r="237" ht="15.75" x14ac:dyDescent="0.25">
      <c r="A237" s="183"/>
      <c r="B237" s="184"/>
      <c r="C237" s="183"/>
      <c r="D237" s="183"/>
      <c r="E237" s="183"/>
      <c r="F237" s="183"/>
      <c r="G237" s="183"/>
      <c r="H237" s="183"/>
      <c r="I237" s="183"/>
      <c r="J237" s="183"/>
      <c r="K237" s="183"/>
      <c r="L237" s="183"/>
      <c r="M237" s="183"/>
      <c r="N237" s="183"/>
      <c r="O237" s="183"/>
      <c r="P237" s="183"/>
      <c r="Q237" s="183"/>
      <c r="R237" s="183"/>
      <c r="S237" s="183"/>
      <c r="T237" s="183"/>
      <c r="U237" s="183"/>
      <c r="V237" s="183"/>
      <c r="W237" s="183"/>
      <c r="X237" s="183"/>
      <c r="Y237" s="183"/>
      <c r="Z237" s="183"/>
      <c r="AA237" s="183"/>
    </row>
    <row xmlns:x14ac="http://schemas.microsoft.com/office/spreadsheetml/2009/9/ac" r="238" ht="15.75" x14ac:dyDescent="0.25">
      <c r="A238" s="183"/>
      <c r="B238" s="184"/>
      <c r="C238" s="183"/>
      <c r="D238" s="183"/>
      <c r="E238" s="183"/>
      <c r="F238" s="183"/>
      <c r="G238" s="183"/>
      <c r="H238" s="183"/>
      <c r="I238" s="183"/>
      <c r="J238" s="183"/>
      <c r="K238" s="183"/>
      <c r="L238" s="183"/>
      <c r="M238" s="183"/>
      <c r="N238" s="183"/>
      <c r="O238" s="183"/>
      <c r="P238" s="183"/>
      <c r="Q238" s="183"/>
      <c r="R238" s="183"/>
      <c r="S238" s="183"/>
      <c r="T238" s="183"/>
      <c r="U238" s="183"/>
      <c r="V238" s="183"/>
      <c r="W238" s="183"/>
      <c r="X238" s="183"/>
      <c r="Y238" s="183"/>
      <c r="Z238" s="183"/>
      <c r="AA238" s="183"/>
    </row>
    <row xmlns:x14ac="http://schemas.microsoft.com/office/spreadsheetml/2009/9/ac" r="239" ht="15.75" x14ac:dyDescent="0.25">
      <c r="A239" s="183"/>
      <c r="B239" s="184"/>
      <c r="C239" s="183"/>
      <c r="D239" s="183"/>
      <c r="E239" s="183"/>
      <c r="F239" s="183"/>
      <c r="G239" s="183"/>
      <c r="H239" s="183"/>
      <c r="I239" s="183"/>
      <c r="J239" s="183"/>
      <c r="K239" s="183"/>
      <c r="L239" s="183"/>
      <c r="M239" s="183"/>
      <c r="N239" s="183"/>
      <c r="O239" s="183"/>
      <c r="P239" s="183"/>
      <c r="Q239" s="183"/>
      <c r="R239" s="183"/>
      <c r="S239" s="183"/>
      <c r="T239" s="183"/>
      <c r="U239" s="183"/>
      <c r="V239" s="183"/>
      <c r="W239" s="183"/>
      <c r="X239" s="183"/>
      <c r="Y239" s="183"/>
      <c r="Z239" s="183"/>
      <c r="AA239" s="183"/>
    </row>
    <row xmlns:x14ac="http://schemas.microsoft.com/office/spreadsheetml/2009/9/ac" r="240" ht="15.75" x14ac:dyDescent="0.25">
      <c r="A240" s="183"/>
      <c r="B240" s="184"/>
      <c r="C240" s="183"/>
      <c r="D240" s="183"/>
      <c r="E240" s="183"/>
      <c r="F240" s="183"/>
      <c r="G240" s="183"/>
      <c r="H240" s="183"/>
      <c r="I240" s="183"/>
      <c r="J240" s="183"/>
      <c r="K240" s="183"/>
      <c r="L240" s="183"/>
      <c r="M240" s="183"/>
      <c r="N240" s="183"/>
      <c r="O240" s="183"/>
      <c r="P240" s="183"/>
      <c r="Q240" s="183"/>
      <c r="R240" s="183"/>
      <c r="S240" s="183"/>
      <c r="T240" s="183"/>
      <c r="U240" s="183"/>
      <c r="V240" s="183"/>
      <c r="W240" s="183"/>
      <c r="X240" s="183"/>
      <c r="Y240" s="183"/>
      <c r="Z240" s="183"/>
      <c r="AA240" s="183"/>
    </row>
    <row xmlns:x14ac="http://schemas.microsoft.com/office/spreadsheetml/2009/9/ac" r="241" ht="15.75" x14ac:dyDescent="0.25">
      <c r="A241" s="183"/>
      <c r="B241" s="184"/>
      <c r="C241" s="183"/>
      <c r="D241" s="183"/>
      <c r="E241" s="183"/>
      <c r="F241" s="183"/>
      <c r="G241" s="183"/>
      <c r="H241" s="183"/>
      <c r="I241" s="183"/>
      <c r="J241" s="183"/>
      <c r="K241" s="183"/>
      <c r="L241" s="183"/>
      <c r="M241" s="183"/>
      <c r="N241" s="183"/>
      <c r="O241" s="183"/>
      <c r="P241" s="183"/>
      <c r="Q241" s="183"/>
      <c r="R241" s="183"/>
      <c r="S241" s="183"/>
      <c r="T241" s="183"/>
      <c r="U241" s="183"/>
      <c r="V241" s="183"/>
      <c r="W241" s="183"/>
      <c r="X241" s="183"/>
      <c r="Y241" s="183"/>
      <c r="Z241" s="183"/>
      <c r="AA241" s="183"/>
    </row>
    <row xmlns:x14ac="http://schemas.microsoft.com/office/spreadsheetml/2009/9/ac" r="242" ht="15.75" x14ac:dyDescent="0.25">
      <c r="A242" s="183"/>
      <c r="B242" s="184"/>
      <c r="C242" s="183"/>
      <c r="D242" s="183"/>
      <c r="E242" s="183"/>
      <c r="F242" s="183"/>
      <c r="G242" s="183"/>
      <c r="H242" s="183"/>
      <c r="I242" s="183"/>
      <c r="J242" s="183"/>
      <c r="K242" s="183"/>
      <c r="L242" s="183"/>
      <c r="M242" s="183"/>
      <c r="N242" s="183"/>
      <c r="O242" s="183"/>
      <c r="P242" s="183"/>
      <c r="Q242" s="183"/>
      <c r="R242" s="183"/>
      <c r="S242" s="183"/>
      <c r="T242" s="183"/>
      <c r="U242" s="183"/>
      <c r="V242" s="183"/>
      <c r="W242" s="183"/>
      <c r="X242" s="183"/>
      <c r="Y242" s="183"/>
      <c r="Z242" s="183"/>
      <c r="AA242" s="183"/>
    </row>
    <row xmlns:x14ac="http://schemas.microsoft.com/office/spreadsheetml/2009/9/ac" r="243" ht="15.75" x14ac:dyDescent="0.25">
      <c r="A243" s="183"/>
      <c r="B243" s="184"/>
      <c r="C243" s="183"/>
      <c r="D243" s="183"/>
      <c r="E243" s="183"/>
      <c r="F243" s="183"/>
      <c r="G243" s="183"/>
      <c r="H243" s="183"/>
      <c r="I243" s="183"/>
      <c r="J243" s="183"/>
      <c r="K243" s="183"/>
      <c r="L243" s="183"/>
      <c r="M243" s="183"/>
      <c r="N243" s="183"/>
      <c r="O243" s="183"/>
      <c r="P243" s="183"/>
      <c r="Q243" s="183"/>
      <c r="R243" s="183"/>
      <c r="S243" s="183"/>
      <c r="T243" s="183"/>
      <c r="U243" s="183"/>
      <c r="V243" s="183"/>
      <c r="W243" s="183"/>
      <c r="X243" s="183"/>
      <c r="Y243" s="183"/>
      <c r="Z243" s="183"/>
      <c r="AA243" s="183"/>
    </row>
    <row xmlns:x14ac="http://schemas.microsoft.com/office/spreadsheetml/2009/9/ac" r="244" ht="15.75" x14ac:dyDescent="0.25">
      <c r="A244" s="183"/>
      <c r="B244" s="184"/>
      <c r="C244" s="183"/>
      <c r="D244" s="183"/>
      <c r="E244" s="183"/>
      <c r="F244" s="183"/>
      <c r="G244" s="183"/>
      <c r="H244" s="183"/>
      <c r="I244" s="183"/>
      <c r="J244" s="183"/>
      <c r="K244" s="183"/>
      <c r="L244" s="183"/>
      <c r="M244" s="183"/>
      <c r="N244" s="183"/>
      <c r="O244" s="183"/>
      <c r="P244" s="183"/>
      <c r="Q244" s="183"/>
      <c r="R244" s="183"/>
      <c r="S244" s="183"/>
      <c r="T244" s="183"/>
      <c r="U244" s="183"/>
      <c r="V244" s="183"/>
      <c r="W244" s="183"/>
      <c r="X244" s="183"/>
      <c r="Y244" s="183"/>
      <c r="Z244" s="183"/>
      <c r="AA244" s="183"/>
    </row>
    <row xmlns:x14ac="http://schemas.microsoft.com/office/spreadsheetml/2009/9/ac" r="245" ht="15.75" x14ac:dyDescent="0.25">
      <c r="A245" s="183"/>
      <c r="B245" s="184"/>
      <c r="C245" s="183"/>
      <c r="D245" s="183"/>
      <c r="E245" s="183"/>
      <c r="F245" s="183"/>
      <c r="G245" s="183"/>
      <c r="H245" s="183"/>
      <c r="I245" s="183"/>
      <c r="J245" s="183"/>
      <c r="K245" s="183"/>
      <c r="L245" s="183"/>
      <c r="M245" s="183"/>
      <c r="N245" s="183"/>
      <c r="O245" s="183"/>
      <c r="P245" s="183"/>
      <c r="Q245" s="183"/>
      <c r="R245" s="183"/>
      <c r="S245" s="183"/>
      <c r="T245" s="183"/>
      <c r="U245" s="183"/>
      <c r="V245" s="183"/>
      <c r="W245" s="183"/>
      <c r="X245" s="183"/>
      <c r="Y245" s="183"/>
      <c r="Z245" s="183"/>
      <c r="AA245" s="183"/>
    </row>
    <row xmlns:x14ac="http://schemas.microsoft.com/office/spreadsheetml/2009/9/ac" r="246" ht="15.75" x14ac:dyDescent="0.25">
      <c r="A246" s="183"/>
      <c r="B246" s="184"/>
      <c r="C246" s="183"/>
      <c r="D246" s="183"/>
      <c r="E246" s="183"/>
      <c r="F246" s="183"/>
      <c r="G246" s="183"/>
      <c r="H246" s="183"/>
      <c r="I246" s="183"/>
      <c r="J246" s="183"/>
      <c r="K246" s="183"/>
      <c r="L246" s="183"/>
      <c r="M246" s="183"/>
      <c r="N246" s="183"/>
      <c r="O246" s="183"/>
      <c r="P246" s="183"/>
      <c r="Q246" s="183"/>
      <c r="R246" s="183"/>
      <c r="S246" s="183"/>
      <c r="T246" s="183"/>
      <c r="U246" s="183"/>
      <c r="V246" s="183"/>
      <c r="W246" s="183"/>
      <c r="X246" s="183"/>
      <c r="Y246" s="183"/>
      <c r="Z246" s="183"/>
      <c r="AA246" s="183"/>
    </row>
    <row xmlns:x14ac="http://schemas.microsoft.com/office/spreadsheetml/2009/9/ac" r="247" ht="15.75" x14ac:dyDescent="0.25">
      <c r="A247" s="183"/>
      <c r="B247" s="184"/>
      <c r="C247" s="183"/>
      <c r="D247" s="183"/>
      <c r="E247" s="183"/>
      <c r="F247" s="183"/>
      <c r="G247" s="183"/>
      <c r="H247" s="183"/>
      <c r="I247" s="183"/>
      <c r="J247" s="183"/>
      <c r="K247" s="183"/>
      <c r="L247" s="183"/>
      <c r="M247" s="183"/>
      <c r="N247" s="183"/>
      <c r="O247" s="183"/>
      <c r="P247" s="183"/>
      <c r="Q247" s="183"/>
      <c r="R247" s="183"/>
      <c r="S247" s="183"/>
      <c r="T247" s="183"/>
      <c r="U247" s="183"/>
      <c r="V247" s="183"/>
      <c r="W247" s="183"/>
      <c r="X247" s="183"/>
      <c r="Y247" s="183"/>
      <c r="Z247" s="183"/>
      <c r="AA247" s="183"/>
    </row>
    <row xmlns:x14ac="http://schemas.microsoft.com/office/spreadsheetml/2009/9/ac" r="248" ht="15.75" x14ac:dyDescent="0.25">
      <c r="A248" s="183"/>
      <c r="B248" s="184"/>
      <c r="C248" s="183"/>
      <c r="D248" s="183"/>
      <c r="E248" s="183"/>
      <c r="F248" s="183"/>
      <c r="G248" s="183"/>
      <c r="H248" s="183"/>
      <c r="I248" s="183"/>
      <c r="J248" s="183"/>
      <c r="K248" s="183"/>
      <c r="L248" s="183"/>
      <c r="M248" s="183"/>
      <c r="N248" s="183"/>
      <c r="O248" s="183"/>
      <c r="P248" s="183"/>
      <c r="Q248" s="183"/>
      <c r="R248" s="183"/>
      <c r="S248" s="183"/>
      <c r="T248" s="183"/>
      <c r="U248" s="183"/>
      <c r="V248" s="183"/>
      <c r="W248" s="183"/>
      <c r="X248" s="183"/>
      <c r="Y248" s="183"/>
      <c r="Z248" s="183"/>
      <c r="AA248" s="183"/>
    </row>
    <row xmlns:x14ac="http://schemas.microsoft.com/office/spreadsheetml/2009/9/ac" r="249" ht="15.75" x14ac:dyDescent="0.25">
      <c r="A249" s="183"/>
      <c r="B249" s="184"/>
      <c r="C249" s="183"/>
      <c r="D249" s="183"/>
      <c r="E249" s="183"/>
      <c r="F249" s="183"/>
      <c r="G249" s="183"/>
      <c r="H249" s="183"/>
      <c r="I249" s="183"/>
      <c r="J249" s="183"/>
      <c r="K249" s="183"/>
      <c r="L249" s="183"/>
      <c r="M249" s="183"/>
      <c r="N249" s="183"/>
      <c r="O249" s="183"/>
      <c r="P249" s="183"/>
      <c r="Q249" s="183"/>
      <c r="R249" s="183"/>
      <c r="S249" s="183"/>
      <c r="T249" s="183"/>
      <c r="U249" s="183"/>
      <c r="V249" s="183"/>
      <c r="W249" s="183"/>
      <c r="X249" s="183"/>
      <c r="Y249" s="183"/>
      <c r="Z249" s="183"/>
      <c r="AA249" s="183"/>
    </row>
    <row xmlns:x14ac="http://schemas.microsoft.com/office/spreadsheetml/2009/9/ac" r="250" ht="15.75" x14ac:dyDescent="0.25">
      <c r="A250" s="183"/>
      <c r="B250" s="184"/>
      <c r="C250" s="183"/>
      <c r="D250" s="183"/>
      <c r="E250" s="183"/>
      <c r="F250" s="183"/>
      <c r="G250" s="183"/>
      <c r="H250" s="183"/>
      <c r="I250" s="183"/>
      <c r="J250" s="183"/>
      <c r="K250" s="183"/>
      <c r="L250" s="183"/>
      <c r="M250" s="183"/>
      <c r="N250" s="183"/>
      <c r="O250" s="183"/>
      <c r="P250" s="183"/>
      <c r="Q250" s="183"/>
      <c r="R250" s="183"/>
      <c r="S250" s="183"/>
      <c r="T250" s="183"/>
      <c r="U250" s="183"/>
      <c r="V250" s="183"/>
      <c r="W250" s="183"/>
      <c r="X250" s="183"/>
      <c r="Y250" s="183"/>
      <c r="Z250" s="183"/>
      <c r="AA250" s="183"/>
    </row>
    <row xmlns:x14ac="http://schemas.microsoft.com/office/spreadsheetml/2009/9/ac" r="251" ht="15.75" x14ac:dyDescent="0.25">
      <c r="A251" s="183"/>
      <c r="B251" s="184"/>
      <c r="C251" s="183"/>
      <c r="D251" s="183"/>
      <c r="E251" s="183"/>
      <c r="F251" s="183"/>
      <c r="G251" s="183"/>
      <c r="H251" s="183"/>
      <c r="I251" s="183"/>
      <c r="J251" s="183"/>
      <c r="K251" s="183"/>
      <c r="L251" s="183"/>
      <c r="M251" s="183"/>
      <c r="N251" s="183"/>
      <c r="O251" s="183"/>
      <c r="P251" s="183"/>
      <c r="Q251" s="183"/>
      <c r="R251" s="183"/>
      <c r="S251" s="183"/>
      <c r="T251" s="183"/>
      <c r="U251" s="183"/>
      <c r="V251" s="183"/>
      <c r="W251" s="183"/>
      <c r="X251" s="183"/>
      <c r="Y251" s="183"/>
      <c r="Z251" s="183"/>
      <c r="AA251" s="183"/>
    </row>
    <row xmlns:x14ac="http://schemas.microsoft.com/office/spreadsheetml/2009/9/ac" r="252" ht="15.75" x14ac:dyDescent="0.25">
      <c r="A252" s="183"/>
      <c r="B252" s="184"/>
      <c r="C252" s="183"/>
      <c r="D252" s="183"/>
      <c r="E252" s="183"/>
      <c r="F252" s="183"/>
      <c r="G252" s="183"/>
      <c r="H252" s="183"/>
      <c r="I252" s="183"/>
      <c r="J252" s="183"/>
      <c r="K252" s="183"/>
      <c r="L252" s="183"/>
      <c r="M252" s="183"/>
      <c r="N252" s="183"/>
      <c r="O252" s="183"/>
      <c r="P252" s="183"/>
      <c r="Q252" s="183"/>
      <c r="R252" s="183"/>
      <c r="S252" s="183"/>
      <c r="T252" s="183"/>
      <c r="U252" s="183"/>
      <c r="V252" s="183"/>
      <c r="W252" s="183"/>
      <c r="X252" s="183"/>
      <c r="Y252" s="183"/>
      <c r="Z252" s="183"/>
      <c r="AA252" s="183"/>
    </row>
    <row xmlns:x14ac="http://schemas.microsoft.com/office/spreadsheetml/2009/9/ac" r="253" ht="15.75" x14ac:dyDescent="0.25">
      <c r="A253" s="183"/>
      <c r="B253" s="184"/>
      <c r="C253" s="183"/>
      <c r="D253" s="183"/>
      <c r="E253" s="183"/>
      <c r="F253" s="183"/>
      <c r="G253" s="183"/>
      <c r="H253" s="183"/>
      <c r="I253" s="183"/>
      <c r="J253" s="183"/>
      <c r="K253" s="183"/>
      <c r="L253" s="183"/>
      <c r="M253" s="183"/>
      <c r="N253" s="183"/>
      <c r="O253" s="183"/>
      <c r="P253" s="183"/>
      <c r="Q253" s="183"/>
      <c r="R253" s="183"/>
      <c r="S253" s="183"/>
      <c r="T253" s="183"/>
      <c r="U253" s="183"/>
      <c r="V253" s="183"/>
      <c r="W253" s="183"/>
      <c r="X253" s="183"/>
      <c r="Y253" s="183"/>
      <c r="Z253" s="183"/>
      <c r="AA253" s="183"/>
    </row>
    <row xmlns:x14ac="http://schemas.microsoft.com/office/spreadsheetml/2009/9/ac" r="254" ht="15.75" x14ac:dyDescent="0.25">
      <c r="A254" s="183"/>
      <c r="B254" s="184"/>
      <c r="C254" s="183"/>
      <c r="D254" s="183"/>
      <c r="E254" s="183"/>
      <c r="F254" s="183"/>
      <c r="G254" s="183"/>
      <c r="H254" s="183"/>
      <c r="I254" s="183"/>
      <c r="J254" s="183"/>
      <c r="K254" s="183"/>
      <c r="L254" s="183"/>
      <c r="M254" s="183"/>
      <c r="N254" s="183"/>
      <c r="O254" s="183"/>
      <c r="P254" s="183"/>
      <c r="Q254" s="183"/>
      <c r="R254" s="183"/>
      <c r="S254" s="183"/>
      <c r="T254" s="183"/>
      <c r="U254" s="183"/>
      <c r="V254" s="183"/>
      <c r="W254" s="183"/>
      <c r="X254" s="183"/>
      <c r="Y254" s="183"/>
      <c r="Z254" s="183"/>
      <c r="AA254" s="183"/>
    </row>
    <row xmlns:x14ac="http://schemas.microsoft.com/office/spreadsheetml/2009/9/ac" r="255" ht="15.75" x14ac:dyDescent="0.25">
      <c r="A255" s="183"/>
      <c r="B255" s="184"/>
      <c r="C255" s="183"/>
      <c r="D255" s="183"/>
      <c r="E255" s="183"/>
      <c r="F255" s="183"/>
      <c r="G255" s="183"/>
      <c r="H255" s="183"/>
      <c r="I255" s="183"/>
      <c r="J255" s="183"/>
      <c r="K255" s="183"/>
      <c r="L255" s="183"/>
      <c r="M255" s="183"/>
      <c r="N255" s="183"/>
      <c r="O255" s="183"/>
      <c r="P255" s="183"/>
      <c r="Q255" s="183"/>
      <c r="R255" s="183"/>
      <c r="S255" s="183"/>
      <c r="T255" s="183"/>
      <c r="U255" s="183"/>
      <c r="V255" s="183"/>
      <c r="W255" s="183"/>
      <c r="X255" s="183"/>
      <c r="Y255" s="183"/>
      <c r="Z255" s="183"/>
      <c r="AA255" s="183"/>
    </row>
    <row xmlns:x14ac="http://schemas.microsoft.com/office/spreadsheetml/2009/9/ac" r="256" ht="15.75" x14ac:dyDescent="0.25">
      <c r="A256" s="183"/>
      <c r="B256" s="184"/>
      <c r="C256" s="183"/>
      <c r="D256" s="183"/>
      <c r="E256" s="183"/>
      <c r="F256" s="183"/>
      <c r="G256" s="183"/>
      <c r="H256" s="183"/>
      <c r="I256" s="183"/>
      <c r="J256" s="183"/>
      <c r="K256" s="183"/>
      <c r="L256" s="183"/>
      <c r="M256" s="183"/>
      <c r="N256" s="183"/>
      <c r="O256" s="183"/>
      <c r="P256" s="183"/>
      <c r="Q256" s="183"/>
      <c r="R256" s="183"/>
      <c r="S256" s="183"/>
      <c r="T256" s="183"/>
      <c r="U256" s="183"/>
      <c r="V256" s="183"/>
      <c r="W256" s="183"/>
      <c r="X256" s="183"/>
      <c r="Y256" s="183"/>
      <c r="Z256" s="183"/>
      <c r="AA256" s="183"/>
    </row>
    <row xmlns:x14ac="http://schemas.microsoft.com/office/spreadsheetml/2009/9/ac" r="257" ht="15.75" x14ac:dyDescent="0.25">
      <c r="A257" s="183"/>
      <c r="B257" s="184"/>
      <c r="C257" s="183"/>
      <c r="D257" s="183"/>
      <c r="E257" s="183"/>
      <c r="F257" s="183"/>
      <c r="G257" s="183"/>
      <c r="H257" s="183"/>
      <c r="I257" s="183"/>
      <c r="J257" s="183"/>
      <c r="K257" s="183"/>
      <c r="L257" s="183"/>
      <c r="M257" s="183"/>
      <c r="N257" s="183"/>
      <c r="O257" s="183"/>
      <c r="P257" s="183"/>
      <c r="Q257" s="183"/>
      <c r="R257" s="183"/>
      <c r="S257" s="183"/>
      <c r="T257" s="183"/>
      <c r="U257" s="183"/>
      <c r="V257" s="183"/>
      <c r="W257" s="183"/>
      <c r="X257" s="183"/>
      <c r="Y257" s="183"/>
      <c r="Z257" s="183"/>
      <c r="AA257" s="183"/>
    </row>
    <row xmlns:x14ac="http://schemas.microsoft.com/office/spreadsheetml/2009/9/ac" r="258" ht="15.75" x14ac:dyDescent="0.25">
      <c r="A258" s="183"/>
      <c r="B258" s="184"/>
      <c r="C258" s="183"/>
      <c r="D258" s="183"/>
      <c r="E258" s="183"/>
      <c r="F258" s="183"/>
      <c r="G258" s="183"/>
      <c r="H258" s="183"/>
      <c r="I258" s="183"/>
      <c r="J258" s="183"/>
      <c r="K258" s="183"/>
      <c r="L258" s="183"/>
      <c r="M258" s="183"/>
      <c r="N258" s="183"/>
      <c r="O258" s="183"/>
      <c r="P258" s="183"/>
      <c r="Q258" s="183"/>
      <c r="R258" s="183"/>
      <c r="S258" s="183"/>
      <c r="T258" s="183"/>
      <c r="U258" s="183"/>
      <c r="V258" s="183"/>
      <c r="W258" s="183"/>
      <c r="X258" s="183"/>
      <c r="Y258" s="183"/>
      <c r="Z258" s="183"/>
      <c r="AA258" s="183"/>
    </row>
    <row xmlns:x14ac="http://schemas.microsoft.com/office/spreadsheetml/2009/9/ac" r="259" ht="15.75" x14ac:dyDescent="0.25">
      <c r="A259" s="183"/>
      <c r="B259" s="184"/>
      <c r="C259" s="183"/>
      <c r="D259" s="183"/>
      <c r="E259" s="183"/>
      <c r="F259" s="183"/>
      <c r="G259" s="183"/>
      <c r="H259" s="183"/>
      <c r="I259" s="183"/>
      <c r="J259" s="183"/>
      <c r="K259" s="183"/>
      <c r="L259" s="183"/>
      <c r="M259" s="183"/>
      <c r="N259" s="183"/>
      <c r="O259" s="183"/>
      <c r="P259" s="183"/>
      <c r="Q259" s="183"/>
      <c r="R259" s="183"/>
      <c r="S259" s="183"/>
      <c r="T259" s="183"/>
      <c r="U259" s="183"/>
      <c r="V259" s="183"/>
      <c r="W259" s="183"/>
      <c r="X259" s="183"/>
      <c r="Y259" s="183"/>
      <c r="Z259" s="183"/>
      <c r="AA259" s="183"/>
    </row>
    <row xmlns:x14ac="http://schemas.microsoft.com/office/spreadsheetml/2009/9/ac" r="260" ht="15.75" x14ac:dyDescent="0.25">
      <c r="A260" s="183"/>
      <c r="B260" s="184"/>
      <c r="C260" s="183"/>
      <c r="D260" s="183"/>
      <c r="E260" s="183"/>
      <c r="F260" s="183"/>
      <c r="G260" s="183"/>
      <c r="H260" s="183"/>
      <c r="I260" s="183"/>
      <c r="J260" s="183"/>
      <c r="K260" s="183"/>
      <c r="L260" s="183"/>
      <c r="M260" s="183"/>
      <c r="N260" s="183"/>
      <c r="O260" s="183"/>
      <c r="P260" s="183"/>
      <c r="Q260" s="183"/>
      <c r="R260" s="183"/>
      <c r="S260" s="183"/>
      <c r="T260" s="183"/>
      <c r="U260" s="183"/>
      <c r="V260" s="183"/>
      <c r="W260" s="183"/>
      <c r="X260" s="183"/>
      <c r="Y260" s="183"/>
      <c r="Z260" s="183"/>
      <c r="AA260" s="183"/>
    </row>
    <row xmlns:x14ac="http://schemas.microsoft.com/office/spreadsheetml/2009/9/ac" r="261" ht="15.75" x14ac:dyDescent="0.25">
      <c r="A261" s="183"/>
      <c r="B261" s="184"/>
      <c r="C261" s="183"/>
      <c r="D261" s="183"/>
      <c r="E261" s="183"/>
      <c r="F261" s="183"/>
      <c r="G261" s="183"/>
      <c r="H261" s="183"/>
      <c r="I261" s="183"/>
      <c r="J261" s="183"/>
      <c r="K261" s="183"/>
      <c r="L261" s="183"/>
      <c r="M261" s="183"/>
      <c r="N261" s="183"/>
      <c r="O261" s="183"/>
      <c r="P261" s="183"/>
      <c r="Q261" s="183"/>
      <c r="R261" s="183"/>
      <c r="S261" s="183"/>
      <c r="T261" s="183"/>
      <c r="U261" s="183"/>
      <c r="V261" s="183"/>
      <c r="W261" s="183"/>
      <c r="X261" s="183"/>
      <c r="Y261" s="183"/>
      <c r="Z261" s="183"/>
      <c r="AA261" s="183"/>
    </row>
    <row xmlns:x14ac="http://schemas.microsoft.com/office/spreadsheetml/2009/9/ac" r="262" ht="15.75" x14ac:dyDescent="0.25">
      <c r="A262" s="183"/>
      <c r="B262" s="184"/>
      <c r="C262" s="183"/>
      <c r="D262" s="183"/>
      <c r="E262" s="183"/>
      <c r="F262" s="183"/>
      <c r="G262" s="183"/>
      <c r="H262" s="183"/>
      <c r="I262" s="183"/>
      <c r="J262" s="183"/>
      <c r="K262" s="183"/>
      <c r="L262" s="183"/>
      <c r="M262" s="183"/>
      <c r="N262" s="183"/>
      <c r="O262" s="183"/>
      <c r="P262" s="183"/>
      <c r="Q262" s="183"/>
      <c r="R262" s="183"/>
      <c r="S262" s="183"/>
      <c r="T262" s="183"/>
      <c r="U262" s="183"/>
      <c r="V262" s="183"/>
      <c r="W262" s="183"/>
      <c r="X262" s="183"/>
      <c r="Y262" s="183"/>
      <c r="Z262" s="183"/>
      <c r="AA262" s="183"/>
    </row>
    <row xmlns:x14ac="http://schemas.microsoft.com/office/spreadsheetml/2009/9/ac" r="263" ht="15.75" x14ac:dyDescent="0.25">
      <c r="A263" s="183"/>
      <c r="B263" s="184"/>
      <c r="C263" s="183"/>
      <c r="D263" s="183"/>
      <c r="E263" s="183"/>
      <c r="F263" s="183"/>
      <c r="G263" s="183"/>
      <c r="H263" s="183"/>
      <c r="I263" s="183"/>
      <c r="J263" s="183"/>
      <c r="K263" s="183"/>
      <c r="L263" s="183"/>
      <c r="M263" s="183"/>
      <c r="N263" s="183"/>
      <c r="O263" s="183"/>
      <c r="P263" s="183"/>
      <c r="Q263" s="183"/>
      <c r="R263" s="183"/>
      <c r="S263" s="183"/>
      <c r="T263" s="183"/>
      <c r="U263" s="183"/>
      <c r="V263" s="183"/>
      <c r="W263" s="183"/>
      <c r="X263" s="183"/>
      <c r="Y263" s="183"/>
      <c r="Z263" s="183"/>
      <c r="AA263" s="183"/>
    </row>
    <row xmlns:x14ac="http://schemas.microsoft.com/office/spreadsheetml/2009/9/ac" r="264" ht="15.75" x14ac:dyDescent="0.25">
      <c r="A264" s="183"/>
      <c r="B264" s="184"/>
      <c r="C264" s="183"/>
      <c r="D264" s="183"/>
      <c r="E264" s="183"/>
      <c r="F264" s="183"/>
      <c r="G264" s="183"/>
      <c r="H264" s="183"/>
      <c r="I264" s="183"/>
      <c r="J264" s="183"/>
      <c r="K264" s="183"/>
      <c r="L264" s="183"/>
      <c r="M264" s="183"/>
      <c r="N264" s="183"/>
      <c r="O264" s="183"/>
      <c r="P264" s="183"/>
      <c r="Q264" s="183"/>
      <c r="R264" s="183"/>
      <c r="S264" s="183"/>
      <c r="T264" s="183"/>
      <c r="U264" s="183"/>
      <c r="V264" s="183"/>
      <c r="W264" s="183"/>
      <c r="X264" s="183"/>
      <c r="Y264" s="183"/>
      <c r="Z264" s="183"/>
      <c r="AA264" s="183"/>
    </row>
    <row xmlns:x14ac="http://schemas.microsoft.com/office/spreadsheetml/2009/9/ac" r="265" ht="15.75" x14ac:dyDescent="0.25">
      <c r="A265" s="183"/>
      <c r="B265" s="184"/>
      <c r="C265" s="183"/>
      <c r="D265" s="183"/>
      <c r="E265" s="183"/>
      <c r="F265" s="183"/>
      <c r="G265" s="183"/>
      <c r="H265" s="183"/>
      <c r="I265" s="183"/>
      <c r="J265" s="183"/>
      <c r="K265" s="183"/>
      <c r="L265" s="183"/>
      <c r="M265" s="183"/>
      <c r="N265" s="183"/>
      <c r="O265" s="183"/>
      <c r="P265" s="183"/>
      <c r="Q265" s="183"/>
      <c r="R265" s="183"/>
      <c r="S265" s="183"/>
      <c r="T265" s="183"/>
      <c r="U265" s="183"/>
      <c r="V265" s="183"/>
      <c r="W265" s="183"/>
      <c r="X265" s="183"/>
      <c r="Y265" s="183"/>
      <c r="Z265" s="183"/>
      <c r="AA265" s="183"/>
    </row>
    <row xmlns:x14ac="http://schemas.microsoft.com/office/spreadsheetml/2009/9/ac" r="266" ht="15.75" x14ac:dyDescent="0.25">
      <c r="A266" s="183"/>
      <c r="B266" s="184"/>
      <c r="C266" s="183"/>
      <c r="D266" s="183"/>
      <c r="E266" s="183"/>
      <c r="F266" s="183"/>
      <c r="G266" s="183"/>
      <c r="H266" s="183"/>
      <c r="I266" s="183"/>
      <c r="J266" s="183"/>
      <c r="K266" s="183"/>
      <c r="L266" s="183"/>
      <c r="M266" s="183"/>
      <c r="N266" s="183"/>
      <c r="O266" s="183"/>
      <c r="P266" s="183"/>
      <c r="Q266" s="183"/>
      <c r="R266" s="183"/>
      <c r="S266" s="183"/>
      <c r="T266" s="183"/>
      <c r="U266" s="183"/>
      <c r="V266" s="183"/>
      <c r="W266" s="183"/>
      <c r="X266" s="183"/>
      <c r="Y266" s="183"/>
      <c r="Z266" s="183"/>
      <c r="AA266" s="183"/>
    </row>
    <row xmlns:x14ac="http://schemas.microsoft.com/office/spreadsheetml/2009/9/ac" r="267" ht="15.75" x14ac:dyDescent="0.25">
      <c r="A267" s="183"/>
      <c r="B267" s="184"/>
      <c r="C267" s="183"/>
      <c r="D267" s="183"/>
      <c r="E267" s="183"/>
      <c r="F267" s="183"/>
      <c r="G267" s="183"/>
      <c r="H267" s="183"/>
      <c r="I267" s="183"/>
      <c r="J267" s="183"/>
      <c r="K267" s="183"/>
      <c r="L267" s="183"/>
      <c r="M267" s="183"/>
      <c r="N267" s="183"/>
      <c r="O267" s="183"/>
      <c r="P267" s="183"/>
      <c r="Q267" s="183"/>
      <c r="R267" s="183"/>
      <c r="S267" s="183"/>
      <c r="T267" s="183"/>
      <c r="U267" s="183"/>
      <c r="V267" s="183"/>
      <c r="W267" s="183"/>
      <c r="X267" s="183"/>
      <c r="Y267" s="183"/>
      <c r="Z267" s="183"/>
      <c r="AA267" s="183"/>
    </row>
    <row xmlns:x14ac="http://schemas.microsoft.com/office/spreadsheetml/2009/9/ac" r="268" ht="15.75" x14ac:dyDescent="0.25">
      <c r="A268" s="183"/>
      <c r="B268" s="184"/>
      <c r="C268" s="183"/>
      <c r="D268" s="183"/>
      <c r="E268" s="183"/>
      <c r="F268" s="183"/>
      <c r="G268" s="183"/>
      <c r="H268" s="183"/>
      <c r="I268" s="183"/>
      <c r="J268" s="183"/>
      <c r="K268" s="183"/>
      <c r="L268" s="183"/>
      <c r="M268" s="183"/>
      <c r="N268" s="183"/>
      <c r="O268" s="183"/>
      <c r="P268" s="183"/>
      <c r="Q268" s="183"/>
      <c r="R268" s="183"/>
      <c r="S268" s="183"/>
      <c r="T268" s="183"/>
      <c r="U268" s="183"/>
      <c r="V268" s="183"/>
      <c r="W268" s="183"/>
      <c r="X268" s="183"/>
      <c r="Y268" s="183"/>
      <c r="Z268" s="183"/>
      <c r="AA268" s="183"/>
    </row>
    <row xmlns:x14ac="http://schemas.microsoft.com/office/spreadsheetml/2009/9/ac" r="269" ht="15.75" x14ac:dyDescent="0.25">
      <c r="A269" s="183"/>
      <c r="B269" s="184"/>
      <c r="C269" s="183"/>
      <c r="D269" s="183"/>
      <c r="E269" s="183"/>
      <c r="F269" s="183"/>
      <c r="G269" s="183"/>
      <c r="H269" s="183"/>
      <c r="I269" s="183"/>
      <c r="J269" s="183"/>
      <c r="K269" s="183"/>
      <c r="L269" s="183"/>
      <c r="M269" s="183"/>
      <c r="N269" s="183"/>
      <c r="O269" s="183"/>
      <c r="P269" s="183"/>
      <c r="Q269" s="183"/>
      <c r="R269" s="183"/>
      <c r="S269" s="183"/>
      <c r="T269" s="183"/>
      <c r="U269" s="183"/>
      <c r="V269" s="183"/>
      <c r="W269" s="183"/>
      <c r="X269" s="183"/>
      <c r="Y269" s="183"/>
      <c r="Z269" s="183"/>
      <c r="AA269" s="183"/>
    </row>
    <row xmlns:x14ac="http://schemas.microsoft.com/office/spreadsheetml/2009/9/ac" r="270" ht="15.75" x14ac:dyDescent="0.25">
      <c r="A270" s="183"/>
      <c r="B270" s="184"/>
      <c r="C270" s="183"/>
      <c r="D270" s="183"/>
      <c r="E270" s="183"/>
      <c r="F270" s="183"/>
      <c r="G270" s="183"/>
      <c r="H270" s="183"/>
      <c r="I270" s="183"/>
      <c r="J270" s="183"/>
      <c r="K270" s="183"/>
      <c r="L270" s="183"/>
      <c r="M270" s="183"/>
      <c r="N270" s="183"/>
      <c r="O270" s="183"/>
      <c r="P270" s="183"/>
      <c r="Q270" s="183"/>
      <c r="R270" s="183"/>
      <c r="S270" s="183"/>
      <c r="T270" s="183"/>
      <c r="U270" s="183"/>
      <c r="V270" s="183"/>
      <c r="W270" s="183"/>
      <c r="X270" s="183"/>
      <c r="Y270" s="183"/>
      <c r="Z270" s="183"/>
      <c r="AA270" s="183"/>
    </row>
    <row xmlns:x14ac="http://schemas.microsoft.com/office/spreadsheetml/2009/9/ac" r="271" ht="15.75" x14ac:dyDescent="0.25">
      <c r="A271" s="183"/>
      <c r="B271" s="184"/>
      <c r="C271" s="183"/>
      <c r="D271" s="183"/>
      <c r="E271" s="183"/>
      <c r="F271" s="183"/>
      <c r="G271" s="183"/>
      <c r="H271" s="183"/>
      <c r="I271" s="183"/>
      <c r="J271" s="183"/>
      <c r="K271" s="183"/>
      <c r="L271" s="183"/>
      <c r="M271" s="183"/>
      <c r="N271" s="183"/>
      <c r="O271" s="183"/>
      <c r="P271" s="183"/>
      <c r="Q271" s="183"/>
      <c r="R271" s="183"/>
      <c r="S271" s="183"/>
      <c r="T271" s="183"/>
      <c r="U271" s="183"/>
      <c r="V271" s="183"/>
      <c r="W271" s="183"/>
      <c r="X271" s="183"/>
      <c r="Y271" s="183"/>
      <c r="Z271" s="183"/>
      <c r="AA271" s="183"/>
    </row>
    <row xmlns:x14ac="http://schemas.microsoft.com/office/spreadsheetml/2009/9/ac" r="272" ht="15.75" x14ac:dyDescent="0.25">
      <c r="A272" s="183"/>
      <c r="B272" s="184"/>
      <c r="C272" s="183"/>
      <c r="D272" s="183"/>
      <c r="E272" s="183"/>
      <c r="F272" s="183"/>
      <c r="G272" s="183"/>
      <c r="H272" s="183"/>
      <c r="I272" s="183"/>
      <c r="J272" s="183"/>
      <c r="K272" s="183"/>
      <c r="L272" s="183"/>
      <c r="M272" s="183"/>
      <c r="N272" s="183"/>
      <c r="O272" s="183"/>
      <c r="P272" s="183"/>
      <c r="Q272" s="183"/>
      <c r="R272" s="183"/>
      <c r="S272" s="183"/>
      <c r="T272" s="183"/>
      <c r="U272" s="183"/>
      <c r="V272" s="183"/>
      <c r="W272" s="183"/>
      <c r="X272" s="183"/>
      <c r="Y272" s="183"/>
      <c r="Z272" s="183"/>
      <c r="AA272" s="183"/>
    </row>
    <row xmlns:x14ac="http://schemas.microsoft.com/office/spreadsheetml/2009/9/ac" r="273" ht="15.75" x14ac:dyDescent="0.25">
      <c r="A273" s="183"/>
      <c r="B273" s="184"/>
      <c r="C273" s="183"/>
      <c r="D273" s="183"/>
      <c r="E273" s="183"/>
      <c r="F273" s="183"/>
      <c r="G273" s="183"/>
      <c r="H273" s="183"/>
      <c r="I273" s="183"/>
      <c r="J273" s="183"/>
      <c r="K273" s="183"/>
      <c r="L273" s="183"/>
      <c r="M273" s="183"/>
      <c r="N273" s="183"/>
      <c r="O273" s="183"/>
      <c r="P273" s="183"/>
      <c r="Q273" s="183"/>
      <c r="R273" s="183"/>
      <c r="S273" s="183"/>
      <c r="T273" s="183"/>
      <c r="U273" s="183"/>
      <c r="V273" s="183"/>
      <c r="W273" s="183"/>
      <c r="X273" s="183"/>
      <c r="Y273" s="183"/>
      <c r="Z273" s="183"/>
      <c r="AA273" s="183"/>
    </row>
    <row xmlns:x14ac="http://schemas.microsoft.com/office/spreadsheetml/2009/9/ac" r="274" ht="15.75" x14ac:dyDescent="0.25">
      <c r="A274" s="183"/>
      <c r="B274" s="184"/>
      <c r="C274" s="183"/>
      <c r="D274" s="183"/>
      <c r="E274" s="183"/>
      <c r="F274" s="183"/>
      <c r="G274" s="183"/>
      <c r="H274" s="183"/>
      <c r="I274" s="183"/>
      <c r="J274" s="183"/>
      <c r="K274" s="183"/>
      <c r="L274" s="183"/>
      <c r="M274" s="183"/>
      <c r="N274" s="183"/>
      <c r="O274" s="183"/>
      <c r="P274" s="183"/>
      <c r="Q274" s="183"/>
      <c r="R274" s="183"/>
      <c r="S274" s="183"/>
      <c r="T274" s="183"/>
      <c r="U274" s="183"/>
      <c r="V274" s="183"/>
      <c r="W274" s="183"/>
      <c r="X274" s="183"/>
      <c r="Y274" s="183"/>
      <c r="Z274" s="183"/>
      <c r="AA274" s="183"/>
    </row>
    <row xmlns:x14ac="http://schemas.microsoft.com/office/spreadsheetml/2009/9/ac" r="275" ht="15.75" x14ac:dyDescent="0.25">
      <c r="A275" s="183"/>
      <c r="B275" s="184"/>
      <c r="C275" s="183"/>
      <c r="D275" s="183"/>
      <c r="E275" s="183"/>
      <c r="F275" s="183"/>
      <c r="G275" s="183"/>
      <c r="H275" s="183"/>
      <c r="I275" s="183"/>
      <c r="J275" s="183"/>
      <c r="K275" s="183"/>
      <c r="L275" s="183"/>
      <c r="M275" s="183"/>
      <c r="N275" s="183"/>
      <c r="O275" s="183"/>
      <c r="P275" s="183"/>
      <c r="Q275" s="183"/>
      <c r="R275" s="183"/>
      <c r="S275" s="183"/>
      <c r="T275" s="183"/>
      <c r="U275" s="183"/>
      <c r="V275" s="183"/>
      <c r="W275" s="183"/>
      <c r="X275" s="183"/>
      <c r="Y275" s="183"/>
      <c r="Z275" s="183"/>
      <c r="AA275" s="183"/>
    </row>
    <row xmlns:x14ac="http://schemas.microsoft.com/office/spreadsheetml/2009/9/ac" r="276" ht="15.75" x14ac:dyDescent="0.25">
      <c r="A276" s="183"/>
      <c r="B276" s="184"/>
      <c r="C276" s="183"/>
      <c r="D276" s="183"/>
      <c r="E276" s="183"/>
      <c r="F276" s="183"/>
      <c r="G276" s="183"/>
      <c r="H276" s="183"/>
      <c r="I276" s="183"/>
      <c r="J276" s="183"/>
      <c r="K276" s="183"/>
      <c r="L276" s="183"/>
      <c r="M276" s="183"/>
      <c r="N276" s="183"/>
      <c r="O276" s="183"/>
      <c r="P276" s="183"/>
      <c r="Q276" s="183"/>
      <c r="R276" s="183"/>
      <c r="S276" s="183"/>
      <c r="T276" s="183"/>
      <c r="U276" s="183"/>
      <c r="V276" s="183"/>
      <c r="W276" s="183"/>
      <c r="X276" s="183"/>
      <c r="Y276" s="183"/>
      <c r="Z276" s="183"/>
      <c r="AA276" s="183"/>
    </row>
    <row xmlns:x14ac="http://schemas.microsoft.com/office/spreadsheetml/2009/9/ac" r="277" ht="15.75" x14ac:dyDescent="0.25">
      <c r="A277" s="183"/>
      <c r="B277" s="184"/>
      <c r="C277" s="183"/>
      <c r="D277" s="183"/>
      <c r="E277" s="183"/>
      <c r="F277" s="183"/>
      <c r="G277" s="183"/>
      <c r="H277" s="183"/>
      <c r="I277" s="183"/>
      <c r="J277" s="183"/>
      <c r="K277" s="183"/>
      <c r="L277" s="183"/>
      <c r="M277" s="183"/>
      <c r="N277" s="183"/>
      <c r="O277" s="183"/>
      <c r="P277" s="183"/>
      <c r="Q277" s="183"/>
      <c r="R277" s="183"/>
      <c r="S277" s="183"/>
      <c r="T277" s="183"/>
      <c r="U277" s="183"/>
      <c r="V277" s="183"/>
      <c r="W277" s="183"/>
      <c r="X277" s="183"/>
      <c r="Y277" s="183"/>
      <c r="Z277" s="183"/>
      <c r="AA277" s="183"/>
    </row>
    <row xmlns:x14ac="http://schemas.microsoft.com/office/spreadsheetml/2009/9/ac" r="278" ht="15.75" x14ac:dyDescent="0.25">
      <c r="A278" s="183"/>
      <c r="B278" s="184"/>
      <c r="C278" s="183"/>
      <c r="D278" s="183"/>
      <c r="E278" s="183"/>
      <c r="F278" s="183"/>
      <c r="G278" s="183"/>
      <c r="H278" s="183"/>
      <c r="I278" s="183"/>
      <c r="J278" s="183"/>
      <c r="K278" s="183"/>
      <c r="L278" s="183"/>
      <c r="M278" s="183"/>
      <c r="N278" s="183"/>
      <c r="O278" s="183"/>
      <c r="P278" s="183"/>
      <c r="Q278" s="183"/>
      <c r="R278" s="183"/>
      <c r="S278" s="183"/>
      <c r="T278" s="183"/>
      <c r="U278" s="183"/>
      <c r="V278" s="183"/>
      <c r="W278" s="183"/>
      <c r="X278" s="183"/>
      <c r="Y278" s="183"/>
      <c r="Z278" s="183"/>
      <c r="AA278" s="183"/>
    </row>
    <row xmlns:x14ac="http://schemas.microsoft.com/office/spreadsheetml/2009/9/ac" r="279" ht="15.75" x14ac:dyDescent="0.25">
      <c r="A279" s="183"/>
      <c r="B279" s="184"/>
      <c r="C279" s="183"/>
      <c r="D279" s="183"/>
      <c r="E279" s="183"/>
      <c r="F279" s="183"/>
      <c r="G279" s="183"/>
      <c r="H279" s="183"/>
      <c r="I279" s="183"/>
      <c r="J279" s="183"/>
      <c r="K279" s="183"/>
      <c r="L279" s="183"/>
      <c r="M279" s="183"/>
      <c r="N279" s="183"/>
      <c r="O279" s="183"/>
      <c r="P279" s="183"/>
      <c r="Q279" s="183"/>
      <c r="R279" s="183"/>
      <c r="S279" s="183"/>
      <c r="T279" s="183"/>
      <c r="U279" s="183"/>
      <c r="V279" s="183"/>
      <c r="W279" s="183"/>
      <c r="X279" s="183"/>
      <c r="Y279" s="183"/>
      <c r="Z279" s="183"/>
      <c r="AA279" s="183"/>
    </row>
    <row xmlns:x14ac="http://schemas.microsoft.com/office/spreadsheetml/2009/9/ac" r="280" ht="15.75" x14ac:dyDescent="0.25">
      <c r="A280" s="183"/>
      <c r="B280" s="184"/>
      <c r="C280" s="183"/>
      <c r="D280" s="183"/>
      <c r="E280" s="183"/>
      <c r="F280" s="183"/>
      <c r="G280" s="183"/>
      <c r="H280" s="183"/>
      <c r="I280" s="183"/>
      <c r="J280" s="183"/>
      <c r="K280" s="183"/>
      <c r="L280" s="183"/>
      <c r="M280" s="183"/>
      <c r="N280" s="183"/>
      <c r="O280" s="183"/>
      <c r="P280" s="183"/>
      <c r="Q280" s="183"/>
      <c r="R280" s="183"/>
      <c r="S280" s="183"/>
      <c r="T280" s="183"/>
      <c r="U280" s="183"/>
      <c r="V280" s="183"/>
      <c r="W280" s="183"/>
      <c r="X280" s="183"/>
      <c r="Y280" s="183"/>
      <c r="Z280" s="183"/>
      <c r="AA280" s="183"/>
    </row>
    <row xmlns:x14ac="http://schemas.microsoft.com/office/spreadsheetml/2009/9/ac" r="281" ht="15.75" x14ac:dyDescent="0.25">
      <c r="A281" s="183"/>
      <c r="B281" s="184"/>
      <c r="C281" s="183"/>
      <c r="D281" s="183"/>
      <c r="E281" s="183"/>
      <c r="F281" s="183"/>
      <c r="G281" s="183"/>
      <c r="H281" s="183"/>
      <c r="I281" s="183"/>
      <c r="J281" s="183"/>
      <c r="K281" s="183"/>
      <c r="L281" s="183"/>
      <c r="M281" s="183"/>
      <c r="N281" s="183"/>
      <c r="O281" s="183"/>
      <c r="P281" s="183"/>
      <c r="Q281" s="183"/>
      <c r="R281" s="183"/>
      <c r="S281" s="183"/>
      <c r="T281" s="183"/>
      <c r="U281" s="183"/>
      <c r="V281" s="183"/>
      <c r="W281" s="183"/>
      <c r="X281" s="183"/>
      <c r="Y281" s="183"/>
      <c r="Z281" s="183"/>
      <c r="AA281" s="183"/>
    </row>
    <row xmlns:x14ac="http://schemas.microsoft.com/office/spreadsheetml/2009/9/ac" r="282" ht="15.75" x14ac:dyDescent="0.25">
      <c r="A282" s="183"/>
      <c r="B282" s="184"/>
      <c r="C282" s="183"/>
      <c r="D282" s="183"/>
      <c r="E282" s="183"/>
      <c r="F282" s="183"/>
      <c r="G282" s="183"/>
      <c r="H282" s="183"/>
      <c r="I282" s="183"/>
      <c r="J282" s="183"/>
      <c r="K282" s="183"/>
      <c r="L282" s="183"/>
      <c r="M282" s="183"/>
      <c r="N282" s="183"/>
      <c r="O282" s="183"/>
      <c r="P282" s="183"/>
      <c r="Q282" s="183"/>
      <c r="R282" s="183"/>
      <c r="S282" s="183"/>
      <c r="T282" s="183"/>
      <c r="U282" s="183"/>
      <c r="V282" s="183"/>
      <c r="W282" s="183"/>
      <c r="X282" s="183"/>
      <c r="Y282" s="183"/>
      <c r="Z282" s="183"/>
      <c r="AA282" s="183"/>
    </row>
    <row xmlns:x14ac="http://schemas.microsoft.com/office/spreadsheetml/2009/9/ac" r="283" ht="15.75" x14ac:dyDescent="0.25">
      <c r="A283" s="183"/>
      <c r="B283" s="184"/>
      <c r="C283" s="183"/>
      <c r="D283" s="183"/>
      <c r="E283" s="183"/>
      <c r="F283" s="183"/>
      <c r="G283" s="183"/>
      <c r="H283" s="183"/>
      <c r="I283" s="183"/>
      <c r="J283" s="183"/>
      <c r="K283" s="183"/>
      <c r="L283" s="183"/>
      <c r="M283" s="183"/>
      <c r="N283" s="183"/>
      <c r="O283" s="183"/>
      <c r="P283" s="183"/>
      <c r="Q283" s="183"/>
      <c r="R283" s="183"/>
      <c r="S283" s="183"/>
      <c r="T283" s="183"/>
      <c r="U283" s="183"/>
      <c r="V283" s="183"/>
      <c r="W283" s="183"/>
      <c r="X283" s="183"/>
      <c r="Y283" s="183"/>
      <c r="Z283" s="183"/>
      <c r="AA283" s="183"/>
    </row>
    <row xmlns:x14ac="http://schemas.microsoft.com/office/spreadsheetml/2009/9/ac" r="284" ht="15.75" x14ac:dyDescent="0.25">
      <c r="A284" s="183"/>
      <c r="B284" s="184"/>
      <c r="C284" s="183"/>
      <c r="D284" s="183"/>
      <c r="E284" s="183"/>
      <c r="F284" s="183"/>
      <c r="G284" s="183"/>
      <c r="H284" s="183"/>
      <c r="I284" s="183"/>
      <c r="J284" s="183"/>
      <c r="K284" s="183"/>
      <c r="L284" s="183"/>
      <c r="M284" s="183"/>
      <c r="N284" s="183"/>
      <c r="O284" s="183"/>
      <c r="P284" s="183"/>
      <c r="Q284" s="183"/>
      <c r="R284" s="183"/>
      <c r="S284" s="183"/>
      <c r="T284" s="183"/>
      <c r="U284" s="183"/>
      <c r="V284" s="183"/>
      <c r="W284" s="183"/>
      <c r="X284" s="183"/>
      <c r="Y284" s="183"/>
      <c r="Z284" s="183"/>
      <c r="AA284" s="183"/>
    </row>
    <row xmlns:x14ac="http://schemas.microsoft.com/office/spreadsheetml/2009/9/ac" r="285" ht="15.75" x14ac:dyDescent="0.25">
      <c r="A285" s="183"/>
      <c r="B285" s="184"/>
      <c r="C285" s="183"/>
      <c r="D285" s="183"/>
      <c r="E285" s="183"/>
      <c r="F285" s="183"/>
      <c r="G285" s="183"/>
      <c r="H285" s="183"/>
      <c r="I285" s="183"/>
      <c r="J285" s="183"/>
      <c r="K285" s="183"/>
      <c r="L285" s="183"/>
      <c r="M285" s="183"/>
      <c r="N285" s="183"/>
      <c r="O285" s="183"/>
      <c r="P285" s="183"/>
      <c r="Q285" s="183"/>
      <c r="R285" s="183"/>
      <c r="S285" s="183"/>
      <c r="T285" s="183"/>
      <c r="U285" s="183"/>
      <c r="V285" s="183"/>
      <c r="W285" s="183"/>
      <c r="X285" s="183"/>
      <c r="Y285" s="183"/>
      <c r="Z285" s="183"/>
      <c r="AA285" s="183"/>
    </row>
    <row xmlns:x14ac="http://schemas.microsoft.com/office/spreadsheetml/2009/9/ac" r="286" ht="15.75" x14ac:dyDescent="0.25">
      <c r="A286" s="183"/>
      <c r="B286" s="184"/>
      <c r="C286" s="183"/>
      <c r="D286" s="183"/>
      <c r="E286" s="183"/>
      <c r="F286" s="183"/>
      <c r="G286" s="183"/>
      <c r="H286" s="183"/>
      <c r="I286" s="183"/>
      <c r="J286" s="183"/>
      <c r="K286" s="183"/>
      <c r="L286" s="183"/>
      <c r="M286" s="183"/>
      <c r="N286" s="183"/>
      <c r="O286" s="183"/>
      <c r="P286" s="183"/>
      <c r="Q286" s="183"/>
      <c r="R286" s="183"/>
      <c r="S286" s="183"/>
      <c r="T286" s="183"/>
      <c r="U286" s="183"/>
      <c r="V286" s="183"/>
      <c r="W286" s="183"/>
      <c r="X286" s="183"/>
      <c r="Y286" s="183"/>
      <c r="Z286" s="183"/>
      <c r="AA286" s="183"/>
    </row>
    <row xmlns:x14ac="http://schemas.microsoft.com/office/spreadsheetml/2009/9/ac" r="287" ht="15.75" x14ac:dyDescent="0.25">
      <c r="A287" s="183"/>
      <c r="B287" s="184"/>
      <c r="C287" s="183"/>
      <c r="D287" s="183"/>
      <c r="E287" s="183"/>
      <c r="F287" s="183"/>
      <c r="G287" s="183"/>
      <c r="H287" s="183"/>
      <c r="I287" s="183"/>
      <c r="J287" s="183"/>
      <c r="K287" s="183"/>
      <c r="L287" s="183"/>
      <c r="M287" s="183"/>
      <c r="N287" s="183"/>
      <c r="O287" s="183"/>
      <c r="P287" s="183"/>
      <c r="Q287" s="183"/>
      <c r="R287" s="183"/>
      <c r="S287" s="183"/>
      <c r="T287" s="183"/>
      <c r="U287" s="183"/>
      <c r="V287" s="183"/>
      <c r="W287" s="183"/>
      <c r="X287" s="183"/>
      <c r="Y287" s="183"/>
      <c r="Z287" s="183"/>
      <c r="AA287" s="183"/>
    </row>
    <row xmlns:x14ac="http://schemas.microsoft.com/office/spreadsheetml/2009/9/ac" r="288" ht="15.75" x14ac:dyDescent="0.25">
      <c r="A288" s="183"/>
      <c r="B288" s="184"/>
      <c r="C288" s="183"/>
      <c r="D288" s="183"/>
      <c r="E288" s="183"/>
      <c r="F288" s="183"/>
      <c r="G288" s="183"/>
      <c r="H288" s="183"/>
      <c r="I288" s="183"/>
      <c r="J288" s="183"/>
      <c r="K288" s="183"/>
      <c r="L288" s="183"/>
      <c r="M288" s="183"/>
      <c r="N288" s="183"/>
      <c r="O288" s="183"/>
      <c r="P288" s="183"/>
      <c r="Q288" s="183"/>
      <c r="R288" s="183"/>
      <c r="S288" s="183"/>
      <c r="T288" s="183"/>
      <c r="U288" s="183"/>
      <c r="V288" s="183"/>
      <c r="W288" s="183"/>
      <c r="X288" s="183"/>
      <c r="Y288" s="183"/>
      <c r="Z288" s="183"/>
      <c r="AA288" s="183"/>
    </row>
    <row xmlns:x14ac="http://schemas.microsoft.com/office/spreadsheetml/2009/9/ac" r="289" ht="15.75" x14ac:dyDescent="0.25">
      <c r="A289" s="183"/>
      <c r="B289" s="184"/>
      <c r="C289" s="183"/>
      <c r="D289" s="183"/>
      <c r="E289" s="183"/>
      <c r="F289" s="183"/>
      <c r="G289" s="183"/>
      <c r="H289" s="183"/>
      <c r="I289" s="183"/>
      <c r="J289" s="183"/>
      <c r="K289" s="183"/>
      <c r="L289" s="183"/>
      <c r="M289" s="183"/>
      <c r="N289" s="183"/>
      <c r="O289" s="183"/>
      <c r="P289" s="183"/>
      <c r="Q289" s="183"/>
      <c r="R289" s="183"/>
      <c r="S289" s="183"/>
      <c r="T289" s="183"/>
      <c r="U289" s="183"/>
      <c r="V289" s="183"/>
      <c r="W289" s="183"/>
      <c r="X289" s="183"/>
      <c r="Y289" s="183"/>
      <c r="Z289" s="183"/>
      <c r="AA289" s="183"/>
    </row>
    <row xmlns:x14ac="http://schemas.microsoft.com/office/spreadsheetml/2009/9/ac" r="290" ht="15.75" x14ac:dyDescent="0.25">
      <c r="A290" s="183"/>
      <c r="B290" s="184"/>
      <c r="C290" s="183"/>
      <c r="D290" s="183"/>
      <c r="E290" s="183"/>
      <c r="F290" s="183"/>
      <c r="G290" s="183"/>
      <c r="H290" s="183"/>
      <c r="I290" s="183"/>
      <c r="J290" s="183"/>
      <c r="K290" s="183"/>
      <c r="L290" s="183"/>
      <c r="M290" s="183"/>
      <c r="N290" s="183"/>
      <c r="O290" s="183"/>
      <c r="P290" s="183"/>
      <c r="Q290" s="183"/>
      <c r="R290" s="183"/>
      <c r="S290" s="183"/>
      <c r="T290" s="183"/>
      <c r="U290" s="183"/>
      <c r="V290" s="183"/>
      <c r="W290" s="183"/>
      <c r="X290" s="183"/>
      <c r="Y290" s="183"/>
      <c r="Z290" s="183"/>
      <c r="AA290" s="183"/>
    </row>
    <row xmlns:x14ac="http://schemas.microsoft.com/office/spreadsheetml/2009/9/ac" r="291" ht="15.75" x14ac:dyDescent="0.25">
      <c r="A291" s="183"/>
      <c r="B291" s="184"/>
      <c r="C291" s="183"/>
      <c r="D291" s="183"/>
      <c r="E291" s="183"/>
      <c r="F291" s="183"/>
      <c r="G291" s="183"/>
      <c r="H291" s="183"/>
      <c r="I291" s="183"/>
      <c r="J291" s="183"/>
      <c r="K291" s="183"/>
      <c r="L291" s="183"/>
      <c r="M291" s="183"/>
      <c r="N291" s="183"/>
      <c r="O291" s="183"/>
      <c r="P291" s="183"/>
      <c r="Q291" s="183"/>
      <c r="R291" s="183"/>
      <c r="S291" s="183"/>
      <c r="T291" s="183"/>
      <c r="U291" s="183"/>
      <c r="V291" s="183"/>
      <c r="W291" s="183"/>
      <c r="X291" s="183"/>
      <c r="Y291" s="183"/>
      <c r="Z291" s="183"/>
      <c r="AA291" s="183"/>
    </row>
    <row xmlns:x14ac="http://schemas.microsoft.com/office/spreadsheetml/2009/9/ac" r="292" ht="15.75" x14ac:dyDescent="0.25">
      <c r="A292" s="183"/>
      <c r="B292" s="184"/>
      <c r="C292" s="183"/>
      <c r="D292" s="183"/>
      <c r="E292" s="183"/>
      <c r="F292" s="183"/>
      <c r="G292" s="183"/>
      <c r="H292" s="183"/>
      <c r="I292" s="183"/>
      <c r="J292" s="183"/>
      <c r="K292" s="183"/>
      <c r="L292" s="183"/>
      <c r="M292" s="183"/>
      <c r="N292" s="183"/>
      <c r="O292" s="183"/>
      <c r="P292" s="183"/>
      <c r="Q292" s="183"/>
      <c r="R292" s="183"/>
      <c r="S292" s="183"/>
      <c r="T292" s="183"/>
      <c r="U292" s="183"/>
      <c r="V292" s="183"/>
      <c r="W292" s="183"/>
      <c r="X292" s="183"/>
      <c r="Y292" s="183"/>
      <c r="Z292" s="183"/>
      <c r="AA292" s="183"/>
    </row>
    <row xmlns:x14ac="http://schemas.microsoft.com/office/spreadsheetml/2009/9/ac" r="293" ht="15.75" x14ac:dyDescent="0.25">
      <c r="A293" s="183"/>
      <c r="B293" s="184"/>
      <c r="C293" s="183"/>
      <c r="D293" s="183"/>
      <c r="E293" s="183"/>
      <c r="F293" s="183"/>
      <c r="G293" s="183"/>
      <c r="H293" s="183"/>
      <c r="I293" s="183"/>
      <c r="J293" s="183"/>
      <c r="K293" s="183"/>
      <c r="L293" s="183"/>
      <c r="M293" s="183"/>
      <c r="N293" s="183"/>
      <c r="O293" s="183"/>
      <c r="P293" s="183"/>
      <c r="Q293" s="183"/>
      <c r="R293" s="183"/>
      <c r="S293" s="183"/>
      <c r="T293" s="183"/>
      <c r="U293" s="183"/>
      <c r="V293" s="183"/>
      <c r="W293" s="183"/>
      <c r="X293" s="183"/>
      <c r="Y293" s="183"/>
      <c r="Z293" s="183"/>
      <c r="AA293" s="183"/>
    </row>
    <row xmlns:x14ac="http://schemas.microsoft.com/office/spreadsheetml/2009/9/ac" r="294" ht="15.75" x14ac:dyDescent="0.25">
      <c r="A294" s="183"/>
      <c r="B294" s="184"/>
      <c r="C294" s="183"/>
      <c r="D294" s="183"/>
      <c r="E294" s="183"/>
      <c r="F294" s="183"/>
      <c r="G294" s="183"/>
      <c r="H294" s="183"/>
      <c r="I294" s="183"/>
      <c r="J294" s="183"/>
      <c r="K294" s="183"/>
      <c r="L294" s="183"/>
      <c r="M294" s="183"/>
      <c r="N294" s="183"/>
      <c r="O294" s="183"/>
      <c r="P294" s="183"/>
      <c r="Q294" s="183"/>
      <c r="R294" s="183"/>
      <c r="S294" s="183"/>
      <c r="T294" s="183"/>
      <c r="U294" s="183"/>
      <c r="V294" s="183"/>
      <c r="W294" s="183"/>
      <c r="X294" s="183"/>
      <c r="Y294" s="183"/>
      <c r="Z294" s="183"/>
      <c r="AA294" s="183"/>
    </row>
    <row xmlns:x14ac="http://schemas.microsoft.com/office/spreadsheetml/2009/9/ac" r="295" ht="15.75" x14ac:dyDescent="0.25">
      <c r="A295" s="183"/>
      <c r="B295" s="184"/>
      <c r="C295" s="183"/>
      <c r="D295" s="183"/>
      <c r="E295" s="183"/>
      <c r="F295" s="183"/>
      <c r="G295" s="183"/>
      <c r="H295" s="183"/>
      <c r="I295" s="183"/>
      <c r="J295" s="183"/>
      <c r="K295" s="183"/>
      <c r="L295" s="183"/>
      <c r="M295" s="183"/>
      <c r="N295" s="183"/>
      <c r="O295" s="183"/>
      <c r="P295" s="183"/>
      <c r="Q295" s="183"/>
      <c r="R295" s="183"/>
      <c r="S295" s="183"/>
      <c r="T295" s="183"/>
      <c r="U295" s="183"/>
      <c r="V295" s="183"/>
      <c r="W295" s="183"/>
      <c r="X295" s="183"/>
      <c r="Y295" s="183"/>
      <c r="Z295" s="183"/>
      <c r="AA295" s="183"/>
    </row>
    <row xmlns:x14ac="http://schemas.microsoft.com/office/spreadsheetml/2009/9/ac" r="296" ht="15.75" x14ac:dyDescent="0.25">
      <c r="A296" s="183"/>
      <c r="B296" s="184"/>
      <c r="C296" s="183"/>
      <c r="D296" s="183"/>
      <c r="E296" s="183"/>
      <c r="F296" s="183"/>
      <c r="G296" s="183"/>
      <c r="H296" s="183"/>
      <c r="I296" s="183"/>
      <c r="J296" s="183"/>
      <c r="K296" s="183"/>
      <c r="L296" s="183"/>
      <c r="M296" s="183"/>
      <c r="N296" s="183"/>
      <c r="O296" s="183"/>
      <c r="P296" s="183"/>
      <c r="Q296" s="183"/>
      <c r="R296" s="183"/>
      <c r="S296" s="183"/>
      <c r="T296" s="183"/>
      <c r="U296" s="183"/>
      <c r="V296" s="183"/>
      <c r="W296" s="183"/>
      <c r="X296" s="183"/>
      <c r="Y296" s="183"/>
      <c r="Z296" s="183"/>
      <c r="AA296" s="183"/>
    </row>
    <row xmlns:x14ac="http://schemas.microsoft.com/office/spreadsheetml/2009/9/ac" r="297" ht="15.75" x14ac:dyDescent="0.25">
      <c r="A297" s="183"/>
      <c r="B297" s="184"/>
      <c r="C297" s="183"/>
      <c r="D297" s="183"/>
      <c r="E297" s="183"/>
      <c r="F297" s="183"/>
      <c r="G297" s="183"/>
      <c r="H297" s="183"/>
      <c r="I297" s="183"/>
      <c r="J297" s="183"/>
      <c r="K297" s="183"/>
      <c r="L297" s="183"/>
      <c r="M297" s="183"/>
      <c r="N297" s="183"/>
      <c r="O297" s="183"/>
      <c r="P297" s="183"/>
      <c r="Q297" s="183"/>
      <c r="R297" s="183"/>
      <c r="S297" s="183"/>
      <c r="T297" s="183"/>
      <c r="U297" s="183"/>
      <c r="V297" s="183"/>
      <c r="W297" s="183"/>
      <c r="X297" s="183"/>
      <c r="Y297" s="183"/>
      <c r="Z297" s="183"/>
      <c r="AA297" s="183"/>
    </row>
    <row xmlns:x14ac="http://schemas.microsoft.com/office/spreadsheetml/2009/9/ac" r="298" ht="15.75" x14ac:dyDescent="0.25">
      <c r="A298" s="183"/>
      <c r="B298" s="184"/>
      <c r="C298" s="183"/>
      <c r="D298" s="183"/>
      <c r="E298" s="183"/>
      <c r="F298" s="183"/>
      <c r="G298" s="183"/>
      <c r="H298" s="183"/>
      <c r="I298" s="183"/>
      <c r="J298" s="183"/>
      <c r="K298" s="183"/>
      <c r="L298" s="183"/>
      <c r="M298" s="183"/>
      <c r="N298" s="183"/>
      <c r="O298" s="183"/>
      <c r="P298" s="183"/>
      <c r="Q298" s="183"/>
      <c r="R298" s="183"/>
      <c r="S298" s="183"/>
      <c r="T298" s="183"/>
      <c r="U298" s="183"/>
      <c r="V298" s="183"/>
      <c r="W298" s="183"/>
      <c r="X298" s="183"/>
      <c r="Y298" s="183"/>
      <c r="Z298" s="183"/>
      <c r="AA298" s="183"/>
    </row>
    <row xmlns:x14ac="http://schemas.microsoft.com/office/spreadsheetml/2009/9/ac" r="299" ht="15.75" x14ac:dyDescent="0.25">
      <c r="A299" s="183"/>
      <c r="B299" s="184"/>
      <c r="C299" s="183"/>
      <c r="D299" s="183"/>
      <c r="E299" s="183"/>
      <c r="F299" s="183"/>
      <c r="G299" s="183"/>
      <c r="H299" s="183"/>
      <c r="I299" s="183"/>
      <c r="J299" s="183"/>
      <c r="K299" s="183"/>
      <c r="L299" s="183"/>
      <c r="M299" s="183"/>
      <c r="N299" s="183"/>
      <c r="O299" s="183"/>
      <c r="P299" s="183"/>
      <c r="Q299" s="183"/>
      <c r="R299" s="183"/>
      <c r="S299" s="183"/>
      <c r="T299" s="183"/>
      <c r="U299" s="183"/>
      <c r="V299" s="183"/>
      <c r="W299" s="183"/>
      <c r="X299" s="183"/>
      <c r="Y299" s="183"/>
      <c r="Z299" s="183"/>
      <c r="AA299" s="183"/>
    </row>
    <row xmlns:x14ac="http://schemas.microsoft.com/office/spreadsheetml/2009/9/ac" r="300" ht="15.75" x14ac:dyDescent="0.25">
      <c r="A300" s="183"/>
      <c r="B300" s="184"/>
      <c r="C300" s="183"/>
      <c r="D300" s="183"/>
      <c r="E300" s="183"/>
      <c r="F300" s="183"/>
      <c r="G300" s="183"/>
      <c r="H300" s="183"/>
      <c r="I300" s="183"/>
      <c r="J300" s="183"/>
      <c r="K300" s="183"/>
      <c r="L300" s="183"/>
      <c r="M300" s="183"/>
      <c r="N300" s="183"/>
      <c r="O300" s="183"/>
      <c r="P300" s="183"/>
      <c r="Q300" s="183"/>
      <c r="R300" s="183"/>
      <c r="S300" s="183"/>
      <c r="T300" s="183"/>
      <c r="U300" s="183"/>
      <c r="V300" s="183"/>
      <c r="W300" s="183"/>
      <c r="X300" s="183"/>
      <c r="Y300" s="183"/>
      <c r="Z300" s="183"/>
      <c r="AA300" s="183"/>
    </row>
    <row xmlns:x14ac="http://schemas.microsoft.com/office/spreadsheetml/2009/9/ac" r="301" ht="15.75" x14ac:dyDescent="0.25">
      <c r="A301" s="183"/>
      <c r="B301" s="184"/>
      <c r="C301" s="183"/>
      <c r="D301" s="183"/>
      <c r="E301" s="183"/>
      <c r="F301" s="183"/>
      <c r="G301" s="183"/>
      <c r="H301" s="183"/>
      <c r="I301" s="183"/>
      <c r="J301" s="183"/>
      <c r="K301" s="183"/>
      <c r="L301" s="183"/>
      <c r="M301" s="183"/>
      <c r="N301" s="183"/>
      <c r="O301" s="183"/>
      <c r="P301" s="183"/>
      <c r="Q301" s="183"/>
      <c r="R301" s="183"/>
      <c r="S301" s="183"/>
      <c r="T301" s="183"/>
      <c r="U301" s="183"/>
      <c r="V301" s="183"/>
      <c r="W301" s="183"/>
      <c r="X301" s="183"/>
      <c r="Y301" s="183"/>
      <c r="Z301" s="183"/>
      <c r="AA301" s="183"/>
    </row>
    <row xmlns:x14ac="http://schemas.microsoft.com/office/spreadsheetml/2009/9/ac" r="302" ht="15.75" x14ac:dyDescent="0.25">
      <c r="A302" s="183"/>
      <c r="B302" s="184"/>
      <c r="C302" s="183"/>
      <c r="D302" s="183"/>
      <c r="E302" s="183"/>
      <c r="F302" s="183"/>
      <c r="G302" s="183"/>
      <c r="H302" s="183"/>
      <c r="I302" s="183"/>
      <c r="J302" s="183"/>
      <c r="K302" s="183"/>
      <c r="L302" s="183"/>
      <c r="M302" s="183"/>
      <c r="N302" s="183"/>
      <c r="O302" s="183"/>
      <c r="P302" s="183"/>
      <c r="Q302" s="183"/>
      <c r="R302" s="183"/>
      <c r="S302" s="183"/>
      <c r="T302" s="183"/>
      <c r="U302" s="183"/>
      <c r="V302" s="183"/>
      <c r="W302" s="183"/>
      <c r="X302" s="183"/>
      <c r="Y302" s="183"/>
      <c r="Z302" s="183"/>
      <c r="AA302" s="183"/>
    </row>
    <row xmlns:x14ac="http://schemas.microsoft.com/office/spreadsheetml/2009/9/ac" r="303" ht="15.75" x14ac:dyDescent="0.25">
      <c r="A303" s="183"/>
      <c r="B303" s="184"/>
      <c r="C303" s="183"/>
      <c r="D303" s="183"/>
      <c r="E303" s="183"/>
      <c r="F303" s="183"/>
      <c r="G303" s="183"/>
      <c r="H303" s="183"/>
      <c r="I303" s="183"/>
      <c r="J303" s="183"/>
      <c r="K303" s="183"/>
      <c r="L303" s="183"/>
      <c r="M303" s="183"/>
      <c r="N303" s="183"/>
      <c r="O303" s="183"/>
      <c r="P303" s="183"/>
      <c r="Q303" s="183"/>
      <c r="R303" s="183"/>
      <c r="S303" s="183"/>
      <c r="T303" s="183"/>
      <c r="U303" s="183"/>
      <c r="V303" s="183"/>
      <c r="W303" s="183"/>
      <c r="X303" s="183"/>
      <c r="Y303" s="183"/>
      <c r="Z303" s="183"/>
      <c r="AA303" s="183"/>
    </row>
    <row xmlns:x14ac="http://schemas.microsoft.com/office/spreadsheetml/2009/9/ac" r="304" ht="15.75" x14ac:dyDescent="0.25">
      <c r="A304" s="183"/>
      <c r="B304" s="184"/>
      <c r="C304" s="183"/>
      <c r="D304" s="183"/>
      <c r="E304" s="183"/>
      <c r="F304" s="183"/>
      <c r="G304" s="183"/>
      <c r="H304" s="183"/>
      <c r="I304" s="183"/>
      <c r="J304" s="183"/>
      <c r="K304" s="183"/>
      <c r="L304" s="183"/>
      <c r="M304" s="183"/>
      <c r="N304" s="183"/>
      <c r="O304" s="183"/>
      <c r="P304" s="183"/>
      <c r="Q304" s="183"/>
      <c r="R304" s="183"/>
      <c r="S304" s="183"/>
      <c r="T304" s="183"/>
      <c r="U304" s="183"/>
      <c r="V304" s="183"/>
      <c r="W304" s="183"/>
      <c r="X304" s="183"/>
      <c r="Y304" s="183"/>
      <c r="Z304" s="183"/>
      <c r="AA304" s="183"/>
    </row>
    <row xmlns:x14ac="http://schemas.microsoft.com/office/spreadsheetml/2009/9/ac" r="305" ht="15.75" x14ac:dyDescent="0.25">
      <c r="A305" s="183"/>
      <c r="B305" s="184"/>
      <c r="C305" s="183"/>
      <c r="D305" s="183"/>
      <c r="E305" s="183"/>
      <c r="F305" s="183"/>
      <c r="G305" s="183"/>
      <c r="H305" s="183"/>
      <c r="I305" s="183"/>
      <c r="J305" s="183"/>
      <c r="K305" s="183"/>
      <c r="L305" s="183"/>
      <c r="M305" s="183"/>
      <c r="N305" s="183"/>
      <c r="O305" s="183"/>
      <c r="P305" s="183"/>
      <c r="Q305" s="183"/>
      <c r="R305" s="183"/>
      <c r="S305" s="183"/>
      <c r="T305" s="183"/>
      <c r="U305" s="183"/>
      <c r="V305" s="183"/>
      <c r="W305" s="183"/>
      <c r="X305" s="183"/>
      <c r="Y305" s="183"/>
      <c r="Z305" s="183"/>
      <c r="AA305" s="183"/>
    </row>
    <row xmlns:x14ac="http://schemas.microsoft.com/office/spreadsheetml/2009/9/ac" r="306" ht="15.75" x14ac:dyDescent="0.25">
      <c r="A306" s="183"/>
      <c r="B306" s="184"/>
      <c r="C306" s="183"/>
      <c r="D306" s="183"/>
      <c r="E306" s="183"/>
      <c r="F306" s="183"/>
      <c r="G306" s="183"/>
      <c r="H306" s="183"/>
      <c r="I306" s="183"/>
      <c r="J306" s="183"/>
      <c r="K306" s="183"/>
      <c r="L306" s="183"/>
      <c r="M306" s="183"/>
      <c r="N306" s="183"/>
      <c r="O306" s="183"/>
      <c r="P306" s="183"/>
      <c r="Q306" s="183"/>
      <c r="R306" s="183"/>
      <c r="S306" s="183"/>
      <c r="T306" s="183"/>
      <c r="U306" s="183"/>
      <c r="V306" s="183"/>
      <c r="W306" s="183"/>
      <c r="X306" s="183"/>
      <c r="Y306" s="183"/>
      <c r="Z306" s="183"/>
      <c r="AA306" s="183"/>
    </row>
    <row xmlns:x14ac="http://schemas.microsoft.com/office/spreadsheetml/2009/9/ac" r="307" ht="15.75" x14ac:dyDescent="0.25">
      <c r="A307" s="183"/>
      <c r="B307" s="184"/>
      <c r="C307" s="183"/>
      <c r="D307" s="183"/>
      <c r="E307" s="183"/>
      <c r="F307" s="183"/>
      <c r="G307" s="183"/>
      <c r="H307" s="183"/>
      <c r="I307" s="183"/>
      <c r="J307" s="183"/>
      <c r="K307" s="183"/>
      <c r="L307" s="183"/>
      <c r="M307" s="183"/>
      <c r="N307" s="183"/>
      <c r="O307" s="183"/>
      <c r="P307" s="183"/>
      <c r="Q307" s="183"/>
      <c r="R307" s="183"/>
      <c r="S307" s="183"/>
      <c r="T307" s="183"/>
      <c r="U307" s="183"/>
      <c r="V307" s="183"/>
      <c r="W307" s="183"/>
      <c r="X307" s="183"/>
      <c r="Y307" s="183"/>
      <c r="Z307" s="183"/>
      <c r="AA307" s="183"/>
    </row>
    <row xmlns:x14ac="http://schemas.microsoft.com/office/spreadsheetml/2009/9/ac" r="308" ht="15.75" x14ac:dyDescent="0.25">
      <c r="A308" s="183"/>
      <c r="B308" s="184"/>
      <c r="C308" s="183"/>
      <c r="D308" s="183"/>
      <c r="E308" s="183"/>
      <c r="F308" s="183"/>
      <c r="G308" s="183"/>
      <c r="H308" s="183"/>
      <c r="I308" s="183"/>
      <c r="J308" s="183"/>
      <c r="K308" s="183"/>
      <c r="L308" s="183"/>
      <c r="M308" s="183"/>
      <c r="N308" s="183"/>
      <c r="O308" s="183"/>
      <c r="P308" s="183"/>
      <c r="Q308" s="183"/>
      <c r="R308" s="183"/>
      <c r="S308" s="183"/>
      <c r="T308" s="183"/>
      <c r="U308" s="183"/>
      <c r="V308" s="183"/>
      <c r="W308" s="183"/>
      <c r="X308" s="183"/>
      <c r="Y308" s="183"/>
      <c r="Z308" s="183"/>
      <c r="AA308" s="183"/>
    </row>
    <row xmlns:x14ac="http://schemas.microsoft.com/office/spreadsheetml/2009/9/ac" r="309" ht="15.75" x14ac:dyDescent="0.25">
      <c r="A309" s="183"/>
      <c r="B309" s="184"/>
      <c r="C309" s="183"/>
      <c r="D309" s="183"/>
      <c r="E309" s="183"/>
      <c r="F309" s="183"/>
      <c r="G309" s="183"/>
      <c r="H309" s="183"/>
      <c r="I309" s="183"/>
      <c r="J309" s="183"/>
      <c r="K309" s="183"/>
      <c r="L309" s="183"/>
      <c r="M309" s="183"/>
      <c r="N309" s="183"/>
      <c r="O309" s="183"/>
      <c r="P309" s="183"/>
      <c r="Q309" s="183"/>
      <c r="R309" s="183"/>
      <c r="S309" s="183"/>
      <c r="T309" s="183"/>
      <c r="U309" s="183"/>
      <c r="V309" s="183"/>
      <c r="W309" s="183"/>
      <c r="X309" s="183"/>
      <c r="Y309" s="183"/>
      <c r="Z309" s="183"/>
      <c r="AA309" s="183"/>
    </row>
    <row xmlns:x14ac="http://schemas.microsoft.com/office/spreadsheetml/2009/9/ac" r="310" ht="15.75" x14ac:dyDescent="0.25">
      <c r="A310" s="183"/>
      <c r="B310" s="184"/>
      <c r="C310" s="183"/>
      <c r="D310" s="183"/>
      <c r="E310" s="183"/>
      <c r="F310" s="183"/>
      <c r="G310" s="183"/>
      <c r="H310" s="183"/>
      <c r="I310" s="183"/>
      <c r="J310" s="183"/>
      <c r="K310" s="183"/>
      <c r="L310" s="183"/>
      <c r="M310" s="183"/>
      <c r="N310" s="183"/>
      <c r="O310" s="183"/>
      <c r="P310" s="183"/>
      <c r="Q310" s="183"/>
      <c r="R310" s="183"/>
      <c r="S310" s="183"/>
      <c r="T310" s="183"/>
      <c r="U310" s="183"/>
      <c r="V310" s="183"/>
      <c r="W310" s="183"/>
      <c r="X310" s="183"/>
      <c r="Y310" s="183"/>
      <c r="Z310" s="183"/>
      <c r="AA310" s="183"/>
    </row>
    <row xmlns:x14ac="http://schemas.microsoft.com/office/spreadsheetml/2009/9/ac" r="311" ht="15.75" x14ac:dyDescent="0.25">
      <c r="A311" s="183"/>
      <c r="B311" s="184"/>
      <c r="C311" s="183"/>
      <c r="D311" s="183"/>
      <c r="E311" s="183"/>
      <c r="F311" s="183"/>
      <c r="G311" s="183"/>
      <c r="H311" s="183"/>
      <c r="I311" s="183"/>
      <c r="J311" s="183"/>
      <c r="K311" s="183"/>
      <c r="L311" s="183"/>
      <c r="M311" s="183"/>
      <c r="N311" s="183"/>
      <c r="O311" s="183"/>
      <c r="P311" s="183"/>
      <c r="Q311" s="183"/>
      <c r="R311" s="183"/>
      <c r="S311" s="183"/>
      <c r="T311" s="183"/>
      <c r="U311" s="183"/>
      <c r="V311" s="183"/>
      <c r="W311" s="183"/>
      <c r="X311" s="183"/>
      <c r="Y311" s="183"/>
      <c r="Z311" s="183"/>
      <c r="AA311" s="183"/>
    </row>
    <row xmlns:x14ac="http://schemas.microsoft.com/office/spreadsheetml/2009/9/ac" r="312" ht="15.75" x14ac:dyDescent="0.25">
      <c r="A312" s="183"/>
      <c r="B312" s="184"/>
      <c r="C312" s="183"/>
      <c r="D312" s="183"/>
      <c r="E312" s="183"/>
      <c r="F312" s="183"/>
      <c r="G312" s="183"/>
      <c r="H312" s="183"/>
      <c r="I312" s="183"/>
      <c r="J312" s="183"/>
      <c r="K312" s="183"/>
      <c r="L312" s="183"/>
      <c r="M312" s="183"/>
      <c r="N312" s="183"/>
      <c r="O312" s="183"/>
      <c r="P312" s="183"/>
      <c r="Q312" s="183"/>
      <c r="R312" s="183"/>
      <c r="S312" s="183"/>
      <c r="T312" s="183"/>
      <c r="U312" s="183"/>
      <c r="V312" s="183"/>
      <c r="W312" s="183"/>
      <c r="X312" s="183"/>
      <c r="Y312" s="183"/>
      <c r="Z312" s="183"/>
      <c r="AA312" s="183"/>
    </row>
    <row xmlns:x14ac="http://schemas.microsoft.com/office/spreadsheetml/2009/9/ac" r="313" ht="15.75" x14ac:dyDescent="0.25">
      <c r="A313" s="183"/>
      <c r="B313" s="184"/>
      <c r="C313" s="183"/>
      <c r="D313" s="183"/>
      <c r="E313" s="183"/>
      <c r="F313" s="183"/>
      <c r="G313" s="183"/>
      <c r="H313" s="183"/>
      <c r="I313" s="183"/>
      <c r="J313" s="183"/>
      <c r="K313" s="183"/>
      <c r="L313" s="183"/>
      <c r="M313" s="183"/>
      <c r="N313" s="183"/>
      <c r="O313" s="183"/>
      <c r="P313" s="183"/>
      <c r="Q313" s="183"/>
      <c r="R313" s="183"/>
      <c r="S313" s="183"/>
      <c r="T313" s="183"/>
      <c r="U313" s="183"/>
      <c r="V313" s="183"/>
      <c r="W313" s="183"/>
      <c r="X313" s="183"/>
      <c r="Y313" s="183"/>
      <c r="Z313" s="183"/>
      <c r="AA313" s="183"/>
    </row>
    <row xmlns:x14ac="http://schemas.microsoft.com/office/spreadsheetml/2009/9/ac" r="314" ht="15.75" x14ac:dyDescent="0.25">
      <c r="A314" s="183"/>
      <c r="B314" s="184"/>
      <c r="C314" s="183"/>
      <c r="D314" s="183"/>
      <c r="E314" s="183"/>
      <c r="F314" s="183"/>
      <c r="G314" s="183"/>
      <c r="H314" s="183"/>
      <c r="I314" s="183"/>
      <c r="J314" s="183"/>
      <c r="K314" s="183"/>
      <c r="L314" s="183"/>
      <c r="M314" s="183"/>
      <c r="N314" s="183"/>
      <c r="O314" s="183"/>
      <c r="P314" s="183"/>
      <c r="Q314" s="183"/>
      <c r="R314" s="183"/>
      <c r="S314" s="183"/>
      <c r="T314" s="183"/>
      <c r="U314" s="183"/>
      <c r="V314" s="183"/>
      <c r="W314" s="183"/>
      <c r="X314" s="183"/>
      <c r="Y314" s="183"/>
      <c r="Z314" s="183"/>
      <c r="AA314" s="183"/>
    </row>
    <row xmlns:x14ac="http://schemas.microsoft.com/office/spreadsheetml/2009/9/ac" r="315" ht="15.75" x14ac:dyDescent="0.25">
      <c r="A315" s="183"/>
      <c r="B315" s="184"/>
      <c r="C315" s="183"/>
      <c r="D315" s="183"/>
      <c r="E315" s="183"/>
      <c r="F315" s="183"/>
      <c r="G315" s="183"/>
      <c r="H315" s="183"/>
      <c r="I315" s="183"/>
      <c r="J315" s="183"/>
      <c r="K315" s="183"/>
      <c r="L315" s="183"/>
      <c r="M315" s="183"/>
      <c r="N315" s="183"/>
      <c r="O315" s="183"/>
      <c r="P315" s="183"/>
      <c r="Q315" s="183"/>
      <c r="R315" s="183"/>
      <c r="S315" s="183"/>
      <c r="T315" s="183"/>
      <c r="U315" s="183"/>
      <c r="V315" s="183"/>
      <c r="W315" s="183"/>
      <c r="X315" s="183"/>
      <c r="Y315" s="183"/>
      <c r="Z315" s="183"/>
      <c r="AA315" s="183"/>
    </row>
    <row xmlns:x14ac="http://schemas.microsoft.com/office/spreadsheetml/2009/9/ac" r="316" ht="15.75" x14ac:dyDescent="0.25">
      <c r="A316" s="183"/>
      <c r="B316" s="184"/>
      <c r="C316" s="183"/>
      <c r="D316" s="183"/>
      <c r="E316" s="183"/>
      <c r="F316" s="183"/>
      <c r="G316" s="183"/>
      <c r="H316" s="183"/>
      <c r="I316" s="183"/>
      <c r="J316" s="183"/>
      <c r="K316" s="183"/>
      <c r="L316" s="183"/>
      <c r="M316" s="183"/>
      <c r="N316" s="183"/>
      <c r="O316" s="183"/>
      <c r="P316" s="183"/>
      <c r="Q316" s="183"/>
      <c r="R316" s="183"/>
      <c r="S316" s="183"/>
      <c r="T316" s="183"/>
      <c r="U316" s="183"/>
      <c r="V316" s="183"/>
      <c r="W316" s="183"/>
      <c r="X316" s="183"/>
      <c r="Y316" s="183"/>
      <c r="Z316" s="183"/>
      <c r="AA316" s="183"/>
    </row>
    <row xmlns:x14ac="http://schemas.microsoft.com/office/spreadsheetml/2009/9/ac" r="317" ht="15.75" x14ac:dyDescent="0.25">
      <c r="A317" s="183"/>
      <c r="B317" s="184"/>
      <c r="C317" s="183"/>
      <c r="D317" s="183"/>
      <c r="E317" s="183"/>
      <c r="F317" s="183"/>
      <c r="G317" s="183"/>
      <c r="H317" s="183"/>
      <c r="I317" s="183"/>
      <c r="J317" s="183"/>
      <c r="K317" s="183"/>
      <c r="L317" s="183"/>
      <c r="M317" s="183"/>
      <c r="N317" s="183"/>
      <c r="O317" s="183"/>
      <c r="P317" s="183"/>
      <c r="Q317" s="183"/>
      <c r="R317" s="183"/>
      <c r="S317" s="183"/>
      <c r="T317" s="183"/>
      <c r="U317" s="183"/>
      <c r="V317" s="183"/>
      <c r="W317" s="183"/>
      <c r="X317" s="183"/>
      <c r="Y317" s="183"/>
      <c r="Z317" s="183"/>
      <c r="AA317" s="183"/>
    </row>
    <row xmlns:x14ac="http://schemas.microsoft.com/office/spreadsheetml/2009/9/ac" r="318" ht="15.75" x14ac:dyDescent="0.25">
      <c r="A318" s="183"/>
      <c r="B318" s="184"/>
      <c r="C318" s="183"/>
      <c r="D318" s="183"/>
      <c r="E318" s="183"/>
      <c r="F318" s="183"/>
      <c r="G318" s="183"/>
      <c r="H318" s="183"/>
      <c r="I318" s="183"/>
      <c r="J318" s="183"/>
      <c r="K318" s="183"/>
      <c r="L318" s="183"/>
      <c r="M318" s="183"/>
      <c r="N318" s="183"/>
      <c r="O318" s="183"/>
      <c r="P318" s="183"/>
      <c r="Q318" s="183"/>
      <c r="R318" s="183"/>
      <c r="S318" s="183"/>
      <c r="T318" s="183"/>
      <c r="U318" s="183"/>
      <c r="V318" s="183"/>
      <c r="W318" s="183"/>
      <c r="X318" s="183"/>
      <c r="Y318" s="183"/>
      <c r="Z318" s="183"/>
      <c r="AA318" s="183"/>
    </row>
    <row xmlns:x14ac="http://schemas.microsoft.com/office/spreadsheetml/2009/9/ac" r="319" ht="15.75" x14ac:dyDescent="0.25">
      <c r="A319" s="183"/>
      <c r="B319" s="184"/>
      <c r="C319" s="183"/>
      <c r="D319" s="183"/>
      <c r="E319" s="183"/>
      <c r="F319" s="183"/>
      <c r="G319" s="183"/>
      <c r="H319" s="183"/>
      <c r="I319" s="183"/>
      <c r="J319" s="183"/>
      <c r="K319" s="183"/>
      <c r="L319" s="183"/>
      <c r="M319" s="183"/>
      <c r="N319" s="183"/>
      <c r="O319" s="183"/>
      <c r="P319" s="183"/>
      <c r="Q319" s="183"/>
      <c r="R319" s="183"/>
      <c r="S319" s="183"/>
      <c r="T319" s="183"/>
      <c r="U319" s="183"/>
      <c r="V319" s="183"/>
      <c r="W319" s="183"/>
      <c r="X319" s="183"/>
      <c r="Y319" s="183"/>
      <c r="Z319" s="183"/>
      <c r="AA319" s="183"/>
    </row>
    <row xmlns:x14ac="http://schemas.microsoft.com/office/spreadsheetml/2009/9/ac" r="320" ht="15.75" x14ac:dyDescent="0.25">
      <c r="A320" s="183"/>
      <c r="B320" s="184"/>
      <c r="C320" s="183"/>
      <c r="D320" s="183"/>
      <c r="E320" s="183"/>
      <c r="F320" s="183"/>
      <c r="G320" s="183"/>
      <c r="H320" s="183"/>
      <c r="I320" s="183"/>
      <c r="J320" s="183"/>
      <c r="K320" s="183"/>
      <c r="L320" s="183"/>
      <c r="M320" s="183"/>
      <c r="N320" s="183"/>
      <c r="O320" s="183"/>
      <c r="P320" s="183"/>
      <c r="Q320" s="183"/>
      <c r="R320" s="183"/>
      <c r="S320" s="183"/>
      <c r="T320" s="183"/>
      <c r="U320" s="183"/>
      <c r="V320" s="183"/>
      <c r="W320" s="183"/>
      <c r="X320" s="183"/>
      <c r="Y320" s="183"/>
      <c r="Z320" s="183"/>
      <c r="AA320" s="183"/>
    </row>
    <row xmlns:x14ac="http://schemas.microsoft.com/office/spreadsheetml/2009/9/ac" r="321" ht="15.75" x14ac:dyDescent="0.25">
      <c r="A321" s="183"/>
      <c r="B321" s="184"/>
      <c r="C321" s="183"/>
      <c r="D321" s="183"/>
      <c r="E321" s="183"/>
      <c r="F321" s="183"/>
      <c r="G321" s="183"/>
      <c r="H321" s="183"/>
      <c r="I321" s="183"/>
      <c r="J321" s="183"/>
      <c r="K321" s="183"/>
      <c r="L321" s="183"/>
      <c r="M321" s="183"/>
      <c r="N321" s="183"/>
      <c r="O321" s="183"/>
      <c r="P321" s="183"/>
      <c r="Q321" s="183"/>
      <c r="R321" s="183"/>
      <c r="S321" s="183"/>
      <c r="T321" s="183"/>
      <c r="U321" s="183"/>
      <c r="V321" s="183"/>
      <c r="W321" s="183"/>
      <c r="X321" s="183"/>
      <c r="Y321" s="183"/>
      <c r="Z321" s="183"/>
      <c r="AA321" s="183"/>
    </row>
    <row xmlns:x14ac="http://schemas.microsoft.com/office/spreadsheetml/2009/9/ac" r="322" ht="15.75" x14ac:dyDescent="0.25">
      <c r="A322" s="183"/>
      <c r="B322" s="184"/>
      <c r="C322" s="183"/>
      <c r="D322" s="183"/>
      <c r="E322" s="183"/>
      <c r="F322" s="183"/>
      <c r="G322" s="183"/>
      <c r="H322" s="183"/>
      <c r="I322" s="183"/>
      <c r="J322" s="183"/>
      <c r="K322" s="183"/>
      <c r="L322" s="183"/>
      <c r="M322" s="183"/>
      <c r="N322" s="183"/>
      <c r="O322" s="183"/>
      <c r="P322" s="183"/>
      <c r="Q322" s="183"/>
      <c r="R322" s="183"/>
      <c r="S322" s="183"/>
      <c r="T322" s="183"/>
      <c r="U322" s="183"/>
      <c r="V322" s="183"/>
      <c r="W322" s="183"/>
      <c r="X322" s="183"/>
      <c r="Y322" s="183"/>
      <c r="Z322" s="183"/>
      <c r="AA322" s="183"/>
    </row>
    <row xmlns:x14ac="http://schemas.microsoft.com/office/spreadsheetml/2009/9/ac" r="323" ht="15.75" x14ac:dyDescent="0.25">
      <c r="A323" s="183"/>
      <c r="B323" s="184"/>
      <c r="C323" s="183"/>
      <c r="D323" s="183"/>
      <c r="E323" s="183"/>
      <c r="F323" s="183"/>
      <c r="G323" s="183"/>
      <c r="H323" s="183"/>
      <c r="I323" s="183"/>
      <c r="J323" s="183"/>
      <c r="K323" s="183"/>
      <c r="L323" s="183"/>
      <c r="M323" s="183"/>
      <c r="N323" s="183"/>
      <c r="O323" s="183"/>
      <c r="P323" s="183"/>
      <c r="Q323" s="183"/>
      <c r="R323" s="183"/>
      <c r="S323" s="183"/>
      <c r="T323" s="183"/>
      <c r="U323" s="183"/>
      <c r="V323" s="183"/>
      <c r="W323" s="183"/>
      <c r="X323" s="183"/>
      <c r="Y323" s="183"/>
      <c r="Z323" s="183"/>
      <c r="AA323" s="183"/>
    </row>
    <row xmlns:x14ac="http://schemas.microsoft.com/office/spreadsheetml/2009/9/ac" r="324" ht="15.75" x14ac:dyDescent="0.25">
      <c r="A324" s="183"/>
      <c r="B324" s="184"/>
      <c r="C324" s="183"/>
      <c r="D324" s="183"/>
      <c r="E324" s="183"/>
      <c r="F324" s="183"/>
      <c r="G324" s="183"/>
      <c r="H324" s="183"/>
      <c r="I324" s="183"/>
      <c r="J324" s="183"/>
      <c r="K324" s="183"/>
      <c r="L324" s="183"/>
      <c r="M324" s="183"/>
      <c r="N324" s="183"/>
      <c r="O324" s="183"/>
      <c r="P324" s="183"/>
      <c r="Q324" s="183"/>
      <c r="R324" s="183"/>
      <c r="S324" s="183"/>
      <c r="T324" s="183"/>
      <c r="U324" s="183"/>
      <c r="V324" s="183"/>
      <c r="W324" s="183"/>
      <c r="X324" s="183"/>
      <c r="Y324" s="183"/>
      <c r="Z324" s="183"/>
      <c r="AA324" s="183"/>
    </row>
    <row xmlns:x14ac="http://schemas.microsoft.com/office/spreadsheetml/2009/9/ac" r="325" ht="15.75" x14ac:dyDescent="0.25">
      <c r="A325" s="183"/>
      <c r="B325" s="184"/>
      <c r="C325" s="183"/>
      <c r="D325" s="183"/>
      <c r="E325" s="183"/>
      <c r="F325" s="183"/>
      <c r="G325" s="183"/>
      <c r="H325" s="183"/>
      <c r="I325" s="183"/>
      <c r="J325" s="183"/>
      <c r="K325" s="183"/>
      <c r="L325" s="183"/>
      <c r="M325" s="183"/>
      <c r="N325" s="183"/>
      <c r="O325" s="183"/>
      <c r="P325" s="183"/>
      <c r="Q325" s="183"/>
      <c r="R325" s="183"/>
      <c r="S325" s="183"/>
      <c r="T325" s="183"/>
      <c r="U325" s="183"/>
      <c r="V325" s="183"/>
      <c r="W325" s="183"/>
      <c r="X325" s="183"/>
      <c r="Y325" s="183"/>
      <c r="Z325" s="183"/>
      <c r="AA325" s="183"/>
    </row>
    <row xmlns:x14ac="http://schemas.microsoft.com/office/spreadsheetml/2009/9/ac" r="326" ht="15.75" x14ac:dyDescent="0.25">
      <c r="A326" s="183"/>
      <c r="B326" s="184"/>
      <c r="C326" s="183"/>
      <c r="D326" s="183"/>
      <c r="E326" s="183"/>
      <c r="F326" s="183"/>
      <c r="G326" s="183"/>
      <c r="H326" s="183"/>
      <c r="I326" s="183"/>
      <c r="J326" s="183"/>
      <c r="K326" s="183"/>
      <c r="L326" s="183"/>
      <c r="M326" s="183"/>
      <c r="N326" s="183"/>
      <c r="O326" s="183"/>
      <c r="P326" s="183"/>
      <c r="Q326" s="183"/>
      <c r="R326" s="183"/>
      <c r="S326" s="183"/>
      <c r="T326" s="183"/>
      <c r="U326" s="183"/>
      <c r="V326" s="183"/>
      <c r="W326" s="183"/>
      <c r="X326" s="183"/>
      <c r="Y326" s="183"/>
      <c r="Z326" s="183"/>
      <c r="AA326" s="183"/>
    </row>
    <row xmlns:x14ac="http://schemas.microsoft.com/office/spreadsheetml/2009/9/ac" r="327" ht="15.75" x14ac:dyDescent="0.25">
      <c r="A327" s="183"/>
      <c r="B327" s="184"/>
      <c r="C327" s="183"/>
      <c r="D327" s="183"/>
      <c r="E327" s="183"/>
      <c r="F327" s="183"/>
      <c r="G327" s="183"/>
      <c r="H327" s="183"/>
      <c r="I327" s="183"/>
      <c r="J327" s="183"/>
      <c r="K327" s="183"/>
      <c r="L327" s="183"/>
      <c r="M327" s="183"/>
      <c r="N327" s="183"/>
      <c r="O327" s="183"/>
      <c r="P327" s="183"/>
      <c r="Q327" s="183"/>
      <c r="R327" s="183"/>
      <c r="S327" s="183"/>
      <c r="T327" s="183"/>
      <c r="U327" s="183"/>
      <c r="V327" s="183"/>
      <c r="W327" s="183"/>
      <c r="X327" s="183"/>
      <c r="Y327" s="183"/>
      <c r="Z327" s="183"/>
      <c r="AA327" s="183"/>
    </row>
    <row xmlns:x14ac="http://schemas.microsoft.com/office/spreadsheetml/2009/9/ac" r="328" ht="15.75" x14ac:dyDescent="0.25">
      <c r="A328" s="183"/>
      <c r="B328" s="184"/>
      <c r="C328" s="183"/>
      <c r="D328" s="183"/>
      <c r="E328" s="183"/>
      <c r="F328" s="183"/>
      <c r="G328" s="183"/>
      <c r="H328" s="183"/>
      <c r="I328" s="183"/>
      <c r="J328" s="183"/>
      <c r="K328" s="183"/>
      <c r="L328" s="183"/>
      <c r="M328" s="183"/>
      <c r="N328" s="183"/>
      <c r="O328" s="183"/>
      <c r="P328" s="183"/>
      <c r="Q328" s="183"/>
      <c r="R328" s="183"/>
      <c r="S328" s="183"/>
      <c r="T328" s="183"/>
      <c r="U328" s="183"/>
      <c r="V328" s="183"/>
      <c r="W328" s="183"/>
      <c r="X328" s="183"/>
      <c r="Y328" s="183"/>
      <c r="Z328" s="183"/>
      <c r="AA328" s="183"/>
    </row>
    <row xmlns:x14ac="http://schemas.microsoft.com/office/spreadsheetml/2009/9/ac" r="329" ht="15.75" x14ac:dyDescent="0.25">
      <c r="A329" s="183"/>
      <c r="B329" s="184"/>
      <c r="C329" s="183"/>
      <c r="D329" s="183"/>
      <c r="E329" s="183"/>
      <c r="F329" s="183"/>
      <c r="G329" s="183"/>
      <c r="H329" s="183"/>
      <c r="I329" s="183"/>
      <c r="J329" s="183"/>
      <c r="K329" s="183"/>
      <c r="L329" s="183"/>
      <c r="M329" s="183"/>
      <c r="N329" s="183"/>
      <c r="O329" s="183"/>
      <c r="P329" s="183"/>
      <c r="Q329" s="183"/>
      <c r="R329" s="183"/>
      <c r="S329" s="183"/>
      <c r="T329" s="183"/>
      <c r="U329" s="183"/>
      <c r="V329" s="183"/>
      <c r="W329" s="183"/>
      <c r="X329" s="183"/>
      <c r="Y329" s="183"/>
      <c r="Z329" s="183"/>
      <c r="AA329" s="183"/>
    </row>
    <row xmlns:x14ac="http://schemas.microsoft.com/office/spreadsheetml/2009/9/ac" r="330" ht="15.75" x14ac:dyDescent="0.25">
      <c r="A330" s="183"/>
      <c r="B330" s="184"/>
      <c r="C330" s="183"/>
      <c r="D330" s="183"/>
      <c r="E330" s="183"/>
      <c r="F330" s="183"/>
      <c r="G330" s="183"/>
      <c r="H330" s="183"/>
      <c r="I330" s="183"/>
      <c r="J330" s="183"/>
      <c r="K330" s="183"/>
      <c r="L330" s="183"/>
      <c r="M330" s="183"/>
      <c r="N330" s="183"/>
      <c r="O330" s="183"/>
      <c r="P330" s="183"/>
      <c r="Q330" s="183"/>
      <c r="R330" s="183"/>
      <c r="S330" s="183"/>
      <c r="T330" s="183"/>
      <c r="U330" s="183"/>
      <c r="V330" s="183"/>
      <c r="W330" s="183"/>
      <c r="X330" s="183"/>
      <c r="Y330" s="183"/>
      <c r="Z330" s="183"/>
      <c r="AA330" s="183"/>
    </row>
    <row xmlns:x14ac="http://schemas.microsoft.com/office/spreadsheetml/2009/9/ac" r="331" ht="15.75" x14ac:dyDescent="0.25">
      <c r="A331" s="183"/>
      <c r="B331" s="184"/>
      <c r="C331" s="183"/>
      <c r="D331" s="183"/>
      <c r="E331" s="183"/>
      <c r="F331" s="183"/>
      <c r="G331" s="183"/>
      <c r="H331" s="183"/>
      <c r="I331" s="183"/>
      <c r="J331" s="183"/>
      <c r="K331" s="183"/>
      <c r="L331" s="183"/>
      <c r="M331" s="183"/>
      <c r="N331" s="183"/>
      <c r="O331" s="183"/>
      <c r="P331" s="183"/>
      <c r="Q331" s="183"/>
      <c r="R331" s="183"/>
      <c r="S331" s="183"/>
      <c r="T331" s="183"/>
      <c r="U331" s="183"/>
      <c r="V331" s="183"/>
      <c r="W331" s="183"/>
      <c r="X331" s="183"/>
      <c r="Y331" s="183"/>
      <c r="Z331" s="183"/>
      <c r="AA331" s="183"/>
    </row>
    <row xmlns:x14ac="http://schemas.microsoft.com/office/spreadsheetml/2009/9/ac" r="332" ht="15.75" x14ac:dyDescent="0.25">
      <c r="A332" s="183"/>
      <c r="B332" s="184"/>
      <c r="C332" s="183"/>
      <c r="D332" s="183"/>
      <c r="E332" s="183"/>
      <c r="F332" s="183"/>
      <c r="G332" s="183"/>
      <c r="H332" s="183"/>
      <c r="I332" s="183"/>
      <c r="J332" s="183"/>
      <c r="K332" s="183"/>
      <c r="L332" s="183"/>
      <c r="M332" s="183"/>
      <c r="N332" s="183"/>
      <c r="O332" s="183"/>
      <c r="P332" s="183"/>
      <c r="Q332" s="183"/>
      <c r="R332" s="183"/>
      <c r="S332" s="183"/>
      <c r="T332" s="183"/>
      <c r="U332" s="183"/>
      <c r="V332" s="183"/>
      <c r="W332" s="183"/>
      <c r="X332" s="183"/>
      <c r="Y332" s="183"/>
      <c r="Z332" s="183"/>
      <c r="AA332" s="183"/>
    </row>
    <row xmlns:x14ac="http://schemas.microsoft.com/office/spreadsheetml/2009/9/ac" r="333" ht="15.75" x14ac:dyDescent="0.25">
      <c r="A333" s="183"/>
      <c r="B333" s="184"/>
      <c r="C333" s="183"/>
      <c r="D333" s="183"/>
      <c r="E333" s="183"/>
      <c r="F333" s="183"/>
      <c r="G333" s="183"/>
      <c r="H333" s="183"/>
      <c r="I333" s="183"/>
      <c r="J333" s="183"/>
      <c r="K333" s="183"/>
      <c r="L333" s="183"/>
      <c r="M333" s="183"/>
      <c r="N333" s="183"/>
      <c r="O333" s="183"/>
      <c r="P333" s="183"/>
      <c r="Q333" s="183"/>
      <c r="R333" s="183"/>
      <c r="S333" s="183"/>
      <c r="T333" s="183"/>
      <c r="U333" s="183"/>
      <c r="V333" s="183"/>
      <c r="W333" s="183"/>
      <c r="X333" s="183"/>
      <c r="Y333" s="183"/>
      <c r="Z333" s="183"/>
      <c r="AA333" s="183"/>
    </row>
    <row xmlns:x14ac="http://schemas.microsoft.com/office/spreadsheetml/2009/9/ac" r="334" ht="15.75" x14ac:dyDescent="0.25">
      <c r="A334" s="183"/>
      <c r="B334" s="184"/>
      <c r="C334" s="183"/>
      <c r="D334" s="183"/>
      <c r="E334" s="183"/>
      <c r="F334" s="183"/>
      <c r="G334" s="183"/>
      <c r="H334" s="183"/>
      <c r="I334" s="183"/>
      <c r="J334" s="183"/>
      <c r="K334" s="183"/>
      <c r="L334" s="183"/>
      <c r="M334" s="183"/>
      <c r="N334" s="183"/>
      <c r="O334" s="183"/>
      <c r="P334" s="183"/>
      <c r="Q334" s="183"/>
      <c r="R334" s="183"/>
      <c r="S334" s="183"/>
      <c r="T334" s="183"/>
      <c r="U334" s="183"/>
      <c r="V334" s="183"/>
      <c r="W334" s="183"/>
      <c r="X334" s="183"/>
      <c r="Y334" s="183"/>
      <c r="Z334" s="183"/>
      <c r="AA334" s="183"/>
    </row>
    <row xmlns:x14ac="http://schemas.microsoft.com/office/spreadsheetml/2009/9/ac" r="335" ht="15.75" x14ac:dyDescent="0.25">
      <c r="A335" s="183"/>
      <c r="B335" s="184"/>
      <c r="C335" s="183"/>
      <c r="D335" s="183"/>
      <c r="E335" s="183"/>
      <c r="F335" s="183"/>
      <c r="G335" s="183"/>
      <c r="H335" s="183"/>
      <c r="I335" s="183"/>
      <c r="J335" s="183"/>
      <c r="K335" s="183"/>
      <c r="L335" s="183"/>
      <c r="M335" s="183"/>
      <c r="N335" s="183"/>
      <c r="O335" s="183"/>
      <c r="P335" s="183"/>
      <c r="Q335" s="183"/>
      <c r="R335" s="183"/>
      <c r="S335" s="183"/>
      <c r="T335" s="183"/>
      <c r="U335" s="183"/>
      <c r="V335" s="183"/>
      <c r="W335" s="183"/>
      <c r="X335" s="183"/>
      <c r="Y335" s="183"/>
      <c r="Z335" s="183"/>
      <c r="AA335" s="183"/>
    </row>
    <row xmlns:x14ac="http://schemas.microsoft.com/office/spreadsheetml/2009/9/ac" r="336" ht="15.75" x14ac:dyDescent="0.25">
      <c r="A336" s="183"/>
      <c r="B336" s="184"/>
      <c r="C336" s="183"/>
      <c r="D336" s="183"/>
      <c r="E336" s="183"/>
      <c r="F336" s="183"/>
      <c r="G336" s="183"/>
      <c r="H336" s="183"/>
      <c r="I336" s="183"/>
      <c r="J336" s="183"/>
      <c r="K336" s="183"/>
      <c r="L336" s="183"/>
      <c r="M336" s="183"/>
      <c r="N336" s="183"/>
      <c r="O336" s="183"/>
      <c r="P336" s="183"/>
      <c r="Q336" s="183"/>
      <c r="R336" s="183"/>
      <c r="S336" s="183"/>
      <c r="T336" s="183"/>
      <c r="U336" s="183"/>
      <c r="V336" s="183"/>
      <c r="W336" s="183"/>
      <c r="X336" s="183"/>
      <c r="Y336" s="183"/>
      <c r="Z336" s="183"/>
      <c r="AA336" s="183"/>
    </row>
    <row xmlns:x14ac="http://schemas.microsoft.com/office/spreadsheetml/2009/9/ac" r="337" ht="15.75" x14ac:dyDescent="0.25">
      <c r="A337" s="183"/>
      <c r="B337" s="184"/>
      <c r="C337" s="183"/>
      <c r="D337" s="183"/>
      <c r="E337" s="183"/>
      <c r="F337" s="183"/>
      <c r="G337" s="183"/>
      <c r="H337" s="183"/>
      <c r="I337" s="183"/>
      <c r="J337" s="183"/>
      <c r="K337" s="183"/>
      <c r="L337" s="183"/>
      <c r="M337" s="183"/>
      <c r="N337" s="183"/>
      <c r="O337" s="183"/>
      <c r="P337" s="183"/>
      <c r="Q337" s="183"/>
      <c r="R337" s="183"/>
      <c r="S337" s="183"/>
      <c r="T337" s="183"/>
      <c r="U337" s="183"/>
      <c r="V337" s="183"/>
      <c r="W337" s="183"/>
      <c r="X337" s="183"/>
      <c r="Y337" s="183"/>
      <c r="Z337" s="183"/>
      <c r="AA337" s="183"/>
    </row>
    <row xmlns:x14ac="http://schemas.microsoft.com/office/spreadsheetml/2009/9/ac" r="338" ht="15.75" x14ac:dyDescent="0.25">
      <c r="A338" s="183"/>
      <c r="B338" s="184"/>
      <c r="C338" s="183"/>
      <c r="D338" s="183"/>
      <c r="E338" s="183"/>
      <c r="F338" s="183"/>
      <c r="G338" s="183"/>
      <c r="H338" s="183"/>
      <c r="I338" s="183"/>
      <c r="J338" s="183"/>
      <c r="K338" s="183"/>
      <c r="L338" s="183"/>
      <c r="M338" s="183"/>
      <c r="N338" s="183"/>
      <c r="O338" s="183"/>
      <c r="P338" s="183"/>
      <c r="Q338" s="183"/>
      <c r="R338" s="183"/>
      <c r="S338" s="183"/>
      <c r="T338" s="183"/>
      <c r="U338" s="183"/>
      <c r="V338" s="183"/>
      <c r="W338" s="183"/>
      <c r="X338" s="183"/>
      <c r="Y338" s="183"/>
      <c r="Z338" s="183"/>
      <c r="AA338" s="183"/>
    </row>
    <row xmlns:x14ac="http://schemas.microsoft.com/office/spreadsheetml/2009/9/ac" r="339" ht="15.75" x14ac:dyDescent="0.25">
      <c r="A339" s="183"/>
      <c r="B339" s="184"/>
      <c r="C339" s="183"/>
      <c r="D339" s="183"/>
      <c r="E339" s="183"/>
      <c r="F339" s="183"/>
      <c r="G339" s="183"/>
      <c r="H339" s="183"/>
      <c r="I339" s="183"/>
      <c r="J339" s="183"/>
      <c r="K339" s="183"/>
      <c r="L339" s="183"/>
      <c r="M339" s="183"/>
      <c r="N339" s="183"/>
      <c r="O339" s="183"/>
      <c r="P339" s="183"/>
      <c r="Q339" s="183"/>
      <c r="R339" s="183"/>
      <c r="S339" s="183"/>
      <c r="T339" s="183"/>
      <c r="U339" s="183"/>
      <c r="V339" s="183"/>
      <c r="W339" s="183"/>
      <c r="X339" s="183"/>
      <c r="Y339" s="183"/>
      <c r="Z339" s="183"/>
      <c r="AA339" s="183"/>
    </row>
    <row xmlns:x14ac="http://schemas.microsoft.com/office/spreadsheetml/2009/9/ac" r="340" ht="15.75" x14ac:dyDescent="0.25">
      <c r="A340" s="183"/>
      <c r="B340" s="184"/>
      <c r="C340" s="183"/>
      <c r="D340" s="183"/>
      <c r="E340" s="183"/>
      <c r="F340" s="183"/>
      <c r="G340" s="183"/>
      <c r="H340" s="183"/>
      <c r="I340" s="183"/>
      <c r="J340" s="183"/>
      <c r="K340" s="183"/>
      <c r="L340" s="183"/>
      <c r="M340" s="183"/>
      <c r="N340" s="183"/>
      <c r="O340" s="183"/>
      <c r="P340" s="183"/>
      <c r="Q340" s="183"/>
      <c r="R340" s="183"/>
      <c r="S340" s="183"/>
      <c r="T340" s="183"/>
      <c r="U340" s="183"/>
      <c r="V340" s="183"/>
      <c r="W340" s="183"/>
      <c r="X340" s="183"/>
      <c r="Y340" s="183"/>
      <c r="Z340" s="183"/>
      <c r="AA340" s="183"/>
    </row>
    <row xmlns:x14ac="http://schemas.microsoft.com/office/spreadsheetml/2009/9/ac" r="341" ht="15.75" x14ac:dyDescent="0.25">
      <c r="A341" s="183"/>
      <c r="B341" s="184"/>
      <c r="C341" s="183"/>
      <c r="D341" s="183"/>
      <c r="E341" s="183"/>
      <c r="F341" s="183"/>
      <c r="G341" s="183"/>
      <c r="H341" s="183"/>
      <c r="I341" s="183"/>
      <c r="J341" s="183"/>
      <c r="K341" s="183"/>
      <c r="L341" s="183"/>
      <c r="M341" s="183"/>
      <c r="N341" s="183"/>
      <c r="O341" s="183"/>
      <c r="P341" s="183"/>
      <c r="Q341" s="183"/>
      <c r="R341" s="183"/>
      <c r="S341" s="183"/>
      <c r="T341" s="183"/>
      <c r="U341" s="183"/>
      <c r="V341" s="183"/>
      <c r="W341" s="183"/>
      <c r="X341" s="183"/>
      <c r="Y341" s="183"/>
      <c r="Z341" s="183"/>
      <c r="AA341" s="183"/>
    </row>
    <row xmlns:x14ac="http://schemas.microsoft.com/office/spreadsheetml/2009/9/ac" r="342" ht="15.75" x14ac:dyDescent="0.25">
      <c r="A342" s="183"/>
      <c r="B342" s="184"/>
      <c r="C342" s="183"/>
      <c r="D342" s="183"/>
      <c r="E342" s="183"/>
      <c r="F342" s="183"/>
      <c r="G342" s="183"/>
      <c r="H342" s="183"/>
      <c r="I342" s="183"/>
      <c r="J342" s="183"/>
      <c r="K342" s="183"/>
      <c r="L342" s="183"/>
      <c r="M342" s="183"/>
      <c r="N342" s="183"/>
      <c r="O342" s="183"/>
      <c r="P342" s="183"/>
      <c r="Q342" s="183"/>
      <c r="R342" s="183"/>
      <c r="S342" s="183"/>
      <c r="T342" s="183"/>
      <c r="U342" s="183"/>
      <c r="V342" s="183"/>
      <c r="W342" s="183"/>
      <c r="X342" s="183"/>
      <c r="Y342" s="183"/>
      <c r="Z342" s="183"/>
      <c r="AA342" s="183"/>
    </row>
    <row xmlns:x14ac="http://schemas.microsoft.com/office/spreadsheetml/2009/9/ac" r="343" ht="15.75" x14ac:dyDescent="0.25">
      <c r="A343" s="183"/>
      <c r="B343" s="184"/>
      <c r="C343" s="183"/>
      <c r="D343" s="183"/>
      <c r="E343" s="183"/>
      <c r="F343" s="183"/>
      <c r="G343" s="183"/>
      <c r="H343" s="183"/>
      <c r="I343" s="183"/>
      <c r="J343" s="183"/>
      <c r="K343" s="183"/>
      <c r="L343" s="183"/>
      <c r="M343" s="183"/>
      <c r="N343" s="183"/>
      <c r="O343" s="183"/>
      <c r="P343" s="183"/>
      <c r="Q343" s="183"/>
      <c r="R343" s="183"/>
      <c r="S343" s="183"/>
      <c r="T343" s="183"/>
      <c r="U343" s="183"/>
      <c r="V343" s="183"/>
      <c r="W343" s="183"/>
      <c r="X343" s="183"/>
      <c r="Y343" s="183"/>
      <c r="Z343" s="183"/>
      <c r="AA343" s="183"/>
    </row>
    <row xmlns:x14ac="http://schemas.microsoft.com/office/spreadsheetml/2009/9/ac" r="344" ht="15.75" x14ac:dyDescent="0.25">
      <c r="A344" s="183"/>
      <c r="B344" s="184"/>
      <c r="C344" s="183"/>
      <c r="D344" s="183"/>
      <c r="E344" s="183"/>
      <c r="F344" s="183"/>
      <c r="G344" s="183"/>
      <c r="H344" s="183"/>
      <c r="I344" s="183"/>
      <c r="J344" s="183"/>
      <c r="K344" s="183"/>
      <c r="L344" s="183"/>
      <c r="M344" s="183"/>
      <c r="N344" s="183"/>
      <c r="O344" s="183"/>
      <c r="P344" s="183"/>
      <c r="Q344" s="183"/>
      <c r="R344" s="183"/>
      <c r="S344" s="183"/>
      <c r="T344" s="183"/>
      <c r="U344" s="183"/>
      <c r="V344" s="183"/>
      <c r="W344" s="183"/>
      <c r="X344" s="183"/>
      <c r="Y344" s="183"/>
      <c r="Z344" s="183"/>
      <c r="AA344" s="183"/>
    </row>
    <row xmlns:x14ac="http://schemas.microsoft.com/office/spreadsheetml/2009/9/ac" r="345" ht="15.75" x14ac:dyDescent="0.25">
      <c r="A345" s="183"/>
      <c r="B345" s="184"/>
      <c r="C345" s="183"/>
      <c r="D345" s="183"/>
      <c r="E345" s="183"/>
      <c r="F345" s="183"/>
      <c r="G345" s="183"/>
      <c r="H345" s="183"/>
      <c r="I345" s="183"/>
      <c r="J345" s="183"/>
      <c r="K345" s="183"/>
      <c r="L345" s="183"/>
      <c r="M345" s="183"/>
      <c r="N345" s="183"/>
      <c r="O345" s="183"/>
      <c r="P345" s="183"/>
      <c r="Q345" s="183"/>
      <c r="R345" s="183"/>
      <c r="S345" s="183"/>
      <c r="T345" s="183"/>
      <c r="U345" s="183"/>
      <c r="V345" s="183"/>
      <c r="W345" s="183"/>
      <c r="X345" s="183"/>
      <c r="Y345" s="183"/>
      <c r="Z345" s="183"/>
      <c r="AA345" s="183"/>
    </row>
    <row xmlns:x14ac="http://schemas.microsoft.com/office/spreadsheetml/2009/9/ac" r="346" ht="15.75" x14ac:dyDescent="0.25">
      <c r="A346" s="183"/>
      <c r="B346" s="184"/>
      <c r="C346" s="183"/>
      <c r="D346" s="183"/>
      <c r="E346" s="183"/>
      <c r="F346" s="183"/>
      <c r="G346" s="183"/>
      <c r="H346" s="183"/>
      <c r="I346" s="183"/>
      <c r="J346" s="183"/>
      <c r="K346" s="183"/>
      <c r="L346" s="183"/>
      <c r="M346" s="183"/>
      <c r="N346" s="183"/>
      <c r="O346" s="183"/>
      <c r="P346" s="183"/>
      <c r="Q346" s="183"/>
      <c r="R346" s="183"/>
      <c r="S346" s="183"/>
      <c r="T346" s="183"/>
      <c r="U346" s="183"/>
      <c r="V346" s="183"/>
      <c r="W346" s="183"/>
      <c r="X346" s="183"/>
      <c r="Y346" s="183"/>
      <c r="Z346" s="183"/>
      <c r="AA346" s="183"/>
    </row>
    <row xmlns:x14ac="http://schemas.microsoft.com/office/spreadsheetml/2009/9/ac" r="347" ht="15.75" x14ac:dyDescent="0.25">
      <c r="A347" s="183"/>
      <c r="B347" s="184"/>
      <c r="C347" s="183"/>
      <c r="D347" s="183"/>
      <c r="E347" s="183"/>
      <c r="F347" s="183"/>
      <c r="G347" s="183"/>
      <c r="H347" s="183"/>
      <c r="I347" s="183"/>
      <c r="J347" s="183"/>
      <c r="K347" s="183"/>
      <c r="L347" s="183"/>
      <c r="M347" s="183"/>
      <c r="N347" s="183"/>
      <c r="O347" s="183"/>
      <c r="P347" s="183"/>
      <c r="Q347" s="183"/>
      <c r="R347" s="183"/>
      <c r="S347" s="183"/>
      <c r="T347" s="183"/>
      <c r="U347" s="183"/>
      <c r="V347" s="183"/>
      <c r="W347" s="183"/>
      <c r="X347" s="183"/>
      <c r="Y347" s="183"/>
      <c r="Z347" s="183"/>
      <c r="AA347" s="183"/>
    </row>
    <row xmlns:x14ac="http://schemas.microsoft.com/office/spreadsheetml/2009/9/ac" r="348" ht="15.75" x14ac:dyDescent="0.25">
      <c r="A348" s="183"/>
      <c r="B348" s="184"/>
      <c r="C348" s="183"/>
      <c r="D348" s="183"/>
      <c r="E348" s="183"/>
      <c r="F348" s="183"/>
      <c r="G348" s="183"/>
      <c r="H348" s="183"/>
      <c r="I348" s="183"/>
      <c r="J348" s="183"/>
      <c r="K348" s="183"/>
      <c r="L348" s="183"/>
      <c r="M348" s="183"/>
      <c r="N348" s="183"/>
      <c r="O348" s="183"/>
      <c r="P348" s="183"/>
      <c r="Q348" s="183"/>
      <c r="R348" s="183"/>
      <c r="S348" s="183"/>
      <c r="T348" s="183"/>
      <c r="U348" s="183"/>
      <c r="V348" s="183"/>
      <c r="W348" s="183"/>
      <c r="X348" s="183"/>
      <c r="Y348" s="183"/>
      <c r="Z348" s="183"/>
      <c r="AA348" s="183"/>
    </row>
    <row xmlns:x14ac="http://schemas.microsoft.com/office/spreadsheetml/2009/9/ac" r="349" ht="15.75" x14ac:dyDescent="0.25">
      <c r="A349" s="183"/>
      <c r="B349" s="184"/>
      <c r="C349" s="183"/>
      <c r="D349" s="183"/>
      <c r="E349" s="183"/>
      <c r="F349" s="183"/>
      <c r="G349" s="183"/>
      <c r="H349" s="183"/>
      <c r="I349" s="183"/>
      <c r="J349" s="183"/>
      <c r="K349" s="183"/>
      <c r="L349" s="183"/>
      <c r="M349" s="183"/>
      <c r="N349" s="183"/>
      <c r="O349" s="183"/>
      <c r="P349" s="183"/>
      <c r="Q349" s="183"/>
      <c r="R349" s="183"/>
      <c r="S349" s="183"/>
      <c r="T349" s="183"/>
      <c r="U349" s="183"/>
      <c r="V349" s="183"/>
      <c r="W349" s="183"/>
      <c r="X349" s="183"/>
      <c r="Y349" s="183"/>
      <c r="Z349" s="183"/>
      <c r="AA349" s="183"/>
    </row>
    <row xmlns:x14ac="http://schemas.microsoft.com/office/spreadsheetml/2009/9/ac" r="350" ht="15.75" x14ac:dyDescent="0.25">
      <c r="A350" s="183"/>
      <c r="B350" s="184"/>
      <c r="C350" s="183"/>
      <c r="D350" s="183"/>
      <c r="E350" s="183"/>
      <c r="F350" s="183"/>
      <c r="G350" s="183"/>
      <c r="H350" s="183"/>
      <c r="I350" s="183"/>
      <c r="J350" s="183"/>
      <c r="K350" s="183"/>
      <c r="L350" s="183"/>
      <c r="M350" s="183"/>
      <c r="N350" s="183"/>
      <c r="O350" s="183"/>
      <c r="P350" s="183"/>
      <c r="Q350" s="183"/>
      <c r="R350" s="183"/>
      <c r="S350" s="183"/>
      <c r="T350" s="183"/>
      <c r="U350" s="183"/>
      <c r="V350" s="183"/>
      <c r="W350" s="183"/>
      <c r="X350" s="183"/>
      <c r="Y350" s="183"/>
      <c r="Z350" s="183"/>
      <c r="AA350" s="183"/>
    </row>
    <row xmlns:x14ac="http://schemas.microsoft.com/office/spreadsheetml/2009/9/ac" r="351" ht="15.75" x14ac:dyDescent="0.25">
      <c r="A351" s="183"/>
      <c r="B351" s="184"/>
      <c r="C351" s="183"/>
      <c r="D351" s="183"/>
      <c r="E351" s="183"/>
      <c r="F351" s="183"/>
      <c r="G351" s="183"/>
      <c r="H351" s="183"/>
      <c r="I351" s="183"/>
      <c r="J351" s="183"/>
      <c r="K351" s="183"/>
      <c r="L351" s="183"/>
      <c r="M351" s="183"/>
      <c r="N351" s="183"/>
      <c r="O351" s="183"/>
      <c r="P351" s="183"/>
      <c r="Q351" s="183"/>
      <c r="R351" s="183"/>
      <c r="S351" s="183"/>
      <c r="T351" s="183"/>
      <c r="U351" s="183"/>
      <c r="V351" s="183"/>
      <c r="W351" s="183"/>
      <c r="X351" s="183"/>
      <c r="Y351" s="183"/>
      <c r="Z351" s="183"/>
      <c r="AA351" s="183"/>
    </row>
    <row xmlns:x14ac="http://schemas.microsoft.com/office/spreadsheetml/2009/9/ac" r="352" ht="15.75" x14ac:dyDescent="0.25">
      <c r="A352" s="183"/>
      <c r="B352" s="184"/>
      <c r="C352" s="183"/>
      <c r="D352" s="183"/>
      <c r="E352" s="183"/>
      <c r="F352" s="183"/>
      <c r="G352" s="183"/>
      <c r="H352" s="183"/>
      <c r="I352" s="183"/>
      <c r="J352" s="183"/>
      <c r="K352" s="183"/>
      <c r="L352" s="183"/>
      <c r="M352" s="183"/>
      <c r="N352" s="183"/>
      <c r="O352" s="183"/>
      <c r="P352" s="183"/>
      <c r="Q352" s="183"/>
      <c r="R352" s="183"/>
      <c r="S352" s="183"/>
      <c r="T352" s="183"/>
      <c r="U352" s="183"/>
      <c r="V352" s="183"/>
      <c r="W352" s="183"/>
      <c r="X352" s="183"/>
      <c r="Y352" s="183"/>
      <c r="Z352" s="183"/>
      <c r="AA352" s="183"/>
    </row>
    <row xmlns:x14ac="http://schemas.microsoft.com/office/spreadsheetml/2009/9/ac" r="353" ht="15.75" x14ac:dyDescent="0.25">
      <c r="A353" s="183"/>
      <c r="B353" s="184"/>
      <c r="C353" s="183"/>
      <c r="D353" s="183"/>
      <c r="E353" s="183"/>
      <c r="F353" s="183"/>
      <c r="G353" s="183"/>
      <c r="H353" s="183"/>
      <c r="I353" s="183"/>
      <c r="J353" s="183"/>
      <c r="K353" s="183"/>
      <c r="L353" s="183"/>
      <c r="M353" s="183"/>
      <c r="N353" s="183"/>
      <c r="O353" s="183"/>
      <c r="P353" s="183"/>
      <c r="Q353" s="183"/>
      <c r="R353" s="183"/>
      <c r="S353" s="183"/>
      <c r="T353" s="183"/>
      <c r="U353" s="183"/>
      <c r="V353" s="183"/>
      <c r="W353" s="183"/>
      <c r="X353" s="183"/>
      <c r="Y353" s="183"/>
      <c r="Z353" s="183"/>
      <c r="AA353" s="183"/>
    </row>
    <row xmlns:x14ac="http://schemas.microsoft.com/office/spreadsheetml/2009/9/ac" r="354" ht="15.75" x14ac:dyDescent="0.25">
      <c r="A354" s="183"/>
      <c r="B354" s="184"/>
      <c r="C354" s="183"/>
      <c r="D354" s="183"/>
      <c r="E354" s="183"/>
      <c r="F354" s="183"/>
      <c r="G354" s="183"/>
      <c r="H354" s="183"/>
      <c r="I354" s="183"/>
      <c r="J354" s="183"/>
      <c r="K354" s="183"/>
      <c r="L354" s="183"/>
      <c r="M354" s="183"/>
      <c r="N354" s="183"/>
      <c r="O354" s="183"/>
      <c r="P354" s="183"/>
      <c r="Q354" s="183"/>
      <c r="R354" s="183"/>
      <c r="S354" s="183"/>
      <c r="T354" s="183"/>
      <c r="U354" s="183"/>
      <c r="V354" s="183"/>
      <c r="W354" s="183"/>
      <c r="X354" s="183"/>
      <c r="Y354" s="183"/>
      <c r="Z354" s="183"/>
      <c r="AA354" s="183"/>
    </row>
    <row xmlns:x14ac="http://schemas.microsoft.com/office/spreadsheetml/2009/9/ac" r="355" ht="15.75" x14ac:dyDescent="0.25">
      <c r="A355" s="183"/>
      <c r="B355" s="184"/>
      <c r="C355" s="183"/>
      <c r="D355" s="183"/>
      <c r="E355" s="183"/>
      <c r="F355" s="183"/>
      <c r="G355" s="183"/>
      <c r="H355" s="183"/>
      <c r="I355" s="183"/>
      <c r="J355" s="183"/>
      <c r="K355" s="183"/>
      <c r="L355" s="183"/>
      <c r="M355" s="183"/>
      <c r="N355" s="183"/>
      <c r="O355" s="183"/>
      <c r="P355" s="183"/>
      <c r="Q355" s="183"/>
      <c r="R355" s="183"/>
      <c r="S355" s="183"/>
      <c r="T355" s="183"/>
      <c r="U355" s="183"/>
      <c r="V355" s="183"/>
      <c r="W355" s="183"/>
      <c r="X355" s="183"/>
      <c r="Y355" s="183"/>
      <c r="Z355" s="183"/>
      <c r="AA355" s="183"/>
    </row>
    <row xmlns:x14ac="http://schemas.microsoft.com/office/spreadsheetml/2009/9/ac" r="356" ht="15.75" x14ac:dyDescent="0.25">
      <c r="A356" s="183"/>
      <c r="B356" s="184"/>
      <c r="C356" s="183"/>
      <c r="D356" s="183"/>
      <c r="E356" s="183"/>
      <c r="F356" s="183"/>
      <c r="G356" s="183"/>
      <c r="H356" s="183"/>
      <c r="I356" s="183"/>
      <c r="J356" s="183"/>
      <c r="K356" s="183"/>
      <c r="L356" s="183"/>
      <c r="M356" s="183"/>
      <c r="N356" s="183"/>
      <c r="O356" s="183"/>
      <c r="P356" s="183"/>
      <c r="Q356" s="183"/>
      <c r="R356" s="183"/>
      <c r="S356" s="183"/>
      <c r="T356" s="183"/>
      <c r="U356" s="183"/>
      <c r="V356" s="183"/>
      <c r="W356" s="183"/>
      <c r="X356" s="183"/>
      <c r="Y356" s="183"/>
      <c r="Z356" s="183"/>
      <c r="AA356" s="183"/>
    </row>
    <row xmlns:x14ac="http://schemas.microsoft.com/office/spreadsheetml/2009/9/ac" r="357" ht="15.75" x14ac:dyDescent="0.25">
      <c r="A357" s="183"/>
      <c r="B357" s="184"/>
      <c r="C357" s="183"/>
      <c r="D357" s="183"/>
      <c r="E357" s="183"/>
      <c r="F357" s="183"/>
      <c r="G357" s="183"/>
      <c r="H357" s="183"/>
      <c r="I357" s="183"/>
      <c r="J357" s="183"/>
      <c r="K357" s="183"/>
      <c r="L357" s="183"/>
      <c r="M357" s="183"/>
      <c r="N357" s="183"/>
      <c r="O357" s="183"/>
      <c r="P357" s="183"/>
      <c r="Q357" s="183"/>
      <c r="R357" s="183"/>
      <c r="S357" s="183"/>
      <c r="T357" s="183"/>
      <c r="U357" s="183"/>
      <c r="V357" s="183"/>
      <c r="W357" s="183"/>
      <c r="X357" s="183"/>
      <c r="Y357" s="183"/>
      <c r="Z357" s="183"/>
      <c r="AA357" s="183"/>
    </row>
    <row xmlns:x14ac="http://schemas.microsoft.com/office/spreadsheetml/2009/9/ac" r="358" ht="15.75" x14ac:dyDescent="0.25">
      <c r="A358" s="183"/>
      <c r="B358" s="184"/>
      <c r="C358" s="183"/>
      <c r="D358" s="183"/>
      <c r="E358" s="183"/>
      <c r="F358" s="183"/>
      <c r="G358" s="183"/>
      <c r="H358" s="183"/>
      <c r="I358" s="183"/>
      <c r="J358" s="183"/>
      <c r="K358" s="183"/>
      <c r="L358" s="183"/>
      <c r="M358" s="183"/>
      <c r="N358" s="183"/>
      <c r="O358" s="183"/>
      <c r="P358" s="183"/>
      <c r="Q358" s="183"/>
      <c r="R358" s="183"/>
      <c r="S358" s="183"/>
      <c r="T358" s="183"/>
      <c r="U358" s="183"/>
      <c r="V358" s="183"/>
      <c r="W358" s="183"/>
      <c r="X358" s="183"/>
      <c r="Y358" s="183"/>
      <c r="Z358" s="183"/>
      <c r="AA358" s="183"/>
    </row>
    <row xmlns:x14ac="http://schemas.microsoft.com/office/spreadsheetml/2009/9/ac" r="359" ht="15.75" x14ac:dyDescent="0.25">
      <c r="A359" s="183"/>
      <c r="B359" s="184"/>
      <c r="C359" s="183"/>
      <c r="D359" s="183"/>
      <c r="E359" s="183"/>
      <c r="F359" s="183"/>
      <c r="G359" s="183"/>
      <c r="H359" s="183"/>
      <c r="I359" s="183"/>
      <c r="J359" s="183"/>
      <c r="K359" s="183"/>
      <c r="L359" s="183"/>
      <c r="M359" s="183"/>
      <c r="N359" s="183"/>
      <c r="O359" s="183"/>
      <c r="P359" s="183"/>
      <c r="Q359" s="183"/>
      <c r="R359" s="183"/>
      <c r="S359" s="183"/>
      <c r="T359" s="183"/>
      <c r="U359" s="183"/>
      <c r="V359" s="183"/>
      <c r="W359" s="183"/>
      <c r="X359" s="183"/>
      <c r="Y359" s="183"/>
      <c r="Z359" s="183"/>
      <c r="AA359" s="183"/>
    </row>
    <row xmlns:x14ac="http://schemas.microsoft.com/office/spreadsheetml/2009/9/ac" r="360" ht="15.75" x14ac:dyDescent="0.25">
      <c r="A360" s="183"/>
      <c r="B360" s="184"/>
      <c r="C360" s="183"/>
      <c r="D360" s="183"/>
      <c r="E360" s="183"/>
      <c r="F360" s="183"/>
      <c r="G360" s="183"/>
      <c r="H360" s="183"/>
      <c r="I360" s="183"/>
      <c r="J360" s="183"/>
      <c r="K360" s="183"/>
      <c r="L360" s="183"/>
      <c r="M360" s="183"/>
      <c r="N360" s="183"/>
      <c r="O360" s="183"/>
      <c r="P360" s="183"/>
      <c r="Q360" s="183"/>
      <c r="R360" s="183"/>
      <c r="S360" s="183"/>
      <c r="T360" s="183"/>
      <c r="U360" s="183"/>
      <c r="V360" s="183"/>
      <c r="W360" s="183"/>
      <c r="X360" s="183"/>
      <c r="Y360" s="183"/>
      <c r="Z360" s="183"/>
      <c r="AA360" s="183"/>
    </row>
    <row xmlns:x14ac="http://schemas.microsoft.com/office/spreadsheetml/2009/9/ac" r="361" ht="15.75" x14ac:dyDescent="0.25">
      <c r="A361" s="183"/>
      <c r="B361" s="184"/>
      <c r="C361" s="183"/>
      <c r="D361" s="183"/>
      <c r="E361" s="183"/>
      <c r="F361" s="183"/>
      <c r="G361" s="183"/>
      <c r="H361" s="183"/>
      <c r="I361" s="183"/>
      <c r="J361" s="183"/>
      <c r="K361" s="183"/>
      <c r="L361" s="183"/>
      <c r="M361" s="183"/>
      <c r="N361" s="183"/>
      <c r="O361" s="183"/>
      <c r="P361" s="183"/>
      <c r="Q361" s="183"/>
      <c r="R361" s="183"/>
      <c r="S361" s="183"/>
      <c r="T361" s="183"/>
      <c r="U361" s="183"/>
      <c r="V361" s="183"/>
      <c r="W361" s="183"/>
      <c r="X361" s="183"/>
      <c r="Y361" s="183"/>
      <c r="Z361" s="183"/>
      <c r="AA361" s="183"/>
    </row>
    <row xmlns:x14ac="http://schemas.microsoft.com/office/spreadsheetml/2009/9/ac" r="362" ht="15.75" x14ac:dyDescent="0.25">
      <c r="A362" s="183"/>
      <c r="B362" s="184"/>
      <c r="C362" s="183"/>
      <c r="D362" s="183"/>
      <c r="E362" s="183"/>
      <c r="F362" s="183"/>
      <c r="G362" s="183"/>
      <c r="H362" s="183"/>
      <c r="I362" s="183"/>
      <c r="J362" s="183"/>
      <c r="K362" s="183"/>
      <c r="L362" s="183"/>
      <c r="M362" s="183"/>
      <c r="N362" s="183"/>
      <c r="O362" s="183"/>
      <c r="P362" s="183"/>
      <c r="Q362" s="183"/>
      <c r="R362" s="183"/>
      <c r="S362" s="183"/>
      <c r="T362" s="183"/>
      <c r="U362" s="183"/>
      <c r="V362" s="183"/>
      <c r="W362" s="183"/>
      <c r="X362" s="183"/>
      <c r="Y362" s="183"/>
      <c r="Z362" s="183"/>
      <c r="AA362" s="183"/>
    </row>
    <row xmlns:x14ac="http://schemas.microsoft.com/office/spreadsheetml/2009/9/ac" r="363" ht="15.75" x14ac:dyDescent="0.25">
      <c r="A363" s="183"/>
      <c r="B363" s="184"/>
      <c r="C363" s="183"/>
      <c r="D363" s="183"/>
      <c r="E363" s="183"/>
      <c r="F363" s="183"/>
      <c r="G363" s="183"/>
      <c r="H363" s="183"/>
      <c r="I363" s="183"/>
      <c r="J363" s="183"/>
      <c r="K363" s="183"/>
      <c r="L363" s="183"/>
      <c r="M363" s="183"/>
      <c r="N363" s="183"/>
      <c r="O363" s="183"/>
      <c r="P363" s="183"/>
      <c r="Q363" s="183"/>
      <c r="R363" s="183"/>
      <c r="S363" s="183"/>
      <c r="T363" s="183"/>
      <c r="U363" s="183"/>
      <c r="V363" s="183"/>
      <c r="W363" s="183"/>
      <c r="X363" s="183"/>
      <c r="Y363" s="183"/>
      <c r="Z363" s="183"/>
      <c r="AA363" s="183"/>
    </row>
    <row xmlns:x14ac="http://schemas.microsoft.com/office/spreadsheetml/2009/9/ac" r="364" ht="15.75" x14ac:dyDescent="0.25">
      <c r="A364" s="183"/>
      <c r="B364" s="184"/>
      <c r="C364" s="183"/>
      <c r="D364" s="183"/>
      <c r="E364" s="183"/>
      <c r="F364" s="183"/>
      <c r="G364" s="183"/>
      <c r="H364" s="183"/>
      <c r="I364" s="183"/>
      <c r="J364" s="183"/>
      <c r="K364" s="183"/>
      <c r="L364" s="183"/>
      <c r="M364" s="183"/>
      <c r="N364" s="183"/>
      <c r="O364" s="183"/>
      <c r="P364" s="183"/>
      <c r="Q364" s="183"/>
      <c r="R364" s="183"/>
      <c r="S364" s="183"/>
      <c r="T364" s="183"/>
      <c r="U364" s="183"/>
      <c r="V364" s="183"/>
      <c r="W364" s="183"/>
      <c r="X364" s="183"/>
      <c r="Y364" s="183"/>
      <c r="Z364" s="183"/>
      <c r="AA364" s="183"/>
    </row>
    <row xmlns:x14ac="http://schemas.microsoft.com/office/spreadsheetml/2009/9/ac" r="365" ht="15.75" x14ac:dyDescent="0.25">
      <c r="A365" s="183"/>
      <c r="B365" s="184"/>
      <c r="C365" s="183"/>
      <c r="D365" s="183"/>
      <c r="E365" s="183"/>
      <c r="F365" s="183"/>
      <c r="G365" s="183"/>
      <c r="H365" s="183"/>
      <c r="I365" s="183"/>
      <c r="J365" s="183"/>
      <c r="K365" s="183"/>
      <c r="L365" s="183"/>
      <c r="M365" s="183"/>
      <c r="N365" s="183"/>
      <c r="O365" s="183"/>
      <c r="P365" s="183"/>
      <c r="Q365" s="183"/>
      <c r="R365" s="183"/>
      <c r="S365" s="183"/>
      <c r="T365" s="183"/>
      <c r="U365" s="183"/>
      <c r="V365" s="183"/>
      <c r="W365" s="183"/>
      <c r="X365" s="183"/>
      <c r="Y365" s="183"/>
      <c r="Z365" s="183"/>
      <c r="AA365" s="183"/>
    </row>
    <row xmlns:x14ac="http://schemas.microsoft.com/office/spreadsheetml/2009/9/ac" r="366" ht="15.75" x14ac:dyDescent="0.25">
      <c r="A366" s="183"/>
      <c r="B366" s="184"/>
      <c r="C366" s="183"/>
      <c r="D366" s="183"/>
      <c r="E366" s="183"/>
      <c r="F366" s="183"/>
      <c r="G366" s="183"/>
      <c r="H366" s="183"/>
      <c r="I366" s="183"/>
      <c r="J366" s="183"/>
      <c r="K366" s="183"/>
      <c r="L366" s="183"/>
      <c r="M366" s="183"/>
      <c r="N366" s="183"/>
      <c r="O366" s="183"/>
      <c r="P366" s="183"/>
      <c r="Q366" s="183"/>
      <c r="R366" s="183"/>
      <c r="S366" s="183"/>
      <c r="T366" s="183"/>
      <c r="U366" s="183"/>
      <c r="V366" s="183"/>
      <c r="W366" s="183"/>
      <c r="X366" s="183"/>
      <c r="Y366" s="183"/>
      <c r="Z366" s="183"/>
      <c r="AA366" s="183"/>
    </row>
    <row xmlns:x14ac="http://schemas.microsoft.com/office/spreadsheetml/2009/9/ac" r="367" ht="15.75" x14ac:dyDescent="0.25">
      <c r="A367" s="183"/>
      <c r="B367" s="184"/>
      <c r="C367" s="183"/>
      <c r="D367" s="183"/>
      <c r="E367" s="183"/>
      <c r="F367" s="183"/>
      <c r="G367" s="183"/>
      <c r="H367" s="183"/>
      <c r="I367" s="183"/>
      <c r="J367" s="183"/>
      <c r="K367" s="183"/>
      <c r="L367" s="183"/>
      <c r="M367" s="183"/>
      <c r="N367" s="183"/>
      <c r="O367" s="183"/>
      <c r="P367" s="183"/>
      <c r="Q367" s="183"/>
      <c r="R367" s="183"/>
      <c r="S367" s="183"/>
      <c r="T367" s="183"/>
      <c r="U367" s="183"/>
      <c r="V367" s="183"/>
      <c r="W367" s="183"/>
      <c r="X367" s="183"/>
      <c r="Y367" s="183"/>
      <c r="Z367" s="183"/>
      <c r="AA367" s="183"/>
    </row>
    <row xmlns:x14ac="http://schemas.microsoft.com/office/spreadsheetml/2009/9/ac" r="368" ht="15.75" x14ac:dyDescent="0.25">
      <c r="A368" s="183"/>
      <c r="B368" s="184"/>
      <c r="C368" s="183"/>
      <c r="D368" s="183"/>
      <c r="E368" s="183"/>
      <c r="F368" s="183"/>
      <c r="G368" s="183"/>
      <c r="H368" s="183"/>
      <c r="I368" s="183"/>
      <c r="J368" s="183"/>
      <c r="K368" s="183"/>
      <c r="L368" s="183"/>
      <c r="M368" s="183"/>
      <c r="N368" s="183"/>
      <c r="O368" s="183"/>
      <c r="P368" s="183"/>
      <c r="Q368" s="183"/>
      <c r="R368" s="183"/>
      <c r="S368" s="183"/>
      <c r="T368" s="183"/>
      <c r="U368" s="183"/>
      <c r="V368" s="183"/>
      <c r="W368" s="183"/>
      <c r="X368" s="183"/>
      <c r="Y368" s="183"/>
      <c r="Z368" s="183"/>
      <c r="AA368" s="183"/>
    </row>
    <row xmlns:x14ac="http://schemas.microsoft.com/office/spreadsheetml/2009/9/ac" r="369" ht="15.75" x14ac:dyDescent="0.25">
      <c r="A369" s="183"/>
      <c r="B369" s="184"/>
      <c r="C369" s="183"/>
      <c r="D369" s="183"/>
      <c r="E369" s="183"/>
      <c r="F369" s="183"/>
      <c r="G369" s="183"/>
      <c r="H369" s="183"/>
      <c r="I369" s="183"/>
      <c r="J369" s="183"/>
      <c r="K369" s="183"/>
      <c r="L369" s="183"/>
      <c r="M369" s="183"/>
      <c r="N369" s="183"/>
      <c r="O369" s="183"/>
      <c r="P369" s="183"/>
      <c r="Q369" s="183"/>
      <c r="R369" s="183"/>
      <c r="S369" s="183"/>
      <c r="T369" s="183"/>
      <c r="U369" s="183"/>
      <c r="V369" s="183"/>
      <c r="W369" s="183"/>
      <c r="X369" s="183"/>
      <c r="Y369" s="183"/>
      <c r="Z369" s="183"/>
      <c r="AA369" s="183"/>
    </row>
    <row xmlns:x14ac="http://schemas.microsoft.com/office/spreadsheetml/2009/9/ac" r="370" ht="15.75" x14ac:dyDescent="0.25">
      <c r="A370" s="183"/>
      <c r="B370" s="184"/>
      <c r="C370" s="183"/>
      <c r="D370" s="183"/>
      <c r="E370" s="183"/>
      <c r="F370" s="183"/>
      <c r="G370" s="183"/>
      <c r="H370" s="183"/>
      <c r="I370" s="183"/>
      <c r="J370" s="183"/>
      <c r="K370" s="183"/>
      <c r="L370" s="183"/>
      <c r="M370" s="183"/>
      <c r="N370" s="183"/>
      <c r="O370" s="183"/>
      <c r="P370" s="183"/>
      <c r="Q370" s="183"/>
      <c r="R370" s="183"/>
      <c r="S370" s="183"/>
      <c r="T370" s="183"/>
      <c r="U370" s="183"/>
      <c r="V370" s="183"/>
      <c r="W370" s="183"/>
      <c r="X370" s="183"/>
      <c r="Y370" s="183"/>
      <c r="Z370" s="183"/>
      <c r="AA370" s="183"/>
    </row>
    <row xmlns:x14ac="http://schemas.microsoft.com/office/spreadsheetml/2009/9/ac" r="371" ht="15.75" x14ac:dyDescent="0.25">
      <c r="A371" s="183"/>
      <c r="B371" s="184"/>
      <c r="C371" s="183"/>
      <c r="D371" s="183"/>
      <c r="E371" s="183"/>
      <c r="F371" s="183"/>
      <c r="G371" s="183"/>
      <c r="H371" s="183"/>
      <c r="I371" s="183"/>
      <c r="J371" s="183"/>
      <c r="K371" s="183"/>
      <c r="L371" s="183"/>
      <c r="M371" s="183"/>
      <c r="N371" s="183"/>
      <c r="O371" s="183"/>
      <c r="P371" s="183"/>
      <c r="Q371" s="183"/>
      <c r="R371" s="183"/>
      <c r="S371" s="183"/>
      <c r="T371" s="183"/>
      <c r="U371" s="183"/>
      <c r="V371" s="183"/>
      <c r="W371" s="183"/>
      <c r="X371" s="183"/>
      <c r="Y371" s="183"/>
      <c r="Z371" s="183"/>
      <c r="AA371" s="183"/>
    </row>
    <row xmlns:x14ac="http://schemas.microsoft.com/office/spreadsheetml/2009/9/ac" r="372" ht="15.75" x14ac:dyDescent="0.25">
      <c r="A372" s="183"/>
      <c r="B372" s="184"/>
      <c r="C372" s="183"/>
      <c r="D372" s="183"/>
      <c r="E372" s="183"/>
      <c r="F372" s="183"/>
      <c r="G372" s="183"/>
      <c r="H372" s="183"/>
      <c r="I372" s="183"/>
      <c r="J372" s="183"/>
      <c r="K372" s="183"/>
      <c r="L372" s="183"/>
      <c r="M372" s="183"/>
      <c r="N372" s="183"/>
      <c r="O372" s="183"/>
      <c r="P372" s="183"/>
      <c r="Q372" s="183"/>
      <c r="R372" s="183"/>
      <c r="S372" s="183"/>
      <c r="T372" s="183"/>
      <c r="U372" s="183"/>
      <c r="V372" s="183"/>
      <c r="W372" s="183"/>
      <c r="X372" s="183"/>
      <c r="Y372" s="183"/>
      <c r="Z372" s="183"/>
      <c r="AA372" s="183"/>
    </row>
    <row xmlns:x14ac="http://schemas.microsoft.com/office/spreadsheetml/2009/9/ac" r="373" ht="15.75" x14ac:dyDescent="0.25">
      <c r="A373" s="183"/>
      <c r="B373" s="184"/>
      <c r="C373" s="183"/>
      <c r="D373" s="183"/>
      <c r="E373" s="183"/>
      <c r="F373" s="183"/>
      <c r="G373" s="183"/>
      <c r="H373" s="183"/>
      <c r="I373" s="183"/>
      <c r="J373" s="183"/>
      <c r="K373" s="183"/>
      <c r="L373" s="183"/>
      <c r="M373" s="183"/>
      <c r="N373" s="183"/>
      <c r="O373" s="183"/>
      <c r="P373" s="183"/>
      <c r="Q373" s="183"/>
      <c r="R373" s="183"/>
      <c r="S373" s="183"/>
      <c r="T373" s="183"/>
      <c r="U373" s="183"/>
      <c r="V373" s="183"/>
      <c r="W373" s="183"/>
      <c r="X373" s="183"/>
      <c r="Y373" s="183"/>
      <c r="Z373" s="183"/>
      <c r="AA373" s="183"/>
    </row>
    <row xmlns:x14ac="http://schemas.microsoft.com/office/spreadsheetml/2009/9/ac" r="374" ht="15.75" x14ac:dyDescent="0.25">
      <c r="A374" s="183"/>
      <c r="B374" s="184"/>
      <c r="C374" s="183"/>
      <c r="D374" s="183"/>
      <c r="E374" s="183"/>
      <c r="F374" s="183"/>
      <c r="G374" s="183"/>
      <c r="H374" s="183"/>
      <c r="I374" s="183"/>
      <c r="J374" s="183"/>
      <c r="K374" s="183"/>
      <c r="L374" s="183"/>
      <c r="M374" s="183"/>
      <c r="N374" s="183"/>
      <c r="O374" s="183"/>
      <c r="P374" s="183"/>
      <c r="Q374" s="183"/>
      <c r="R374" s="183"/>
      <c r="S374" s="183"/>
      <c r="T374" s="183"/>
      <c r="U374" s="183"/>
      <c r="V374" s="183"/>
      <c r="W374" s="183"/>
      <c r="X374" s="183"/>
      <c r="Y374" s="183"/>
      <c r="Z374" s="183"/>
      <c r="AA374" s="183"/>
    </row>
    <row xmlns:x14ac="http://schemas.microsoft.com/office/spreadsheetml/2009/9/ac" r="375" ht="15.75" x14ac:dyDescent="0.25">
      <c r="A375" s="183"/>
      <c r="B375" s="184"/>
      <c r="C375" s="183"/>
      <c r="D375" s="183"/>
      <c r="E375" s="183"/>
      <c r="F375" s="183"/>
      <c r="G375" s="183"/>
      <c r="H375" s="183"/>
      <c r="I375" s="183"/>
      <c r="J375" s="183"/>
      <c r="K375" s="183"/>
      <c r="L375" s="183"/>
      <c r="M375" s="183"/>
      <c r="N375" s="183"/>
      <c r="O375" s="183"/>
      <c r="P375" s="183"/>
      <c r="Q375" s="183"/>
      <c r="R375" s="183"/>
      <c r="S375" s="183"/>
      <c r="T375" s="183"/>
      <c r="U375" s="183"/>
      <c r="V375" s="183"/>
      <c r="W375" s="183"/>
      <c r="X375" s="183"/>
      <c r="Y375" s="183"/>
      <c r="Z375" s="183"/>
      <c r="AA375" s="183"/>
    </row>
    <row xmlns:x14ac="http://schemas.microsoft.com/office/spreadsheetml/2009/9/ac" r="376" ht="15.75" x14ac:dyDescent="0.25">
      <c r="A376" s="183"/>
      <c r="B376" s="184"/>
      <c r="C376" s="183"/>
      <c r="D376" s="183"/>
      <c r="E376" s="183"/>
      <c r="F376" s="183"/>
      <c r="G376" s="183"/>
      <c r="H376" s="183"/>
      <c r="I376" s="183"/>
      <c r="J376" s="183"/>
      <c r="K376" s="183"/>
      <c r="L376" s="183"/>
      <c r="M376" s="183"/>
      <c r="N376" s="183"/>
      <c r="O376" s="183"/>
      <c r="P376" s="183"/>
      <c r="Q376" s="183"/>
      <c r="R376" s="183"/>
      <c r="S376" s="183"/>
      <c r="T376" s="183"/>
      <c r="U376" s="183"/>
      <c r="V376" s="183"/>
      <c r="W376" s="183"/>
      <c r="X376" s="183"/>
      <c r="Y376" s="183"/>
      <c r="Z376" s="183"/>
      <c r="AA376" s="183"/>
    </row>
    <row xmlns:x14ac="http://schemas.microsoft.com/office/spreadsheetml/2009/9/ac" r="377" ht="15.75" x14ac:dyDescent="0.25">
      <c r="A377" s="183"/>
      <c r="B377" s="184"/>
      <c r="C377" s="183"/>
      <c r="D377" s="183"/>
      <c r="E377" s="183"/>
      <c r="F377" s="183"/>
      <c r="G377" s="183"/>
      <c r="H377" s="183"/>
      <c r="I377" s="183"/>
      <c r="J377" s="183"/>
      <c r="K377" s="183"/>
      <c r="L377" s="183"/>
      <c r="M377" s="183"/>
      <c r="N377" s="183"/>
      <c r="O377" s="183"/>
      <c r="P377" s="183"/>
      <c r="Q377" s="183"/>
      <c r="R377" s="183"/>
      <c r="S377" s="183"/>
      <c r="T377" s="183"/>
      <c r="U377" s="183"/>
      <c r="V377" s="183"/>
      <c r="W377" s="183"/>
      <c r="X377" s="183"/>
      <c r="Y377" s="183"/>
      <c r="Z377" s="183"/>
      <c r="AA377" s="183"/>
    </row>
    <row xmlns:x14ac="http://schemas.microsoft.com/office/spreadsheetml/2009/9/ac" r="378" ht="15.75" x14ac:dyDescent="0.25">
      <c r="A378" s="183"/>
      <c r="B378" s="184"/>
      <c r="C378" s="183"/>
      <c r="D378" s="183"/>
      <c r="E378" s="183"/>
      <c r="F378" s="183"/>
      <c r="G378" s="183"/>
      <c r="H378" s="183"/>
      <c r="I378" s="183"/>
      <c r="J378" s="183"/>
      <c r="K378" s="183"/>
      <c r="L378" s="183"/>
      <c r="M378" s="183"/>
      <c r="N378" s="183"/>
      <c r="O378" s="183"/>
      <c r="P378" s="183"/>
      <c r="Q378" s="183"/>
      <c r="R378" s="183"/>
      <c r="S378" s="183"/>
      <c r="T378" s="183"/>
      <c r="U378" s="183"/>
      <c r="V378" s="183"/>
      <c r="W378" s="183"/>
      <c r="X378" s="183"/>
      <c r="Y378" s="183"/>
      <c r="Z378" s="183"/>
      <c r="AA378" s="183"/>
    </row>
    <row xmlns:x14ac="http://schemas.microsoft.com/office/spreadsheetml/2009/9/ac" r="379" ht="15.75" x14ac:dyDescent="0.25">
      <c r="A379" s="183"/>
      <c r="B379" s="184"/>
      <c r="C379" s="183"/>
      <c r="D379" s="183"/>
      <c r="E379" s="183"/>
      <c r="F379" s="183"/>
      <c r="G379" s="183"/>
      <c r="H379" s="183"/>
      <c r="I379" s="183"/>
      <c r="J379" s="183"/>
      <c r="K379" s="183"/>
      <c r="L379" s="183"/>
      <c r="M379" s="183"/>
      <c r="N379" s="183"/>
      <c r="O379" s="183"/>
      <c r="P379" s="183"/>
      <c r="Q379" s="183"/>
      <c r="R379" s="183"/>
      <c r="S379" s="183"/>
      <c r="T379" s="183"/>
      <c r="U379" s="183"/>
      <c r="V379" s="183"/>
      <c r="W379" s="183"/>
      <c r="X379" s="183"/>
      <c r="Y379" s="183"/>
      <c r="Z379" s="183"/>
      <c r="AA379" s="183"/>
    </row>
    <row xmlns:x14ac="http://schemas.microsoft.com/office/spreadsheetml/2009/9/ac" r="380" ht="15.75" x14ac:dyDescent="0.25">
      <c r="A380" s="183"/>
      <c r="B380" s="184"/>
      <c r="C380" s="183"/>
      <c r="D380" s="183"/>
      <c r="E380" s="183"/>
      <c r="F380" s="183"/>
      <c r="G380" s="183"/>
      <c r="H380" s="183"/>
      <c r="I380" s="183"/>
      <c r="J380" s="183"/>
      <c r="K380" s="183"/>
      <c r="L380" s="183"/>
      <c r="M380" s="183"/>
      <c r="N380" s="183"/>
      <c r="O380" s="183"/>
      <c r="P380" s="183"/>
      <c r="Q380" s="183"/>
      <c r="R380" s="183"/>
      <c r="S380" s="183"/>
      <c r="T380" s="183"/>
      <c r="U380" s="183"/>
      <c r="V380" s="183"/>
      <c r="W380" s="183"/>
      <c r="X380" s="183"/>
      <c r="Y380" s="183"/>
      <c r="Z380" s="183"/>
      <c r="AA380" s="183"/>
    </row>
    <row xmlns:x14ac="http://schemas.microsoft.com/office/spreadsheetml/2009/9/ac" r="381" ht="15.75" x14ac:dyDescent="0.25">
      <c r="A381" s="183"/>
      <c r="B381" s="184"/>
      <c r="C381" s="183"/>
      <c r="D381" s="183"/>
      <c r="E381" s="183"/>
      <c r="F381" s="183"/>
      <c r="G381" s="183"/>
      <c r="H381" s="183"/>
      <c r="I381" s="183"/>
      <c r="J381" s="183"/>
      <c r="K381" s="183"/>
      <c r="L381" s="183"/>
      <c r="M381" s="183"/>
      <c r="N381" s="183"/>
      <c r="O381" s="183"/>
      <c r="P381" s="183"/>
      <c r="Q381" s="183"/>
      <c r="R381" s="183"/>
      <c r="S381" s="183"/>
      <c r="T381" s="183"/>
      <c r="U381" s="183"/>
      <c r="V381" s="183"/>
      <c r="W381" s="183"/>
      <c r="X381" s="183"/>
      <c r="Y381" s="183"/>
      <c r="Z381" s="183"/>
      <c r="AA381" s="183"/>
    </row>
    <row xmlns:x14ac="http://schemas.microsoft.com/office/spreadsheetml/2009/9/ac" r="382" ht="15.75" x14ac:dyDescent="0.25">
      <c r="A382" s="183"/>
      <c r="B382" s="184"/>
      <c r="C382" s="183"/>
      <c r="D382" s="183"/>
      <c r="E382" s="183"/>
      <c r="F382" s="183"/>
      <c r="G382" s="183"/>
      <c r="H382" s="183"/>
      <c r="I382" s="183"/>
      <c r="J382" s="183"/>
      <c r="K382" s="183"/>
      <c r="L382" s="183"/>
      <c r="M382" s="183"/>
      <c r="N382" s="183"/>
      <c r="O382" s="183"/>
      <c r="P382" s="183"/>
      <c r="Q382" s="183"/>
      <c r="R382" s="183"/>
      <c r="S382" s="183"/>
      <c r="T382" s="183"/>
      <c r="U382" s="183"/>
      <c r="V382" s="183"/>
      <c r="W382" s="183"/>
      <c r="X382" s="183"/>
      <c r="Y382" s="183"/>
      <c r="Z382" s="183"/>
      <c r="AA382" s="183"/>
    </row>
    <row xmlns:x14ac="http://schemas.microsoft.com/office/spreadsheetml/2009/9/ac" r="383" ht="15.75" x14ac:dyDescent="0.25">
      <c r="A383" s="183"/>
      <c r="B383" s="184"/>
      <c r="C383" s="183"/>
      <c r="D383" s="183"/>
      <c r="E383" s="183"/>
      <c r="F383" s="183"/>
      <c r="G383" s="183"/>
      <c r="H383" s="183"/>
      <c r="I383" s="183"/>
      <c r="J383" s="183"/>
      <c r="K383" s="183"/>
      <c r="L383" s="183"/>
      <c r="M383" s="183"/>
      <c r="N383" s="183"/>
      <c r="O383" s="183"/>
      <c r="P383" s="183"/>
      <c r="Q383" s="183"/>
      <c r="R383" s="183"/>
      <c r="S383" s="183"/>
      <c r="T383" s="183"/>
      <c r="U383" s="183"/>
      <c r="V383" s="183"/>
      <c r="W383" s="183"/>
      <c r="X383" s="183"/>
      <c r="Y383" s="183"/>
      <c r="Z383" s="183"/>
      <c r="AA383" s="183"/>
    </row>
    <row xmlns:x14ac="http://schemas.microsoft.com/office/spreadsheetml/2009/9/ac" r="384" ht="15.75" x14ac:dyDescent="0.25">
      <c r="A384" s="183"/>
      <c r="B384" s="184"/>
      <c r="C384" s="183"/>
      <c r="D384" s="183"/>
      <c r="E384" s="183"/>
      <c r="F384" s="183"/>
      <c r="G384" s="183"/>
      <c r="H384" s="183"/>
      <c r="I384" s="183"/>
      <c r="J384" s="183"/>
      <c r="K384" s="183"/>
      <c r="L384" s="183"/>
      <c r="M384" s="183"/>
      <c r="N384" s="183"/>
      <c r="O384" s="183"/>
      <c r="P384" s="183"/>
      <c r="Q384" s="183"/>
      <c r="R384" s="183"/>
      <c r="S384" s="183"/>
      <c r="T384" s="183"/>
      <c r="U384" s="183"/>
      <c r="V384" s="183"/>
      <c r="W384" s="183"/>
      <c r="X384" s="183"/>
      <c r="Y384" s="183"/>
      <c r="Z384" s="183"/>
      <c r="AA384" s="183"/>
    </row>
    <row xmlns:x14ac="http://schemas.microsoft.com/office/spreadsheetml/2009/9/ac" r="385" ht="15.75" x14ac:dyDescent="0.25">
      <c r="A385" s="183"/>
      <c r="B385" s="184"/>
      <c r="C385" s="183"/>
      <c r="D385" s="183"/>
      <c r="E385" s="183"/>
      <c r="F385" s="183"/>
      <c r="G385" s="183"/>
      <c r="H385" s="183"/>
      <c r="I385" s="183"/>
      <c r="J385" s="183"/>
      <c r="K385" s="183"/>
      <c r="L385" s="183"/>
      <c r="M385" s="183"/>
      <c r="N385" s="183"/>
      <c r="O385" s="183"/>
      <c r="P385" s="183"/>
      <c r="Q385" s="183"/>
      <c r="R385" s="183"/>
      <c r="S385" s="183"/>
      <c r="T385" s="183"/>
      <c r="U385" s="183"/>
      <c r="V385" s="183"/>
      <c r="W385" s="183"/>
      <c r="X385" s="183"/>
      <c r="Y385" s="183"/>
      <c r="Z385" s="183"/>
      <c r="AA385" s="183"/>
    </row>
    <row xmlns:x14ac="http://schemas.microsoft.com/office/spreadsheetml/2009/9/ac" r="386" ht="15.75" x14ac:dyDescent="0.25">
      <c r="A386" s="183"/>
      <c r="B386" s="184"/>
      <c r="C386" s="183"/>
      <c r="D386" s="183"/>
      <c r="E386" s="183"/>
      <c r="F386" s="183"/>
      <c r="G386" s="183"/>
      <c r="H386" s="183"/>
      <c r="I386" s="183"/>
      <c r="J386" s="183"/>
      <c r="K386" s="183"/>
      <c r="L386" s="183"/>
      <c r="M386" s="183"/>
      <c r="N386" s="183"/>
      <c r="O386" s="183"/>
      <c r="P386" s="183"/>
      <c r="Q386" s="183"/>
      <c r="R386" s="183"/>
      <c r="S386" s="183"/>
      <c r="T386" s="183"/>
      <c r="U386" s="183"/>
      <c r="V386" s="183"/>
      <c r="W386" s="183"/>
      <c r="X386" s="183"/>
      <c r="Y386" s="183"/>
      <c r="Z386" s="183"/>
      <c r="AA386" s="183"/>
    </row>
    <row xmlns:x14ac="http://schemas.microsoft.com/office/spreadsheetml/2009/9/ac" r="387" ht="15.75" x14ac:dyDescent="0.25">
      <c r="A387" s="183"/>
      <c r="B387" s="184"/>
      <c r="C387" s="183"/>
      <c r="D387" s="183"/>
      <c r="E387" s="183"/>
      <c r="F387" s="183"/>
      <c r="G387" s="183"/>
      <c r="H387" s="183"/>
      <c r="I387" s="183"/>
      <c r="J387" s="183"/>
      <c r="K387" s="183"/>
      <c r="L387" s="183"/>
      <c r="M387" s="183"/>
      <c r="N387" s="183"/>
      <c r="O387" s="183"/>
      <c r="P387" s="183"/>
      <c r="Q387" s="183"/>
      <c r="R387" s="183"/>
      <c r="S387" s="183"/>
      <c r="T387" s="183"/>
      <c r="U387" s="183"/>
      <c r="V387" s="183"/>
      <c r="W387" s="183"/>
      <c r="X387" s="183"/>
      <c r="Y387" s="183"/>
      <c r="Z387" s="183"/>
      <c r="AA387" s="183"/>
    </row>
    <row xmlns:x14ac="http://schemas.microsoft.com/office/spreadsheetml/2009/9/ac" r="388" ht="15.75" x14ac:dyDescent="0.25">
      <c r="A388" s="183"/>
      <c r="B388" s="184"/>
      <c r="C388" s="183"/>
      <c r="D388" s="183"/>
      <c r="E388" s="183"/>
      <c r="F388" s="183"/>
      <c r="G388" s="183"/>
      <c r="H388" s="183"/>
      <c r="I388" s="183"/>
      <c r="J388" s="183"/>
      <c r="K388" s="183"/>
      <c r="L388" s="183"/>
      <c r="M388" s="183"/>
      <c r="N388" s="183"/>
      <c r="O388" s="183"/>
      <c r="P388" s="183"/>
      <c r="Q388" s="183"/>
      <c r="R388" s="183"/>
      <c r="S388" s="183"/>
      <c r="T388" s="183"/>
      <c r="U388" s="183"/>
      <c r="V388" s="183"/>
      <c r="W388" s="183"/>
      <c r="X388" s="183"/>
      <c r="Y388" s="183"/>
      <c r="Z388" s="183"/>
      <c r="AA388" s="183"/>
    </row>
    <row xmlns:x14ac="http://schemas.microsoft.com/office/spreadsheetml/2009/9/ac" r="389" ht="15.75" x14ac:dyDescent="0.25">
      <c r="A389" s="183"/>
      <c r="B389" s="184"/>
      <c r="C389" s="183"/>
      <c r="D389" s="183"/>
      <c r="E389" s="183"/>
      <c r="F389" s="183"/>
      <c r="G389" s="183"/>
      <c r="H389" s="183"/>
      <c r="I389" s="183"/>
      <c r="J389" s="183"/>
      <c r="K389" s="183"/>
      <c r="L389" s="183"/>
      <c r="M389" s="183"/>
      <c r="N389" s="183"/>
      <c r="O389" s="183"/>
      <c r="P389" s="183"/>
      <c r="Q389" s="183"/>
      <c r="R389" s="183"/>
      <c r="S389" s="183"/>
      <c r="T389" s="183"/>
      <c r="U389" s="183"/>
      <c r="V389" s="183"/>
      <c r="W389" s="183"/>
      <c r="X389" s="183"/>
      <c r="Y389" s="183"/>
      <c r="Z389" s="183"/>
      <c r="AA389" s="183"/>
    </row>
    <row xmlns:x14ac="http://schemas.microsoft.com/office/spreadsheetml/2009/9/ac" r="390" ht="15.75" x14ac:dyDescent="0.25">
      <c r="A390" s="183"/>
      <c r="B390" s="184"/>
      <c r="C390" s="183"/>
      <c r="D390" s="183"/>
      <c r="E390" s="183"/>
      <c r="F390" s="183"/>
      <c r="G390" s="183"/>
      <c r="H390" s="183"/>
      <c r="I390" s="183"/>
      <c r="J390" s="183"/>
      <c r="K390" s="183"/>
      <c r="L390" s="183"/>
      <c r="M390" s="183"/>
      <c r="N390" s="183"/>
      <c r="O390" s="183"/>
      <c r="P390" s="183"/>
      <c r="Q390" s="183"/>
      <c r="R390" s="183"/>
      <c r="S390" s="183"/>
      <c r="T390" s="183"/>
      <c r="U390" s="183"/>
      <c r="V390" s="183"/>
      <c r="W390" s="183"/>
      <c r="X390" s="183"/>
      <c r="Y390" s="183"/>
      <c r="Z390" s="183"/>
      <c r="AA390" s="183"/>
    </row>
    <row xmlns:x14ac="http://schemas.microsoft.com/office/spreadsheetml/2009/9/ac" r="391" ht="15.75" x14ac:dyDescent="0.25">
      <c r="A391" s="183"/>
      <c r="B391" s="184"/>
      <c r="C391" s="183"/>
      <c r="D391" s="183"/>
      <c r="E391" s="183"/>
      <c r="F391" s="183"/>
      <c r="G391" s="183"/>
      <c r="H391" s="183"/>
      <c r="I391" s="183"/>
      <c r="J391" s="183"/>
      <c r="K391" s="183"/>
      <c r="L391" s="183"/>
      <c r="M391" s="183"/>
      <c r="N391" s="183"/>
      <c r="O391" s="183"/>
      <c r="P391" s="183"/>
      <c r="Q391" s="183"/>
      <c r="R391" s="183"/>
      <c r="S391" s="183"/>
      <c r="T391" s="183"/>
      <c r="U391" s="183"/>
      <c r="V391" s="183"/>
      <c r="W391" s="183"/>
      <c r="X391" s="183"/>
      <c r="Y391" s="183"/>
      <c r="Z391" s="183"/>
      <c r="AA391" s="183"/>
    </row>
    <row xmlns:x14ac="http://schemas.microsoft.com/office/spreadsheetml/2009/9/ac" r="392" ht="15.75" x14ac:dyDescent="0.25">
      <c r="A392" s="183"/>
      <c r="B392" s="184"/>
      <c r="C392" s="183"/>
      <c r="D392" s="183"/>
      <c r="E392" s="183"/>
      <c r="F392" s="183"/>
      <c r="G392" s="183"/>
      <c r="H392" s="183"/>
      <c r="I392" s="183"/>
      <c r="J392" s="183"/>
      <c r="K392" s="183"/>
      <c r="L392" s="183"/>
      <c r="M392" s="183"/>
      <c r="N392" s="183"/>
      <c r="O392" s="183"/>
      <c r="P392" s="183"/>
      <c r="Q392" s="183"/>
      <c r="R392" s="183"/>
      <c r="S392" s="183"/>
      <c r="T392" s="183"/>
      <c r="U392" s="183"/>
      <c r="V392" s="183"/>
      <c r="W392" s="183"/>
      <c r="X392" s="183"/>
      <c r="Y392" s="183"/>
      <c r="Z392" s="183"/>
      <c r="AA392" s="183"/>
    </row>
    <row xmlns:x14ac="http://schemas.microsoft.com/office/spreadsheetml/2009/9/ac" r="393" ht="15.75" x14ac:dyDescent="0.25">
      <c r="A393" s="183"/>
      <c r="B393" s="184"/>
      <c r="C393" s="183"/>
      <c r="D393" s="183"/>
      <c r="E393" s="183"/>
      <c r="F393" s="183"/>
      <c r="G393" s="183"/>
      <c r="H393" s="183"/>
      <c r="I393" s="183"/>
      <c r="J393" s="183"/>
      <c r="K393" s="183"/>
      <c r="L393" s="183"/>
      <c r="M393" s="183"/>
      <c r="N393" s="183"/>
      <c r="O393" s="183"/>
      <c r="P393" s="183"/>
      <c r="Q393" s="183"/>
      <c r="R393" s="183"/>
      <c r="S393" s="183"/>
      <c r="T393" s="183"/>
      <c r="U393" s="183"/>
      <c r="V393" s="183"/>
      <c r="W393" s="183"/>
      <c r="X393" s="183"/>
      <c r="Y393" s="183"/>
      <c r="Z393" s="183"/>
      <c r="AA393" s="183"/>
    </row>
    <row xmlns:x14ac="http://schemas.microsoft.com/office/spreadsheetml/2009/9/ac" r="394" ht="15.75" x14ac:dyDescent="0.25">
      <c r="A394" s="183"/>
      <c r="B394" s="184"/>
      <c r="C394" s="183"/>
      <c r="D394" s="183"/>
      <c r="E394" s="183"/>
      <c r="F394" s="183"/>
      <c r="G394" s="183"/>
      <c r="H394" s="183"/>
      <c r="I394" s="183"/>
      <c r="J394" s="183"/>
      <c r="K394" s="183"/>
      <c r="L394" s="183"/>
      <c r="M394" s="183"/>
      <c r="N394" s="183"/>
      <c r="O394" s="183"/>
      <c r="P394" s="183"/>
      <c r="Q394" s="183"/>
      <c r="R394" s="183"/>
      <c r="S394" s="183"/>
      <c r="T394" s="183"/>
      <c r="U394" s="183"/>
      <c r="V394" s="183"/>
      <c r="W394" s="183"/>
      <c r="X394" s="183"/>
      <c r="Y394" s="183"/>
      <c r="Z394" s="183"/>
      <c r="AA394" s="183"/>
    </row>
    <row xmlns:x14ac="http://schemas.microsoft.com/office/spreadsheetml/2009/9/ac" r="395" ht="15.75" x14ac:dyDescent="0.25">
      <c r="A395" s="183"/>
      <c r="B395" s="184"/>
      <c r="C395" s="183"/>
      <c r="D395" s="183"/>
      <c r="E395" s="183"/>
      <c r="F395" s="183"/>
      <c r="G395" s="183"/>
      <c r="H395" s="183"/>
      <c r="I395" s="183"/>
      <c r="J395" s="183"/>
      <c r="K395" s="183"/>
      <c r="L395" s="183"/>
      <c r="M395" s="183"/>
      <c r="N395" s="183"/>
      <c r="O395" s="183"/>
      <c r="P395" s="183"/>
      <c r="Q395" s="183"/>
      <c r="R395" s="183"/>
      <c r="S395" s="183"/>
      <c r="T395" s="183"/>
      <c r="U395" s="183"/>
      <c r="V395" s="183"/>
      <c r="W395" s="183"/>
      <c r="X395" s="183"/>
      <c r="Y395" s="183"/>
      <c r="Z395" s="183"/>
      <c r="AA395" s="183"/>
    </row>
    <row xmlns:x14ac="http://schemas.microsoft.com/office/spreadsheetml/2009/9/ac" r="396" ht="15.75" x14ac:dyDescent="0.25">
      <c r="A396" s="183"/>
      <c r="B396" s="184"/>
      <c r="C396" s="183"/>
      <c r="D396" s="183"/>
      <c r="E396" s="183"/>
      <c r="F396" s="183"/>
      <c r="G396" s="183"/>
      <c r="H396" s="183"/>
      <c r="I396" s="183"/>
      <c r="J396" s="183"/>
      <c r="K396" s="183"/>
      <c r="L396" s="183"/>
      <c r="M396" s="183"/>
      <c r="N396" s="183"/>
      <c r="O396" s="183"/>
      <c r="P396" s="183"/>
      <c r="Q396" s="183"/>
      <c r="R396" s="183"/>
      <c r="S396" s="183"/>
      <c r="T396" s="183"/>
      <c r="U396" s="183"/>
      <c r="V396" s="183"/>
      <c r="W396" s="183"/>
      <c r="X396" s="183"/>
      <c r="Y396" s="183"/>
      <c r="Z396" s="183"/>
      <c r="AA396" s="183"/>
    </row>
    <row xmlns:x14ac="http://schemas.microsoft.com/office/spreadsheetml/2009/9/ac" r="397" ht="15.75" x14ac:dyDescent="0.25">
      <c r="A397" s="183"/>
      <c r="B397" s="184"/>
      <c r="C397" s="183"/>
      <c r="D397" s="183"/>
      <c r="E397" s="183"/>
      <c r="F397" s="183"/>
      <c r="G397" s="183"/>
      <c r="H397" s="183"/>
      <c r="I397" s="183"/>
      <c r="J397" s="183"/>
      <c r="K397" s="183"/>
      <c r="L397" s="183"/>
      <c r="M397" s="183"/>
      <c r="N397" s="183"/>
      <c r="O397" s="183"/>
      <c r="P397" s="183"/>
      <c r="Q397" s="183"/>
      <c r="R397" s="183"/>
      <c r="S397" s="183"/>
      <c r="T397" s="183"/>
      <c r="U397" s="183"/>
      <c r="V397" s="183"/>
      <c r="W397" s="183"/>
      <c r="X397" s="183"/>
      <c r="Y397" s="183"/>
      <c r="Z397" s="183"/>
      <c r="AA397" s="183"/>
    </row>
    <row xmlns:x14ac="http://schemas.microsoft.com/office/spreadsheetml/2009/9/ac" r="398" ht="15.75" x14ac:dyDescent="0.25">
      <c r="A398" s="183"/>
      <c r="B398" s="184"/>
      <c r="C398" s="183"/>
      <c r="D398" s="183"/>
      <c r="E398" s="183"/>
      <c r="F398" s="183"/>
      <c r="G398" s="183"/>
      <c r="H398" s="183"/>
      <c r="I398" s="183"/>
      <c r="J398" s="183"/>
      <c r="K398" s="183"/>
      <c r="L398" s="183"/>
      <c r="M398" s="183"/>
      <c r="N398" s="183"/>
      <c r="O398" s="183"/>
      <c r="P398" s="183"/>
      <c r="Q398" s="183"/>
      <c r="R398" s="183"/>
      <c r="S398" s="183"/>
      <c r="T398" s="183"/>
      <c r="U398" s="183"/>
      <c r="V398" s="183"/>
      <c r="W398" s="183"/>
      <c r="X398" s="183"/>
      <c r="Y398" s="183"/>
      <c r="Z398" s="183"/>
      <c r="AA398" s="183"/>
    </row>
    <row xmlns:x14ac="http://schemas.microsoft.com/office/spreadsheetml/2009/9/ac" r="399" ht="15.75" x14ac:dyDescent="0.25">
      <c r="A399" s="183"/>
      <c r="B399" s="184"/>
      <c r="C399" s="183"/>
      <c r="D399" s="183"/>
      <c r="E399" s="183"/>
      <c r="F399" s="183"/>
      <c r="G399" s="183"/>
      <c r="H399" s="183"/>
      <c r="I399" s="183"/>
      <c r="J399" s="183"/>
      <c r="K399" s="183"/>
      <c r="L399" s="183"/>
      <c r="M399" s="183"/>
      <c r="N399" s="183"/>
      <c r="O399" s="183"/>
      <c r="P399" s="183"/>
      <c r="Q399" s="183"/>
      <c r="R399" s="183"/>
      <c r="S399" s="183"/>
      <c r="T399" s="183"/>
      <c r="U399" s="183"/>
      <c r="V399" s="183"/>
      <c r="W399" s="183"/>
      <c r="X399" s="183"/>
      <c r="Y399" s="183"/>
      <c r="Z399" s="183"/>
      <c r="AA399" s="183"/>
    </row>
    <row xmlns:x14ac="http://schemas.microsoft.com/office/spreadsheetml/2009/9/ac" r="400" ht="15.75" x14ac:dyDescent="0.25">
      <c r="A400" s="183"/>
      <c r="B400" s="184"/>
      <c r="C400" s="183"/>
      <c r="D400" s="183"/>
      <c r="E400" s="183"/>
      <c r="F400" s="183"/>
      <c r="G400" s="183"/>
      <c r="H400" s="183"/>
      <c r="I400" s="183"/>
      <c r="J400" s="183"/>
      <c r="K400" s="183"/>
      <c r="L400" s="183"/>
      <c r="M400" s="183"/>
      <c r="N400" s="183"/>
      <c r="O400" s="183"/>
      <c r="P400" s="183"/>
      <c r="Q400" s="183"/>
      <c r="R400" s="183"/>
      <c r="S400" s="183"/>
      <c r="T400" s="183"/>
      <c r="U400" s="183"/>
      <c r="V400" s="183"/>
      <c r="W400" s="183"/>
      <c r="X400" s="183"/>
      <c r="Y400" s="183"/>
      <c r="Z400" s="183"/>
      <c r="AA400" s="183"/>
    </row>
    <row xmlns:x14ac="http://schemas.microsoft.com/office/spreadsheetml/2009/9/ac" r="401" ht="15.75" x14ac:dyDescent="0.25">
      <c r="A401" s="183"/>
      <c r="B401" s="184"/>
      <c r="C401" s="183"/>
      <c r="D401" s="183"/>
      <c r="E401" s="183"/>
      <c r="F401" s="183"/>
      <c r="G401" s="183"/>
      <c r="H401" s="183"/>
      <c r="I401" s="183"/>
      <c r="J401" s="183"/>
      <c r="K401" s="183"/>
      <c r="L401" s="183"/>
      <c r="M401" s="183"/>
      <c r="N401" s="183"/>
      <c r="O401" s="183"/>
      <c r="P401" s="183"/>
      <c r="Q401" s="183"/>
      <c r="R401" s="183"/>
      <c r="S401" s="183"/>
      <c r="T401" s="183"/>
      <c r="U401" s="183"/>
      <c r="V401" s="183"/>
      <c r="W401" s="183"/>
      <c r="X401" s="183"/>
      <c r="Y401" s="183"/>
      <c r="Z401" s="183"/>
      <c r="AA401" s="183"/>
    </row>
    <row xmlns:x14ac="http://schemas.microsoft.com/office/spreadsheetml/2009/9/ac" r="402" ht="15.75" x14ac:dyDescent="0.25">
      <c r="A402" s="183"/>
      <c r="B402" s="184"/>
      <c r="C402" s="183"/>
      <c r="D402" s="183"/>
      <c r="E402" s="183"/>
      <c r="F402" s="183"/>
      <c r="G402" s="183"/>
      <c r="H402" s="183"/>
      <c r="I402" s="183"/>
      <c r="J402" s="183"/>
      <c r="K402" s="183"/>
      <c r="L402" s="183"/>
      <c r="M402" s="183"/>
      <c r="N402" s="183"/>
      <c r="O402" s="183"/>
      <c r="P402" s="183"/>
      <c r="Q402" s="183"/>
      <c r="R402" s="183"/>
      <c r="S402" s="183"/>
      <c r="T402" s="183"/>
      <c r="U402" s="183"/>
      <c r="V402" s="183"/>
      <c r="W402" s="183"/>
      <c r="X402" s="183"/>
      <c r="Y402" s="183"/>
      <c r="Z402" s="183"/>
      <c r="AA402" s="183"/>
    </row>
    <row xmlns:x14ac="http://schemas.microsoft.com/office/spreadsheetml/2009/9/ac" r="403" ht="15.75" x14ac:dyDescent="0.25">
      <c r="A403" s="183"/>
      <c r="B403" s="184"/>
      <c r="C403" s="183"/>
      <c r="D403" s="183"/>
      <c r="E403" s="183"/>
      <c r="F403" s="183"/>
      <c r="G403" s="183"/>
      <c r="H403" s="183"/>
      <c r="I403" s="183"/>
      <c r="J403" s="183"/>
      <c r="K403" s="183"/>
      <c r="L403" s="183"/>
      <c r="M403" s="183"/>
      <c r="N403" s="183"/>
      <c r="O403" s="183"/>
      <c r="P403" s="183"/>
      <c r="Q403" s="183"/>
      <c r="R403" s="183"/>
      <c r="S403" s="183"/>
      <c r="T403" s="183"/>
      <c r="U403" s="183"/>
      <c r="V403" s="183"/>
      <c r="W403" s="183"/>
      <c r="X403" s="183"/>
      <c r="Y403" s="183"/>
      <c r="Z403" s="183"/>
      <c r="AA403" s="183"/>
    </row>
    <row xmlns:x14ac="http://schemas.microsoft.com/office/spreadsheetml/2009/9/ac" r="404" ht="15.75" x14ac:dyDescent="0.25">
      <c r="A404" s="183"/>
      <c r="B404" s="184"/>
      <c r="C404" s="183"/>
      <c r="D404" s="183"/>
      <c r="E404" s="183"/>
      <c r="F404" s="183"/>
      <c r="G404" s="183"/>
      <c r="H404" s="183"/>
      <c r="I404" s="183"/>
      <c r="J404" s="183"/>
      <c r="K404" s="183"/>
      <c r="L404" s="183"/>
      <c r="M404" s="183"/>
      <c r="N404" s="183"/>
      <c r="O404" s="183"/>
      <c r="P404" s="183"/>
      <c r="Q404" s="183"/>
      <c r="R404" s="183"/>
      <c r="S404" s="183"/>
      <c r="T404" s="183"/>
      <c r="U404" s="183"/>
      <c r="V404" s="183"/>
      <c r="W404" s="183"/>
      <c r="X404" s="183"/>
      <c r="Y404" s="183"/>
      <c r="Z404" s="183"/>
      <c r="AA404" s="183"/>
    </row>
    <row xmlns:x14ac="http://schemas.microsoft.com/office/spreadsheetml/2009/9/ac" r="405" ht="15.75" x14ac:dyDescent="0.25">
      <c r="A405" s="183"/>
      <c r="B405" s="184"/>
      <c r="C405" s="183"/>
      <c r="D405" s="183"/>
      <c r="E405" s="183"/>
      <c r="F405" s="183"/>
      <c r="G405" s="183"/>
      <c r="H405" s="183"/>
      <c r="I405" s="183"/>
      <c r="J405" s="183"/>
      <c r="K405" s="183"/>
      <c r="L405" s="183"/>
      <c r="M405" s="183"/>
      <c r="N405" s="183"/>
      <c r="O405" s="183"/>
      <c r="P405" s="183"/>
      <c r="Q405" s="183"/>
      <c r="R405" s="183"/>
      <c r="S405" s="183"/>
      <c r="T405" s="183"/>
      <c r="U405" s="183"/>
      <c r="V405" s="183"/>
      <c r="W405" s="183"/>
      <c r="X405" s="183"/>
      <c r="Y405" s="183"/>
      <c r="Z405" s="183"/>
      <c r="AA405" s="183"/>
    </row>
    <row xmlns:x14ac="http://schemas.microsoft.com/office/spreadsheetml/2009/9/ac" r="406" ht="15.75" x14ac:dyDescent="0.25">
      <c r="A406" s="183"/>
      <c r="B406" s="184"/>
      <c r="C406" s="183"/>
      <c r="D406" s="183"/>
      <c r="E406" s="183"/>
      <c r="F406" s="183"/>
      <c r="G406" s="183"/>
      <c r="H406" s="183"/>
      <c r="I406" s="183"/>
      <c r="J406" s="183"/>
      <c r="K406" s="183"/>
      <c r="L406" s="183"/>
      <c r="M406" s="183"/>
      <c r="N406" s="183"/>
      <c r="O406" s="183"/>
      <c r="P406" s="183"/>
      <c r="Q406" s="183"/>
      <c r="R406" s="183"/>
      <c r="S406" s="183"/>
      <c r="T406" s="183"/>
      <c r="U406" s="183"/>
      <c r="V406" s="183"/>
      <c r="W406" s="183"/>
      <c r="X406" s="183"/>
      <c r="Y406" s="183"/>
      <c r="Z406" s="183"/>
      <c r="AA406" s="183"/>
    </row>
    <row xmlns:x14ac="http://schemas.microsoft.com/office/spreadsheetml/2009/9/ac" r="407" ht="15.75" x14ac:dyDescent="0.25">
      <c r="A407" s="183"/>
      <c r="B407" s="184"/>
      <c r="C407" s="183"/>
      <c r="D407" s="183"/>
      <c r="E407" s="183"/>
      <c r="F407" s="183"/>
      <c r="G407" s="183"/>
      <c r="H407" s="183"/>
      <c r="I407" s="183"/>
      <c r="J407" s="183"/>
      <c r="K407" s="183"/>
      <c r="L407" s="183"/>
      <c r="M407" s="183"/>
      <c r="N407" s="183"/>
      <c r="O407" s="183"/>
      <c r="P407" s="183"/>
      <c r="Q407" s="183"/>
      <c r="R407" s="183"/>
      <c r="S407" s="183"/>
      <c r="T407" s="183"/>
      <c r="U407" s="183"/>
      <c r="V407" s="183"/>
      <c r="W407" s="183"/>
      <c r="X407" s="183"/>
      <c r="Y407" s="183"/>
      <c r="Z407" s="183"/>
      <c r="AA407" s="183"/>
    </row>
    <row xmlns:x14ac="http://schemas.microsoft.com/office/spreadsheetml/2009/9/ac" r="408" ht="15.75" x14ac:dyDescent="0.25">
      <c r="A408" s="183"/>
      <c r="B408" s="184"/>
      <c r="C408" s="183"/>
      <c r="D408" s="183"/>
      <c r="E408" s="183"/>
      <c r="F408" s="183"/>
      <c r="G408" s="183"/>
      <c r="H408" s="183"/>
      <c r="I408" s="183"/>
      <c r="J408" s="183"/>
      <c r="K408" s="183"/>
      <c r="L408" s="183"/>
      <c r="M408" s="183"/>
      <c r="N408" s="183"/>
      <c r="O408" s="183"/>
      <c r="P408" s="183"/>
      <c r="Q408" s="183"/>
      <c r="R408" s="183"/>
      <c r="S408" s="183"/>
      <c r="T408" s="183"/>
      <c r="U408" s="183"/>
      <c r="V408" s="183"/>
      <c r="W408" s="183"/>
      <c r="X408" s="183"/>
      <c r="Y408" s="183"/>
      <c r="Z408" s="183"/>
      <c r="AA408" s="183"/>
    </row>
    <row xmlns:x14ac="http://schemas.microsoft.com/office/spreadsheetml/2009/9/ac" r="409" ht="15.75" x14ac:dyDescent="0.25">
      <c r="A409" s="183"/>
      <c r="B409" s="184"/>
      <c r="C409" s="183"/>
      <c r="D409" s="183"/>
      <c r="E409" s="183"/>
      <c r="F409" s="183"/>
      <c r="G409" s="183"/>
      <c r="H409" s="183"/>
      <c r="I409" s="183"/>
      <c r="J409" s="183"/>
      <c r="K409" s="183"/>
      <c r="L409" s="183"/>
      <c r="M409" s="183"/>
      <c r="N409" s="183"/>
      <c r="O409" s="183"/>
      <c r="P409" s="183"/>
      <c r="Q409" s="183"/>
      <c r="R409" s="183"/>
      <c r="S409" s="183"/>
      <c r="T409" s="183"/>
      <c r="U409" s="183"/>
      <c r="V409" s="183"/>
      <c r="W409" s="183"/>
      <c r="X409" s="183"/>
      <c r="Y409" s="183"/>
      <c r="Z409" s="183"/>
      <c r="AA409" s="183"/>
    </row>
    <row xmlns:x14ac="http://schemas.microsoft.com/office/spreadsheetml/2009/9/ac" r="410" ht="15.75" x14ac:dyDescent="0.25">
      <c r="A410" s="183"/>
      <c r="B410" s="184"/>
      <c r="C410" s="183"/>
      <c r="D410" s="183"/>
      <c r="E410" s="183"/>
      <c r="F410" s="183"/>
      <c r="G410" s="183"/>
      <c r="H410" s="183"/>
      <c r="I410" s="183"/>
      <c r="J410" s="183"/>
      <c r="K410" s="183"/>
      <c r="L410" s="183"/>
      <c r="M410" s="183"/>
      <c r="N410" s="183"/>
      <c r="O410" s="183"/>
      <c r="P410" s="183"/>
      <c r="Q410" s="183"/>
      <c r="R410" s="183"/>
      <c r="S410" s="183"/>
      <c r="T410" s="183"/>
      <c r="U410" s="183"/>
      <c r="V410" s="183"/>
      <c r="W410" s="183"/>
      <c r="X410" s="183"/>
      <c r="Y410" s="183"/>
      <c r="Z410" s="183"/>
      <c r="AA410" s="183"/>
    </row>
    <row xmlns:x14ac="http://schemas.microsoft.com/office/spreadsheetml/2009/9/ac" r="411" ht="15.75" x14ac:dyDescent="0.25">
      <c r="A411" s="183"/>
      <c r="B411" s="184"/>
      <c r="C411" s="183"/>
      <c r="D411" s="183"/>
      <c r="E411" s="183"/>
      <c r="F411" s="183"/>
      <c r="G411" s="183"/>
      <c r="H411" s="183"/>
      <c r="I411" s="183"/>
      <c r="J411" s="183"/>
      <c r="K411" s="183"/>
      <c r="L411" s="183"/>
      <c r="M411" s="183"/>
      <c r="N411" s="183"/>
      <c r="O411" s="183"/>
      <c r="P411" s="183"/>
      <c r="Q411" s="183"/>
      <c r="R411" s="183"/>
      <c r="S411" s="183"/>
      <c r="T411" s="183"/>
      <c r="U411" s="183"/>
      <c r="V411" s="183"/>
      <c r="W411" s="183"/>
      <c r="X411" s="183"/>
      <c r="Y411" s="183"/>
      <c r="Z411" s="183"/>
      <c r="AA411" s="183"/>
    </row>
    <row xmlns:x14ac="http://schemas.microsoft.com/office/spreadsheetml/2009/9/ac" r="412" ht="15.75" x14ac:dyDescent="0.25">
      <c r="A412" s="183"/>
      <c r="B412" s="184"/>
      <c r="C412" s="183"/>
      <c r="D412" s="183"/>
      <c r="E412" s="183"/>
      <c r="F412" s="183"/>
      <c r="G412" s="183"/>
      <c r="H412" s="183"/>
      <c r="I412" s="183"/>
      <c r="J412" s="183"/>
      <c r="K412" s="183"/>
      <c r="L412" s="183"/>
      <c r="M412" s="183"/>
      <c r="N412" s="183"/>
      <c r="O412" s="183"/>
      <c r="P412" s="183"/>
      <c r="Q412" s="183"/>
      <c r="R412" s="183"/>
      <c r="S412" s="183"/>
      <c r="T412" s="183"/>
      <c r="U412" s="183"/>
      <c r="V412" s="183"/>
      <c r="W412" s="183"/>
      <c r="X412" s="183"/>
      <c r="Y412" s="183"/>
      <c r="Z412" s="183"/>
      <c r="AA412" s="183"/>
    </row>
    <row xmlns:x14ac="http://schemas.microsoft.com/office/spreadsheetml/2009/9/ac" r="413" ht="15.75" x14ac:dyDescent="0.25">
      <c r="A413" s="183"/>
      <c r="B413" s="184"/>
      <c r="C413" s="183"/>
      <c r="D413" s="183"/>
      <c r="E413" s="183"/>
      <c r="F413" s="183"/>
      <c r="G413" s="183"/>
      <c r="H413" s="183"/>
      <c r="I413" s="183"/>
      <c r="J413" s="183"/>
      <c r="K413" s="183"/>
      <c r="L413" s="183"/>
      <c r="M413" s="183"/>
      <c r="N413" s="183"/>
      <c r="O413" s="183"/>
      <c r="P413" s="183"/>
      <c r="Q413" s="183"/>
      <c r="R413" s="183"/>
      <c r="S413" s="183"/>
      <c r="T413" s="183"/>
      <c r="U413" s="183"/>
      <c r="V413" s="183"/>
      <c r="W413" s="183"/>
      <c r="X413" s="183"/>
      <c r="Y413" s="183"/>
      <c r="Z413" s="183"/>
      <c r="AA413" s="183"/>
    </row>
    <row xmlns:x14ac="http://schemas.microsoft.com/office/spreadsheetml/2009/9/ac" r="414" ht="15.75" x14ac:dyDescent="0.25">
      <c r="A414" s="183"/>
      <c r="B414" s="184"/>
      <c r="C414" s="183"/>
      <c r="D414" s="183"/>
      <c r="E414" s="183"/>
      <c r="F414" s="183"/>
      <c r="G414" s="183"/>
      <c r="H414" s="183"/>
      <c r="I414" s="183"/>
      <c r="J414" s="183"/>
      <c r="K414" s="183"/>
      <c r="L414" s="183"/>
      <c r="M414" s="183"/>
      <c r="N414" s="183"/>
      <c r="O414" s="183"/>
      <c r="P414" s="183"/>
      <c r="Q414" s="183"/>
      <c r="R414" s="183"/>
      <c r="S414" s="183"/>
      <c r="T414" s="183"/>
      <c r="U414" s="183"/>
      <c r="V414" s="183"/>
      <c r="W414" s="183"/>
      <c r="X414" s="183"/>
      <c r="Y414" s="183"/>
      <c r="Z414" s="183"/>
      <c r="AA414" s="183"/>
    </row>
    <row xmlns:x14ac="http://schemas.microsoft.com/office/spreadsheetml/2009/9/ac" r="415" ht="15.75" x14ac:dyDescent="0.25">
      <c r="A415" s="183"/>
      <c r="B415" s="184"/>
      <c r="C415" s="183"/>
      <c r="D415" s="183"/>
      <c r="E415" s="183"/>
      <c r="F415" s="183"/>
      <c r="G415" s="183"/>
      <c r="H415" s="183"/>
      <c r="I415" s="183"/>
      <c r="J415" s="183"/>
      <c r="K415" s="183"/>
      <c r="L415" s="183"/>
      <c r="M415" s="183"/>
      <c r="N415" s="183"/>
      <c r="O415" s="183"/>
      <c r="P415" s="183"/>
      <c r="Q415" s="183"/>
      <c r="R415" s="183"/>
      <c r="S415" s="183"/>
      <c r="T415" s="183"/>
      <c r="U415" s="183"/>
      <c r="V415" s="183"/>
      <c r="W415" s="183"/>
      <c r="X415" s="183"/>
      <c r="Y415" s="183"/>
      <c r="Z415" s="183"/>
      <c r="AA415" s="183"/>
    </row>
    <row xmlns:x14ac="http://schemas.microsoft.com/office/spreadsheetml/2009/9/ac" r="416" ht="15.75" x14ac:dyDescent="0.25">
      <c r="A416" s="183"/>
      <c r="B416" s="184"/>
      <c r="C416" s="183"/>
      <c r="D416" s="183"/>
      <c r="E416" s="183"/>
      <c r="F416" s="183"/>
      <c r="G416" s="183"/>
      <c r="H416" s="183"/>
      <c r="I416" s="183"/>
      <c r="J416" s="183"/>
      <c r="K416" s="183"/>
      <c r="L416" s="183"/>
      <c r="M416" s="183"/>
      <c r="N416" s="183"/>
      <c r="O416" s="183"/>
      <c r="P416" s="183"/>
      <c r="Q416" s="183"/>
      <c r="R416" s="183"/>
      <c r="S416" s="183"/>
      <c r="T416" s="183"/>
      <c r="U416" s="183"/>
      <c r="V416" s="183"/>
      <c r="W416" s="183"/>
      <c r="X416" s="183"/>
      <c r="Y416" s="183"/>
      <c r="Z416" s="183"/>
      <c r="AA416" s="183"/>
    </row>
    <row xmlns:x14ac="http://schemas.microsoft.com/office/spreadsheetml/2009/9/ac" r="417" ht="15.75" x14ac:dyDescent="0.25">
      <c r="A417" s="183"/>
      <c r="B417" s="184"/>
      <c r="C417" s="183"/>
      <c r="D417" s="183"/>
      <c r="E417" s="183"/>
      <c r="F417" s="183"/>
      <c r="G417" s="183"/>
      <c r="H417" s="183"/>
      <c r="I417" s="183"/>
      <c r="J417" s="183"/>
      <c r="K417" s="183"/>
      <c r="L417" s="183"/>
      <c r="M417" s="183"/>
      <c r="N417" s="183"/>
      <c r="O417" s="183"/>
      <c r="P417" s="183"/>
      <c r="Q417" s="183"/>
      <c r="R417" s="183"/>
      <c r="S417" s="183"/>
      <c r="T417" s="183"/>
      <c r="U417" s="183"/>
      <c r="V417" s="183"/>
      <c r="W417" s="183"/>
      <c r="X417" s="183"/>
      <c r="Y417" s="183"/>
      <c r="Z417" s="183"/>
      <c r="AA417" s="183"/>
    </row>
    <row xmlns:x14ac="http://schemas.microsoft.com/office/spreadsheetml/2009/9/ac" r="418" ht="15.75" x14ac:dyDescent="0.25">
      <c r="A418" s="183"/>
      <c r="B418" s="184"/>
      <c r="C418" s="183"/>
      <c r="D418" s="183"/>
      <c r="E418" s="183"/>
      <c r="F418" s="183"/>
      <c r="G418" s="183"/>
      <c r="H418" s="183"/>
      <c r="I418" s="183"/>
      <c r="J418" s="183"/>
      <c r="K418" s="183"/>
      <c r="L418" s="183"/>
      <c r="M418" s="183"/>
      <c r="N418" s="183"/>
      <c r="O418" s="183"/>
      <c r="P418" s="183"/>
      <c r="Q418" s="183"/>
      <c r="R418" s="183"/>
      <c r="S418" s="183"/>
      <c r="T418" s="183"/>
      <c r="U418" s="183"/>
      <c r="V418" s="183"/>
      <c r="W418" s="183"/>
      <c r="X418" s="183"/>
      <c r="Y418" s="183"/>
      <c r="Z418" s="183"/>
      <c r="AA418" s="183"/>
    </row>
    <row xmlns:x14ac="http://schemas.microsoft.com/office/spreadsheetml/2009/9/ac" r="419" ht="15.75" x14ac:dyDescent="0.25">
      <c r="A419" s="183"/>
      <c r="B419" s="184"/>
      <c r="C419" s="183"/>
      <c r="D419" s="183"/>
      <c r="E419" s="183"/>
      <c r="F419" s="183"/>
      <c r="G419" s="183"/>
      <c r="H419" s="183"/>
      <c r="I419" s="183"/>
      <c r="J419" s="183"/>
      <c r="K419" s="183"/>
      <c r="L419" s="183"/>
      <c r="M419" s="183"/>
      <c r="N419" s="183"/>
      <c r="O419" s="183"/>
      <c r="P419" s="183"/>
      <c r="Q419" s="183"/>
      <c r="R419" s="183"/>
      <c r="S419" s="183"/>
      <c r="T419" s="183"/>
      <c r="U419" s="183"/>
      <c r="V419" s="183"/>
      <c r="W419" s="183"/>
      <c r="X419" s="183"/>
      <c r="Y419" s="183"/>
      <c r="Z419" s="183"/>
      <c r="AA419" s="183"/>
    </row>
    <row xmlns:x14ac="http://schemas.microsoft.com/office/spreadsheetml/2009/9/ac" r="420" ht="15.75" x14ac:dyDescent="0.25">
      <c r="A420" s="183"/>
      <c r="B420" s="184"/>
      <c r="C420" s="183"/>
      <c r="D420" s="183"/>
      <c r="E420" s="183"/>
      <c r="F420" s="183"/>
      <c r="G420" s="183"/>
      <c r="H420" s="183"/>
      <c r="I420" s="183"/>
      <c r="J420" s="183"/>
      <c r="K420" s="183"/>
      <c r="L420" s="183"/>
      <c r="M420" s="183"/>
      <c r="N420" s="183"/>
      <c r="O420" s="183"/>
      <c r="P420" s="183"/>
      <c r="Q420" s="183"/>
      <c r="R420" s="183"/>
      <c r="S420" s="183"/>
      <c r="T420" s="183"/>
      <c r="U420" s="183"/>
      <c r="V420" s="183"/>
      <c r="W420" s="183"/>
      <c r="X420" s="183"/>
      <c r="Y420" s="183"/>
      <c r="Z420" s="183"/>
      <c r="AA420" s="183"/>
    </row>
    <row xmlns:x14ac="http://schemas.microsoft.com/office/spreadsheetml/2009/9/ac" r="421" ht="15.75" x14ac:dyDescent="0.25">
      <c r="A421" s="183"/>
      <c r="B421" s="184"/>
      <c r="C421" s="183"/>
      <c r="D421" s="183"/>
      <c r="E421" s="183"/>
      <c r="F421" s="183"/>
      <c r="G421" s="183"/>
      <c r="H421" s="183"/>
      <c r="I421" s="183"/>
      <c r="J421" s="183"/>
      <c r="K421" s="183"/>
      <c r="L421" s="183"/>
      <c r="M421" s="183"/>
      <c r="N421" s="183"/>
      <c r="O421" s="183"/>
      <c r="P421" s="183"/>
      <c r="Q421" s="183"/>
      <c r="R421" s="183"/>
      <c r="S421" s="183"/>
      <c r="T421" s="183"/>
      <c r="U421" s="183"/>
      <c r="V421" s="183"/>
      <c r="W421" s="183"/>
      <c r="X421" s="183"/>
      <c r="Y421" s="183"/>
      <c r="Z421" s="183"/>
      <c r="AA421" s="183"/>
    </row>
    <row xmlns:x14ac="http://schemas.microsoft.com/office/spreadsheetml/2009/9/ac" r="422" ht="15.75" x14ac:dyDescent="0.25">
      <c r="A422" s="183"/>
      <c r="B422" s="184"/>
      <c r="C422" s="183"/>
      <c r="D422" s="183"/>
      <c r="E422" s="183"/>
      <c r="F422" s="183"/>
      <c r="G422" s="183"/>
      <c r="H422" s="183"/>
      <c r="I422" s="183"/>
      <c r="J422" s="183"/>
      <c r="K422" s="183"/>
      <c r="L422" s="183"/>
      <c r="M422" s="183"/>
      <c r="N422" s="183"/>
      <c r="O422" s="183"/>
      <c r="P422" s="183"/>
      <c r="Q422" s="183"/>
      <c r="R422" s="183"/>
      <c r="S422" s="183"/>
      <c r="T422" s="183"/>
      <c r="U422" s="183"/>
      <c r="V422" s="183"/>
      <c r="W422" s="183"/>
      <c r="X422" s="183"/>
      <c r="Y422" s="183"/>
      <c r="Z422" s="183"/>
      <c r="AA422" s="183"/>
    </row>
    <row xmlns:x14ac="http://schemas.microsoft.com/office/spreadsheetml/2009/9/ac" r="423" ht="15.75" x14ac:dyDescent="0.25">
      <c r="A423" s="183"/>
      <c r="B423" s="184"/>
      <c r="C423" s="183"/>
      <c r="D423" s="183"/>
      <c r="E423" s="183"/>
      <c r="F423" s="183"/>
      <c r="G423" s="183"/>
      <c r="H423" s="183"/>
      <c r="I423" s="183"/>
      <c r="J423" s="183"/>
      <c r="K423" s="183"/>
      <c r="L423" s="183"/>
      <c r="M423" s="183"/>
      <c r="N423" s="183"/>
      <c r="O423" s="183"/>
      <c r="P423" s="183"/>
      <c r="Q423" s="183"/>
      <c r="R423" s="183"/>
      <c r="S423" s="183"/>
      <c r="T423" s="183"/>
      <c r="U423" s="183"/>
      <c r="V423" s="183"/>
      <c r="W423" s="183"/>
      <c r="X423" s="183"/>
      <c r="Y423" s="183"/>
      <c r="Z423" s="183"/>
      <c r="AA423" s="183"/>
    </row>
    <row xmlns:x14ac="http://schemas.microsoft.com/office/spreadsheetml/2009/9/ac" r="424" ht="15.75" x14ac:dyDescent="0.25">
      <c r="A424" s="183"/>
      <c r="B424" s="184"/>
      <c r="C424" s="183"/>
      <c r="D424" s="183"/>
      <c r="E424" s="183"/>
      <c r="F424" s="183"/>
      <c r="G424" s="183"/>
      <c r="H424" s="183"/>
      <c r="I424" s="183"/>
      <c r="J424" s="183"/>
      <c r="K424" s="183"/>
      <c r="L424" s="183"/>
      <c r="M424" s="183"/>
      <c r="N424" s="183"/>
      <c r="O424" s="183"/>
      <c r="P424" s="183"/>
      <c r="Q424" s="183"/>
      <c r="R424" s="183"/>
      <c r="S424" s="183"/>
      <c r="T424" s="183"/>
      <c r="U424" s="183"/>
      <c r="V424" s="183"/>
      <c r="W424" s="183"/>
      <c r="X424" s="183"/>
      <c r="Y424" s="183"/>
      <c r="Z424" s="183"/>
      <c r="AA424" s="183"/>
    </row>
    <row xmlns:x14ac="http://schemas.microsoft.com/office/spreadsheetml/2009/9/ac" r="425" ht="15.75" x14ac:dyDescent="0.25">
      <c r="A425" s="183"/>
      <c r="B425" s="184"/>
      <c r="C425" s="183"/>
      <c r="D425" s="183"/>
      <c r="E425" s="183"/>
      <c r="F425" s="183"/>
      <c r="G425" s="183"/>
      <c r="H425" s="183"/>
      <c r="I425" s="183"/>
      <c r="J425" s="183"/>
      <c r="K425" s="183"/>
      <c r="L425" s="183"/>
      <c r="M425" s="183"/>
      <c r="N425" s="183"/>
      <c r="O425" s="183"/>
      <c r="P425" s="183"/>
      <c r="Q425" s="183"/>
      <c r="R425" s="183"/>
      <c r="S425" s="183"/>
      <c r="T425" s="183"/>
      <c r="U425" s="183"/>
      <c r="V425" s="183"/>
      <c r="W425" s="183"/>
      <c r="X425" s="183"/>
      <c r="Y425" s="183"/>
      <c r="Z425" s="183"/>
      <c r="AA425" s="183"/>
    </row>
    <row xmlns:x14ac="http://schemas.microsoft.com/office/spreadsheetml/2009/9/ac" r="426" ht="15.75" x14ac:dyDescent="0.25">
      <c r="A426" s="183"/>
      <c r="B426" s="184"/>
      <c r="C426" s="183"/>
      <c r="D426" s="183"/>
      <c r="E426" s="183"/>
      <c r="F426" s="183"/>
      <c r="G426" s="183"/>
      <c r="H426" s="183"/>
      <c r="I426" s="183"/>
      <c r="J426" s="183"/>
      <c r="K426" s="183"/>
      <c r="L426" s="183"/>
      <c r="M426" s="183"/>
      <c r="N426" s="183"/>
      <c r="O426" s="183"/>
      <c r="P426" s="183"/>
      <c r="Q426" s="183"/>
      <c r="R426" s="183"/>
      <c r="S426" s="183"/>
      <c r="T426" s="183"/>
      <c r="U426" s="183"/>
      <c r="V426" s="183"/>
      <c r="W426" s="183"/>
      <c r="X426" s="183"/>
      <c r="Y426" s="183"/>
      <c r="Z426" s="183"/>
      <c r="AA426" s="183"/>
    </row>
    <row xmlns:x14ac="http://schemas.microsoft.com/office/spreadsheetml/2009/9/ac" r="427" ht="15.75" x14ac:dyDescent="0.25">
      <c r="A427" s="183"/>
      <c r="B427" s="184"/>
      <c r="C427" s="183"/>
      <c r="D427" s="183"/>
      <c r="E427" s="183"/>
      <c r="F427" s="183"/>
      <c r="G427" s="183"/>
      <c r="H427" s="183"/>
      <c r="I427" s="183"/>
      <c r="J427" s="183"/>
      <c r="K427" s="183"/>
      <c r="L427" s="183"/>
      <c r="M427" s="183"/>
      <c r="N427" s="183"/>
      <c r="O427" s="183"/>
      <c r="P427" s="183"/>
      <c r="Q427" s="183"/>
      <c r="R427" s="183"/>
      <c r="S427" s="183"/>
      <c r="T427" s="183"/>
      <c r="U427" s="183"/>
      <c r="V427" s="183"/>
      <c r="W427" s="183"/>
      <c r="X427" s="183"/>
      <c r="Y427" s="183"/>
      <c r="Z427" s="183"/>
      <c r="AA427" s="183"/>
    </row>
    <row xmlns:x14ac="http://schemas.microsoft.com/office/spreadsheetml/2009/9/ac" r="428" ht="15.75" x14ac:dyDescent="0.25">
      <c r="A428" s="183"/>
      <c r="B428" s="184"/>
      <c r="C428" s="183"/>
      <c r="D428" s="183"/>
      <c r="E428" s="183"/>
      <c r="F428" s="183"/>
      <c r="G428" s="183"/>
      <c r="H428" s="183"/>
      <c r="I428" s="183"/>
      <c r="J428" s="183"/>
      <c r="K428" s="183"/>
      <c r="L428" s="183"/>
      <c r="M428" s="183"/>
      <c r="N428" s="183"/>
      <c r="O428" s="183"/>
      <c r="P428" s="183"/>
      <c r="Q428" s="183"/>
      <c r="R428" s="183"/>
      <c r="S428" s="183"/>
      <c r="T428" s="183"/>
      <c r="U428" s="183"/>
      <c r="V428" s="183"/>
      <c r="W428" s="183"/>
      <c r="X428" s="183"/>
      <c r="Y428" s="183"/>
      <c r="Z428" s="183"/>
      <c r="AA428" s="183"/>
    </row>
    <row xmlns:x14ac="http://schemas.microsoft.com/office/spreadsheetml/2009/9/ac" r="429" ht="15.75" x14ac:dyDescent="0.25">
      <c r="A429" s="183"/>
      <c r="B429" s="184"/>
      <c r="C429" s="183"/>
      <c r="D429" s="183"/>
      <c r="E429" s="183"/>
      <c r="F429" s="183"/>
      <c r="G429" s="183"/>
      <c r="H429" s="183"/>
      <c r="I429" s="183"/>
      <c r="J429" s="183"/>
      <c r="K429" s="183"/>
      <c r="L429" s="183"/>
      <c r="M429" s="183"/>
      <c r="N429" s="183"/>
      <c r="O429" s="183"/>
      <c r="P429" s="183"/>
      <c r="Q429" s="183"/>
      <c r="R429" s="183"/>
      <c r="S429" s="183"/>
      <c r="T429" s="183"/>
      <c r="U429" s="183"/>
      <c r="V429" s="183"/>
      <c r="W429" s="183"/>
      <c r="X429" s="183"/>
      <c r="Y429" s="183"/>
      <c r="Z429" s="183"/>
      <c r="AA429" s="183"/>
    </row>
    <row xmlns:x14ac="http://schemas.microsoft.com/office/spreadsheetml/2009/9/ac" r="430" ht="15.75" x14ac:dyDescent="0.25">
      <c r="A430" s="183"/>
      <c r="B430" s="184"/>
      <c r="C430" s="183"/>
      <c r="D430" s="183"/>
      <c r="E430" s="183"/>
      <c r="F430" s="183"/>
      <c r="G430" s="183"/>
      <c r="H430" s="183"/>
      <c r="I430" s="183"/>
      <c r="J430" s="183"/>
      <c r="K430" s="183"/>
      <c r="L430" s="183"/>
      <c r="M430" s="183"/>
      <c r="N430" s="183"/>
      <c r="O430" s="183"/>
      <c r="P430" s="183"/>
      <c r="Q430" s="183"/>
      <c r="R430" s="183"/>
      <c r="S430" s="183"/>
      <c r="T430" s="183"/>
      <c r="U430" s="183"/>
      <c r="V430" s="183"/>
      <c r="W430" s="183"/>
      <c r="X430" s="183"/>
      <c r="Y430" s="183"/>
      <c r="Z430" s="183"/>
      <c r="AA430" s="183"/>
    </row>
    <row xmlns:x14ac="http://schemas.microsoft.com/office/spreadsheetml/2009/9/ac" r="431" ht="15.75" x14ac:dyDescent="0.25">
      <c r="A431" s="183"/>
      <c r="B431" s="184"/>
      <c r="C431" s="183"/>
      <c r="D431" s="183"/>
      <c r="E431" s="183"/>
      <c r="F431" s="183"/>
      <c r="G431" s="183"/>
      <c r="H431" s="183"/>
      <c r="I431" s="183"/>
      <c r="J431" s="183"/>
      <c r="K431" s="183"/>
      <c r="L431" s="183"/>
      <c r="M431" s="183"/>
      <c r="N431" s="183"/>
      <c r="O431" s="183"/>
      <c r="P431" s="183"/>
      <c r="Q431" s="183"/>
      <c r="R431" s="183"/>
      <c r="S431" s="183"/>
      <c r="T431" s="183"/>
      <c r="U431" s="183"/>
      <c r="V431" s="183"/>
      <c r="W431" s="183"/>
      <c r="X431" s="183"/>
      <c r="Y431" s="183"/>
      <c r="Z431" s="183"/>
      <c r="AA431" s="183"/>
    </row>
    <row xmlns:x14ac="http://schemas.microsoft.com/office/spreadsheetml/2009/9/ac" r="432" ht="15.75" x14ac:dyDescent="0.25">
      <c r="A432" s="183"/>
      <c r="B432" s="184"/>
      <c r="C432" s="183"/>
      <c r="D432" s="183"/>
      <c r="E432" s="183"/>
      <c r="F432" s="183"/>
      <c r="G432" s="183"/>
      <c r="H432" s="183"/>
      <c r="I432" s="183"/>
      <c r="J432" s="183"/>
      <c r="K432" s="183"/>
      <c r="L432" s="183"/>
      <c r="M432" s="183"/>
      <c r="N432" s="183"/>
      <c r="O432" s="183"/>
      <c r="P432" s="183"/>
      <c r="Q432" s="183"/>
      <c r="R432" s="183"/>
      <c r="S432" s="183"/>
      <c r="T432" s="183"/>
      <c r="U432" s="183"/>
      <c r="V432" s="183"/>
      <c r="W432" s="183"/>
      <c r="X432" s="183"/>
      <c r="Y432" s="183"/>
      <c r="Z432" s="183"/>
      <c r="AA432" s="183"/>
    </row>
    <row xmlns:x14ac="http://schemas.microsoft.com/office/spreadsheetml/2009/9/ac" r="433" ht="15.75" x14ac:dyDescent="0.25">
      <c r="A433" s="183"/>
      <c r="B433" s="184"/>
      <c r="C433" s="183"/>
      <c r="D433" s="183"/>
      <c r="E433" s="183"/>
      <c r="F433" s="183"/>
      <c r="G433" s="183"/>
      <c r="H433" s="183"/>
      <c r="I433" s="183"/>
      <c r="J433" s="183"/>
      <c r="K433" s="183"/>
      <c r="L433" s="183"/>
      <c r="M433" s="183"/>
      <c r="N433" s="183"/>
      <c r="O433" s="183"/>
      <c r="P433" s="183"/>
      <c r="Q433" s="183"/>
      <c r="R433" s="183"/>
      <c r="S433" s="183"/>
      <c r="T433" s="183"/>
      <c r="U433" s="183"/>
      <c r="V433" s="183"/>
      <c r="W433" s="183"/>
      <c r="X433" s="183"/>
      <c r="Y433" s="183"/>
      <c r="Z433" s="183"/>
      <c r="AA433" s="183"/>
    </row>
    <row xmlns:x14ac="http://schemas.microsoft.com/office/spreadsheetml/2009/9/ac" r="434" ht="15.75" x14ac:dyDescent="0.25">
      <c r="A434" s="183"/>
      <c r="B434" s="184"/>
      <c r="C434" s="183"/>
      <c r="D434" s="183"/>
      <c r="E434" s="183"/>
      <c r="F434" s="183"/>
      <c r="G434" s="183"/>
      <c r="H434" s="183"/>
      <c r="I434" s="183"/>
      <c r="J434" s="183"/>
      <c r="K434" s="183"/>
      <c r="L434" s="183"/>
      <c r="M434" s="183"/>
      <c r="N434" s="183"/>
      <c r="O434" s="183"/>
      <c r="P434" s="183"/>
      <c r="Q434" s="183"/>
      <c r="R434" s="183"/>
      <c r="S434" s="183"/>
      <c r="T434" s="183"/>
      <c r="U434" s="183"/>
      <c r="V434" s="183"/>
      <c r="W434" s="183"/>
      <c r="X434" s="183"/>
      <c r="Y434" s="183"/>
      <c r="Z434" s="183"/>
      <c r="AA434" s="183"/>
    </row>
    <row xmlns:x14ac="http://schemas.microsoft.com/office/spreadsheetml/2009/9/ac" r="435" ht="15.75" x14ac:dyDescent="0.25">
      <c r="A435" s="183"/>
      <c r="B435" s="184"/>
      <c r="C435" s="183"/>
      <c r="D435" s="183"/>
      <c r="E435" s="183"/>
      <c r="F435" s="183"/>
      <c r="G435" s="183"/>
      <c r="H435" s="183"/>
      <c r="I435" s="183"/>
      <c r="J435" s="183"/>
      <c r="K435" s="183"/>
      <c r="L435" s="183"/>
      <c r="M435" s="183"/>
      <c r="N435" s="183"/>
      <c r="O435" s="183"/>
      <c r="P435" s="183"/>
      <c r="Q435" s="183"/>
      <c r="R435" s="183"/>
      <c r="S435" s="183"/>
      <c r="T435" s="183"/>
      <c r="U435" s="183"/>
      <c r="V435" s="183"/>
      <c r="W435" s="183"/>
      <c r="X435" s="183"/>
      <c r="Y435" s="183"/>
      <c r="Z435" s="183"/>
      <c r="AA435" s="183"/>
    </row>
    <row xmlns:x14ac="http://schemas.microsoft.com/office/spreadsheetml/2009/9/ac" r="436" ht="15.75" x14ac:dyDescent="0.25">
      <c r="A436" s="183"/>
      <c r="B436" s="184"/>
      <c r="C436" s="183"/>
      <c r="D436" s="183"/>
      <c r="E436" s="183"/>
      <c r="F436" s="183"/>
      <c r="G436" s="183"/>
      <c r="H436" s="183"/>
      <c r="I436" s="183"/>
      <c r="J436" s="183"/>
      <c r="K436" s="183"/>
      <c r="L436" s="183"/>
      <c r="M436" s="183"/>
      <c r="N436" s="183"/>
      <c r="O436" s="183"/>
      <c r="P436" s="183"/>
      <c r="Q436" s="183"/>
      <c r="R436" s="183"/>
      <c r="S436" s="183"/>
      <c r="T436" s="183"/>
      <c r="U436" s="183"/>
      <c r="V436" s="183"/>
      <c r="W436" s="183"/>
      <c r="X436" s="183"/>
      <c r="Y436" s="183"/>
      <c r="Z436" s="183"/>
      <c r="AA436" s="183"/>
    </row>
    <row xmlns:x14ac="http://schemas.microsoft.com/office/spreadsheetml/2009/9/ac" r="437" ht="15.75" x14ac:dyDescent="0.25">
      <c r="A437" s="183"/>
      <c r="B437" s="184"/>
      <c r="C437" s="183"/>
      <c r="D437" s="183"/>
      <c r="E437" s="183"/>
      <c r="F437" s="183"/>
      <c r="G437" s="183"/>
      <c r="H437" s="183"/>
      <c r="I437" s="183"/>
      <c r="J437" s="183"/>
      <c r="K437" s="183"/>
      <c r="L437" s="183"/>
      <c r="M437" s="183"/>
      <c r="N437" s="183"/>
      <c r="O437" s="183"/>
      <c r="P437" s="183"/>
      <c r="Q437" s="183"/>
      <c r="R437" s="183"/>
      <c r="S437" s="183"/>
      <c r="T437" s="183"/>
      <c r="U437" s="183"/>
      <c r="V437" s="183"/>
      <c r="W437" s="183"/>
      <c r="X437" s="183"/>
      <c r="Y437" s="183"/>
      <c r="Z437" s="183"/>
      <c r="AA437" s="183"/>
    </row>
    <row xmlns:x14ac="http://schemas.microsoft.com/office/spreadsheetml/2009/9/ac" r="438" ht="15.75" x14ac:dyDescent="0.25">
      <c r="A438" s="183"/>
      <c r="B438" s="184"/>
      <c r="C438" s="183"/>
      <c r="D438" s="183"/>
      <c r="E438" s="183"/>
      <c r="F438" s="183"/>
      <c r="G438" s="183"/>
      <c r="H438" s="183"/>
      <c r="I438" s="183"/>
      <c r="J438" s="183"/>
      <c r="K438" s="183"/>
      <c r="L438" s="183"/>
      <c r="M438" s="183"/>
      <c r="N438" s="183"/>
      <c r="O438" s="183"/>
      <c r="P438" s="183"/>
      <c r="Q438" s="183"/>
      <c r="R438" s="183"/>
      <c r="S438" s="183"/>
      <c r="T438" s="183"/>
      <c r="U438" s="183"/>
      <c r="V438" s="183"/>
      <c r="W438" s="183"/>
      <c r="X438" s="183"/>
      <c r="Y438" s="183"/>
      <c r="Z438" s="183"/>
      <c r="AA438" s="183"/>
    </row>
    <row xmlns:x14ac="http://schemas.microsoft.com/office/spreadsheetml/2009/9/ac" r="439" ht="15.75" x14ac:dyDescent="0.25">
      <c r="A439" s="183"/>
      <c r="B439" s="184"/>
      <c r="C439" s="183"/>
      <c r="D439" s="183"/>
      <c r="E439" s="183"/>
      <c r="F439" s="183"/>
      <c r="G439" s="183"/>
      <c r="H439" s="183"/>
      <c r="I439" s="183"/>
      <c r="J439" s="183"/>
      <c r="K439" s="183"/>
      <c r="L439" s="183"/>
      <c r="M439" s="183"/>
      <c r="N439" s="183"/>
      <c r="O439" s="183"/>
      <c r="P439" s="183"/>
      <c r="Q439" s="183"/>
      <c r="R439" s="183"/>
      <c r="S439" s="183"/>
      <c r="T439" s="183"/>
      <c r="U439" s="183"/>
      <c r="V439" s="183"/>
      <c r="W439" s="183"/>
      <c r="X439" s="183"/>
      <c r="Y439" s="183"/>
      <c r="Z439" s="183"/>
      <c r="AA439" s="183"/>
    </row>
    <row xmlns:x14ac="http://schemas.microsoft.com/office/spreadsheetml/2009/9/ac" r="440" ht="15.75" x14ac:dyDescent="0.25">
      <c r="A440" s="183"/>
      <c r="B440" s="184"/>
      <c r="C440" s="183"/>
      <c r="D440" s="183"/>
      <c r="E440" s="183"/>
      <c r="F440" s="183"/>
      <c r="G440" s="183"/>
      <c r="H440" s="183"/>
      <c r="I440" s="183"/>
      <c r="J440" s="183"/>
      <c r="K440" s="183"/>
      <c r="L440" s="183"/>
      <c r="M440" s="183"/>
      <c r="N440" s="183"/>
      <c r="O440" s="183"/>
      <c r="P440" s="183"/>
      <c r="Q440" s="183"/>
      <c r="R440" s="183"/>
      <c r="S440" s="183"/>
      <c r="T440" s="183"/>
      <c r="U440" s="183"/>
      <c r="V440" s="183"/>
      <c r="W440" s="183"/>
      <c r="X440" s="183"/>
      <c r="Y440" s="183"/>
      <c r="Z440" s="183"/>
      <c r="AA440" s="183"/>
    </row>
    <row xmlns:x14ac="http://schemas.microsoft.com/office/spreadsheetml/2009/9/ac" r="441" ht="15.75" x14ac:dyDescent="0.25">
      <c r="A441" s="183"/>
      <c r="B441" s="184"/>
      <c r="C441" s="183"/>
      <c r="D441" s="183"/>
      <c r="E441" s="183"/>
      <c r="F441" s="183"/>
      <c r="G441" s="183"/>
      <c r="H441" s="183"/>
      <c r="I441" s="183"/>
      <c r="J441" s="183"/>
      <c r="K441" s="183"/>
      <c r="L441" s="183"/>
      <c r="M441" s="183"/>
      <c r="N441" s="183"/>
      <c r="O441" s="183"/>
      <c r="P441" s="183"/>
      <c r="Q441" s="183"/>
      <c r="R441" s="183"/>
      <c r="S441" s="183"/>
      <c r="T441" s="183"/>
      <c r="U441" s="183"/>
      <c r="V441" s="183"/>
      <c r="W441" s="183"/>
      <c r="X441" s="183"/>
      <c r="Y441" s="183"/>
      <c r="Z441" s="183"/>
      <c r="AA441" s="183"/>
    </row>
    <row xmlns:x14ac="http://schemas.microsoft.com/office/spreadsheetml/2009/9/ac" r="442" ht="15.75" x14ac:dyDescent="0.25">
      <c r="A442" s="183"/>
      <c r="B442" s="184"/>
      <c r="C442" s="183"/>
      <c r="D442" s="183"/>
      <c r="E442" s="183"/>
      <c r="F442" s="183"/>
      <c r="G442" s="183"/>
      <c r="H442" s="183"/>
      <c r="I442" s="183"/>
      <c r="J442" s="183"/>
      <c r="K442" s="183"/>
      <c r="L442" s="183"/>
      <c r="M442" s="183"/>
      <c r="N442" s="183"/>
      <c r="O442" s="183"/>
      <c r="P442" s="183"/>
      <c r="Q442" s="183"/>
      <c r="R442" s="183"/>
      <c r="S442" s="183"/>
      <c r="T442" s="183"/>
      <c r="U442" s="183"/>
      <c r="V442" s="183"/>
      <c r="W442" s="183"/>
      <c r="X442" s="183"/>
      <c r="Y442" s="183"/>
      <c r="Z442" s="183"/>
      <c r="AA442" s="183"/>
    </row>
    <row xmlns:x14ac="http://schemas.microsoft.com/office/spreadsheetml/2009/9/ac" r="443" ht="15.75" x14ac:dyDescent="0.25">
      <c r="A443" s="183"/>
      <c r="B443" s="184"/>
      <c r="C443" s="183"/>
      <c r="D443" s="183"/>
      <c r="E443" s="183"/>
      <c r="F443" s="183"/>
      <c r="G443" s="183"/>
      <c r="H443" s="183"/>
      <c r="I443" s="183"/>
      <c r="J443" s="183"/>
      <c r="K443" s="183"/>
      <c r="L443" s="183"/>
      <c r="M443" s="183"/>
      <c r="N443" s="183"/>
      <c r="O443" s="183"/>
      <c r="P443" s="183"/>
      <c r="Q443" s="183"/>
      <c r="R443" s="183"/>
      <c r="S443" s="183"/>
      <c r="T443" s="183"/>
      <c r="U443" s="183"/>
      <c r="V443" s="183"/>
      <c r="W443" s="183"/>
      <c r="X443" s="183"/>
      <c r="Y443" s="183"/>
      <c r="Z443" s="183"/>
      <c r="AA443" s="183"/>
    </row>
    <row xmlns:x14ac="http://schemas.microsoft.com/office/spreadsheetml/2009/9/ac" r="444" ht="15.75" x14ac:dyDescent="0.25">
      <c r="A444" s="183"/>
      <c r="B444" s="184"/>
      <c r="C444" s="183"/>
      <c r="D444" s="183"/>
      <c r="E444" s="183"/>
      <c r="F444" s="183"/>
      <c r="G444" s="183"/>
      <c r="H444" s="183"/>
      <c r="I444" s="183"/>
      <c r="J444" s="183"/>
      <c r="K444" s="183"/>
      <c r="L444" s="183"/>
      <c r="M444" s="183"/>
      <c r="N444" s="183"/>
      <c r="O444" s="183"/>
      <c r="P444" s="183"/>
      <c r="Q444" s="183"/>
      <c r="R444" s="183"/>
      <c r="S444" s="183"/>
      <c r="T444" s="183"/>
      <c r="U444" s="183"/>
      <c r="V444" s="183"/>
      <c r="W444" s="183"/>
      <c r="X444" s="183"/>
      <c r="Y444" s="183"/>
      <c r="Z444" s="183"/>
      <c r="AA444" s="183"/>
    </row>
    <row xmlns:x14ac="http://schemas.microsoft.com/office/spreadsheetml/2009/9/ac" r="445" ht="15.75" x14ac:dyDescent="0.25">
      <c r="A445" s="183"/>
      <c r="B445" s="184"/>
      <c r="C445" s="183"/>
      <c r="D445" s="183"/>
      <c r="E445" s="183"/>
      <c r="F445" s="183"/>
      <c r="G445" s="183"/>
      <c r="H445" s="183"/>
      <c r="I445" s="183"/>
      <c r="J445" s="183"/>
      <c r="K445" s="183"/>
      <c r="L445" s="183"/>
      <c r="M445" s="183"/>
      <c r="N445" s="183"/>
      <c r="O445" s="183"/>
      <c r="P445" s="183"/>
      <c r="Q445" s="183"/>
      <c r="R445" s="183"/>
      <c r="S445" s="183"/>
      <c r="T445" s="183"/>
      <c r="U445" s="183"/>
      <c r="V445" s="183"/>
      <c r="W445" s="183"/>
      <c r="X445" s="183"/>
      <c r="Y445" s="183"/>
      <c r="Z445" s="183"/>
      <c r="AA445" s="183"/>
    </row>
    <row xmlns:x14ac="http://schemas.microsoft.com/office/spreadsheetml/2009/9/ac" r="446" ht="15.75" x14ac:dyDescent="0.25">
      <c r="A446" s="183"/>
      <c r="B446" s="184"/>
      <c r="C446" s="183"/>
      <c r="D446" s="183"/>
      <c r="E446" s="183"/>
      <c r="F446" s="183"/>
      <c r="G446" s="183"/>
      <c r="H446" s="183"/>
      <c r="I446" s="183"/>
      <c r="J446" s="183"/>
      <c r="K446" s="183"/>
      <c r="L446" s="183"/>
      <c r="M446" s="183"/>
      <c r="N446" s="183"/>
      <c r="O446" s="183"/>
      <c r="P446" s="183"/>
      <c r="Q446" s="183"/>
      <c r="R446" s="183"/>
      <c r="S446" s="183"/>
      <c r="T446" s="183"/>
      <c r="U446" s="183"/>
      <c r="V446" s="183"/>
      <c r="W446" s="183"/>
      <c r="X446" s="183"/>
      <c r="Y446" s="183"/>
      <c r="Z446" s="183"/>
      <c r="AA446" s="183"/>
    </row>
    <row xmlns:x14ac="http://schemas.microsoft.com/office/spreadsheetml/2009/9/ac" r="447" ht="15.75" x14ac:dyDescent="0.25">
      <c r="A447" s="183"/>
      <c r="B447" s="184"/>
      <c r="C447" s="183"/>
      <c r="D447" s="183"/>
      <c r="E447" s="183"/>
      <c r="F447" s="183"/>
      <c r="G447" s="183"/>
      <c r="H447" s="183"/>
      <c r="I447" s="183"/>
      <c r="J447" s="183"/>
      <c r="K447" s="183"/>
      <c r="L447" s="183"/>
      <c r="M447" s="183"/>
      <c r="N447" s="183"/>
      <c r="O447" s="183"/>
      <c r="P447" s="183"/>
      <c r="Q447" s="183"/>
      <c r="R447" s="183"/>
      <c r="S447" s="183"/>
      <c r="T447" s="183"/>
      <c r="U447" s="183"/>
      <c r="V447" s="183"/>
      <c r="W447" s="183"/>
      <c r="X447" s="183"/>
      <c r="Y447" s="183"/>
      <c r="Z447" s="183"/>
      <c r="AA447" s="183"/>
    </row>
    <row xmlns:x14ac="http://schemas.microsoft.com/office/spreadsheetml/2009/9/ac" r="448" ht="15.75" x14ac:dyDescent="0.25">
      <c r="A448" s="183"/>
      <c r="B448" s="184"/>
      <c r="C448" s="183"/>
      <c r="D448" s="183"/>
      <c r="E448" s="183"/>
      <c r="F448" s="183"/>
      <c r="G448" s="183"/>
      <c r="H448" s="183"/>
      <c r="I448" s="183"/>
      <c r="J448" s="183"/>
      <c r="K448" s="183"/>
      <c r="L448" s="183"/>
      <c r="M448" s="183"/>
      <c r="N448" s="183"/>
      <c r="O448" s="183"/>
      <c r="P448" s="183"/>
      <c r="Q448" s="183"/>
      <c r="R448" s="183"/>
      <c r="S448" s="183"/>
      <c r="T448" s="183"/>
      <c r="U448" s="183"/>
      <c r="V448" s="183"/>
      <c r="W448" s="183"/>
      <c r="X448" s="183"/>
      <c r="Y448" s="183"/>
      <c r="Z448" s="183"/>
      <c r="AA448" s="183"/>
    </row>
    <row xmlns:x14ac="http://schemas.microsoft.com/office/spreadsheetml/2009/9/ac" r="449" ht="15.75" x14ac:dyDescent="0.25">
      <c r="A449" s="183"/>
      <c r="B449" s="184"/>
      <c r="C449" s="183"/>
      <c r="D449" s="183"/>
      <c r="E449" s="183"/>
      <c r="F449" s="183"/>
      <c r="G449" s="183"/>
      <c r="H449" s="183"/>
      <c r="I449" s="183"/>
      <c r="J449" s="183"/>
      <c r="K449" s="183"/>
      <c r="L449" s="183"/>
      <c r="M449" s="183"/>
      <c r="N449" s="183"/>
      <c r="O449" s="183"/>
      <c r="P449" s="183"/>
      <c r="Q449" s="183"/>
      <c r="R449" s="183"/>
      <c r="S449" s="183"/>
      <c r="T449" s="183"/>
      <c r="U449" s="183"/>
      <c r="V449" s="183"/>
      <c r="W449" s="183"/>
      <c r="X449" s="183"/>
      <c r="Y449" s="183"/>
      <c r="Z449" s="183"/>
      <c r="AA449" s="183"/>
    </row>
    <row xmlns:x14ac="http://schemas.microsoft.com/office/spreadsheetml/2009/9/ac" r="450" ht="15.75" x14ac:dyDescent="0.25">
      <c r="A450" s="183"/>
      <c r="B450" s="184"/>
      <c r="C450" s="183"/>
      <c r="D450" s="183"/>
      <c r="E450" s="183"/>
      <c r="F450" s="183"/>
      <c r="G450" s="183"/>
      <c r="H450" s="183"/>
      <c r="I450" s="183"/>
      <c r="J450" s="183"/>
      <c r="K450" s="183"/>
      <c r="L450" s="183"/>
      <c r="M450" s="183"/>
      <c r="N450" s="183"/>
      <c r="O450" s="183"/>
      <c r="P450" s="183"/>
      <c r="Q450" s="183"/>
      <c r="R450" s="183"/>
      <c r="S450" s="183"/>
      <c r="T450" s="183"/>
      <c r="U450" s="183"/>
      <c r="V450" s="183"/>
      <c r="W450" s="183"/>
      <c r="X450" s="183"/>
      <c r="Y450" s="183"/>
      <c r="Z450" s="183"/>
      <c r="AA450" s="183"/>
    </row>
    <row xmlns:x14ac="http://schemas.microsoft.com/office/spreadsheetml/2009/9/ac" r="451" ht="15.75" x14ac:dyDescent="0.25">
      <c r="A451" s="183"/>
      <c r="B451" s="184"/>
      <c r="C451" s="183"/>
      <c r="D451" s="183"/>
      <c r="E451" s="183"/>
      <c r="F451" s="183"/>
      <c r="G451" s="183"/>
      <c r="H451" s="183"/>
      <c r="I451" s="183"/>
      <c r="J451" s="183"/>
      <c r="K451" s="183"/>
      <c r="L451" s="183"/>
      <c r="M451" s="183"/>
      <c r="N451" s="183"/>
      <c r="O451" s="183"/>
      <c r="P451" s="183"/>
      <c r="Q451" s="183"/>
      <c r="R451" s="183"/>
      <c r="S451" s="183"/>
      <c r="T451" s="183"/>
      <c r="U451" s="183"/>
      <c r="V451" s="183"/>
      <c r="W451" s="183"/>
      <c r="X451" s="183"/>
      <c r="Y451" s="183"/>
      <c r="Z451" s="183"/>
      <c r="AA451" s="183"/>
    </row>
    <row xmlns:x14ac="http://schemas.microsoft.com/office/spreadsheetml/2009/9/ac" r="452" ht="15.75" x14ac:dyDescent="0.25">
      <c r="A452" s="183"/>
      <c r="B452" s="184"/>
      <c r="C452" s="183"/>
      <c r="D452" s="183"/>
      <c r="E452" s="183"/>
      <c r="F452" s="183"/>
      <c r="G452" s="183"/>
      <c r="H452" s="183"/>
      <c r="I452" s="183"/>
      <c r="J452" s="183"/>
      <c r="K452" s="183"/>
      <c r="L452" s="183"/>
      <c r="M452" s="183"/>
      <c r="N452" s="183"/>
      <c r="O452" s="183"/>
      <c r="P452" s="183"/>
      <c r="Q452" s="183"/>
      <c r="R452" s="183"/>
      <c r="S452" s="183"/>
      <c r="T452" s="183"/>
      <c r="U452" s="183"/>
      <c r="V452" s="183"/>
      <c r="W452" s="183"/>
      <c r="X452" s="183"/>
      <c r="Y452" s="183"/>
      <c r="Z452" s="183"/>
      <c r="AA452" s="183"/>
    </row>
    <row xmlns:x14ac="http://schemas.microsoft.com/office/spreadsheetml/2009/9/ac" r="453" ht="15.75" x14ac:dyDescent="0.25">
      <c r="A453" s="183"/>
      <c r="B453" s="184"/>
      <c r="C453" s="183"/>
      <c r="D453" s="183"/>
      <c r="E453" s="183"/>
      <c r="F453" s="183"/>
      <c r="G453" s="183"/>
      <c r="H453" s="183"/>
      <c r="I453" s="183"/>
      <c r="J453" s="183"/>
      <c r="K453" s="183"/>
      <c r="L453" s="183"/>
      <c r="M453" s="183"/>
      <c r="N453" s="183"/>
      <c r="O453" s="183"/>
      <c r="P453" s="183"/>
      <c r="Q453" s="183"/>
      <c r="R453" s="183"/>
      <c r="S453" s="183"/>
      <c r="T453" s="183"/>
      <c r="U453" s="183"/>
      <c r="V453" s="183"/>
      <c r="W453" s="183"/>
      <c r="X453" s="183"/>
      <c r="Y453" s="183"/>
      <c r="Z453" s="183"/>
      <c r="AA453" s="183"/>
    </row>
    <row xmlns:x14ac="http://schemas.microsoft.com/office/spreadsheetml/2009/9/ac" r="454" ht="15.75" x14ac:dyDescent="0.25">
      <c r="A454" s="183"/>
      <c r="B454" s="184"/>
      <c r="C454" s="183"/>
      <c r="D454" s="183"/>
      <c r="E454" s="183"/>
      <c r="F454" s="183"/>
      <c r="G454" s="183"/>
      <c r="H454" s="183"/>
      <c r="I454" s="183"/>
      <c r="J454" s="183"/>
      <c r="K454" s="183"/>
      <c r="L454" s="183"/>
      <c r="M454" s="183"/>
      <c r="N454" s="183"/>
      <c r="O454" s="183"/>
      <c r="P454" s="183"/>
      <c r="Q454" s="183"/>
      <c r="R454" s="183"/>
      <c r="S454" s="183"/>
      <c r="T454" s="183"/>
      <c r="U454" s="183"/>
      <c r="V454" s="183"/>
      <c r="W454" s="183"/>
      <c r="X454" s="183"/>
      <c r="Y454" s="183"/>
      <c r="Z454" s="183"/>
      <c r="AA454" s="183"/>
    </row>
    <row xmlns:x14ac="http://schemas.microsoft.com/office/spreadsheetml/2009/9/ac" r="455" ht="15.75" x14ac:dyDescent="0.25">
      <c r="A455" s="183"/>
      <c r="B455" s="184"/>
      <c r="C455" s="183"/>
      <c r="D455" s="183"/>
      <c r="E455" s="183"/>
      <c r="F455" s="183"/>
      <c r="G455" s="183"/>
      <c r="H455" s="183"/>
      <c r="I455" s="183"/>
      <c r="J455" s="183"/>
      <c r="K455" s="183"/>
      <c r="L455" s="183"/>
      <c r="M455" s="183"/>
      <c r="N455" s="183"/>
      <c r="O455" s="183"/>
      <c r="P455" s="183"/>
      <c r="Q455" s="183"/>
      <c r="R455" s="183"/>
      <c r="S455" s="183"/>
      <c r="T455" s="183"/>
      <c r="U455" s="183"/>
      <c r="V455" s="183"/>
      <c r="W455" s="183"/>
      <c r="X455" s="183"/>
      <c r="Y455" s="183"/>
      <c r="Z455" s="183"/>
      <c r="AA455" s="183"/>
    </row>
    <row xmlns:x14ac="http://schemas.microsoft.com/office/spreadsheetml/2009/9/ac" r="456" ht="15.75" x14ac:dyDescent="0.25">
      <c r="A456" s="183"/>
      <c r="B456" s="184"/>
      <c r="C456" s="183"/>
      <c r="D456" s="183"/>
      <c r="E456" s="183"/>
      <c r="F456" s="183"/>
      <c r="G456" s="183"/>
      <c r="H456" s="183"/>
      <c r="I456" s="183"/>
      <c r="J456" s="183"/>
      <c r="K456" s="183"/>
      <c r="L456" s="183"/>
      <c r="M456" s="183"/>
      <c r="N456" s="183"/>
      <c r="O456" s="183"/>
      <c r="P456" s="183"/>
      <c r="Q456" s="183"/>
      <c r="R456" s="183"/>
      <c r="S456" s="183"/>
      <c r="T456" s="183"/>
      <c r="U456" s="183"/>
      <c r="V456" s="183"/>
      <c r="W456" s="183"/>
      <c r="X456" s="183"/>
      <c r="Y456" s="183"/>
      <c r="Z456" s="183"/>
      <c r="AA456" s="183"/>
    </row>
    <row xmlns:x14ac="http://schemas.microsoft.com/office/spreadsheetml/2009/9/ac" r="457" ht="15.75" x14ac:dyDescent="0.25">
      <c r="A457" s="183"/>
      <c r="B457" s="184"/>
      <c r="C457" s="183"/>
      <c r="D457" s="183"/>
      <c r="E457" s="183"/>
      <c r="F457" s="183"/>
      <c r="G457" s="183"/>
      <c r="H457" s="183"/>
      <c r="I457" s="183"/>
      <c r="J457" s="183"/>
      <c r="K457" s="183"/>
      <c r="L457" s="183"/>
      <c r="M457" s="183"/>
      <c r="N457" s="183"/>
      <c r="O457" s="183"/>
      <c r="P457" s="183"/>
      <c r="Q457" s="183"/>
      <c r="R457" s="183"/>
      <c r="S457" s="183"/>
      <c r="T457" s="183"/>
      <c r="U457" s="183"/>
      <c r="V457" s="183"/>
      <c r="W457" s="183"/>
      <c r="X457" s="183"/>
      <c r="Y457" s="183"/>
      <c r="Z457" s="183"/>
      <c r="AA457" s="183"/>
    </row>
    <row xmlns:x14ac="http://schemas.microsoft.com/office/spreadsheetml/2009/9/ac" r="458" ht="15.75" x14ac:dyDescent="0.25">
      <c r="A458" s="183"/>
      <c r="B458" s="184"/>
      <c r="C458" s="183"/>
      <c r="D458" s="183"/>
      <c r="E458" s="183"/>
      <c r="F458" s="183"/>
      <c r="G458" s="183"/>
      <c r="H458" s="183"/>
      <c r="I458" s="183"/>
      <c r="J458" s="183"/>
      <c r="K458" s="183"/>
      <c r="L458" s="183"/>
      <c r="M458" s="183"/>
      <c r="N458" s="183"/>
      <c r="O458" s="183"/>
      <c r="P458" s="183"/>
      <c r="Q458" s="183"/>
      <c r="R458" s="183"/>
      <c r="S458" s="183"/>
      <c r="T458" s="183"/>
      <c r="U458" s="183"/>
      <c r="V458" s="183"/>
      <c r="W458" s="183"/>
      <c r="X458" s="183"/>
      <c r="Y458" s="183"/>
      <c r="Z458" s="183"/>
      <c r="AA458" s="183"/>
    </row>
    <row xmlns:x14ac="http://schemas.microsoft.com/office/spreadsheetml/2009/9/ac" r="459" ht="15.75" x14ac:dyDescent="0.25">
      <c r="A459" s="183"/>
      <c r="B459" s="184"/>
      <c r="C459" s="183"/>
      <c r="D459" s="183"/>
      <c r="E459" s="183"/>
      <c r="F459" s="183"/>
      <c r="G459" s="183"/>
      <c r="H459" s="183"/>
      <c r="I459" s="183"/>
      <c r="J459" s="183"/>
      <c r="K459" s="183"/>
      <c r="L459" s="183"/>
      <c r="M459" s="183"/>
      <c r="N459" s="183"/>
      <c r="O459" s="183"/>
      <c r="P459" s="183"/>
      <c r="Q459" s="183"/>
      <c r="R459" s="183"/>
      <c r="S459" s="183"/>
      <c r="T459" s="183"/>
      <c r="U459" s="183"/>
      <c r="V459" s="183"/>
      <c r="W459" s="183"/>
      <c r="X459" s="183"/>
      <c r="Y459" s="183"/>
      <c r="Z459" s="183"/>
      <c r="AA459" s="183"/>
    </row>
    <row xmlns:x14ac="http://schemas.microsoft.com/office/spreadsheetml/2009/9/ac" r="460" ht="15.75" x14ac:dyDescent="0.25">
      <c r="A460" s="183"/>
      <c r="B460" s="184"/>
      <c r="C460" s="183"/>
      <c r="D460" s="183"/>
      <c r="E460" s="183"/>
      <c r="F460" s="183"/>
      <c r="G460" s="183"/>
      <c r="H460" s="183"/>
      <c r="I460" s="183"/>
      <c r="J460" s="183"/>
      <c r="K460" s="183"/>
      <c r="L460" s="183"/>
      <c r="M460" s="183"/>
      <c r="N460" s="183"/>
      <c r="O460" s="183"/>
      <c r="P460" s="183"/>
      <c r="Q460" s="183"/>
      <c r="R460" s="183"/>
      <c r="S460" s="183"/>
      <c r="T460" s="183"/>
      <c r="U460" s="183"/>
      <c r="V460" s="183"/>
      <c r="W460" s="183"/>
      <c r="X460" s="183"/>
      <c r="Y460" s="183"/>
      <c r="Z460" s="183"/>
      <c r="AA460" s="183"/>
    </row>
    <row xmlns:x14ac="http://schemas.microsoft.com/office/spreadsheetml/2009/9/ac" r="461" ht="15.75" x14ac:dyDescent="0.25">
      <c r="A461" s="183"/>
      <c r="B461" s="184"/>
      <c r="C461" s="183"/>
      <c r="D461" s="183"/>
      <c r="E461" s="183"/>
      <c r="F461" s="183"/>
      <c r="G461" s="183"/>
      <c r="H461" s="183"/>
      <c r="I461" s="183"/>
      <c r="J461" s="183"/>
      <c r="K461" s="183"/>
      <c r="L461" s="183"/>
      <c r="M461" s="183"/>
      <c r="N461" s="183"/>
      <c r="O461" s="183"/>
      <c r="P461" s="183"/>
      <c r="Q461" s="183"/>
      <c r="R461" s="183"/>
      <c r="S461" s="183"/>
      <c r="T461" s="183"/>
      <c r="U461" s="183"/>
      <c r="V461" s="183"/>
      <c r="W461" s="183"/>
      <c r="X461" s="183"/>
      <c r="Y461" s="183"/>
      <c r="Z461" s="183"/>
      <c r="AA461" s="183"/>
    </row>
    <row xmlns:x14ac="http://schemas.microsoft.com/office/spreadsheetml/2009/9/ac" r="462" ht="15.75" x14ac:dyDescent="0.25">
      <c r="A462" s="183"/>
      <c r="B462" s="184"/>
      <c r="C462" s="183"/>
      <c r="D462" s="183"/>
      <c r="E462" s="183"/>
      <c r="F462" s="183"/>
      <c r="G462" s="183"/>
      <c r="H462" s="183"/>
      <c r="I462" s="183"/>
      <c r="J462" s="183"/>
      <c r="K462" s="183"/>
      <c r="L462" s="183"/>
      <c r="M462" s="183"/>
      <c r="N462" s="183"/>
      <c r="O462" s="183"/>
      <c r="P462" s="183"/>
      <c r="Q462" s="183"/>
      <c r="R462" s="183"/>
      <c r="S462" s="183"/>
      <c r="T462" s="183"/>
      <c r="U462" s="183"/>
      <c r="V462" s="183"/>
      <c r="W462" s="183"/>
      <c r="X462" s="183"/>
      <c r="Y462" s="183"/>
      <c r="Z462" s="183"/>
      <c r="AA462" s="183"/>
    </row>
    <row xmlns:x14ac="http://schemas.microsoft.com/office/spreadsheetml/2009/9/ac" r="463" ht="15.75" x14ac:dyDescent="0.25">
      <c r="A463" s="183"/>
      <c r="B463" s="184"/>
      <c r="C463" s="183"/>
      <c r="D463" s="183"/>
      <c r="E463" s="183"/>
      <c r="F463" s="183"/>
      <c r="G463" s="183"/>
      <c r="H463" s="183"/>
      <c r="I463" s="183"/>
      <c r="J463" s="183"/>
      <c r="K463" s="183"/>
      <c r="L463" s="183"/>
      <c r="M463" s="183"/>
      <c r="N463" s="183"/>
      <c r="O463" s="183"/>
      <c r="P463" s="183"/>
      <c r="Q463" s="183"/>
      <c r="R463" s="183"/>
      <c r="S463" s="183"/>
      <c r="T463" s="183"/>
      <c r="U463" s="183"/>
      <c r="V463" s="183"/>
      <c r="W463" s="183"/>
      <c r="X463" s="183"/>
      <c r="Y463" s="183"/>
      <c r="Z463" s="183"/>
      <c r="AA463" s="183"/>
    </row>
    <row xmlns:x14ac="http://schemas.microsoft.com/office/spreadsheetml/2009/9/ac" r="464" ht="15.75" x14ac:dyDescent="0.25">
      <c r="A464" s="183"/>
      <c r="B464" s="184"/>
      <c r="C464" s="183"/>
      <c r="D464" s="183"/>
      <c r="E464" s="183"/>
      <c r="F464" s="183"/>
      <c r="G464" s="183"/>
      <c r="H464" s="183"/>
      <c r="I464" s="183"/>
      <c r="J464" s="183"/>
      <c r="K464" s="183"/>
      <c r="L464" s="183"/>
      <c r="M464" s="183"/>
      <c r="N464" s="183"/>
      <c r="O464" s="183"/>
      <c r="P464" s="183"/>
      <c r="Q464" s="183"/>
      <c r="R464" s="183"/>
      <c r="S464" s="183"/>
      <c r="T464" s="183"/>
      <c r="U464" s="183"/>
      <c r="V464" s="183"/>
      <c r="W464" s="183"/>
      <c r="X464" s="183"/>
      <c r="Y464" s="183"/>
      <c r="Z464" s="183"/>
      <c r="AA464" s="183"/>
    </row>
    <row xmlns:x14ac="http://schemas.microsoft.com/office/spreadsheetml/2009/9/ac" r="465" ht="15.75" x14ac:dyDescent="0.25">
      <c r="A465" s="183"/>
      <c r="B465" s="184"/>
      <c r="C465" s="183"/>
      <c r="D465" s="183"/>
      <c r="E465" s="183"/>
      <c r="F465" s="183"/>
      <c r="G465" s="183"/>
      <c r="H465" s="183"/>
      <c r="I465" s="183"/>
      <c r="J465" s="183"/>
      <c r="K465" s="183"/>
      <c r="L465" s="183"/>
      <c r="M465" s="183"/>
      <c r="N465" s="183"/>
      <c r="O465" s="183"/>
      <c r="P465" s="183"/>
      <c r="Q465" s="183"/>
      <c r="R465" s="183"/>
      <c r="S465" s="183"/>
      <c r="T465" s="183"/>
      <c r="U465" s="183"/>
      <c r="V465" s="183"/>
      <c r="W465" s="183"/>
      <c r="X465" s="183"/>
      <c r="Y465" s="183"/>
      <c r="Z465" s="183"/>
      <c r="AA465" s="183"/>
    </row>
    <row xmlns:x14ac="http://schemas.microsoft.com/office/spreadsheetml/2009/9/ac" r="466" ht="15.75" x14ac:dyDescent="0.25">
      <c r="A466" s="183"/>
      <c r="B466" s="184"/>
      <c r="C466" s="183"/>
      <c r="D466" s="183"/>
      <c r="E466" s="183"/>
      <c r="F466" s="183"/>
      <c r="G466" s="183"/>
      <c r="H466" s="183"/>
      <c r="I466" s="183"/>
      <c r="J466" s="183"/>
      <c r="K466" s="183"/>
      <c r="L466" s="183"/>
      <c r="M466" s="183"/>
      <c r="N466" s="183"/>
      <c r="O466" s="183"/>
      <c r="P466" s="183"/>
      <c r="Q466" s="183"/>
      <c r="R466" s="183"/>
      <c r="S466" s="183"/>
      <c r="T466" s="183"/>
      <c r="U466" s="183"/>
      <c r="V466" s="183"/>
      <c r="W466" s="183"/>
      <c r="X466" s="183"/>
      <c r="Y466" s="183"/>
      <c r="Z466" s="183"/>
      <c r="AA466" s="183"/>
    </row>
    <row xmlns:x14ac="http://schemas.microsoft.com/office/spreadsheetml/2009/9/ac" r="467" ht="15.75" x14ac:dyDescent="0.25">
      <c r="A467" s="183"/>
      <c r="B467" s="184"/>
      <c r="C467" s="183"/>
      <c r="D467" s="183"/>
      <c r="E467" s="183"/>
      <c r="F467" s="183"/>
      <c r="G467" s="183"/>
      <c r="H467" s="183"/>
      <c r="I467" s="183"/>
      <c r="J467" s="183"/>
      <c r="K467" s="183"/>
      <c r="L467" s="183"/>
      <c r="M467" s="183"/>
      <c r="N467" s="183"/>
      <c r="O467" s="183"/>
      <c r="P467" s="183"/>
      <c r="Q467" s="183"/>
      <c r="R467" s="183"/>
      <c r="S467" s="183"/>
      <c r="T467" s="183"/>
      <c r="U467" s="183"/>
      <c r="V467" s="183"/>
      <c r="W467" s="183"/>
      <c r="X467" s="183"/>
      <c r="Y467" s="183"/>
      <c r="Z467" s="183"/>
      <c r="AA467" s="183"/>
    </row>
    <row xmlns:x14ac="http://schemas.microsoft.com/office/spreadsheetml/2009/9/ac" r="468" ht="15.75" x14ac:dyDescent="0.25">
      <c r="A468" s="183"/>
      <c r="B468" s="184"/>
      <c r="C468" s="183"/>
      <c r="D468" s="183"/>
      <c r="E468" s="183"/>
      <c r="F468" s="183"/>
      <c r="G468" s="183"/>
      <c r="H468" s="183"/>
      <c r="I468" s="183"/>
      <c r="J468" s="183"/>
      <c r="K468" s="183"/>
      <c r="L468" s="183"/>
      <c r="M468" s="183"/>
      <c r="N468" s="183"/>
      <c r="O468" s="183"/>
      <c r="P468" s="183"/>
      <c r="Q468" s="183"/>
      <c r="R468" s="183"/>
      <c r="S468" s="183"/>
      <c r="T468" s="183"/>
      <c r="U468" s="183"/>
      <c r="V468" s="183"/>
      <c r="W468" s="183"/>
      <c r="X468" s="183"/>
      <c r="Y468" s="183"/>
      <c r="Z468" s="183"/>
      <c r="AA468" s="183"/>
    </row>
    <row xmlns:x14ac="http://schemas.microsoft.com/office/spreadsheetml/2009/9/ac" r="469" ht="15.75" x14ac:dyDescent="0.25">
      <c r="A469" s="183"/>
      <c r="B469" s="184"/>
      <c r="C469" s="183"/>
      <c r="D469" s="183"/>
      <c r="E469" s="183"/>
      <c r="F469" s="183"/>
      <c r="G469" s="183"/>
      <c r="H469" s="183"/>
      <c r="I469" s="183"/>
      <c r="J469" s="183"/>
      <c r="K469" s="183"/>
      <c r="L469" s="183"/>
      <c r="M469" s="183"/>
      <c r="N469" s="183"/>
      <c r="O469" s="183"/>
      <c r="P469" s="183"/>
      <c r="Q469" s="183"/>
      <c r="R469" s="183"/>
      <c r="S469" s="183"/>
      <c r="T469" s="183"/>
      <c r="U469" s="183"/>
      <c r="V469" s="183"/>
      <c r="W469" s="183"/>
      <c r="X469" s="183"/>
      <c r="Y469" s="183"/>
      <c r="Z469" s="183"/>
      <c r="AA469" s="183"/>
    </row>
    <row xmlns:x14ac="http://schemas.microsoft.com/office/spreadsheetml/2009/9/ac" r="470" ht="15.75" x14ac:dyDescent="0.25">
      <c r="A470" s="183"/>
      <c r="B470" s="184"/>
      <c r="C470" s="183"/>
      <c r="D470" s="183"/>
      <c r="E470" s="183"/>
      <c r="F470" s="183"/>
      <c r="G470" s="183"/>
      <c r="H470" s="183"/>
      <c r="I470" s="183"/>
      <c r="J470" s="183"/>
      <c r="K470" s="183"/>
      <c r="L470" s="183"/>
      <c r="M470" s="183"/>
      <c r="N470" s="183"/>
      <c r="O470" s="183"/>
      <c r="P470" s="183"/>
      <c r="Q470" s="183"/>
      <c r="R470" s="183"/>
      <c r="S470" s="183"/>
      <c r="T470" s="183"/>
      <c r="U470" s="183"/>
      <c r="V470" s="183"/>
      <c r="W470" s="183"/>
      <c r="X470" s="183"/>
      <c r="Y470" s="183"/>
      <c r="Z470" s="183"/>
      <c r="AA470" s="183"/>
    </row>
    <row xmlns:x14ac="http://schemas.microsoft.com/office/spreadsheetml/2009/9/ac" r="471" ht="15.75" x14ac:dyDescent="0.25">
      <c r="A471" s="183"/>
      <c r="B471" s="184"/>
      <c r="C471" s="183"/>
      <c r="D471" s="183"/>
      <c r="E471" s="183"/>
      <c r="F471" s="183"/>
      <c r="G471" s="183"/>
      <c r="H471" s="183"/>
      <c r="I471" s="183"/>
      <c r="J471" s="183"/>
      <c r="K471" s="183"/>
      <c r="L471" s="183"/>
      <c r="M471" s="183"/>
      <c r="N471" s="183"/>
      <c r="O471" s="183"/>
      <c r="P471" s="183"/>
      <c r="Q471" s="183"/>
      <c r="R471" s="183"/>
      <c r="S471" s="183"/>
      <c r="T471" s="183"/>
      <c r="U471" s="183"/>
      <c r="V471" s="183"/>
      <c r="W471" s="183"/>
      <c r="X471" s="183"/>
      <c r="Y471" s="183"/>
      <c r="Z471" s="183"/>
      <c r="AA471" s="183"/>
    </row>
    <row xmlns:x14ac="http://schemas.microsoft.com/office/spreadsheetml/2009/9/ac" r="472" ht="15.75" x14ac:dyDescent="0.25">
      <c r="A472" s="183"/>
      <c r="B472" s="184"/>
      <c r="C472" s="183"/>
      <c r="D472" s="183"/>
      <c r="E472" s="183"/>
      <c r="F472" s="183"/>
      <c r="G472" s="183"/>
      <c r="H472" s="183"/>
      <c r="I472" s="183"/>
      <c r="J472" s="183"/>
      <c r="K472" s="183"/>
      <c r="L472" s="183"/>
      <c r="M472" s="183"/>
      <c r="N472" s="183"/>
      <c r="O472" s="183"/>
      <c r="P472" s="183"/>
      <c r="Q472" s="183"/>
      <c r="R472" s="183"/>
      <c r="S472" s="183"/>
      <c r="T472" s="183"/>
      <c r="U472" s="183"/>
      <c r="V472" s="183"/>
      <c r="W472" s="183"/>
      <c r="X472" s="183"/>
      <c r="Y472" s="183"/>
      <c r="Z472" s="183"/>
      <c r="AA472" s="183"/>
    </row>
    <row xmlns:x14ac="http://schemas.microsoft.com/office/spreadsheetml/2009/9/ac" r="473" ht="15.75" x14ac:dyDescent="0.25">
      <c r="A473" s="183"/>
      <c r="B473" s="184"/>
      <c r="C473" s="183"/>
      <c r="D473" s="183"/>
      <c r="E473" s="183"/>
      <c r="F473" s="183"/>
      <c r="G473" s="183"/>
      <c r="H473" s="183"/>
      <c r="I473" s="183"/>
      <c r="J473" s="183"/>
      <c r="K473" s="183"/>
      <c r="L473" s="183"/>
      <c r="M473" s="183"/>
      <c r="N473" s="183"/>
      <c r="O473" s="183"/>
      <c r="P473" s="183"/>
      <c r="Q473" s="183"/>
      <c r="R473" s="183"/>
      <c r="S473" s="183"/>
      <c r="T473" s="183"/>
      <c r="U473" s="183"/>
      <c r="V473" s="183"/>
      <c r="W473" s="183"/>
      <c r="X473" s="183"/>
      <c r="Y473" s="183"/>
      <c r="Z473" s="183"/>
      <c r="AA473" s="183"/>
    </row>
    <row xmlns:x14ac="http://schemas.microsoft.com/office/spreadsheetml/2009/9/ac" r="474" ht="15.75" x14ac:dyDescent="0.25">
      <c r="A474" s="183"/>
      <c r="B474" s="184"/>
      <c r="C474" s="183"/>
      <c r="D474" s="183"/>
      <c r="E474" s="183"/>
      <c r="F474" s="183"/>
      <c r="G474" s="183"/>
      <c r="H474" s="183"/>
      <c r="I474" s="183"/>
      <c r="J474" s="183"/>
      <c r="K474" s="183"/>
      <c r="L474" s="183"/>
      <c r="M474" s="183"/>
      <c r="N474" s="183"/>
      <c r="O474" s="183"/>
      <c r="P474" s="183"/>
      <c r="Q474" s="183"/>
      <c r="R474" s="183"/>
      <c r="S474" s="183"/>
      <c r="T474" s="183"/>
      <c r="U474" s="183"/>
      <c r="V474" s="183"/>
      <c r="W474" s="183"/>
      <c r="X474" s="183"/>
      <c r="Y474" s="183"/>
      <c r="Z474" s="183"/>
      <c r="AA474" s="183"/>
    </row>
    <row xmlns:x14ac="http://schemas.microsoft.com/office/spreadsheetml/2009/9/ac" r="475" ht="15.75" x14ac:dyDescent="0.25">
      <c r="A475" s="183"/>
      <c r="B475" s="184"/>
      <c r="C475" s="183"/>
      <c r="D475" s="183"/>
      <c r="E475" s="183"/>
      <c r="F475" s="183"/>
      <c r="G475" s="183"/>
      <c r="H475" s="183"/>
      <c r="I475" s="183"/>
      <c r="J475" s="183"/>
      <c r="K475" s="183"/>
      <c r="L475" s="183"/>
      <c r="M475" s="183"/>
      <c r="N475" s="183"/>
      <c r="O475" s="183"/>
      <c r="P475" s="183"/>
      <c r="Q475" s="183"/>
      <c r="R475" s="183"/>
      <c r="S475" s="183"/>
      <c r="T475" s="183"/>
      <c r="U475" s="183"/>
      <c r="V475" s="183"/>
      <c r="W475" s="183"/>
      <c r="X475" s="183"/>
      <c r="Y475" s="183"/>
      <c r="Z475" s="183"/>
      <c r="AA475" s="183"/>
    </row>
    <row xmlns:x14ac="http://schemas.microsoft.com/office/spreadsheetml/2009/9/ac" r="476" ht="15.75" x14ac:dyDescent="0.25">
      <c r="A476" s="183"/>
      <c r="B476" s="184"/>
      <c r="C476" s="183"/>
      <c r="D476" s="183"/>
      <c r="E476" s="183"/>
      <c r="F476" s="183"/>
      <c r="G476" s="183"/>
      <c r="H476" s="183"/>
      <c r="I476" s="183"/>
      <c r="J476" s="183"/>
      <c r="K476" s="183"/>
      <c r="L476" s="183"/>
      <c r="M476" s="183"/>
      <c r="N476" s="183"/>
      <c r="O476" s="183"/>
      <c r="P476" s="183"/>
      <c r="Q476" s="183"/>
      <c r="R476" s="183"/>
      <c r="S476" s="183"/>
      <c r="T476" s="183"/>
      <c r="U476" s="183"/>
      <c r="V476" s="183"/>
      <c r="W476" s="183"/>
      <c r="X476" s="183"/>
      <c r="Y476" s="183"/>
      <c r="Z476" s="183"/>
      <c r="AA476" s="183"/>
    </row>
    <row xmlns:x14ac="http://schemas.microsoft.com/office/spreadsheetml/2009/9/ac" r="477" ht="15.75" x14ac:dyDescent="0.25">
      <c r="A477" s="183"/>
      <c r="B477" s="184"/>
      <c r="C477" s="183"/>
      <c r="D477" s="183"/>
      <c r="E477" s="183"/>
      <c r="F477" s="183"/>
      <c r="G477" s="183"/>
      <c r="H477" s="183"/>
      <c r="I477" s="183"/>
      <c r="J477" s="183"/>
      <c r="K477" s="183"/>
      <c r="L477" s="183"/>
      <c r="M477" s="183"/>
      <c r="N477" s="183"/>
      <c r="O477" s="183"/>
      <c r="P477" s="183"/>
      <c r="Q477" s="183"/>
      <c r="R477" s="183"/>
      <c r="S477" s="183"/>
      <c r="T477" s="183"/>
      <c r="U477" s="183"/>
      <c r="V477" s="183"/>
      <c r="W477" s="183"/>
      <c r="X477" s="183"/>
      <c r="Y477" s="183"/>
      <c r="Z477" s="183"/>
      <c r="AA477" s="183"/>
    </row>
    <row xmlns:x14ac="http://schemas.microsoft.com/office/spreadsheetml/2009/9/ac" r="478" ht="15.75" x14ac:dyDescent="0.25">
      <c r="A478" s="183"/>
      <c r="B478" s="184"/>
      <c r="C478" s="183"/>
      <c r="D478" s="183"/>
      <c r="E478" s="183"/>
      <c r="F478" s="183"/>
      <c r="G478" s="183"/>
      <c r="H478" s="183"/>
      <c r="I478" s="183"/>
      <c r="J478" s="183"/>
      <c r="K478" s="183"/>
      <c r="L478" s="183"/>
      <c r="M478" s="183"/>
      <c r="N478" s="183"/>
      <c r="O478" s="183"/>
      <c r="P478" s="183"/>
      <c r="Q478" s="183"/>
      <c r="R478" s="183"/>
      <c r="S478" s="183"/>
      <c r="T478" s="183"/>
      <c r="U478" s="183"/>
      <c r="V478" s="183"/>
      <c r="W478" s="183"/>
      <c r="X478" s="183"/>
      <c r="Y478" s="183"/>
      <c r="Z478" s="183"/>
      <c r="AA478" s="183"/>
    </row>
    <row xmlns:x14ac="http://schemas.microsoft.com/office/spreadsheetml/2009/9/ac" r="479" ht="15.75" x14ac:dyDescent="0.25">
      <c r="A479" s="183"/>
      <c r="B479" s="184"/>
      <c r="C479" s="183"/>
      <c r="D479" s="183"/>
      <c r="E479" s="183"/>
      <c r="F479" s="183"/>
      <c r="G479" s="183"/>
      <c r="H479" s="183"/>
      <c r="I479" s="183"/>
      <c r="J479" s="183"/>
      <c r="K479" s="183"/>
      <c r="L479" s="183"/>
      <c r="M479" s="183"/>
      <c r="N479" s="183"/>
      <c r="O479" s="183"/>
      <c r="P479" s="183"/>
      <c r="Q479" s="183"/>
      <c r="R479" s="183"/>
      <c r="S479" s="183"/>
      <c r="T479" s="183"/>
      <c r="U479" s="183"/>
      <c r="V479" s="183"/>
      <c r="W479" s="183"/>
      <c r="X479" s="183"/>
      <c r="Y479" s="183"/>
      <c r="Z479" s="183"/>
      <c r="AA479" s="183"/>
    </row>
    <row xmlns:x14ac="http://schemas.microsoft.com/office/spreadsheetml/2009/9/ac" r="480" ht="15.75" x14ac:dyDescent="0.25">
      <c r="A480" s="183"/>
      <c r="B480" s="184"/>
      <c r="C480" s="183"/>
      <c r="D480" s="183"/>
      <c r="E480" s="183"/>
      <c r="F480" s="183"/>
      <c r="G480" s="183"/>
      <c r="H480" s="183"/>
      <c r="I480" s="183"/>
      <c r="J480" s="183"/>
      <c r="K480" s="183"/>
      <c r="L480" s="183"/>
      <c r="M480" s="183"/>
      <c r="N480" s="183"/>
      <c r="O480" s="183"/>
      <c r="P480" s="183"/>
      <c r="Q480" s="183"/>
      <c r="R480" s="183"/>
      <c r="S480" s="183"/>
      <c r="T480" s="183"/>
      <c r="U480" s="183"/>
      <c r="V480" s="183"/>
      <c r="W480" s="183"/>
      <c r="X480" s="183"/>
      <c r="Y480" s="183"/>
      <c r="Z480" s="183"/>
      <c r="AA480" s="183"/>
    </row>
    <row xmlns:x14ac="http://schemas.microsoft.com/office/spreadsheetml/2009/9/ac" r="481" ht="15.75" x14ac:dyDescent="0.25">
      <c r="A481" s="183"/>
      <c r="B481" s="184"/>
      <c r="C481" s="183"/>
      <c r="D481" s="183"/>
      <c r="E481" s="183"/>
      <c r="F481" s="183"/>
      <c r="G481" s="183"/>
      <c r="H481" s="183"/>
      <c r="I481" s="183"/>
      <c r="J481" s="183"/>
      <c r="K481" s="183"/>
      <c r="L481" s="183"/>
      <c r="M481" s="183"/>
      <c r="N481" s="183"/>
      <c r="O481" s="183"/>
      <c r="P481" s="183"/>
      <c r="Q481" s="183"/>
      <c r="R481" s="183"/>
      <c r="S481" s="183"/>
      <c r="T481" s="183"/>
      <c r="U481" s="183"/>
      <c r="V481" s="183"/>
      <c r="W481" s="183"/>
      <c r="X481" s="183"/>
      <c r="Y481" s="183"/>
      <c r="Z481" s="183"/>
      <c r="AA481" s="183"/>
    </row>
    <row xmlns:x14ac="http://schemas.microsoft.com/office/spreadsheetml/2009/9/ac" r="482" ht="15.75" x14ac:dyDescent="0.25">
      <c r="A482" s="183"/>
      <c r="B482" s="184"/>
      <c r="C482" s="183"/>
      <c r="D482" s="183"/>
      <c r="E482" s="183"/>
      <c r="F482" s="183"/>
      <c r="G482" s="183"/>
      <c r="H482" s="183"/>
      <c r="I482" s="183"/>
      <c r="J482" s="183"/>
      <c r="K482" s="183"/>
      <c r="L482" s="183"/>
      <c r="M482" s="183"/>
      <c r="N482" s="183"/>
      <c r="O482" s="183"/>
      <c r="P482" s="183"/>
      <c r="Q482" s="183"/>
      <c r="R482" s="183"/>
      <c r="S482" s="183"/>
      <c r="T482" s="183"/>
      <c r="U482" s="183"/>
      <c r="V482" s="183"/>
      <c r="W482" s="183"/>
      <c r="X482" s="183"/>
      <c r="Y482" s="183"/>
      <c r="Z482" s="183"/>
      <c r="AA482" s="183"/>
    </row>
    <row xmlns:x14ac="http://schemas.microsoft.com/office/spreadsheetml/2009/9/ac" r="483" ht="15.75" x14ac:dyDescent="0.25">
      <c r="A483" s="183"/>
      <c r="B483" s="184"/>
      <c r="C483" s="183"/>
      <c r="D483" s="183"/>
      <c r="E483" s="183"/>
      <c r="F483" s="183"/>
      <c r="G483" s="183"/>
      <c r="H483" s="183"/>
      <c r="I483" s="183"/>
      <c r="J483" s="183"/>
      <c r="K483" s="183"/>
      <c r="L483" s="183"/>
      <c r="M483" s="183"/>
      <c r="N483" s="183"/>
      <c r="O483" s="183"/>
      <c r="P483" s="183"/>
      <c r="Q483" s="183"/>
      <c r="R483" s="183"/>
      <c r="S483" s="183"/>
      <c r="T483" s="183"/>
      <c r="U483" s="183"/>
      <c r="V483" s="183"/>
      <c r="W483" s="183"/>
      <c r="X483" s="183"/>
      <c r="Y483" s="183"/>
      <c r="Z483" s="183"/>
      <c r="AA483" s="183"/>
    </row>
    <row xmlns:x14ac="http://schemas.microsoft.com/office/spreadsheetml/2009/9/ac" r="484" ht="15.75" x14ac:dyDescent="0.25">
      <c r="A484" s="183"/>
      <c r="B484" s="184"/>
      <c r="C484" s="183"/>
      <c r="D484" s="183"/>
      <c r="E484" s="183"/>
      <c r="F484" s="183"/>
      <c r="G484" s="183"/>
      <c r="H484" s="183"/>
      <c r="I484" s="183"/>
      <c r="J484" s="183"/>
      <c r="K484" s="183"/>
      <c r="L484" s="183"/>
      <c r="M484" s="183"/>
      <c r="N484" s="183"/>
      <c r="O484" s="183"/>
      <c r="P484" s="183"/>
      <c r="Q484" s="183"/>
      <c r="R484" s="183"/>
      <c r="S484" s="183"/>
      <c r="T484" s="183"/>
      <c r="U484" s="183"/>
      <c r="V484" s="183"/>
      <c r="W484" s="183"/>
      <c r="X484" s="183"/>
      <c r="Y484" s="183"/>
      <c r="Z484" s="183"/>
      <c r="AA484" s="183"/>
    </row>
    <row xmlns:x14ac="http://schemas.microsoft.com/office/spreadsheetml/2009/9/ac" r="485" ht="15.75" x14ac:dyDescent="0.25">
      <c r="A485" s="183"/>
      <c r="B485" s="184"/>
      <c r="C485" s="183"/>
      <c r="D485" s="183"/>
      <c r="E485" s="183"/>
      <c r="F485" s="183"/>
      <c r="G485" s="183"/>
      <c r="H485" s="183"/>
      <c r="I485" s="183"/>
      <c r="J485" s="183"/>
      <c r="K485" s="183"/>
      <c r="L485" s="183"/>
      <c r="M485" s="183"/>
      <c r="N485" s="183"/>
      <c r="O485" s="183"/>
      <c r="P485" s="183"/>
      <c r="Q485" s="183"/>
      <c r="R485" s="183"/>
      <c r="S485" s="183"/>
      <c r="T485" s="183"/>
      <c r="U485" s="183"/>
      <c r="V485" s="183"/>
      <c r="W485" s="183"/>
      <c r="X485" s="183"/>
      <c r="Y485" s="183"/>
      <c r="Z485" s="183"/>
      <c r="AA485" s="183"/>
    </row>
    <row xmlns:x14ac="http://schemas.microsoft.com/office/spreadsheetml/2009/9/ac" r="486" ht="15.75" x14ac:dyDescent="0.25">
      <c r="A486" s="183"/>
      <c r="B486" s="184"/>
      <c r="C486" s="183"/>
      <c r="D486" s="183"/>
      <c r="E486" s="183"/>
      <c r="F486" s="183"/>
      <c r="G486" s="183"/>
      <c r="H486" s="183"/>
      <c r="I486" s="183"/>
      <c r="J486" s="183"/>
      <c r="K486" s="183"/>
      <c r="L486" s="183"/>
      <c r="M486" s="183"/>
      <c r="N486" s="183"/>
      <c r="O486" s="183"/>
      <c r="P486" s="183"/>
      <c r="Q486" s="183"/>
      <c r="R486" s="183"/>
      <c r="S486" s="183"/>
      <c r="T486" s="183"/>
      <c r="U486" s="183"/>
      <c r="V486" s="183"/>
      <c r="W486" s="183"/>
      <c r="X486" s="183"/>
      <c r="Y486" s="183"/>
      <c r="Z486" s="183"/>
      <c r="AA486" s="183"/>
    </row>
    <row xmlns:x14ac="http://schemas.microsoft.com/office/spreadsheetml/2009/9/ac" r="487" ht="15.75" x14ac:dyDescent="0.25">
      <c r="A487" s="183"/>
      <c r="B487" s="184"/>
      <c r="C487" s="183"/>
      <c r="D487" s="183"/>
      <c r="E487" s="183"/>
      <c r="F487" s="183"/>
      <c r="G487" s="183"/>
      <c r="H487" s="183"/>
      <c r="I487" s="183"/>
      <c r="J487" s="183"/>
      <c r="K487" s="183"/>
      <c r="L487" s="183"/>
      <c r="M487" s="183"/>
      <c r="N487" s="183"/>
      <c r="O487" s="183"/>
      <c r="P487" s="183"/>
      <c r="Q487" s="183"/>
      <c r="R487" s="183"/>
      <c r="S487" s="183"/>
      <c r="T487" s="183"/>
      <c r="U487" s="183"/>
      <c r="V487" s="183"/>
      <c r="W487" s="183"/>
      <c r="X487" s="183"/>
      <c r="Y487" s="183"/>
      <c r="Z487" s="183"/>
      <c r="AA487" s="183"/>
    </row>
    <row xmlns:x14ac="http://schemas.microsoft.com/office/spreadsheetml/2009/9/ac" r="488" ht="15.75" x14ac:dyDescent="0.25">
      <c r="A488" s="183"/>
      <c r="B488" s="184"/>
      <c r="C488" s="183"/>
      <c r="D488" s="183"/>
      <c r="E488" s="183"/>
      <c r="F488" s="183"/>
      <c r="G488" s="183"/>
      <c r="H488" s="183"/>
      <c r="I488" s="183"/>
      <c r="J488" s="183"/>
      <c r="K488" s="183"/>
      <c r="L488" s="183"/>
      <c r="M488" s="183"/>
      <c r="N488" s="183"/>
      <c r="O488" s="183"/>
      <c r="P488" s="183"/>
      <c r="Q488" s="183"/>
      <c r="R488" s="183"/>
      <c r="S488" s="183"/>
      <c r="T488" s="183"/>
      <c r="U488" s="183"/>
      <c r="V488" s="183"/>
      <c r="W488" s="183"/>
      <c r="X488" s="183"/>
      <c r="Y488" s="183"/>
      <c r="Z488" s="183"/>
      <c r="AA488" s="18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54ED8-E246-46C9-8CB4-A8AAA17D1287}">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4" customWidth="true"/>
    <col min="2" max="2" width="6.5" style="215" customWidth="true"/>
    <col min="3" max="3" width="14.125" style="216" customWidth="true"/>
    <col min="4" max="4" width="9.75" style="194" customWidth="true"/>
    <col min="5" max="5" width="8" style="217" customWidth="true"/>
    <col min="6" max="6" width="8" style="218" customWidth="true"/>
    <col min="7" max="7" width="8" style="219" customWidth="true"/>
    <col min="8" max="8" width="8" style="220" customWidth="true"/>
    <col min="9" max="9" width="8" style="213" customWidth="true"/>
    <col min="10" max="10" width="8" style="221" customWidth="true"/>
    <col min="11" max="11" width="8" style="222" customWidth="true"/>
    <col min="12" max="12" width="8" style="218" customWidth="true"/>
    <col min="13" max="13" width="8" style="223" customWidth="true"/>
    <col min="14" max="14" width="8" style="224" customWidth="true"/>
    <col min="15" max="19" width="8" style="194" customWidth="true"/>
    <col min="20" max="16384" width="9" style="194"/>
  </cols>
  <sheetData>
    <row xmlns:x14ac="http://schemas.microsoft.com/office/spreadsheetml/2009/9/ac" r="1" ht="20.25" customHeight="true" x14ac:dyDescent="0.2">
      <c r="A1" s="552" t="s">
        <v>244</v>
      </c>
      <c r="B1" s="553"/>
      <c r="C1" s="553"/>
      <c r="D1" s="553"/>
      <c r="E1" s="554" t="s">
        <v>52</v>
      </c>
      <c r="F1" s="555"/>
      <c r="G1" s="555"/>
      <c r="H1" s="555"/>
      <c r="I1" s="556"/>
      <c r="J1" s="557" t="s">
        <v>10</v>
      </c>
      <c r="K1" s="557"/>
      <c r="L1" s="557"/>
      <c r="M1" s="557"/>
      <c r="N1" s="557"/>
      <c r="O1" s="558" t="s">
        <v>11</v>
      </c>
      <c r="P1" s="559"/>
      <c r="Q1" s="559"/>
      <c r="R1" s="559"/>
      <c r="S1" s="560"/>
    </row>
    <row xmlns:x14ac="http://schemas.microsoft.com/office/spreadsheetml/2009/9/ac" r="2" x14ac:dyDescent="0.2">
      <c r="A2" s="553"/>
      <c r="B2" s="553"/>
      <c r="C2" s="553"/>
      <c r="D2" s="553"/>
      <c r="E2" s="195"/>
      <c r="F2" s="196"/>
      <c r="G2" s="225"/>
      <c r="H2" s="197"/>
      <c r="I2" s="226"/>
      <c r="J2" s="198"/>
      <c r="K2" s="196"/>
      <c r="L2" s="227"/>
      <c r="M2" s="197"/>
      <c r="N2" s="228"/>
      <c r="O2" s="195"/>
      <c r="P2" s="196"/>
      <c r="Q2" s="199"/>
      <c r="R2" s="197"/>
      <c r="S2" s="226"/>
    </row>
    <row xmlns:x14ac="http://schemas.microsoft.com/office/spreadsheetml/2009/9/ac" r="3" ht="134.25" customHeight="true" x14ac:dyDescent="0.2">
      <c r="A3" s="200" t="s">
        <v>9</v>
      </c>
      <c r="B3" s="201" t="s">
        <v>4</v>
      </c>
      <c r="C3" s="202" t="s">
        <v>8</v>
      </c>
      <c r="D3" s="203" t="s">
        <v>182</v>
      </c>
      <c r="E3" s="204" t="s">
        <v>25</v>
      </c>
      <c r="F3" s="205" t="s">
        <v>19</v>
      </c>
      <c r="G3" s="229" t="s">
        <v>162</v>
      </c>
      <c r="H3" s="206" t="s">
        <v>171</v>
      </c>
      <c r="I3" s="230" t="s">
        <v>36</v>
      </c>
      <c r="J3" s="207" t="s">
        <v>25</v>
      </c>
      <c r="K3" s="208" t="s">
        <v>19</v>
      </c>
      <c r="L3" s="231" t="s">
        <v>163</v>
      </c>
      <c r="M3" s="206" t="s">
        <v>171</v>
      </c>
      <c r="N3" s="232" t="s">
        <v>36</v>
      </c>
      <c r="O3" s="204" t="s">
        <v>25</v>
      </c>
      <c r="P3" s="205" t="s">
        <v>141</v>
      </c>
      <c r="Q3" s="209" t="s">
        <v>164</v>
      </c>
      <c r="R3" s="206" t="s">
        <v>171</v>
      </c>
      <c r="S3" s="230" t="s">
        <v>36</v>
      </c>
    </row>
    <row xmlns:x14ac="http://schemas.microsoft.com/office/spreadsheetml/2009/9/ac" r="4" x14ac:dyDescent="0.2">
      <c r="A4" s="333" t="str">
        <f>IF(ISBLANK(Regressions!A14), " ", Regressions!A14)</f>
        <v>Jamaica</v>
      </c>
      <c r="B4" s="334">
        <f>IF(ISBLANK(Regressions!B14), " ", Regressions!B14)</f>
        <v>2000</v>
      </c>
      <c r="C4" s="210" t="str">
        <f>IF(ISBLANK(Regressions!C14), " ", Regressions!C14)</f>
        <v>National</v>
      </c>
      <c r="D4" s="335">
        <f>IF(ISBLANK(Regressions!D14), " ", Regressions!D14)</f>
        <v>827607</v>
      </c>
      <c r="E4" s="211" t="e">
        <f>IF(ISNUMBER(Regressions!E14),ROUND(Regressions!E14, 1), NA())</f>
        <v>#N/A</v>
      </c>
      <c r="F4" s="336" t="e">
        <f>IF(ISNUMBER(Regressions!F14),ROUND(Regressions!F14, 1), NA())</f>
        <v>#N/A</v>
      </c>
      <c r="G4" s="233" t="e">
        <f>IF(ISNUMBER(Regressions!G14),ROUND(Regressions!G14, 1), NA())</f>
        <v>#N/A</v>
      </c>
      <c r="H4" s="337" t="e">
        <f>IF(ISNUMBER(Regressions!H14),ROUND(Regressions!H14, 1), NA())</f>
        <v>#N/A</v>
      </c>
      <c r="I4" s="234" t="e">
        <f>IF(ISNUMBER(Regressions!I14),ROUND(Regressions!I14, 1), NA())</f>
        <v>#N/A</v>
      </c>
      <c r="J4" s="338" t="e">
        <f>IF(ISNUMBER(Regressions!K14),ROUND(Regressions!K14, 1), NA())</f>
        <v>#N/A</v>
      </c>
      <c r="K4" s="336" t="e">
        <f>IF(ISNUMBER(Regressions!L14),ROUND(Regressions!L14, 1), NA())</f>
        <v>#N/A</v>
      </c>
      <c r="L4" s="235" t="e">
        <f>IF(ISNUMBER(Regressions!M14),ROUND(Regressions!M14, 1), NA())</f>
        <v>#N/A</v>
      </c>
      <c r="M4" s="337" t="e">
        <f>IF(ISNUMBER(Regressions!N14),ROUND(Regressions!N14, 1), NA())</f>
        <v>#N/A</v>
      </c>
      <c r="N4" s="234" t="e">
        <f>IF(ISNUMBER(Regressions!O14),ROUND(Regressions!O14, 1), NA())</f>
        <v>#N/A</v>
      </c>
      <c r="O4" s="338">
        <f>IF(ISNUMBER(Regressions!Q14),ROUND(Regressions!Q14, 1), NA())</f>
        <v>100</v>
      </c>
      <c r="P4" s="336">
        <f>IF(ISNUMBER(Regressions!R14),ROUND(Regressions!R14, 1), NA())</f>
        <v>100</v>
      </c>
      <c r="Q4" s="212" t="e">
        <f>IF(ISNUMBER(Regressions!S14),ROUND(Regressions!S14, 1), NA())</f>
        <v>#N/A</v>
      </c>
      <c r="R4" s="337" t="e">
        <f>IF(ISNUMBER(Regressions!T14),ROUND(Regressions!T14, 1), NA())</f>
        <v>#N/A</v>
      </c>
      <c r="S4" s="234">
        <f>IF(ISNUMBER(Regressions!U14),ROUND(Regressions!U14, 1), NA())</f>
        <v>0</v>
      </c>
    </row>
    <row xmlns:x14ac="http://schemas.microsoft.com/office/spreadsheetml/2009/9/ac" r="5" x14ac:dyDescent="0.2">
      <c r="A5" s="333" t="str">
        <f>IF(ISBLANK(Regressions!A15), " ", Regressions!A15)</f>
        <v>Jamaica</v>
      </c>
      <c r="B5" s="334">
        <f>IF(ISBLANK(Regressions!B15), " ", Regressions!B15)</f>
        <v>2001</v>
      </c>
      <c r="C5" s="339" t="str">
        <f>IF(ISBLANK(Regressions!C15), " ", Regressions!C15)</f>
        <v>National</v>
      </c>
      <c r="D5" s="335">
        <f>IF(ISBLANK(Regressions!D15), " ", Regressions!D15)</f>
        <v>824979</v>
      </c>
      <c r="E5" s="211" t="e">
        <f>IF(ISNUMBER(Regressions!E15),ROUND(Regressions!E15, 1), NA())</f>
        <v>#N/A</v>
      </c>
      <c r="F5" s="336" t="e">
        <f>IF(ISNUMBER(Regressions!F15),ROUND(Regressions!F15, 1), NA())</f>
        <v>#N/A</v>
      </c>
      <c r="G5" s="233" t="e">
        <f>IF(ISNUMBER(Regressions!G15),ROUND(Regressions!G15, 1), NA())</f>
        <v>#N/A</v>
      </c>
      <c r="H5" s="337" t="e">
        <f>IF(ISNUMBER(Regressions!H15),ROUND(Regressions!H15, 1), NA())</f>
        <v>#N/A</v>
      </c>
      <c r="I5" s="234" t="e">
        <f>IF(ISNUMBER(Regressions!I15),ROUND(Regressions!I15, 1), NA())</f>
        <v>#N/A</v>
      </c>
      <c r="J5" s="338" t="e">
        <f>IF(ISNUMBER(Regressions!K15),ROUND(Regressions!K15, 1), NA())</f>
        <v>#N/A</v>
      </c>
      <c r="K5" s="336" t="e">
        <f>IF(ISNUMBER(Regressions!L15),ROUND(Regressions!L15, 1), NA())</f>
        <v>#N/A</v>
      </c>
      <c r="L5" s="235" t="e">
        <f>IF(ISNUMBER(Regressions!M15),ROUND(Regressions!M15, 1), NA())</f>
        <v>#N/A</v>
      </c>
      <c r="M5" s="337" t="e">
        <f>IF(ISNUMBER(Regressions!N15),ROUND(Regressions!N15, 1), NA())</f>
        <v>#N/A</v>
      </c>
      <c r="N5" s="234" t="e">
        <f>IF(ISNUMBER(Regressions!O15),ROUND(Regressions!O15, 1), NA())</f>
        <v>#N/A</v>
      </c>
      <c r="O5" s="338">
        <f>IF(ISNUMBER(Regressions!Q15),ROUND(Regressions!Q15, 1), NA())</f>
        <v>100</v>
      </c>
      <c r="P5" s="336">
        <f>IF(ISNUMBER(Regressions!R15),ROUND(Regressions!R15, 1), NA())</f>
        <v>100</v>
      </c>
      <c r="Q5" s="212" t="e">
        <f>IF(ISNUMBER(Regressions!S15),ROUND(Regressions!S15, 1), NA())</f>
        <v>#N/A</v>
      </c>
      <c r="R5" s="337" t="e">
        <f>IF(ISNUMBER(Regressions!T15),ROUND(Regressions!T15, 1), NA())</f>
        <v>#N/A</v>
      </c>
      <c r="S5" s="234">
        <f>IF(ISNUMBER(Regressions!U15),ROUND(Regressions!U15, 1), NA())</f>
        <v>0</v>
      </c>
      <c r="T5" s="213"/>
      <c r="U5" s="213"/>
      <c r="V5" s="213"/>
      <c r="W5" s="213"/>
      <c r="X5" s="213"/>
      <c r="Y5" s="213"/>
      <c r="Z5" s="213"/>
      <c r="AA5" s="213"/>
    </row>
    <row xmlns:x14ac="http://schemas.microsoft.com/office/spreadsheetml/2009/9/ac" r="6" x14ac:dyDescent="0.2">
      <c r="A6" s="333" t="str">
        <f>IF(ISBLANK(Regressions!A16), " ", Regressions!A16)</f>
        <v>Jamaica</v>
      </c>
      <c r="B6" s="334">
        <f>IF(ISBLANK(Regressions!B16), " ", Regressions!B16)</f>
        <v>2002</v>
      </c>
      <c r="C6" s="339" t="str">
        <f>IF(ISBLANK(Regressions!C16), " ", Regressions!C16)</f>
        <v>National</v>
      </c>
      <c r="D6" s="335">
        <f>IF(ISBLANK(Regressions!D16), " ", Regressions!D16)</f>
        <v>820724</v>
      </c>
      <c r="E6" s="211" t="e">
        <f>IF(ISNUMBER(Regressions!E16),ROUND(Regressions!E16, 1), NA())</f>
        <v>#N/A</v>
      </c>
      <c r="F6" s="336" t="e">
        <f>IF(ISNUMBER(Regressions!F16),ROUND(Regressions!F16, 1), NA())</f>
        <v>#N/A</v>
      </c>
      <c r="G6" s="233" t="e">
        <f>IF(ISNUMBER(Regressions!G16),ROUND(Regressions!G16, 1), NA())</f>
        <v>#N/A</v>
      </c>
      <c r="H6" s="337" t="e">
        <f>IF(ISNUMBER(Regressions!H16),ROUND(Regressions!H16, 1), NA())</f>
        <v>#N/A</v>
      </c>
      <c r="I6" s="234" t="e">
        <f>IF(ISNUMBER(Regressions!I16),ROUND(Regressions!I16, 1), NA())</f>
        <v>#N/A</v>
      </c>
      <c r="J6" s="338" t="e">
        <f>IF(ISNUMBER(Regressions!K16),ROUND(Regressions!K16, 1), NA())</f>
        <v>#N/A</v>
      </c>
      <c r="K6" s="336" t="e">
        <f>IF(ISNUMBER(Regressions!L16),ROUND(Regressions!L16, 1), NA())</f>
        <v>#N/A</v>
      </c>
      <c r="L6" s="235" t="e">
        <f>IF(ISNUMBER(Regressions!M16),ROUND(Regressions!M16, 1), NA())</f>
        <v>#N/A</v>
      </c>
      <c r="M6" s="337" t="e">
        <f>IF(ISNUMBER(Regressions!N16),ROUND(Regressions!N16, 1), NA())</f>
        <v>#N/A</v>
      </c>
      <c r="N6" s="234" t="e">
        <f>IF(ISNUMBER(Regressions!O16),ROUND(Regressions!O16, 1), NA())</f>
        <v>#N/A</v>
      </c>
      <c r="O6" s="338">
        <f>IF(ISNUMBER(Regressions!Q16),ROUND(Regressions!Q16, 1), NA())</f>
        <v>100</v>
      </c>
      <c r="P6" s="336">
        <f>IF(ISNUMBER(Regressions!R16),ROUND(Regressions!R16, 1), NA())</f>
        <v>100</v>
      </c>
      <c r="Q6" s="212" t="e">
        <f>IF(ISNUMBER(Regressions!S16),ROUND(Regressions!S16, 1), NA())</f>
        <v>#N/A</v>
      </c>
      <c r="R6" s="337" t="e">
        <f>IF(ISNUMBER(Regressions!T16),ROUND(Regressions!T16, 1), NA())</f>
        <v>#N/A</v>
      </c>
      <c r="S6" s="234">
        <f>IF(ISNUMBER(Regressions!U16),ROUND(Regressions!U16, 1), NA())</f>
        <v>0</v>
      </c>
      <c r="T6" s="213"/>
      <c r="U6" s="213"/>
      <c r="V6" s="213"/>
      <c r="W6" s="213"/>
      <c r="X6" s="213"/>
      <c r="Y6" s="213"/>
      <c r="Z6" s="213"/>
      <c r="AA6" s="213"/>
    </row>
    <row xmlns:x14ac="http://schemas.microsoft.com/office/spreadsheetml/2009/9/ac" r="7" x14ac:dyDescent="0.2">
      <c r="A7" s="333" t="str">
        <f>IF(ISBLANK(Regressions!A17), " ", Regressions!A17)</f>
        <v>Jamaica</v>
      </c>
      <c r="B7" s="334">
        <f>IF(ISBLANK(Regressions!B17), " ", Regressions!B17)</f>
        <v>2003</v>
      </c>
      <c r="C7" s="339" t="str">
        <f>IF(ISBLANK(Regressions!C17), " ", Regressions!C17)</f>
        <v>National</v>
      </c>
      <c r="D7" s="335">
        <f>IF(ISBLANK(Regressions!D17), " ", Regressions!D17)</f>
        <v>813211</v>
      </c>
      <c r="E7" s="211" t="e">
        <f>IF(ISNUMBER(Regressions!E17),ROUND(Regressions!E17, 1), NA())</f>
        <v>#N/A</v>
      </c>
      <c r="F7" s="336" t="e">
        <f>IF(ISNUMBER(Regressions!F17),ROUND(Regressions!F17, 1), NA())</f>
        <v>#N/A</v>
      </c>
      <c r="G7" s="233" t="e">
        <f>IF(ISNUMBER(Regressions!G17),ROUND(Regressions!G17, 1), NA())</f>
        <v>#N/A</v>
      </c>
      <c r="H7" s="337" t="e">
        <f>IF(ISNUMBER(Regressions!H17),ROUND(Regressions!H17, 1), NA())</f>
        <v>#N/A</v>
      </c>
      <c r="I7" s="234" t="e">
        <f>IF(ISNUMBER(Regressions!I17),ROUND(Regressions!I17, 1), NA())</f>
        <v>#N/A</v>
      </c>
      <c r="J7" s="338" t="e">
        <f>IF(ISNUMBER(Regressions!K17),ROUND(Regressions!K17, 1), NA())</f>
        <v>#N/A</v>
      </c>
      <c r="K7" s="336" t="e">
        <f>IF(ISNUMBER(Regressions!L17),ROUND(Regressions!L17, 1), NA())</f>
        <v>#N/A</v>
      </c>
      <c r="L7" s="235" t="e">
        <f>IF(ISNUMBER(Regressions!M17),ROUND(Regressions!M17, 1), NA())</f>
        <v>#N/A</v>
      </c>
      <c r="M7" s="337" t="e">
        <f>IF(ISNUMBER(Regressions!N17),ROUND(Regressions!N17, 1), NA())</f>
        <v>#N/A</v>
      </c>
      <c r="N7" s="234" t="e">
        <f>IF(ISNUMBER(Regressions!O17),ROUND(Regressions!O17, 1), NA())</f>
        <v>#N/A</v>
      </c>
      <c r="O7" s="338">
        <f>IF(ISNUMBER(Regressions!Q17),ROUND(Regressions!Q17, 1), NA())</f>
        <v>100</v>
      </c>
      <c r="P7" s="336">
        <f>IF(ISNUMBER(Regressions!R17),ROUND(Regressions!R17, 1), NA())</f>
        <v>100</v>
      </c>
      <c r="Q7" s="212" t="e">
        <f>IF(ISNUMBER(Regressions!S17),ROUND(Regressions!S17, 1), NA())</f>
        <v>#N/A</v>
      </c>
      <c r="R7" s="337" t="e">
        <f>IF(ISNUMBER(Regressions!T17),ROUND(Regressions!T17, 1), NA())</f>
        <v>#N/A</v>
      </c>
      <c r="S7" s="234">
        <f>IF(ISNUMBER(Regressions!U17),ROUND(Regressions!U17, 1), NA())</f>
        <v>0</v>
      </c>
      <c r="T7" s="213"/>
      <c r="U7" s="213"/>
      <c r="V7" s="213"/>
      <c r="W7" s="213"/>
      <c r="X7" s="213"/>
      <c r="Y7" s="213"/>
      <c r="Z7" s="213"/>
      <c r="AA7" s="213"/>
    </row>
    <row xmlns:x14ac="http://schemas.microsoft.com/office/spreadsheetml/2009/9/ac" r="8" x14ac:dyDescent="0.2">
      <c r="A8" s="333" t="str">
        <f>IF(ISBLANK(Regressions!A18), " ", Regressions!A18)</f>
        <v>Jamaica</v>
      </c>
      <c r="B8" s="334">
        <f>IF(ISBLANK(Regressions!B18), " ", Regressions!B18)</f>
        <v>2004</v>
      </c>
      <c r="C8" s="339" t="str">
        <f>IF(ISBLANK(Regressions!C18), " ", Regressions!C18)</f>
        <v>National</v>
      </c>
      <c r="D8" s="335">
        <f>IF(ISBLANK(Regressions!D18), " ", Regressions!D18)</f>
        <v>800733</v>
      </c>
      <c r="E8" s="211" t="e">
        <f>IF(ISNUMBER(Regressions!E18),ROUND(Regressions!E18, 1), NA())</f>
        <v>#N/A</v>
      </c>
      <c r="F8" s="336" t="e">
        <f>IF(ISNUMBER(Regressions!F18),ROUND(Regressions!F18, 1), NA())</f>
        <v>#N/A</v>
      </c>
      <c r="G8" s="233" t="e">
        <f>IF(ISNUMBER(Regressions!G18),ROUND(Regressions!G18, 1), NA())</f>
        <v>#N/A</v>
      </c>
      <c r="H8" s="337" t="e">
        <f>IF(ISNUMBER(Regressions!H18),ROUND(Regressions!H18, 1), NA())</f>
        <v>#N/A</v>
      </c>
      <c r="I8" s="234" t="e">
        <f>IF(ISNUMBER(Regressions!I18),ROUND(Regressions!I18, 1), NA())</f>
        <v>#N/A</v>
      </c>
      <c r="J8" s="338" t="e">
        <f>IF(ISNUMBER(Regressions!K18),ROUND(Regressions!K18, 1), NA())</f>
        <v>#N/A</v>
      </c>
      <c r="K8" s="336" t="e">
        <f>IF(ISNUMBER(Regressions!L18),ROUND(Regressions!L18, 1), NA())</f>
        <v>#N/A</v>
      </c>
      <c r="L8" s="235" t="e">
        <f>IF(ISNUMBER(Regressions!M18),ROUND(Regressions!M18, 1), NA())</f>
        <v>#N/A</v>
      </c>
      <c r="M8" s="337" t="e">
        <f>IF(ISNUMBER(Regressions!N18),ROUND(Regressions!N18, 1), NA())</f>
        <v>#N/A</v>
      </c>
      <c r="N8" s="234" t="e">
        <f>IF(ISNUMBER(Regressions!O18),ROUND(Regressions!O18, 1), NA())</f>
        <v>#N/A</v>
      </c>
      <c r="O8" s="338">
        <f>IF(ISNUMBER(Regressions!Q18),ROUND(Regressions!Q18, 1), NA())</f>
        <v>100</v>
      </c>
      <c r="P8" s="336">
        <f>IF(ISNUMBER(Regressions!R18),ROUND(Regressions!R18, 1), NA())</f>
        <v>100</v>
      </c>
      <c r="Q8" s="212" t="e">
        <f>IF(ISNUMBER(Regressions!S18),ROUND(Regressions!S18, 1), NA())</f>
        <v>#N/A</v>
      </c>
      <c r="R8" s="337" t="e">
        <f>IF(ISNUMBER(Regressions!T18),ROUND(Regressions!T18, 1), NA())</f>
        <v>#N/A</v>
      </c>
      <c r="S8" s="234">
        <f>IF(ISNUMBER(Regressions!U18),ROUND(Regressions!U18, 1), NA())</f>
        <v>0</v>
      </c>
      <c r="T8" s="213"/>
      <c r="U8" s="213"/>
      <c r="V8" s="213"/>
      <c r="W8" s="213"/>
      <c r="X8" s="213"/>
      <c r="Y8" s="213"/>
      <c r="Z8" s="213"/>
      <c r="AA8" s="213"/>
    </row>
    <row xmlns:x14ac="http://schemas.microsoft.com/office/spreadsheetml/2009/9/ac" r="9" x14ac:dyDescent="0.2">
      <c r="A9" s="333" t="str">
        <f>IF(ISBLANK(Regressions!A19), " ", Regressions!A19)</f>
        <v>Jamaica</v>
      </c>
      <c r="B9" s="334">
        <f>IF(ISBLANK(Regressions!B19), " ", Regressions!B19)</f>
        <v>2005</v>
      </c>
      <c r="C9" s="339" t="str">
        <f>IF(ISBLANK(Regressions!C19), " ", Regressions!C19)</f>
        <v>National</v>
      </c>
      <c r="D9" s="335">
        <f>IF(ISBLANK(Regressions!D19), " ", Regressions!D19)</f>
        <v>787682</v>
      </c>
      <c r="E9" s="211" t="e">
        <f>IF(ISNUMBER(Regressions!E19),ROUND(Regressions!E19, 1), NA())</f>
        <v>#N/A</v>
      </c>
      <c r="F9" s="336" t="e">
        <f>IF(ISNUMBER(Regressions!F19),ROUND(Regressions!F19, 1), NA())</f>
        <v>#N/A</v>
      </c>
      <c r="G9" s="233" t="e">
        <f>IF(ISNUMBER(Regressions!G19),ROUND(Regressions!G19, 1), NA())</f>
        <v>#N/A</v>
      </c>
      <c r="H9" s="337" t="e">
        <f>IF(ISNUMBER(Regressions!H19),ROUND(Regressions!H19, 1), NA())</f>
        <v>#N/A</v>
      </c>
      <c r="I9" s="234" t="e">
        <f>IF(ISNUMBER(Regressions!I19),ROUND(Regressions!I19, 1), NA())</f>
        <v>#N/A</v>
      </c>
      <c r="J9" s="338" t="e">
        <f>IF(ISNUMBER(Regressions!K19),ROUND(Regressions!K19, 1), NA())</f>
        <v>#N/A</v>
      </c>
      <c r="K9" s="336" t="e">
        <f>IF(ISNUMBER(Regressions!L19),ROUND(Regressions!L19, 1), NA())</f>
        <v>#N/A</v>
      </c>
      <c r="L9" s="235" t="e">
        <f>IF(ISNUMBER(Regressions!M19),ROUND(Regressions!M19, 1), NA())</f>
        <v>#N/A</v>
      </c>
      <c r="M9" s="337" t="e">
        <f>IF(ISNUMBER(Regressions!N19),ROUND(Regressions!N19, 1), NA())</f>
        <v>#N/A</v>
      </c>
      <c r="N9" s="234" t="e">
        <f>IF(ISNUMBER(Regressions!O19),ROUND(Regressions!O19, 1), NA())</f>
        <v>#N/A</v>
      </c>
      <c r="O9" s="338">
        <f>IF(ISNUMBER(Regressions!Q19),ROUND(Regressions!Q19, 1), NA())</f>
        <v>100</v>
      </c>
      <c r="P9" s="336">
        <f>IF(ISNUMBER(Regressions!R19),ROUND(Regressions!R19, 1), NA())</f>
        <v>100</v>
      </c>
      <c r="Q9" s="212" t="e">
        <f>IF(ISNUMBER(Regressions!S19),ROUND(Regressions!S19, 1), NA())</f>
        <v>#N/A</v>
      </c>
      <c r="R9" s="337" t="e">
        <f>IF(ISNUMBER(Regressions!T19),ROUND(Regressions!T19, 1), NA())</f>
        <v>#N/A</v>
      </c>
      <c r="S9" s="234">
        <f>IF(ISNUMBER(Regressions!U19),ROUND(Regressions!U19, 1), NA())</f>
        <v>0</v>
      </c>
    </row>
    <row xmlns:x14ac="http://schemas.microsoft.com/office/spreadsheetml/2009/9/ac" r="10" x14ac:dyDescent="0.2">
      <c r="A10" s="333" t="str">
        <f>IF(ISBLANK(Regressions!A20), " ", Regressions!A20)</f>
        <v>Jamaica</v>
      </c>
      <c r="B10" s="334">
        <f>IF(ISBLANK(Regressions!B20), " ", Regressions!B20)</f>
        <v>2006</v>
      </c>
      <c r="C10" s="339" t="str">
        <f>IF(ISBLANK(Regressions!C20), " ", Regressions!C20)</f>
        <v>National</v>
      </c>
      <c r="D10" s="335">
        <f>IF(ISBLANK(Regressions!D20), " ", Regressions!D20)</f>
        <v>774642</v>
      </c>
      <c r="E10" s="211" t="e">
        <f>IF(ISNUMBER(Regressions!E20),ROUND(Regressions!E20, 1), NA())</f>
        <v>#N/A</v>
      </c>
      <c r="F10" s="336" t="e">
        <f>IF(ISNUMBER(Regressions!F20),ROUND(Regressions!F20, 1), NA())</f>
        <v>#N/A</v>
      </c>
      <c r="G10" s="233" t="e">
        <f>IF(ISNUMBER(Regressions!G20),ROUND(Regressions!G20, 1), NA())</f>
        <v>#N/A</v>
      </c>
      <c r="H10" s="337" t="e">
        <f>IF(ISNUMBER(Regressions!H20),ROUND(Regressions!H20, 1), NA())</f>
        <v>#N/A</v>
      </c>
      <c r="I10" s="234" t="e">
        <f>IF(ISNUMBER(Regressions!I20),ROUND(Regressions!I20, 1), NA())</f>
        <v>#N/A</v>
      </c>
      <c r="J10" s="338" t="e">
        <f>IF(ISNUMBER(Regressions!K20),ROUND(Regressions!K20, 1), NA())</f>
        <v>#N/A</v>
      </c>
      <c r="K10" s="336" t="e">
        <f>IF(ISNUMBER(Regressions!L20),ROUND(Regressions!L20, 1), NA())</f>
        <v>#N/A</v>
      </c>
      <c r="L10" s="235" t="e">
        <f>IF(ISNUMBER(Regressions!M20),ROUND(Regressions!M20, 1), NA())</f>
        <v>#N/A</v>
      </c>
      <c r="M10" s="337" t="e">
        <f>IF(ISNUMBER(Regressions!N20),ROUND(Regressions!N20, 1), NA())</f>
        <v>#N/A</v>
      </c>
      <c r="N10" s="234" t="e">
        <f>IF(ISNUMBER(Regressions!O20),ROUND(Regressions!O20, 1), NA())</f>
        <v>#N/A</v>
      </c>
      <c r="O10" s="338">
        <f>IF(ISNUMBER(Regressions!Q20),ROUND(Regressions!Q20, 1), NA())</f>
        <v>100</v>
      </c>
      <c r="P10" s="336">
        <f>IF(ISNUMBER(Regressions!R20),ROUND(Regressions!R20, 1), NA())</f>
        <v>100</v>
      </c>
      <c r="Q10" s="212" t="e">
        <f>IF(ISNUMBER(Regressions!S20),ROUND(Regressions!S20, 1), NA())</f>
        <v>#N/A</v>
      </c>
      <c r="R10" s="337" t="e">
        <f>IF(ISNUMBER(Regressions!T20),ROUND(Regressions!T20, 1), NA())</f>
        <v>#N/A</v>
      </c>
      <c r="S10" s="234">
        <f>IF(ISNUMBER(Regressions!U20),ROUND(Regressions!U20, 1), NA())</f>
        <v>0</v>
      </c>
    </row>
    <row xmlns:x14ac="http://schemas.microsoft.com/office/spreadsheetml/2009/9/ac" r="11" x14ac:dyDescent="0.2">
      <c r="A11" s="333" t="str">
        <f>IF(ISBLANK(Regressions!A21), " ", Regressions!A21)</f>
        <v>Jamaica</v>
      </c>
      <c r="B11" s="334">
        <f>IF(ISBLANK(Regressions!B21), " ", Regressions!B21)</f>
        <v>2007</v>
      </c>
      <c r="C11" s="339" t="str">
        <f>IF(ISBLANK(Regressions!C21), " ", Regressions!C21)</f>
        <v>National</v>
      </c>
      <c r="D11" s="335">
        <f>IF(ISBLANK(Regressions!D21), " ", Regressions!D21)</f>
        <v>761908</v>
      </c>
      <c r="E11" s="211" t="e">
        <f>IF(ISNUMBER(Regressions!E21),ROUND(Regressions!E21, 1), NA())</f>
        <v>#N/A</v>
      </c>
      <c r="F11" s="336" t="e">
        <f>IF(ISNUMBER(Regressions!F21),ROUND(Regressions!F21, 1), NA())</f>
        <v>#N/A</v>
      </c>
      <c r="G11" s="233" t="e">
        <f>IF(ISNUMBER(Regressions!G21),ROUND(Regressions!G21, 1), NA())</f>
        <v>#N/A</v>
      </c>
      <c r="H11" s="337" t="e">
        <f>IF(ISNUMBER(Regressions!H21),ROUND(Regressions!H21, 1), NA())</f>
        <v>#N/A</v>
      </c>
      <c r="I11" s="234" t="e">
        <f>IF(ISNUMBER(Regressions!I21),ROUND(Regressions!I21, 1), NA())</f>
        <v>#N/A</v>
      </c>
      <c r="J11" s="338" t="e">
        <f>IF(ISNUMBER(Regressions!K21),ROUND(Regressions!K21, 1), NA())</f>
        <v>#N/A</v>
      </c>
      <c r="K11" s="336" t="e">
        <f>IF(ISNUMBER(Regressions!L21),ROUND(Regressions!L21, 1), NA())</f>
        <v>#N/A</v>
      </c>
      <c r="L11" s="235" t="e">
        <f>IF(ISNUMBER(Regressions!M21),ROUND(Regressions!M21, 1), NA())</f>
        <v>#N/A</v>
      </c>
      <c r="M11" s="337" t="e">
        <f>IF(ISNUMBER(Regressions!N21),ROUND(Regressions!N21, 1), NA())</f>
        <v>#N/A</v>
      </c>
      <c r="N11" s="234" t="e">
        <f>IF(ISNUMBER(Regressions!O21),ROUND(Regressions!O21, 1), NA())</f>
        <v>#N/A</v>
      </c>
      <c r="O11" s="338">
        <f>IF(ISNUMBER(Regressions!Q21),ROUND(Regressions!Q21, 1), NA())</f>
        <v>100</v>
      </c>
      <c r="P11" s="336">
        <f>IF(ISNUMBER(Regressions!R21),ROUND(Regressions!R21, 1), NA())</f>
        <v>100</v>
      </c>
      <c r="Q11" s="212" t="e">
        <f>IF(ISNUMBER(Regressions!S21),ROUND(Regressions!S21, 1), NA())</f>
        <v>#N/A</v>
      </c>
      <c r="R11" s="337" t="e">
        <f>IF(ISNUMBER(Regressions!T21),ROUND(Regressions!T21, 1), NA())</f>
        <v>#N/A</v>
      </c>
      <c r="S11" s="234">
        <f>IF(ISNUMBER(Regressions!U21),ROUND(Regressions!U21, 1), NA())</f>
        <v>0</v>
      </c>
    </row>
    <row xmlns:x14ac="http://schemas.microsoft.com/office/spreadsheetml/2009/9/ac" r="12" x14ac:dyDescent="0.2">
      <c r="A12" s="333" t="str">
        <f>IF(ISBLANK(Regressions!A22), " ", Regressions!A22)</f>
        <v>Jamaica</v>
      </c>
      <c r="B12" s="334">
        <f>IF(ISBLANK(Regressions!B22), " ", Regressions!B22)</f>
        <v>2008</v>
      </c>
      <c r="C12" s="339" t="str">
        <f>IF(ISBLANK(Regressions!C22), " ", Regressions!C22)</f>
        <v>National</v>
      </c>
      <c r="D12" s="335">
        <f>IF(ISBLANK(Regressions!D22), " ", Regressions!D22)</f>
        <v>751676</v>
      </c>
      <c r="E12" s="211" t="e">
        <f>IF(ISNUMBER(Regressions!E22),ROUND(Regressions!E22, 1), NA())</f>
        <v>#N/A</v>
      </c>
      <c r="F12" s="336" t="e">
        <f>IF(ISNUMBER(Regressions!F22),ROUND(Regressions!F22, 1), NA())</f>
        <v>#N/A</v>
      </c>
      <c r="G12" s="233" t="e">
        <f>IF(ISNUMBER(Regressions!G22),ROUND(Regressions!G22, 1), NA())</f>
        <v>#N/A</v>
      </c>
      <c r="H12" s="337" t="e">
        <f>IF(ISNUMBER(Regressions!H22),ROUND(Regressions!H22, 1), NA())</f>
        <v>#N/A</v>
      </c>
      <c r="I12" s="234" t="e">
        <f>IF(ISNUMBER(Regressions!I22),ROUND(Regressions!I22, 1), NA())</f>
        <v>#N/A</v>
      </c>
      <c r="J12" s="338" t="e">
        <f>IF(ISNUMBER(Regressions!K22),ROUND(Regressions!K22, 1), NA())</f>
        <v>#N/A</v>
      </c>
      <c r="K12" s="336" t="e">
        <f>IF(ISNUMBER(Regressions!L22),ROUND(Regressions!L22, 1), NA())</f>
        <v>#N/A</v>
      </c>
      <c r="L12" s="235" t="e">
        <f>IF(ISNUMBER(Regressions!M22),ROUND(Regressions!M22, 1), NA())</f>
        <v>#N/A</v>
      </c>
      <c r="M12" s="337" t="e">
        <f>IF(ISNUMBER(Regressions!N22),ROUND(Regressions!N22, 1), NA())</f>
        <v>#N/A</v>
      </c>
      <c r="N12" s="234" t="e">
        <f>IF(ISNUMBER(Regressions!O22),ROUND(Regressions!O22, 1), NA())</f>
        <v>#N/A</v>
      </c>
      <c r="O12" s="338">
        <f>IF(ISNUMBER(Regressions!Q22),ROUND(Regressions!Q22, 1), NA())</f>
        <v>100</v>
      </c>
      <c r="P12" s="336">
        <f>IF(ISNUMBER(Regressions!R22),ROUND(Regressions!R22, 1), NA())</f>
        <v>100</v>
      </c>
      <c r="Q12" s="212" t="e">
        <f>IF(ISNUMBER(Regressions!S22),ROUND(Regressions!S22, 1), NA())</f>
        <v>#N/A</v>
      </c>
      <c r="R12" s="337" t="e">
        <f>IF(ISNUMBER(Regressions!T22),ROUND(Regressions!T22, 1), NA())</f>
        <v>#N/A</v>
      </c>
      <c r="S12" s="234">
        <f>IF(ISNUMBER(Regressions!U22),ROUND(Regressions!U22, 1), NA())</f>
        <v>0</v>
      </c>
    </row>
    <row xmlns:x14ac="http://schemas.microsoft.com/office/spreadsheetml/2009/9/ac" r="13" x14ac:dyDescent="0.2">
      <c r="A13" s="333" t="str">
        <f>IF(ISBLANK(Regressions!A23), " ", Regressions!A23)</f>
        <v>Jamaica</v>
      </c>
      <c r="B13" s="334">
        <f>IF(ISBLANK(Regressions!B23), " ", Regressions!B23)</f>
        <v>2009</v>
      </c>
      <c r="C13" s="339" t="str">
        <f>IF(ISBLANK(Regressions!C23), " ", Regressions!C23)</f>
        <v>National</v>
      </c>
      <c r="D13" s="335">
        <f>IF(ISBLANK(Regressions!D23), " ", Regressions!D23)</f>
        <v>738758</v>
      </c>
      <c r="E13" s="211" t="e">
        <f>IF(ISNUMBER(Regressions!E23),ROUND(Regressions!E23, 1), NA())</f>
        <v>#N/A</v>
      </c>
      <c r="F13" s="336" t="e">
        <f>IF(ISNUMBER(Regressions!F23),ROUND(Regressions!F23, 1), NA())</f>
        <v>#N/A</v>
      </c>
      <c r="G13" s="233" t="e">
        <f>IF(ISNUMBER(Regressions!G23),ROUND(Regressions!G23, 1), NA())</f>
        <v>#N/A</v>
      </c>
      <c r="H13" s="337" t="e">
        <f>IF(ISNUMBER(Regressions!H23),ROUND(Regressions!H23, 1), NA())</f>
        <v>#N/A</v>
      </c>
      <c r="I13" s="234" t="e">
        <f>IF(ISNUMBER(Regressions!I23),ROUND(Regressions!I23, 1), NA())</f>
        <v>#N/A</v>
      </c>
      <c r="J13" s="338" t="e">
        <f>IF(ISNUMBER(Regressions!K23),ROUND(Regressions!K23, 1), NA())</f>
        <v>#N/A</v>
      </c>
      <c r="K13" s="336" t="e">
        <f>IF(ISNUMBER(Regressions!L23),ROUND(Regressions!L23, 1), NA())</f>
        <v>#N/A</v>
      </c>
      <c r="L13" s="235" t="e">
        <f>IF(ISNUMBER(Regressions!M23),ROUND(Regressions!M23, 1), NA())</f>
        <v>#N/A</v>
      </c>
      <c r="M13" s="337" t="e">
        <f>IF(ISNUMBER(Regressions!N23),ROUND(Regressions!N23, 1), NA())</f>
        <v>#N/A</v>
      </c>
      <c r="N13" s="234" t="e">
        <f>IF(ISNUMBER(Regressions!O23),ROUND(Regressions!O23, 1), NA())</f>
        <v>#N/A</v>
      </c>
      <c r="O13" s="338">
        <f>IF(ISNUMBER(Regressions!Q23),ROUND(Regressions!Q23, 1), NA())</f>
        <v>100</v>
      </c>
      <c r="P13" s="336">
        <f>IF(ISNUMBER(Regressions!R23),ROUND(Regressions!R23, 1), NA())</f>
        <v>100</v>
      </c>
      <c r="Q13" s="212" t="e">
        <f>IF(ISNUMBER(Regressions!S23),ROUND(Regressions!S23, 1), NA())</f>
        <v>#N/A</v>
      </c>
      <c r="R13" s="337" t="e">
        <f>IF(ISNUMBER(Regressions!T23),ROUND(Regressions!T23, 1), NA())</f>
        <v>#N/A</v>
      </c>
      <c r="S13" s="234">
        <f>IF(ISNUMBER(Regressions!U23),ROUND(Regressions!U23, 1), NA())</f>
        <v>0</v>
      </c>
    </row>
    <row xmlns:x14ac="http://schemas.microsoft.com/office/spreadsheetml/2009/9/ac" r="14" x14ac:dyDescent="0.2">
      <c r="A14" s="333" t="str">
        <f>IF(ISBLANK(Regressions!A24), " ", Regressions!A24)</f>
        <v>Jamaica</v>
      </c>
      <c r="B14" s="334">
        <f>IF(ISBLANK(Regressions!B24), " ", Regressions!B24)</f>
        <v>2010</v>
      </c>
      <c r="C14" s="339" t="str">
        <f>IF(ISBLANK(Regressions!C24), " ", Regressions!C24)</f>
        <v>National</v>
      </c>
      <c r="D14" s="335">
        <f>IF(ISBLANK(Regressions!D24), " ", Regressions!D24)</f>
        <v>725199</v>
      </c>
      <c r="E14" s="211" t="e">
        <f>IF(ISNUMBER(Regressions!E24),ROUND(Regressions!E24, 1), NA())</f>
        <v>#N/A</v>
      </c>
      <c r="F14" s="336" t="e">
        <f>IF(ISNUMBER(Regressions!F24),ROUND(Regressions!F24, 1), NA())</f>
        <v>#N/A</v>
      </c>
      <c r="G14" s="233">
        <f>IF(ISNUMBER(Regressions!G24),ROUND(Regressions!G24, 1), NA())</f>
        <v>94.9</v>
      </c>
      <c r="H14" s="337" t="e">
        <f>IF(ISNUMBER(Regressions!H24),ROUND(Regressions!H24, 1), NA())</f>
        <v>#N/A</v>
      </c>
      <c r="I14" s="234" t="e">
        <f>IF(ISNUMBER(Regressions!I24),ROUND(Regressions!I24, 1), NA())</f>
        <v>#N/A</v>
      </c>
      <c r="J14" s="338" t="e">
        <f>IF(ISNUMBER(Regressions!K24),ROUND(Regressions!K24, 1), NA())</f>
        <v>#N/A</v>
      </c>
      <c r="K14" s="336" t="e">
        <f>IF(ISNUMBER(Regressions!L24),ROUND(Regressions!L24, 1), NA())</f>
        <v>#N/A</v>
      </c>
      <c r="L14" s="235">
        <f>IF(ISNUMBER(Regressions!M24),ROUND(Regressions!M24, 1), NA())</f>
        <v>95.7</v>
      </c>
      <c r="M14" s="337" t="e">
        <f>IF(ISNUMBER(Regressions!N24),ROUND(Regressions!N24, 1), NA())</f>
        <v>#N/A</v>
      </c>
      <c r="N14" s="234" t="e">
        <f>IF(ISNUMBER(Regressions!O24),ROUND(Regressions!O24, 1), NA())</f>
        <v>#N/A</v>
      </c>
      <c r="O14" s="338">
        <f>IF(ISNUMBER(Regressions!Q24),ROUND(Regressions!Q24, 1), NA())</f>
        <v>100</v>
      </c>
      <c r="P14" s="336">
        <f>IF(ISNUMBER(Regressions!R24),ROUND(Regressions!R24, 1), NA())</f>
        <v>100</v>
      </c>
      <c r="Q14" s="212">
        <f>IF(ISNUMBER(Regressions!S24),ROUND(Regressions!S24, 1), NA())</f>
        <v>93.9</v>
      </c>
      <c r="R14" s="337">
        <f>IF(ISNUMBER(Regressions!T24),ROUND(Regressions!T24, 1), NA())</f>
        <v>6.1</v>
      </c>
      <c r="S14" s="234">
        <f>IF(ISNUMBER(Regressions!U24),ROUND(Regressions!U24, 1), NA())</f>
        <v>0</v>
      </c>
    </row>
    <row xmlns:x14ac="http://schemas.microsoft.com/office/spreadsheetml/2009/9/ac" r="15" x14ac:dyDescent="0.2">
      <c r="A15" s="333" t="str">
        <f>IF(ISBLANK(Regressions!A25), " ", Regressions!A25)</f>
        <v>Jamaica</v>
      </c>
      <c r="B15" s="334">
        <f>IF(ISBLANK(Regressions!B25), " ", Regressions!B25)</f>
        <v>2011</v>
      </c>
      <c r="C15" s="339" t="str">
        <f>IF(ISBLANK(Regressions!C25), " ", Regressions!C25)</f>
        <v>National</v>
      </c>
      <c r="D15" s="335">
        <f>IF(ISBLANK(Regressions!D25), " ", Regressions!D25)</f>
        <v>707716</v>
      </c>
      <c r="E15" s="211" t="e">
        <f>IF(ISNUMBER(Regressions!E25),ROUND(Regressions!E25, 1), NA())</f>
        <v>#N/A</v>
      </c>
      <c r="F15" s="336" t="e">
        <f>IF(ISNUMBER(Regressions!F25),ROUND(Regressions!F25, 1), NA())</f>
        <v>#N/A</v>
      </c>
      <c r="G15" s="233">
        <f>IF(ISNUMBER(Regressions!G25),ROUND(Regressions!G25, 1), NA())</f>
        <v>94.9</v>
      </c>
      <c r="H15" s="337" t="e">
        <f>IF(ISNUMBER(Regressions!H25),ROUND(Regressions!H25, 1), NA())</f>
        <v>#N/A</v>
      </c>
      <c r="I15" s="234" t="e">
        <f>IF(ISNUMBER(Regressions!I25),ROUND(Regressions!I25, 1), NA())</f>
        <v>#N/A</v>
      </c>
      <c r="J15" s="338" t="e">
        <f>IF(ISNUMBER(Regressions!K25),ROUND(Regressions!K25, 1), NA())</f>
        <v>#N/A</v>
      </c>
      <c r="K15" s="336" t="e">
        <f>IF(ISNUMBER(Regressions!L25),ROUND(Regressions!L25, 1), NA())</f>
        <v>#N/A</v>
      </c>
      <c r="L15" s="235">
        <f>IF(ISNUMBER(Regressions!M25),ROUND(Regressions!M25, 1), NA())</f>
        <v>95.7</v>
      </c>
      <c r="M15" s="337" t="e">
        <f>IF(ISNUMBER(Regressions!N25),ROUND(Regressions!N25, 1), NA())</f>
        <v>#N/A</v>
      </c>
      <c r="N15" s="234" t="e">
        <f>IF(ISNUMBER(Regressions!O25),ROUND(Regressions!O25, 1), NA())</f>
        <v>#N/A</v>
      </c>
      <c r="O15" s="338">
        <f>IF(ISNUMBER(Regressions!Q25),ROUND(Regressions!Q25, 1), NA())</f>
        <v>100</v>
      </c>
      <c r="P15" s="336">
        <f>IF(ISNUMBER(Regressions!R25),ROUND(Regressions!R25, 1), NA())</f>
        <v>100</v>
      </c>
      <c r="Q15" s="212">
        <f>IF(ISNUMBER(Regressions!S25),ROUND(Regressions!S25, 1), NA())</f>
        <v>93.9</v>
      </c>
      <c r="R15" s="337">
        <f>IF(ISNUMBER(Regressions!T25),ROUND(Regressions!T25, 1), NA())</f>
        <v>6.1</v>
      </c>
      <c r="S15" s="234">
        <f>IF(ISNUMBER(Regressions!U25),ROUND(Regressions!U25, 1), NA())</f>
        <v>0</v>
      </c>
    </row>
    <row xmlns:x14ac="http://schemas.microsoft.com/office/spreadsheetml/2009/9/ac" r="16" x14ac:dyDescent="0.2">
      <c r="A16" s="333" t="str">
        <f>IF(ISBLANK(Regressions!A26), " ", Regressions!A26)</f>
        <v>Jamaica</v>
      </c>
      <c r="B16" s="334">
        <f>IF(ISBLANK(Regressions!B26), " ", Regressions!B26)</f>
        <v>2012</v>
      </c>
      <c r="C16" s="339" t="str">
        <f>IF(ISBLANK(Regressions!C26), " ", Regressions!C26)</f>
        <v>National</v>
      </c>
      <c r="D16" s="335">
        <f>IF(ISBLANK(Regressions!D26), " ", Regressions!D26)</f>
        <v>690382</v>
      </c>
      <c r="E16" s="211" t="e">
        <f>IF(ISNUMBER(Regressions!E26),ROUND(Regressions!E26, 1), NA())</f>
        <v>#N/A</v>
      </c>
      <c r="F16" s="336" t="e">
        <f>IF(ISNUMBER(Regressions!F26),ROUND(Regressions!F26, 1), NA())</f>
        <v>#N/A</v>
      </c>
      <c r="G16" s="233">
        <f>IF(ISNUMBER(Regressions!G26),ROUND(Regressions!G26, 1), NA())</f>
        <v>94.9</v>
      </c>
      <c r="H16" s="337" t="e">
        <f>IF(ISNUMBER(Regressions!H26),ROUND(Regressions!H26, 1), NA())</f>
        <v>#N/A</v>
      </c>
      <c r="I16" s="234" t="e">
        <f>IF(ISNUMBER(Regressions!I26),ROUND(Regressions!I26, 1), NA())</f>
        <v>#N/A</v>
      </c>
      <c r="J16" s="338" t="e">
        <f>IF(ISNUMBER(Regressions!K26),ROUND(Regressions!K26, 1), NA())</f>
        <v>#N/A</v>
      </c>
      <c r="K16" s="336" t="e">
        <f>IF(ISNUMBER(Regressions!L26),ROUND(Regressions!L26, 1), NA())</f>
        <v>#N/A</v>
      </c>
      <c r="L16" s="235">
        <f>IF(ISNUMBER(Regressions!M26),ROUND(Regressions!M26, 1), NA())</f>
        <v>95.7</v>
      </c>
      <c r="M16" s="337" t="e">
        <f>IF(ISNUMBER(Regressions!N26),ROUND(Regressions!N26, 1), NA())</f>
        <v>#N/A</v>
      </c>
      <c r="N16" s="234" t="e">
        <f>IF(ISNUMBER(Regressions!O26),ROUND(Regressions!O26, 1), NA())</f>
        <v>#N/A</v>
      </c>
      <c r="O16" s="338">
        <f>IF(ISNUMBER(Regressions!Q26),ROUND(Regressions!Q26, 1), NA())</f>
        <v>100</v>
      </c>
      <c r="P16" s="336">
        <f>IF(ISNUMBER(Regressions!R26),ROUND(Regressions!R26, 1), NA())</f>
        <v>100</v>
      </c>
      <c r="Q16" s="212">
        <f>IF(ISNUMBER(Regressions!S26),ROUND(Regressions!S26, 1), NA())</f>
        <v>93.9</v>
      </c>
      <c r="R16" s="337">
        <f>IF(ISNUMBER(Regressions!T26),ROUND(Regressions!T26, 1), NA())</f>
        <v>6.1</v>
      </c>
      <c r="S16" s="234">
        <f>IF(ISNUMBER(Regressions!U26),ROUND(Regressions!U26, 1), NA())</f>
        <v>0</v>
      </c>
    </row>
    <row xmlns:x14ac="http://schemas.microsoft.com/office/spreadsheetml/2009/9/ac" r="17" x14ac:dyDescent="0.2">
      <c r="A17" s="333" t="str">
        <f>IF(ISBLANK(Regressions!A27), " ", Regressions!A27)</f>
        <v>Jamaica</v>
      </c>
      <c r="B17" s="334">
        <f>IF(ISBLANK(Regressions!B27), " ", Regressions!B27)</f>
        <v>2013</v>
      </c>
      <c r="C17" s="339" t="str">
        <f>IF(ISBLANK(Regressions!C27), " ", Regressions!C27)</f>
        <v>National</v>
      </c>
      <c r="D17" s="335">
        <f>IF(ISBLANK(Regressions!D27), " ", Regressions!D27)</f>
        <v>673635</v>
      </c>
      <c r="E17" s="211" t="e">
        <f>IF(ISNUMBER(Regressions!E27),ROUND(Regressions!E27, 1), NA())</f>
        <v>#N/A</v>
      </c>
      <c r="F17" s="336" t="e">
        <f>IF(ISNUMBER(Regressions!F27),ROUND(Regressions!F27, 1), NA())</f>
        <v>#N/A</v>
      </c>
      <c r="G17" s="233">
        <f>IF(ISNUMBER(Regressions!G27),ROUND(Regressions!G27, 1), NA())</f>
        <v>94.9</v>
      </c>
      <c r="H17" s="337" t="e">
        <f>IF(ISNUMBER(Regressions!H27),ROUND(Regressions!H27, 1), NA())</f>
        <v>#N/A</v>
      </c>
      <c r="I17" s="234" t="e">
        <f>IF(ISNUMBER(Regressions!I27),ROUND(Regressions!I27, 1), NA())</f>
        <v>#N/A</v>
      </c>
      <c r="J17" s="338" t="e">
        <f>IF(ISNUMBER(Regressions!K27),ROUND(Regressions!K27, 1), NA())</f>
        <v>#N/A</v>
      </c>
      <c r="K17" s="336" t="e">
        <f>IF(ISNUMBER(Regressions!L27),ROUND(Regressions!L27, 1), NA())</f>
        <v>#N/A</v>
      </c>
      <c r="L17" s="235">
        <f>IF(ISNUMBER(Regressions!M27),ROUND(Regressions!M27, 1), NA())</f>
        <v>95.7</v>
      </c>
      <c r="M17" s="337" t="e">
        <f>IF(ISNUMBER(Regressions!N27),ROUND(Regressions!N27, 1), NA())</f>
        <v>#N/A</v>
      </c>
      <c r="N17" s="234" t="e">
        <f>IF(ISNUMBER(Regressions!O27),ROUND(Regressions!O27, 1), NA())</f>
        <v>#N/A</v>
      </c>
      <c r="O17" s="338">
        <f>IF(ISNUMBER(Regressions!Q27),ROUND(Regressions!Q27, 1), NA())</f>
        <v>100</v>
      </c>
      <c r="P17" s="336">
        <f>IF(ISNUMBER(Regressions!R27),ROUND(Regressions!R27, 1), NA())</f>
        <v>100</v>
      </c>
      <c r="Q17" s="212">
        <f>IF(ISNUMBER(Regressions!S27),ROUND(Regressions!S27, 1), NA())</f>
        <v>93.9</v>
      </c>
      <c r="R17" s="337">
        <f>IF(ISNUMBER(Regressions!T27),ROUND(Regressions!T27, 1), NA())</f>
        <v>6.1</v>
      </c>
      <c r="S17" s="234">
        <f>IF(ISNUMBER(Regressions!U27),ROUND(Regressions!U27, 1), NA())</f>
        <v>0</v>
      </c>
    </row>
    <row xmlns:x14ac="http://schemas.microsoft.com/office/spreadsheetml/2009/9/ac" r="18" x14ac:dyDescent="0.2">
      <c r="A18" s="333" t="str">
        <f>IF(ISBLANK(Regressions!A28), " ", Regressions!A28)</f>
        <v>Jamaica</v>
      </c>
      <c r="B18" s="334">
        <f>IF(ISBLANK(Regressions!B28), " ", Regressions!B28)</f>
        <v>2014</v>
      </c>
      <c r="C18" s="339" t="str">
        <f>IF(ISBLANK(Regressions!C28), " ", Regressions!C28)</f>
        <v>National</v>
      </c>
      <c r="D18" s="335">
        <f>IF(ISBLANK(Regressions!D28), " ", Regressions!D28)</f>
        <v>658130</v>
      </c>
      <c r="E18" s="211" t="e">
        <f>IF(ISNUMBER(Regressions!E28),ROUND(Regressions!E28, 1), NA())</f>
        <v>#N/A</v>
      </c>
      <c r="F18" s="336" t="e">
        <f>IF(ISNUMBER(Regressions!F28),ROUND(Regressions!F28, 1), NA())</f>
        <v>#N/A</v>
      </c>
      <c r="G18" s="233">
        <f>IF(ISNUMBER(Regressions!G28),ROUND(Regressions!G28, 1), NA())</f>
        <v>94.9</v>
      </c>
      <c r="H18" s="337" t="e">
        <f>IF(ISNUMBER(Regressions!H28),ROUND(Regressions!H28, 1), NA())</f>
        <v>#N/A</v>
      </c>
      <c r="I18" s="234" t="e">
        <f>IF(ISNUMBER(Regressions!I28),ROUND(Regressions!I28, 1), NA())</f>
        <v>#N/A</v>
      </c>
      <c r="J18" s="338" t="e">
        <f>IF(ISNUMBER(Regressions!K28),ROUND(Regressions!K28, 1), NA())</f>
        <v>#N/A</v>
      </c>
      <c r="K18" s="336" t="e">
        <f>IF(ISNUMBER(Regressions!L28),ROUND(Regressions!L28, 1), NA())</f>
        <v>#N/A</v>
      </c>
      <c r="L18" s="235">
        <f>IF(ISNUMBER(Regressions!M28),ROUND(Regressions!M28, 1), NA())</f>
        <v>95.7</v>
      </c>
      <c r="M18" s="337" t="e">
        <f>IF(ISNUMBER(Regressions!N28),ROUND(Regressions!N28, 1), NA())</f>
        <v>#N/A</v>
      </c>
      <c r="N18" s="234" t="e">
        <f>IF(ISNUMBER(Regressions!O28),ROUND(Regressions!O28, 1), NA())</f>
        <v>#N/A</v>
      </c>
      <c r="O18" s="338">
        <f>IF(ISNUMBER(Regressions!Q28),ROUND(Regressions!Q28, 1), NA())</f>
        <v>100</v>
      </c>
      <c r="P18" s="336">
        <f>IF(ISNUMBER(Regressions!R28),ROUND(Regressions!R28, 1), NA())</f>
        <v>100</v>
      </c>
      <c r="Q18" s="212">
        <f>IF(ISNUMBER(Regressions!S28),ROUND(Regressions!S28, 1), NA())</f>
        <v>93.9</v>
      </c>
      <c r="R18" s="337">
        <f>IF(ISNUMBER(Regressions!T28),ROUND(Regressions!T28, 1), NA())</f>
        <v>6.1</v>
      </c>
      <c r="S18" s="234">
        <f>IF(ISNUMBER(Regressions!U28),ROUND(Regressions!U28, 1), NA())</f>
        <v>0</v>
      </c>
    </row>
    <row xmlns:x14ac="http://schemas.microsoft.com/office/spreadsheetml/2009/9/ac" r="19" x14ac:dyDescent="0.2">
      <c r="A19" s="333" t="str">
        <f>IF(ISBLANK(Regressions!A29), " ", Regressions!A29)</f>
        <v>Jamaica</v>
      </c>
      <c r="B19" s="334">
        <f>IF(ISBLANK(Regressions!B29), " ", Regressions!B29)</f>
        <v>2015</v>
      </c>
      <c r="C19" s="339" t="str">
        <f>IF(ISBLANK(Regressions!C29), " ", Regressions!C29)</f>
        <v>National</v>
      </c>
      <c r="D19" s="335">
        <f>IF(ISBLANK(Regressions!D29), " ", Regressions!D29)</f>
        <v>642608</v>
      </c>
      <c r="E19" s="211" t="e">
        <f>IF(ISNUMBER(Regressions!E29),ROUND(Regressions!E29, 1), NA())</f>
        <v>#N/A</v>
      </c>
      <c r="F19" s="336" t="e">
        <f>IF(ISNUMBER(Regressions!F29),ROUND(Regressions!F29, 1), NA())</f>
        <v>#N/A</v>
      </c>
      <c r="G19" s="233">
        <f>IF(ISNUMBER(Regressions!G29),ROUND(Regressions!G29, 1), NA())</f>
        <v>94.9</v>
      </c>
      <c r="H19" s="337" t="e">
        <f>IF(ISNUMBER(Regressions!H29),ROUND(Regressions!H29, 1), NA())</f>
        <v>#N/A</v>
      </c>
      <c r="I19" s="234" t="e">
        <f>IF(ISNUMBER(Regressions!I29),ROUND(Regressions!I29, 1), NA())</f>
        <v>#N/A</v>
      </c>
      <c r="J19" s="338" t="e">
        <f>IF(ISNUMBER(Regressions!K29),ROUND(Regressions!K29, 1), NA())</f>
        <v>#N/A</v>
      </c>
      <c r="K19" s="336" t="e">
        <f>IF(ISNUMBER(Regressions!L29),ROUND(Regressions!L29, 1), NA())</f>
        <v>#N/A</v>
      </c>
      <c r="L19" s="235">
        <f>IF(ISNUMBER(Regressions!M29),ROUND(Regressions!M29, 1), NA())</f>
        <v>95.7</v>
      </c>
      <c r="M19" s="337" t="e">
        <f>IF(ISNUMBER(Regressions!N29),ROUND(Regressions!N29, 1), NA())</f>
        <v>#N/A</v>
      </c>
      <c r="N19" s="234" t="e">
        <f>IF(ISNUMBER(Regressions!O29),ROUND(Regressions!O29, 1), NA())</f>
        <v>#N/A</v>
      </c>
      <c r="O19" s="338">
        <f>IF(ISNUMBER(Regressions!Q29),ROUND(Regressions!Q29, 1), NA())</f>
        <v>100</v>
      </c>
      <c r="P19" s="336">
        <f>IF(ISNUMBER(Regressions!R29),ROUND(Regressions!R29, 1), NA())</f>
        <v>100</v>
      </c>
      <c r="Q19" s="212">
        <f>IF(ISNUMBER(Regressions!S29),ROUND(Regressions!S29, 1), NA())</f>
        <v>94.8</v>
      </c>
      <c r="R19" s="337">
        <f>IF(ISNUMBER(Regressions!T29),ROUND(Regressions!T29, 1), NA())</f>
        <v>5.2</v>
      </c>
      <c r="S19" s="234">
        <f>IF(ISNUMBER(Regressions!U29),ROUND(Regressions!U29, 1), NA())</f>
        <v>0</v>
      </c>
    </row>
    <row xmlns:x14ac="http://schemas.microsoft.com/office/spreadsheetml/2009/9/ac" r="20" x14ac:dyDescent="0.2">
      <c r="A20" s="333" t="str">
        <f>IF(ISBLANK(Regressions!A30), " ", Regressions!A30)</f>
        <v>Jamaica</v>
      </c>
      <c r="B20" s="334">
        <f>IF(ISBLANK(Regressions!B30), " ", Regressions!B30)</f>
        <v>2016</v>
      </c>
      <c r="C20" s="339" t="str">
        <f>IF(ISBLANK(Regressions!C30), " ", Regressions!C30)</f>
        <v>National</v>
      </c>
      <c r="D20" s="335">
        <f>IF(ISBLANK(Regressions!D30), " ", Regressions!D30)</f>
        <v>627601</v>
      </c>
      <c r="E20" s="211" t="e">
        <f>IF(ISNUMBER(Regressions!E30),ROUND(Regressions!E30, 1), NA())</f>
        <v>#N/A</v>
      </c>
      <c r="F20" s="336" t="e">
        <f>IF(ISNUMBER(Regressions!F30),ROUND(Regressions!F30, 1), NA())</f>
        <v>#N/A</v>
      </c>
      <c r="G20" s="233">
        <f>IF(ISNUMBER(Regressions!G30),ROUND(Regressions!G30, 1), NA())</f>
        <v>94.9</v>
      </c>
      <c r="H20" s="337" t="e">
        <f>IF(ISNUMBER(Regressions!H30),ROUND(Regressions!H30, 1), NA())</f>
        <v>#N/A</v>
      </c>
      <c r="I20" s="234" t="e">
        <f>IF(ISNUMBER(Regressions!I30),ROUND(Regressions!I30, 1), NA())</f>
        <v>#N/A</v>
      </c>
      <c r="J20" s="338" t="e">
        <f>IF(ISNUMBER(Regressions!K30),ROUND(Regressions!K30, 1), NA())</f>
        <v>#N/A</v>
      </c>
      <c r="K20" s="336" t="e">
        <f>IF(ISNUMBER(Regressions!L30),ROUND(Regressions!L30, 1), NA())</f>
        <v>#N/A</v>
      </c>
      <c r="L20" s="235">
        <f>IF(ISNUMBER(Regressions!M30),ROUND(Regressions!M30, 1), NA())</f>
        <v>95.7</v>
      </c>
      <c r="M20" s="337" t="e">
        <f>IF(ISNUMBER(Regressions!N30),ROUND(Regressions!N30, 1), NA())</f>
        <v>#N/A</v>
      </c>
      <c r="N20" s="234" t="e">
        <f>IF(ISNUMBER(Regressions!O30),ROUND(Regressions!O30, 1), NA())</f>
        <v>#N/A</v>
      </c>
      <c r="O20" s="338">
        <f>IF(ISNUMBER(Regressions!Q30),ROUND(Regressions!Q30, 1), NA())</f>
        <v>100</v>
      </c>
      <c r="P20" s="336">
        <f>IF(ISNUMBER(Regressions!R30),ROUND(Regressions!R30, 1), NA())</f>
        <v>100</v>
      </c>
      <c r="Q20" s="212">
        <f>IF(ISNUMBER(Regressions!S30),ROUND(Regressions!S30, 1), NA())</f>
        <v>95.7</v>
      </c>
      <c r="R20" s="337">
        <f>IF(ISNUMBER(Regressions!T30),ROUND(Regressions!T30, 1), NA())</f>
        <v>4.3</v>
      </c>
      <c r="S20" s="234">
        <f>IF(ISNUMBER(Regressions!U30),ROUND(Regressions!U30, 1), NA())</f>
        <v>0</v>
      </c>
    </row>
    <row xmlns:x14ac="http://schemas.microsoft.com/office/spreadsheetml/2009/9/ac" r="21" x14ac:dyDescent="0.2">
      <c r="A21" s="333" t="str">
        <f>IF(ISBLANK(Regressions!A31), " ", Regressions!A31)</f>
        <v>Jamaica</v>
      </c>
      <c r="B21" s="334">
        <f>IF(ISBLANK(Regressions!B31), " ", Regressions!B31)</f>
        <v>2017</v>
      </c>
      <c r="C21" s="339" t="str">
        <f>IF(ISBLANK(Regressions!C31), " ", Regressions!C31)</f>
        <v>National</v>
      </c>
      <c r="D21" s="335">
        <f>IF(ISBLANK(Regressions!D31), " ", Regressions!D31)</f>
        <v>614207</v>
      </c>
      <c r="E21" s="211" t="e">
        <f>IF(ISNUMBER(Regressions!E31),ROUND(Regressions!E31, 1), NA())</f>
        <v>#N/A</v>
      </c>
      <c r="F21" s="336" t="e">
        <f>IF(ISNUMBER(Regressions!F31),ROUND(Regressions!F31, 1), NA())</f>
        <v>#N/A</v>
      </c>
      <c r="G21" s="233">
        <f>IF(ISNUMBER(Regressions!G31),ROUND(Regressions!G31, 1), NA())</f>
        <v>94.9</v>
      </c>
      <c r="H21" s="337" t="e">
        <f>IF(ISNUMBER(Regressions!H31),ROUND(Regressions!H31, 1), NA())</f>
        <v>#N/A</v>
      </c>
      <c r="I21" s="234" t="e">
        <f>IF(ISNUMBER(Regressions!I31),ROUND(Regressions!I31, 1), NA())</f>
        <v>#N/A</v>
      </c>
      <c r="J21" s="338" t="e">
        <f>IF(ISNUMBER(Regressions!K31),ROUND(Regressions!K31, 1), NA())</f>
        <v>#N/A</v>
      </c>
      <c r="K21" s="336" t="e">
        <f>IF(ISNUMBER(Regressions!L31),ROUND(Regressions!L31, 1), NA())</f>
        <v>#N/A</v>
      </c>
      <c r="L21" s="235">
        <f>IF(ISNUMBER(Regressions!M31),ROUND(Regressions!M31, 1), NA())</f>
        <v>95.7</v>
      </c>
      <c r="M21" s="337" t="e">
        <f>IF(ISNUMBER(Regressions!N31),ROUND(Regressions!N31, 1), NA())</f>
        <v>#N/A</v>
      </c>
      <c r="N21" s="234" t="e">
        <f>IF(ISNUMBER(Regressions!O31),ROUND(Regressions!O31, 1), NA())</f>
        <v>#N/A</v>
      </c>
      <c r="O21" s="338">
        <f>IF(ISNUMBER(Regressions!Q31),ROUND(Regressions!Q31, 1), NA())</f>
        <v>100</v>
      </c>
      <c r="P21" s="336">
        <f>IF(ISNUMBER(Regressions!R31),ROUND(Regressions!R31, 1), NA())</f>
        <v>100</v>
      </c>
      <c r="Q21" s="212">
        <f>IF(ISNUMBER(Regressions!S31),ROUND(Regressions!S31, 1), NA())</f>
        <v>96.6</v>
      </c>
      <c r="R21" s="337">
        <f>IF(ISNUMBER(Regressions!T31),ROUND(Regressions!T31, 1), NA())</f>
        <v>3.4</v>
      </c>
      <c r="S21" s="234">
        <f>IF(ISNUMBER(Regressions!U31),ROUND(Regressions!U31, 1), NA())</f>
        <v>0</v>
      </c>
    </row>
    <row xmlns:x14ac="http://schemas.microsoft.com/office/spreadsheetml/2009/9/ac" r="22" x14ac:dyDescent="0.2">
      <c r="A22" s="333" t="str">
        <f>IF(ISBLANK(Regressions!A32), " ", Regressions!A32)</f>
        <v>Jamaica</v>
      </c>
      <c r="B22" s="334">
        <f>IF(ISBLANK(Regressions!B32), " ", Regressions!B32)</f>
        <v>2018</v>
      </c>
      <c r="C22" s="339" t="str">
        <f>IF(ISBLANK(Regressions!C32), " ", Regressions!C32)</f>
        <v>National</v>
      </c>
      <c r="D22" s="335">
        <f>IF(ISBLANK(Regressions!D32), " ", Regressions!D32)</f>
        <v>604177</v>
      </c>
      <c r="E22" s="211" t="e">
        <f>IF(ISNUMBER(Regressions!E32),ROUND(Regressions!E32, 1), NA())</f>
        <v>#N/A</v>
      </c>
      <c r="F22" s="336" t="e">
        <f>IF(ISNUMBER(Regressions!F32),ROUND(Regressions!F32, 1), NA())</f>
        <v>#N/A</v>
      </c>
      <c r="G22" s="233">
        <f>IF(ISNUMBER(Regressions!G32),ROUND(Regressions!G32, 1), NA())</f>
        <v>94.9</v>
      </c>
      <c r="H22" s="337" t="e">
        <f>IF(ISNUMBER(Regressions!H32),ROUND(Regressions!H32, 1), NA())</f>
        <v>#N/A</v>
      </c>
      <c r="I22" s="234" t="e">
        <f>IF(ISNUMBER(Regressions!I32),ROUND(Regressions!I32, 1), NA())</f>
        <v>#N/A</v>
      </c>
      <c r="J22" s="338" t="e">
        <f>IF(ISNUMBER(Regressions!K32),ROUND(Regressions!K32, 1), NA())</f>
        <v>#N/A</v>
      </c>
      <c r="K22" s="336" t="e">
        <f>IF(ISNUMBER(Regressions!L32),ROUND(Regressions!L32, 1), NA())</f>
        <v>#N/A</v>
      </c>
      <c r="L22" s="235">
        <f>IF(ISNUMBER(Regressions!M32),ROUND(Regressions!M32, 1), NA())</f>
        <v>95.7</v>
      </c>
      <c r="M22" s="337" t="e">
        <f>IF(ISNUMBER(Regressions!N32),ROUND(Regressions!N32, 1), NA())</f>
        <v>#N/A</v>
      </c>
      <c r="N22" s="234" t="e">
        <f>IF(ISNUMBER(Regressions!O32),ROUND(Regressions!O32, 1), NA())</f>
        <v>#N/A</v>
      </c>
      <c r="O22" s="338">
        <f>IF(ISNUMBER(Regressions!Q32),ROUND(Regressions!Q32, 1), NA())</f>
        <v>100</v>
      </c>
      <c r="P22" s="336">
        <f>IF(ISNUMBER(Regressions!R32),ROUND(Regressions!R32, 1), NA())</f>
        <v>100</v>
      </c>
      <c r="Q22" s="212">
        <f>IF(ISNUMBER(Regressions!S32),ROUND(Regressions!S32, 1), NA())</f>
        <v>97.6</v>
      </c>
      <c r="R22" s="337">
        <f>IF(ISNUMBER(Regressions!T32),ROUND(Regressions!T32, 1), NA())</f>
        <v>2.4</v>
      </c>
      <c r="S22" s="234">
        <f>IF(ISNUMBER(Regressions!U32),ROUND(Regressions!U32, 1), NA())</f>
        <v>0</v>
      </c>
    </row>
    <row xmlns:x14ac="http://schemas.microsoft.com/office/spreadsheetml/2009/9/ac" r="23" x14ac:dyDescent="0.2">
      <c r="A23" s="333" t="str">
        <f>IF(ISBLANK(Regressions!A33), " ", Regressions!A33)</f>
        <v>Jamaica</v>
      </c>
      <c r="B23" s="334">
        <f>IF(ISBLANK(Regressions!B33), " ", Regressions!B33)</f>
        <v>2019</v>
      </c>
      <c r="C23" s="339" t="str">
        <f>IF(ISBLANK(Regressions!C33), " ", Regressions!C33)</f>
        <v>National</v>
      </c>
      <c r="D23" s="335">
        <f>IF(ISBLANK(Regressions!D33), " ", Regressions!D33)</f>
        <v>595223</v>
      </c>
      <c r="E23" s="211" t="e">
        <f>IF(ISNUMBER(Regressions!E33),ROUND(Regressions!E33, 1), NA())</f>
        <v>#N/A</v>
      </c>
      <c r="F23" s="336" t="e">
        <f>IF(ISNUMBER(Regressions!F33),ROUND(Regressions!F33, 1), NA())</f>
        <v>#N/A</v>
      </c>
      <c r="G23" s="233">
        <f>IF(ISNUMBER(Regressions!G33),ROUND(Regressions!G33, 1), NA())</f>
        <v>94.9</v>
      </c>
      <c r="H23" s="337" t="e">
        <f>IF(ISNUMBER(Regressions!H33),ROUND(Regressions!H33, 1), NA())</f>
        <v>#N/A</v>
      </c>
      <c r="I23" s="234" t="e">
        <f>IF(ISNUMBER(Regressions!I33),ROUND(Regressions!I33, 1), NA())</f>
        <v>#N/A</v>
      </c>
      <c r="J23" s="338" t="e">
        <f>IF(ISNUMBER(Regressions!K33),ROUND(Regressions!K33, 1), NA())</f>
        <v>#N/A</v>
      </c>
      <c r="K23" s="336" t="e">
        <f>IF(ISNUMBER(Regressions!L33),ROUND(Regressions!L33, 1), NA())</f>
        <v>#N/A</v>
      </c>
      <c r="L23" s="235">
        <f>IF(ISNUMBER(Regressions!M33),ROUND(Regressions!M33, 1), NA())</f>
        <v>95.7</v>
      </c>
      <c r="M23" s="337" t="e">
        <f>IF(ISNUMBER(Regressions!N33),ROUND(Regressions!N33, 1), NA())</f>
        <v>#N/A</v>
      </c>
      <c r="N23" s="234" t="e">
        <f>IF(ISNUMBER(Regressions!O33),ROUND(Regressions!O33, 1), NA())</f>
        <v>#N/A</v>
      </c>
      <c r="O23" s="338">
        <f>IF(ISNUMBER(Regressions!Q33),ROUND(Regressions!Q33, 1), NA())</f>
        <v>100</v>
      </c>
      <c r="P23" s="336">
        <f>IF(ISNUMBER(Regressions!R33),ROUND(Regressions!R33, 1), NA())</f>
        <v>100</v>
      </c>
      <c r="Q23" s="212">
        <f>IF(ISNUMBER(Regressions!S33),ROUND(Regressions!S33, 1), NA())</f>
        <v>98.5</v>
      </c>
      <c r="R23" s="337">
        <f>IF(ISNUMBER(Regressions!T33),ROUND(Regressions!T33, 1), NA())</f>
        <v>1.5</v>
      </c>
      <c r="S23" s="234">
        <f>IF(ISNUMBER(Regressions!U33),ROUND(Regressions!U33, 1), NA())</f>
        <v>0</v>
      </c>
    </row>
    <row xmlns:x14ac="http://schemas.microsoft.com/office/spreadsheetml/2009/9/ac" r="24" x14ac:dyDescent="0.2">
      <c r="A24" s="333" t="str">
        <f>IF(ISBLANK(Regressions!A34), " ", Regressions!A34)</f>
        <v>Jamaica</v>
      </c>
      <c r="B24" s="334">
        <f>IF(ISBLANK(Regressions!B34), " ", Regressions!B34)</f>
        <v>2020</v>
      </c>
      <c r="C24" s="339" t="str">
        <f>IF(ISBLANK(Regressions!C34), " ", Regressions!C34)</f>
        <v>National</v>
      </c>
      <c r="D24" s="335">
        <f>IF(ISBLANK(Regressions!D34), " ", Regressions!D34)</f>
        <v>584789</v>
      </c>
      <c r="E24" s="211" t="e">
        <f>IF(ISNUMBER(Regressions!E34),ROUND(Regressions!E34, 1), NA())</f>
        <v>#N/A</v>
      </c>
      <c r="F24" s="336" t="e">
        <f>IF(ISNUMBER(Regressions!F34),ROUND(Regressions!F34, 1), NA())</f>
        <v>#N/A</v>
      </c>
      <c r="G24" s="233">
        <f>IF(ISNUMBER(Regressions!G34),ROUND(Regressions!G34, 1), NA())</f>
        <v>94.9</v>
      </c>
      <c r="H24" s="337" t="e">
        <f>IF(ISNUMBER(Regressions!H34),ROUND(Regressions!H34, 1), NA())</f>
        <v>#N/A</v>
      </c>
      <c r="I24" s="234" t="e">
        <f>IF(ISNUMBER(Regressions!I34),ROUND(Regressions!I34, 1), NA())</f>
        <v>#N/A</v>
      </c>
      <c r="J24" s="338" t="e">
        <f>IF(ISNUMBER(Regressions!K34),ROUND(Regressions!K34, 1), NA())</f>
        <v>#N/A</v>
      </c>
      <c r="K24" s="336" t="e">
        <f>IF(ISNUMBER(Regressions!L34),ROUND(Regressions!L34, 1), NA())</f>
        <v>#N/A</v>
      </c>
      <c r="L24" s="235">
        <f>IF(ISNUMBER(Regressions!M34),ROUND(Regressions!M34, 1), NA())</f>
        <v>95.7</v>
      </c>
      <c r="M24" s="337" t="e">
        <f>IF(ISNUMBER(Regressions!N34),ROUND(Regressions!N34, 1), NA())</f>
        <v>#N/A</v>
      </c>
      <c r="N24" s="234" t="e">
        <f>IF(ISNUMBER(Regressions!O34),ROUND(Regressions!O34, 1), NA())</f>
        <v>#N/A</v>
      </c>
      <c r="O24" s="338">
        <f>IF(ISNUMBER(Regressions!Q34),ROUND(Regressions!Q34, 1), NA())</f>
        <v>100</v>
      </c>
      <c r="P24" s="336">
        <f>IF(ISNUMBER(Regressions!R34),ROUND(Regressions!R34, 1), NA())</f>
        <v>100</v>
      </c>
      <c r="Q24" s="212">
        <f>IF(ISNUMBER(Regressions!S34),ROUND(Regressions!S34, 1), NA())</f>
        <v>99.4</v>
      </c>
      <c r="R24" s="337">
        <f>IF(ISNUMBER(Regressions!T34),ROUND(Regressions!T34, 1), NA())</f>
        <v>0.6</v>
      </c>
      <c r="S24" s="234">
        <f>IF(ISNUMBER(Regressions!U34),ROUND(Regressions!U34, 1), NA())</f>
        <v>0</v>
      </c>
    </row>
    <row xmlns:x14ac="http://schemas.microsoft.com/office/spreadsheetml/2009/9/ac" r="25" x14ac:dyDescent="0.2">
      <c r="A25" s="387" t="str">
        <f>IF(ISBLANK(Regressions!A35), " ", Regressions!A35)</f>
        <v>Jamaica</v>
      </c>
      <c r="B25" s="388">
        <f>IF(ISBLANK(Regressions!B35), " ", Regressions!B35)</f>
        <v>2021</v>
      </c>
      <c r="C25" s="389" t="str">
        <f>IF(ISBLANK(Regressions!C35), " ", Regressions!C35)</f>
        <v>National</v>
      </c>
      <c r="D25" s="390">
        <f>IF(ISBLANK(Regressions!D35), " ", Regressions!D35)</f>
        <v>573509</v>
      </c>
      <c r="E25" s="393" t="e">
        <f>IF(ISNUMBER(Regressions!E35),ROUND(Regressions!E35, 1), NA())</f>
        <v>#N/A</v>
      </c>
      <c r="F25" s="391" t="e">
        <f>IF(ISNUMBER(Regressions!F35),ROUND(Regressions!F35, 1), NA())</f>
        <v>#N/A</v>
      </c>
      <c r="G25" s="394">
        <f>IF(ISNUMBER(Regressions!G35),ROUND(Regressions!G35, 1), NA())</f>
        <v>94.9</v>
      </c>
      <c r="H25" s="392" t="e">
        <f>IF(ISNUMBER(Regressions!H35),ROUND(Regressions!H35, 1), NA())</f>
        <v>#N/A</v>
      </c>
      <c r="I25" s="395" t="e">
        <f>IF(ISNUMBER(Regressions!I35),ROUND(Regressions!I35, 1), NA())</f>
        <v>#N/A</v>
      </c>
      <c r="J25" s="393" t="e">
        <f>IF(ISNUMBER(Regressions!K35),ROUND(Regressions!K35, 1), NA())</f>
        <v>#N/A</v>
      </c>
      <c r="K25" s="391" t="e">
        <f>IF(ISNUMBER(Regressions!L35),ROUND(Regressions!L35, 1), NA())</f>
        <v>#N/A</v>
      </c>
      <c r="L25" s="396">
        <f>IF(ISNUMBER(Regressions!M35),ROUND(Regressions!M35, 1), NA())</f>
        <v>95.7</v>
      </c>
      <c r="M25" s="392" t="e">
        <f>IF(ISNUMBER(Regressions!N35),ROUND(Regressions!N35, 1), NA())</f>
        <v>#N/A</v>
      </c>
      <c r="N25" s="395" t="e">
        <f>IF(ISNUMBER(Regressions!O35),ROUND(Regressions!O35, 1), NA())</f>
        <v>#N/A</v>
      </c>
      <c r="O25" s="393">
        <f>IF(ISNUMBER(Regressions!Q35),ROUND(Regressions!Q35, 1), NA())</f>
        <v>100</v>
      </c>
      <c r="P25" s="391">
        <f>IF(ISNUMBER(Regressions!R35),ROUND(Regressions!R35, 1), NA())</f>
        <v>100</v>
      </c>
      <c r="Q25" s="397">
        <f>IF(ISNUMBER(Regressions!S35),ROUND(Regressions!S35, 1), NA())</f>
        <v>100</v>
      </c>
      <c r="R25" s="392">
        <f>IF(ISNUMBER(Regressions!T35),ROUND(Regressions!T35, 1), NA())</f>
        <v>0</v>
      </c>
      <c r="S25" s="395">
        <f>IF(ISNUMBER(Regressions!U35),ROUND(Regressions!U35, 1), NA())</f>
        <v>0</v>
      </c>
      <c r="T25" s="386"/>
      <c r="U25" s="386"/>
      <c r="V25" s="386"/>
      <c r="W25" s="386"/>
      <c r="X25" s="386"/>
      <c r="Y25" s="386"/>
      <c r="Z25" s="386"/>
      <c r="AA25" s="386"/>
      <c r="AB25" s="386"/>
      <c r="AC25" s="386"/>
    </row>
    <row xmlns:x14ac="http://schemas.microsoft.com/office/spreadsheetml/2009/9/ac" r="26" x14ac:dyDescent="0.2">
      <c r="A26" s="333" t="str">
        <f>IF(ISBLANK(Regressions!A36), " ", Regressions!A36)</f>
        <v>Jamaica</v>
      </c>
      <c r="B26" s="334">
        <f>IF(ISBLANK(Regressions!B36), " ", Regressions!B36)</f>
        <v>2022</v>
      </c>
      <c r="C26" s="339" t="str">
        <f>IF(ISBLANK(Regressions!C36), " ", Regressions!C36)</f>
        <v>National</v>
      </c>
      <c r="D26" s="335">
        <f>IF(ISBLANK(Regressions!D36), " ", Regressions!D36)</f>
        <v>559853</v>
      </c>
      <c r="E26" s="211" t="e">
        <f>IF(ISNUMBER(Regressions!E36),ROUND(Regressions!E36, 1), NA())</f>
        <v>#N/A</v>
      </c>
      <c r="F26" s="336" t="e">
        <f>IF(ISNUMBER(Regressions!F36),ROUND(Regressions!F36, 1), NA())</f>
        <v>#N/A</v>
      </c>
      <c r="G26" s="233">
        <f>IF(ISNUMBER(Regressions!G36),ROUND(Regressions!G36, 1), NA())</f>
        <v>94.9</v>
      </c>
      <c r="H26" s="337" t="e">
        <f>IF(ISNUMBER(Regressions!H36),ROUND(Regressions!H36, 1), NA())</f>
        <v>#N/A</v>
      </c>
      <c r="I26" s="234" t="e">
        <f>IF(ISNUMBER(Regressions!I36),ROUND(Regressions!I36, 1), NA())</f>
        <v>#N/A</v>
      </c>
      <c r="J26" s="338" t="e">
        <f>IF(ISNUMBER(Regressions!K36),ROUND(Regressions!K36, 1), NA())</f>
        <v>#N/A</v>
      </c>
      <c r="K26" s="336" t="e">
        <f>IF(ISNUMBER(Regressions!L36),ROUND(Regressions!L36, 1), NA())</f>
        <v>#N/A</v>
      </c>
      <c r="L26" s="235">
        <f>IF(ISNUMBER(Regressions!M36),ROUND(Regressions!M36, 1), NA())</f>
        <v>95.7</v>
      </c>
      <c r="M26" s="337" t="e">
        <f>IF(ISNUMBER(Regressions!N36),ROUND(Regressions!N36, 1), NA())</f>
        <v>#N/A</v>
      </c>
      <c r="N26" s="234" t="e">
        <f>IF(ISNUMBER(Regressions!O36),ROUND(Regressions!O36, 1), NA())</f>
        <v>#N/A</v>
      </c>
      <c r="O26" s="338">
        <f>IF(ISNUMBER(Regressions!Q36),ROUND(Regressions!Q36, 1), NA())</f>
        <v>100</v>
      </c>
      <c r="P26" s="336">
        <f>IF(ISNUMBER(Regressions!R36),ROUND(Regressions!R36, 1), NA())</f>
        <v>100</v>
      </c>
      <c r="Q26" s="212">
        <f>IF(ISNUMBER(Regressions!S36),ROUND(Regressions!S36, 1), NA())</f>
        <v>100</v>
      </c>
      <c r="R26" s="337">
        <f>IF(ISNUMBER(Regressions!T36),ROUND(Regressions!T36, 1), NA())</f>
        <v>0</v>
      </c>
      <c r="S26" s="234">
        <f>IF(ISNUMBER(Regressions!U36),ROUND(Regressions!U36, 1), NA())</f>
        <v>0</v>
      </c>
    </row>
    <row xmlns:x14ac="http://schemas.microsoft.com/office/spreadsheetml/2009/9/ac" r="27" x14ac:dyDescent="0.2">
      <c r="A27" s="340" t="str">
        <f>IF(ISBLANK(Regressions!A37), " ", Regressions!A37)</f>
        <v>Jamaica</v>
      </c>
      <c r="B27" s="341">
        <f>IF(ISBLANK(Regressions!B37), " ", Regressions!B37)</f>
        <v>2023</v>
      </c>
      <c r="C27" s="342" t="str">
        <f>IF(ISBLANK(Regressions!C37), " ", Regressions!C37)</f>
        <v>National</v>
      </c>
      <c r="D27" s="343">
        <f>IF(ISBLANK(Regressions!D37), " ", Regressions!D37)</f>
        <v>546190</v>
      </c>
      <c r="E27" s="344" t="e">
        <f>IF(ISNUMBER(Regressions!E37),ROUND(Regressions!E37, 1), NA())</f>
        <v>#N/A</v>
      </c>
      <c r="F27" s="345" t="e">
        <f>IF(ISNUMBER(Regressions!F37),ROUND(Regressions!F37, 1), NA())</f>
        <v>#N/A</v>
      </c>
      <c r="G27" s="346">
        <f>IF(ISNUMBER(Regressions!G37),ROUND(Regressions!G37, 1), NA())</f>
        <v>94.9</v>
      </c>
      <c r="H27" s="347" t="e">
        <f>IF(ISNUMBER(Regressions!H37),ROUND(Regressions!H37, 1), NA())</f>
        <v>#N/A</v>
      </c>
      <c r="I27" s="348" t="e">
        <f>IF(ISNUMBER(Regressions!I37),ROUND(Regressions!I37, 1), NA())</f>
        <v>#N/A</v>
      </c>
      <c r="J27" s="349" t="e">
        <f>IF(ISNUMBER(Regressions!K37),ROUND(Regressions!K37, 1), NA())</f>
        <v>#N/A</v>
      </c>
      <c r="K27" s="345" t="e">
        <f>IF(ISNUMBER(Regressions!L37),ROUND(Regressions!L37, 1), NA())</f>
        <v>#N/A</v>
      </c>
      <c r="L27" s="350">
        <f>IF(ISNUMBER(Regressions!M37),ROUND(Regressions!M37, 1), NA())</f>
        <v>95.7</v>
      </c>
      <c r="M27" s="347" t="e">
        <f>IF(ISNUMBER(Regressions!N37),ROUND(Regressions!N37, 1), NA())</f>
        <v>#N/A</v>
      </c>
      <c r="N27" s="348" t="e">
        <f>IF(ISNUMBER(Regressions!O37),ROUND(Regressions!O37, 1), NA())</f>
        <v>#N/A</v>
      </c>
      <c r="O27" s="349">
        <f>IF(ISNUMBER(Regressions!Q37),ROUND(Regressions!Q37, 1), NA())</f>
        <v>100</v>
      </c>
      <c r="P27" s="345">
        <f>IF(ISNUMBER(Regressions!R37),ROUND(Regressions!R37, 1), NA())</f>
        <v>100</v>
      </c>
      <c r="Q27" s="351">
        <f>IF(ISNUMBER(Regressions!S37),ROUND(Regressions!S37, 1), NA())</f>
        <v>100</v>
      </c>
      <c r="R27" s="347">
        <f>IF(ISNUMBER(Regressions!T37),ROUND(Regressions!T37, 1), NA())</f>
        <v>0</v>
      </c>
      <c r="S27" s="348">
        <f>IF(ISNUMBER(Regressions!U37),ROUND(Regressions!U37, 1), NA())</f>
        <v>0</v>
      </c>
    </row>
    <row xmlns:x14ac="http://schemas.microsoft.com/office/spreadsheetml/2009/9/ac" r="28" hidden="true" x14ac:dyDescent="0.2">
      <c r="A28" s="333" t="str">
        <f>IF(ISBLANK(Regressions!A38), " ", Regressions!A38)</f>
        <v>Jamaica</v>
      </c>
      <c r="B28" s="334">
        <f>IF(ISBLANK(Regressions!B38), " ", Regressions!B38)</f>
        <v>2024</v>
      </c>
      <c r="C28" s="339" t="str">
        <f>IF(ISBLANK(Regressions!C38), " ", Regressions!C38)</f>
        <v>National</v>
      </c>
      <c r="D28" s="335" t="str">
        <f>IF(ISBLANK(Regressions!D38), " ", Regressions!D38)</f>
        <v> </v>
      </c>
      <c r="E28" s="211" t="e">
        <f>IF(ISNUMBER(Regressions!E38),ROUND(Regressions!E38, 1), NA())</f>
        <v>#N/A</v>
      </c>
      <c r="F28" s="336" t="e">
        <f>IF(ISNUMBER(Regressions!F38),ROUND(Regressions!F38, 1), NA())</f>
        <v>#N/A</v>
      </c>
      <c r="G28" s="233" t="e">
        <f>IF(ISNUMBER(Regressions!G38),ROUND(Regressions!G38, 1), NA())</f>
        <v>#N/A</v>
      </c>
      <c r="H28" s="337" t="e">
        <f>IF(ISNUMBER(Regressions!H38),ROUND(Regressions!H38, 1), NA())</f>
        <v>#N/A</v>
      </c>
      <c r="I28" s="234" t="e">
        <f>IF(ISNUMBER(Regressions!I38),ROUND(Regressions!I38, 1), NA())</f>
        <v>#N/A</v>
      </c>
      <c r="J28" s="338" t="e">
        <f>IF(ISNUMBER(Regressions!K38),ROUND(Regressions!K38, 1), NA())</f>
        <v>#N/A</v>
      </c>
      <c r="K28" s="336" t="e">
        <f>IF(ISNUMBER(Regressions!L38),ROUND(Regressions!L38, 1), NA())</f>
        <v>#N/A</v>
      </c>
      <c r="L28" s="235" t="e">
        <f>IF(ISNUMBER(Regressions!M38),ROUND(Regressions!M38, 1), NA())</f>
        <v>#N/A</v>
      </c>
      <c r="M28" s="337" t="e">
        <f>IF(ISNUMBER(Regressions!N38),ROUND(Regressions!N38, 1), NA())</f>
        <v>#N/A</v>
      </c>
      <c r="N28" s="234" t="e">
        <f>IF(ISNUMBER(Regressions!O38),ROUND(Regressions!O38, 1), NA())</f>
        <v>#N/A</v>
      </c>
      <c r="O28" s="338" t="e">
        <f>IF(ISNUMBER(Regressions!Q38),ROUND(Regressions!Q38, 1), NA())</f>
        <v>#N/A</v>
      </c>
      <c r="P28" s="336" t="e">
        <f>IF(ISNUMBER(Regressions!R38),ROUND(Regressions!R38, 1), NA())</f>
        <v>#N/A</v>
      </c>
      <c r="Q28" s="212" t="e">
        <f>IF(ISNUMBER(Regressions!S38),ROUND(Regressions!S38, 1), NA())</f>
        <v>#N/A</v>
      </c>
      <c r="R28" s="337" t="e">
        <f>IF(ISNUMBER(Regressions!T38),ROUND(Regressions!T38, 1), NA())</f>
        <v>#N/A</v>
      </c>
      <c r="S28" s="234" t="e">
        <f>IF(ISNUMBER(Regressions!U38),ROUND(Regressions!U38, 1), NA())</f>
        <v>#N/A</v>
      </c>
    </row>
    <row xmlns:x14ac="http://schemas.microsoft.com/office/spreadsheetml/2009/9/ac" r="29" hidden="true" x14ac:dyDescent="0.2">
      <c r="A29" s="333" t="str">
        <f>IF(ISBLANK(Regressions!A39), " ", Regressions!A39)</f>
        <v>Jamaica</v>
      </c>
      <c r="B29" s="334">
        <f>IF(ISBLANK(Regressions!B39), " ", Regressions!B39)</f>
        <v>2025</v>
      </c>
      <c r="C29" s="339" t="str">
        <f>IF(ISBLANK(Regressions!C39), " ", Regressions!C39)</f>
        <v>National</v>
      </c>
      <c r="D29" s="335" t="str">
        <f>IF(ISBLANK(Regressions!D39), " ", Regressions!D39)</f>
        <v> </v>
      </c>
      <c r="E29" s="211" t="e">
        <f>IF(ISNUMBER(Regressions!E39),ROUND(Regressions!E39, 1), NA())</f>
        <v>#N/A</v>
      </c>
      <c r="F29" s="336" t="e">
        <f>IF(ISNUMBER(Regressions!F39),ROUND(Regressions!F39, 1), NA())</f>
        <v>#N/A</v>
      </c>
      <c r="G29" s="233" t="e">
        <f>IF(ISNUMBER(Regressions!G39),ROUND(Regressions!G39, 1), NA())</f>
        <v>#N/A</v>
      </c>
      <c r="H29" s="337" t="e">
        <f>IF(ISNUMBER(Regressions!H39),ROUND(Regressions!H39, 1), NA())</f>
        <v>#N/A</v>
      </c>
      <c r="I29" s="234" t="e">
        <f>IF(ISNUMBER(Regressions!I39),ROUND(Regressions!I39, 1), NA())</f>
        <v>#N/A</v>
      </c>
      <c r="J29" s="338" t="e">
        <f>IF(ISNUMBER(Regressions!K39),ROUND(Regressions!K39, 1), NA())</f>
        <v>#N/A</v>
      </c>
      <c r="K29" s="336" t="e">
        <f>IF(ISNUMBER(Regressions!L39),ROUND(Regressions!L39, 1), NA())</f>
        <v>#N/A</v>
      </c>
      <c r="L29" s="235" t="e">
        <f>IF(ISNUMBER(Regressions!M39),ROUND(Regressions!M39, 1), NA())</f>
        <v>#N/A</v>
      </c>
      <c r="M29" s="337" t="e">
        <f>IF(ISNUMBER(Regressions!N39),ROUND(Regressions!N39, 1), NA())</f>
        <v>#N/A</v>
      </c>
      <c r="N29" s="234" t="e">
        <f>IF(ISNUMBER(Regressions!O39),ROUND(Regressions!O39, 1), NA())</f>
        <v>#N/A</v>
      </c>
      <c r="O29" s="338" t="e">
        <f>IF(ISNUMBER(Regressions!Q39),ROUND(Regressions!Q39, 1), NA())</f>
        <v>#N/A</v>
      </c>
      <c r="P29" s="336" t="e">
        <f>IF(ISNUMBER(Regressions!R39),ROUND(Regressions!R39, 1), NA())</f>
        <v>#N/A</v>
      </c>
      <c r="Q29" s="212" t="e">
        <f>IF(ISNUMBER(Regressions!S39),ROUND(Regressions!S39, 1), NA())</f>
        <v>#N/A</v>
      </c>
      <c r="R29" s="337" t="e">
        <f>IF(ISNUMBER(Regressions!T39),ROUND(Regressions!T39, 1), NA())</f>
        <v>#N/A</v>
      </c>
      <c r="S29" s="234" t="e">
        <f>IF(ISNUMBER(Regressions!U39),ROUND(Regressions!U39, 1), NA())</f>
        <v>#N/A</v>
      </c>
    </row>
    <row xmlns:x14ac="http://schemas.microsoft.com/office/spreadsheetml/2009/9/ac" r="30" hidden="true" x14ac:dyDescent="0.2">
      <c r="A30" s="333" t="str">
        <f>IF(ISBLANK(Regressions!A40), " ", Regressions!A40)</f>
        <v>Jamaica</v>
      </c>
      <c r="B30" s="334">
        <f>IF(ISBLANK(Regressions!B40), " ", Regressions!B40)</f>
        <v>2026</v>
      </c>
      <c r="C30" s="339" t="str">
        <f>IF(ISBLANK(Regressions!C40), " ", Regressions!C40)</f>
        <v>National</v>
      </c>
      <c r="D30" s="335" t="str">
        <f>IF(ISBLANK(Regressions!D40), " ", Regressions!D40)</f>
        <v> </v>
      </c>
      <c r="E30" s="211" t="e">
        <f>IF(ISNUMBER(Regressions!E40),ROUND(Regressions!E40, 1), NA())</f>
        <v>#N/A</v>
      </c>
      <c r="F30" s="336" t="e">
        <f>IF(ISNUMBER(Regressions!F40),ROUND(Regressions!F40, 1), NA())</f>
        <v>#N/A</v>
      </c>
      <c r="G30" s="233" t="e">
        <f>IF(ISNUMBER(Regressions!G40),ROUND(Regressions!G40, 1), NA())</f>
        <v>#N/A</v>
      </c>
      <c r="H30" s="337" t="e">
        <f>IF(ISNUMBER(Regressions!H40),ROUND(Regressions!H40, 1), NA())</f>
        <v>#N/A</v>
      </c>
      <c r="I30" s="234" t="e">
        <f>IF(ISNUMBER(Regressions!I40),ROUND(Regressions!I40, 1), NA())</f>
        <v>#N/A</v>
      </c>
      <c r="J30" s="338" t="e">
        <f>IF(ISNUMBER(Regressions!K40),ROUND(Regressions!K40, 1), NA())</f>
        <v>#N/A</v>
      </c>
      <c r="K30" s="336" t="e">
        <f>IF(ISNUMBER(Regressions!L40),ROUND(Regressions!L40, 1), NA())</f>
        <v>#N/A</v>
      </c>
      <c r="L30" s="235" t="e">
        <f>IF(ISNUMBER(Regressions!M40),ROUND(Regressions!M40, 1), NA())</f>
        <v>#N/A</v>
      </c>
      <c r="M30" s="337" t="e">
        <f>IF(ISNUMBER(Regressions!N40),ROUND(Regressions!N40, 1), NA())</f>
        <v>#N/A</v>
      </c>
      <c r="N30" s="234" t="e">
        <f>IF(ISNUMBER(Regressions!O40),ROUND(Regressions!O40, 1), NA())</f>
        <v>#N/A</v>
      </c>
      <c r="O30" s="338" t="e">
        <f>IF(ISNUMBER(Regressions!Q40),ROUND(Regressions!Q40, 1), NA())</f>
        <v>#N/A</v>
      </c>
      <c r="P30" s="336" t="e">
        <f>IF(ISNUMBER(Regressions!R40),ROUND(Regressions!R40, 1), NA())</f>
        <v>#N/A</v>
      </c>
      <c r="Q30" s="212" t="e">
        <f>IF(ISNUMBER(Regressions!S40),ROUND(Regressions!S40, 1), NA())</f>
        <v>#N/A</v>
      </c>
      <c r="R30" s="337" t="e">
        <f>IF(ISNUMBER(Regressions!T40),ROUND(Regressions!T40, 1), NA())</f>
        <v>#N/A</v>
      </c>
      <c r="S30" s="234" t="e">
        <f>IF(ISNUMBER(Regressions!U40),ROUND(Regressions!U40, 1), NA())</f>
        <v>#N/A</v>
      </c>
    </row>
    <row xmlns:x14ac="http://schemas.microsoft.com/office/spreadsheetml/2009/9/ac" r="31" hidden="true" x14ac:dyDescent="0.2">
      <c r="A31" s="333" t="str">
        <f>IF(ISBLANK(Regressions!A41), " ", Regressions!A41)</f>
        <v>Jamaica</v>
      </c>
      <c r="B31" s="334">
        <f>IF(ISBLANK(Regressions!B41), " ", Regressions!B41)</f>
        <v>2027</v>
      </c>
      <c r="C31" s="339" t="str">
        <f>IF(ISBLANK(Regressions!C41), " ", Regressions!C41)</f>
        <v>National</v>
      </c>
      <c r="D31" s="335" t="str">
        <f>IF(ISBLANK(Regressions!D41), " ", Regressions!D41)</f>
        <v> </v>
      </c>
      <c r="E31" s="211" t="e">
        <f>IF(ISNUMBER(Regressions!E41),ROUND(Regressions!E41, 1), NA())</f>
        <v>#N/A</v>
      </c>
      <c r="F31" s="336" t="e">
        <f>IF(ISNUMBER(Regressions!F41),ROUND(Regressions!F41, 1), NA())</f>
        <v>#N/A</v>
      </c>
      <c r="G31" s="233" t="e">
        <f>IF(ISNUMBER(Regressions!G41),ROUND(Regressions!G41, 1), NA())</f>
        <v>#N/A</v>
      </c>
      <c r="H31" s="337" t="e">
        <f>IF(ISNUMBER(Regressions!H41),ROUND(Regressions!H41, 1), NA())</f>
        <v>#N/A</v>
      </c>
      <c r="I31" s="234" t="e">
        <f>IF(ISNUMBER(Regressions!I41),ROUND(Regressions!I41, 1), NA())</f>
        <v>#N/A</v>
      </c>
      <c r="J31" s="338" t="e">
        <f>IF(ISNUMBER(Regressions!K41),ROUND(Regressions!K41, 1), NA())</f>
        <v>#N/A</v>
      </c>
      <c r="K31" s="336" t="e">
        <f>IF(ISNUMBER(Regressions!L41),ROUND(Regressions!L41, 1), NA())</f>
        <v>#N/A</v>
      </c>
      <c r="L31" s="235" t="e">
        <f>IF(ISNUMBER(Regressions!M41),ROUND(Regressions!M41, 1), NA())</f>
        <v>#N/A</v>
      </c>
      <c r="M31" s="337" t="e">
        <f>IF(ISNUMBER(Regressions!N41),ROUND(Regressions!N41, 1), NA())</f>
        <v>#N/A</v>
      </c>
      <c r="N31" s="234" t="e">
        <f>IF(ISNUMBER(Regressions!O41),ROUND(Regressions!O41, 1), NA())</f>
        <v>#N/A</v>
      </c>
      <c r="O31" s="338" t="e">
        <f>IF(ISNUMBER(Regressions!Q41),ROUND(Regressions!Q41, 1), NA())</f>
        <v>#N/A</v>
      </c>
      <c r="P31" s="336" t="e">
        <f>IF(ISNUMBER(Regressions!R41),ROUND(Regressions!R41, 1), NA())</f>
        <v>#N/A</v>
      </c>
      <c r="Q31" s="212" t="e">
        <f>IF(ISNUMBER(Regressions!S41),ROUND(Regressions!S41, 1), NA())</f>
        <v>#N/A</v>
      </c>
      <c r="R31" s="337" t="e">
        <f>IF(ISNUMBER(Regressions!T41),ROUND(Regressions!T41, 1), NA())</f>
        <v>#N/A</v>
      </c>
      <c r="S31" s="234" t="e">
        <f>IF(ISNUMBER(Regressions!U41),ROUND(Regressions!U41, 1), NA())</f>
        <v>#N/A</v>
      </c>
    </row>
    <row xmlns:x14ac="http://schemas.microsoft.com/office/spreadsheetml/2009/9/ac" r="32" hidden="true" x14ac:dyDescent="0.2">
      <c r="A32" s="333" t="str">
        <f>IF(ISBLANK(Regressions!A42), " ", Regressions!A42)</f>
        <v>Jamaica</v>
      </c>
      <c r="B32" s="334">
        <f>IF(ISBLANK(Regressions!B42), " ", Regressions!B42)</f>
        <v>2028</v>
      </c>
      <c r="C32" s="339" t="str">
        <f>IF(ISBLANK(Regressions!C42), " ", Regressions!C42)</f>
        <v>National</v>
      </c>
      <c r="D32" s="335" t="str">
        <f>IF(ISBLANK(Regressions!D42), " ", Regressions!D42)</f>
        <v> </v>
      </c>
      <c r="E32" s="211" t="e">
        <f>IF(ISNUMBER(Regressions!E42),ROUND(Regressions!E42, 1), NA())</f>
        <v>#N/A</v>
      </c>
      <c r="F32" s="336" t="e">
        <f>IF(ISNUMBER(Regressions!F42),ROUND(Regressions!F42, 1), NA())</f>
        <v>#N/A</v>
      </c>
      <c r="G32" s="233" t="e">
        <f>IF(ISNUMBER(Regressions!G42),ROUND(Regressions!G42, 1), NA())</f>
        <v>#N/A</v>
      </c>
      <c r="H32" s="337" t="e">
        <f>IF(ISNUMBER(Regressions!H42),ROUND(Regressions!H42, 1), NA())</f>
        <v>#N/A</v>
      </c>
      <c r="I32" s="234" t="e">
        <f>IF(ISNUMBER(Regressions!I42),ROUND(Regressions!I42, 1), NA())</f>
        <v>#N/A</v>
      </c>
      <c r="J32" s="338" t="e">
        <f>IF(ISNUMBER(Regressions!K42),ROUND(Regressions!K42, 1), NA())</f>
        <v>#N/A</v>
      </c>
      <c r="K32" s="336" t="e">
        <f>IF(ISNUMBER(Regressions!L42),ROUND(Regressions!L42, 1), NA())</f>
        <v>#N/A</v>
      </c>
      <c r="L32" s="235" t="e">
        <f>IF(ISNUMBER(Regressions!M42),ROUND(Regressions!M42, 1), NA())</f>
        <v>#N/A</v>
      </c>
      <c r="M32" s="337" t="e">
        <f>IF(ISNUMBER(Regressions!N42),ROUND(Regressions!N42, 1), NA())</f>
        <v>#N/A</v>
      </c>
      <c r="N32" s="234" t="e">
        <f>IF(ISNUMBER(Regressions!O42),ROUND(Regressions!O42, 1), NA())</f>
        <v>#N/A</v>
      </c>
      <c r="O32" s="338" t="e">
        <f>IF(ISNUMBER(Regressions!Q42),ROUND(Regressions!Q42, 1), NA())</f>
        <v>#N/A</v>
      </c>
      <c r="P32" s="336" t="e">
        <f>IF(ISNUMBER(Regressions!R42),ROUND(Regressions!R42, 1), NA())</f>
        <v>#N/A</v>
      </c>
      <c r="Q32" s="212" t="e">
        <f>IF(ISNUMBER(Regressions!S42),ROUND(Regressions!S42, 1), NA())</f>
        <v>#N/A</v>
      </c>
      <c r="R32" s="337" t="e">
        <f>IF(ISNUMBER(Regressions!T42),ROUND(Regressions!T42, 1), NA())</f>
        <v>#N/A</v>
      </c>
      <c r="S32" s="234" t="e">
        <f>IF(ISNUMBER(Regressions!U42),ROUND(Regressions!U42, 1), NA())</f>
        <v>#N/A</v>
      </c>
    </row>
    <row xmlns:x14ac="http://schemas.microsoft.com/office/spreadsheetml/2009/9/ac" r="33" hidden="true" x14ac:dyDescent="0.2">
      <c r="A33" s="333" t="str">
        <f>IF(ISBLANK(Regressions!A43), " ", Regressions!A43)</f>
        <v>Jamaica</v>
      </c>
      <c r="B33" s="334">
        <f>IF(ISBLANK(Regressions!B43), " ", Regressions!B43)</f>
        <v>2029</v>
      </c>
      <c r="C33" s="339" t="str">
        <f>IF(ISBLANK(Regressions!C43), " ", Regressions!C43)</f>
        <v>National</v>
      </c>
      <c r="D33" s="335" t="str">
        <f>IF(ISBLANK(Regressions!D43), " ", Regressions!D43)</f>
        <v> </v>
      </c>
      <c r="E33" s="211" t="e">
        <f>IF(ISNUMBER(Regressions!E43),ROUND(Regressions!E43, 1), NA())</f>
        <v>#N/A</v>
      </c>
      <c r="F33" s="336" t="e">
        <f>IF(ISNUMBER(Regressions!F43),ROUND(Regressions!F43, 1), NA())</f>
        <v>#N/A</v>
      </c>
      <c r="G33" s="233" t="e">
        <f>IF(ISNUMBER(Regressions!G43),ROUND(Regressions!G43, 1), NA())</f>
        <v>#N/A</v>
      </c>
      <c r="H33" s="337" t="e">
        <f>IF(ISNUMBER(Regressions!H43),ROUND(Regressions!H43, 1), NA())</f>
        <v>#N/A</v>
      </c>
      <c r="I33" s="234" t="e">
        <f>IF(ISNUMBER(Regressions!I43),ROUND(Regressions!I43, 1), NA())</f>
        <v>#N/A</v>
      </c>
      <c r="J33" s="338" t="e">
        <f>IF(ISNUMBER(Regressions!K43),ROUND(Regressions!K43, 1), NA())</f>
        <v>#N/A</v>
      </c>
      <c r="K33" s="336" t="e">
        <f>IF(ISNUMBER(Regressions!L43),ROUND(Regressions!L43, 1), NA())</f>
        <v>#N/A</v>
      </c>
      <c r="L33" s="235" t="e">
        <f>IF(ISNUMBER(Regressions!M43),ROUND(Regressions!M43, 1), NA())</f>
        <v>#N/A</v>
      </c>
      <c r="M33" s="337" t="e">
        <f>IF(ISNUMBER(Regressions!N43),ROUND(Regressions!N43, 1), NA())</f>
        <v>#N/A</v>
      </c>
      <c r="N33" s="234" t="e">
        <f>IF(ISNUMBER(Regressions!O43),ROUND(Regressions!O43, 1), NA())</f>
        <v>#N/A</v>
      </c>
      <c r="O33" s="338" t="e">
        <f>IF(ISNUMBER(Regressions!Q43),ROUND(Regressions!Q43, 1), NA())</f>
        <v>#N/A</v>
      </c>
      <c r="P33" s="336" t="e">
        <f>IF(ISNUMBER(Regressions!R43),ROUND(Regressions!R43, 1), NA())</f>
        <v>#N/A</v>
      </c>
      <c r="Q33" s="212" t="e">
        <f>IF(ISNUMBER(Regressions!S43),ROUND(Regressions!S43, 1), NA())</f>
        <v>#N/A</v>
      </c>
      <c r="R33" s="337" t="e">
        <f>IF(ISNUMBER(Regressions!T43),ROUND(Regressions!T43, 1), NA())</f>
        <v>#N/A</v>
      </c>
      <c r="S33" s="234" t="e">
        <f>IF(ISNUMBER(Regressions!U43),ROUND(Regressions!U43, 1), NA())</f>
        <v>#N/A</v>
      </c>
    </row>
    <row xmlns:x14ac="http://schemas.microsoft.com/office/spreadsheetml/2009/9/ac" r="34" hidden="true" x14ac:dyDescent="0.2">
      <c r="A34" s="333" t="str">
        <f>IF(ISBLANK(Regressions!A44), " ", Regressions!A44)</f>
        <v>Jamaica</v>
      </c>
      <c r="B34" s="334">
        <f>IF(ISBLANK(Regressions!B44), " ", Regressions!B44)</f>
        <v>2030</v>
      </c>
      <c r="C34" s="339" t="str">
        <f>IF(ISBLANK(Regressions!C44), " ", Regressions!C44)</f>
        <v>National</v>
      </c>
      <c r="D34" s="335" t="str">
        <f>IF(ISBLANK(Regressions!D44), " ", Regressions!D44)</f>
        <v> </v>
      </c>
      <c r="E34" s="211" t="e">
        <f>IF(ISNUMBER(Regressions!E44),ROUND(Regressions!E44, 1), NA())</f>
        <v>#N/A</v>
      </c>
      <c r="F34" s="336" t="e">
        <f>IF(ISNUMBER(Regressions!F44),ROUND(Regressions!F44, 1), NA())</f>
        <v>#N/A</v>
      </c>
      <c r="G34" s="233" t="e">
        <f>IF(ISNUMBER(Regressions!G44),ROUND(Regressions!G44, 1), NA())</f>
        <v>#N/A</v>
      </c>
      <c r="H34" s="337" t="e">
        <f>IF(ISNUMBER(Regressions!H44),ROUND(Regressions!H44, 1), NA())</f>
        <v>#N/A</v>
      </c>
      <c r="I34" s="234" t="e">
        <f>IF(ISNUMBER(Regressions!I44),ROUND(Regressions!I44, 1), NA())</f>
        <v>#N/A</v>
      </c>
      <c r="J34" s="338" t="e">
        <f>IF(ISNUMBER(Regressions!K44),ROUND(Regressions!K44, 1), NA())</f>
        <v>#N/A</v>
      </c>
      <c r="K34" s="336" t="e">
        <f>IF(ISNUMBER(Regressions!L44),ROUND(Regressions!L44, 1), NA())</f>
        <v>#N/A</v>
      </c>
      <c r="L34" s="235" t="e">
        <f>IF(ISNUMBER(Regressions!M44),ROUND(Regressions!M44, 1), NA())</f>
        <v>#N/A</v>
      </c>
      <c r="M34" s="337" t="e">
        <f>IF(ISNUMBER(Regressions!N44),ROUND(Regressions!N44, 1), NA())</f>
        <v>#N/A</v>
      </c>
      <c r="N34" s="234" t="e">
        <f>IF(ISNUMBER(Regressions!O44),ROUND(Regressions!O44, 1), NA())</f>
        <v>#N/A</v>
      </c>
      <c r="O34" s="338" t="e">
        <f>IF(ISNUMBER(Regressions!Q44),ROUND(Regressions!Q44, 1), NA())</f>
        <v>#N/A</v>
      </c>
      <c r="P34" s="336" t="e">
        <f>IF(ISNUMBER(Regressions!R44),ROUND(Regressions!R44, 1), NA())</f>
        <v>#N/A</v>
      </c>
      <c r="Q34" s="212" t="e">
        <f>IF(ISNUMBER(Regressions!S44),ROUND(Regressions!S44, 1), NA())</f>
        <v>#N/A</v>
      </c>
      <c r="R34" s="337" t="e">
        <f>IF(ISNUMBER(Regressions!T44),ROUND(Regressions!T44, 1), NA())</f>
        <v>#N/A</v>
      </c>
      <c r="S34" s="234" t="e">
        <f>IF(ISNUMBER(Regressions!U44),ROUND(Regressions!U44, 1), NA())</f>
        <v>#N/A</v>
      </c>
    </row>
    <row xmlns:x14ac="http://schemas.microsoft.com/office/spreadsheetml/2009/9/ac" r="35" x14ac:dyDescent="0.2">
      <c r="A35" s="333" t="str">
        <f>IF(ISBLANK(Regressions!A45), " ", Regressions!A45)</f>
        <v>Jamaica</v>
      </c>
      <c r="B35" s="334">
        <f>IF(ISBLANK(Regressions!B45), " ", Regressions!B45)</f>
        <v>2000</v>
      </c>
      <c r="C35" s="339" t="str">
        <f>IF(ISBLANK(Regressions!C45), " ", Regressions!C45)</f>
        <v>Urban</v>
      </c>
      <c r="D35" s="335">
        <f>IF(ISBLANK(Regressions!D45), " ", Regressions!D45)</f>
        <v>428816.28416072851</v>
      </c>
      <c r="E35" s="211" t="e">
        <f>IF(ISNUMBER(Regressions!E45),ROUND(Regressions!E45, 1), NA())</f>
        <v>#N/A</v>
      </c>
      <c r="F35" s="336" t="e">
        <f>IF(ISNUMBER(Regressions!F45),ROUND(Regressions!F45, 1), NA())</f>
        <v>#N/A</v>
      </c>
      <c r="G35" s="233" t="e">
        <f>IF(ISNUMBER(Regressions!G45),ROUND(Regressions!G45, 1), NA())</f>
        <v>#N/A</v>
      </c>
      <c r="H35" s="337" t="e">
        <f>IF(ISNUMBER(Regressions!H45),ROUND(Regressions!H45, 1), NA())</f>
        <v>#N/A</v>
      </c>
      <c r="I35" s="234" t="e">
        <f>IF(ISNUMBER(Regressions!I45),ROUND(Regressions!I45, 1), NA())</f>
        <v>#N/A</v>
      </c>
      <c r="J35" s="338" t="e">
        <f>IF(ISNUMBER(Regressions!K45),ROUND(Regressions!K45, 1), NA())</f>
        <v>#N/A</v>
      </c>
      <c r="K35" s="336" t="e">
        <f>IF(ISNUMBER(Regressions!L45),ROUND(Regressions!L45, 1), NA())</f>
        <v>#N/A</v>
      </c>
      <c r="L35" s="235" t="e">
        <f>IF(ISNUMBER(Regressions!M45),ROUND(Regressions!M45, 1), NA())</f>
        <v>#N/A</v>
      </c>
      <c r="M35" s="337" t="e">
        <f>IF(ISNUMBER(Regressions!N45),ROUND(Regressions!N45, 1), NA())</f>
        <v>#N/A</v>
      </c>
      <c r="N35" s="234" t="e">
        <f>IF(ISNUMBER(Regressions!O45),ROUND(Regressions!O45, 1), NA())</f>
        <v>#N/A</v>
      </c>
      <c r="O35" s="338" t="e">
        <f>IF(ISNUMBER(Regressions!Q45),ROUND(Regressions!Q45, 1), NA())</f>
        <v>#N/A</v>
      </c>
      <c r="P35" s="336" t="e">
        <f>IF(ISNUMBER(Regressions!R45),ROUND(Regressions!R45, 1), NA())</f>
        <v>#N/A</v>
      </c>
      <c r="Q35" s="212" t="e">
        <f>IF(ISNUMBER(Regressions!S45),ROUND(Regressions!S45, 1), NA())</f>
        <v>#N/A</v>
      </c>
      <c r="R35" s="337" t="e">
        <f>IF(ISNUMBER(Regressions!T45),ROUND(Regressions!T45, 1), NA())</f>
        <v>#N/A</v>
      </c>
      <c r="S35" s="234" t="e">
        <f>IF(ISNUMBER(Regressions!U45),ROUND(Regressions!U45, 1), NA())</f>
        <v>#N/A</v>
      </c>
    </row>
    <row xmlns:x14ac="http://schemas.microsoft.com/office/spreadsheetml/2009/9/ac" r="36" x14ac:dyDescent="0.2">
      <c r="A36" s="333" t="str">
        <f>IF(ISBLANK(Regressions!A46), " ", Regressions!A46)</f>
        <v>Jamaica</v>
      </c>
      <c r="B36" s="334">
        <f>IF(ISBLANK(Regressions!B46), " ", Regressions!B46)</f>
        <v>2001</v>
      </c>
      <c r="C36" s="339" t="str">
        <f>IF(ISBLANK(Regressions!C46), " ", Regressions!C46)</f>
        <v>Urban</v>
      </c>
      <c r="D36" s="335">
        <f>IF(ISBLANK(Regressions!D46), " ", Regressions!D46)</f>
        <v>429426.33045112598</v>
      </c>
      <c r="E36" s="211" t="e">
        <f>IF(ISNUMBER(Regressions!E46),ROUND(Regressions!E46, 1), NA())</f>
        <v>#N/A</v>
      </c>
      <c r="F36" s="336" t="e">
        <f>IF(ISNUMBER(Regressions!F46),ROUND(Regressions!F46, 1), NA())</f>
        <v>#N/A</v>
      </c>
      <c r="G36" s="233" t="e">
        <f>IF(ISNUMBER(Regressions!G46),ROUND(Regressions!G46, 1), NA())</f>
        <v>#N/A</v>
      </c>
      <c r="H36" s="337" t="e">
        <f>IF(ISNUMBER(Regressions!H46),ROUND(Regressions!H46, 1), NA())</f>
        <v>#N/A</v>
      </c>
      <c r="I36" s="234" t="e">
        <f>IF(ISNUMBER(Regressions!I46),ROUND(Regressions!I46, 1), NA())</f>
        <v>#N/A</v>
      </c>
      <c r="J36" s="338" t="e">
        <f>IF(ISNUMBER(Regressions!K46),ROUND(Regressions!K46, 1), NA())</f>
        <v>#N/A</v>
      </c>
      <c r="K36" s="336" t="e">
        <f>IF(ISNUMBER(Regressions!L46),ROUND(Regressions!L46, 1), NA())</f>
        <v>#N/A</v>
      </c>
      <c r="L36" s="235" t="e">
        <f>IF(ISNUMBER(Regressions!M46),ROUND(Regressions!M46, 1), NA())</f>
        <v>#N/A</v>
      </c>
      <c r="M36" s="337" t="e">
        <f>IF(ISNUMBER(Regressions!N46),ROUND(Regressions!N46, 1), NA())</f>
        <v>#N/A</v>
      </c>
      <c r="N36" s="234" t="e">
        <f>IF(ISNUMBER(Regressions!O46),ROUND(Regressions!O46, 1), NA())</f>
        <v>#N/A</v>
      </c>
      <c r="O36" s="338" t="e">
        <f>IF(ISNUMBER(Regressions!Q46),ROUND(Regressions!Q46, 1), NA())</f>
        <v>#N/A</v>
      </c>
      <c r="P36" s="336" t="e">
        <f>IF(ISNUMBER(Regressions!R46),ROUND(Regressions!R46, 1), NA())</f>
        <v>#N/A</v>
      </c>
      <c r="Q36" s="212" t="e">
        <f>IF(ISNUMBER(Regressions!S46),ROUND(Regressions!S46, 1), NA())</f>
        <v>#N/A</v>
      </c>
      <c r="R36" s="337" t="e">
        <f>IF(ISNUMBER(Regressions!T46),ROUND(Regressions!T46, 1), NA())</f>
        <v>#N/A</v>
      </c>
      <c r="S36" s="234" t="e">
        <f>IF(ISNUMBER(Regressions!U46),ROUND(Regressions!U46, 1), NA())</f>
        <v>#N/A</v>
      </c>
    </row>
    <row xmlns:x14ac="http://schemas.microsoft.com/office/spreadsheetml/2009/9/ac" r="37" x14ac:dyDescent="0.2">
      <c r="A37" s="333" t="str">
        <f>IF(ISBLANK(Regressions!A47), " ", Regressions!A47)</f>
        <v>Jamaica</v>
      </c>
      <c r="B37" s="334">
        <f>IF(ISBLANK(Regressions!B47), " ", Regressions!B47)</f>
        <v>2002</v>
      </c>
      <c r="C37" s="339" t="str">
        <f>IF(ISBLANK(Regressions!C47), " ", Regressions!C47)</f>
        <v>Urban</v>
      </c>
      <c r="D37" s="335">
        <f>IF(ISBLANK(Regressions!D47), " ", Regressions!D47)</f>
        <v>428836.49273162842</v>
      </c>
      <c r="E37" s="211" t="e">
        <f>IF(ISNUMBER(Regressions!E47),ROUND(Regressions!E47, 1), NA())</f>
        <v>#N/A</v>
      </c>
      <c r="F37" s="336" t="e">
        <f>IF(ISNUMBER(Regressions!F47),ROUND(Regressions!F47, 1), NA())</f>
        <v>#N/A</v>
      </c>
      <c r="G37" s="233" t="e">
        <f>IF(ISNUMBER(Regressions!G47),ROUND(Regressions!G47, 1), NA())</f>
        <v>#N/A</v>
      </c>
      <c r="H37" s="337" t="e">
        <f>IF(ISNUMBER(Regressions!H47),ROUND(Regressions!H47, 1), NA())</f>
        <v>#N/A</v>
      </c>
      <c r="I37" s="234" t="e">
        <f>IF(ISNUMBER(Regressions!I47),ROUND(Regressions!I47, 1), NA())</f>
        <v>#N/A</v>
      </c>
      <c r="J37" s="338" t="e">
        <f>IF(ISNUMBER(Regressions!K47),ROUND(Regressions!K47, 1), NA())</f>
        <v>#N/A</v>
      </c>
      <c r="K37" s="336" t="e">
        <f>IF(ISNUMBER(Regressions!L47),ROUND(Regressions!L47, 1), NA())</f>
        <v>#N/A</v>
      </c>
      <c r="L37" s="235" t="e">
        <f>IF(ISNUMBER(Regressions!M47),ROUND(Regressions!M47, 1), NA())</f>
        <v>#N/A</v>
      </c>
      <c r="M37" s="337" t="e">
        <f>IF(ISNUMBER(Regressions!N47),ROUND(Regressions!N47, 1), NA())</f>
        <v>#N/A</v>
      </c>
      <c r="N37" s="234" t="e">
        <f>IF(ISNUMBER(Regressions!O47),ROUND(Regressions!O47, 1), NA())</f>
        <v>#N/A</v>
      </c>
      <c r="O37" s="338" t="e">
        <f>IF(ISNUMBER(Regressions!Q47),ROUND(Regressions!Q47, 1), NA())</f>
        <v>#N/A</v>
      </c>
      <c r="P37" s="336" t="e">
        <f>IF(ISNUMBER(Regressions!R47),ROUND(Regressions!R47, 1), NA())</f>
        <v>#N/A</v>
      </c>
      <c r="Q37" s="212" t="e">
        <f>IF(ISNUMBER(Regressions!S47),ROUND(Regressions!S47, 1), NA())</f>
        <v>#N/A</v>
      </c>
      <c r="R37" s="337" t="e">
        <f>IF(ISNUMBER(Regressions!T47),ROUND(Regressions!T47, 1), NA())</f>
        <v>#N/A</v>
      </c>
      <c r="S37" s="234" t="e">
        <f>IF(ISNUMBER(Regressions!U47),ROUND(Regressions!U47, 1), NA())</f>
        <v>#N/A</v>
      </c>
    </row>
    <row xmlns:x14ac="http://schemas.microsoft.com/office/spreadsheetml/2009/9/ac" r="38" x14ac:dyDescent="0.2">
      <c r="A38" s="333" t="str">
        <f>IF(ISBLANK(Regressions!A48), " ", Regressions!A48)</f>
        <v>Jamaica</v>
      </c>
      <c r="B38" s="334">
        <f>IF(ISBLANK(Regressions!B48), " ", Regressions!B48)</f>
        <v>2003</v>
      </c>
      <c r="C38" s="339" t="str">
        <f>IF(ISBLANK(Regressions!C48), " ", Regressions!C48)</f>
        <v>Urban</v>
      </c>
      <c r="D38" s="335">
        <f>IF(ISBLANK(Regressions!D48), " ", Regressions!D48)</f>
        <v>426423.45430355082</v>
      </c>
      <c r="E38" s="211" t="e">
        <f>IF(ISNUMBER(Regressions!E48),ROUND(Regressions!E48, 1), NA())</f>
        <v>#N/A</v>
      </c>
      <c r="F38" s="336" t="e">
        <f>IF(ISNUMBER(Regressions!F48),ROUND(Regressions!F48, 1), NA())</f>
        <v>#N/A</v>
      </c>
      <c r="G38" s="233" t="e">
        <f>IF(ISNUMBER(Regressions!G48),ROUND(Regressions!G48, 1), NA())</f>
        <v>#N/A</v>
      </c>
      <c r="H38" s="337" t="e">
        <f>IF(ISNUMBER(Regressions!H48),ROUND(Regressions!H48, 1), NA())</f>
        <v>#N/A</v>
      </c>
      <c r="I38" s="234" t="e">
        <f>IF(ISNUMBER(Regressions!I48),ROUND(Regressions!I48, 1), NA())</f>
        <v>#N/A</v>
      </c>
      <c r="J38" s="338" t="e">
        <f>IF(ISNUMBER(Regressions!K48),ROUND(Regressions!K48, 1), NA())</f>
        <v>#N/A</v>
      </c>
      <c r="K38" s="336" t="e">
        <f>IF(ISNUMBER(Regressions!L48),ROUND(Regressions!L48, 1), NA())</f>
        <v>#N/A</v>
      </c>
      <c r="L38" s="235" t="e">
        <f>IF(ISNUMBER(Regressions!M48),ROUND(Regressions!M48, 1), NA())</f>
        <v>#N/A</v>
      </c>
      <c r="M38" s="337" t="e">
        <f>IF(ISNUMBER(Regressions!N48),ROUND(Regressions!N48, 1), NA())</f>
        <v>#N/A</v>
      </c>
      <c r="N38" s="234" t="e">
        <f>IF(ISNUMBER(Regressions!O48),ROUND(Regressions!O48, 1), NA())</f>
        <v>#N/A</v>
      </c>
      <c r="O38" s="338" t="e">
        <f>IF(ISNUMBER(Regressions!Q48),ROUND(Regressions!Q48, 1), NA())</f>
        <v>#N/A</v>
      </c>
      <c r="P38" s="336" t="e">
        <f>IF(ISNUMBER(Regressions!R48),ROUND(Regressions!R48, 1), NA())</f>
        <v>#N/A</v>
      </c>
      <c r="Q38" s="212" t="e">
        <f>IF(ISNUMBER(Regressions!S48),ROUND(Regressions!S48, 1), NA())</f>
        <v>#N/A</v>
      </c>
      <c r="R38" s="337" t="e">
        <f>IF(ISNUMBER(Regressions!T48),ROUND(Regressions!T48, 1), NA())</f>
        <v>#N/A</v>
      </c>
      <c r="S38" s="234" t="e">
        <f>IF(ISNUMBER(Regressions!U48),ROUND(Regressions!U48, 1), NA())</f>
        <v>#N/A</v>
      </c>
    </row>
    <row xmlns:x14ac="http://schemas.microsoft.com/office/spreadsheetml/2009/9/ac" r="39" x14ac:dyDescent="0.2">
      <c r="A39" s="333" t="str">
        <f>IF(ISBLANK(Regressions!A49), " ", Regressions!A49)</f>
        <v>Jamaica</v>
      </c>
      <c r="B39" s="334">
        <f>IF(ISBLANK(Regressions!B49), " ", Regressions!B49)</f>
        <v>2004</v>
      </c>
      <c r="C39" s="339" t="str">
        <f>IF(ISBLANK(Regressions!C49), " ", Regressions!C49)</f>
        <v>Urban</v>
      </c>
      <c r="D39" s="335">
        <f>IF(ISBLANK(Regressions!D49), " ", Regressions!D49)</f>
        <v>421385.74125000002</v>
      </c>
      <c r="E39" s="211" t="e">
        <f>IF(ISNUMBER(Regressions!E49),ROUND(Regressions!E49, 1), NA())</f>
        <v>#N/A</v>
      </c>
      <c r="F39" s="336" t="e">
        <f>IF(ISNUMBER(Regressions!F49),ROUND(Regressions!F49, 1), NA())</f>
        <v>#N/A</v>
      </c>
      <c r="G39" s="233" t="e">
        <f>IF(ISNUMBER(Regressions!G49),ROUND(Regressions!G49, 1), NA())</f>
        <v>#N/A</v>
      </c>
      <c r="H39" s="337" t="e">
        <f>IF(ISNUMBER(Regressions!H49),ROUND(Regressions!H49, 1), NA())</f>
        <v>#N/A</v>
      </c>
      <c r="I39" s="234" t="e">
        <f>IF(ISNUMBER(Regressions!I49),ROUND(Regressions!I49, 1), NA())</f>
        <v>#N/A</v>
      </c>
      <c r="J39" s="338" t="e">
        <f>IF(ISNUMBER(Regressions!K49),ROUND(Regressions!K49, 1), NA())</f>
        <v>#N/A</v>
      </c>
      <c r="K39" s="336" t="e">
        <f>IF(ISNUMBER(Regressions!L49),ROUND(Regressions!L49, 1), NA())</f>
        <v>#N/A</v>
      </c>
      <c r="L39" s="235" t="e">
        <f>IF(ISNUMBER(Regressions!M49),ROUND(Regressions!M49, 1), NA())</f>
        <v>#N/A</v>
      </c>
      <c r="M39" s="337" t="e">
        <f>IF(ISNUMBER(Regressions!N49),ROUND(Regressions!N49, 1), NA())</f>
        <v>#N/A</v>
      </c>
      <c r="N39" s="234" t="e">
        <f>IF(ISNUMBER(Regressions!O49),ROUND(Regressions!O49, 1), NA())</f>
        <v>#N/A</v>
      </c>
      <c r="O39" s="338" t="e">
        <f>IF(ISNUMBER(Regressions!Q49),ROUND(Regressions!Q49, 1), NA())</f>
        <v>#N/A</v>
      </c>
      <c r="P39" s="336" t="e">
        <f>IF(ISNUMBER(Regressions!R49),ROUND(Regressions!R49, 1), NA())</f>
        <v>#N/A</v>
      </c>
      <c r="Q39" s="212" t="e">
        <f>IF(ISNUMBER(Regressions!S49),ROUND(Regressions!S49, 1), NA())</f>
        <v>#N/A</v>
      </c>
      <c r="R39" s="337" t="e">
        <f>IF(ISNUMBER(Regressions!T49),ROUND(Regressions!T49, 1), NA())</f>
        <v>#N/A</v>
      </c>
      <c r="S39" s="234" t="e">
        <f>IF(ISNUMBER(Regressions!U49),ROUND(Regressions!U49, 1), NA())</f>
        <v>#N/A</v>
      </c>
    </row>
    <row xmlns:x14ac="http://schemas.microsoft.com/office/spreadsheetml/2009/9/ac" r="40" x14ac:dyDescent="0.2">
      <c r="A40" s="333" t="str">
        <f>IF(ISBLANK(Regressions!A50), " ", Regressions!A50)</f>
        <v>Jamaica</v>
      </c>
      <c r="B40" s="334">
        <f>IF(ISBLANK(Regressions!B50), " ", Regressions!B50)</f>
        <v>2005</v>
      </c>
      <c r="C40" s="339" t="str">
        <f>IF(ISBLANK(Regressions!C50), " ", Regressions!C50)</f>
        <v>Urban</v>
      </c>
      <c r="D40" s="335">
        <f>IF(ISBLANK(Regressions!D50), " ", Regressions!D50)</f>
        <v>415982.74751029973</v>
      </c>
      <c r="E40" s="211" t="e">
        <f>IF(ISNUMBER(Regressions!E50),ROUND(Regressions!E50, 1), NA())</f>
        <v>#N/A</v>
      </c>
      <c r="F40" s="336" t="e">
        <f>IF(ISNUMBER(Regressions!F50),ROUND(Regressions!F50, 1), NA())</f>
        <v>#N/A</v>
      </c>
      <c r="G40" s="233" t="e">
        <f>IF(ISNUMBER(Regressions!G50),ROUND(Regressions!G50, 1), NA())</f>
        <v>#N/A</v>
      </c>
      <c r="H40" s="337" t="e">
        <f>IF(ISNUMBER(Regressions!H50),ROUND(Regressions!H50, 1), NA())</f>
        <v>#N/A</v>
      </c>
      <c r="I40" s="234" t="e">
        <f>IF(ISNUMBER(Regressions!I50),ROUND(Regressions!I50, 1), NA())</f>
        <v>#N/A</v>
      </c>
      <c r="J40" s="338" t="e">
        <f>IF(ISNUMBER(Regressions!K50),ROUND(Regressions!K50, 1), NA())</f>
        <v>#N/A</v>
      </c>
      <c r="K40" s="336" t="e">
        <f>IF(ISNUMBER(Regressions!L50),ROUND(Regressions!L50, 1), NA())</f>
        <v>#N/A</v>
      </c>
      <c r="L40" s="235" t="e">
        <f>IF(ISNUMBER(Regressions!M50),ROUND(Regressions!M50, 1), NA())</f>
        <v>#N/A</v>
      </c>
      <c r="M40" s="337" t="e">
        <f>IF(ISNUMBER(Regressions!N50),ROUND(Regressions!N50, 1), NA())</f>
        <v>#N/A</v>
      </c>
      <c r="N40" s="234" t="e">
        <f>IF(ISNUMBER(Regressions!O50),ROUND(Regressions!O50, 1), NA())</f>
        <v>#N/A</v>
      </c>
      <c r="O40" s="338" t="e">
        <f>IF(ISNUMBER(Regressions!Q50),ROUND(Regressions!Q50, 1), NA())</f>
        <v>#N/A</v>
      </c>
      <c r="P40" s="336" t="e">
        <f>IF(ISNUMBER(Regressions!R50),ROUND(Regressions!R50, 1), NA())</f>
        <v>#N/A</v>
      </c>
      <c r="Q40" s="212" t="e">
        <f>IF(ISNUMBER(Regressions!S50),ROUND(Regressions!S50, 1), NA())</f>
        <v>#N/A</v>
      </c>
      <c r="R40" s="337" t="e">
        <f>IF(ISNUMBER(Regressions!T50),ROUND(Regressions!T50, 1), NA())</f>
        <v>#N/A</v>
      </c>
      <c r="S40" s="234" t="e">
        <f>IF(ISNUMBER(Regressions!U50),ROUND(Regressions!U50, 1), NA())</f>
        <v>#N/A</v>
      </c>
    </row>
    <row xmlns:x14ac="http://schemas.microsoft.com/office/spreadsheetml/2009/9/ac" r="41" x14ac:dyDescent="0.2">
      <c r="A41" s="333" t="str">
        <f>IF(ISBLANK(Regressions!A51), " ", Regressions!A51)</f>
        <v>Jamaica</v>
      </c>
      <c r="B41" s="334">
        <f>IF(ISBLANK(Regressions!B51), " ", Regressions!B51)</f>
        <v>2006</v>
      </c>
      <c r="C41" s="339" t="str">
        <f>IF(ISBLANK(Regressions!C51), " ", Regressions!C51)</f>
        <v>Urban</v>
      </c>
      <c r="D41" s="335">
        <f>IF(ISBLANK(Regressions!D51), " ", Regressions!D51)</f>
        <v>410544.77567047108</v>
      </c>
      <c r="E41" s="211" t="e">
        <f>IF(ISNUMBER(Regressions!E51),ROUND(Regressions!E51, 1), NA())</f>
        <v>#N/A</v>
      </c>
      <c r="F41" s="336" t="e">
        <f>IF(ISNUMBER(Regressions!F51),ROUND(Regressions!F51, 1), NA())</f>
        <v>#N/A</v>
      </c>
      <c r="G41" s="233" t="e">
        <f>IF(ISNUMBER(Regressions!G51),ROUND(Regressions!G51, 1), NA())</f>
        <v>#N/A</v>
      </c>
      <c r="H41" s="337" t="e">
        <f>IF(ISNUMBER(Regressions!H51),ROUND(Regressions!H51, 1), NA())</f>
        <v>#N/A</v>
      </c>
      <c r="I41" s="234" t="e">
        <f>IF(ISNUMBER(Regressions!I51),ROUND(Regressions!I51, 1), NA())</f>
        <v>#N/A</v>
      </c>
      <c r="J41" s="338" t="e">
        <f>IF(ISNUMBER(Regressions!K51),ROUND(Regressions!K51, 1), NA())</f>
        <v>#N/A</v>
      </c>
      <c r="K41" s="336" t="e">
        <f>IF(ISNUMBER(Regressions!L51),ROUND(Regressions!L51, 1), NA())</f>
        <v>#N/A</v>
      </c>
      <c r="L41" s="235" t="e">
        <f>IF(ISNUMBER(Regressions!M51),ROUND(Regressions!M51, 1), NA())</f>
        <v>#N/A</v>
      </c>
      <c r="M41" s="337" t="e">
        <f>IF(ISNUMBER(Regressions!N51),ROUND(Regressions!N51, 1), NA())</f>
        <v>#N/A</v>
      </c>
      <c r="N41" s="234" t="e">
        <f>IF(ISNUMBER(Regressions!O51),ROUND(Regressions!O51, 1), NA())</f>
        <v>#N/A</v>
      </c>
      <c r="O41" s="338" t="e">
        <f>IF(ISNUMBER(Regressions!Q51),ROUND(Regressions!Q51, 1), NA())</f>
        <v>#N/A</v>
      </c>
      <c r="P41" s="336" t="e">
        <f>IF(ISNUMBER(Regressions!R51),ROUND(Regressions!R51, 1), NA())</f>
        <v>#N/A</v>
      </c>
      <c r="Q41" s="212" t="e">
        <f>IF(ISNUMBER(Regressions!S51),ROUND(Regressions!S51, 1), NA())</f>
        <v>#N/A</v>
      </c>
      <c r="R41" s="337" t="e">
        <f>IF(ISNUMBER(Regressions!T51),ROUND(Regressions!T51, 1), NA())</f>
        <v>#N/A</v>
      </c>
      <c r="S41" s="234" t="e">
        <f>IF(ISNUMBER(Regressions!U51),ROUND(Regressions!U51, 1), NA())</f>
        <v>#N/A</v>
      </c>
    </row>
    <row xmlns:x14ac="http://schemas.microsoft.com/office/spreadsheetml/2009/9/ac" r="42" x14ac:dyDescent="0.2">
      <c r="A42" s="333" t="str">
        <f>IF(ISBLANK(Regressions!A52), " ", Regressions!A52)</f>
        <v>Jamaica</v>
      </c>
      <c r="B42" s="334">
        <f>IF(ISBLANK(Regressions!B52), " ", Regressions!B52)</f>
        <v>2007</v>
      </c>
      <c r="C42" s="339" t="str">
        <f>IF(ISBLANK(Regressions!C52), " ", Regressions!C52)</f>
        <v>Urban</v>
      </c>
      <c r="D42" s="335">
        <f>IF(ISBLANK(Regressions!D52), " ", Regressions!D52)</f>
        <v>405213.13630401623</v>
      </c>
      <c r="E42" s="211" t="e">
        <f>IF(ISNUMBER(Regressions!E52),ROUND(Regressions!E52, 1), NA())</f>
        <v>#N/A</v>
      </c>
      <c r="F42" s="336" t="e">
        <f>IF(ISNUMBER(Regressions!F52),ROUND(Regressions!F52, 1), NA())</f>
        <v>#N/A</v>
      </c>
      <c r="G42" s="233" t="e">
        <f>IF(ISNUMBER(Regressions!G52),ROUND(Regressions!G52, 1), NA())</f>
        <v>#N/A</v>
      </c>
      <c r="H42" s="337" t="e">
        <f>IF(ISNUMBER(Regressions!H52),ROUND(Regressions!H52, 1), NA())</f>
        <v>#N/A</v>
      </c>
      <c r="I42" s="234" t="e">
        <f>IF(ISNUMBER(Regressions!I52),ROUND(Regressions!I52, 1), NA())</f>
        <v>#N/A</v>
      </c>
      <c r="J42" s="338" t="e">
        <f>IF(ISNUMBER(Regressions!K52),ROUND(Regressions!K52, 1), NA())</f>
        <v>#N/A</v>
      </c>
      <c r="K42" s="336" t="e">
        <f>IF(ISNUMBER(Regressions!L52),ROUND(Regressions!L52, 1), NA())</f>
        <v>#N/A</v>
      </c>
      <c r="L42" s="235" t="e">
        <f>IF(ISNUMBER(Regressions!M52),ROUND(Regressions!M52, 1), NA())</f>
        <v>#N/A</v>
      </c>
      <c r="M42" s="337" t="e">
        <f>IF(ISNUMBER(Regressions!N52),ROUND(Regressions!N52, 1), NA())</f>
        <v>#N/A</v>
      </c>
      <c r="N42" s="234" t="e">
        <f>IF(ISNUMBER(Regressions!O52),ROUND(Regressions!O52, 1), NA())</f>
        <v>#N/A</v>
      </c>
      <c r="O42" s="338" t="e">
        <f>IF(ISNUMBER(Regressions!Q52),ROUND(Regressions!Q52, 1), NA())</f>
        <v>#N/A</v>
      </c>
      <c r="P42" s="336" t="e">
        <f>IF(ISNUMBER(Regressions!R52),ROUND(Regressions!R52, 1), NA())</f>
        <v>#N/A</v>
      </c>
      <c r="Q42" s="212" t="e">
        <f>IF(ISNUMBER(Regressions!S52),ROUND(Regressions!S52, 1), NA())</f>
        <v>#N/A</v>
      </c>
      <c r="R42" s="337" t="e">
        <f>IF(ISNUMBER(Regressions!T52),ROUND(Regressions!T52, 1), NA())</f>
        <v>#N/A</v>
      </c>
      <c r="S42" s="234" t="e">
        <f>IF(ISNUMBER(Regressions!U52),ROUND(Regressions!U52, 1), NA())</f>
        <v>#N/A</v>
      </c>
    </row>
    <row xmlns:x14ac="http://schemas.microsoft.com/office/spreadsheetml/2009/9/ac" r="43" x14ac:dyDescent="0.2">
      <c r="A43" s="333" t="str">
        <f>IF(ISBLANK(Regressions!A53), " ", Regressions!A53)</f>
        <v>Jamaica</v>
      </c>
      <c r="B43" s="334">
        <f>IF(ISBLANK(Regressions!B53), " ", Regressions!B53)</f>
        <v>2008</v>
      </c>
      <c r="C43" s="339" t="str">
        <f>IF(ISBLANK(Regressions!C53), " ", Regressions!C53)</f>
        <v>Urban</v>
      </c>
      <c r="D43" s="335">
        <f>IF(ISBLANK(Regressions!D53), " ", Regressions!D53)</f>
        <v>401176.98580215452</v>
      </c>
      <c r="E43" s="211" t="e">
        <f>IF(ISNUMBER(Regressions!E53),ROUND(Regressions!E53, 1), NA())</f>
        <v>#N/A</v>
      </c>
      <c r="F43" s="336" t="e">
        <f>IF(ISNUMBER(Regressions!F53),ROUND(Regressions!F53, 1), NA())</f>
        <v>#N/A</v>
      </c>
      <c r="G43" s="233" t="e">
        <f>IF(ISNUMBER(Regressions!G53),ROUND(Regressions!G53, 1), NA())</f>
        <v>#N/A</v>
      </c>
      <c r="H43" s="337" t="e">
        <f>IF(ISNUMBER(Regressions!H53),ROUND(Regressions!H53, 1), NA())</f>
        <v>#N/A</v>
      </c>
      <c r="I43" s="234" t="e">
        <f>IF(ISNUMBER(Regressions!I53),ROUND(Regressions!I53, 1), NA())</f>
        <v>#N/A</v>
      </c>
      <c r="J43" s="338" t="e">
        <f>IF(ISNUMBER(Regressions!K53),ROUND(Regressions!K53, 1), NA())</f>
        <v>#N/A</v>
      </c>
      <c r="K43" s="336" t="e">
        <f>IF(ISNUMBER(Regressions!L53),ROUND(Regressions!L53, 1), NA())</f>
        <v>#N/A</v>
      </c>
      <c r="L43" s="235" t="e">
        <f>IF(ISNUMBER(Regressions!M53),ROUND(Regressions!M53, 1), NA())</f>
        <v>#N/A</v>
      </c>
      <c r="M43" s="337" t="e">
        <f>IF(ISNUMBER(Regressions!N53),ROUND(Regressions!N53, 1), NA())</f>
        <v>#N/A</v>
      </c>
      <c r="N43" s="234" t="e">
        <f>IF(ISNUMBER(Regressions!O53),ROUND(Regressions!O53, 1), NA())</f>
        <v>#N/A</v>
      </c>
      <c r="O43" s="338" t="e">
        <f>IF(ISNUMBER(Regressions!Q53),ROUND(Regressions!Q53, 1), NA())</f>
        <v>#N/A</v>
      </c>
      <c r="P43" s="336" t="e">
        <f>IF(ISNUMBER(Regressions!R53),ROUND(Regressions!R53, 1), NA())</f>
        <v>#N/A</v>
      </c>
      <c r="Q43" s="212" t="e">
        <f>IF(ISNUMBER(Regressions!S53),ROUND(Regressions!S53, 1), NA())</f>
        <v>#N/A</v>
      </c>
      <c r="R43" s="337" t="e">
        <f>IF(ISNUMBER(Regressions!T53),ROUND(Regressions!T53, 1), NA())</f>
        <v>#N/A</v>
      </c>
      <c r="S43" s="234" t="e">
        <f>IF(ISNUMBER(Regressions!U53),ROUND(Regressions!U53, 1), NA())</f>
        <v>#N/A</v>
      </c>
    </row>
    <row xmlns:x14ac="http://schemas.microsoft.com/office/spreadsheetml/2009/9/ac" r="44" x14ac:dyDescent="0.2">
      <c r="A44" s="333" t="str">
        <f>IF(ISBLANK(Regressions!A54), " ", Regressions!A54)</f>
        <v>Jamaica</v>
      </c>
      <c r="B44" s="334">
        <f>IF(ISBLANK(Regressions!B54), " ", Regressions!B54)</f>
        <v>2009</v>
      </c>
      <c r="C44" s="339" t="str">
        <f>IF(ISBLANK(Regressions!C54), " ", Regressions!C54)</f>
        <v>Urban</v>
      </c>
      <c r="D44" s="335">
        <f>IF(ISBLANK(Regressions!D54), " ", Regressions!D54)</f>
        <v>395656.61619827268</v>
      </c>
      <c r="E44" s="211" t="e">
        <f>IF(ISNUMBER(Regressions!E54),ROUND(Regressions!E54, 1), NA())</f>
        <v>#N/A</v>
      </c>
      <c r="F44" s="336" t="e">
        <f>IF(ISNUMBER(Regressions!F54),ROUND(Regressions!F54, 1), NA())</f>
        <v>#N/A</v>
      </c>
      <c r="G44" s="233" t="e">
        <f>IF(ISNUMBER(Regressions!G54),ROUND(Regressions!G54, 1), NA())</f>
        <v>#N/A</v>
      </c>
      <c r="H44" s="337" t="e">
        <f>IF(ISNUMBER(Regressions!H54),ROUND(Regressions!H54, 1), NA())</f>
        <v>#N/A</v>
      </c>
      <c r="I44" s="234" t="e">
        <f>IF(ISNUMBER(Regressions!I54),ROUND(Regressions!I54, 1), NA())</f>
        <v>#N/A</v>
      </c>
      <c r="J44" s="338" t="e">
        <f>IF(ISNUMBER(Regressions!K54),ROUND(Regressions!K54, 1), NA())</f>
        <v>#N/A</v>
      </c>
      <c r="K44" s="336" t="e">
        <f>IF(ISNUMBER(Regressions!L54),ROUND(Regressions!L54, 1), NA())</f>
        <v>#N/A</v>
      </c>
      <c r="L44" s="235" t="e">
        <f>IF(ISNUMBER(Regressions!M54),ROUND(Regressions!M54, 1), NA())</f>
        <v>#N/A</v>
      </c>
      <c r="M44" s="337" t="e">
        <f>IF(ISNUMBER(Regressions!N54),ROUND(Regressions!N54, 1), NA())</f>
        <v>#N/A</v>
      </c>
      <c r="N44" s="234" t="e">
        <f>IF(ISNUMBER(Regressions!O54),ROUND(Regressions!O54, 1), NA())</f>
        <v>#N/A</v>
      </c>
      <c r="O44" s="338" t="e">
        <f>IF(ISNUMBER(Regressions!Q54),ROUND(Regressions!Q54, 1), NA())</f>
        <v>#N/A</v>
      </c>
      <c r="P44" s="336" t="e">
        <f>IF(ISNUMBER(Regressions!R54),ROUND(Regressions!R54, 1), NA())</f>
        <v>#N/A</v>
      </c>
      <c r="Q44" s="212" t="e">
        <f>IF(ISNUMBER(Regressions!S54),ROUND(Regressions!S54, 1), NA())</f>
        <v>#N/A</v>
      </c>
      <c r="R44" s="337" t="e">
        <f>IF(ISNUMBER(Regressions!T54),ROUND(Regressions!T54, 1), NA())</f>
        <v>#N/A</v>
      </c>
      <c r="S44" s="234" t="e">
        <f>IF(ISNUMBER(Regressions!U54),ROUND(Regressions!U54, 1), NA())</f>
        <v>#N/A</v>
      </c>
    </row>
    <row xmlns:x14ac="http://schemas.microsoft.com/office/spreadsheetml/2009/9/ac" r="45" x14ac:dyDescent="0.2">
      <c r="A45" s="333" t="str">
        <f>IF(ISBLANK(Regressions!A55), " ", Regressions!A55)</f>
        <v>Jamaica</v>
      </c>
      <c r="B45" s="334">
        <f>IF(ISBLANK(Regressions!B55), " ", Regressions!B55)</f>
        <v>2010</v>
      </c>
      <c r="C45" s="339" t="str">
        <f>IF(ISBLANK(Regressions!C55), " ", Regressions!C55)</f>
        <v>Urban</v>
      </c>
      <c r="D45" s="335">
        <f>IF(ISBLANK(Regressions!D55), " ", Regressions!D55)</f>
        <v>389743.69879131322</v>
      </c>
      <c r="E45" s="211" t="e">
        <f>IF(ISNUMBER(Regressions!E55),ROUND(Regressions!E55, 1), NA())</f>
        <v>#N/A</v>
      </c>
      <c r="F45" s="336" t="e">
        <f>IF(ISNUMBER(Regressions!F55),ROUND(Regressions!F55, 1), NA())</f>
        <v>#N/A</v>
      </c>
      <c r="G45" s="233" t="e">
        <f>IF(ISNUMBER(Regressions!G55),ROUND(Regressions!G55, 1), NA())</f>
        <v>#N/A</v>
      </c>
      <c r="H45" s="337" t="e">
        <f>IF(ISNUMBER(Regressions!H55),ROUND(Regressions!H55, 1), NA())</f>
        <v>#N/A</v>
      </c>
      <c r="I45" s="234" t="e">
        <f>IF(ISNUMBER(Regressions!I55),ROUND(Regressions!I55, 1), NA())</f>
        <v>#N/A</v>
      </c>
      <c r="J45" s="338" t="e">
        <f>IF(ISNUMBER(Regressions!K55),ROUND(Regressions!K55, 1), NA())</f>
        <v>#N/A</v>
      </c>
      <c r="K45" s="336" t="e">
        <f>IF(ISNUMBER(Regressions!L55),ROUND(Regressions!L55, 1), NA())</f>
        <v>#N/A</v>
      </c>
      <c r="L45" s="235" t="e">
        <f>IF(ISNUMBER(Regressions!M55),ROUND(Regressions!M55, 1), NA())</f>
        <v>#N/A</v>
      </c>
      <c r="M45" s="337" t="e">
        <f>IF(ISNUMBER(Regressions!N55),ROUND(Regressions!N55, 1), NA())</f>
        <v>#N/A</v>
      </c>
      <c r="N45" s="234" t="e">
        <f>IF(ISNUMBER(Regressions!O55),ROUND(Regressions!O55, 1), NA())</f>
        <v>#N/A</v>
      </c>
      <c r="O45" s="338" t="e">
        <f>IF(ISNUMBER(Regressions!Q55),ROUND(Regressions!Q55, 1), NA())</f>
        <v>#N/A</v>
      </c>
      <c r="P45" s="336" t="e">
        <f>IF(ISNUMBER(Regressions!R55),ROUND(Regressions!R55, 1), NA())</f>
        <v>#N/A</v>
      </c>
      <c r="Q45" s="212" t="e">
        <f>IF(ISNUMBER(Regressions!S55),ROUND(Regressions!S55, 1), NA())</f>
        <v>#N/A</v>
      </c>
      <c r="R45" s="337" t="e">
        <f>IF(ISNUMBER(Regressions!T55),ROUND(Regressions!T55, 1), NA())</f>
        <v>#N/A</v>
      </c>
      <c r="S45" s="234" t="e">
        <f>IF(ISNUMBER(Regressions!U55),ROUND(Regressions!U55, 1), NA())</f>
        <v>#N/A</v>
      </c>
    </row>
    <row xmlns:x14ac="http://schemas.microsoft.com/office/spreadsheetml/2009/9/ac" r="46" x14ac:dyDescent="0.2">
      <c r="A46" s="333" t="str">
        <f>IF(ISBLANK(Regressions!A56), " ", Regressions!A56)</f>
        <v>Jamaica</v>
      </c>
      <c r="B46" s="334">
        <f>IF(ISBLANK(Regressions!B56), " ", Regressions!B56)</f>
        <v>2011</v>
      </c>
      <c r="C46" s="339" t="str">
        <f>IF(ISBLANK(Regressions!C56), " ", Regressions!C56)</f>
        <v>Urban</v>
      </c>
      <c r="D46" s="335">
        <f>IF(ISBLANK(Regressions!D56), " ", Regressions!D56)</f>
        <v>381671.24095977779</v>
      </c>
      <c r="E46" s="211" t="e">
        <f>IF(ISNUMBER(Regressions!E56),ROUND(Regressions!E56, 1), NA())</f>
        <v>#N/A</v>
      </c>
      <c r="F46" s="336" t="e">
        <f>IF(ISNUMBER(Regressions!F56),ROUND(Regressions!F56, 1), NA())</f>
        <v>#N/A</v>
      </c>
      <c r="G46" s="233" t="e">
        <f>IF(ISNUMBER(Regressions!G56),ROUND(Regressions!G56, 1), NA())</f>
        <v>#N/A</v>
      </c>
      <c r="H46" s="337" t="e">
        <f>IF(ISNUMBER(Regressions!H56),ROUND(Regressions!H56, 1), NA())</f>
        <v>#N/A</v>
      </c>
      <c r="I46" s="234" t="e">
        <f>IF(ISNUMBER(Regressions!I56),ROUND(Regressions!I56, 1), NA())</f>
        <v>#N/A</v>
      </c>
      <c r="J46" s="338" t="e">
        <f>IF(ISNUMBER(Regressions!K56),ROUND(Regressions!K56, 1), NA())</f>
        <v>#N/A</v>
      </c>
      <c r="K46" s="336" t="e">
        <f>IF(ISNUMBER(Regressions!L56),ROUND(Regressions!L56, 1), NA())</f>
        <v>#N/A</v>
      </c>
      <c r="L46" s="235" t="e">
        <f>IF(ISNUMBER(Regressions!M56),ROUND(Regressions!M56, 1), NA())</f>
        <v>#N/A</v>
      </c>
      <c r="M46" s="337" t="e">
        <f>IF(ISNUMBER(Regressions!N56),ROUND(Regressions!N56, 1), NA())</f>
        <v>#N/A</v>
      </c>
      <c r="N46" s="234" t="e">
        <f>IF(ISNUMBER(Regressions!O56),ROUND(Regressions!O56, 1), NA())</f>
        <v>#N/A</v>
      </c>
      <c r="O46" s="338" t="e">
        <f>IF(ISNUMBER(Regressions!Q56),ROUND(Regressions!Q56, 1), NA())</f>
        <v>#N/A</v>
      </c>
      <c r="P46" s="336" t="e">
        <f>IF(ISNUMBER(Regressions!R56),ROUND(Regressions!R56, 1), NA())</f>
        <v>#N/A</v>
      </c>
      <c r="Q46" s="212" t="e">
        <f>IF(ISNUMBER(Regressions!S56),ROUND(Regressions!S56, 1), NA())</f>
        <v>#N/A</v>
      </c>
      <c r="R46" s="337" t="e">
        <f>IF(ISNUMBER(Regressions!T56),ROUND(Regressions!T56, 1), NA())</f>
        <v>#N/A</v>
      </c>
      <c r="S46" s="234" t="e">
        <f>IF(ISNUMBER(Regressions!U56),ROUND(Regressions!U56, 1), NA())</f>
        <v>#N/A</v>
      </c>
    </row>
    <row xmlns:x14ac="http://schemas.microsoft.com/office/spreadsheetml/2009/9/ac" r="47" x14ac:dyDescent="0.2">
      <c r="A47" s="333" t="str">
        <f>IF(ISBLANK(Regressions!A57), " ", Regressions!A57)</f>
        <v>Jamaica</v>
      </c>
      <c r="B47" s="334">
        <f>IF(ISBLANK(Regressions!B57), " ", Regressions!B57)</f>
        <v>2012</v>
      </c>
      <c r="C47" s="339" t="str">
        <f>IF(ISBLANK(Regressions!C57), " ", Regressions!C57)</f>
        <v>Urban</v>
      </c>
      <c r="D47" s="335">
        <f>IF(ISBLANK(Regressions!D57), " ", Regressions!D57)</f>
        <v>373717.58402931207</v>
      </c>
      <c r="E47" s="211" t="e">
        <f>IF(ISNUMBER(Regressions!E57),ROUND(Regressions!E57, 1), NA())</f>
        <v>#N/A</v>
      </c>
      <c r="F47" s="336" t="e">
        <f>IF(ISNUMBER(Regressions!F57),ROUND(Regressions!F57, 1), NA())</f>
        <v>#N/A</v>
      </c>
      <c r="G47" s="233" t="e">
        <f>IF(ISNUMBER(Regressions!G57),ROUND(Regressions!G57, 1), NA())</f>
        <v>#N/A</v>
      </c>
      <c r="H47" s="337" t="e">
        <f>IF(ISNUMBER(Regressions!H57),ROUND(Regressions!H57, 1), NA())</f>
        <v>#N/A</v>
      </c>
      <c r="I47" s="234" t="e">
        <f>IF(ISNUMBER(Regressions!I57),ROUND(Regressions!I57, 1), NA())</f>
        <v>#N/A</v>
      </c>
      <c r="J47" s="338" t="e">
        <f>IF(ISNUMBER(Regressions!K57),ROUND(Regressions!K57, 1), NA())</f>
        <v>#N/A</v>
      </c>
      <c r="K47" s="336" t="e">
        <f>IF(ISNUMBER(Regressions!L57),ROUND(Regressions!L57, 1), NA())</f>
        <v>#N/A</v>
      </c>
      <c r="L47" s="235" t="e">
        <f>IF(ISNUMBER(Regressions!M57),ROUND(Regressions!M57, 1), NA())</f>
        <v>#N/A</v>
      </c>
      <c r="M47" s="337" t="e">
        <f>IF(ISNUMBER(Regressions!N57),ROUND(Regressions!N57, 1), NA())</f>
        <v>#N/A</v>
      </c>
      <c r="N47" s="234" t="e">
        <f>IF(ISNUMBER(Regressions!O57),ROUND(Regressions!O57, 1), NA())</f>
        <v>#N/A</v>
      </c>
      <c r="O47" s="338" t="e">
        <f>IF(ISNUMBER(Regressions!Q57),ROUND(Regressions!Q57, 1), NA())</f>
        <v>#N/A</v>
      </c>
      <c r="P47" s="336" t="e">
        <f>IF(ISNUMBER(Regressions!R57),ROUND(Regressions!R57, 1), NA())</f>
        <v>#N/A</v>
      </c>
      <c r="Q47" s="212" t="e">
        <f>IF(ISNUMBER(Regressions!S57),ROUND(Regressions!S57, 1), NA())</f>
        <v>#N/A</v>
      </c>
      <c r="R47" s="337" t="e">
        <f>IF(ISNUMBER(Regressions!T57),ROUND(Regressions!T57, 1), NA())</f>
        <v>#N/A</v>
      </c>
      <c r="S47" s="234" t="e">
        <f>IF(ISNUMBER(Regressions!U57),ROUND(Regressions!U57, 1), NA())</f>
        <v>#N/A</v>
      </c>
    </row>
    <row xmlns:x14ac="http://schemas.microsoft.com/office/spreadsheetml/2009/9/ac" r="48" x14ac:dyDescent="0.2">
      <c r="A48" s="333" t="str">
        <f>IF(ISBLANK(Regressions!A58), " ", Regressions!A58)</f>
        <v>Jamaica</v>
      </c>
      <c r="B48" s="334">
        <f>IF(ISBLANK(Regressions!B58), " ", Regressions!B58)</f>
        <v>2013</v>
      </c>
      <c r="C48" s="339" t="str">
        <f>IF(ISBLANK(Regressions!C58), " ", Regressions!C58)</f>
        <v>Urban</v>
      </c>
      <c r="D48" s="335">
        <f>IF(ISBLANK(Regressions!D58), " ", Regressions!D58)</f>
        <v>366120.61222114559</v>
      </c>
      <c r="E48" s="211" t="e">
        <f>IF(ISNUMBER(Regressions!E58),ROUND(Regressions!E58, 1), NA())</f>
        <v>#N/A</v>
      </c>
      <c r="F48" s="336" t="e">
        <f>IF(ISNUMBER(Regressions!F58),ROUND(Regressions!F58, 1), NA())</f>
        <v>#N/A</v>
      </c>
      <c r="G48" s="233" t="e">
        <f>IF(ISNUMBER(Regressions!G58),ROUND(Regressions!G58, 1), NA())</f>
        <v>#N/A</v>
      </c>
      <c r="H48" s="337" t="e">
        <f>IF(ISNUMBER(Regressions!H58),ROUND(Regressions!H58, 1), NA())</f>
        <v>#N/A</v>
      </c>
      <c r="I48" s="234" t="e">
        <f>IF(ISNUMBER(Regressions!I58),ROUND(Regressions!I58, 1), NA())</f>
        <v>#N/A</v>
      </c>
      <c r="J48" s="338" t="e">
        <f>IF(ISNUMBER(Regressions!K58),ROUND(Regressions!K58, 1), NA())</f>
        <v>#N/A</v>
      </c>
      <c r="K48" s="336" t="e">
        <f>IF(ISNUMBER(Regressions!L58),ROUND(Regressions!L58, 1), NA())</f>
        <v>#N/A</v>
      </c>
      <c r="L48" s="235" t="e">
        <f>IF(ISNUMBER(Regressions!M58),ROUND(Regressions!M58, 1), NA())</f>
        <v>#N/A</v>
      </c>
      <c r="M48" s="337" t="e">
        <f>IF(ISNUMBER(Regressions!N58),ROUND(Regressions!N58, 1), NA())</f>
        <v>#N/A</v>
      </c>
      <c r="N48" s="234" t="e">
        <f>IF(ISNUMBER(Regressions!O58),ROUND(Regressions!O58, 1), NA())</f>
        <v>#N/A</v>
      </c>
      <c r="O48" s="338" t="e">
        <f>IF(ISNUMBER(Regressions!Q58),ROUND(Regressions!Q58, 1), NA())</f>
        <v>#N/A</v>
      </c>
      <c r="P48" s="336" t="e">
        <f>IF(ISNUMBER(Regressions!R58),ROUND(Regressions!R58, 1), NA())</f>
        <v>#N/A</v>
      </c>
      <c r="Q48" s="212" t="e">
        <f>IF(ISNUMBER(Regressions!S58),ROUND(Regressions!S58, 1), NA())</f>
        <v>#N/A</v>
      </c>
      <c r="R48" s="337" t="e">
        <f>IF(ISNUMBER(Regressions!T58),ROUND(Regressions!T58, 1), NA())</f>
        <v>#N/A</v>
      </c>
      <c r="S48" s="234" t="e">
        <f>IF(ISNUMBER(Regressions!U58),ROUND(Regressions!U58, 1), NA())</f>
        <v>#N/A</v>
      </c>
    </row>
    <row xmlns:x14ac="http://schemas.microsoft.com/office/spreadsheetml/2009/9/ac" r="49" x14ac:dyDescent="0.2">
      <c r="A49" s="333" t="str">
        <f>IF(ISBLANK(Regressions!A59), " ", Regressions!A59)</f>
        <v>Jamaica</v>
      </c>
      <c r="B49" s="334">
        <f>IF(ISBLANK(Regressions!B59), " ", Regressions!B59)</f>
        <v>2014</v>
      </c>
      <c r="C49" s="339" t="str">
        <f>IF(ISBLANK(Regressions!C59), " ", Regressions!C59)</f>
        <v>Urban</v>
      </c>
      <c r="D49" s="335">
        <f>IF(ISBLANK(Regressions!D59), " ", Regressions!D59)</f>
        <v>359233.67678985588</v>
      </c>
      <c r="E49" s="211" t="e">
        <f>IF(ISNUMBER(Regressions!E59),ROUND(Regressions!E59, 1), NA())</f>
        <v>#N/A</v>
      </c>
      <c r="F49" s="336" t="e">
        <f>IF(ISNUMBER(Regressions!F59),ROUND(Regressions!F59, 1), NA())</f>
        <v>#N/A</v>
      </c>
      <c r="G49" s="233" t="e">
        <f>IF(ISNUMBER(Regressions!G59),ROUND(Regressions!G59, 1), NA())</f>
        <v>#N/A</v>
      </c>
      <c r="H49" s="337" t="e">
        <f>IF(ISNUMBER(Regressions!H59),ROUND(Regressions!H59, 1), NA())</f>
        <v>#N/A</v>
      </c>
      <c r="I49" s="234" t="e">
        <f>IF(ISNUMBER(Regressions!I59),ROUND(Regressions!I59, 1), NA())</f>
        <v>#N/A</v>
      </c>
      <c r="J49" s="338" t="e">
        <f>IF(ISNUMBER(Regressions!K59),ROUND(Regressions!K59, 1), NA())</f>
        <v>#N/A</v>
      </c>
      <c r="K49" s="336" t="e">
        <f>IF(ISNUMBER(Regressions!L59),ROUND(Regressions!L59, 1), NA())</f>
        <v>#N/A</v>
      </c>
      <c r="L49" s="235" t="e">
        <f>IF(ISNUMBER(Regressions!M59),ROUND(Regressions!M59, 1), NA())</f>
        <v>#N/A</v>
      </c>
      <c r="M49" s="337" t="e">
        <f>IF(ISNUMBER(Regressions!N59),ROUND(Regressions!N59, 1), NA())</f>
        <v>#N/A</v>
      </c>
      <c r="N49" s="234" t="e">
        <f>IF(ISNUMBER(Regressions!O59),ROUND(Regressions!O59, 1), NA())</f>
        <v>#N/A</v>
      </c>
      <c r="O49" s="338" t="e">
        <f>IF(ISNUMBER(Regressions!Q59),ROUND(Regressions!Q59, 1), NA())</f>
        <v>#N/A</v>
      </c>
      <c r="P49" s="336" t="e">
        <f>IF(ISNUMBER(Regressions!R59),ROUND(Regressions!R59, 1), NA())</f>
        <v>#N/A</v>
      </c>
      <c r="Q49" s="212" t="e">
        <f>IF(ISNUMBER(Regressions!S59),ROUND(Regressions!S59, 1), NA())</f>
        <v>#N/A</v>
      </c>
      <c r="R49" s="337" t="e">
        <f>IF(ISNUMBER(Regressions!T59),ROUND(Regressions!T59, 1), NA())</f>
        <v>#N/A</v>
      </c>
      <c r="S49" s="234" t="e">
        <f>IF(ISNUMBER(Regressions!U59),ROUND(Regressions!U59, 1), NA())</f>
        <v>#N/A</v>
      </c>
    </row>
    <row xmlns:x14ac="http://schemas.microsoft.com/office/spreadsheetml/2009/9/ac" r="50" x14ac:dyDescent="0.2">
      <c r="A50" s="333" t="str">
        <f>IF(ISBLANK(Regressions!A60), " ", Regressions!A60)</f>
        <v>Jamaica</v>
      </c>
      <c r="B50" s="334">
        <f>IF(ISBLANK(Regressions!B60), " ", Regressions!B60)</f>
        <v>2015</v>
      </c>
      <c r="C50" s="339" t="str">
        <f>IF(ISBLANK(Regressions!C60), " ", Regressions!C60)</f>
        <v>Urban</v>
      </c>
      <c r="D50" s="335">
        <f>IF(ISBLANK(Regressions!D60), " ", Regressions!D60)</f>
        <v>352361.24581665039</v>
      </c>
      <c r="E50" s="211" t="e">
        <f>IF(ISNUMBER(Regressions!E60),ROUND(Regressions!E60, 1), NA())</f>
        <v>#N/A</v>
      </c>
      <c r="F50" s="336" t="e">
        <f>IF(ISNUMBER(Regressions!F60),ROUND(Regressions!F60, 1), NA())</f>
        <v>#N/A</v>
      </c>
      <c r="G50" s="233" t="e">
        <f>IF(ISNUMBER(Regressions!G60),ROUND(Regressions!G60, 1), NA())</f>
        <v>#N/A</v>
      </c>
      <c r="H50" s="337" t="e">
        <f>IF(ISNUMBER(Regressions!H60),ROUND(Regressions!H60, 1), NA())</f>
        <v>#N/A</v>
      </c>
      <c r="I50" s="234" t="e">
        <f>IF(ISNUMBER(Regressions!I60),ROUND(Regressions!I60, 1), NA())</f>
        <v>#N/A</v>
      </c>
      <c r="J50" s="338" t="e">
        <f>IF(ISNUMBER(Regressions!K60),ROUND(Regressions!K60, 1), NA())</f>
        <v>#N/A</v>
      </c>
      <c r="K50" s="336" t="e">
        <f>IF(ISNUMBER(Regressions!L60),ROUND(Regressions!L60, 1), NA())</f>
        <v>#N/A</v>
      </c>
      <c r="L50" s="235" t="e">
        <f>IF(ISNUMBER(Regressions!M60),ROUND(Regressions!M60, 1), NA())</f>
        <v>#N/A</v>
      </c>
      <c r="M50" s="337" t="e">
        <f>IF(ISNUMBER(Regressions!N60),ROUND(Regressions!N60, 1), NA())</f>
        <v>#N/A</v>
      </c>
      <c r="N50" s="234" t="e">
        <f>IF(ISNUMBER(Regressions!O60),ROUND(Regressions!O60, 1), NA())</f>
        <v>#N/A</v>
      </c>
      <c r="O50" s="338" t="e">
        <f>IF(ISNUMBER(Regressions!Q60),ROUND(Regressions!Q60, 1), NA())</f>
        <v>#N/A</v>
      </c>
      <c r="P50" s="336" t="e">
        <f>IF(ISNUMBER(Regressions!R60),ROUND(Regressions!R60, 1), NA())</f>
        <v>#N/A</v>
      </c>
      <c r="Q50" s="212" t="e">
        <f>IF(ISNUMBER(Regressions!S60),ROUND(Regressions!S60, 1), NA())</f>
        <v>#N/A</v>
      </c>
      <c r="R50" s="337" t="e">
        <f>IF(ISNUMBER(Regressions!T60),ROUND(Regressions!T60, 1), NA())</f>
        <v>#N/A</v>
      </c>
      <c r="S50" s="234" t="e">
        <f>IF(ISNUMBER(Regressions!U60),ROUND(Regressions!U60, 1), NA())</f>
        <v>#N/A</v>
      </c>
    </row>
    <row xmlns:x14ac="http://schemas.microsoft.com/office/spreadsheetml/2009/9/ac" r="51" x14ac:dyDescent="0.2">
      <c r="A51" s="333" t="str">
        <f>IF(ISBLANK(Regressions!A61), " ", Regressions!A61)</f>
        <v>Jamaica</v>
      </c>
      <c r="B51" s="334">
        <f>IF(ISBLANK(Regressions!B61), " ", Regressions!B61)</f>
        <v>2016</v>
      </c>
      <c r="C51" s="339" t="str">
        <f>IF(ISBLANK(Regressions!C61), " ", Regressions!C61)</f>
        <v>Urban</v>
      </c>
      <c r="D51" s="335">
        <f>IF(ISBLANK(Regressions!D61), " ", Regressions!D61)</f>
        <v>345795.59629859932</v>
      </c>
      <c r="E51" s="211" t="e">
        <f>IF(ISNUMBER(Regressions!E61),ROUND(Regressions!E61, 1), NA())</f>
        <v>#N/A</v>
      </c>
      <c r="F51" s="336" t="e">
        <f>IF(ISNUMBER(Regressions!F61),ROUND(Regressions!F61, 1), NA())</f>
        <v>#N/A</v>
      </c>
      <c r="G51" s="233" t="e">
        <f>IF(ISNUMBER(Regressions!G61),ROUND(Regressions!G61, 1), NA())</f>
        <v>#N/A</v>
      </c>
      <c r="H51" s="337" t="e">
        <f>IF(ISNUMBER(Regressions!H61),ROUND(Regressions!H61, 1), NA())</f>
        <v>#N/A</v>
      </c>
      <c r="I51" s="234" t="e">
        <f>IF(ISNUMBER(Regressions!I61),ROUND(Regressions!I61, 1), NA())</f>
        <v>#N/A</v>
      </c>
      <c r="J51" s="338" t="e">
        <f>IF(ISNUMBER(Regressions!K61),ROUND(Regressions!K61, 1), NA())</f>
        <v>#N/A</v>
      </c>
      <c r="K51" s="336" t="e">
        <f>IF(ISNUMBER(Regressions!L61),ROUND(Regressions!L61, 1), NA())</f>
        <v>#N/A</v>
      </c>
      <c r="L51" s="235" t="e">
        <f>IF(ISNUMBER(Regressions!M61),ROUND(Regressions!M61, 1), NA())</f>
        <v>#N/A</v>
      </c>
      <c r="M51" s="337" t="e">
        <f>IF(ISNUMBER(Regressions!N61),ROUND(Regressions!N61, 1), NA())</f>
        <v>#N/A</v>
      </c>
      <c r="N51" s="234" t="e">
        <f>IF(ISNUMBER(Regressions!O61),ROUND(Regressions!O61, 1), NA())</f>
        <v>#N/A</v>
      </c>
      <c r="O51" s="338" t="e">
        <f>IF(ISNUMBER(Regressions!Q61),ROUND(Regressions!Q61, 1), NA())</f>
        <v>#N/A</v>
      </c>
      <c r="P51" s="336" t="e">
        <f>IF(ISNUMBER(Regressions!R61),ROUND(Regressions!R61, 1), NA())</f>
        <v>#N/A</v>
      </c>
      <c r="Q51" s="212" t="e">
        <f>IF(ISNUMBER(Regressions!S61),ROUND(Regressions!S61, 1), NA())</f>
        <v>#N/A</v>
      </c>
      <c r="R51" s="337" t="e">
        <f>IF(ISNUMBER(Regressions!T61),ROUND(Regressions!T61, 1), NA())</f>
        <v>#N/A</v>
      </c>
      <c r="S51" s="234" t="e">
        <f>IF(ISNUMBER(Regressions!U61),ROUND(Regressions!U61, 1), NA())</f>
        <v>#N/A</v>
      </c>
    </row>
    <row xmlns:x14ac="http://schemas.microsoft.com/office/spreadsheetml/2009/9/ac" r="52" x14ac:dyDescent="0.2">
      <c r="A52" s="333" t="str">
        <f>IF(ISBLANK(Regressions!A62), " ", Regressions!A62)</f>
        <v>Jamaica</v>
      </c>
      <c r="B52" s="334">
        <f>IF(ISBLANK(Regressions!B62), " ", Regressions!B62)</f>
        <v>2017</v>
      </c>
      <c r="C52" s="339" t="str">
        <f>IF(ISBLANK(Regressions!C62), " ", Regressions!C62)</f>
        <v>Urban</v>
      </c>
      <c r="D52" s="335">
        <f>IF(ISBLANK(Regressions!D62), " ", Regressions!D62)</f>
        <v>340135.54233818047</v>
      </c>
      <c r="E52" s="211" t="e">
        <f>IF(ISNUMBER(Regressions!E62),ROUND(Regressions!E62, 1), NA())</f>
        <v>#N/A</v>
      </c>
      <c r="F52" s="336" t="e">
        <f>IF(ISNUMBER(Regressions!F62),ROUND(Regressions!F62, 1), NA())</f>
        <v>#N/A</v>
      </c>
      <c r="G52" s="233" t="e">
        <f>IF(ISNUMBER(Regressions!G62),ROUND(Regressions!G62, 1), NA())</f>
        <v>#N/A</v>
      </c>
      <c r="H52" s="337" t="e">
        <f>IF(ISNUMBER(Regressions!H62),ROUND(Regressions!H62, 1), NA())</f>
        <v>#N/A</v>
      </c>
      <c r="I52" s="234" t="e">
        <f>IF(ISNUMBER(Regressions!I62),ROUND(Regressions!I62, 1), NA())</f>
        <v>#N/A</v>
      </c>
      <c r="J52" s="338" t="e">
        <f>IF(ISNUMBER(Regressions!K62),ROUND(Regressions!K62, 1), NA())</f>
        <v>#N/A</v>
      </c>
      <c r="K52" s="336" t="e">
        <f>IF(ISNUMBER(Regressions!L62),ROUND(Regressions!L62, 1), NA())</f>
        <v>#N/A</v>
      </c>
      <c r="L52" s="235" t="e">
        <f>IF(ISNUMBER(Regressions!M62),ROUND(Regressions!M62, 1), NA())</f>
        <v>#N/A</v>
      </c>
      <c r="M52" s="337" t="e">
        <f>IF(ISNUMBER(Regressions!N62),ROUND(Regressions!N62, 1), NA())</f>
        <v>#N/A</v>
      </c>
      <c r="N52" s="234" t="e">
        <f>IF(ISNUMBER(Regressions!O62),ROUND(Regressions!O62, 1), NA())</f>
        <v>#N/A</v>
      </c>
      <c r="O52" s="338" t="e">
        <f>IF(ISNUMBER(Regressions!Q62),ROUND(Regressions!Q62, 1), NA())</f>
        <v>#N/A</v>
      </c>
      <c r="P52" s="336" t="e">
        <f>IF(ISNUMBER(Regressions!R62),ROUND(Regressions!R62, 1), NA())</f>
        <v>#N/A</v>
      </c>
      <c r="Q52" s="212" t="e">
        <f>IF(ISNUMBER(Regressions!S62),ROUND(Regressions!S62, 1), NA())</f>
        <v>#N/A</v>
      </c>
      <c r="R52" s="337" t="e">
        <f>IF(ISNUMBER(Regressions!T62),ROUND(Regressions!T62, 1), NA())</f>
        <v>#N/A</v>
      </c>
      <c r="S52" s="234" t="e">
        <f>IF(ISNUMBER(Regressions!U62),ROUND(Regressions!U62, 1), NA())</f>
        <v>#N/A</v>
      </c>
    </row>
    <row xmlns:x14ac="http://schemas.microsoft.com/office/spreadsheetml/2009/9/ac" r="53" x14ac:dyDescent="0.2">
      <c r="A53" s="333" t="str">
        <f>IF(ISBLANK(Regressions!A63), " ", Regressions!A63)</f>
        <v>Jamaica</v>
      </c>
      <c r="B53" s="334">
        <f>IF(ISBLANK(Regressions!B63), " ", Regressions!B63)</f>
        <v>2018</v>
      </c>
      <c r="C53" s="339" t="str">
        <f>IF(ISBLANK(Regressions!C63), " ", Regressions!C63)</f>
        <v>Urban</v>
      </c>
      <c r="D53" s="335">
        <f>IF(ISBLANK(Regressions!D63), " ", Regressions!D63)</f>
        <v>336369.50168933859</v>
      </c>
      <c r="E53" s="211" t="e">
        <f>IF(ISNUMBER(Regressions!E63),ROUND(Regressions!E63, 1), NA())</f>
        <v>#N/A</v>
      </c>
      <c r="F53" s="336" t="e">
        <f>IF(ISNUMBER(Regressions!F63),ROUND(Regressions!F63, 1), NA())</f>
        <v>#N/A</v>
      </c>
      <c r="G53" s="233" t="e">
        <f>IF(ISNUMBER(Regressions!G63),ROUND(Regressions!G63, 1), NA())</f>
        <v>#N/A</v>
      </c>
      <c r="H53" s="337" t="e">
        <f>IF(ISNUMBER(Regressions!H63),ROUND(Regressions!H63, 1), NA())</f>
        <v>#N/A</v>
      </c>
      <c r="I53" s="234" t="e">
        <f>IF(ISNUMBER(Regressions!I63),ROUND(Regressions!I63, 1), NA())</f>
        <v>#N/A</v>
      </c>
      <c r="J53" s="338" t="e">
        <f>IF(ISNUMBER(Regressions!K63),ROUND(Regressions!K63, 1), NA())</f>
        <v>#N/A</v>
      </c>
      <c r="K53" s="336" t="e">
        <f>IF(ISNUMBER(Regressions!L63),ROUND(Regressions!L63, 1), NA())</f>
        <v>#N/A</v>
      </c>
      <c r="L53" s="235" t="e">
        <f>IF(ISNUMBER(Regressions!M63),ROUND(Regressions!M63, 1), NA())</f>
        <v>#N/A</v>
      </c>
      <c r="M53" s="337" t="e">
        <f>IF(ISNUMBER(Regressions!N63),ROUND(Regressions!N63, 1), NA())</f>
        <v>#N/A</v>
      </c>
      <c r="N53" s="234" t="e">
        <f>IF(ISNUMBER(Regressions!O63),ROUND(Regressions!O63, 1), NA())</f>
        <v>#N/A</v>
      </c>
      <c r="O53" s="338" t="e">
        <f>IF(ISNUMBER(Regressions!Q63),ROUND(Regressions!Q63, 1), NA())</f>
        <v>#N/A</v>
      </c>
      <c r="P53" s="336" t="e">
        <f>IF(ISNUMBER(Regressions!R63),ROUND(Regressions!R63, 1), NA())</f>
        <v>#N/A</v>
      </c>
      <c r="Q53" s="212" t="e">
        <f>IF(ISNUMBER(Regressions!S63),ROUND(Regressions!S63, 1), NA())</f>
        <v>#N/A</v>
      </c>
      <c r="R53" s="337" t="e">
        <f>IF(ISNUMBER(Regressions!T63),ROUND(Regressions!T63, 1), NA())</f>
        <v>#N/A</v>
      </c>
      <c r="S53" s="234" t="e">
        <f>IF(ISNUMBER(Regressions!U63),ROUND(Regressions!U63, 1), NA())</f>
        <v>#N/A</v>
      </c>
    </row>
    <row xmlns:x14ac="http://schemas.microsoft.com/office/spreadsheetml/2009/9/ac" r="54" x14ac:dyDescent="0.2">
      <c r="A54" s="333" t="str">
        <f>IF(ISBLANK(Regressions!A64), " ", Regressions!A64)</f>
        <v>Jamaica</v>
      </c>
      <c r="B54" s="334">
        <f>IF(ISBLANK(Regressions!B64), " ", Regressions!B64)</f>
        <v>2019</v>
      </c>
      <c r="C54" s="339" t="str">
        <f>IF(ISBLANK(Regressions!C64), " ", Regressions!C64)</f>
        <v>Urban</v>
      </c>
      <c r="D54" s="335">
        <f>IF(ISBLANK(Regressions!D64), " ", Regressions!D64)</f>
        <v>333235.60018295288</v>
      </c>
      <c r="E54" s="211" t="e">
        <f>IF(ISNUMBER(Regressions!E64),ROUND(Regressions!E64, 1), NA())</f>
        <v>#N/A</v>
      </c>
      <c r="F54" s="336" t="e">
        <f>IF(ISNUMBER(Regressions!F64),ROUND(Regressions!F64, 1), NA())</f>
        <v>#N/A</v>
      </c>
      <c r="G54" s="233" t="e">
        <f>IF(ISNUMBER(Regressions!G64),ROUND(Regressions!G64, 1), NA())</f>
        <v>#N/A</v>
      </c>
      <c r="H54" s="337" t="e">
        <f>IF(ISNUMBER(Regressions!H64),ROUND(Regressions!H64, 1), NA())</f>
        <v>#N/A</v>
      </c>
      <c r="I54" s="234" t="e">
        <f>IF(ISNUMBER(Regressions!I64),ROUND(Regressions!I64, 1), NA())</f>
        <v>#N/A</v>
      </c>
      <c r="J54" s="338" t="e">
        <f>IF(ISNUMBER(Regressions!K64),ROUND(Regressions!K64, 1), NA())</f>
        <v>#N/A</v>
      </c>
      <c r="K54" s="336" t="e">
        <f>IF(ISNUMBER(Regressions!L64),ROUND(Regressions!L64, 1), NA())</f>
        <v>#N/A</v>
      </c>
      <c r="L54" s="235" t="e">
        <f>IF(ISNUMBER(Regressions!M64),ROUND(Regressions!M64, 1), NA())</f>
        <v>#N/A</v>
      </c>
      <c r="M54" s="337" t="e">
        <f>IF(ISNUMBER(Regressions!N64),ROUND(Regressions!N64, 1), NA())</f>
        <v>#N/A</v>
      </c>
      <c r="N54" s="234" t="e">
        <f>IF(ISNUMBER(Regressions!O64),ROUND(Regressions!O64, 1), NA())</f>
        <v>#N/A</v>
      </c>
      <c r="O54" s="338" t="e">
        <f>IF(ISNUMBER(Regressions!Q64),ROUND(Regressions!Q64, 1), NA())</f>
        <v>#N/A</v>
      </c>
      <c r="P54" s="336" t="e">
        <f>IF(ISNUMBER(Regressions!R64),ROUND(Regressions!R64, 1), NA())</f>
        <v>#N/A</v>
      </c>
      <c r="Q54" s="212" t="e">
        <f>IF(ISNUMBER(Regressions!S64),ROUND(Regressions!S64, 1), NA())</f>
        <v>#N/A</v>
      </c>
      <c r="R54" s="337" t="e">
        <f>IF(ISNUMBER(Regressions!T64),ROUND(Regressions!T64, 1), NA())</f>
        <v>#N/A</v>
      </c>
      <c r="S54" s="234" t="e">
        <f>IF(ISNUMBER(Regressions!U64),ROUND(Regressions!U64, 1), NA())</f>
        <v>#N/A</v>
      </c>
    </row>
    <row xmlns:x14ac="http://schemas.microsoft.com/office/spreadsheetml/2009/9/ac" r="55" ht="13.5" customHeight="true" x14ac:dyDescent="0.2">
      <c r="A55" s="333" t="str">
        <f>IF(ISBLANK(Regressions!A65), " ", Regressions!A65)</f>
        <v>Jamaica</v>
      </c>
      <c r="B55" s="334">
        <f>IF(ISBLANK(Regressions!B65), " ", Regressions!B65)</f>
        <v>2020</v>
      </c>
      <c r="C55" s="339" t="str">
        <f>IF(ISBLANK(Regressions!C65), " ", Regressions!C65)</f>
        <v>Urban</v>
      </c>
      <c r="D55" s="335">
        <f>IF(ISBLANK(Regressions!D65), " ", Regressions!D65)</f>
        <v>329300.5386085129</v>
      </c>
      <c r="E55" s="211" t="e">
        <f>IF(ISNUMBER(Regressions!E65),ROUND(Regressions!E65, 1), NA())</f>
        <v>#N/A</v>
      </c>
      <c r="F55" s="336" t="e">
        <f>IF(ISNUMBER(Regressions!F65),ROUND(Regressions!F65, 1), NA())</f>
        <v>#N/A</v>
      </c>
      <c r="G55" s="233" t="e">
        <f>IF(ISNUMBER(Regressions!G65),ROUND(Regressions!G65, 1), NA())</f>
        <v>#N/A</v>
      </c>
      <c r="H55" s="337" t="e">
        <f>IF(ISNUMBER(Regressions!H65),ROUND(Regressions!H65, 1), NA())</f>
        <v>#N/A</v>
      </c>
      <c r="I55" s="234" t="e">
        <f>IF(ISNUMBER(Regressions!I65),ROUND(Regressions!I65, 1), NA())</f>
        <v>#N/A</v>
      </c>
      <c r="J55" s="338" t="e">
        <f>IF(ISNUMBER(Regressions!K65),ROUND(Regressions!K65, 1), NA())</f>
        <v>#N/A</v>
      </c>
      <c r="K55" s="336" t="e">
        <f>IF(ISNUMBER(Regressions!L65),ROUND(Regressions!L65, 1), NA())</f>
        <v>#N/A</v>
      </c>
      <c r="L55" s="235" t="e">
        <f>IF(ISNUMBER(Regressions!M65),ROUND(Regressions!M65, 1), NA())</f>
        <v>#N/A</v>
      </c>
      <c r="M55" s="337" t="e">
        <f>IF(ISNUMBER(Regressions!N65),ROUND(Regressions!N65, 1), NA())</f>
        <v>#N/A</v>
      </c>
      <c r="N55" s="234" t="e">
        <f>IF(ISNUMBER(Regressions!O65),ROUND(Regressions!O65, 1), NA())</f>
        <v>#N/A</v>
      </c>
      <c r="O55" s="338" t="e">
        <f>IF(ISNUMBER(Regressions!Q65),ROUND(Regressions!Q65, 1), NA())</f>
        <v>#N/A</v>
      </c>
      <c r="P55" s="336" t="e">
        <f>IF(ISNUMBER(Regressions!R65),ROUND(Regressions!R65, 1), NA())</f>
        <v>#N/A</v>
      </c>
      <c r="Q55" s="212" t="e">
        <f>IF(ISNUMBER(Regressions!S65),ROUND(Regressions!S65, 1), NA())</f>
        <v>#N/A</v>
      </c>
      <c r="R55" s="337" t="e">
        <f>IF(ISNUMBER(Regressions!T65),ROUND(Regressions!T65, 1), NA())</f>
        <v>#N/A</v>
      </c>
      <c r="S55" s="234" t="e">
        <f>IF(ISNUMBER(Regressions!U65),ROUND(Regressions!U65, 1), NA())</f>
        <v>#N/A</v>
      </c>
    </row>
    <row xmlns:x14ac="http://schemas.microsoft.com/office/spreadsheetml/2009/9/ac" r="56" x14ac:dyDescent="0.2">
      <c r="A56" s="387" t="str">
        <f>IF(ISBLANK(Regressions!A66), " ", Regressions!A66)</f>
        <v>Jamaica</v>
      </c>
      <c r="B56" s="388">
        <f>IF(ISBLANK(Regressions!B66), " ", Regressions!B66)</f>
        <v>2021</v>
      </c>
      <c r="C56" s="389" t="str">
        <f>IF(ISBLANK(Regressions!C66), " ", Regressions!C66)</f>
        <v>Urban</v>
      </c>
      <c r="D56" s="390">
        <f>IF(ISBLANK(Regressions!D66), " ", Regressions!D66)</f>
        <v>324904.32113029482</v>
      </c>
      <c r="E56" s="393" t="e">
        <f>IF(ISNUMBER(Regressions!E66),ROUND(Regressions!E66, 1), NA())</f>
        <v>#N/A</v>
      </c>
      <c r="F56" s="391" t="e">
        <f>IF(ISNUMBER(Regressions!F66),ROUND(Regressions!F66, 1), NA())</f>
        <v>#N/A</v>
      </c>
      <c r="G56" s="394" t="e">
        <f>IF(ISNUMBER(Regressions!G66),ROUND(Regressions!G66, 1), NA())</f>
        <v>#N/A</v>
      </c>
      <c r="H56" s="392" t="e">
        <f>IF(ISNUMBER(Regressions!H66),ROUND(Regressions!H66, 1), NA())</f>
        <v>#N/A</v>
      </c>
      <c r="I56" s="395" t="e">
        <f>IF(ISNUMBER(Regressions!I66),ROUND(Regressions!I66, 1), NA())</f>
        <v>#N/A</v>
      </c>
      <c r="J56" s="393" t="e">
        <f>IF(ISNUMBER(Regressions!K66),ROUND(Regressions!K66, 1), NA())</f>
        <v>#N/A</v>
      </c>
      <c r="K56" s="391" t="e">
        <f>IF(ISNUMBER(Regressions!L66),ROUND(Regressions!L66, 1), NA())</f>
        <v>#N/A</v>
      </c>
      <c r="L56" s="396" t="e">
        <f>IF(ISNUMBER(Regressions!M66),ROUND(Regressions!M66, 1), NA())</f>
        <v>#N/A</v>
      </c>
      <c r="M56" s="392" t="e">
        <f>IF(ISNUMBER(Regressions!N66),ROUND(Regressions!N66, 1), NA())</f>
        <v>#N/A</v>
      </c>
      <c r="N56" s="395" t="e">
        <f>IF(ISNUMBER(Regressions!O66),ROUND(Regressions!O66, 1), NA())</f>
        <v>#N/A</v>
      </c>
      <c r="O56" s="393" t="e">
        <f>IF(ISNUMBER(Regressions!Q66),ROUND(Regressions!Q66, 1), NA())</f>
        <v>#N/A</v>
      </c>
      <c r="P56" s="391" t="e">
        <f>IF(ISNUMBER(Regressions!R66),ROUND(Regressions!R66, 1), NA())</f>
        <v>#N/A</v>
      </c>
      <c r="Q56" s="397" t="e">
        <f>IF(ISNUMBER(Regressions!S66),ROUND(Regressions!S66, 1), NA())</f>
        <v>#N/A</v>
      </c>
      <c r="R56" s="392" t="e">
        <f>IF(ISNUMBER(Regressions!T66),ROUND(Regressions!T66, 1), NA())</f>
        <v>#N/A</v>
      </c>
      <c r="S56" s="395" t="e">
        <f>IF(ISNUMBER(Regressions!U66),ROUND(Regressions!U66, 1), NA())</f>
        <v>#N/A</v>
      </c>
      <c r="T56" s="386"/>
      <c r="U56" s="386"/>
      <c r="V56" s="386"/>
      <c r="W56" s="386"/>
      <c r="X56" s="386"/>
      <c r="Y56" s="386"/>
      <c r="Z56" s="386"/>
      <c r="AA56" s="386"/>
      <c r="AB56" s="386"/>
      <c r="AC56" s="386"/>
    </row>
    <row xmlns:x14ac="http://schemas.microsoft.com/office/spreadsheetml/2009/9/ac" r="57" x14ac:dyDescent="0.2">
      <c r="A57" s="333" t="str">
        <f>IF(ISBLANK(Regressions!A67), " ", Regressions!A67)</f>
        <v>Jamaica</v>
      </c>
      <c r="B57" s="334">
        <f>IF(ISBLANK(Regressions!B67), " ", Regressions!B67)</f>
        <v>2022</v>
      </c>
      <c r="C57" s="339" t="str">
        <f>IF(ISBLANK(Regressions!C67), " ", Regressions!C67)</f>
        <v>Urban</v>
      </c>
      <c r="D57" s="335">
        <f>IF(ISBLANK(Regressions!D67), " ", Regressions!D67)</f>
        <v>319160.99499378208</v>
      </c>
      <c r="E57" s="211" t="e">
        <f>IF(ISNUMBER(Regressions!E67),ROUND(Regressions!E67, 1), NA())</f>
        <v>#N/A</v>
      </c>
      <c r="F57" s="336" t="e">
        <f>IF(ISNUMBER(Regressions!F67),ROUND(Regressions!F67, 1), NA())</f>
        <v>#N/A</v>
      </c>
      <c r="G57" s="233" t="e">
        <f>IF(ISNUMBER(Regressions!G67),ROUND(Regressions!G67, 1), NA())</f>
        <v>#N/A</v>
      </c>
      <c r="H57" s="337" t="e">
        <f>IF(ISNUMBER(Regressions!H67),ROUND(Regressions!H67, 1), NA())</f>
        <v>#N/A</v>
      </c>
      <c r="I57" s="234" t="e">
        <f>IF(ISNUMBER(Regressions!I67),ROUND(Regressions!I67, 1), NA())</f>
        <v>#N/A</v>
      </c>
      <c r="J57" s="338" t="e">
        <f>IF(ISNUMBER(Regressions!K67),ROUND(Regressions!K67, 1), NA())</f>
        <v>#N/A</v>
      </c>
      <c r="K57" s="336" t="e">
        <f>IF(ISNUMBER(Regressions!L67),ROUND(Regressions!L67, 1), NA())</f>
        <v>#N/A</v>
      </c>
      <c r="L57" s="235" t="e">
        <f>IF(ISNUMBER(Regressions!M67),ROUND(Regressions!M67, 1), NA())</f>
        <v>#N/A</v>
      </c>
      <c r="M57" s="337" t="e">
        <f>IF(ISNUMBER(Regressions!N67),ROUND(Regressions!N67, 1), NA())</f>
        <v>#N/A</v>
      </c>
      <c r="N57" s="234" t="e">
        <f>IF(ISNUMBER(Regressions!O67),ROUND(Regressions!O67, 1), NA())</f>
        <v>#N/A</v>
      </c>
      <c r="O57" s="338" t="e">
        <f>IF(ISNUMBER(Regressions!Q67),ROUND(Regressions!Q67, 1), NA())</f>
        <v>#N/A</v>
      </c>
      <c r="P57" s="336" t="e">
        <f>IF(ISNUMBER(Regressions!R67),ROUND(Regressions!R67, 1), NA())</f>
        <v>#N/A</v>
      </c>
      <c r="Q57" s="212" t="e">
        <f>IF(ISNUMBER(Regressions!S67),ROUND(Regressions!S67, 1), NA())</f>
        <v>#N/A</v>
      </c>
      <c r="R57" s="337" t="e">
        <f>IF(ISNUMBER(Regressions!T67),ROUND(Regressions!T67, 1), NA())</f>
        <v>#N/A</v>
      </c>
      <c r="S57" s="234" t="e">
        <f>IF(ISNUMBER(Regressions!U67),ROUND(Regressions!U67, 1), NA())</f>
        <v>#N/A</v>
      </c>
    </row>
    <row xmlns:x14ac="http://schemas.microsoft.com/office/spreadsheetml/2009/9/ac" r="58" x14ac:dyDescent="0.2">
      <c r="A58" s="340" t="str">
        <f>IF(ISBLANK(Regressions!A68), " ", Regressions!A68)</f>
        <v>Jamaica</v>
      </c>
      <c r="B58" s="341">
        <f>IF(ISBLANK(Regressions!B68), " ", Regressions!B68)</f>
        <v>2023</v>
      </c>
      <c r="C58" s="342" t="str">
        <f>IF(ISBLANK(Regressions!C68), " ", Regressions!C68)</f>
        <v>Urban</v>
      </c>
      <c r="D58" s="343">
        <f>IF(ISBLANK(Regressions!D68), " ", Regressions!D68)</f>
        <v>313392.88919906621</v>
      </c>
      <c r="E58" s="344" t="e">
        <f>IF(ISNUMBER(Regressions!E68),ROUND(Regressions!E68, 1), NA())</f>
        <v>#N/A</v>
      </c>
      <c r="F58" s="345" t="e">
        <f>IF(ISNUMBER(Regressions!F68),ROUND(Regressions!F68, 1), NA())</f>
        <v>#N/A</v>
      </c>
      <c r="G58" s="346" t="e">
        <f>IF(ISNUMBER(Regressions!G68),ROUND(Regressions!G68, 1), NA())</f>
        <v>#N/A</v>
      </c>
      <c r="H58" s="347" t="e">
        <f>IF(ISNUMBER(Regressions!H68),ROUND(Regressions!H68, 1), NA())</f>
        <v>#N/A</v>
      </c>
      <c r="I58" s="348" t="e">
        <f>IF(ISNUMBER(Regressions!I68),ROUND(Regressions!I68, 1), NA())</f>
        <v>#N/A</v>
      </c>
      <c r="J58" s="349" t="e">
        <f>IF(ISNUMBER(Regressions!K68),ROUND(Regressions!K68, 1), NA())</f>
        <v>#N/A</v>
      </c>
      <c r="K58" s="345" t="e">
        <f>IF(ISNUMBER(Regressions!L68),ROUND(Regressions!L68, 1), NA())</f>
        <v>#N/A</v>
      </c>
      <c r="L58" s="350" t="e">
        <f>IF(ISNUMBER(Regressions!M68),ROUND(Regressions!M68, 1), NA())</f>
        <v>#N/A</v>
      </c>
      <c r="M58" s="347" t="e">
        <f>IF(ISNUMBER(Regressions!N68),ROUND(Regressions!N68, 1), NA())</f>
        <v>#N/A</v>
      </c>
      <c r="N58" s="348" t="e">
        <f>IF(ISNUMBER(Regressions!O68),ROUND(Regressions!O68, 1), NA())</f>
        <v>#N/A</v>
      </c>
      <c r="O58" s="349" t="e">
        <f>IF(ISNUMBER(Regressions!Q68),ROUND(Regressions!Q68, 1), NA())</f>
        <v>#N/A</v>
      </c>
      <c r="P58" s="345" t="e">
        <f>IF(ISNUMBER(Regressions!R68),ROUND(Regressions!R68, 1), NA())</f>
        <v>#N/A</v>
      </c>
      <c r="Q58" s="351" t="e">
        <f>IF(ISNUMBER(Regressions!S68),ROUND(Regressions!S68, 1), NA())</f>
        <v>#N/A</v>
      </c>
      <c r="R58" s="347" t="e">
        <f>IF(ISNUMBER(Regressions!T68),ROUND(Regressions!T68, 1), NA())</f>
        <v>#N/A</v>
      </c>
      <c r="S58" s="348" t="e">
        <f>IF(ISNUMBER(Regressions!U68),ROUND(Regressions!U68, 1), NA())</f>
        <v>#N/A</v>
      </c>
    </row>
    <row xmlns:x14ac="http://schemas.microsoft.com/office/spreadsheetml/2009/9/ac" r="59" hidden="true" x14ac:dyDescent="0.2">
      <c r="A59" s="333" t="str">
        <f>IF(ISBLANK(Regressions!A69), " ", Regressions!A69)</f>
        <v>Jamaica</v>
      </c>
      <c r="B59" s="334">
        <f>IF(ISBLANK(Regressions!B69), " ", Regressions!B69)</f>
        <v>2024</v>
      </c>
      <c r="C59" s="339" t="str">
        <f>IF(ISBLANK(Regressions!C69), " ", Regressions!C69)</f>
        <v>Urban</v>
      </c>
      <c r="D59" s="335" t="str">
        <f>IF(ISBLANK(Regressions!D69), " ", Regressions!D69)</f>
        <v> </v>
      </c>
      <c r="E59" s="211" t="e">
        <f>IF(ISNUMBER(Regressions!E69),ROUND(Regressions!E69, 1), NA())</f>
        <v>#N/A</v>
      </c>
      <c r="F59" s="336" t="e">
        <f>IF(ISNUMBER(Regressions!F69),ROUND(Regressions!F69, 1), NA())</f>
        <v>#N/A</v>
      </c>
      <c r="G59" s="233" t="e">
        <f>IF(ISNUMBER(Regressions!G69),ROUND(Regressions!G69, 1), NA())</f>
        <v>#N/A</v>
      </c>
      <c r="H59" s="337" t="e">
        <f>IF(ISNUMBER(Regressions!H69),ROUND(Regressions!H69, 1), NA())</f>
        <v>#N/A</v>
      </c>
      <c r="I59" s="234" t="e">
        <f>IF(ISNUMBER(Regressions!I69),ROUND(Regressions!I69, 1), NA())</f>
        <v>#N/A</v>
      </c>
      <c r="J59" s="338" t="e">
        <f>IF(ISNUMBER(Regressions!K69),ROUND(Regressions!K69, 1), NA())</f>
        <v>#N/A</v>
      </c>
      <c r="K59" s="336" t="e">
        <f>IF(ISNUMBER(Regressions!L69),ROUND(Regressions!L69, 1), NA())</f>
        <v>#N/A</v>
      </c>
      <c r="L59" s="235" t="e">
        <f>IF(ISNUMBER(Regressions!M69),ROUND(Regressions!M69, 1), NA())</f>
        <v>#N/A</v>
      </c>
      <c r="M59" s="337" t="e">
        <f>IF(ISNUMBER(Regressions!N69),ROUND(Regressions!N69, 1), NA())</f>
        <v>#N/A</v>
      </c>
      <c r="N59" s="234" t="e">
        <f>IF(ISNUMBER(Regressions!O69),ROUND(Regressions!O69, 1), NA())</f>
        <v>#N/A</v>
      </c>
      <c r="O59" s="338" t="e">
        <f>IF(ISNUMBER(Regressions!Q69),ROUND(Regressions!Q69, 1), NA())</f>
        <v>#N/A</v>
      </c>
      <c r="P59" s="336" t="e">
        <f>IF(ISNUMBER(Regressions!R69),ROUND(Regressions!R69, 1), NA())</f>
        <v>#N/A</v>
      </c>
      <c r="Q59" s="212" t="e">
        <f>IF(ISNUMBER(Regressions!S69),ROUND(Regressions!S69, 1), NA())</f>
        <v>#N/A</v>
      </c>
      <c r="R59" s="337" t="e">
        <f>IF(ISNUMBER(Regressions!T69),ROUND(Regressions!T69, 1), NA())</f>
        <v>#N/A</v>
      </c>
      <c r="S59" s="234" t="e">
        <f>IF(ISNUMBER(Regressions!U69),ROUND(Regressions!U69, 1), NA())</f>
        <v>#N/A</v>
      </c>
    </row>
    <row xmlns:x14ac="http://schemas.microsoft.com/office/spreadsheetml/2009/9/ac" r="60" hidden="true" x14ac:dyDescent="0.2">
      <c r="A60" s="333" t="str">
        <f>IF(ISBLANK(Regressions!A70), " ", Regressions!A70)</f>
        <v>Jamaica</v>
      </c>
      <c r="B60" s="334">
        <f>IF(ISBLANK(Regressions!B70), " ", Regressions!B70)</f>
        <v>2025</v>
      </c>
      <c r="C60" s="339" t="str">
        <f>IF(ISBLANK(Regressions!C70), " ", Regressions!C70)</f>
        <v>Urban</v>
      </c>
      <c r="D60" s="335" t="str">
        <f>IF(ISBLANK(Regressions!D70), " ", Regressions!D70)</f>
        <v> </v>
      </c>
      <c r="E60" s="211" t="e">
        <f>IF(ISNUMBER(Regressions!E70),ROUND(Regressions!E70, 1), NA())</f>
        <v>#N/A</v>
      </c>
      <c r="F60" s="336" t="e">
        <f>IF(ISNUMBER(Regressions!F70),ROUND(Regressions!F70, 1), NA())</f>
        <v>#N/A</v>
      </c>
      <c r="G60" s="233" t="e">
        <f>IF(ISNUMBER(Regressions!G70),ROUND(Regressions!G70, 1), NA())</f>
        <v>#N/A</v>
      </c>
      <c r="H60" s="337" t="e">
        <f>IF(ISNUMBER(Regressions!H70),ROUND(Regressions!H70, 1), NA())</f>
        <v>#N/A</v>
      </c>
      <c r="I60" s="234" t="e">
        <f>IF(ISNUMBER(Regressions!I70),ROUND(Regressions!I70, 1), NA())</f>
        <v>#N/A</v>
      </c>
      <c r="J60" s="338" t="e">
        <f>IF(ISNUMBER(Regressions!K70),ROUND(Regressions!K70, 1), NA())</f>
        <v>#N/A</v>
      </c>
      <c r="K60" s="336" t="e">
        <f>IF(ISNUMBER(Regressions!L70),ROUND(Regressions!L70, 1), NA())</f>
        <v>#N/A</v>
      </c>
      <c r="L60" s="235" t="e">
        <f>IF(ISNUMBER(Regressions!M70),ROUND(Regressions!M70, 1), NA())</f>
        <v>#N/A</v>
      </c>
      <c r="M60" s="337" t="e">
        <f>IF(ISNUMBER(Regressions!N70),ROUND(Regressions!N70, 1), NA())</f>
        <v>#N/A</v>
      </c>
      <c r="N60" s="234" t="e">
        <f>IF(ISNUMBER(Regressions!O70),ROUND(Regressions!O70, 1), NA())</f>
        <v>#N/A</v>
      </c>
      <c r="O60" s="338" t="e">
        <f>IF(ISNUMBER(Regressions!Q70),ROUND(Regressions!Q70, 1), NA())</f>
        <v>#N/A</v>
      </c>
      <c r="P60" s="336" t="e">
        <f>IF(ISNUMBER(Regressions!R70),ROUND(Regressions!R70, 1), NA())</f>
        <v>#N/A</v>
      </c>
      <c r="Q60" s="212" t="e">
        <f>IF(ISNUMBER(Regressions!S70),ROUND(Regressions!S70, 1), NA())</f>
        <v>#N/A</v>
      </c>
      <c r="R60" s="337" t="e">
        <f>IF(ISNUMBER(Regressions!T70),ROUND(Regressions!T70, 1), NA())</f>
        <v>#N/A</v>
      </c>
      <c r="S60" s="234" t="e">
        <f>IF(ISNUMBER(Regressions!U70),ROUND(Regressions!U70, 1), NA())</f>
        <v>#N/A</v>
      </c>
    </row>
    <row xmlns:x14ac="http://schemas.microsoft.com/office/spreadsheetml/2009/9/ac" r="61" hidden="true" x14ac:dyDescent="0.2">
      <c r="A61" s="333" t="str">
        <f>IF(ISBLANK(Regressions!A71), " ", Regressions!A71)</f>
        <v>Jamaica</v>
      </c>
      <c r="B61" s="334">
        <f>IF(ISBLANK(Regressions!B71), " ", Regressions!B71)</f>
        <v>2026</v>
      </c>
      <c r="C61" s="339" t="str">
        <f>IF(ISBLANK(Regressions!C71), " ", Regressions!C71)</f>
        <v>Urban</v>
      </c>
      <c r="D61" s="335" t="str">
        <f>IF(ISBLANK(Regressions!D71), " ", Regressions!D71)</f>
        <v> </v>
      </c>
      <c r="E61" s="211" t="e">
        <f>IF(ISNUMBER(Regressions!E71),ROUND(Regressions!E71, 1), NA())</f>
        <v>#N/A</v>
      </c>
      <c r="F61" s="336" t="e">
        <f>IF(ISNUMBER(Regressions!F71),ROUND(Regressions!F71, 1), NA())</f>
        <v>#N/A</v>
      </c>
      <c r="G61" s="233" t="e">
        <f>IF(ISNUMBER(Regressions!G71),ROUND(Regressions!G71, 1), NA())</f>
        <v>#N/A</v>
      </c>
      <c r="H61" s="337" t="e">
        <f>IF(ISNUMBER(Regressions!H71),ROUND(Regressions!H71, 1), NA())</f>
        <v>#N/A</v>
      </c>
      <c r="I61" s="234" t="e">
        <f>IF(ISNUMBER(Regressions!I71),ROUND(Regressions!I71, 1), NA())</f>
        <v>#N/A</v>
      </c>
      <c r="J61" s="338" t="e">
        <f>IF(ISNUMBER(Regressions!K71),ROUND(Regressions!K71, 1), NA())</f>
        <v>#N/A</v>
      </c>
      <c r="K61" s="336" t="e">
        <f>IF(ISNUMBER(Regressions!L71),ROUND(Regressions!L71, 1), NA())</f>
        <v>#N/A</v>
      </c>
      <c r="L61" s="235" t="e">
        <f>IF(ISNUMBER(Regressions!M71),ROUND(Regressions!M71, 1), NA())</f>
        <v>#N/A</v>
      </c>
      <c r="M61" s="337" t="e">
        <f>IF(ISNUMBER(Regressions!N71),ROUND(Regressions!N71, 1), NA())</f>
        <v>#N/A</v>
      </c>
      <c r="N61" s="234" t="e">
        <f>IF(ISNUMBER(Regressions!O71),ROUND(Regressions!O71, 1), NA())</f>
        <v>#N/A</v>
      </c>
      <c r="O61" s="338" t="e">
        <f>IF(ISNUMBER(Regressions!Q71),ROUND(Regressions!Q71, 1), NA())</f>
        <v>#N/A</v>
      </c>
      <c r="P61" s="336" t="e">
        <f>IF(ISNUMBER(Regressions!R71),ROUND(Regressions!R71, 1), NA())</f>
        <v>#N/A</v>
      </c>
      <c r="Q61" s="212" t="e">
        <f>IF(ISNUMBER(Regressions!S71),ROUND(Regressions!S71, 1), NA())</f>
        <v>#N/A</v>
      </c>
      <c r="R61" s="337" t="e">
        <f>IF(ISNUMBER(Regressions!T71),ROUND(Regressions!T71, 1), NA())</f>
        <v>#N/A</v>
      </c>
      <c r="S61" s="234" t="e">
        <f>IF(ISNUMBER(Regressions!U71),ROUND(Regressions!U71, 1), NA())</f>
        <v>#N/A</v>
      </c>
    </row>
    <row xmlns:x14ac="http://schemas.microsoft.com/office/spreadsheetml/2009/9/ac" r="62" hidden="true" x14ac:dyDescent="0.2">
      <c r="A62" s="333" t="str">
        <f>IF(ISBLANK(Regressions!A72), " ", Regressions!A72)</f>
        <v>Jamaica</v>
      </c>
      <c r="B62" s="334">
        <f>IF(ISBLANK(Regressions!B72), " ", Regressions!B72)</f>
        <v>2027</v>
      </c>
      <c r="C62" s="339" t="str">
        <f>IF(ISBLANK(Regressions!C72), " ", Regressions!C72)</f>
        <v>Urban</v>
      </c>
      <c r="D62" s="335" t="str">
        <f>IF(ISBLANK(Regressions!D72), " ", Regressions!D72)</f>
        <v> </v>
      </c>
      <c r="E62" s="211" t="e">
        <f>IF(ISNUMBER(Regressions!E72),ROUND(Regressions!E72, 1), NA())</f>
        <v>#N/A</v>
      </c>
      <c r="F62" s="336" t="e">
        <f>IF(ISNUMBER(Regressions!F72),ROUND(Regressions!F72, 1), NA())</f>
        <v>#N/A</v>
      </c>
      <c r="G62" s="233" t="e">
        <f>IF(ISNUMBER(Regressions!G72),ROUND(Regressions!G72, 1), NA())</f>
        <v>#N/A</v>
      </c>
      <c r="H62" s="337" t="e">
        <f>IF(ISNUMBER(Regressions!H72),ROUND(Regressions!H72, 1), NA())</f>
        <v>#N/A</v>
      </c>
      <c r="I62" s="234" t="e">
        <f>IF(ISNUMBER(Regressions!I72),ROUND(Regressions!I72, 1), NA())</f>
        <v>#N/A</v>
      </c>
      <c r="J62" s="338" t="e">
        <f>IF(ISNUMBER(Regressions!K72),ROUND(Regressions!K72, 1), NA())</f>
        <v>#N/A</v>
      </c>
      <c r="K62" s="336" t="e">
        <f>IF(ISNUMBER(Regressions!L72),ROUND(Regressions!L72, 1), NA())</f>
        <v>#N/A</v>
      </c>
      <c r="L62" s="235" t="e">
        <f>IF(ISNUMBER(Regressions!M72),ROUND(Regressions!M72, 1), NA())</f>
        <v>#N/A</v>
      </c>
      <c r="M62" s="337" t="e">
        <f>IF(ISNUMBER(Regressions!N72),ROUND(Regressions!N72, 1), NA())</f>
        <v>#N/A</v>
      </c>
      <c r="N62" s="234" t="e">
        <f>IF(ISNUMBER(Regressions!O72),ROUND(Regressions!O72, 1), NA())</f>
        <v>#N/A</v>
      </c>
      <c r="O62" s="338" t="e">
        <f>IF(ISNUMBER(Regressions!Q72),ROUND(Regressions!Q72, 1), NA())</f>
        <v>#N/A</v>
      </c>
      <c r="P62" s="336" t="e">
        <f>IF(ISNUMBER(Regressions!R72),ROUND(Regressions!R72, 1), NA())</f>
        <v>#N/A</v>
      </c>
      <c r="Q62" s="212" t="e">
        <f>IF(ISNUMBER(Regressions!S72),ROUND(Regressions!S72, 1), NA())</f>
        <v>#N/A</v>
      </c>
      <c r="R62" s="337" t="e">
        <f>IF(ISNUMBER(Regressions!T72),ROUND(Regressions!T72, 1), NA())</f>
        <v>#N/A</v>
      </c>
      <c r="S62" s="234" t="e">
        <f>IF(ISNUMBER(Regressions!U72),ROUND(Regressions!U72, 1), NA())</f>
        <v>#N/A</v>
      </c>
    </row>
    <row xmlns:x14ac="http://schemas.microsoft.com/office/spreadsheetml/2009/9/ac" r="63" hidden="true" x14ac:dyDescent="0.2">
      <c r="A63" s="333" t="str">
        <f>IF(ISBLANK(Regressions!A73), " ", Regressions!A73)</f>
        <v>Jamaica</v>
      </c>
      <c r="B63" s="334">
        <f>IF(ISBLANK(Regressions!B73), " ", Regressions!B73)</f>
        <v>2028</v>
      </c>
      <c r="C63" s="339" t="str">
        <f>IF(ISBLANK(Regressions!C73), " ", Regressions!C73)</f>
        <v>Urban</v>
      </c>
      <c r="D63" s="335" t="str">
        <f>IF(ISBLANK(Regressions!D73), " ", Regressions!D73)</f>
        <v> </v>
      </c>
      <c r="E63" s="211" t="e">
        <f>IF(ISNUMBER(Regressions!E73),ROUND(Regressions!E73, 1), NA())</f>
        <v>#N/A</v>
      </c>
      <c r="F63" s="336" t="e">
        <f>IF(ISNUMBER(Regressions!F73),ROUND(Regressions!F73, 1), NA())</f>
        <v>#N/A</v>
      </c>
      <c r="G63" s="233" t="e">
        <f>IF(ISNUMBER(Regressions!G73),ROUND(Regressions!G73, 1), NA())</f>
        <v>#N/A</v>
      </c>
      <c r="H63" s="337" t="e">
        <f>IF(ISNUMBER(Regressions!H73),ROUND(Regressions!H73, 1), NA())</f>
        <v>#N/A</v>
      </c>
      <c r="I63" s="234" t="e">
        <f>IF(ISNUMBER(Regressions!I73),ROUND(Regressions!I73, 1), NA())</f>
        <v>#N/A</v>
      </c>
      <c r="J63" s="338" t="e">
        <f>IF(ISNUMBER(Regressions!K73),ROUND(Regressions!K73, 1), NA())</f>
        <v>#N/A</v>
      </c>
      <c r="K63" s="336" t="e">
        <f>IF(ISNUMBER(Regressions!L73),ROUND(Regressions!L73, 1), NA())</f>
        <v>#N/A</v>
      </c>
      <c r="L63" s="235" t="e">
        <f>IF(ISNUMBER(Regressions!M73),ROUND(Regressions!M73, 1), NA())</f>
        <v>#N/A</v>
      </c>
      <c r="M63" s="337" t="e">
        <f>IF(ISNUMBER(Regressions!N73),ROUND(Regressions!N73, 1), NA())</f>
        <v>#N/A</v>
      </c>
      <c r="N63" s="234" t="e">
        <f>IF(ISNUMBER(Regressions!O73),ROUND(Regressions!O73, 1), NA())</f>
        <v>#N/A</v>
      </c>
      <c r="O63" s="338" t="e">
        <f>IF(ISNUMBER(Regressions!Q73),ROUND(Regressions!Q73, 1), NA())</f>
        <v>#N/A</v>
      </c>
      <c r="P63" s="336" t="e">
        <f>IF(ISNUMBER(Regressions!R73),ROUND(Regressions!R73, 1), NA())</f>
        <v>#N/A</v>
      </c>
      <c r="Q63" s="212" t="e">
        <f>IF(ISNUMBER(Regressions!S73),ROUND(Regressions!S73, 1), NA())</f>
        <v>#N/A</v>
      </c>
      <c r="R63" s="337" t="e">
        <f>IF(ISNUMBER(Regressions!T73),ROUND(Regressions!T73, 1), NA())</f>
        <v>#N/A</v>
      </c>
      <c r="S63" s="234" t="e">
        <f>IF(ISNUMBER(Regressions!U73),ROUND(Regressions!U73, 1), NA())</f>
        <v>#N/A</v>
      </c>
    </row>
    <row xmlns:x14ac="http://schemas.microsoft.com/office/spreadsheetml/2009/9/ac" r="64" hidden="true" x14ac:dyDescent="0.2">
      <c r="A64" s="333" t="str">
        <f>IF(ISBLANK(Regressions!A74), " ", Regressions!A74)</f>
        <v>Jamaica</v>
      </c>
      <c r="B64" s="334">
        <f>IF(ISBLANK(Regressions!B74), " ", Regressions!B74)</f>
        <v>2029</v>
      </c>
      <c r="C64" s="339" t="str">
        <f>IF(ISBLANK(Regressions!C74), " ", Regressions!C74)</f>
        <v>Urban</v>
      </c>
      <c r="D64" s="335" t="str">
        <f>IF(ISBLANK(Regressions!D74), " ", Regressions!D74)</f>
        <v> </v>
      </c>
      <c r="E64" s="211" t="e">
        <f>IF(ISNUMBER(Regressions!E74),ROUND(Regressions!E74, 1), NA())</f>
        <v>#N/A</v>
      </c>
      <c r="F64" s="336" t="e">
        <f>IF(ISNUMBER(Regressions!F74),ROUND(Regressions!F74, 1), NA())</f>
        <v>#N/A</v>
      </c>
      <c r="G64" s="233" t="e">
        <f>IF(ISNUMBER(Regressions!G74),ROUND(Regressions!G74, 1), NA())</f>
        <v>#N/A</v>
      </c>
      <c r="H64" s="337" t="e">
        <f>IF(ISNUMBER(Regressions!H74),ROUND(Regressions!H74, 1), NA())</f>
        <v>#N/A</v>
      </c>
      <c r="I64" s="234" t="e">
        <f>IF(ISNUMBER(Regressions!I74),ROUND(Regressions!I74, 1), NA())</f>
        <v>#N/A</v>
      </c>
      <c r="J64" s="338" t="e">
        <f>IF(ISNUMBER(Regressions!K74),ROUND(Regressions!K74, 1), NA())</f>
        <v>#N/A</v>
      </c>
      <c r="K64" s="336" t="e">
        <f>IF(ISNUMBER(Regressions!L74),ROUND(Regressions!L74, 1), NA())</f>
        <v>#N/A</v>
      </c>
      <c r="L64" s="235" t="e">
        <f>IF(ISNUMBER(Regressions!M74),ROUND(Regressions!M74, 1), NA())</f>
        <v>#N/A</v>
      </c>
      <c r="M64" s="337" t="e">
        <f>IF(ISNUMBER(Regressions!N74),ROUND(Regressions!N74, 1), NA())</f>
        <v>#N/A</v>
      </c>
      <c r="N64" s="234" t="e">
        <f>IF(ISNUMBER(Regressions!O74),ROUND(Regressions!O74, 1), NA())</f>
        <v>#N/A</v>
      </c>
      <c r="O64" s="338" t="e">
        <f>IF(ISNUMBER(Regressions!Q74),ROUND(Regressions!Q74, 1), NA())</f>
        <v>#N/A</v>
      </c>
      <c r="P64" s="336" t="e">
        <f>IF(ISNUMBER(Regressions!R74),ROUND(Regressions!R74, 1), NA())</f>
        <v>#N/A</v>
      </c>
      <c r="Q64" s="212" t="e">
        <f>IF(ISNUMBER(Regressions!S74),ROUND(Regressions!S74, 1), NA())</f>
        <v>#N/A</v>
      </c>
      <c r="R64" s="337" t="e">
        <f>IF(ISNUMBER(Regressions!T74),ROUND(Regressions!T74, 1), NA())</f>
        <v>#N/A</v>
      </c>
      <c r="S64" s="234" t="e">
        <f>IF(ISNUMBER(Regressions!U74),ROUND(Regressions!U74, 1), NA())</f>
        <v>#N/A</v>
      </c>
    </row>
    <row xmlns:x14ac="http://schemas.microsoft.com/office/spreadsheetml/2009/9/ac" r="65" hidden="true" x14ac:dyDescent="0.2">
      <c r="A65" s="333" t="str">
        <f>IF(ISBLANK(Regressions!A75), " ", Regressions!A75)</f>
        <v>Jamaica</v>
      </c>
      <c r="B65" s="334">
        <f>IF(ISBLANK(Regressions!B75), " ", Regressions!B75)</f>
        <v>2030</v>
      </c>
      <c r="C65" s="339" t="str">
        <f>IF(ISBLANK(Regressions!C75), " ", Regressions!C75)</f>
        <v>Urban</v>
      </c>
      <c r="D65" s="335" t="str">
        <f>IF(ISBLANK(Regressions!D75), " ", Regressions!D75)</f>
        <v> </v>
      </c>
      <c r="E65" s="211" t="e">
        <f>IF(ISNUMBER(Regressions!E75),ROUND(Regressions!E75, 1), NA())</f>
        <v>#N/A</v>
      </c>
      <c r="F65" s="336" t="e">
        <f>IF(ISNUMBER(Regressions!F75),ROUND(Regressions!F75, 1), NA())</f>
        <v>#N/A</v>
      </c>
      <c r="G65" s="233" t="e">
        <f>IF(ISNUMBER(Regressions!G75),ROUND(Regressions!G75, 1), NA())</f>
        <v>#N/A</v>
      </c>
      <c r="H65" s="337" t="e">
        <f>IF(ISNUMBER(Regressions!H75),ROUND(Regressions!H75, 1), NA())</f>
        <v>#N/A</v>
      </c>
      <c r="I65" s="234" t="e">
        <f>IF(ISNUMBER(Regressions!I75),ROUND(Regressions!I75, 1), NA())</f>
        <v>#N/A</v>
      </c>
      <c r="J65" s="338" t="e">
        <f>IF(ISNUMBER(Regressions!K75),ROUND(Regressions!K75, 1), NA())</f>
        <v>#N/A</v>
      </c>
      <c r="K65" s="336" t="e">
        <f>IF(ISNUMBER(Regressions!L75),ROUND(Regressions!L75, 1), NA())</f>
        <v>#N/A</v>
      </c>
      <c r="L65" s="235" t="e">
        <f>IF(ISNUMBER(Regressions!M75),ROUND(Regressions!M75, 1), NA())</f>
        <v>#N/A</v>
      </c>
      <c r="M65" s="337" t="e">
        <f>IF(ISNUMBER(Regressions!N75),ROUND(Regressions!N75, 1), NA())</f>
        <v>#N/A</v>
      </c>
      <c r="N65" s="234" t="e">
        <f>IF(ISNUMBER(Regressions!O75),ROUND(Regressions!O75, 1), NA())</f>
        <v>#N/A</v>
      </c>
      <c r="O65" s="338" t="e">
        <f>IF(ISNUMBER(Regressions!Q75),ROUND(Regressions!Q75, 1), NA())</f>
        <v>#N/A</v>
      </c>
      <c r="P65" s="336" t="e">
        <f>IF(ISNUMBER(Regressions!R75),ROUND(Regressions!R75, 1), NA())</f>
        <v>#N/A</v>
      </c>
      <c r="Q65" s="212" t="e">
        <f>IF(ISNUMBER(Regressions!S75),ROUND(Regressions!S75, 1), NA())</f>
        <v>#N/A</v>
      </c>
      <c r="R65" s="337" t="e">
        <f>IF(ISNUMBER(Regressions!T75),ROUND(Regressions!T75, 1), NA())</f>
        <v>#N/A</v>
      </c>
      <c r="S65" s="234" t="e">
        <f>IF(ISNUMBER(Regressions!U75),ROUND(Regressions!U75, 1), NA())</f>
        <v>#N/A</v>
      </c>
    </row>
    <row xmlns:x14ac="http://schemas.microsoft.com/office/spreadsheetml/2009/9/ac" r="66" x14ac:dyDescent="0.2">
      <c r="A66" s="333" t="str">
        <f>IF(ISBLANK(Regressions!A76), " ", Regressions!A76)</f>
        <v>Jamaica</v>
      </c>
      <c r="B66" s="334">
        <f>IF(ISBLANK(Regressions!B76), " ", Regressions!B76)</f>
        <v>2000</v>
      </c>
      <c r="C66" s="339" t="str">
        <f>IF(ISBLANK(Regressions!C76), " ", Regressions!C76)</f>
        <v>Rural</v>
      </c>
      <c r="D66" s="335">
        <f>IF(ISBLANK(Regressions!D76), " ", Regressions!D76)</f>
        <v>398790.71583927161</v>
      </c>
      <c r="E66" s="211" t="e">
        <f>IF(ISNUMBER(Regressions!E76),ROUND(Regressions!E76, 1), NA())</f>
        <v>#N/A</v>
      </c>
      <c r="F66" s="336" t="e">
        <f>IF(ISNUMBER(Regressions!F76),ROUND(Regressions!F76, 1), NA())</f>
        <v>#N/A</v>
      </c>
      <c r="G66" s="233" t="e">
        <f>IF(ISNUMBER(Regressions!G76),ROUND(Regressions!G76, 1), NA())</f>
        <v>#N/A</v>
      </c>
      <c r="H66" s="337" t="e">
        <f>IF(ISNUMBER(Regressions!H76),ROUND(Regressions!H76, 1), NA())</f>
        <v>#N/A</v>
      </c>
      <c r="I66" s="234" t="e">
        <f>IF(ISNUMBER(Regressions!I76),ROUND(Regressions!I76, 1), NA())</f>
        <v>#N/A</v>
      </c>
      <c r="J66" s="338" t="e">
        <f>IF(ISNUMBER(Regressions!K76),ROUND(Regressions!K76, 1), NA())</f>
        <v>#N/A</v>
      </c>
      <c r="K66" s="336" t="e">
        <f>IF(ISNUMBER(Regressions!L76),ROUND(Regressions!L76, 1), NA())</f>
        <v>#N/A</v>
      </c>
      <c r="L66" s="235" t="e">
        <f>IF(ISNUMBER(Regressions!M76),ROUND(Regressions!M76, 1), NA())</f>
        <v>#N/A</v>
      </c>
      <c r="M66" s="337" t="e">
        <f>IF(ISNUMBER(Regressions!N76),ROUND(Regressions!N76, 1), NA())</f>
        <v>#N/A</v>
      </c>
      <c r="N66" s="234" t="e">
        <f>IF(ISNUMBER(Regressions!O76),ROUND(Regressions!O76, 1), NA())</f>
        <v>#N/A</v>
      </c>
      <c r="O66" s="338" t="e">
        <f>IF(ISNUMBER(Regressions!Q76),ROUND(Regressions!Q76, 1), NA())</f>
        <v>#N/A</v>
      </c>
      <c r="P66" s="336" t="e">
        <f>IF(ISNUMBER(Regressions!R76),ROUND(Regressions!R76, 1), NA())</f>
        <v>#N/A</v>
      </c>
      <c r="Q66" s="212" t="e">
        <f>IF(ISNUMBER(Regressions!S76),ROUND(Regressions!S76, 1), NA())</f>
        <v>#N/A</v>
      </c>
      <c r="R66" s="337" t="e">
        <f>IF(ISNUMBER(Regressions!T76),ROUND(Regressions!T76, 1), NA())</f>
        <v>#N/A</v>
      </c>
      <c r="S66" s="234" t="e">
        <f>IF(ISNUMBER(Regressions!U76),ROUND(Regressions!U76, 1), NA())</f>
        <v>#N/A</v>
      </c>
    </row>
    <row xmlns:x14ac="http://schemas.microsoft.com/office/spreadsheetml/2009/9/ac" r="67" x14ac:dyDescent="0.2">
      <c r="A67" s="333" t="str">
        <f>IF(ISBLANK(Regressions!A77), " ", Regressions!A77)</f>
        <v>Jamaica</v>
      </c>
      <c r="B67" s="334">
        <f>IF(ISBLANK(Regressions!B77), " ", Regressions!B77)</f>
        <v>2001</v>
      </c>
      <c r="C67" s="339" t="str">
        <f>IF(ISBLANK(Regressions!C77), " ", Regressions!C77)</f>
        <v>Rural</v>
      </c>
      <c r="D67" s="335">
        <f>IF(ISBLANK(Regressions!D77), " ", Regressions!D77)</f>
        <v>395552.66954887402</v>
      </c>
      <c r="E67" s="211" t="e">
        <f>IF(ISNUMBER(Regressions!E77),ROUND(Regressions!E77, 1), NA())</f>
        <v>#N/A</v>
      </c>
      <c r="F67" s="336" t="e">
        <f>IF(ISNUMBER(Regressions!F77),ROUND(Regressions!F77, 1), NA())</f>
        <v>#N/A</v>
      </c>
      <c r="G67" s="233" t="e">
        <f>IF(ISNUMBER(Regressions!G77),ROUND(Regressions!G77, 1), NA())</f>
        <v>#N/A</v>
      </c>
      <c r="H67" s="337" t="e">
        <f>IF(ISNUMBER(Regressions!H77),ROUND(Regressions!H77, 1), NA())</f>
        <v>#N/A</v>
      </c>
      <c r="I67" s="234" t="e">
        <f>IF(ISNUMBER(Regressions!I77),ROUND(Regressions!I77, 1), NA())</f>
        <v>#N/A</v>
      </c>
      <c r="J67" s="338" t="e">
        <f>IF(ISNUMBER(Regressions!K77),ROUND(Regressions!K77, 1), NA())</f>
        <v>#N/A</v>
      </c>
      <c r="K67" s="336" t="e">
        <f>IF(ISNUMBER(Regressions!L77),ROUND(Regressions!L77, 1), NA())</f>
        <v>#N/A</v>
      </c>
      <c r="L67" s="235" t="e">
        <f>IF(ISNUMBER(Regressions!M77),ROUND(Regressions!M77, 1), NA())</f>
        <v>#N/A</v>
      </c>
      <c r="M67" s="337" t="e">
        <f>IF(ISNUMBER(Regressions!N77),ROUND(Regressions!N77, 1), NA())</f>
        <v>#N/A</v>
      </c>
      <c r="N67" s="234" t="e">
        <f>IF(ISNUMBER(Regressions!O77),ROUND(Regressions!O77, 1), NA())</f>
        <v>#N/A</v>
      </c>
      <c r="O67" s="338" t="e">
        <f>IF(ISNUMBER(Regressions!Q77),ROUND(Regressions!Q77, 1), NA())</f>
        <v>#N/A</v>
      </c>
      <c r="P67" s="336" t="e">
        <f>IF(ISNUMBER(Regressions!R77),ROUND(Regressions!R77, 1), NA())</f>
        <v>#N/A</v>
      </c>
      <c r="Q67" s="212" t="e">
        <f>IF(ISNUMBER(Regressions!S77),ROUND(Regressions!S77, 1), NA())</f>
        <v>#N/A</v>
      </c>
      <c r="R67" s="337" t="e">
        <f>IF(ISNUMBER(Regressions!T77),ROUND(Regressions!T77, 1), NA())</f>
        <v>#N/A</v>
      </c>
      <c r="S67" s="234" t="e">
        <f>IF(ISNUMBER(Regressions!U77),ROUND(Regressions!U77, 1), NA())</f>
        <v>#N/A</v>
      </c>
    </row>
    <row xmlns:x14ac="http://schemas.microsoft.com/office/spreadsheetml/2009/9/ac" r="68" x14ac:dyDescent="0.2">
      <c r="A68" s="333" t="str">
        <f>IF(ISBLANK(Regressions!A78), " ", Regressions!A78)</f>
        <v>Jamaica</v>
      </c>
      <c r="B68" s="334">
        <f>IF(ISBLANK(Regressions!B78), " ", Regressions!B78)</f>
        <v>2002</v>
      </c>
      <c r="C68" s="339" t="str">
        <f>IF(ISBLANK(Regressions!C78), " ", Regressions!C78)</f>
        <v>Rural</v>
      </c>
      <c r="D68" s="335">
        <f>IF(ISBLANK(Regressions!D78), " ", Regressions!D78)</f>
        <v>391887.50726837158</v>
      </c>
      <c r="E68" s="211" t="e">
        <f>IF(ISNUMBER(Regressions!E78),ROUND(Regressions!E78, 1), NA())</f>
        <v>#N/A</v>
      </c>
      <c r="F68" s="336" t="e">
        <f>IF(ISNUMBER(Regressions!F78),ROUND(Regressions!F78, 1), NA())</f>
        <v>#N/A</v>
      </c>
      <c r="G68" s="233" t="e">
        <f>IF(ISNUMBER(Regressions!G78),ROUND(Regressions!G78, 1), NA())</f>
        <v>#N/A</v>
      </c>
      <c r="H68" s="337" t="e">
        <f>IF(ISNUMBER(Regressions!H78),ROUND(Regressions!H78, 1), NA())</f>
        <v>#N/A</v>
      </c>
      <c r="I68" s="234" t="e">
        <f>IF(ISNUMBER(Regressions!I78),ROUND(Regressions!I78, 1), NA())</f>
        <v>#N/A</v>
      </c>
      <c r="J68" s="338" t="e">
        <f>IF(ISNUMBER(Regressions!K78),ROUND(Regressions!K78, 1), NA())</f>
        <v>#N/A</v>
      </c>
      <c r="K68" s="336" t="e">
        <f>IF(ISNUMBER(Regressions!L78),ROUND(Regressions!L78, 1), NA())</f>
        <v>#N/A</v>
      </c>
      <c r="L68" s="235" t="e">
        <f>IF(ISNUMBER(Regressions!M78),ROUND(Regressions!M78, 1), NA())</f>
        <v>#N/A</v>
      </c>
      <c r="M68" s="337" t="e">
        <f>IF(ISNUMBER(Regressions!N78),ROUND(Regressions!N78, 1), NA())</f>
        <v>#N/A</v>
      </c>
      <c r="N68" s="234" t="e">
        <f>IF(ISNUMBER(Regressions!O78),ROUND(Regressions!O78, 1), NA())</f>
        <v>#N/A</v>
      </c>
      <c r="O68" s="338" t="e">
        <f>IF(ISNUMBER(Regressions!Q78),ROUND(Regressions!Q78, 1), NA())</f>
        <v>#N/A</v>
      </c>
      <c r="P68" s="336" t="e">
        <f>IF(ISNUMBER(Regressions!R78),ROUND(Regressions!R78, 1), NA())</f>
        <v>#N/A</v>
      </c>
      <c r="Q68" s="212" t="e">
        <f>IF(ISNUMBER(Regressions!S78),ROUND(Regressions!S78, 1), NA())</f>
        <v>#N/A</v>
      </c>
      <c r="R68" s="337" t="e">
        <f>IF(ISNUMBER(Regressions!T78),ROUND(Regressions!T78, 1), NA())</f>
        <v>#N/A</v>
      </c>
      <c r="S68" s="234" t="e">
        <f>IF(ISNUMBER(Regressions!U78),ROUND(Regressions!U78, 1), NA())</f>
        <v>#N/A</v>
      </c>
    </row>
    <row xmlns:x14ac="http://schemas.microsoft.com/office/spreadsheetml/2009/9/ac" r="69" x14ac:dyDescent="0.2">
      <c r="A69" s="333" t="str">
        <f>IF(ISBLANK(Regressions!A79), " ", Regressions!A79)</f>
        <v>Jamaica</v>
      </c>
      <c r="B69" s="334">
        <f>IF(ISBLANK(Regressions!B79), " ", Regressions!B79)</f>
        <v>2003</v>
      </c>
      <c r="C69" s="339" t="str">
        <f>IF(ISBLANK(Regressions!C79), " ", Regressions!C79)</f>
        <v>Rural</v>
      </c>
      <c r="D69" s="335">
        <f>IF(ISBLANK(Regressions!D79), " ", Regressions!D79)</f>
        <v>386787.54569644929</v>
      </c>
      <c r="E69" s="211" t="e">
        <f>IF(ISNUMBER(Regressions!E79),ROUND(Regressions!E79, 1), NA())</f>
        <v>#N/A</v>
      </c>
      <c r="F69" s="336" t="e">
        <f>IF(ISNUMBER(Regressions!F79),ROUND(Regressions!F79, 1), NA())</f>
        <v>#N/A</v>
      </c>
      <c r="G69" s="233" t="e">
        <f>IF(ISNUMBER(Regressions!G79),ROUND(Regressions!G79, 1), NA())</f>
        <v>#N/A</v>
      </c>
      <c r="H69" s="337" t="e">
        <f>IF(ISNUMBER(Regressions!H79),ROUND(Regressions!H79, 1), NA())</f>
        <v>#N/A</v>
      </c>
      <c r="I69" s="234" t="e">
        <f>IF(ISNUMBER(Regressions!I79),ROUND(Regressions!I79, 1), NA())</f>
        <v>#N/A</v>
      </c>
      <c r="J69" s="338" t="e">
        <f>IF(ISNUMBER(Regressions!K79),ROUND(Regressions!K79, 1), NA())</f>
        <v>#N/A</v>
      </c>
      <c r="K69" s="336" t="e">
        <f>IF(ISNUMBER(Regressions!L79),ROUND(Regressions!L79, 1), NA())</f>
        <v>#N/A</v>
      </c>
      <c r="L69" s="235" t="e">
        <f>IF(ISNUMBER(Regressions!M79),ROUND(Regressions!M79, 1), NA())</f>
        <v>#N/A</v>
      </c>
      <c r="M69" s="337" t="e">
        <f>IF(ISNUMBER(Regressions!N79),ROUND(Regressions!N79, 1), NA())</f>
        <v>#N/A</v>
      </c>
      <c r="N69" s="234" t="e">
        <f>IF(ISNUMBER(Regressions!O79),ROUND(Regressions!O79, 1), NA())</f>
        <v>#N/A</v>
      </c>
      <c r="O69" s="338" t="e">
        <f>IF(ISNUMBER(Regressions!Q79),ROUND(Regressions!Q79, 1), NA())</f>
        <v>#N/A</v>
      </c>
      <c r="P69" s="336" t="e">
        <f>IF(ISNUMBER(Regressions!R79),ROUND(Regressions!R79, 1), NA())</f>
        <v>#N/A</v>
      </c>
      <c r="Q69" s="212" t="e">
        <f>IF(ISNUMBER(Regressions!S79),ROUND(Regressions!S79, 1), NA())</f>
        <v>#N/A</v>
      </c>
      <c r="R69" s="337" t="e">
        <f>IF(ISNUMBER(Regressions!T79),ROUND(Regressions!T79, 1), NA())</f>
        <v>#N/A</v>
      </c>
      <c r="S69" s="234" t="e">
        <f>IF(ISNUMBER(Regressions!U79),ROUND(Regressions!U79, 1), NA())</f>
        <v>#N/A</v>
      </c>
    </row>
    <row xmlns:x14ac="http://schemas.microsoft.com/office/spreadsheetml/2009/9/ac" r="70" x14ac:dyDescent="0.2">
      <c r="A70" s="333" t="str">
        <f>IF(ISBLANK(Regressions!A80), " ", Regressions!A80)</f>
        <v>Jamaica</v>
      </c>
      <c r="B70" s="334">
        <f>IF(ISBLANK(Regressions!B80), " ", Regressions!B80)</f>
        <v>2004</v>
      </c>
      <c r="C70" s="339" t="str">
        <f>IF(ISBLANK(Regressions!C80), " ", Regressions!C80)</f>
        <v>Rural</v>
      </c>
      <c r="D70" s="335">
        <f>IF(ISBLANK(Regressions!D80), " ", Regressions!D80)</f>
        <v>379347.25874999998</v>
      </c>
      <c r="E70" s="211" t="e">
        <f>IF(ISNUMBER(Regressions!E80),ROUND(Regressions!E80, 1), NA())</f>
        <v>#N/A</v>
      </c>
      <c r="F70" s="336" t="e">
        <f>IF(ISNUMBER(Regressions!F80),ROUND(Regressions!F80, 1), NA())</f>
        <v>#N/A</v>
      </c>
      <c r="G70" s="233" t="e">
        <f>IF(ISNUMBER(Regressions!G80),ROUND(Regressions!G80, 1), NA())</f>
        <v>#N/A</v>
      </c>
      <c r="H70" s="337" t="e">
        <f>IF(ISNUMBER(Regressions!H80),ROUND(Regressions!H80, 1), NA())</f>
        <v>#N/A</v>
      </c>
      <c r="I70" s="234" t="e">
        <f>IF(ISNUMBER(Regressions!I80),ROUND(Regressions!I80, 1), NA())</f>
        <v>#N/A</v>
      </c>
      <c r="J70" s="338" t="e">
        <f>IF(ISNUMBER(Regressions!K80),ROUND(Regressions!K80, 1), NA())</f>
        <v>#N/A</v>
      </c>
      <c r="K70" s="336" t="e">
        <f>IF(ISNUMBER(Regressions!L80),ROUND(Regressions!L80, 1), NA())</f>
        <v>#N/A</v>
      </c>
      <c r="L70" s="235" t="e">
        <f>IF(ISNUMBER(Regressions!M80),ROUND(Regressions!M80, 1), NA())</f>
        <v>#N/A</v>
      </c>
      <c r="M70" s="337" t="e">
        <f>IF(ISNUMBER(Regressions!N80),ROUND(Regressions!N80, 1), NA())</f>
        <v>#N/A</v>
      </c>
      <c r="N70" s="234" t="e">
        <f>IF(ISNUMBER(Regressions!O80),ROUND(Regressions!O80, 1), NA())</f>
        <v>#N/A</v>
      </c>
      <c r="O70" s="338" t="e">
        <f>IF(ISNUMBER(Regressions!Q80),ROUND(Regressions!Q80, 1), NA())</f>
        <v>#N/A</v>
      </c>
      <c r="P70" s="336" t="e">
        <f>IF(ISNUMBER(Regressions!R80),ROUND(Regressions!R80, 1), NA())</f>
        <v>#N/A</v>
      </c>
      <c r="Q70" s="212" t="e">
        <f>IF(ISNUMBER(Regressions!S80),ROUND(Regressions!S80, 1), NA())</f>
        <v>#N/A</v>
      </c>
      <c r="R70" s="337" t="e">
        <f>IF(ISNUMBER(Regressions!T80),ROUND(Regressions!T80, 1), NA())</f>
        <v>#N/A</v>
      </c>
      <c r="S70" s="234" t="e">
        <f>IF(ISNUMBER(Regressions!U80),ROUND(Regressions!U80, 1), NA())</f>
        <v>#N/A</v>
      </c>
    </row>
    <row xmlns:x14ac="http://schemas.microsoft.com/office/spreadsheetml/2009/9/ac" r="71" x14ac:dyDescent="0.2">
      <c r="A71" s="333" t="str">
        <f>IF(ISBLANK(Regressions!A81), " ", Regressions!A81)</f>
        <v>Jamaica</v>
      </c>
      <c r="B71" s="334">
        <f>IF(ISBLANK(Regressions!B81), " ", Regressions!B81)</f>
        <v>2005</v>
      </c>
      <c r="C71" s="339" t="str">
        <f>IF(ISBLANK(Regressions!C81), " ", Regressions!C81)</f>
        <v>Rural</v>
      </c>
      <c r="D71" s="335">
        <f>IF(ISBLANK(Regressions!D81), " ", Regressions!D81)</f>
        <v>371699.25248970027</v>
      </c>
      <c r="E71" s="211" t="e">
        <f>IF(ISNUMBER(Regressions!E81),ROUND(Regressions!E81, 1), NA())</f>
        <v>#N/A</v>
      </c>
      <c r="F71" s="336" t="e">
        <f>IF(ISNUMBER(Regressions!F81),ROUND(Regressions!F81, 1), NA())</f>
        <v>#N/A</v>
      </c>
      <c r="G71" s="233" t="e">
        <f>IF(ISNUMBER(Regressions!G81),ROUND(Regressions!G81, 1), NA())</f>
        <v>#N/A</v>
      </c>
      <c r="H71" s="337" t="e">
        <f>IF(ISNUMBER(Regressions!H81),ROUND(Regressions!H81, 1), NA())</f>
        <v>#N/A</v>
      </c>
      <c r="I71" s="234" t="e">
        <f>IF(ISNUMBER(Regressions!I81),ROUND(Regressions!I81, 1), NA())</f>
        <v>#N/A</v>
      </c>
      <c r="J71" s="338" t="e">
        <f>IF(ISNUMBER(Regressions!K81),ROUND(Regressions!K81, 1), NA())</f>
        <v>#N/A</v>
      </c>
      <c r="K71" s="336" t="e">
        <f>IF(ISNUMBER(Regressions!L81),ROUND(Regressions!L81, 1), NA())</f>
        <v>#N/A</v>
      </c>
      <c r="L71" s="235" t="e">
        <f>IF(ISNUMBER(Regressions!M81),ROUND(Regressions!M81, 1), NA())</f>
        <v>#N/A</v>
      </c>
      <c r="M71" s="337" t="e">
        <f>IF(ISNUMBER(Regressions!N81),ROUND(Regressions!N81, 1), NA())</f>
        <v>#N/A</v>
      </c>
      <c r="N71" s="234" t="e">
        <f>IF(ISNUMBER(Regressions!O81),ROUND(Regressions!O81, 1), NA())</f>
        <v>#N/A</v>
      </c>
      <c r="O71" s="338" t="e">
        <f>IF(ISNUMBER(Regressions!Q81),ROUND(Regressions!Q81, 1), NA())</f>
        <v>#N/A</v>
      </c>
      <c r="P71" s="336" t="e">
        <f>IF(ISNUMBER(Regressions!R81),ROUND(Regressions!R81, 1), NA())</f>
        <v>#N/A</v>
      </c>
      <c r="Q71" s="212" t="e">
        <f>IF(ISNUMBER(Regressions!S81),ROUND(Regressions!S81, 1), NA())</f>
        <v>#N/A</v>
      </c>
      <c r="R71" s="337" t="e">
        <f>IF(ISNUMBER(Regressions!T81),ROUND(Regressions!T81, 1), NA())</f>
        <v>#N/A</v>
      </c>
      <c r="S71" s="234" t="e">
        <f>IF(ISNUMBER(Regressions!U81),ROUND(Regressions!U81, 1), NA())</f>
        <v>#N/A</v>
      </c>
    </row>
    <row xmlns:x14ac="http://schemas.microsoft.com/office/spreadsheetml/2009/9/ac" r="72" x14ac:dyDescent="0.2">
      <c r="A72" s="333" t="str">
        <f>IF(ISBLANK(Regressions!A82), " ", Regressions!A82)</f>
        <v>Jamaica</v>
      </c>
      <c r="B72" s="334">
        <f>IF(ISBLANK(Regressions!B82), " ", Regressions!B82)</f>
        <v>2006</v>
      </c>
      <c r="C72" s="339" t="str">
        <f>IF(ISBLANK(Regressions!C82), " ", Regressions!C82)</f>
        <v>Rural</v>
      </c>
      <c r="D72" s="335">
        <f>IF(ISBLANK(Regressions!D82), " ", Regressions!D82)</f>
        <v>364097.22432952881</v>
      </c>
      <c r="E72" s="211" t="e">
        <f>IF(ISNUMBER(Regressions!E82),ROUND(Regressions!E82, 1), NA())</f>
        <v>#N/A</v>
      </c>
      <c r="F72" s="336" t="e">
        <f>IF(ISNUMBER(Regressions!F82),ROUND(Regressions!F82, 1), NA())</f>
        <v>#N/A</v>
      </c>
      <c r="G72" s="233" t="e">
        <f>IF(ISNUMBER(Regressions!G82),ROUND(Regressions!G82, 1), NA())</f>
        <v>#N/A</v>
      </c>
      <c r="H72" s="337" t="e">
        <f>IF(ISNUMBER(Regressions!H82),ROUND(Regressions!H82, 1), NA())</f>
        <v>#N/A</v>
      </c>
      <c r="I72" s="234" t="e">
        <f>IF(ISNUMBER(Regressions!I82),ROUND(Regressions!I82, 1), NA())</f>
        <v>#N/A</v>
      </c>
      <c r="J72" s="338" t="e">
        <f>IF(ISNUMBER(Regressions!K82),ROUND(Regressions!K82, 1), NA())</f>
        <v>#N/A</v>
      </c>
      <c r="K72" s="336" t="e">
        <f>IF(ISNUMBER(Regressions!L82),ROUND(Regressions!L82, 1), NA())</f>
        <v>#N/A</v>
      </c>
      <c r="L72" s="235" t="e">
        <f>IF(ISNUMBER(Regressions!M82),ROUND(Regressions!M82, 1), NA())</f>
        <v>#N/A</v>
      </c>
      <c r="M72" s="337" t="e">
        <f>IF(ISNUMBER(Regressions!N82),ROUND(Regressions!N82, 1), NA())</f>
        <v>#N/A</v>
      </c>
      <c r="N72" s="234" t="e">
        <f>IF(ISNUMBER(Regressions!O82),ROUND(Regressions!O82, 1), NA())</f>
        <v>#N/A</v>
      </c>
      <c r="O72" s="338" t="e">
        <f>IF(ISNUMBER(Regressions!Q82),ROUND(Regressions!Q82, 1), NA())</f>
        <v>#N/A</v>
      </c>
      <c r="P72" s="336" t="e">
        <f>IF(ISNUMBER(Regressions!R82),ROUND(Regressions!R82, 1), NA())</f>
        <v>#N/A</v>
      </c>
      <c r="Q72" s="212" t="e">
        <f>IF(ISNUMBER(Regressions!S82),ROUND(Regressions!S82, 1), NA())</f>
        <v>#N/A</v>
      </c>
      <c r="R72" s="337" t="e">
        <f>IF(ISNUMBER(Regressions!T82),ROUND(Regressions!T82, 1), NA())</f>
        <v>#N/A</v>
      </c>
      <c r="S72" s="234" t="e">
        <f>IF(ISNUMBER(Regressions!U82),ROUND(Regressions!U82, 1), NA())</f>
        <v>#N/A</v>
      </c>
    </row>
    <row xmlns:x14ac="http://schemas.microsoft.com/office/spreadsheetml/2009/9/ac" r="73" x14ac:dyDescent="0.2">
      <c r="A73" s="333" t="str">
        <f>IF(ISBLANK(Regressions!A83), " ", Regressions!A83)</f>
        <v>Jamaica</v>
      </c>
      <c r="B73" s="334">
        <f>IF(ISBLANK(Regressions!B83), " ", Regressions!B83)</f>
        <v>2007</v>
      </c>
      <c r="C73" s="339" t="str">
        <f>IF(ISBLANK(Regressions!C83), " ", Regressions!C83)</f>
        <v>Rural</v>
      </c>
      <c r="D73" s="335">
        <f>IF(ISBLANK(Regressions!D83), " ", Regressions!D83)</f>
        <v>356694.86369598377</v>
      </c>
      <c r="E73" s="211" t="e">
        <f>IF(ISNUMBER(Regressions!E83),ROUND(Regressions!E83, 1), NA())</f>
        <v>#N/A</v>
      </c>
      <c r="F73" s="336" t="e">
        <f>IF(ISNUMBER(Regressions!F83),ROUND(Regressions!F83, 1), NA())</f>
        <v>#N/A</v>
      </c>
      <c r="G73" s="233" t="e">
        <f>IF(ISNUMBER(Regressions!G83),ROUND(Regressions!G83, 1), NA())</f>
        <v>#N/A</v>
      </c>
      <c r="H73" s="337" t="e">
        <f>IF(ISNUMBER(Regressions!H83),ROUND(Regressions!H83, 1), NA())</f>
        <v>#N/A</v>
      </c>
      <c r="I73" s="234" t="e">
        <f>IF(ISNUMBER(Regressions!I83),ROUND(Regressions!I83, 1), NA())</f>
        <v>#N/A</v>
      </c>
      <c r="J73" s="338" t="e">
        <f>IF(ISNUMBER(Regressions!K83),ROUND(Regressions!K83, 1), NA())</f>
        <v>#N/A</v>
      </c>
      <c r="K73" s="336" t="e">
        <f>IF(ISNUMBER(Regressions!L83),ROUND(Regressions!L83, 1), NA())</f>
        <v>#N/A</v>
      </c>
      <c r="L73" s="235" t="e">
        <f>IF(ISNUMBER(Regressions!M83),ROUND(Regressions!M83, 1), NA())</f>
        <v>#N/A</v>
      </c>
      <c r="M73" s="337" t="e">
        <f>IF(ISNUMBER(Regressions!N83),ROUND(Regressions!N83, 1), NA())</f>
        <v>#N/A</v>
      </c>
      <c r="N73" s="234" t="e">
        <f>IF(ISNUMBER(Regressions!O83),ROUND(Regressions!O83, 1), NA())</f>
        <v>#N/A</v>
      </c>
      <c r="O73" s="338" t="e">
        <f>IF(ISNUMBER(Regressions!Q83),ROUND(Regressions!Q83, 1), NA())</f>
        <v>#N/A</v>
      </c>
      <c r="P73" s="336" t="e">
        <f>IF(ISNUMBER(Regressions!R83),ROUND(Regressions!R83, 1), NA())</f>
        <v>#N/A</v>
      </c>
      <c r="Q73" s="212" t="e">
        <f>IF(ISNUMBER(Regressions!S83),ROUND(Regressions!S83, 1), NA())</f>
        <v>#N/A</v>
      </c>
      <c r="R73" s="337" t="e">
        <f>IF(ISNUMBER(Regressions!T83),ROUND(Regressions!T83, 1), NA())</f>
        <v>#N/A</v>
      </c>
      <c r="S73" s="234" t="e">
        <f>IF(ISNUMBER(Regressions!U83),ROUND(Regressions!U83, 1), NA())</f>
        <v>#N/A</v>
      </c>
    </row>
    <row xmlns:x14ac="http://schemas.microsoft.com/office/spreadsheetml/2009/9/ac" r="74" x14ac:dyDescent="0.2">
      <c r="A74" s="333" t="str">
        <f>IF(ISBLANK(Regressions!A84), " ", Regressions!A84)</f>
        <v>Jamaica</v>
      </c>
      <c r="B74" s="334">
        <f>IF(ISBLANK(Regressions!B84), " ", Regressions!B84)</f>
        <v>2008</v>
      </c>
      <c r="C74" s="339" t="str">
        <f>IF(ISBLANK(Regressions!C84), " ", Regressions!C84)</f>
        <v>Rural</v>
      </c>
      <c r="D74" s="335">
        <f>IF(ISBLANK(Regressions!D84), " ", Regressions!D84)</f>
        <v>350499.01419784548</v>
      </c>
      <c r="E74" s="211" t="e">
        <f>IF(ISNUMBER(Regressions!E84),ROUND(Regressions!E84, 1), NA())</f>
        <v>#N/A</v>
      </c>
      <c r="F74" s="336" t="e">
        <f>IF(ISNUMBER(Regressions!F84),ROUND(Regressions!F84, 1), NA())</f>
        <v>#N/A</v>
      </c>
      <c r="G74" s="233" t="e">
        <f>IF(ISNUMBER(Regressions!G84),ROUND(Regressions!G84, 1), NA())</f>
        <v>#N/A</v>
      </c>
      <c r="H74" s="337" t="e">
        <f>IF(ISNUMBER(Regressions!H84),ROUND(Regressions!H84, 1), NA())</f>
        <v>#N/A</v>
      </c>
      <c r="I74" s="234" t="e">
        <f>IF(ISNUMBER(Regressions!I84),ROUND(Regressions!I84, 1), NA())</f>
        <v>#N/A</v>
      </c>
      <c r="J74" s="338" t="e">
        <f>IF(ISNUMBER(Regressions!K84),ROUND(Regressions!K84, 1), NA())</f>
        <v>#N/A</v>
      </c>
      <c r="K74" s="336" t="e">
        <f>IF(ISNUMBER(Regressions!L84),ROUND(Regressions!L84, 1), NA())</f>
        <v>#N/A</v>
      </c>
      <c r="L74" s="235" t="e">
        <f>IF(ISNUMBER(Regressions!M84),ROUND(Regressions!M84, 1), NA())</f>
        <v>#N/A</v>
      </c>
      <c r="M74" s="337" t="e">
        <f>IF(ISNUMBER(Regressions!N84),ROUND(Regressions!N84, 1), NA())</f>
        <v>#N/A</v>
      </c>
      <c r="N74" s="234" t="e">
        <f>IF(ISNUMBER(Regressions!O84),ROUND(Regressions!O84, 1), NA())</f>
        <v>#N/A</v>
      </c>
      <c r="O74" s="338" t="e">
        <f>IF(ISNUMBER(Regressions!Q84),ROUND(Regressions!Q84, 1), NA())</f>
        <v>#N/A</v>
      </c>
      <c r="P74" s="336" t="e">
        <f>IF(ISNUMBER(Regressions!R84),ROUND(Regressions!R84, 1), NA())</f>
        <v>#N/A</v>
      </c>
      <c r="Q74" s="212" t="e">
        <f>IF(ISNUMBER(Regressions!S84),ROUND(Regressions!S84, 1), NA())</f>
        <v>#N/A</v>
      </c>
      <c r="R74" s="337" t="e">
        <f>IF(ISNUMBER(Regressions!T84),ROUND(Regressions!T84, 1), NA())</f>
        <v>#N/A</v>
      </c>
      <c r="S74" s="234" t="e">
        <f>IF(ISNUMBER(Regressions!U84),ROUND(Regressions!U84, 1), NA())</f>
        <v>#N/A</v>
      </c>
    </row>
    <row xmlns:x14ac="http://schemas.microsoft.com/office/spreadsheetml/2009/9/ac" r="75" x14ac:dyDescent="0.2">
      <c r="A75" s="333" t="str">
        <f>IF(ISBLANK(Regressions!A85), " ", Regressions!A85)</f>
        <v>Jamaica</v>
      </c>
      <c r="B75" s="334">
        <f>IF(ISBLANK(Regressions!B85), " ", Regressions!B85)</f>
        <v>2009</v>
      </c>
      <c r="C75" s="339" t="str">
        <f>IF(ISBLANK(Regressions!C85), " ", Regressions!C85)</f>
        <v>Rural</v>
      </c>
      <c r="D75" s="335">
        <f>IF(ISBLANK(Regressions!D85), " ", Regressions!D85)</f>
        <v>343101.38380172732</v>
      </c>
      <c r="E75" s="211" t="e">
        <f>IF(ISNUMBER(Regressions!E85),ROUND(Regressions!E85, 1), NA())</f>
        <v>#N/A</v>
      </c>
      <c r="F75" s="336" t="e">
        <f>IF(ISNUMBER(Regressions!F85),ROUND(Regressions!F85, 1), NA())</f>
        <v>#N/A</v>
      </c>
      <c r="G75" s="233" t="e">
        <f>IF(ISNUMBER(Regressions!G85),ROUND(Regressions!G85, 1), NA())</f>
        <v>#N/A</v>
      </c>
      <c r="H75" s="337" t="e">
        <f>IF(ISNUMBER(Regressions!H85),ROUND(Regressions!H85, 1), NA())</f>
        <v>#N/A</v>
      </c>
      <c r="I75" s="234" t="e">
        <f>IF(ISNUMBER(Regressions!I85),ROUND(Regressions!I85, 1), NA())</f>
        <v>#N/A</v>
      </c>
      <c r="J75" s="338" t="e">
        <f>IF(ISNUMBER(Regressions!K85),ROUND(Regressions!K85, 1), NA())</f>
        <v>#N/A</v>
      </c>
      <c r="K75" s="336" t="e">
        <f>IF(ISNUMBER(Regressions!L85),ROUND(Regressions!L85, 1), NA())</f>
        <v>#N/A</v>
      </c>
      <c r="L75" s="235" t="e">
        <f>IF(ISNUMBER(Regressions!M85),ROUND(Regressions!M85, 1), NA())</f>
        <v>#N/A</v>
      </c>
      <c r="M75" s="337" t="e">
        <f>IF(ISNUMBER(Regressions!N85),ROUND(Regressions!N85, 1), NA())</f>
        <v>#N/A</v>
      </c>
      <c r="N75" s="234" t="e">
        <f>IF(ISNUMBER(Regressions!O85),ROUND(Regressions!O85, 1), NA())</f>
        <v>#N/A</v>
      </c>
      <c r="O75" s="338" t="e">
        <f>IF(ISNUMBER(Regressions!Q85),ROUND(Regressions!Q85, 1), NA())</f>
        <v>#N/A</v>
      </c>
      <c r="P75" s="336" t="e">
        <f>IF(ISNUMBER(Regressions!R85),ROUND(Regressions!R85, 1), NA())</f>
        <v>#N/A</v>
      </c>
      <c r="Q75" s="212" t="e">
        <f>IF(ISNUMBER(Regressions!S85),ROUND(Regressions!S85, 1), NA())</f>
        <v>#N/A</v>
      </c>
      <c r="R75" s="337" t="e">
        <f>IF(ISNUMBER(Regressions!T85),ROUND(Regressions!T85, 1), NA())</f>
        <v>#N/A</v>
      </c>
      <c r="S75" s="234" t="e">
        <f>IF(ISNUMBER(Regressions!U85),ROUND(Regressions!U85, 1), NA())</f>
        <v>#N/A</v>
      </c>
    </row>
    <row xmlns:x14ac="http://schemas.microsoft.com/office/spreadsheetml/2009/9/ac" r="76" x14ac:dyDescent="0.2">
      <c r="A76" s="333" t="str">
        <f>IF(ISBLANK(Regressions!A86), " ", Regressions!A86)</f>
        <v>Jamaica</v>
      </c>
      <c r="B76" s="334">
        <f>IF(ISBLANK(Regressions!B86), " ", Regressions!B86)</f>
        <v>2010</v>
      </c>
      <c r="C76" s="339" t="str">
        <f>IF(ISBLANK(Regressions!C86), " ", Regressions!C86)</f>
        <v>Rural</v>
      </c>
      <c r="D76" s="335">
        <f>IF(ISBLANK(Regressions!D86), " ", Regressions!D86)</f>
        <v>335455.30120868678</v>
      </c>
      <c r="E76" s="211" t="e">
        <f>IF(ISNUMBER(Regressions!E86),ROUND(Regressions!E86, 1), NA())</f>
        <v>#N/A</v>
      </c>
      <c r="F76" s="336" t="e">
        <f>IF(ISNUMBER(Regressions!F86),ROUND(Regressions!F86, 1), NA())</f>
        <v>#N/A</v>
      </c>
      <c r="G76" s="233" t="e">
        <f>IF(ISNUMBER(Regressions!G86),ROUND(Regressions!G86, 1), NA())</f>
        <v>#N/A</v>
      </c>
      <c r="H76" s="337" t="e">
        <f>IF(ISNUMBER(Regressions!H86),ROUND(Regressions!H86, 1), NA())</f>
        <v>#N/A</v>
      </c>
      <c r="I76" s="234" t="e">
        <f>IF(ISNUMBER(Regressions!I86),ROUND(Regressions!I86, 1), NA())</f>
        <v>#N/A</v>
      </c>
      <c r="J76" s="338" t="e">
        <f>IF(ISNUMBER(Regressions!K86),ROUND(Regressions!K86, 1), NA())</f>
        <v>#N/A</v>
      </c>
      <c r="K76" s="336" t="e">
        <f>IF(ISNUMBER(Regressions!L86),ROUND(Regressions!L86, 1), NA())</f>
        <v>#N/A</v>
      </c>
      <c r="L76" s="235" t="e">
        <f>IF(ISNUMBER(Regressions!M86),ROUND(Regressions!M86, 1), NA())</f>
        <v>#N/A</v>
      </c>
      <c r="M76" s="337" t="e">
        <f>IF(ISNUMBER(Regressions!N86),ROUND(Regressions!N86, 1), NA())</f>
        <v>#N/A</v>
      </c>
      <c r="N76" s="234" t="e">
        <f>IF(ISNUMBER(Regressions!O86),ROUND(Regressions!O86, 1), NA())</f>
        <v>#N/A</v>
      </c>
      <c r="O76" s="338" t="e">
        <f>IF(ISNUMBER(Regressions!Q86),ROUND(Regressions!Q86, 1), NA())</f>
        <v>#N/A</v>
      </c>
      <c r="P76" s="336" t="e">
        <f>IF(ISNUMBER(Regressions!R86),ROUND(Regressions!R86, 1), NA())</f>
        <v>#N/A</v>
      </c>
      <c r="Q76" s="212" t="e">
        <f>IF(ISNUMBER(Regressions!S86),ROUND(Regressions!S86, 1), NA())</f>
        <v>#N/A</v>
      </c>
      <c r="R76" s="337" t="e">
        <f>IF(ISNUMBER(Regressions!T86),ROUND(Regressions!T86, 1), NA())</f>
        <v>#N/A</v>
      </c>
      <c r="S76" s="234" t="e">
        <f>IF(ISNUMBER(Regressions!U86),ROUND(Regressions!U86, 1), NA())</f>
        <v>#N/A</v>
      </c>
    </row>
    <row xmlns:x14ac="http://schemas.microsoft.com/office/spreadsheetml/2009/9/ac" r="77" x14ac:dyDescent="0.2">
      <c r="A77" s="333" t="str">
        <f>IF(ISBLANK(Regressions!A87), " ", Regressions!A87)</f>
        <v>Jamaica</v>
      </c>
      <c r="B77" s="334">
        <f>IF(ISBLANK(Regressions!B87), " ", Regressions!B87)</f>
        <v>2011</v>
      </c>
      <c r="C77" s="339" t="str">
        <f>IF(ISBLANK(Regressions!C87), " ", Regressions!C87)</f>
        <v>Rural</v>
      </c>
      <c r="D77" s="335">
        <f>IF(ISBLANK(Regressions!D87), " ", Regressions!D87)</f>
        <v>326044.75904022221</v>
      </c>
      <c r="E77" s="211" t="e">
        <f>IF(ISNUMBER(Regressions!E87),ROUND(Regressions!E87, 1), NA())</f>
        <v>#N/A</v>
      </c>
      <c r="F77" s="336" t="e">
        <f>IF(ISNUMBER(Regressions!F87),ROUND(Regressions!F87, 1), NA())</f>
        <v>#N/A</v>
      </c>
      <c r="G77" s="233" t="e">
        <f>IF(ISNUMBER(Regressions!G87),ROUND(Regressions!G87, 1), NA())</f>
        <v>#N/A</v>
      </c>
      <c r="H77" s="337" t="e">
        <f>IF(ISNUMBER(Regressions!H87),ROUND(Regressions!H87, 1), NA())</f>
        <v>#N/A</v>
      </c>
      <c r="I77" s="234" t="e">
        <f>IF(ISNUMBER(Regressions!I87),ROUND(Regressions!I87, 1), NA())</f>
        <v>#N/A</v>
      </c>
      <c r="J77" s="338" t="e">
        <f>IF(ISNUMBER(Regressions!K87),ROUND(Regressions!K87, 1), NA())</f>
        <v>#N/A</v>
      </c>
      <c r="K77" s="336" t="e">
        <f>IF(ISNUMBER(Regressions!L87),ROUND(Regressions!L87, 1), NA())</f>
        <v>#N/A</v>
      </c>
      <c r="L77" s="235" t="e">
        <f>IF(ISNUMBER(Regressions!M87),ROUND(Regressions!M87, 1), NA())</f>
        <v>#N/A</v>
      </c>
      <c r="M77" s="337" t="e">
        <f>IF(ISNUMBER(Regressions!N87),ROUND(Regressions!N87, 1), NA())</f>
        <v>#N/A</v>
      </c>
      <c r="N77" s="234" t="e">
        <f>IF(ISNUMBER(Regressions!O87),ROUND(Regressions!O87, 1), NA())</f>
        <v>#N/A</v>
      </c>
      <c r="O77" s="338" t="e">
        <f>IF(ISNUMBER(Regressions!Q87),ROUND(Regressions!Q87, 1), NA())</f>
        <v>#N/A</v>
      </c>
      <c r="P77" s="336" t="e">
        <f>IF(ISNUMBER(Regressions!R87),ROUND(Regressions!R87, 1), NA())</f>
        <v>#N/A</v>
      </c>
      <c r="Q77" s="212" t="e">
        <f>IF(ISNUMBER(Regressions!S87),ROUND(Regressions!S87, 1), NA())</f>
        <v>#N/A</v>
      </c>
      <c r="R77" s="337" t="e">
        <f>IF(ISNUMBER(Regressions!T87),ROUND(Regressions!T87, 1), NA())</f>
        <v>#N/A</v>
      </c>
      <c r="S77" s="234" t="e">
        <f>IF(ISNUMBER(Regressions!U87),ROUND(Regressions!U87, 1), NA())</f>
        <v>#N/A</v>
      </c>
    </row>
    <row xmlns:x14ac="http://schemas.microsoft.com/office/spreadsheetml/2009/9/ac" r="78" x14ac:dyDescent="0.2">
      <c r="A78" s="333" t="str">
        <f>IF(ISBLANK(Regressions!A88), " ", Regressions!A88)</f>
        <v>Jamaica</v>
      </c>
      <c r="B78" s="334">
        <f>IF(ISBLANK(Regressions!B88), " ", Regressions!B88)</f>
        <v>2012</v>
      </c>
      <c r="C78" s="339" t="str">
        <f>IF(ISBLANK(Regressions!C88), " ", Regressions!C88)</f>
        <v>Rural</v>
      </c>
      <c r="D78" s="335">
        <f>IF(ISBLANK(Regressions!D88), " ", Regressions!D88)</f>
        <v>316664.41597068793</v>
      </c>
      <c r="E78" s="211" t="e">
        <f>IF(ISNUMBER(Regressions!E88),ROUND(Regressions!E88, 1), NA())</f>
        <v>#N/A</v>
      </c>
      <c r="F78" s="336" t="e">
        <f>IF(ISNUMBER(Regressions!F88),ROUND(Regressions!F88, 1), NA())</f>
        <v>#N/A</v>
      </c>
      <c r="G78" s="233" t="e">
        <f>IF(ISNUMBER(Regressions!G88),ROUND(Regressions!G88, 1), NA())</f>
        <v>#N/A</v>
      </c>
      <c r="H78" s="337" t="e">
        <f>IF(ISNUMBER(Regressions!H88),ROUND(Regressions!H88, 1), NA())</f>
        <v>#N/A</v>
      </c>
      <c r="I78" s="234" t="e">
        <f>IF(ISNUMBER(Regressions!I88),ROUND(Regressions!I88, 1), NA())</f>
        <v>#N/A</v>
      </c>
      <c r="J78" s="338" t="e">
        <f>IF(ISNUMBER(Regressions!K88),ROUND(Regressions!K88, 1), NA())</f>
        <v>#N/A</v>
      </c>
      <c r="K78" s="336" t="e">
        <f>IF(ISNUMBER(Regressions!L88),ROUND(Regressions!L88, 1), NA())</f>
        <v>#N/A</v>
      </c>
      <c r="L78" s="235" t="e">
        <f>IF(ISNUMBER(Regressions!M88),ROUND(Regressions!M88, 1), NA())</f>
        <v>#N/A</v>
      </c>
      <c r="M78" s="337" t="e">
        <f>IF(ISNUMBER(Regressions!N88),ROUND(Regressions!N88, 1), NA())</f>
        <v>#N/A</v>
      </c>
      <c r="N78" s="234" t="e">
        <f>IF(ISNUMBER(Regressions!O88),ROUND(Regressions!O88, 1), NA())</f>
        <v>#N/A</v>
      </c>
      <c r="O78" s="338" t="e">
        <f>IF(ISNUMBER(Regressions!Q88),ROUND(Regressions!Q88, 1), NA())</f>
        <v>#N/A</v>
      </c>
      <c r="P78" s="336" t="e">
        <f>IF(ISNUMBER(Regressions!R88),ROUND(Regressions!R88, 1), NA())</f>
        <v>#N/A</v>
      </c>
      <c r="Q78" s="212" t="e">
        <f>IF(ISNUMBER(Regressions!S88),ROUND(Regressions!S88, 1), NA())</f>
        <v>#N/A</v>
      </c>
      <c r="R78" s="337" t="e">
        <f>IF(ISNUMBER(Regressions!T88),ROUND(Regressions!T88, 1), NA())</f>
        <v>#N/A</v>
      </c>
      <c r="S78" s="234" t="e">
        <f>IF(ISNUMBER(Regressions!U88),ROUND(Regressions!U88, 1), NA())</f>
        <v>#N/A</v>
      </c>
    </row>
    <row xmlns:x14ac="http://schemas.microsoft.com/office/spreadsheetml/2009/9/ac" r="79" x14ac:dyDescent="0.2">
      <c r="A79" s="333" t="str">
        <f>IF(ISBLANK(Regressions!A89), " ", Regressions!A89)</f>
        <v>Jamaica</v>
      </c>
      <c r="B79" s="334">
        <f>IF(ISBLANK(Regressions!B89), " ", Regressions!B89)</f>
        <v>2013</v>
      </c>
      <c r="C79" s="339" t="str">
        <f>IF(ISBLANK(Regressions!C89), " ", Regressions!C89)</f>
        <v>Rural</v>
      </c>
      <c r="D79" s="335">
        <f>IF(ISBLANK(Regressions!D89), " ", Regressions!D89)</f>
        <v>307514.38777885441</v>
      </c>
      <c r="E79" s="211" t="e">
        <f>IF(ISNUMBER(Regressions!E89),ROUND(Regressions!E89, 1), NA())</f>
        <v>#N/A</v>
      </c>
      <c r="F79" s="336" t="e">
        <f>IF(ISNUMBER(Regressions!F89),ROUND(Regressions!F89, 1), NA())</f>
        <v>#N/A</v>
      </c>
      <c r="G79" s="233" t="e">
        <f>IF(ISNUMBER(Regressions!G89),ROUND(Regressions!G89, 1), NA())</f>
        <v>#N/A</v>
      </c>
      <c r="H79" s="337" t="e">
        <f>IF(ISNUMBER(Regressions!H89),ROUND(Regressions!H89, 1), NA())</f>
        <v>#N/A</v>
      </c>
      <c r="I79" s="234" t="e">
        <f>IF(ISNUMBER(Regressions!I89),ROUND(Regressions!I89, 1), NA())</f>
        <v>#N/A</v>
      </c>
      <c r="J79" s="338" t="e">
        <f>IF(ISNUMBER(Regressions!K89),ROUND(Regressions!K89, 1), NA())</f>
        <v>#N/A</v>
      </c>
      <c r="K79" s="336" t="e">
        <f>IF(ISNUMBER(Regressions!L89),ROUND(Regressions!L89, 1), NA())</f>
        <v>#N/A</v>
      </c>
      <c r="L79" s="235" t="e">
        <f>IF(ISNUMBER(Regressions!M89),ROUND(Regressions!M89, 1), NA())</f>
        <v>#N/A</v>
      </c>
      <c r="M79" s="337" t="e">
        <f>IF(ISNUMBER(Regressions!N89),ROUND(Regressions!N89, 1), NA())</f>
        <v>#N/A</v>
      </c>
      <c r="N79" s="234" t="e">
        <f>IF(ISNUMBER(Regressions!O89),ROUND(Regressions!O89, 1), NA())</f>
        <v>#N/A</v>
      </c>
      <c r="O79" s="338" t="e">
        <f>IF(ISNUMBER(Regressions!Q89),ROUND(Regressions!Q89, 1), NA())</f>
        <v>#N/A</v>
      </c>
      <c r="P79" s="336" t="e">
        <f>IF(ISNUMBER(Regressions!R89),ROUND(Regressions!R89, 1), NA())</f>
        <v>#N/A</v>
      </c>
      <c r="Q79" s="212" t="e">
        <f>IF(ISNUMBER(Regressions!S89),ROUND(Regressions!S89, 1), NA())</f>
        <v>#N/A</v>
      </c>
      <c r="R79" s="337" t="e">
        <f>IF(ISNUMBER(Regressions!T89),ROUND(Regressions!T89, 1), NA())</f>
        <v>#N/A</v>
      </c>
      <c r="S79" s="234" t="e">
        <f>IF(ISNUMBER(Regressions!U89),ROUND(Regressions!U89, 1), NA())</f>
        <v>#N/A</v>
      </c>
    </row>
    <row xmlns:x14ac="http://schemas.microsoft.com/office/spreadsheetml/2009/9/ac" r="80" x14ac:dyDescent="0.2">
      <c r="A80" s="333" t="str">
        <f>IF(ISBLANK(Regressions!A90), " ", Regressions!A90)</f>
        <v>Jamaica</v>
      </c>
      <c r="B80" s="334">
        <f>IF(ISBLANK(Regressions!B90), " ", Regressions!B90)</f>
        <v>2014</v>
      </c>
      <c r="C80" s="339" t="str">
        <f>IF(ISBLANK(Regressions!C90), " ", Regressions!C90)</f>
        <v>Rural</v>
      </c>
      <c r="D80" s="335">
        <f>IF(ISBLANK(Regressions!D90), " ", Regressions!D90)</f>
        <v>298896.32321014412</v>
      </c>
      <c r="E80" s="211" t="e">
        <f>IF(ISNUMBER(Regressions!E90),ROUND(Regressions!E90, 1), NA())</f>
        <v>#N/A</v>
      </c>
      <c r="F80" s="336" t="e">
        <f>IF(ISNUMBER(Regressions!F90),ROUND(Regressions!F90, 1), NA())</f>
        <v>#N/A</v>
      </c>
      <c r="G80" s="233" t="e">
        <f>IF(ISNUMBER(Regressions!G90),ROUND(Regressions!G90, 1), NA())</f>
        <v>#N/A</v>
      </c>
      <c r="H80" s="337" t="e">
        <f>IF(ISNUMBER(Regressions!H90),ROUND(Regressions!H90, 1), NA())</f>
        <v>#N/A</v>
      </c>
      <c r="I80" s="234" t="e">
        <f>IF(ISNUMBER(Regressions!I90),ROUND(Regressions!I90, 1), NA())</f>
        <v>#N/A</v>
      </c>
      <c r="J80" s="338" t="e">
        <f>IF(ISNUMBER(Regressions!K90),ROUND(Regressions!K90, 1), NA())</f>
        <v>#N/A</v>
      </c>
      <c r="K80" s="336" t="e">
        <f>IF(ISNUMBER(Regressions!L90),ROUND(Regressions!L90, 1), NA())</f>
        <v>#N/A</v>
      </c>
      <c r="L80" s="235" t="e">
        <f>IF(ISNUMBER(Regressions!M90),ROUND(Regressions!M90, 1), NA())</f>
        <v>#N/A</v>
      </c>
      <c r="M80" s="337" t="e">
        <f>IF(ISNUMBER(Regressions!N90),ROUND(Regressions!N90, 1), NA())</f>
        <v>#N/A</v>
      </c>
      <c r="N80" s="234" t="e">
        <f>IF(ISNUMBER(Regressions!O90),ROUND(Regressions!O90, 1), NA())</f>
        <v>#N/A</v>
      </c>
      <c r="O80" s="338" t="e">
        <f>IF(ISNUMBER(Regressions!Q90),ROUND(Regressions!Q90, 1), NA())</f>
        <v>#N/A</v>
      </c>
      <c r="P80" s="336" t="e">
        <f>IF(ISNUMBER(Regressions!R90),ROUND(Regressions!R90, 1), NA())</f>
        <v>#N/A</v>
      </c>
      <c r="Q80" s="212" t="e">
        <f>IF(ISNUMBER(Regressions!S90),ROUND(Regressions!S90, 1), NA())</f>
        <v>#N/A</v>
      </c>
      <c r="R80" s="337" t="e">
        <f>IF(ISNUMBER(Regressions!T90),ROUND(Regressions!T90, 1), NA())</f>
        <v>#N/A</v>
      </c>
      <c r="S80" s="234" t="e">
        <f>IF(ISNUMBER(Regressions!U90),ROUND(Regressions!U90, 1), NA())</f>
        <v>#N/A</v>
      </c>
    </row>
    <row xmlns:x14ac="http://schemas.microsoft.com/office/spreadsheetml/2009/9/ac" r="81" x14ac:dyDescent="0.2">
      <c r="A81" s="333" t="str">
        <f>IF(ISBLANK(Regressions!A91), " ", Regressions!A91)</f>
        <v>Jamaica</v>
      </c>
      <c r="B81" s="334">
        <f>IF(ISBLANK(Regressions!B91), " ", Regressions!B91)</f>
        <v>2015</v>
      </c>
      <c r="C81" s="339" t="str">
        <f>IF(ISBLANK(Regressions!C91), " ", Regressions!C91)</f>
        <v>Rural</v>
      </c>
      <c r="D81" s="335">
        <f>IF(ISBLANK(Regressions!D91), " ", Regressions!D91)</f>
        <v>290246.75418334961</v>
      </c>
      <c r="E81" s="211" t="e">
        <f>IF(ISNUMBER(Regressions!E91),ROUND(Regressions!E91, 1), NA())</f>
        <v>#N/A</v>
      </c>
      <c r="F81" s="336" t="e">
        <f>IF(ISNUMBER(Regressions!F91),ROUND(Regressions!F91, 1), NA())</f>
        <v>#N/A</v>
      </c>
      <c r="G81" s="233" t="e">
        <f>IF(ISNUMBER(Regressions!G91),ROUND(Regressions!G91, 1), NA())</f>
        <v>#N/A</v>
      </c>
      <c r="H81" s="337" t="e">
        <f>IF(ISNUMBER(Regressions!H91),ROUND(Regressions!H91, 1), NA())</f>
        <v>#N/A</v>
      </c>
      <c r="I81" s="234" t="e">
        <f>IF(ISNUMBER(Regressions!I91),ROUND(Regressions!I91, 1), NA())</f>
        <v>#N/A</v>
      </c>
      <c r="J81" s="338" t="e">
        <f>IF(ISNUMBER(Regressions!K91),ROUND(Regressions!K91, 1), NA())</f>
        <v>#N/A</v>
      </c>
      <c r="K81" s="336" t="e">
        <f>IF(ISNUMBER(Regressions!L91),ROUND(Regressions!L91, 1), NA())</f>
        <v>#N/A</v>
      </c>
      <c r="L81" s="235" t="e">
        <f>IF(ISNUMBER(Regressions!M91),ROUND(Regressions!M91, 1), NA())</f>
        <v>#N/A</v>
      </c>
      <c r="M81" s="337" t="e">
        <f>IF(ISNUMBER(Regressions!N91),ROUND(Regressions!N91, 1), NA())</f>
        <v>#N/A</v>
      </c>
      <c r="N81" s="234" t="e">
        <f>IF(ISNUMBER(Regressions!O91),ROUND(Regressions!O91, 1), NA())</f>
        <v>#N/A</v>
      </c>
      <c r="O81" s="338" t="e">
        <f>IF(ISNUMBER(Regressions!Q91),ROUND(Regressions!Q91, 1), NA())</f>
        <v>#N/A</v>
      </c>
      <c r="P81" s="336" t="e">
        <f>IF(ISNUMBER(Regressions!R91),ROUND(Regressions!R91, 1), NA())</f>
        <v>#N/A</v>
      </c>
      <c r="Q81" s="212" t="e">
        <f>IF(ISNUMBER(Regressions!S91),ROUND(Regressions!S91, 1), NA())</f>
        <v>#N/A</v>
      </c>
      <c r="R81" s="337" t="e">
        <f>IF(ISNUMBER(Regressions!T91),ROUND(Regressions!T91, 1), NA())</f>
        <v>#N/A</v>
      </c>
      <c r="S81" s="234" t="e">
        <f>IF(ISNUMBER(Regressions!U91),ROUND(Regressions!U91, 1), NA())</f>
        <v>#N/A</v>
      </c>
    </row>
    <row xmlns:x14ac="http://schemas.microsoft.com/office/spreadsheetml/2009/9/ac" r="82" x14ac:dyDescent="0.2">
      <c r="A82" s="333" t="str">
        <f>IF(ISBLANK(Regressions!A92), " ", Regressions!A92)</f>
        <v>Jamaica</v>
      </c>
      <c r="B82" s="334">
        <f>IF(ISBLANK(Regressions!B92), " ", Regressions!B92)</f>
        <v>2016</v>
      </c>
      <c r="C82" s="339" t="str">
        <f>IF(ISBLANK(Regressions!C92), " ", Regressions!C92)</f>
        <v>Rural</v>
      </c>
      <c r="D82" s="335">
        <f>IF(ISBLANK(Regressions!D92), " ", Regressions!D92)</f>
        <v>281805.40370140068</v>
      </c>
      <c r="E82" s="211" t="e">
        <f>IF(ISNUMBER(Regressions!E92),ROUND(Regressions!E92, 1), NA())</f>
        <v>#N/A</v>
      </c>
      <c r="F82" s="336" t="e">
        <f>IF(ISNUMBER(Regressions!F92),ROUND(Regressions!F92, 1), NA())</f>
        <v>#N/A</v>
      </c>
      <c r="G82" s="233" t="e">
        <f>IF(ISNUMBER(Regressions!G92),ROUND(Regressions!G92, 1), NA())</f>
        <v>#N/A</v>
      </c>
      <c r="H82" s="337" t="e">
        <f>IF(ISNUMBER(Regressions!H92),ROUND(Regressions!H92, 1), NA())</f>
        <v>#N/A</v>
      </c>
      <c r="I82" s="234" t="e">
        <f>IF(ISNUMBER(Regressions!I92),ROUND(Regressions!I92, 1), NA())</f>
        <v>#N/A</v>
      </c>
      <c r="J82" s="338" t="e">
        <f>IF(ISNUMBER(Regressions!K92),ROUND(Regressions!K92, 1), NA())</f>
        <v>#N/A</v>
      </c>
      <c r="K82" s="336" t="e">
        <f>IF(ISNUMBER(Regressions!L92),ROUND(Regressions!L92, 1), NA())</f>
        <v>#N/A</v>
      </c>
      <c r="L82" s="235" t="e">
        <f>IF(ISNUMBER(Regressions!M92),ROUND(Regressions!M92, 1), NA())</f>
        <v>#N/A</v>
      </c>
      <c r="M82" s="337" t="e">
        <f>IF(ISNUMBER(Regressions!N92),ROUND(Regressions!N92, 1), NA())</f>
        <v>#N/A</v>
      </c>
      <c r="N82" s="234" t="e">
        <f>IF(ISNUMBER(Regressions!O92),ROUND(Regressions!O92, 1), NA())</f>
        <v>#N/A</v>
      </c>
      <c r="O82" s="338" t="e">
        <f>IF(ISNUMBER(Regressions!Q92),ROUND(Regressions!Q92, 1), NA())</f>
        <v>#N/A</v>
      </c>
      <c r="P82" s="336" t="e">
        <f>IF(ISNUMBER(Regressions!R92),ROUND(Regressions!R92, 1), NA())</f>
        <v>#N/A</v>
      </c>
      <c r="Q82" s="212" t="e">
        <f>IF(ISNUMBER(Regressions!S92),ROUND(Regressions!S92, 1), NA())</f>
        <v>#N/A</v>
      </c>
      <c r="R82" s="337" t="e">
        <f>IF(ISNUMBER(Regressions!T92),ROUND(Regressions!T92, 1), NA())</f>
        <v>#N/A</v>
      </c>
      <c r="S82" s="234" t="e">
        <f>IF(ISNUMBER(Regressions!U92),ROUND(Regressions!U92, 1), NA())</f>
        <v>#N/A</v>
      </c>
    </row>
    <row xmlns:x14ac="http://schemas.microsoft.com/office/spreadsheetml/2009/9/ac" r="83" x14ac:dyDescent="0.2">
      <c r="A83" s="333" t="str">
        <f>IF(ISBLANK(Regressions!A93), " ", Regressions!A93)</f>
        <v>Jamaica</v>
      </c>
      <c r="B83" s="334">
        <f>IF(ISBLANK(Regressions!B93), " ", Regressions!B93)</f>
        <v>2017</v>
      </c>
      <c r="C83" s="339" t="str">
        <f>IF(ISBLANK(Regressions!C93), " ", Regressions!C93)</f>
        <v>Rural</v>
      </c>
      <c r="D83" s="335">
        <f>IF(ISBLANK(Regressions!D93), " ", Regressions!D93)</f>
        <v>274071.45766181953</v>
      </c>
      <c r="E83" s="211" t="e">
        <f>IF(ISNUMBER(Regressions!E93),ROUND(Regressions!E93, 1), NA())</f>
        <v>#N/A</v>
      </c>
      <c r="F83" s="336" t="e">
        <f>IF(ISNUMBER(Regressions!F93),ROUND(Regressions!F93, 1), NA())</f>
        <v>#N/A</v>
      </c>
      <c r="G83" s="233" t="e">
        <f>IF(ISNUMBER(Regressions!G93),ROUND(Regressions!G93, 1), NA())</f>
        <v>#N/A</v>
      </c>
      <c r="H83" s="337" t="e">
        <f>IF(ISNUMBER(Regressions!H93),ROUND(Regressions!H93, 1), NA())</f>
        <v>#N/A</v>
      </c>
      <c r="I83" s="234" t="e">
        <f>IF(ISNUMBER(Regressions!I93),ROUND(Regressions!I93, 1), NA())</f>
        <v>#N/A</v>
      </c>
      <c r="J83" s="338" t="e">
        <f>IF(ISNUMBER(Regressions!K93),ROUND(Regressions!K93, 1), NA())</f>
        <v>#N/A</v>
      </c>
      <c r="K83" s="336" t="e">
        <f>IF(ISNUMBER(Regressions!L93),ROUND(Regressions!L93, 1), NA())</f>
        <v>#N/A</v>
      </c>
      <c r="L83" s="235" t="e">
        <f>IF(ISNUMBER(Regressions!M93),ROUND(Regressions!M93, 1), NA())</f>
        <v>#N/A</v>
      </c>
      <c r="M83" s="337" t="e">
        <f>IF(ISNUMBER(Regressions!N93),ROUND(Regressions!N93, 1), NA())</f>
        <v>#N/A</v>
      </c>
      <c r="N83" s="234" t="e">
        <f>IF(ISNUMBER(Regressions!O93),ROUND(Regressions!O93, 1), NA())</f>
        <v>#N/A</v>
      </c>
      <c r="O83" s="338" t="e">
        <f>IF(ISNUMBER(Regressions!Q93),ROUND(Regressions!Q93, 1), NA())</f>
        <v>#N/A</v>
      </c>
      <c r="P83" s="336" t="e">
        <f>IF(ISNUMBER(Regressions!R93),ROUND(Regressions!R93, 1), NA())</f>
        <v>#N/A</v>
      </c>
      <c r="Q83" s="212" t="e">
        <f>IF(ISNUMBER(Regressions!S93),ROUND(Regressions!S93, 1), NA())</f>
        <v>#N/A</v>
      </c>
      <c r="R83" s="337" t="e">
        <f>IF(ISNUMBER(Regressions!T93),ROUND(Regressions!T93, 1), NA())</f>
        <v>#N/A</v>
      </c>
      <c r="S83" s="234" t="e">
        <f>IF(ISNUMBER(Regressions!U93),ROUND(Regressions!U93, 1), NA())</f>
        <v>#N/A</v>
      </c>
    </row>
    <row xmlns:x14ac="http://schemas.microsoft.com/office/spreadsheetml/2009/9/ac" r="84" x14ac:dyDescent="0.2">
      <c r="A84" s="333" t="str">
        <f>IF(ISBLANK(Regressions!A94), " ", Regressions!A94)</f>
        <v>Jamaica</v>
      </c>
      <c r="B84" s="334">
        <f>IF(ISBLANK(Regressions!B94), " ", Regressions!B94)</f>
        <v>2018</v>
      </c>
      <c r="C84" s="339" t="str">
        <f>IF(ISBLANK(Regressions!C94), " ", Regressions!C94)</f>
        <v>Rural</v>
      </c>
      <c r="D84" s="335">
        <f>IF(ISBLANK(Regressions!D94), " ", Regressions!D94)</f>
        <v>267807.49831066129</v>
      </c>
      <c r="E84" s="211" t="e">
        <f>IF(ISNUMBER(Regressions!E94),ROUND(Regressions!E94, 1), NA())</f>
        <v>#N/A</v>
      </c>
      <c r="F84" s="336" t="e">
        <f>IF(ISNUMBER(Regressions!F94),ROUND(Regressions!F94, 1), NA())</f>
        <v>#N/A</v>
      </c>
      <c r="G84" s="233" t="e">
        <f>IF(ISNUMBER(Regressions!G94),ROUND(Regressions!G94, 1), NA())</f>
        <v>#N/A</v>
      </c>
      <c r="H84" s="337" t="e">
        <f>IF(ISNUMBER(Regressions!H94),ROUND(Regressions!H94, 1), NA())</f>
        <v>#N/A</v>
      </c>
      <c r="I84" s="234" t="e">
        <f>IF(ISNUMBER(Regressions!I94),ROUND(Regressions!I94, 1), NA())</f>
        <v>#N/A</v>
      </c>
      <c r="J84" s="338" t="e">
        <f>IF(ISNUMBER(Regressions!K94),ROUND(Regressions!K94, 1), NA())</f>
        <v>#N/A</v>
      </c>
      <c r="K84" s="336" t="e">
        <f>IF(ISNUMBER(Regressions!L94),ROUND(Regressions!L94, 1), NA())</f>
        <v>#N/A</v>
      </c>
      <c r="L84" s="235" t="e">
        <f>IF(ISNUMBER(Regressions!M94),ROUND(Regressions!M94, 1), NA())</f>
        <v>#N/A</v>
      </c>
      <c r="M84" s="337" t="e">
        <f>IF(ISNUMBER(Regressions!N94),ROUND(Regressions!N94, 1), NA())</f>
        <v>#N/A</v>
      </c>
      <c r="N84" s="234" t="e">
        <f>IF(ISNUMBER(Regressions!O94),ROUND(Regressions!O94, 1), NA())</f>
        <v>#N/A</v>
      </c>
      <c r="O84" s="338" t="e">
        <f>IF(ISNUMBER(Regressions!Q94),ROUND(Regressions!Q94, 1), NA())</f>
        <v>#N/A</v>
      </c>
      <c r="P84" s="336" t="e">
        <f>IF(ISNUMBER(Regressions!R94),ROUND(Regressions!R94, 1), NA())</f>
        <v>#N/A</v>
      </c>
      <c r="Q84" s="212" t="e">
        <f>IF(ISNUMBER(Regressions!S94),ROUND(Regressions!S94, 1), NA())</f>
        <v>#N/A</v>
      </c>
      <c r="R84" s="337" t="e">
        <f>IF(ISNUMBER(Regressions!T94),ROUND(Regressions!T94, 1), NA())</f>
        <v>#N/A</v>
      </c>
      <c r="S84" s="234" t="e">
        <f>IF(ISNUMBER(Regressions!U94),ROUND(Regressions!U94, 1), NA())</f>
        <v>#N/A</v>
      </c>
    </row>
    <row xmlns:x14ac="http://schemas.microsoft.com/office/spreadsheetml/2009/9/ac" r="85" x14ac:dyDescent="0.2">
      <c r="A85" s="333" t="str">
        <f>IF(ISBLANK(Regressions!A95), " ", Regressions!A95)</f>
        <v>Jamaica</v>
      </c>
      <c r="B85" s="334">
        <f>IF(ISBLANK(Regressions!B95), " ", Regressions!B95)</f>
        <v>2019</v>
      </c>
      <c r="C85" s="339" t="str">
        <f>IF(ISBLANK(Regressions!C95), " ", Regressions!C95)</f>
        <v>Rural</v>
      </c>
      <c r="D85" s="335">
        <f>IF(ISBLANK(Regressions!D95), " ", Regressions!D95)</f>
        <v>261987.39981704709</v>
      </c>
      <c r="E85" s="211" t="e">
        <f>IF(ISNUMBER(Regressions!E95),ROUND(Regressions!E95, 1), NA())</f>
        <v>#N/A</v>
      </c>
      <c r="F85" s="336" t="e">
        <f>IF(ISNUMBER(Regressions!F95),ROUND(Regressions!F95, 1), NA())</f>
        <v>#N/A</v>
      </c>
      <c r="G85" s="233" t="e">
        <f>IF(ISNUMBER(Regressions!G95),ROUND(Regressions!G95, 1), NA())</f>
        <v>#N/A</v>
      </c>
      <c r="H85" s="337" t="e">
        <f>IF(ISNUMBER(Regressions!H95),ROUND(Regressions!H95, 1), NA())</f>
        <v>#N/A</v>
      </c>
      <c r="I85" s="234" t="e">
        <f>IF(ISNUMBER(Regressions!I95),ROUND(Regressions!I95, 1), NA())</f>
        <v>#N/A</v>
      </c>
      <c r="J85" s="338" t="e">
        <f>IF(ISNUMBER(Regressions!K95),ROUND(Regressions!K95, 1), NA())</f>
        <v>#N/A</v>
      </c>
      <c r="K85" s="336" t="e">
        <f>IF(ISNUMBER(Regressions!L95),ROUND(Regressions!L95, 1), NA())</f>
        <v>#N/A</v>
      </c>
      <c r="L85" s="235" t="e">
        <f>IF(ISNUMBER(Regressions!M95),ROUND(Regressions!M95, 1), NA())</f>
        <v>#N/A</v>
      </c>
      <c r="M85" s="337" t="e">
        <f>IF(ISNUMBER(Regressions!N95),ROUND(Regressions!N95, 1), NA())</f>
        <v>#N/A</v>
      </c>
      <c r="N85" s="234" t="e">
        <f>IF(ISNUMBER(Regressions!O95),ROUND(Regressions!O95, 1), NA())</f>
        <v>#N/A</v>
      </c>
      <c r="O85" s="338" t="e">
        <f>IF(ISNUMBER(Regressions!Q95),ROUND(Regressions!Q95, 1), NA())</f>
        <v>#N/A</v>
      </c>
      <c r="P85" s="336" t="e">
        <f>IF(ISNUMBER(Regressions!R95),ROUND(Regressions!R95, 1), NA())</f>
        <v>#N/A</v>
      </c>
      <c r="Q85" s="212" t="e">
        <f>IF(ISNUMBER(Regressions!S95),ROUND(Regressions!S95, 1), NA())</f>
        <v>#N/A</v>
      </c>
      <c r="R85" s="337" t="e">
        <f>IF(ISNUMBER(Regressions!T95),ROUND(Regressions!T95, 1), NA())</f>
        <v>#N/A</v>
      </c>
      <c r="S85" s="234" t="e">
        <f>IF(ISNUMBER(Regressions!U95),ROUND(Regressions!U95, 1), NA())</f>
        <v>#N/A</v>
      </c>
    </row>
    <row xmlns:x14ac="http://schemas.microsoft.com/office/spreadsheetml/2009/9/ac" r="86" x14ac:dyDescent="0.2">
      <c r="A86" s="333" t="str">
        <f>IF(ISBLANK(Regressions!A96), " ", Regressions!A96)</f>
        <v>Jamaica</v>
      </c>
      <c r="B86" s="334">
        <f>IF(ISBLANK(Regressions!B96), " ", Regressions!B96)</f>
        <v>2020</v>
      </c>
      <c r="C86" s="339" t="str">
        <f>IF(ISBLANK(Regressions!C96), " ", Regressions!C96)</f>
        <v>Rural</v>
      </c>
      <c r="D86" s="335">
        <f>IF(ISBLANK(Regressions!D96), " ", Regressions!D96)</f>
        <v>255488.4613914871</v>
      </c>
      <c r="E86" s="211" t="e">
        <f>IF(ISNUMBER(Regressions!E96),ROUND(Regressions!E96, 1), NA())</f>
        <v>#N/A</v>
      </c>
      <c r="F86" s="336" t="e">
        <f>IF(ISNUMBER(Regressions!F96),ROUND(Regressions!F96, 1), NA())</f>
        <v>#N/A</v>
      </c>
      <c r="G86" s="233" t="e">
        <f>IF(ISNUMBER(Regressions!G96),ROUND(Regressions!G96, 1), NA())</f>
        <v>#N/A</v>
      </c>
      <c r="H86" s="337" t="e">
        <f>IF(ISNUMBER(Regressions!H96),ROUND(Regressions!H96, 1), NA())</f>
        <v>#N/A</v>
      </c>
      <c r="I86" s="234" t="e">
        <f>IF(ISNUMBER(Regressions!I96),ROUND(Regressions!I96, 1), NA())</f>
        <v>#N/A</v>
      </c>
      <c r="J86" s="338" t="e">
        <f>IF(ISNUMBER(Regressions!K96),ROUND(Regressions!K96, 1), NA())</f>
        <v>#N/A</v>
      </c>
      <c r="K86" s="336" t="e">
        <f>IF(ISNUMBER(Regressions!L96),ROUND(Regressions!L96, 1), NA())</f>
        <v>#N/A</v>
      </c>
      <c r="L86" s="235" t="e">
        <f>IF(ISNUMBER(Regressions!M96),ROUND(Regressions!M96, 1), NA())</f>
        <v>#N/A</v>
      </c>
      <c r="M86" s="337" t="e">
        <f>IF(ISNUMBER(Regressions!N96),ROUND(Regressions!N96, 1), NA())</f>
        <v>#N/A</v>
      </c>
      <c r="N86" s="234" t="e">
        <f>IF(ISNUMBER(Regressions!O96),ROUND(Regressions!O96, 1), NA())</f>
        <v>#N/A</v>
      </c>
      <c r="O86" s="338" t="e">
        <f>IF(ISNUMBER(Regressions!Q96),ROUND(Regressions!Q96, 1), NA())</f>
        <v>#N/A</v>
      </c>
      <c r="P86" s="336" t="e">
        <f>IF(ISNUMBER(Regressions!R96),ROUND(Regressions!R96, 1), NA())</f>
        <v>#N/A</v>
      </c>
      <c r="Q86" s="212" t="e">
        <f>IF(ISNUMBER(Regressions!S96),ROUND(Regressions!S96, 1), NA())</f>
        <v>#N/A</v>
      </c>
      <c r="R86" s="337" t="e">
        <f>IF(ISNUMBER(Regressions!T96),ROUND(Regressions!T96, 1), NA())</f>
        <v>#N/A</v>
      </c>
      <c r="S86" s="234" t="e">
        <f>IF(ISNUMBER(Regressions!U96),ROUND(Regressions!U96, 1), NA())</f>
        <v>#N/A</v>
      </c>
    </row>
    <row xmlns:x14ac="http://schemas.microsoft.com/office/spreadsheetml/2009/9/ac" r="87" x14ac:dyDescent="0.2">
      <c r="A87" s="387" t="str">
        <f>IF(ISBLANK(Regressions!A97), " ", Regressions!A97)</f>
        <v>Jamaica</v>
      </c>
      <c r="B87" s="388">
        <f>IF(ISBLANK(Regressions!B97), " ", Regressions!B97)</f>
        <v>2021</v>
      </c>
      <c r="C87" s="389" t="str">
        <f>IF(ISBLANK(Regressions!C97), " ", Regressions!C97)</f>
        <v>Rural</v>
      </c>
      <c r="D87" s="390">
        <f>IF(ISBLANK(Regressions!D97), " ", Regressions!D97)</f>
        <v>248604.67886970521</v>
      </c>
      <c r="E87" s="393" t="e">
        <f>IF(ISNUMBER(Regressions!E97),ROUND(Regressions!E97, 1), NA())</f>
        <v>#N/A</v>
      </c>
      <c r="F87" s="391" t="e">
        <f>IF(ISNUMBER(Regressions!F97),ROUND(Regressions!F97, 1), NA())</f>
        <v>#N/A</v>
      </c>
      <c r="G87" s="394" t="e">
        <f>IF(ISNUMBER(Regressions!G97),ROUND(Regressions!G97, 1), NA())</f>
        <v>#N/A</v>
      </c>
      <c r="H87" s="392" t="e">
        <f>IF(ISNUMBER(Regressions!H97),ROUND(Regressions!H97, 1), NA())</f>
        <v>#N/A</v>
      </c>
      <c r="I87" s="395" t="e">
        <f>IF(ISNUMBER(Regressions!I97),ROUND(Regressions!I97, 1), NA())</f>
        <v>#N/A</v>
      </c>
      <c r="J87" s="393" t="e">
        <f>IF(ISNUMBER(Regressions!K97),ROUND(Regressions!K97, 1), NA())</f>
        <v>#N/A</v>
      </c>
      <c r="K87" s="391" t="e">
        <f>IF(ISNUMBER(Regressions!L97),ROUND(Regressions!L97, 1), NA())</f>
        <v>#N/A</v>
      </c>
      <c r="L87" s="396" t="e">
        <f>IF(ISNUMBER(Regressions!M97),ROUND(Regressions!M97, 1), NA())</f>
        <v>#N/A</v>
      </c>
      <c r="M87" s="392" t="e">
        <f>IF(ISNUMBER(Regressions!N97),ROUND(Regressions!N97, 1), NA())</f>
        <v>#N/A</v>
      </c>
      <c r="N87" s="395" t="e">
        <f>IF(ISNUMBER(Regressions!O97),ROUND(Regressions!O97, 1), NA())</f>
        <v>#N/A</v>
      </c>
      <c r="O87" s="393" t="e">
        <f>IF(ISNUMBER(Regressions!Q97),ROUND(Regressions!Q97, 1), NA())</f>
        <v>#N/A</v>
      </c>
      <c r="P87" s="391" t="e">
        <f>IF(ISNUMBER(Regressions!R97),ROUND(Regressions!R97, 1), NA())</f>
        <v>#N/A</v>
      </c>
      <c r="Q87" s="397" t="e">
        <f>IF(ISNUMBER(Regressions!S97),ROUND(Regressions!S97, 1), NA())</f>
        <v>#N/A</v>
      </c>
      <c r="R87" s="392" t="e">
        <f>IF(ISNUMBER(Regressions!T97),ROUND(Regressions!T97, 1), NA())</f>
        <v>#N/A</v>
      </c>
      <c r="S87" s="395" t="e">
        <f>IF(ISNUMBER(Regressions!U97),ROUND(Regressions!U97, 1), NA())</f>
        <v>#N/A</v>
      </c>
      <c r="T87" s="386"/>
      <c r="U87" s="386"/>
      <c r="V87" s="386"/>
      <c r="W87" s="386"/>
      <c r="X87" s="386"/>
      <c r="Y87" s="386"/>
      <c r="Z87" s="386"/>
      <c r="AA87" s="386"/>
      <c r="AB87" s="386"/>
      <c r="AC87" s="386"/>
    </row>
    <row xmlns:x14ac="http://schemas.microsoft.com/office/spreadsheetml/2009/9/ac" r="88" x14ac:dyDescent="0.2">
      <c r="A88" s="333" t="str">
        <f>IF(ISBLANK(Regressions!A98), " ", Regressions!A98)</f>
        <v>Jamaica</v>
      </c>
      <c r="B88" s="334">
        <f>IF(ISBLANK(Regressions!B98), " ", Regressions!B98)</f>
        <v>2022</v>
      </c>
      <c r="C88" s="339" t="str">
        <f>IF(ISBLANK(Regressions!C98), " ", Regressions!C98)</f>
        <v>Rural</v>
      </c>
      <c r="D88" s="335">
        <f>IF(ISBLANK(Regressions!D98), " ", Regressions!D98)</f>
        <v>240692.00500621789</v>
      </c>
      <c r="E88" s="211" t="e">
        <f>IF(ISNUMBER(Regressions!E98),ROUND(Regressions!E98, 1), NA())</f>
        <v>#N/A</v>
      </c>
      <c r="F88" s="336" t="e">
        <f>IF(ISNUMBER(Regressions!F98),ROUND(Regressions!F98, 1), NA())</f>
        <v>#N/A</v>
      </c>
      <c r="G88" s="233" t="e">
        <f>IF(ISNUMBER(Regressions!G98),ROUND(Regressions!G98, 1), NA())</f>
        <v>#N/A</v>
      </c>
      <c r="H88" s="337" t="e">
        <f>IF(ISNUMBER(Regressions!H98),ROUND(Regressions!H98, 1), NA())</f>
        <v>#N/A</v>
      </c>
      <c r="I88" s="234" t="e">
        <f>IF(ISNUMBER(Regressions!I98),ROUND(Regressions!I98, 1), NA())</f>
        <v>#N/A</v>
      </c>
      <c r="J88" s="338" t="e">
        <f>IF(ISNUMBER(Regressions!K98),ROUND(Regressions!K98, 1), NA())</f>
        <v>#N/A</v>
      </c>
      <c r="K88" s="336" t="e">
        <f>IF(ISNUMBER(Regressions!L98),ROUND(Regressions!L98, 1), NA())</f>
        <v>#N/A</v>
      </c>
      <c r="L88" s="235" t="e">
        <f>IF(ISNUMBER(Regressions!M98),ROUND(Regressions!M98, 1), NA())</f>
        <v>#N/A</v>
      </c>
      <c r="M88" s="337" t="e">
        <f>IF(ISNUMBER(Regressions!N98),ROUND(Regressions!N98, 1), NA())</f>
        <v>#N/A</v>
      </c>
      <c r="N88" s="234" t="e">
        <f>IF(ISNUMBER(Regressions!O98),ROUND(Regressions!O98, 1), NA())</f>
        <v>#N/A</v>
      </c>
      <c r="O88" s="338" t="e">
        <f>IF(ISNUMBER(Regressions!Q98),ROUND(Regressions!Q98, 1), NA())</f>
        <v>#N/A</v>
      </c>
      <c r="P88" s="336" t="e">
        <f>IF(ISNUMBER(Regressions!R98),ROUND(Regressions!R98, 1), NA())</f>
        <v>#N/A</v>
      </c>
      <c r="Q88" s="212" t="e">
        <f>IF(ISNUMBER(Regressions!S98),ROUND(Regressions!S98, 1), NA())</f>
        <v>#N/A</v>
      </c>
      <c r="R88" s="337" t="e">
        <f>IF(ISNUMBER(Regressions!T98),ROUND(Regressions!T98, 1), NA())</f>
        <v>#N/A</v>
      </c>
      <c r="S88" s="234" t="e">
        <f>IF(ISNUMBER(Regressions!U98),ROUND(Regressions!U98, 1), NA())</f>
        <v>#N/A</v>
      </c>
    </row>
    <row xmlns:x14ac="http://schemas.microsoft.com/office/spreadsheetml/2009/9/ac" r="89" x14ac:dyDescent="0.2">
      <c r="A89" s="340" t="str">
        <f>IF(ISBLANK(Regressions!A99), " ", Regressions!A99)</f>
        <v>Jamaica</v>
      </c>
      <c r="B89" s="341">
        <f>IF(ISBLANK(Regressions!B99), " ", Regressions!B99)</f>
        <v>2023</v>
      </c>
      <c r="C89" s="342" t="str">
        <f>IF(ISBLANK(Regressions!C99), " ", Regressions!C99)</f>
        <v>Rural</v>
      </c>
      <c r="D89" s="343">
        <f>IF(ISBLANK(Regressions!D99), " ", Regressions!D99)</f>
        <v>232797.11080093379</v>
      </c>
      <c r="E89" s="344" t="e">
        <f>IF(ISNUMBER(Regressions!E99),ROUND(Regressions!E99, 1), NA())</f>
        <v>#N/A</v>
      </c>
      <c r="F89" s="345" t="e">
        <f>IF(ISNUMBER(Regressions!F99),ROUND(Regressions!F99, 1), NA())</f>
        <v>#N/A</v>
      </c>
      <c r="G89" s="346" t="e">
        <f>IF(ISNUMBER(Regressions!G99),ROUND(Regressions!G99, 1), NA())</f>
        <v>#N/A</v>
      </c>
      <c r="H89" s="347" t="e">
        <f>IF(ISNUMBER(Regressions!H99),ROUND(Regressions!H99, 1), NA())</f>
        <v>#N/A</v>
      </c>
      <c r="I89" s="348" t="e">
        <f>IF(ISNUMBER(Regressions!I99),ROUND(Regressions!I99, 1), NA())</f>
        <v>#N/A</v>
      </c>
      <c r="J89" s="349" t="e">
        <f>IF(ISNUMBER(Regressions!K99),ROUND(Regressions!K99, 1), NA())</f>
        <v>#N/A</v>
      </c>
      <c r="K89" s="345" t="e">
        <f>IF(ISNUMBER(Regressions!L99),ROUND(Regressions!L99, 1), NA())</f>
        <v>#N/A</v>
      </c>
      <c r="L89" s="350" t="e">
        <f>IF(ISNUMBER(Regressions!M99),ROUND(Regressions!M99, 1), NA())</f>
        <v>#N/A</v>
      </c>
      <c r="M89" s="347" t="e">
        <f>IF(ISNUMBER(Regressions!N99),ROUND(Regressions!N99, 1), NA())</f>
        <v>#N/A</v>
      </c>
      <c r="N89" s="348" t="e">
        <f>IF(ISNUMBER(Regressions!O99),ROUND(Regressions!O99, 1), NA())</f>
        <v>#N/A</v>
      </c>
      <c r="O89" s="349" t="e">
        <f>IF(ISNUMBER(Regressions!Q99),ROUND(Regressions!Q99, 1), NA())</f>
        <v>#N/A</v>
      </c>
      <c r="P89" s="345" t="e">
        <f>IF(ISNUMBER(Regressions!R99),ROUND(Regressions!R99, 1), NA())</f>
        <v>#N/A</v>
      </c>
      <c r="Q89" s="351" t="e">
        <f>IF(ISNUMBER(Regressions!S99),ROUND(Regressions!S99, 1), NA())</f>
        <v>#N/A</v>
      </c>
      <c r="R89" s="347" t="e">
        <f>IF(ISNUMBER(Regressions!T99),ROUND(Regressions!T99, 1), NA())</f>
        <v>#N/A</v>
      </c>
      <c r="S89" s="348" t="e">
        <f>IF(ISNUMBER(Regressions!U99),ROUND(Regressions!U99, 1), NA())</f>
        <v>#N/A</v>
      </c>
    </row>
    <row xmlns:x14ac="http://schemas.microsoft.com/office/spreadsheetml/2009/9/ac" r="90" hidden="true" x14ac:dyDescent="0.2">
      <c r="A90" s="333" t="str">
        <f>IF(ISBLANK(Regressions!A100), " ", Regressions!A100)</f>
        <v>Jamaica</v>
      </c>
      <c r="B90" s="334">
        <f>IF(ISBLANK(Regressions!B100), " ", Regressions!B100)</f>
        <v>2024</v>
      </c>
      <c r="C90" s="339" t="str">
        <f>IF(ISBLANK(Regressions!C100), " ", Regressions!C100)</f>
        <v>Rural</v>
      </c>
      <c r="D90" s="335" t="str">
        <f>IF(ISBLANK(Regressions!D100), " ", Regressions!D100)</f>
        <v> </v>
      </c>
      <c r="E90" s="211" t="e">
        <f>IF(ISNUMBER(Regressions!E100),ROUND(Regressions!E100, 1), NA())</f>
        <v>#N/A</v>
      </c>
      <c r="F90" s="336" t="e">
        <f>IF(ISNUMBER(Regressions!F100),ROUND(Regressions!F100, 1), NA())</f>
        <v>#N/A</v>
      </c>
      <c r="G90" s="233" t="e">
        <f>IF(ISNUMBER(Regressions!G100),ROUND(Regressions!G100, 1), NA())</f>
        <v>#N/A</v>
      </c>
      <c r="H90" s="337" t="e">
        <f>IF(ISNUMBER(Regressions!H100),ROUND(Regressions!H100, 1), NA())</f>
        <v>#N/A</v>
      </c>
      <c r="I90" s="234" t="e">
        <f>IF(ISNUMBER(Regressions!I100),ROUND(Regressions!I100, 1), NA())</f>
        <v>#N/A</v>
      </c>
      <c r="J90" s="338" t="e">
        <f>IF(ISNUMBER(Regressions!K100),ROUND(Regressions!K100, 1), NA())</f>
        <v>#N/A</v>
      </c>
      <c r="K90" s="336" t="e">
        <f>IF(ISNUMBER(Regressions!L100),ROUND(Regressions!L100, 1), NA())</f>
        <v>#N/A</v>
      </c>
      <c r="L90" s="235" t="e">
        <f>IF(ISNUMBER(Regressions!M100),ROUND(Regressions!M100, 1), NA())</f>
        <v>#N/A</v>
      </c>
      <c r="M90" s="337" t="e">
        <f>IF(ISNUMBER(Regressions!N100),ROUND(Regressions!N100, 1), NA())</f>
        <v>#N/A</v>
      </c>
      <c r="N90" s="234" t="e">
        <f>IF(ISNUMBER(Regressions!O100),ROUND(Regressions!O100, 1), NA())</f>
        <v>#N/A</v>
      </c>
      <c r="O90" s="338" t="e">
        <f>IF(ISNUMBER(Regressions!Q100),ROUND(Regressions!Q100, 1), NA())</f>
        <v>#N/A</v>
      </c>
      <c r="P90" s="336" t="e">
        <f>IF(ISNUMBER(Regressions!R100),ROUND(Regressions!R100, 1), NA())</f>
        <v>#N/A</v>
      </c>
      <c r="Q90" s="212" t="e">
        <f>IF(ISNUMBER(Regressions!S100),ROUND(Regressions!S100, 1), NA())</f>
        <v>#N/A</v>
      </c>
      <c r="R90" s="337" t="e">
        <f>IF(ISNUMBER(Regressions!T100),ROUND(Regressions!T100, 1), NA())</f>
        <v>#N/A</v>
      </c>
      <c r="S90" s="234" t="e">
        <f>IF(ISNUMBER(Regressions!U100),ROUND(Regressions!U100, 1), NA())</f>
        <v>#N/A</v>
      </c>
    </row>
    <row xmlns:x14ac="http://schemas.microsoft.com/office/spreadsheetml/2009/9/ac" r="91" hidden="true" x14ac:dyDescent="0.2">
      <c r="A91" s="333" t="str">
        <f>IF(ISBLANK(Regressions!A101), " ", Regressions!A101)</f>
        <v>Jamaica</v>
      </c>
      <c r="B91" s="334">
        <f>IF(ISBLANK(Regressions!B101), " ", Regressions!B101)</f>
        <v>2025</v>
      </c>
      <c r="C91" s="339" t="str">
        <f>IF(ISBLANK(Regressions!C101), " ", Regressions!C101)</f>
        <v>Rural</v>
      </c>
      <c r="D91" s="335" t="str">
        <f>IF(ISBLANK(Regressions!D101), " ", Regressions!D101)</f>
        <v> </v>
      </c>
      <c r="E91" s="211" t="e">
        <f>IF(ISNUMBER(Regressions!E101),ROUND(Regressions!E101, 1), NA())</f>
        <v>#N/A</v>
      </c>
      <c r="F91" s="336" t="e">
        <f>IF(ISNUMBER(Regressions!F101),ROUND(Regressions!F101, 1), NA())</f>
        <v>#N/A</v>
      </c>
      <c r="G91" s="233" t="e">
        <f>IF(ISNUMBER(Regressions!G101),ROUND(Regressions!G101, 1), NA())</f>
        <v>#N/A</v>
      </c>
      <c r="H91" s="337" t="e">
        <f>IF(ISNUMBER(Regressions!H101),ROUND(Regressions!H101, 1), NA())</f>
        <v>#N/A</v>
      </c>
      <c r="I91" s="234" t="e">
        <f>IF(ISNUMBER(Regressions!I101),ROUND(Regressions!I101, 1), NA())</f>
        <v>#N/A</v>
      </c>
      <c r="J91" s="338" t="e">
        <f>IF(ISNUMBER(Regressions!K101),ROUND(Regressions!K101, 1), NA())</f>
        <v>#N/A</v>
      </c>
      <c r="K91" s="336" t="e">
        <f>IF(ISNUMBER(Regressions!L101),ROUND(Regressions!L101, 1), NA())</f>
        <v>#N/A</v>
      </c>
      <c r="L91" s="235" t="e">
        <f>IF(ISNUMBER(Regressions!M101),ROUND(Regressions!M101, 1), NA())</f>
        <v>#N/A</v>
      </c>
      <c r="M91" s="337" t="e">
        <f>IF(ISNUMBER(Regressions!N101),ROUND(Regressions!N101, 1), NA())</f>
        <v>#N/A</v>
      </c>
      <c r="N91" s="234" t="e">
        <f>IF(ISNUMBER(Regressions!O101),ROUND(Regressions!O101, 1), NA())</f>
        <v>#N/A</v>
      </c>
      <c r="O91" s="338" t="e">
        <f>IF(ISNUMBER(Regressions!Q101),ROUND(Regressions!Q101, 1), NA())</f>
        <v>#N/A</v>
      </c>
      <c r="P91" s="336" t="e">
        <f>IF(ISNUMBER(Regressions!R101),ROUND(Regressions!R101, 1), NA())</f>
        <v>#N/A</v>
      </c>
      <c r="Q91" s="212" t="e">
        <f>IF(ISNUMBER(Regressions!S101),ROUND(Regressions!S101, 1), NA())</f>
        <v>#N/A</v>
      </c>
      <c r="R91" s="337" t="e">
        <f>IF(ISNUMBER(Regressions!T101),ROUND(Regressions!T101, 1), NA())</f>
        <v>#N/A</v>
      </c>
      <c r="S91" s="234" t="e">
        <f>IF(ISNUMBER(Regressions!U101),ROUND(Regressions!U101, 1), NA())</f>
        <v>#N/A</v>
      </c>
    </row>
    <row xmlns:x14ac="http://schemas.microsoft.com/office/spreadsheetml/2009/9/ac" r="92" hidden="true" x14ac:dyDescent="0.2">
      <c r="A92" s="333" t="str">
        <f>IF(ISBLANK(Regressions!A102), " ", Regressions!A102)</f>
        <v>Jamaica</v>
      </c>
      <c r="B92" s="334">
        <f>IF(ISBLANK(Regressions!B102), " ", Regressions!B102)</f>
        <v>2026</v>
      </c>
      <c r="C92" s="339" t="str">
        <f>IF(ISBLANK(Regressions!C102), " ", Regressions!C102)</f>
        <v>Rural</v>
      </c>
      <c r="D92" s="335" t="str">
        <f>IF(ISBLANK(Regressions!D102), " ", Regressions!D102)</f>
        <v> </v>
      </c>
      <c r="E92" s="211" t="e">
        <f>IF(ISNUMBER(Regressions!E102),ROUND(Regressions!E102, 1), NA())</f>
        <v>#N/A</v>
      </c>
      <c r="F92" s="336" t="e">
        <f>IF(ISNUMBER(Regressions!F102),ROUND(Regressions!F102, 1), NA())</f>
        <v>#N/A</v>
      </c>
      <c r="G92" s="233" t="e">
        <f>IF(ISNUMBER(Regressions!G102),ROUND(Regressions!G102, 1), NA())</f>
        <v>#N/A</v>
      </c>
      <c r="H92" s="337" t="e">
        <f>IF(ISNUMBER(Regressions!H102),ROUND(Regressions!H102, 1), NA())</f>
        <v>#N/A</v>
      </c>
      <c r="I92" s="234" t="e">
        <f>IF(ISNUMBER(Regressions!I102),ROUND(Regressions!I102, 1), NA())</f>
        <v>#N/A</v>
      </c>
      <c r="J92" s="338" t="e">
        <f>IF(ISNUMBER(Regressions!K102),ROUND(Regressions!K102, 1), NA())</f>
        <v>#N/A</v>
      </c>
      <c r="K92" s="336" t="e">
        <f>IF(ISNUMBER(Regressions!L102),ROUND(Regressions!L102, 1), NA())</f>
        <v>#N/A</v>
      </c>
      <c r="L92" s="235" t="e">
        <f>IF(ISNUMBER(Regressions!M102),ROUND(Regressions!M102, 1), NA())</f>
        <v>#N/A</v>
      </c>
      <c r="M92" s="337" t="e">
        <f>IF(ISNUMBER(Regressions!N102),ROUND(Regressions!N102, 1), NA())</f>
        <v>#N/A</v>
      </c>
      <c r="N92" s="234" t="e">
        <f>IF(ISNUMBER(Regressions!O102),ROUND(Regressions!O102, 1), NA())</f>
        <v>#N/A</v>
      </c>
      <c r="O92" s="338" t="e">
        <f>IF(ISNUMBER(Regressions!Q102),ROUND(Regressions!Q102, 1), NA())</f>
        <v>#N/A</v>
      </c>
      <c r="P92" s="336" t="e">
        <f>IF(ISNUMBER(Regressions!R102),ROUND(Regressions!R102, 1), NA())</f>
        <v>#N/A</v>
      </c>
      <c r="Q92" s="212" t="e">
        <f>IF(ISNUMBER(Regressions!S102),ROUND(Regressions!S102, 1), NA())</f>
        <v>#N/A</v>
      </c>
      <c r="R92" s="337" t="e">
        <f>IF(ISNUMBER(Regressions!T102),ROUND(Regressions!T102, 1), NA())</f>
        <v>#N/A</v>
      </c>
      <c r="S92" s="234" t="e">
        <f>IF(ISNUMBER(Regressions!U102),ROUND(Regressions!U102, 1), NA())</f>
        <v>#N/A</v>
      </c>
    </row>
    <row xmlns:x14ac="http://schemas.microsoft.com/office/spreadsheetml/2009/9/ac" r="93" hidden="true" x14ac:dyDescent="0.2">
      <c r="A93" s="333" t="str">
        <f>IF(ISBLANK(Regressions!A103), " ", Regressions!A103)</f>
        <v>Jamaica</v>
      </c>
      <c r="B93" s="334">
        <f>IF(ISBLANK(Regressions!B103), " ", Regressions!B103)</f>
        <v>2027</v>
      </c>
      <c r="C93" s="339" t="str">
        <f>IF(ISBLANK(Regressions!C103), " ", Regressions!C103)</f>
        <v>Rural</v>
      </c>
      <c r="D93" s="335" t="str">
        <f>IF(ISBLANK(Regressions!D103), " ", Regressions!D103)</f>
        <v> </v>
      </c>
      <c r="E93" s="211" t="e">
        <f>IF(ISNUMBER(Regressions!E103),ROUND(Regressions!E103, 1), NA())</f>
        <v>#N/A</v>
      </c>
      <c r="F93" s="336" t="e">
        <f>IF(ISNUMBER(Regressions!F103),ROUND(Regressions!F103, 1), NA())</f>
        <v>#N/A</v>
      </c>
      <c r="G93" s="233" t="e">
        <f>IF(ISNUMBER(Regressions!G103),ROUND(Regressions!G103, 1), NA())</f>
        <v>#N/A</v>
      </c>
      <c r="H93" s="337" t="e">
        <f>IF(ISNUMBER(Regressions!H103),ROUND(Regressions!H103, 1), NA())</f>
        <v>#N/A</v>
      </c>
      <c r="I93" s="234" t="e">
        <f>IF(ISNUMBER(Regressions!I103),ROUND(Regressions!I103, 1), NA())</f>
        <v>#N/A</v>
      </c>
      <c r="J93" s="338" t="e">
        <f>IF(ISNUMBER(Regressions!K103),ROUND(Regressions!K103, 1), NA())</f>
        <v>#N/A</v>
      </c>
      <c r="K93" s="336" t="e">
        <f>IF(ISNUMBER(Regressions!L103),ROUND(Regressions!L103, 1), NA())</f>
        <v>#N/A</v>
      </c>
      <c r="L93" s="235" t="e">
        <f>IF(ISNUMBER(Regressions!M103),ROUND(Regressions!M103, 1), NA())</f>
        <v>#N/A</v>
      </c>
      <c r="M93" s="337" t="e">
        <f>IF(ISNUMBER(Regressions!N103),ROUND(Regressions!N103, 1), NA())</f>
        <v>#N/A</v>
      </c>
      <c r="N93" s="234" t="e">
        <f>IF(ISNUMBER(Regressions!O103),ROUND(Regressions!O103, 1), NA())</f>
        <v>#N/A</v>
      </c>
      <c r="O93" s="338" t="e">
        <f>IF(ISNUMBER(Regressions!Q103),ROUND(Regressions!Q103, 1), NA())</f>
        <v>#N/A</v>
      </c>
      <c r="P93" s="336" t="e">
        <f>IF(ISNUMBER(Regressions!R103),ROUND(Regressions!R103, 1), NA())</f>
        <v>#N/A</v>
      </c>
      <c r="Q93" s="212" t="e">
        <f>IF(ISNUMBER(Regressions!S103),ROUND(Regressions!S103, 1), NA())</f>
        <v>#N/A</v>
      </c>
      <c r="R93" s="337" t="e">
        <f>IF(ISNUMBER(Regressions!T103),ROUND(Regressions!T103, 1), NA())</f>
        <v>#N/A</v>
      </c>
      <c r="S93" s="234" t="e">
        <f>IF(ISNUMBER(Regressions!U103),ROUND(Regressions!U103, 1), NA())</f>
        <v>#N/A</v>
      </c>
    </row>
    <row xmlns:x14ac="http://schemas.microsoft.com/office/spreadsheetml/2009/9/ac" r="94" hidden="true" x14ac:dyDescent="0.2">
      <c r="A94" s="333" t="str">
        <f>IF(ISBLANK(Regressions!A104), " ", Regressions!A104)</f>
        <v>Jamaica</v>
      </c>
      <c r="B94" s="334">
        <f>IF(ISBLANK(Regressions!B104), " ", Regressions!B104)</f>
        <v>2028</v>
      </c>
      <c r="C94" s="339" t="str">
        <f>IF(ISBLANK(Regressions!C104), " ", Regressions!C104)</f>
        <v>Rural</v>
      </c>
      <c r="D94" s="335" t="str">
        <f>IF(ISBLANK(Regressions!D104), " ", Regressions!D104)</f>
        <v> </v>
      </c>
      <c r="E94" s="211" t="e">
        <f>IF(ISNUMBER(Regressions!E104),ROUND(Regressions!E104, 1), NA())</f>
        <v>#N/A</v>
      </c>
      <c r="F94" s="336" t="e">
        <f>IF(ISNUMBER(Regressions!F104),ROUND(Regressions!F104, 1), NA())</f>
        <v>#N/A</v>
      </c>
      <c r="G94" s="233" t="e">
        <f>IF(ISNUMBER(Regressions!G104),ROUND(Regressions!G104, 1), NA())</f>
        <v>#N/A</v>
      </c>
      <c r="H94" s="337" t="e">
        <f>IF(ISNUMBER(Regressions!H104),ROUND(Regressions!H104, 1), NA())</f>
        <v>#N/A</v>
      </c>
      <c r="I94" s="234" t="e">
        <f>IF(ISNUMBER(Regressions!I104),ROUND(Regressions!I104, 1), NA())</f>
        <v>#N/A</v>
      </c>
      <c r="J94" s="338" t="e">
        <f>IF(ISNUMBER(Regressions!K104),ROUND(Regressions!K104, 1), NA())</f>
        <v>#N/A</v>
      </c>
      <c r="K94" s="336" t="e">
        <f>IF(ISNUMBER(Regressions!L104),ROUND(Regressions!L104, 1), NA())</f>
        <v>#N/A</v>
      </c>
      <c r="L94" s="235" t="e">
        <f>IF(ISNUMBER(Regressions!M104),ROUND(Regressions!M104, 1), NA())</f>
        <v>#N/A</v>
      </c>
      <c r="M94" s="337" t="e">
        <f>IF(ISNUMBER(Regressions!N104),ROUND(Regressions!N104, 1), NA())</f>
        <v>#N/A</v>
      </c>
      <c r="N94" s="234" t="e">
        <f>IF(ISNUMBER(Regressions!O104),ROUND(Regressions!O104, 1), NA())</f>
        <v>#N/A</v>
      </c>
      <c r="O94" s="338" t="e">
        <f>IF(ISNUMBER(Regressions!Q104),ROUND(Regressions!Q104, 1), NA())</f>
        <v>#N/A</v>
      </c>
      <c r="P94" s="336" t="e">
        <f>IF(ISNUMBER(Regressions!R104),ROUND(Regressions!R104, 1), NA())</f>
        <v>#N/A</v>
      </c>
      <c r="Q94" s="212" t="e">
        <f>IF(ISNUMBER(Regressions!S104),ROUND(Regressions!S104, 1), NA())</f>
        <v>#N/A</v>
      </c>
      <c r="R94" s="337" t="e">
        <f>IF(ISNUMBER(Regressions!T104),ROUND(Regressions!T104, 1), NA())</f>
        <v>#N/A</v>
      </c>
      <c r="S94" s="234" t="e">
        <f>IF(ISNUMBER(Regressions!U104),ROUND(Regressions!U104, 1), NA())</f>
        <v>#N/A</v>
      </c>
    </row>
    <row xmlns:x14ac="http://schemas.microsoft.com/office/spreadsheetml/2009/9/ac" r="95" hidden="true" x14ac:dyDescent="0.2">
      <c r="A95" s="333" t="str">
        <f>IF(ISBLANK(Regressions!A105), " ", Regressions!A105)</f>
        <v>Jamaica</v>
      </c>
      <c r="B95" s="334">
        <f>IF(ISBLANK(Regressions!B105), " ", Regressions!B105)</f>
        <v>2029</v>
      </c>
      <c r="C95" s="339" t="str">
        <f>IF(ISBLANK(Regressions!C105), " ", Regressions!C105)</f>
        <v>Rural</v>
      </c>
      <c r="D95" s="335" t="str">
        <f>IF(ISBLANK(Regressions!D105), " ", Regressions!D105)</f>
        <v> </v>
      </c>
      <c r="E95" s="211" t="e">
        <f>IF(ISNUMBER(Regressions!E105),ROUND(Regressions!E105, 1), NA())</f>
        <v>#N/A</v>
      </c>
      <c r="F95" s="336" t="e">
        <f>IF(ISNUMBER(Regressions!F105),ROUND(Regressions!F105, 1), NA())</f>
        <v>#N/A</v>
      </c>
      <c r="G95" s="233" t="e">
        <f>IF(ISNUMBER(Regressions!G105),ROUND(Regressions!G105, 1), NA())</f>
        <v>#N/A</v>
      </c>
      <c r="H95" s="337" t="e">
        <f>IF(ISNUMBER(Regressions!H105),ROUND(Regressions!H105, 1), NA())</f>
        <v>#N/A</v>
      </c>
      <c r="I95" s="234" t="e">
        <f>IF(ISNUMBER(Regressions!I105),ROUND(Regressions!I105, 1), NA())</f>
        <v>#N/A</v>
      </c>
      <c r="J95" s="338" t="e">
        <f>IF(ISNUMBER(Regressions!K105),ROUND(Regressions!K105, 1), NA())</f>
        <v>#N/A</v>
      </c>
      <c r="K95" s="336" t="e">
        <f>IF(ISNUMBER(Regressions!L105),ROUND(Regressions!L105, 1), NA())</f>
        <v>#N/A</v>
      </c>
      <c r="L95" s="235" t="e">
        <f>IF(ISNUMBER(Regressions!M105),ROUND(Regressions!M105, 1), NA())</f>
        <v>#N/A</v>
      </c>
      <c r="M95" s="337" t="e">
        <f>IF(ISNUMBER(Regressions!N105),ROUND(Regressions!N105, 1), NA())</f>
        <v>#N/A</v>
      </c>
      <c r="N95" s="234" t="e">
        <f>IF(ISNUMBER(Regressions!O105),ROUND(Regressions!O105, 1), NA())</f>
        <v>#N/A</v>
      </c>
      <c r="O95" s="338" t="e">
        <f>IF(ISNUMBER(Regressions!Q105),ROUND(Regressions!Q105, 1), NA())</f>
        <v>#N/A</v>
      </c>
      <c r="P95" s="336" t="e">
        <f>IF(ISNUMBER(Regressions!R105),ROUND(Regressions!R105, 1), NA())</f>
        <v>#N/A</v>
      </c>
      <c r="Q95" s="212" t="e">
        <f>IF(ISNUMBER(Regressions!S105),ROUND(Regressions!S105, 1), NA())</f>
        <v>#N/A</v>
      </c>
      <c r="R95" s="337" t="e">
        <f>IF(ISNUMBER(Regressions!T105),ROUND(Regressions!T105, 1), NA())</f>
        <v>#N/A</v>
      </c>
      <c r="S95" s="234" t="e">
        <f>IF(ISNUMBER(Regressions!U105),ROUND(Regressions!U105, 1), NA())</f>
        <v>#N/A</v>
      </c>
    </row>
    <row xmlns:x14ac="http://schemas.microsoft.com/office/spreadsheetml/2009/9/ac" r="96" hidden="true" x14ac:dyDescent="0.2">
      <c r="A96" s="333" t="str">
        <f>IF(ISBLANK(Regressions!A106), " ", Regressions!A106)</f>
        <v>Jamaica</v>
      </c>
      <c r="B96" s="334">
        <f>IF(ISBLANK(Regressions!B106), " ", Regressions!B106)</f>
        <v>2030</v>
      </c>
      <c r="C96" s="339" t="str">
        <f>IF(ISBLANK(Regressions!C106), " ", Regressions!C106)</f>
        <v>Rural</v>
      </c>
      <c r="D96" s="335" t="str">
        <f>IF(ISBLANK(Regressions!D106), " ", Regressions!D106)</f>
        <v> </v>
      </c>
      <c r="E96" s="211" t="e">
        <f>IF(ISNUMBER(Regressions!E106),ROUND(Regressions!E106, 1), NA())</f>
        <v>#N/A</v>
      </c>
      <c r="F96" s="336" t="e">
        <f>IF(ISNUMBER(Regressions!F106),ROUND(Regressions!F106, 1), NA())</f>
        <v>#N/A</v>
      </c>
      <c r="G96" s="233" t="e">
        <f>IF(ISNUMBER(Regressions!G106),ROUND(Regressions!G106, 1), NA())</f>
        <v>#N/A</v>
      </c>
      <c r="H96" s="337" t="e">
        <f>IF(ISNUMBER(Regressions!H106),ROUND(Regressions!H106, 1), NA())</f>
        <v>#N/A</v>
      </c>
      <c r="I96" s="234" t="e">
        <f>IF(ISNUMBER(Regressions!I106),ROUND(Regressions!I106, 1), NA())</f>
        <v>#N/A</v>
      </c>
      <c r="J96" s="338" t="e">
        <f>IF(ISNUMBER(Regressions!K106),ROUND(Regressions!K106, 1), NA())</f>
        <v>#N/A</v>
      </c>
      <c r="K96" s="336" t="e">
        <f>IF(ISNUMBER(Regressions!L106),ROUND(Regressions!L106, 1), NA())</f>
        <v>#N/A</v>
      </c>
      <c r="L96" s="235" t="e">
        <f>IF(ISNUMBER(Regressions!M106),ROUND(Regressions!M106, 1), NA())</f>
        <v>#N/A</v>
      </c>
      <c r="M96" s="337" t="e">
        <f>IF(ISNUMBER(Regressions!N106),ROUND(Regressions!N106, 1), NA())</f>
        <v>#N/A</v>
      </c>
      <c r="N96" s="234" t="e">
        <f>IF(ISNUMBER(Regressions!O106),ROUND(Regressions!O106, 1), NA())</f>
        <v>#N/A</v>
      </c>
      <c r="O96" s="338" t="e">
        <f>IF(ISNUMBER(Regressions!Q106),ROUND(Regressions!Q106, 1), NA())</f>
        <v>#N/A</v>
      </c>
      <c r="P96" s="336" t="e">
        <f>IF(ISNUMBER(Regressions!R106),ROUND(Regressions!R106, 1), NA())</f>
        <v>#N/A</v>
      </c>
      <c r="Q96" s="212" t="e">
        <f>IF(ISNUMBER(Regressions!S106),ROUND(Regressions!S106, 1), NA())</f>
        <v>#N/A</v>
      </c>
      <c r="R96" s="337" t="e">
        <f>IF(ISNUMBER(Regressions!T106),ROUND(Regressions!T106, 1), NA())</f>
        <v>#N/A</v>
      </c>
      <c r="S96" s="234" t="e">
        <f>IF(ISNUMBER(Regressions!U106),ROUND(Regressions!U106, 1), NA())</f>
        <v>#N/A</v>
      </c>
    </row>
    <row xmlns:x14ac="http://schemas.microsoft.com/office/spreadsheetml/2009/9/ac" r="97" x14ac:dyDescent="0.2">
      <c r="A97" s="333" t="str">
        <f>IF(ISBLANK(Regressions!A107), " ", Regressions!A107)</f>
        <v>Jamaica</v>
      </c>
      <c r="B97" s="334">
        <f>IF(ISBLANK(Regressions!B107), " ", Regressions!B107)</f>
        <v>2000</v>
      </c>
      <c r="C97" s="339" t="str">
        <f>IF(ISBLANK(Regressions!C107), " ", Regressions!C107)</f>
        <v>Pre-primary</v>
      </c>
      <c r="D97" s="335">
        <f>IF(ISBLANK(Regressions!D107), " ", Regressions!D107)</f>
        <v>177754</v>
      </c>
      <c r="E97" s="211" t="e">
        <f>IF(ISNUMBER(Regressions!E107),ROUND(Regressions!E107, 1), NA())</f>
        <v>#N/A</v>
      </c>
      <c r="F97" s="336" t="e">
        <f>IF(ISNUMBER(Regressions!F107),ROUND(Regressions!F107, 1), NA())</f>
        <v>#N/A</v>
      </c>
      <c r="G97" s="233" t="e">
        <f>IF(ISNUMBER(Regressions!G107),ROUND(Regressions!G107, 1), NA())</f>
        <v>#N/A</v>
      </c>
      <c r="H97" s="337" t="e">
        <f>IF(ISNUMBER(Regressions!H107),ROUND(Regressions!H107, 1), NA())</f>
        <v>#N/A</v>
      </c>
      <c r="I97" s="234" t="e">
        <f>IF(ISNUMBER(Regressions!I107),ROUND(Regressions!I107, 1), NA())</f>
        <v>#N/A</v>
      </c>
      <c r="J97" s="338" t="e">
        <f>IF(ISNUMBER(Regressions!K107),ROUND(Regressions!K107, 1), NA())</f>
        <v>#N/A</v>
      </c>
      <c r="K97" s="336" t="e">
        <f>IF(ISNUMBER(Regressions!L107),ROUND(Regressions!L107, 1), NA())</f>
        <v>#N/A</v>
      </c>
      <c r="L97" s="235" t="e">
        <f>IF(ISNUMBER(Regressions!M107),ROUND(Regressions!M107, 1), NA())</f>
        <v>#N/A</v>
      </c>
      <c r="M97" s="337" t="e">
        <f>IF(ISNUMBER(Regressions!N107),ROUND(Regressions!N107, 1), NA())</f>
        <v>#N/A</v>
      </c>
      <c r="N97" s="234" t="e">
        <f>IF(ISNUMBER(Regressions!O107),ROUND(Regressions!O107, 1), NA())</f>
        <v>#N/A</v>
      </c>
      <c r="O97" s="338" t="e">
        <f>IF(ISNUMBER(Regressions!Q107),ROUND(Regressions!Q107, 1), NA())</f>
        <v>#N/A</v>
      </c>
      <c r="P97" s="336" t="e">
        <f>IF(ISNUMBER(Regressions!R107),ROUND(Regressions!R107, 1), NA())</f>
        <v>#N/A</v>
      </c>
      <c r="Q97" s="212" t="e">
        <f>IF(ISNUMBER(Regressions!S107),ROUND(Regressions!S107, 1), NA())</f>
        <v>#N/A</v>
      </c>
      <c r="R97" s="337" t="e">
        <f>IF(ISNUMBER(Regressions!T107),ROUND(Regressions!T107, 1), NA())</f>
        <v>#N/A</v>
      </c>
      <c r="S97" s="234" t="e">
        <f>IF(ISNUMBER(Regressions!U107),ROUND(Regressions!U107, 1), NA())</f>
        <v>#N/A</v>
      </c>
    </row>
    <row xmlns:x14ac="http://schemas.microsoft.com/office/spreadsheetml/2009/9/ac" r="98" x14ac:dyDescent="0.2">
      <c r="A98" s="333" t="str">
        <f>IF(ISBLANK(Regressions!A108), " ", Regressions!A108)</f>
        <v>Jamaica</v>
      </c>
      <c r="B98" s="334">
        <f>IF(ISBLANK(Regressions!B108), " ", Regressions!B108)</f>
        <v>2001</v>
      </c>
      <c r="C98" s="339" t="str">
        <f>IF(ISBLANK(Regressions!C108), " ", Regressions!C108)</f>
        <v>Pre-primary</v>
      </c>
      <c r="D98" s="335">
        <f>IF(ISBLANK(Regressions!D108), " ", Regressions!D108)</f>
        <v>173167</v>
      </c>
      <c r="E98" s="211" t="e">
        <f>IF(ISNUMBER(Regressions!E108),ROUND(Regressions!E108, 1), NA())</f>
        <v>#N/A</v>
      </c>
      <c r="F98" s="336" t="e">
        <f>IF(ISNUMBER(Regressions!F108),ROUND(Regressions!F108, 1), NA())</f>
        <v>#N/A</v>
      </c>
      <c r="G98" s="233" t="e">
        <f>IF(ISNUMBER(Regressions!G108),ROUND(Regressions!G108, 1), NA())</f>
        <v>#N/A</v>
      </c>
      <c r="H98" s="337" t="e">
        <f>IF(ISNUMBER(Regressions!H108),ROUND(Regressions!H108, 1), NA())</f>
        <v>#N/A</v>
      </c>
      <c r="I98" s="234" t="e">
        <f>IF(ISNUMBER(Regressions!I108),ROUND(Regressions!I108, 1), NA())</f>
        <v>#N/A</v>
      </c>
      <c r="J98" s="338" t="e">
        <f>IF(ISNUMBER(Regressions!K108),ROUND(Regressions!K108, 1), NA())</f>
        <v>#N/A</v>
      </c>
      <c r="K98" s="336" t="e">
        <f>IF(ISNUMBER(Regressions!L108),ROUND(Regressions!L108, 1), NA())</f>
        <v>#N/A</v>
      </c>
      <c r="L98" s="235" t="e">
        <f>IF(ISNUMBER(Regressions!M108),ROUND(Regressions!M108, 1), NA())</f>
        <v>#N/A</v>
      </c>
      <c r="M98" s="337" t="e">
        <f>IF(ISNUMBER(Regressions!N108),ROUND(Regressions!N108, 1), NA())</f>
        <v>#N/A</v>
      </c>
      <c r="N98" s="234" t="e">
        <f>IF(ISNUMBER(Regressions!O108),ROUND(Regressions!O108, 1), NA())</f>
        <v>#N/A</v>
      </c>
      <c r="O98" s="338" t="e">
        <f>IF(ISNUMBER(Regressions!Q108),ROUND(Regressions!Q108, 1), NA())</f>
        <v>#N/A</v>
      </c>
      <c r="P98" s="336" t="e">
        <f>IF(ISNUMBER(Regressions!R108),ROUND(Regressions!R108, 1), NA())</f>
        <v>#N/A</v>
      </c>
      <c r="Q98" s="212" t="e">
        <f>IF(ISNUMBER(Regressions!S108),ROUND(Regressions!S108, 1), NA())</f>
        <v>#N/A</v>
      </c>
      <c r="R98" s="337" t="e">
        <f>IF(ISNUMBER(Regressions!T108),ROUND(Regressions!T108, 1), NA())</f>
        <v>#N/A</v>
      </c>
      <c r="S98" s="234" t="e">
        <f>IF(ISNUMBER(Regressions!U108),ROUND(Regressions!U108, 1), NA())</f>
        <v>#N/A</v>
      </c>
    </row>
    <row xmlns:x14ac="http://schemas.microsoft.com/office/spreadsheetml/2009/9/ac" r="99" x14ac:dyDescent="0.2">
      <c r="A99" s="333" t="str">
        <f>IF(ISBLANK(Regressions!A109), " ", Regressions!A109)</f>
        <v>Jamaica</v>
      </c>
      <c r="B99" s="334">
        <f>IF(ISBLANK(Regressions!B109), " ", Regressions!B109)</f>
        <v>2002</v>
      </c>
      <c r="C99" s="339" t="str">
        <f>IF(ISBLANK(Regressions!C109), " ", Regressions!C109)</f>
        <v>Pre-primary</v>
      </c>
      <c r="D99" s="335">
        <f>IF(ISBLANK(Regressions!D109), " ", Regressions!D109)</f>
        <v>168433</v>
      </c>
      <c r="E99" s="211" t="e">
        <f>IF(ISNUMBER(Regressions!E109),ROUND(Regressions!E109, 1), NA())</f>
        <v>#N/A</v>
      </c>
      <c r="F99" s="336" t="e">
        <f>IF(ISNUMBER(Regressions!F109),ROUND(Regressions!F109, 1), NA())</f>
        <v>#N/A</v>
      </c>
      <c r="G99" s="233" t="e">
        <f>IF(ISNUMBER(Regressions!G109),ROUND(Regressions!G109, 1), NA())</f>
        <v>#N/A</v>
      </c>
      <c r="H99" s="337" t="e">
        <f>IF(ISNUMBER(Regressions!H109),ROUND(Regressions!H109, 1), NA())</f>
        <v>#N/A</v>
      </c>
      <c r="I99" s="234" t="e">
        <f>IF(ISNUMBER(Regressions!I109),ROUND(Regressions!I109, 1), NA())</f>
        <v>#N/A</v>
      </c>
      <c r="J99" s="338" t="e">
        <f>IF(ISNUMBER(Regressions!K109),ROUND(Regressions!K109, 1), NA())</f>
        <v>#N/A</v>
      </c>
      <c r="K99" s="336" t="e">
        <f>IF(ISNUMBER(Regressions!L109),ROUND(Regressions!L109, 1), NA())</f>
        <v>#N/A</v>
      </c>
      <c r="L99" s="235" t="e">
        <f>IF(ISNUMBER(Regressions!M109),ROUND(Regressions!M109, 1), NA())</f>
        <v>#N/A</v>
      </c>
      <c r="M99" s="337" t="e">
        <f>IF(ISNUMBER(Regressions!N109),ROUND(Regressions!N109, 1), NA())</f>
        <v>#N/A</v>
      </c>
      <c r="N99" s="234" t="e">
        <f>IF(ISNUMBER(Regressions!O109),ROUND(Regressions!O109, 1), NA())</f>
        <v>#N/A</v>
      </c>
      <c r="O99" s="338" t="e">
        <f>IF(ISNUMBER(Regressions!Q109),ROUND(Regressions!Q109, 1), NA())</f>
        <v>#N/A</v>
      </c>
      <c r="P99" s="336" t="e">
        <f>IF(ISNUMBER(Regressions!R109),ROUND(Regressions!R109, 1), NA())</f>
        <v>#N/A</v>
      </c>
      <c r="Q99" s="212" t="e">
        <f>IF(ISNUMBER(Regressions!S109),ROUND(Regressions!S109, 1), NA())</f>
        <v>#N/A</v>
      </c>
      <c r="R99" s="337" t="e">
        <f>IF(ISNUMBER(Regressions!T109),ROUND(Regressions!T109, 1), NA())</f>
        <v>#N/A</v>
      </c>
      <c r="S99" s="234" t="e">
        <f>IF(ISNUMBER(Regressions!U109),ROUND(Regressions!U109, 1), NA())</f>
        <v>#N/A</v>
      </c>
    </row>
    <row xmlns:x14ac="http://schemas.microsoft.com/office/spreadsheetml/2009/9/ac" r="100" x14ac:dyDescent="0.2">
      <c r="A100" s="333" t="str">
        <f>IF(ISBLANK(Regressions!A110), " ", Regressions!A110)</f>
        <v>Jamaica</v>
      </c>
      <c r="B100" s="334">
        <f>IF(ISBLANK(Regressions!B110), " ", Regressions!B110)</f>
        <v>2003</v>
      </c>
      <c r="C100" s="339" t="str">
        <f>IF(ISBLANK(Regressions!C110), " ", Regressions!C110)</f>
        <v>Pre-primary</v>
      </c>
      <c r="D100" s="335">
        <f>IF(ISBLANK(Regressions!D110), " ", Regressions!D110)</f>
        <v>164743</v>
      </c>
      <c r="E100" s="211" t="e">
        <f>IF(ISNUMBER(Regressions!E110),ROUND(Regressions!E110, 1), NA())</f>
        <v>#N/A</v>
      </c>
      <c r="F100" s="336" t="e">
        <f>IF(ISNUMBER(Regressions!F110),ROUND(Regressions!F110, 1), NA())</f>
        <v>#N/A</v>
      </c>
      <c r="G100" s="233" t="e">
        <f>IF(ISNUMBER(Regressions!G110),ROUND(Regressions!G110, 1), NA())</f>
        <v>#N/A</v>
      </c>
      <c r="H100" s="337" t="e">
        <f>IF(ISNUMBER(Regressions!H110),ROUND(Regressions!H110, 1), NA())</f>
        <v>#N/A</v>
      </c>
      <c r="I100" s="234" t="e">
        <f>IF(ISNUMBER(Regressions!I110),ROUND(Regressions!I110, 1), NA())</f>
        <v>#N/A</v>
      </c>
      <c r="J100" s="338" t="e">
        <f>IF(ISNUMBER(Regressions!K110),ROUND(Regressions!K110, 1), NA())</f>
        <v>#N/A</v>
      </c>
      <c r="K100" s="336" t="e">
        <f>IF(ISNUMBER(Regressions!L110),ROUND(Regressions!L110, 1), NA())</f>
        <v>#N/A</v>
      </c>
      <c r="L100" s="235" t="e">
        <f>IF(ISNUMBER(Regressions!M110),ROUND(Regressions!M110, 1), NA())</f>
        <v>#N/A</v>
      </c>
      <c r="M100" s="337" t="e">
        <f>IF(ISNUMBER(Regressions!N110),ROUND(Regressions!N110, 1), NA())</f>
        <v>#N/A</v>
      </c>
      <c r="N100" s="234" t="e">
        <f>IF(ISNUMBER(Regressions!O110),ROUND(Regressions!O110, 1), NA())</f>
        <v>#N/A</v>
      </c>
      <c r="O100" s="338" t="e">
        <f>IF(ISNUMBER(Regressions!Q110),ROUND(Regressions!Q110, 1), NA())</f>
        <v>#N/A</v>
      </c>
      <c r="P100" s="336" t="e">
        <f>IF(ISNUMBER(Regressions!R110),ROUND(Regressions!R110, 1), NA())</f>
        <v>#N/A</v>
      </c>
      <c r="Q100" s="212" t="e">
        <f>IF(ISNUMBER(Regressions!S110),ROUND(Regressions!S110, 1), NA())</f>
        <v>#N/A</v>
      </c>
      <c r="R100" s="337" t="e">
        <f>IF(ISNUMBER(Regressions!T110),ROUND(Regressions!T110, 1), NA())</f>
        <v>#N/A</v>
      </c>
      <c r="S100" s="234" t="e">
        <f>IF(ISNUMBER(Regressions!U110),ROUND(Regressions!U110, 1), NA())</f>
        <v>#N/A</v>
      </c>
    </row>
    <row xmlns:x14ac="http://schemas.microsoft.com/office/spreadsheetml/2009/9/ac" r="101" x14ac:dyDescent="0.2">
      <c r="A101" s="333" t="str">
        <f>IF(ISBLANK(Regressions!A111), " ", Regressions!A111)</f>
        <v>Jamaica</v>
      </c>
      <c r="B101" s="334">
        <f>IF(ISBLANK(Regressions!B111), " ", Regressions!B111)</f>
        <v>2004</v>
      </c>
      <c r="C101" s="339" t="str">
        <f>IF(ISBLANK(Regressions!C111), " ", Regressions!C111)</f>
        <v>Pre-primary</v>
      </c>
      <c r="D101" s="335">
        <f>IF(ISBLANK(Regressions!D111), " ", Regressions!D111)</f>
        <v>156182</v>
      </c>
      <c r="E101" s="211" t="e">
        <f>IF(ISNUMBER(Regressions!E111),ROUND(Regressions!E111, 1), NA())</f>
        <v>#N/A</v>
      </c>
      <c r="F101" s="336" t="e">
        <f>IF(ISNUMBER(Regressions!F111),ROUND(Regressions!F111, 1), NA())</f>
        <v>#N/A</v>
      </c>
      <c r="G101" s="233" t="e">
        <f>IF(ISNUMBER(Regressions!G111),ROUND(Regressions!G111, 1), NA())</f>
        <v>#N/A</v>
      </c>
      <c r="H101" s="337" t="e">
        <f>IF(ISNUMBER(Regressions!H111),ROUND(Regressions!H111, 1), NA())</f>
        <v>#N/A</v>
      </c>
      <c r="I101" s="234" t="e">
        <f>IF(ISNUMBER(Regressions!I111),ROUND(Regressions!I111, 1), NA())</f>
        <v>#N/A</v>
      </c>
      <c r="J101" s="338" t="e">
        <f>IF(ISNUMBER(Regressions!K111),ROUND(Regressions!K111, 1), NA())</f>
        <v>#N/A</v>
      </c>
      <c r="K101" s="336" t="e">
        <f>IF(ISNUMBER(Regressions!L111),ROUND(Regressions!L111, 1), NA())</f>
        <v>#N/A</v>
      </c>
      <c r="L101" s="235" t="e">
        <f>IF(ISNUMBER(Regressions!M111),ROUND(Regressions!M111, 1), NA())</f>
        <v>#N/A</v>
      </c>
      <c r="M101" s="337" t="e">
        <f>IF(ISNUMBER(Regressions!N111),ROUND(Regressions!N111, 1), NA())</f>
        <v>#N/A</v>
      </c>
      <c r="N101" s="234" t="e">
        <f>IF(ISNUMBER(Regressions!O111),ROUND(Regressions!O111, 1), NA())</f>
        <v>#N/A</v>
      </c>
      <c r="O101" s="338" t="e">
        <f>IF(ISNUMBER(Regressions!Q111),ROUND(Regressions!Q111, 1), NA())</f>
        <v>#N/A</v>
      </c>
      <c r="P101" s="336" t="e">
        <f>IF(ISNUMBER(Regressions!R111),ROUND(Regressions!R111, 1), NA())</f>
        <v>#N/A</v>
      </c>
      <c r="Q101" s="212" t="e">
        <f>IF(ISNUMBER(Regressions!S111),ROUND(Regressions!S111, 1), NA())</f>
        <v>#N/A</v>
      </c>
      <c r="R101" s="337" t="e">
        <f>IF(ISNUMBER(Regressions!T111),ROUND(Regressions!T111, 1), NA())</f>
        <v>#N/A</v>
      </c>
      <c r="S101" s="234" t="e">
        <f>IF(ISNUMBER(Regressions!U111),ROUND(Regressions!U111, 1), NA())</f>
        <v>#N/A</v>
      </c>
    </row>
    <row xmlns:x14ac="http://schemas.microsoft.com/office/spreadsheetml/2009/9/ac" r="102" x14ac:dyDescent="0.2">
      <c r="A102" s="333" t="str">
        <f>IF(ISBLANK(Regressions!A112), " ", Regressions!A112)</f>
        <v>Jamaica</v>
      </c>
      <c r="B102" s="334">
        <f>IF(ISBLANK(Regressions!B112), " ", Regressions!B112)</f>
        <v>2005</v>
      </c>
      <c r="C102" s="339" t="str">
        <f>IF(ISBLANK(Regressions!C112), " ", Regressions!C112)</f>
        <v>Pre-primary</v>
      </c>
      <c r="D102" s="335">
        <f>IF(ISBLANK(Regressions!D112), " ", Regressions!D112)</f>
        <v>148074</v>
      </c>
      <c r="E102" s="211" t="e">
        <f>IF(ISNUMBER(Regressions!E112),ROUND(Regressions!E112, 1), NA())</f>
        <v>#N/A</v>
      </c>
      <c r="F102" s="336" t="e">
        <f>IF(ISNUMBER(Regressions!F112),ROUND(Regressions!F112, 1), NA())</f>
        <v>#N/A</v>
      </c>
      <c r="G102" s="233" t="e">
        <f>IF(ISNUMBER(Regressions!G112),ROUND(Regressions!G112, 1), NA())</f>
        <v>#N/A</v>
      </c>
      <c r="H102" s="337" t="e">
        <f>IF(ISNUMBER(Regressions!H112),ROUND(Regressions!H112, 1), NA())</f>
        <v>#N/A</v>
      </c>
      <c r="I102" s="234" t="e">
        <f>IF(ISNUMBER(Regressions!I112),ROUND(Regressions!I112, 1), NA())</f>
        <v>#N/A</v>
      </c>
      <c r="J102" s="338" t="e">
        <f>IF(ISNUMBER(Regressions!K112),ROUND(Regressions!K112, 1), NA())</f>
        <v>#N/A</v>
      </c>
      <c r="K102" s="336" t="e">
        <f>IF(ISNUMBER(Regressions!L112),ROUND(Regressions!L112, 1), NA())</f>
        <v>#N/A</v>
      </c>
      <c r="L102" s="235" t="e">
        <f>IF(ISNUMBER(Regressions!M112),ROUND(Regressions!M112, 1), NA())</f>
        <v>#N/A</v>
      </c>
      <c r="M102" s="337" t="e">
        <f>IF(ISNUMBER(Regressions!N112),ROUND(Regressions!N112, 1), NA())</f>
        <v>#N/A</v>
      </c>
      <c r="N102" s="234" t="e">
        <f>IF(ISNUMBER(Regressions!O112),ROUND(Regressions!O112, 1), NA())</f>
        <v>#N/A</v>
      </c>
      <c r="O102" s="338" t="e">
        <f>IF(ISNUMBER(Regressions!Q112),ROUND(Regressions!Q112, 1), NA())</f>
        <v>#N/A</v>
      </c>
      <c r="P102" s="336" t="e">
        <f>IF(ISNUMBER(Regressions!R112),ROUND(Regressions!R112, 1), NA())</f>
        <v>#N/A</v>
      </c>
      <c r="Q102" s="212" t="e">
        <f>IF(ISNUMBER(Regressions!S112),ROUND(Regressions!S112, 1), NA())</f>
        <v>#N/A</v>
      </c>
      <c r="R102" s="337" t="e">
        <f>IF(ISNUMBER(Regressions!T112),ROUND(Regressions!T112, 1), NA())</f>
        <v>#N/A</v>
      </c>
      <c r="S102" s="234" t="e">
        <f>IF(ISNUMBER(Regressions!U112),ROUND(Regressions!U112, 1), NA())</f>
        <v>#N/A</v>
      </c>
    </row>
    <row xmlns:x14ac="http://schemas.microsoft.com/office/spreadsheetml/2009/9/ac" r="103" x14ac:dyDescent="0.2">
      <c r="A103" s="333" t="str">
        <f>IF(ISBLANK(Regressions!A113), " ", Regressions!A113)</f>
        <v>Jamaica</v>
      </c>
      <c r="B103" s="334">
        <f>IF(ISBLANK(Regressions!B113), " ", Regressions!B113)</f>
        <v>2006</v>
      </c>
      <c r="C103" s="339" t="str">
        <f>IF(ISBLANK(Regressions!C113), " ", Regressions!C113)</f>
        <v>Pre-primary</v>
      </c>
      <c r="D103" s="335">
        <f>IF(ISBLANK(Regressions!D113), " ", Regressions!D113)</f>
        <v>142509</v>
      </c>
      <c r="E103" s="211" t="e">
        <f>IF(ISNUMBER(Regressions!E113),ROUND(Regressions!E113, 1), NA())</f>
        <v>#N/A</v>
      </c>
      <c r="F103" s="336" t="e">
        <f>IF(ISNUMBER(Regressions!F113),ROUND(Regressions!F113, 1), NA())</f>
        <v>#N/A</v>
      </c>
      <c r="G103" s="233" t="e">
        <f>IF(ISNUMBER(Regressions!G113),ROUND(Regressions!G113, 1), NA())</f>
        <v>#N/A</v>
      </c>
      <c r="H103" s="337" t="e">
        <f>IF(ISNUMBER(Regressions!H113),ROUND(Regressions!H113, 1), NA())</f>
        <v>#N/A</v>
      </c>
      <c r="I103" s="234" t="e">
        <f>IF(ISNUMBER(Regressions!I113),ROUND(Regressions!I113, 1), NA())</f>
        <v>#N/A</v>
      </c>
      <c r="J103" s="338" t="e">
        <f>IF(ISNUMBER(Regressions!K113),ROUND(Regressions!K113, 1), NA())</f>
        <v>#N/A</v>
      </c>
      <c r="K103" s="336" t="e">
        <f>IF(ISNUMBER(Regressions!L113),ROUND(Regressions!L113, 1), NA())</f>
        <v>#N/A</v>
      </c>
      <c r="L103" s="235" t="e">
        <f>IF(ISNUMBER(Regressions!M113),ROUND(Regressions!M113, 1), NA())</f>
        <v>#N/A</v>
      </c>
      <c r="M103" s="337" t="e">
        <f>IF(ISNUMBER(Regressions!N113),ROUND(Regressions!N113, 1), NA())</f>
        <v>#N/A</v>
      </c>
      <c r="N103" s="234" t="e">
        <f>IF(ISNUMBER(Regressions!O113),ROUND(Regressions!O113, 1), NA())</f>
        <v>#N/A</v>
      </c>
      <c r="O103" s="338" t="e">
        <f>IF(ISNUMBER(Regressions!Q113),ROUND(Regressions!Q113, 1), NA())</f>
        <v>#N/A</v>
      </c>
      <c r="P103" s="336" t="e">
        <f>IF(ISNUMBER(Regressions!R113),ROUND(Regressions!R113, 1), NA())</f>
        <v>#N/A</v>
      </c>
      <c r="Q103" s="212" t="e">
        <f>IF(ISNUMBER(Regressions!S113),ROUND(Regressions!S113, 1), NA())</f>
        <v>#N/A</v>
      </c>
      <c r="R103" s="337" t="e">
        <f>IF(ISNUMBER(Regressions!T113),ROUND(Regressions!T113, 1), NA())</f>
        <v>#N/A</v>
      </c>
      <c r="S103" s="234" t="e">
        <f>IF(ISNUMBER(Regressions!U113),ROUND(Regressions!U113, 1), NA())</f>
        <v>#N/A</v>
      </c>
    </row>
    <row xmlns:x14ac="http://schemas.microsoft.com/office/spreadsheetml/2009/9/ac" r="104" x14ac:dyDescent="0.2">
      <c r="A104" s="333" t="str">
        <f>IF(ISBLANK(Regressions!A114), " ", Regressions!A114)</f>
        <v>Jamaica</v>
      </c>
      <c r="B104" s="334">
        <f>IF(ISBLANK(Regressions!B114), " ", Regressions!B114)</f>
        <v>2007</v>
      </c>
      <c r="C104" s="339" t="str">
        <f>IF(ISBLANK(Regressions!C114), " ", Regressions!C114)</f>
        <v>Pre-primary</v>
      </c>
      <c r="D104" s="335">
        <f>IF(ISBLANK(Regressions!D114), " ", Regressions!D114)</f>
        <v>141800</v>
      </c>
      <c r="E104" s="211" t="e">
        <f>IF(ISNUMBER(Regressions!E114),ROUND(Regressions!E114, 1), NA())</f>
        <v>#N/A</v>
      </c>
      <c r="F104" s="336" t="e">
        <f>IF(ISNUMBER(Regressions!F114),ROUND(Regressions!F114, 1), NA())</f>
        <v>#N/A</v>
      </c>
      <c r="G104" s="233" t="e">
        <f>IF(ISNUMBER(Regressions!G114),ROUND(Regressions!G114, 1), NA())</f>
        <v>#N/A</v>
      </c>
      <c r="H104" s="337" t="e">
        <f>IF(ISNUMBER(Regressions!H114),ROUND(Regressions!H114, 1), NA())</f>
        <v>#N/A</v>
      </c>
      <c r="I104" s="234" t="e">
        <f>IF(ISNUMBER(Regressions!I114),ROUND(Regressions!I114, 1), NA())</f>
        <v>#N/A</v>
      </c>
      <c r="J104" s="338" t="e">
        <f>IF(ISNUMBER(Regressions!K114),ROUND(Regressions!K114, 1), NA())</f>
        <v>#N/A</v>
      </c>
      <c r="K104" s="336" t="e">
        <f>IF(ISNUMBER(Regressions!L114),ROUND(Regressions!L114, 1), NA())</f>
        <v>#N/A</v>
      </c>
      <c r="L104" s="235" t="e">
        <f>IF(ISNUMBER(Regressions!M114),ROUND(Regressions!M114, 1), NA())</f>
        <v>#N/A</v>
      </c>
      <c r="M104" s="337" t="e">
        <f>IF(ISNUMBER(Regressions!N114),ROUND(Regressions!N114, 1), NA())</f>
        <v>#N/A</v>
      </c>
      <c r="N104" s="234" t="e">
        <f>IF(ISNUMBER(Regressions!O114),ROUND(Regressions!O114, 1), NA())</f>
        <v>#N/A</v>
      </c>
      <c r="O104" s="338" t="e">
        <f>IF(ISNUMBER(Regressions!Q114),ROUND(Regressions!Q114, 1), NA())</f>
        <v>#N/A</v>
      </c>
      <c r="P104" s="336" t="e">
        <f>IF(ISNUMBER(Regressions!R114),ROUND(Regressions!R114, 1), NA())</f>
        <v>#N/A</v>
      </c>
      <c r="Q104" s="212" t="e">
        <f>IF(ISNUMBER(Regressions!S114),ROUND(Regressions!S114, 1), NA())</f>
        <v>#N/A</v>
      </c>
      <c r="R104" s="337" t="e">
        <f>IF(ISNUMBER(Regressions!T114),ROUND(Regressions!T114, 1), NA())</f>
        <v>#N/A</v>
      </c>
      <c r="S104" s="234" t="e">
        <f>IF(ISNUMBER(Regressions!U114),ROUND(Regressions!U114, 1), NA())</f>
        <v>#N/A</v>
      </c>
    </row>
    <row xmlns:x14ac="http://schemas.microsoft.com/office/spreadsheetml/2009/9/ac" r="105" x14ac:dyDescent="0.2">
      <c r="A105" s="333" t="str">
        <f>IF(ISBLANK(Regressions!A115), " ", Regressions!A115)</f>
        <v>Jamaica</v>
      </c>
      <c r="B105" s="334">
        <f>IF(ISBLANK(Regressions!B115), " ", Regressions!B115)</f>
        <v>2008</v>
      </c>
      <c r="C105" s="339" t="str">
        <f>IF(ISBLANK(Regressions!C115), " ", Regressions!C115)</f>
        <v>Pre-primary</v>
      </c>
      <c r="D105" s="335">
        <f>IF(ISBLANK(Regressions!D115), " ", Regressions!D115)</f>
        <v>141894</v>
      </c>
      <c r="E105" s="211" t="e">
        <f>IF(ISNUMBER(Regressions!E115),ROUND(Regressions!E115, 1), NA())</f>
        <v>#N/A</v>
      </c>
      <c r="F105" s="336" t="e">
        <f>IF(ISNUMBER(Regressions!F115),ROUND(Regressions!F115, 1), NA())</f>
        <v>#N/A</v>
      </c>
      <c r="G105" s="233" t="e">
        <f>IF(ISNUMBER(Regressions!G115),ROUND(Regressions!G115, 1), NA())</f>
        <v>#N/A</v>
      </c>
      <c r="H105" s="337" t="e">
        <f>IF(ISNUMBER(Regressions!H115),ROUND(Regressions!H115, 1), NA())</f>
        <v>#N/A</v>
      </c>
      <c r="I105" s="234" t="e">
        <f>IF(ISNUMBER(Regressions!I115),ROUND(Regressions!I115, 1), NA())</f>
        <v>#N/A</v>
      </c>
      <c r="J105" s="338" t="e">
        <f>IF(ISNUMBER(Regressions!K115),ROUND(Regressions!K115, 1), NA())</f>
        <v>#N/A</v>
      </c>
      <c r="K105" s="336" t="e">
        <f>IF(ISNUMBER(Regressions!L115),ROUND(Regressions!L115, 1), NA())</f>
        <v>#N/A</v>
      </c>
      <c r="L105" s="235" t="e">
        <f>IF(ISNUMBER(Regressions!M115),ROUND(Regressions!M115, 1), NA())</f>
        <v>#N/A</v>
      </c>
      <c r="M105" s="337" t="e">
        <f>IF(ISNUMBER(Regressions!N115),ROUND(Regressions!N115, 1), NA())</f>
        <v>#N/A</v>
      </c>
      <c r="N105" s="234" t="e">
        <f>IF(ISNUMBER(Regressions!O115),ROUND(Regressions!O115, 1), NA())</f>
        <v>#N/A</v>
      </c>
      <c r="O105" s="338" t="e">
        <f>IF(ISNUMBER(Regressions!Q115),ROUND(Regressions!Q115, 1), NA())</f>
        <v>#N/A</v>
      </c>
      <c r="P105" s="336" t="e">
        <f>IF(ISNUMBER(Regressions!R115),ROUND(Regressions!R115, 1), NA())</f>
        <v>#N/A</v>
      </c>
      <c r="Q105" s="212" t="e">
        <f>IF(ISNUMBER(Regressions!S115),ROUND(Regressions!S115, 1), NA())</f>
        <v>#N/A</v>
      </c>
      <c r="R105" s="337" t="e">
        <f>IF(ISNUMBER(Regressions!T115),ROUND(Regressions!T115, 1), NA())</f>
        <v>#N/A</v>
      </c>
      <c r="S105" s="234" t="e">
        <f>IF(ISNUMBER(Regressions!U115),ROUND(Regressions!U115, 1), NA())</f>
        <v>#N/A</v>
      </c>
    </row>
    <row xmlns:x14ac="http://schemas.microsoft.com/office/spreadsheetml/2009/9/ac" r="106" x14ac:dyDescent="0.2">
      <c r="A106" s="333" t="str">
        <f>IF(ISBLANK(Regressions!A116), " ", Regressions!A116)</f>
        <v>Jamaica</v>
      </c>
      <c r="B106" s="334">
        <f>IF(ISBLANK(Regressions!B116), " ", Regressions!B116)</f>
        <v>2009</v>
      </c>
      <c r="C106" s="339" t="str">
        <f>IF(ISBLANK(Regressions!C116), " ", Regressions!C116)</f>
        <v>Pre-primary</v>
      </c>
      <c r="D106" s="335">
        <f>IF(ISBLANK(Regressions!D116), " ", Regressions!D116)</f>
        <v>141126</v>
      </c>
      <c r="E106" s="211" t="e">
        <f>IF(ISNUMBER(Regressions!E116),ROUND(Regressions!E116, 1), NA())</f>
        <v>#N/A</v>
      </c>
      <c r="F106" s="336" t="e">
        <f>IF(ISNUMBER(Regressions!F116),ROUND(Regressions!F116, 1), NA())</f>
        <v>#N/A</v>
      </c>
      <c r="G106" s="233" t="e">
        <f>IF(ISNUMBER(Regressions!G116),ROUND(Regressions!G116, 1), NA())</f>
        <v>#N/A</v>
      </c>
      <c r="H106" s="337" t="e">
        <f>IF(ISNUMBER(Regressions!H116),ROUND(Regressions!H116, 1), NA())</f>
        <v>#N/A</v>
      </c>
      <c r="I106" s="234" t="e">
        <f>IF(ISNUMBER(Regressions!I116),ROUND(Regressions!I116, 1), NA())</f>
        <v>#N/A</v>
      </c>
      <c r="J106" s="338" t="e">
        <f>IF(ISNUMBER(Regressions!K116),ROUND(Regressions!K116, 1), NA())</f>
        <v>#N/A</v>
      </c>
      <c r="K106" s="336" t="e">
        <f>IF(ISNUMBER(Regressions!L116),ROUND(Regressions!L116, 1), NA())</f>
        <v>#N/A</v>
      </c>
      <c r="L106" s="235" t="e">
        <f>IF(ISNUMBER(Regressions!M116),ROUND(Regressions!M116, 1), NA())</f>
        <v>#N/A</v>
      </c>
      <c r="M106" s="337" t="e">
        <f>IF(ISNUMBER(Regressions!N116),ROUND(Regressions!N116, 1), NA())</f>
        <v>#N/A</v>
      </c>
      <c r="N106" s="234" t="e">
        <f>IF(ISNUMBER(Regressions!O116),ROUND(Regressions!O116, 1), NA())</f>
        <v>#N/A</v>
      </c>
      <c r="O106" s="338" t="e">
        <f>IF(ISNUMBER(Regressions!Q116),ROUND(Regressions!Q116, 1), NA())</f>
        <v>#N/A</v>
      </c>
      <c r="P106" s="336" t="e">
        <f>IF(ISNUMBER(Regressions!R116),ROUND(Regressions!R116, 1), NA())</f>
        <v>#N/A</v>
      </c>
      <c r="Q106" s="212" t="e">
        <f>IF(ISNUMBER(Regressions!S116),ROUND(Regressions!S116, 1), NA())</f>
        <v>#N/A</v>
      </c>
      <c r="R106" s="337" t="e">
        <f>IF(ISNUMBER(Regressions!T116),ROUND(Regressions!T116, 1), NA())</f>
        <v>#N/A</v>
      </c>
      <c r="S106" s="234" t="e">
        <f>IF(ISNUMBER(Regressions!U116),ROUND(Regressions!U116, 1), NA())</f>
        <v>#N/A</v>
      </c>
    </row>
    <row xmlns:x14ac="http://schemas.microsoft.com/office/spreadsheetml/2009/9/ac" r="107" x14ac:dyDescent="0.2">
      <c r="A107" s="333" t="str">
        <f>IF(ISBLANK(Regressions!A117), " ", Regressions!A117)</f>
        <v>Jamaica</v>
      </c>
      <c r="B107" s="334">
        <f>IF(ISBLANK(Regressions!B117), " ", Regressions!B117)</f>
        <v>2010</v>
      </c>
      <c r="C107" s="339" t="str">
        <f>IF(ISBLANK(Regressions!C117), " ", Regressions!C117)</f>
        <v>Pre-primary</v>
      </c>
      <c r="D107" s="335">
        <f>IF(ISBLANK(Regressions!D117), " ", Regressions!D117)</f>
        <v>140771</v>
      </c>
      <c r="E107" s="211" t="e">
        <f>IF(ISNUMBER(Regressions!E117),ROUND(Regressions!E117, 1), NA())</f>
        <v>#N/A</v>
      </c>
      <c r="F107" s="336" t="e">
        <f>IF(ISNUMBER(Regressions!F117),ROUND(Regressions!F117, 1), NA())</f>
        <v>#N/A</v>
      </c>
      <c r="G107" s="233" t="e">
        <f>IF(ISNUMBER(Regressions!G117),ROUND(Regressions!G117, 1), NA())</f>
        <v>#N/A</v>
      </c>
      <c r="H107" s="337" t="e">
        <f>IF(ISNUMBER(Regressions!H117),ROUND(Regressions!H117, 1), NA())</f>
        <v>#N/A</v>
      </c>
      <c r="I107" s="234" t="e">
        <f>IF(ISNUMBER(Regressions!I117),ROUND(Regressions!I117, 1), NA())</f>
        <v>#N/A</v>
      </c>
      <c r="J107" s="338" t="e">
        <f>IF(ISNUMBER(Regressions!K117),ROUND(Regressions!K117, 1), NA())</f>
        <v>#N/A</v>
      </c>
      <c r="K107" s="336" t="e">
        <f>IF(ISNUMBER(Regressions!L117),ROUND(Regressions!L117, 1), NA())</f>
        <v>#N/A</v>
      </c>
      <c r="L107" s="235" t="e">
        <f>IF(ISNUMBER(Regressions!M117),ROUND(Regressions!M117, 1), NA())</f>
        <v>#N/A</v>
      </c>
      <c r="M107" s="337" t="e">
        <f>IF(ISNUMBER(Regressions!N117),ROUND(Regressions!N117, 1), NA())</f>
        <v>#N/A</v>
      </c>
      <c r="N107" s="234" t="e">
        <f>IF(ISNUMBER(Regressions!O117),ROUND(Regressions!O117, 1), NA())</f>
        <v>#N/A</v>
      </c>
      <c r="O107" s="338" t="e">
        <f>IF(ISNUMBER(Regressions!Q117),ROUND(Regressions!Q117, 1), NA())</f>
        <v>#N/A</v>
      </c>
      <c r="P107" s="336" t="e">
        <f>IF(ISNUMBER(Regressions!R117),ROUND(Regressions!R117, 1), NA())</f>
        <v>#N/A</v>
      </c>
      <c r="Q107" s="212" t="e">
        <f>IF(ISNUMBER(Regressions!S117),ROUND(Regressions!S117, 1), NA())</f>
        <v>#N/A</v>
      </c>
      <c r="R107" s="337" t="e">
        <f>IF(ISNUMBER(Regressions!T117),ROUND(Regressions!T117, 1), NA())</f>
        <v>#N/A</v>
      </c>
      <c r="S107" s="234" t="e">
        <f>IF(ISNUMBER(Regressions!U117),ROUND(Regressions!U117, 1), NA())</f>
        <v>#N/A</v>
      </c>
    </row>
    <row xmlns:x14ac="http://schemas.microsoft.com/office/spreadsheetml/2009/9/ac" r="108" x14ac:dyDescent="0.2">
      <c r="A108" s="333" t="str">
        <f>IF(ISBLANK(Regressions!A118), " ", Regressions!A118)</f>
        <v>Jamaica</v>
      </c>
      <c r="B108" s="334">
        <f>IF(ISBLANK(Regressions!B118), " ", Regressions!B118)</f>
        <v>2011</v>
      </c>
      <c r="C108" s="339" t="str">
        <f>IF(ISBLANK(Regressions!C118), " ", Regressions!C118)</f>
        <v>Pre-primary</v>
      </c>
      <c r="D108" s="335">
        <f>IF(ISBLANK(Regressions!D118), " ", Regressions!D118)</f>
        <v>136633</v>
      </c>
      <c r="E108" s="211" t="e">
        <f>IF(ISNUMBER(Regressions!E118),ROUND(Regressions!E118, 1), NA())</f>
        <v>#N/A</v>
      </c>
      <c r="F108" s="336" t="e">
        <f>IF(ISNUMBER(Regressions!F118),ROUND(Regressions!F118, 1), NA())</f>
        <v>#N/A</v>
      </c>
      <c r="G108" s="233" t="e">
        <f>IF(ISNUMBER(Regressions!G118),ROUND(Regressions!G118, 1), NA())</f>
        <v>#N/A</v>
      </c>
      <c r="H108" s="337" t="e">
        <f>IF(ISNUMBER(Regressions!H118),ROUND(Regressions!H118, 1), NA())</f>
        <v>#N/A</v>
      </c>
      <c r="I108" s="234" t="e">
        <f>IF(ISNUMBER(Regressions!I118),ROUND(Regressions!I118, 1), NA())</f>
        <v>#N/A</v>
      </c>
      <c r="J108" s="338" t="e">
        <f>IF(ISNUMBER(Regressions!K118),ROUND(Regressions!K118, 1), NA())</f>
        <v>#N/A</v>
      </c>
      <c r="K108" s="336" t="e">
        <f>IF(ISNUMBER(Regressions!L118),ROUND(Regressions!L118, 1), NA())</f>
        <v>#N/A</v>
      </c>
      <c r="L108" s="235" t="e">
        <f>IF(ISNUMBER(Regressions!M118),ROUND(Regressions!M118, 1), NA())</f>
        <v>#N/A</v>
      </c>
      <c r="M108" s="337" t="e">
        <f>IF(ISNUMBER(Regressions!N118),ROUND(Regressions!N118, 1), NA())</f>
        <v>#N/A</v>
      </c>
      <c r="N108" s="234" t="e">
        <f>IF(ISNUMBER(Regressions!O118),ROUND(Regressions!O118, 1), NA())</f>
        <v>#N/A</v>
      </c>
      <c r="O108" s="338" t="e">
        <f>IF(ISNUMBER(Regressions!Q118),ROUND(Regressions!Q118, 1), NA())</f>
        <v>#N/A</v>
      </c>
      <c r="P108" s="336" t="e">
        <f>IF(ISNUMBER(Regressions!R118),ROUND(Regressions!R118, 1), NA())</f>
        <v>#N/A</v>
      </c>
      <c r="Q108" s="212" t="e">
        <f>IF(ISNUMBER(Regressions!S118),ROUND(Regressions!S118, 1), NA())</f>
        <v>#N/A</v>
      </c>
      <c r="R108" s="337" t="e">
        <f>IF(ISNUMBER(Regressions!T118),ROUND(Regressions!T118, 1), NA())</f>
        <v>#N/A</v>
      </c>
      <c r="S108" s="234" t="e">
        <f>IF(ISNUMBER(Regressions!U118),ROUND(Regressions!U118, 1), NA())</f>
        <v>#N/A</v>
      </c>
    </row>
    <row xmlns:x14ac="http://schemas.microsoft.com/office/spreadsheetml/2009/9/ac" r="109" x14ac:dyDescent="0.2">
      <c r="A109" s="333" t="str">
        <f>IF(ISBLANK(Regressions!A119), " ", Regressions!A119)</f>
        <v>Jamaica</v>
      </c>
      <c r="B109" s="334">
        <f>IF(ISBLANK(Regressions!B119), " ", Regressions!B119)</f>
        <v>2012</v>
      </c>
      <c r="C109" s="339" t="str">
        <f>IF(ISBLANK(Regressions!C119), " ", Regressions!C119)</f>
        <v>Pre-primary</v>
      </c>
      <c r="D109" s="335">
        <f>IF(ISBLANK(Regressions!D119), " ", Regressions!D119)</f>
        <v>133534</v>
      </c>
      <c r="E109" s="211" t="e">
        <f>IF(ISNUMBER(Regressions!E119),ROUND(Regressions!E119, 1), NA())</f>
        <v>#N/A</v>
      </c>
      <c r="F109" s="336" t="e">
        <f>IF(ISNUMBER(Regressions!F119),ROUND(Regressions!F119, 1), NA())</f>
        <v>#N/A</v>
      </c>
      <c r="G109" s="233" t="e">
        <f>IF(ISNUMBER(Regressions!G119),ROUND(Regressions!G119, 1), NA())</f>
        <v>#N/A</v>
      </c>
      <c r="H109" s="337" t="e">
        <f>IF(ISNUMBER(Regressions!H119),ROUND(Regressions!H119, 1), NA())</f>
        <v>#N/A</v>
      </c>
      <c r="I109" s="234" t="e">
        <f>IF(ISNUMBER(Regressions!I119),ROUND(Regressions!I119, 1), NA())</f>
        <v>#N/A</v>
      </c>
      <c r="J109" s="338" t="e">
        <f>IF(ISNUMBER(Regressions!K119),ROUND(Regressions!K119, 1), NA())</f>
        <v>#N/A</v>
      </c>
      <c r="K109" s="336" t="e">
        <f>IF(ISNUMBER(Regressions!L119),ROUND(Regressions!L119, 1), NA())</f>
        <v>#N/A</v>
      </c>
      <c r="L109" s="235" t="e">
        <f>IF(ISNUMBER(Regressions!M119),ROUND(Regressions!M119, 1), NA())</f>
        <v>#N/A</v>
      </c>
      <c r="M109" s="337" t="e">
        <f>IF(ISNUMBER(Regressions!N119),ROUND(Regressions!N119, 1), NA())</f>
        <v>#N/A</v>
      </c>
      <c r="N109" s="234" t="e">
        <f>IF(ISNUMBER(Regressions!O119),ROUND(Regressions!O119, 1), NA())</f>
        <v>#N/A</v>
      </c>
      <c r="O109" s="338" t="e">
        <f>IF(ISNUMBER(Regressions!Q119),ROUND(Regressions!Q119, 1), NA())</f>
        <v>#N/A</v>
      </c>
      <c r="P109" s="336" t="e">
        <f>IF(ISNUMBER(Regressions!R119),ROUND(Regressions!R119, 1), NA())</f>
        <v>#N/A</v>
      </c>
      <c r="Q109" s="212" t="e">
        <f>IF(ISNUMBER(Regressions!S119),ROUND(Regressions!S119, 1), NA())</f>
        <v>#N/A</v>
      </c>
      <c r="R109" s="337" t="e">
        <f>IF(ISNUMBER(Regressions!T119),ROUND(Regressions!T119, 1), NA())</f>
        <v>#N/A</v>
      </c>
      <c r="S109" s="234" t="e">
        <f>IF(ISNUMBER(Regressions!U119),ROUND(Regressions!U119, 1), NA())</f>
        <v>#N/A</v>
      </c>
    </row>
    <row xmlns:x14ac="http://schemas.microsoft.com/office/spreadsheetml/2009/9/ac" r="110" x14ac:dyDescent="0.2">
      <c r="A110" s="333" t="str">
        <f>IF(ISBLANK(Regressions!A120), " ", Regressions!A120)</f>
        <v>Jamaica</v>
      </c>
      <c r="B110" s="334">
        <f>IF(ISBLANK(Regressions!B120), " ", Regressions!B120)</f>
        <v>2013</v>
      </c>
      <c r="C110" s="339" t="str">
        <f>IF(ISBLANK(Regressions!C120), " ", Regressions!C120)</f>
        <v>Pre-primary</v>
      </c>
      <c r="D110" s="335">
        <f>IF(ISBLANK(Regressions!D120), " ", Regressions!D120)</f>
        <v>129738</v>
      </c>
      <c r="E110" s="211" t="e">
        <f>IF(ISNUMBER(Regressions!E120),ROUND(Regressions!E120, 1), NA())</f>
        <v>#N/A</v>
      </c>
      <c r="F110" s="336" t="e">
        <f>IF(ISNUMBER(Regressions!F120),ROUND(Regressions!F120, 1), NA())</f>
        <v>#N/A</v>
      </c>
      <c r="G110" s="233" t="e">
        <f>IF(ISNUMBER(Regressions!G120),ROUND(Regressions!G120, 1), NA())</f>
        <v>#N/A</v>
      </c>
      <c r="H110" s="337" t="e">
        <f>IF(ISNUMBER(Regressions!H120),ROUND(Regressions!H120, 1), NA())</f>
        <v>#N/A</v>
      </c>
      <c r="I110" s="234" t="e">
        <f>IF(ISNUMBER(Regressions!I120),ROUND(Regressions!I120, 1), NA())</f>
        <v>#N/A</v>
      </c>
      <c r="J110" s="338" t="e">
        <f>IF(ISNUMBER(Regressions!K120),ROUND(Regressions!K120, 1), NA())</f>
        <v>#N/A</v>
      </c>
      <c r="K110" s="336" t="e">
        <f>IF(ISNUMBER(Regressions!L120),ROUND(Regressions!L120, 1), NA())</f>
        <v>#N/A</v>
      </c>
      <c r="L110" s="235" t="e">
        <f>IF(ISNUMBER(Regressions!M120),ROUND(Regressions!M120, 1), NA())</f>
        <v>#N/A</v>
      </c>
      <c r="M110" s="337" t="e">
        <f>IF(ISNUMBER(Regressions!N120),ROUND(Regressions!N120, 1), NA())</f>
        <v>#N/A</v>
      </c>
      <c r="N110" s="234" t="e">
        <f>IF(ISNUMBER(Regressions!O120),ROUND(Regressions!O120, 1), NA())</f>
        <v>#N/A</v>
      </c>
      <c r="O110" s="338" t="e">
        <f>IF(ISNUMBER(Regressions!Q120),ROUND(Regressions!Q120, 1), NA())</f>
        <v>#N/A</v>
      </c>
      <c r="P110" s="336" t="e">
        <f>IF(ISNUMBER(Regressions!R120),ROUND(Regressions!R120, 1), NA())</f>
        <v>#N/A</v>
      </c>
      <c r="Q110" s="212" t="e">
        <f>IF(ISNUMBER(Regressions!S120),ROUND(Regressions!S120, 1), NA())</f>
        <v>#N/A</v>
      </c>
      <c r="R110" s="337" t="e">
        <f>IF(ISNUMBER(Regressions!T120),ROUND(Regressions!T120, 1), NA())</f>
        <v>#N/A</v>
      </c>
      <c r="S110" s="234" t="e">
        <f>IF(ISNUMBER(Regressions!U120),ROUND(Regressions!U120, 1), NA())</f>
        <v>#N/A</v>
      </c>
    </row>
    <row xmlns:x14ac="http://schemas.microsoft.com/office/spreadsheetml/2009/9/ac" r="111" x14ac:dyDescent="0.2">
      <c r="A111" s="333" t="str">
        <f>IF(ISBLANK(Regressions!A121), " ", Regressions!A121)</f>
        <v>Jamaica</v>
      </c>
      <c r="B111" s="334">
        <f>IF(ISBLANK(Regressions!B121), " ", Regressions!B121)</f>
        <v>2014</v>
      </c>
      <c r="C111" s="339" t="str">
        <f>IF(ISBLANK(Regressions!C121), " ", Regressions!C121)</f>
        <v>Pre-primary</v>
      </c>
      <c r="D111" s="335">
        <f>IF(ISBLANK(Regressions!D121), " ", Regressions!D121)</f>
        <v>126898</v>
      </c>
      <c r="E111" s="211" t="e">
        <f>IF(ISNUMBER(Regressions!E121),ROUND(Regressions!E121, 1), NA())</f>
        <v>#N/A</v>
      </c>
      <c r="F111" s="336" t="e">
        <f>IF(ISNUMBER(Regressions!F121),ROUND(Regressions!F121, 1), NA())</f>
        <v>#N/A</v>
      </c>
      <c r="G111" s="233" t="e">
        <f>IF(ISNUMBER(Regressions!G121),ROUND(Regressions!G121, 1), NA())</f>
        <v>#N/A</v>
      </c>
      <c r="H111" s="337" t="e">
        <f>IF(ISNUMBER(Regressions!H121),ROUND(Regressions!H121, 1), NA())</f>
        <v>#N/A</v>
      </c>
      <c r="I111" s="234" t="e">
        <f>IF(ISNUMBER(Regressions!I121),ROUND(Regressions!I121, 1), NA())</f>
        <v>#N/A</v>
      </c>
      <c r="J111" s="338" t="e">
        <f>IF(ISNUMBER(Regressions!K121),ROUND(Regressions!K121, 1), NA())</f>
        <v>#N/A</v>
      </c>
      <c r="K111" s="336" t="e">
        <f>IF(ISNUMBER(Regressions!L121),ROUND(Regressions!L121, 1), NA())</f>
        <v>#N/A</v>
      </c>
      <c r="L111" s="235" t="e">
        <f>IF(ISNUMBER(Regressions!M121),ROUND(Regressions!M121, 1), NA())</f>
        <v>#N/A</v>
      </c>
      <c r="M111" s="337" t="e">
        <f>IF(ISNUMBER(Regressions!N121),ROUND(Regressions!N121, 1), NA())</f>
        <v>#N/A</v>
      </c>
      <c r="N111" s="234" t="e">
        <f>IF(ISNUMBER(Regressions!O121),ROUND(Regressions!O121, 1), NA())</f>
        <v>#N/A</v>
      </c>
      <c r="O111" s="338" t="e">
        <f>IF(ISNUMBER(Regressions!Q121),ROUND(Regressions!Q121, 1), NA())</f>
        <v>#N/A</v>
      </c>
      <c r="P111" s="336" t="e">
        <f>IF(ISNUMBER(Regressions!R121),ROUND(Regressions!R121, 1), NA())</f>
        <v>#N/A</v>
      </c>
      <c r="Q111" s="212" t="e">
        <f>IF(ISNUMBER(Regressions!S121),ROUND(Regressions!S121, 1), NA())</f>
        <v>#N/A</v>
      </c>
      <c r="R111" s="337" t="e">
        <f>IF(ISNUMBER(Regressions!T121),ROUND(Regressions!T121, 1), NA())</f>
        <v>#N/A</v>
      </c>
      <c r="S111" s="234" t="e">
        <f>IF(ISNUMBER(Regressions!U121),ROUND(Regressions!U121, 1), NA())</f>
        <v>#N/A</v>
      </c>
    </row>
    <row xmlns:x14ac="http://schemas.microsoft.com/office/spreadsheetml/2009/9/ac" r="112" x14ac:dyDescent="0.2">
      <c r="A112" s="333" t="str">
        <f>IF(ISBLANK(Regressions!A122), " ", Regressions!A122)</f>
        <v>Jamaica</v>
      </c>
      <c r="B112" s="334">
        <f>IF(ISBLANK(Regressions!B122), " ", Regressions!B122)</f>
        <v>2015</v>
      </c>
      <c r="C112" s="339" t="str">
        <f>IF(ISBLANK(Regressions!C122), " ", Regressions!C122)</f>
        <v>Pre-primary</v>
      </c>
      <c r="D112" s="335">
        <f>IF(ISBLANK(Regressions!D122), " ", Regressions!D122)</f>
        <v>124201</v>
      </c>
      <c r="E112" s="211" t="e">
        <f>IF(ISNUMBER(Regressions!E122),ROUND(Regressions!E122, 1), NA())</f>
        <v>#N/A</v>
      </c>
      <c r="F112" s="336" t="e">
        <f>IF(ISNUMBER(Regressions!F122),ROUND(Regressions!F122, 1), NA())</f>
        <v>#N/A</v>
      </c>
      <c r="G112" s="233" t="e">
        <f>IF(ISNUMBER(Regressions!G122),ROUND(Regressions!G122, 1), NA())</f>
        <v>#N/A</v>
      </c>
      <c r="H112" s="337" t="e">
        <f>IF(ISNUMBER(Regressions!H122),ROUND(Regressions!H122, 1), NA())</f>
        <v>#N/A</v>
      </c>
      <c r="I112" s="234" t="e">
        <f>IF(ISNUMBER(Regressions!I122),ROUND(Regressions!I122, 1), NA())</f>
        <v>#N/A</v>
      </c>
      <c r="J112" s="338" t="e">
        <f>IF(ISNUMBER(Regressions!K122),ROUND(Regressions!K122, 1), NA())</f>
        <v>#N/A</v>
      </c>
      <c r="K112" s="336" t="e">
        <f>IF(ISNUMBER(Regressions!L122),ROUND(Regressions!L122, 1), NA())</f>
        <v>#N/A</v>
      </c>
      <c r="L112" s="235" t="e">
        <f>IF(ISNUMBER(Regressions!M122),ROUND(Regressions!M122, 1), NA())</f>
        <v>#N/A</v>
      </c>
      <c r="M112" s="337" t="e">
        <f>IF(ISNUMBER(Regressions!N122),ROUND(Regressions!N122, 1), NA())</f>
        <v>#N/A</v>
      </c>
      <c r="N112" s="234" t="e">
        <f>IF(ISNUMBER(Regressions!O122),ROUND(Regressions!O122, 1), NA())</f>
        <v>#N/A</v>
      </c>
      <c r="O112" s="338" t="e">
        <f>IF(ISNUMBER(Regressions!Q122),ROUND(Regressions!Q122, 1), NA())</f>
        <v>#N/A</v>
      </c>
      <c r="P112" s="336" t="e">
        <f>IF(ISNUMBER(Regressions!R122),ROUND(Regressions!R122, 1), NA())</f>
        <v>#N/A</v>
      </c>
      <c r="Q112" s="212" t="e">
        <f>IF(ISNUMBER(Regressions!S122),ROUND(Regressions!S122, 1), NA())</f>
        <v>#N/A</v>
      </c>
      <c r="R112" s="337" t="e">
        <f>IF(ISNUMBER(Regressions!T122),ROUND(Regressions!T122, 1), NA())</f>
        <v>#N/A</v>
      </c>
      <c r="S112" s="234" t="e">
        <f>IF(ISNUMBER(Regressions!U122),ROUND(Regressions!U122, 1), NA())</f>
        <v>#N/A</v>
      </c>
    </row>
    <row xmlns:x14ac="http://schemas.microsoft.com/office/spreadsheetml/2009/9/ac" r="113" x14ac:dyDescent="0.2">
      <c r="A113" s="333" t="str">
        <f>IF(ISBLANK(Regressions!A123), " ", Regressions!A123)</f>
        <v>Jamaica</v>
      </c>
      <c r="B113" s="334">
        <f>IF(ISBLANK(Regressions!B123), " ", Regressions!B123)</f>
        <v>2016</v>
      </c>
      <c r="C113" s="339" t="str">
        <f>IF(ISBLANK(Regressions!C123), " ", Regressions!C123)</f>
        <v>Pre-primary</v>
      </c>
      <c r="D113" s="335">
        <f>IF(ISBLANK(Regressions!D123), " ", Regressions!D123)</f>
        <v>121375</v>
      </c>
      <c r="E113" s="211" t="e">
        <f>IF(ISNUMBER(Regressions!E123),ROUND(Regressions!E123, 1), NA())</f>
        <v>#N/A</v>
      </c>
      <c r="F113" s="336" t="e">
        <f>IF(ISNUMBER(Regressions!F123),ROUND(Regressions!F123, 1), NA())</f>
        <v>#N/A</v>
      </c>
      <c r="G113" s="233" t="e">
        <f>IF(ISNUMBER(Regressions!G123),ROUND(Regressions!G123, 1), NA())</f>
        <v>#N/A</v>
      </c>
      <c r="H113" s="337" t="e">
        <f>IF(ISNUMBER(Regressions!H123),ROUND(Regressions!H123, 1), NA())</f>
        <v>#N/A</v>
      </c>
      <c r="I113" s="234" t="e">
        <f>IF(ISNUMBER(Regressions!I123),ROUND(Regressions!I123, 1), NA())</f>
        <v>#N/A</v>
      </c>
      <c r="J113" s="338" t="e">
        <f>IF(ISNUMBER(Regressions!K123),ROUND(Regressions!K123, 1), NA())</f>
        <v>#N/A</v>
      </c>
      <c r="K113" s="336" t="e">
        <f>IF(ISNUMBER(Regressions!L123),ROUND(Regressions!L123, 1), NA())</f>
        <v>#N/A</v>
      </c>
      <c r="L113" s="235" t="e">
        <f>IF(ISNUMBER(Regressions!M123),ROUND(Regressions!M123, 1), NA())</f>
        <v>#N/A</v>
      </c>
      <c r="M113" s="337" t="e">
        <f>IF(ISNUMBER(Regressions!N123),ROUND(Regressions!N123, 1), NA())</f>
        <v>#N/A</v>
      </c>
      <c r="N113" s="234" t="e">
        <f>IF(ISNUMBER(Regressions!O123),ROUND(Regressions!O123, 1), NA())</f>
        <v>#N/A</v>
      </c>
      <c r="O113" s="338" t="e">
        <f>IF(ISNUMBER(Regressions!Q123),ROUND(Regressions!Q123, 1), NA())</f>
        <v>#N/A</v>
      </c>
      <c r="P113" s="336" t="e">
        <f>IF(ISNUMBER(Regressions!R123),ROUND(Regressions!R123, 1), NA())</f>
        <v>#N/A</v>
      </c>
      <c r="Q113" s="212" t="e">
        <f>IF(ISNUMBER(Regressions!S123),ROUND(Regressions!S123, 1), NA())</f>
        <v>#N/A</v>
      </c>
      <c r="R113" s="337" t="e">
        <f>IF(ISNUMBER(Regressions!T123),ROUND(Regressions!T123, 1), NA())</f>
        <v>#N/A</v>
      </c>
      <c r="S113" s="234" t="e">
        <f>IF(ISNUMBER(Regressions!U123),ROUND(Regressions!U123, 1), NA())</f>
        <v>#N/A</v>
      </c>
    </row>
    <row xmlns:x14ac="http://schemas.microsoft.com/office/spreadsheetml/2009/9/ac" r="114" x14ac:dyDescent="0.2">
      <c r="A114" s="333" t="str">
        <f>IF(ISBLANK(Regressions!A124), " ", Regressions!A124)</f>
        <v>Jamaica</v>
      </c>
      <c r="B114" s="334">
        <f>IF(ISBLANK(Regressions!B124), " ", Regressions!B124)</f>
        <v>2017</v>
      </c>
      <c r="C114" s="339" t="str">
        <f>IF(ISBLANK(Regressions!C124), " ", Regressions!C124)</f>
        <v>Pre-primary</v>
      </c>
      <c r="D114" s="335">
        <f>IF(ISBLANK(Regressions!D124), " ", Regressions!D124)</f>
        <v>119922</v>
      </c>
      <c r="E114" s="211" t="e">
        <f>IF(ISNUMBER(Regressions!E124),ROUND(Regressions!E124, 1), NA())</f>
        <v>#N/A</v>
      </c>
      <c r="F114" s="336" t="e">
        <f>IF(ISNUMBER(Regressions!F124),ROUND(Regressions!F124, 1), NA())</f>
        <v>#N/A</v>
      </c>
      <c r="G114" s="233" t="e">
        <f>IF(ISNUMBER(Regressions!G124),ROUND(Regressions!G124, 1), NA())</f>
        <v>#N/A</v>
      </c>
      <c r="H114" s="337" t="e">
        <f>IF(ISNUMBER(Regressions!H124),ROUND(Regressions!H124, 1), NA())</f>
        <v>#N/A</v>
      </c>
      <c r="I114" s="234" t="e">
        <f>IF(ISNUMBER(Regressions!I124),ROUND(Regressions!I124, 1), NA())</f>
        <v>#N/A</v>
      </c>
      <c r="J114" s="338" t="e">
        <f>IF(ISNUMBER(Regressions!K124),ROUND(Regressions!K124, 1), NA())</f>
        <v>#N/A</v>
      </c>
      <c r="K114" s="336" t="e">
        <f>IF(ISNUMBER(Regressions!L124),ROUND(Regressions!L124, 1), NA())</f>
        <v>#N/A</v>
      </c>
      <c r="L114" s="235" t="e">
        <f>IF(ISNUMBER(Regressions!M124),ROUND(Regressions!M124, 1), NA())</f>
        <v>#N/A</v>
      </c>
      <c r="M114" s="337" t="e">
        <f>IF(ISNUMBER(Regressions!N124),ROUND(Regressions!N124, 1), NA())</f>
        <v>#N/A</v>
      </c>
      <c r="N114" s="234" t="e">
        <f>IF(ISNUMBER(Regressions!O124),ROUND(Regressions!O124, 1), NA())</f>
        <v>#N/A</v>
      </c>
      <c r="O114" s="338" t="e">
        <f>IF(ISNUMBER(Regressions!Q124),ROUND(Regressions!Q124, 1), NA())</f>
        <v>#N/A</v>
      </c>
      <c r="P114" s="336" t="e">
        <f>IF(ISNUMBER(Regressions!R124),ROUND(Regressions!R124, 1), NA())</f>
        <v>#N/A</v>
      </c>
      <c r="Q114" s="212" t="e">
        <f>IF(ISNUMBER(Regressions!S124),ROUND(Regressions!S124, 1), NA())</f>
        <v>#N/A</v>
      </c>
      <c r="R114" s="337" t="e">
        <f>IF(ISNUMBER(Regressions!T124),ROUND(Regressions!T124, 1), NA())</f>
        <v>#N/A</v>
      </c>
      <c r="S114" s="234" t="e">
        <f>IF(ISNUMBER(Regressions!U124),ROUND(Regressions!U124, 1), NA())</f>
        <v>#N/A</v>
      </c>
    </row>
    <row xmlns:x14ac="http://schemas.microsoft.com/office/spreadsheetml/2009/9/ac" r="115" x14ac:dyDescent="0.2">
      <c r="A115" s="333" t="str">
        <f>IF(ISBLANK(Regressions!A125), " ", Regressions!A125)</f>
        <v>Jamaica</v>
      </c>
      <c r="B115" s="334">
        <f>IF(ISBLANK(Regressions!B125), " ", Regressions!B125)</f>
        <v>2018</v>
      </c>
      <c r="C115" s="339" t="str">
        <f>IF(ISBLANK(Regressions!C125), " ", Regressions!C125)</f>
        <v>Pre-primary</v>
      </c>
      <c r="D115" s="335">
        <f>IF(ISBLANK(Regressions!D125), " ", Regressions!D125)</f>
        <v>116984</v>
      </c>
      <c r="E115" s="211" t="e">
        <f>IF(ISNUMBER(Regressions!E125),ROUND(Regressions!E125, 1), NA())</f>
        <v>#N/A</v>
      </c>
      <c r="F115" s="336" t="e">
        <f>IF(ISNUMBER(Regressions!F125),ROUND(Regressions!F125, 1), NA())</f>
        <v>#N/A</v>
      </c>
      <c r="G115" s="233" t="e">
        <f>IF(ISNUMBER(Regressions!G125),ROUND(Regressions!G125, 1), NA())</f>
        <v>#N/A</v>
      </c>
      <c r="H115" s="337" t="e">
        <f>IF(ISNUMBER(Regressions!H125),ROUND(Regressions!H125, 1), NA())</f>
        <v>#N/A</v>
      </c>
      <c r="I115" s="234" t="e">
        <f>IF(ISNUMBER(Regressions!I125),ROUND(Regressions!I125, 1), NA())</f>
        <v>#N/A</v>
      </c>
      <c r="J115" s="338" t="e">
        <f>IF(ISNUMBER(Regressions!K125),ROUND(Regressions!K125, 1), NA())</f>
        <v>#N/A</v>
      </c>
      <c r="K115" s="336" t="e">
        <f>IF(ISNUMBER(Regressions!L125),ROUND(Regressions!L125, 1), NA())</f>
        <v>#N/A</v>
      </c>
      <c r="L115" s="235" t="e">
        <f>IF(ISNUMBER(Regressions!M125),ROUND(Regressions!M125, 1), NA())</f>
        <v>#N/A</v>
      </c>
      <c r="M115" s="337" t="e">
        <f>IF(ISNUMBER(Regressions!N125),ROUND(Regressions!N125, 1), NA())</f>
        <v>#N/A</v>
      </c>
      <c r="N115" s="234" t="e">
        <f>IF(ISNUMBER(Regressions!O125),ROUND(Regressions!O125, 1), NA())</f>
        <v>#N/A</v>
      </c>
      <c r="O115" s="338" t="e">
        <f>IF(ISNUMBER(Regressions!Q125),ROUND(Regressions!Q125, 1), NA())</f>
        <v>#N/A</v>
      </c>
      <c r="P115" s="336" t="e">
        <f>IF(ISNUMBER(Regressions!R125),ROUND(Regressions!R125, 1), NA())</f>
        <v>#N/A</v>
      </c>
      <c r="Q115" s="212" t="e">
        <f>IF(ISNUMBER(Regressions!S125),ROUND(Regressions!S125, 1), NA())</f>
        <v>#N/A</v>
      </c>
      <c r="R115" s="337" t="e">
        <f>IF(ISNUMBER(Regressions!T125),ROUND(Regressions!T125, 1), NA())</f>
        <v>#N/A</v>
      </c>
      <c r="S115" s="234" t="e">
        <f>IF(ISNUMBER(Regressions!U125),ROUND(Regressions!U125, 1), NA())</f>
        <v>#N/A</v>
      </c>
    </row>
    <row xmlns:x14ac="http://schemas.microsoft.com/office/spreadsheetml/2009/9/ac" r="116" x14ac:dyDescent="0.2">
      <c r="A116" s="333" t="str">
        <f>IF(ISBLANK(Regressions!A126), " ", Regressions!A126)</f>
        <v>Jamaica</v>
      </c>
      <c r="B116" s="334">
        <f>IF(ISBLANK(Regressions!B126), " ", Regressions!B126)</f>
        <v>2019</v>
      </c>
      <c r="C116" s="339" t="str">
        <f>IF(ISBLANK(Regressions!C126), " ", Regressions!C126)</f>
        <v>Pre-primary</v>
      </c>
      <c r="D116" s="335">
        <f>IF(ISBLANK(Regressions!D126), " ", Regressions!D126)</f>
        <v>115042</v>
      </c>
      <c r="E116" s="211" t="e">
        <f>IF(ISNUMBER(Regressions!E126),ROUND(Regressions!E126, 1), NA())</f>
        <v>#N/A</v>
      </c>
      <c r="F116" s="336" t="e">
        <f>IF(ISNUMBER(Regressions!F126),ROUND(Regressions!F126, 1), NA())</f>
        <v>#N/A</v>
      </c>
      <c r="G116" s="233" t="e">
        <f>IF(ISNUMBER(Regressions!G126),ROUND(Regressions!G126, 1), NA())</f>
        <v>#N/A</v>
      </c>
      <c r="H116" s="337" t="e">
        <f>IF(ISNUMBER(Regressions!H126),ROUND(Regressions!H126, 1), NA())</f>
        <v>#N/A</v>
      </c>
      <c r="I116" s="234" t="e">
        <f>IF(ISNUMBER(Regressions!I126),ROUND(Regressions!I126, 1), NA())</f>
        <v>#N/A</v>
      </c>
      <c r="J116" s="338" t="e">
        <f>IF(ISNUMBER(Regressions!K126),ROUND(Regressions!K126, 1), NA())</f>
        <v>#N/A</v>
      </c>
      <c r="K116" s="336" t="e">
        <f>IF(ISNUMBER(Regressions!L126),ROUND(Regressions!L126, 1), NA())</f>
        <v>#N/A</v>
      </c>
      <c r="L116" s="235" t="e">
        <f>IF(ISNUMBER(Regressions!M126),ROUND(Regressions!M126, 1), NA())</f>
        <v>#N/A</v>
      </c>
      <c r="M116" s="337" t="e">
        <f>IF(ISNUMBER(Regressions!N126),ROUND(Regressions!N126, 1), NA())</f>
        <v>#N/A</v>
      </c>
      <c r="N116" s="234" t="e">
        <f>IF(ISNUMBER(Regressions!O126),ROUND(Regressions!O126, 1), NA())</f>
        <v>#N/A</v>
      </c>
      <c r="O116" s="338" t="e">
        <f>IF(ISNUMBER(Regressions!Q126),ROUND(Regressions!Q126, 1), NA())</f>
        <v>#N/A</v>
      </c>
      <c r="P116" s="336" t="e">
        <f>IF(ISNUMBER(Regressions!R126),ROUND(Regressions!R126, 1), NA())</f>
        <v>#N/A</v>
      </c>
      <c r="Q116" s="212" t="e">
        <f>IF(ISNUMBER(Regressions!S126),ROUND(Regressions!S126, 1), NA())</f>
        <v>#N/A</v>
      </c>
      <c r="R116" s="337" t="e">
        <f>IF(ISNUMBER(Regressions!T126),ROUND(Regressions!T126, 1), NA())</f>
        <v>#N/A</v>
      </c>
      <c r="S116" s="234" t="e">
        <f>IF(ISNUMBER(Regressions!U126),ROUND(Regressions!U126, 1), NA())</f>
        <v>#N/A</v>
      </c>
    </row>
    <row xmlns:x14ac="http://schemas.microsoft.com/office/spreadsheetml/2009/9/ac" r="117" x14ac:dyDescent="0.2">
      <c r="A117" s="333" t="str">
        <f>IF(ISBLANK(Regressions!A127), " ", Regressions!A127)</f>
        <v>Jamaica</v>
      </c>
      <c r="B117" s="334">
        <f>IF(ISBLANK(Regressions!B127), " ", Regressions!B127)</f>
        <v>2020</v>
      </c>
      <c r="C117" s="339" t="str">
        <f>IF(ISBLANK(Regressions!C127), " ", Regressions!C127)</f>
        <v>Pre-primary</v>
      </c>
      <c r="D117" s="335">
        <f>IF(ISBLANK(Regressions!D127), " ", Regressions!D127)</f>
        <v>112549</v>
      </c>
      <c r="E117" s="211" t="e">
        <f>IF(ISNUMBER(Regressions!E127),ROUND(Regressions!E127, 1), NA())</f>
        <v>#N/A</v>
      </c>
      <c r="F117" s="336" t="e">
        <f>IF(ISNUMBER(Regressions!F127),ROUND(Regressions!F127, 1), NA())</f>
        <v>#N/A</v>
      </c>
      <c r="G117" s="233" t="e">
        <f>IF(ISNUMBER(Regressions!G127),ROUND(Regressions!G127, 1), NA())</f>
        <v>#N/A</v>
      </c>
      <c r="H117" s="337" t="e">
        <f>IF(ISNUMBER(Regressions!H127),ROUND(Regressions!H127, 1), NA())</f>
        <v>#N/A</v>
      </c>
      <c r="I117" s="234" t="e">
        <f>IF(ISNUMBER(Regressions!I127),ROUND(Regressions!I127, 1), NA())</f>
        <v>#N/A</v>
      </c>
      <c r="J117" s="338" t="e">
        <f>IF(ISNUMBER(Regressions!K127),ROUND(Regressions!K127, 1), NA())</f>
        <v>#N/A</v>
      </c>
      <c r="K117" s="336" t="e">
        <f>IF(ISNUMBER(Regressions!L127),ROUND(Regressions!L127, 1), NA())</f>
        <v>#N/A</v>
      </c>
      <c r="L117" s="235" t="e">
        <f>IF(ISNUMBER(Regressions!M127),ROUND(Regressions!M127, 1), NA())</f>
        <v>#N/A</v>
      </c>
      <c r="M117" s="337" t="e">
        <f>IF(ISNUMBER(Regressions!N127),ROUND(Regressions!N127, 1), NA())</f>
        <v>#N/A</v>
      </c>
      <c r="N117" s="234" t="e">
        <f>IF(ISNUMBER(Regressions!O127),ROUND(Regressions!O127, 1), NA())</f>
        <v>#N/A</v>
      </c>
      <c r="O117" s="338" t="e">
        <f>IF(ISNUMBER(Regressions!Q127),ROUND(Regressions!Q127, 1), NA())</f>
        <v>#N/A</v>
      </c>
      <c r="P117" s="336" t="e">
        <f>IF(ISNUMBER(Regressions!R127),ROUND(Regressions!R127, 1), NA())</f>
        <v>#N/A</v>
      </c>
      <c r="Q117" s="212" t="e">
        <f>IF(ISNUMBER(Regressions!S127),ROUND(Regressions!S127, 1), NA())</f>
        <v>#N/A</v>
      </c>
      <c r="R117" s="337" t="e">
        <f>IF(ISNUMBER(Regressions!T127),ROUND(Regressions!T127, 1), NA())</f>
        <v>#N/A</v>
      </c>
      <c r="S117" s="234" t="e">
        <f>IF(ISNUMBER(Regressions!U127),ROUND(Regressions!U127, 1), NA())</f>
        <v>#N/A</v>
      </c>
    </row>
    <row xmlns:x14ac="http://schemas.microsoft.com/office/spreadsheetml/2009/9/ac" r="118" x14ac:dyDescent="0.2">
      <c r="A118" s="387" t="str">
        <f>IF(ISBLANK(Regressions!A128), " ", Regressions!A128)</f>
        <v>Jamaica</v>
      </c>
      <c r="B118" s="388">
        <f>IF(ISBLANK(Regressions!B128), " ", Regressions!B128)</f>
        <v>2021</v>
      </c>
      <c r="C118" s="389" t="str">
        <f>IF(ISBLANK(Regressions!C128), " ", Regressions!C128)</f>
        <v>Pre-primary</v>
      </c>
      <c r="D118" s="390">
        <f>IF(ISBLANK(Regressions!D128), " ", Regressions!D128)</f>
        <v>109843</v>
      </c>
      <c r="E118" s="393" t="e">
        <f>IF(ISNUMBER(Regressions!E128),ROUND(Regressions!E128, 1), NA())</f>
        <v>#N/A</v>
      </c>
      <c r="F118" s="391" t="e">
        <f>IF(ISNUMBER(Regressions!F128),ROUND(Regressions!F128, 1), NA())</f>
        <v>#N/A</v>
      </c>
      <c r="G118" s="394" t="e">
        <f>IF(ISNUMBER(Regressions!G128),ROUND(Regressions!G128, 1), NA())</f>
        <v>#N/A</v>
      </c>
      <c r="H118" s="392" t="e">
        <f>IF(ISNUMBER(Regressions!H128),ROUND(Regressions!H128, 1), NA())</f>
        <v>#N/A</v>
      </c>
      <c r="I118" s="395" t="e">
        <f>IF(ISNUMBER(Regressions!I128),ROUND(Regressions!I128, 1), NA())</f>
        <v>#N/A</v>
      </c>
      <c r="J118" s="393" t="e">
        <f>IF(ISNUMBER(Regressions!K128),ROUND(Regressions!K128, 1), NA())</f>
        <v>#N/A</v>
      </c>
      <c r="K118" s="391" t="e">
        <f>IF(ISNUMBER(Regressions!L128),ROUND(Regressions!L128, 1), NA())</f>
        <v>#N/A</v>
      </c>
      <c r="L118" s="396" t="e">
        <f>IF(ISNUMBER(Regressions!M128),ROUND(Regressions!M128, 1), NA())</f>
        <v>#N/A</v>
      </c>
      <c r="M118" s="392" t="e">
        <f>IF(ISNUMBER(Regressions!N128),ROUND(Regressions!N128, 1), NA())</f>
        <v>#N/A</v>
      </c>
      <c r="N118" s="395" t="e">
        <f>IF(ISNUMBER(Regressions!O128),ROUND(Regressions!O128, 1), NA())</f>
        <v>#N/A</v>
      </c>
      <c r="O118" s="393" t="e">
        <f>IF(ISNUMBER(Regressions!Q128),ROUND(Regressions!Q128, 1), NA())</f>
        <v>#N/A</v>
      </c>
      <c r="P118" s="391" t="e">
        <f>IF(ISNUMBER(Regressions!R128),ROUND(Regressions!R128, 1), NA())</f>
        <v>#N/A</v>
      </c>
      <c r="Q118" s="397" t="e">
        <f>IF(ISNUMBER(Regressions!S128),ROUND(Regressions!S128, 1), NA())</f>
        <v>#N/A</v>
      </c>
      <c r="R118" s="392" t="e">
        <f>IF(ISNUMBER(Regressions!T128),ROUND(Regressions!T128, 1), NA())</f>
        <v>#N/A</v>
      </c>
      <c r="S118" s="395" t="e">
        <f>IF(ISNUMBER(Regressions!U128),ROUND(Regressions!U128, 1), NA())</f>
        <v>#N/A</v>
      </c>
      <c r="T118" s="386"/>
      <c r="U118" s="386"/>
      <c r="V118" s="386"/>
      <c r="W118" s="386"/>
      <c r="X118" s="386"/>
      <c r="Y118" s="386"/>
      <c r="Z118" s="386"/>
      <c r="AA118" s="386"/>
      <c r="AB118" s="386"/>
      <c r="AC118" s="386"/>
    </row>
    <row xmlns:x14ac="http://schemas.microsoft.com/office/spreadsheetml/2009/9/ac" r="119" x14ac:dyDescent="0.2">
      <c r="A119" s="333" t="str">
        <f>IF(ISBLANK(Regressions!A129), " ", Regressions!A129)</f>
        <v>Jamaica</v>
      </c>
      <c r="B119" s="334">
        <f>IF(ISBLANK(Regressions!B129), " ", Regressions!B129)</f>
        <v>2022</v>
      </c>
      <c r="C119" s="339" t="str">
        <f>IF(ISBLANK(Regressions!C129), " ", Regressions!C129)</f>
        <v>Pre-primary</v>
      </c>
      <c r="D119" s="335">
        <f>IF(ISBLANK(Regressions!D129), " ", Regressions!D129)</f>
        <v>105020</v>
      </c>
      <c r="E119" s="211" t="e">
        <f>IF(ISNUMBER(Regressions!E129),ROUND(Regressions!E129, 1), NA())</f>
        <v>#N/A</v>
      </c>
      <c r="F119" s="336" t="e">
        <f>IF(ISNUMBER(Regressions!F129),ROUND(Regressions!F129, 1), NA())</f>
        <v>#N/A</v>
      </c>
      <c r="G119" s="233" t="e">
        <f>IF(ISNUMBER(Regressions!G129),ROUND(Regressions!G129, 1), NA())</f>
        <v>#N/A</v>
      </c>
      <c r="H119" s="337" t="e">
        <f>IF(ISNUMBER(Regressions!H129),ROUND(Regressions!H129, 1), NA())</f>
        <v>#N/A</v>
      </c>
      <c r="I119" s="234" t="e">
        <f>IF(ISNUMBER(Regressions!I129),ROUND(Regressions!I129, 1), NA())</f>
        <v>#N/A</v>
      </c>
      <c r="J119" s="338" t="e">
        <f>IF(ISNUMBER(Regressions!K129),ROUND(Regressions!K129, 1), NA())</f>
        <v>#N/A</v>
      </c>
      <c r="K119" s="336" t="e">
        <f>IF(ISNUMBER(Regressions!L129),ROUND(Regressions!L129, 1), NA())</f>
        <v>#N/A</v>
      </c>
      <c r="L119" s="235" t="e">
        <f>IF(ISNUMBER(Regressions!M129),ROUND(Regressions!M129, 1), NA())</f>
        <v>#N/A</v>
      </c>
      <c r="M119" s="337" t="e">
        <f>IF(ISNUMBER(Regressions!N129),ROUND(Regressions!N129, 1), NA())</f>
        <v>#N/A</v>
      </c>
      <c r="N119" s="234" t="e">
        <f>IF(ISNUMBER(Regressions!O129),ROUND(Regressions!O129, 1), NA())</f>
        <v>#N/A</v>
      </c>
      <c r="O119" s="338" t="e">
        <f>IF(ISNUMBER(Regressions!Q129),ROUND(Regressions!Q129, 1), NA())</f>
        <v>#N/A</v>
      </c>
      <c r="P119" s="336" t="e">
        <f>IF(ISNUMBER(Regressions!R129),ROUND(Regressions!R129, 1), NA())</f>
        <v>#N/A</v>
      </c>
      <c r="Q119" s="212" t="e">
        <f>IF(ISNUMBER(Regressions!S129),ROUND(Regressions!S129, 1), NA())</f>
        <v>#N/A</v>
      </c>
      <c r="R119" s="337" t="e">
        <f>IF(ISNUMBER(Regressions!T129),ROUND(Regressions!T129, 1), NA())</f>
        <v>#N/A</v>
      </c>
      <c r="S119" s="234" t="e">
        <f>IF(ISNUMBER(Regressions!U129),ROUND(Regressions!U129, 1), NA())</f>
        <v>#N/A</v>
      </c>
    </row>
    <row xmlns:x14ac="http://schemas.microsoft.com/office/spreadsheetml/2009/9/ac" r="120" x14ac:dyDescent="0.2">
      <c r="A120" s="340" t="str">
        <f>IF(ISBLANK(Regressions!A130), " ", Regressions!A130)</f>
        <v>Jamaica</v>
      </c>
      <c r="B120" s="341">
        <f>IF(ISBLANK(Regressions!B130), " ", Regressions!B130)</f>
        <v>2023</v>
      </c>
      <c r="C120" s="342" t="str">
        <f>IF(ISBLANK(Regressions!C130), " ", Regressions!C130)</f>
        <v>Pre-primary</v>
      </c>
      <c r="D120" s="343">
        <f>IF(ISBLANK(Regressions!D130), " ", Regressions!D130)</f>
        <v>101200</v>
      </c>
      <c r="E120" s="344" t="e">
        <f>IF(ISNUMBER(Regressions!E130),ROUND(Regressions!E130, 1), NA())</f>
        <v>#N/A</v>
      </c>
      <c r="F120" s="345" t="e">
        <f>IF(ISNUMBER(Regressions!F130),ROUND(Regressions!F130, 1), NA())</f>
        <v>#N/A</v>
      </c>
      <c r="G120" s="346" t="e">
        <f>IF(ISNUMBER(Regressions!G130),ROUND(Regressions!G130, 1), NA())</f>
        <v>#N/A</v>
      </c>
      <c r="H120" s="347" t="e">
        <f>IF(ISNUMBER(Regressions!H130),ROUND(Regressions!H130, 1), NA())</f>
        <v>#N/A</v>
      </c>
      <c r="I120" s="348" t="e">
        <f>IF(ISNUMBER(Regressions!I130),ROUND(Regressions!I130, 1), NA())</f>
        <v>#N/A</v>
      </c>
      <c r="J120" s="349" t="e">
        <f>IF(ISNUMBER(Regressions!K130),ROUND(Regressions!K130, 1), NA())</f>
        <v>#N/A</v>
      </c>
      <c r="K120" s="345" t="e">
        <f>IF(ISNUMBER(Regressions!L130),ROUND(Regressions!L130, 1), NA())</f>
        <v>#N/A</v>
      </c>
      <c r="L120" s="350" t="e">
        <f>IF(ISNUMBER(Regressions!M130),ROUND(Regressions!M130, 1), NA())</f>
        <v>#N/A</v>
      </c>
      <c r="M120" s="347" t="e">
        <f>IF(ISNUMBER(Regressions!N130),ROUND(Regressions!N130, 1), NA())</f>
        <v>#N/A</v>
      </c>
      <c r="N120" s="348" t="e">
        <f>IF(ISNUMBER(Regressions!O130),ROUND(Regressions!O130, 1), NA())</f>
        <v>#N/A</v>
      </c>
      <c r="O120" s="349" t="e">
        <f>IF(ISNUMBER(Regressions!Q130),ROUND(Regressions!Q130, 1), NA())</f>
        <v>#N/A</v>
      </c>
      <c r="P120" s="345" t="e">
        <f>IF(ISNUMBER(Regressions!R130),ROUND(Regressions!R130, 1), NA())</f>
        <v>#N/A</v>
      </c>
      <c r="Q120" s="351" t="e">
        <f>IF(ISNUMBER(Regressions!S130),ROUND(Regressions!S130, 1), NA())</f>
        <v>#N/A</v>
      </c>
      <c r="R120" s="347" t="e">
        <f>IF(ISNUMBER(Regressions!T130),ROUND(Regressions!T130, 1), NA())</f>
        <v>#N/A</v>
      </c>
      <c r="S120" s="348" t="e">
        <f>IF(ISNUMBER(Regressions!U130),ROUND(Regressions!U130, 1), NA())</f>
        <v>#N/A</v>
      </c>
    </row>
    <row xmlns:x14ac="http://schemas.microsoft.com/office/spreadsheetml/2009/9/ac" r="121" hidden="true" x14ac:dyDescent="0.2">
      <c r="A121" s="333" t="str">
        <f>IF(ISBLANK(Regressions!A131), " ", Regressions!A131)</f>
        <v>Jamaica</v>
      </c>
      <c r="B121" s="334">
        <f>IF(ISBLANK(Regressions!B131), " ", Regressions!B131)</f>
        <v>2024</v>
      </c>
      <c r="C121" s="339" t="str">
        <f>IF(ISBLANK(Regressions!C131), " ", Regressions!C131)</f>
        <v>Pre-primary</v>
      </c>
      <c r="D121" s="335" t="str">
        <f>IF(ISBLANK(Regressions!D131), " ", Regressions!D131)</f>
        <v> </v>
      </c>
      <c r="E121" s="211" t="e">
        <f>IF(ISNUMBER(Regressions!E131),ROUND(Regressions!E131, 1), NA())</f>
        <v>#N/A</v>
      </c>
      <c r="F121" s="336" t="e">
        <f>IF(ISNUMBER(Regressions!F131),ROUND(Regressions!F131, 1), NA())</f>
        <v>#N/A</v>
      </c>
      <c r="G121" s="233" t="e">
        <f>IF(ISNUMBER(Regressions!G131),ROUND(Regressions!G131, 1), NA())</f>
        <v>#N/A</v>
      </c>
      <c r="H121" s="337" t="e">
        <f>IF(ISNUMBER(Regressions!H131),ROUND(Regressions!H131, 1), NA())</f>
        <v>#N/A</v>
      </c>
      <c r="I121" s="234" t="e">
        <f>IF(ISNUMBER(Regressions!I131),ROUND(Regressions!I131, 1), NA())</f>
        <v>#N/A</v>
      </c>
      <c r="J121" s="338" t="e">
        <f>IF(ISNUMBER(Regressions!K131),ROUND(Regressions!K131, 1), NA())</f>
        <v>#N/A</v>
      </c>
      <c r="K121" s="336" t="e">
        <f>IF(ISNUMBER(Regressions!L131),ROUND(Regressions!L131, 1), NA())</f>
        <v>#N/A</v>
      </c>
      <c r="L121" s="235" t="e">
        <f>IF(ISNUMBER(Regressions!M131),ROUND(Regressions!M131, 1), NA())</f>
        <v>#N/A</v>
      </c>
      <c r="M121" s="337" t="e">
        <f>IF(ISNUMBER(Regressions!N131),ROUND(Regressions!N131, 1), NA())</f>
        <v>#N/A</v>
      </c>
      <c r="N121" s="234" t="e">
        <f>IF(ISNUMBER(Regressions!O131),ROUND(Regressions!O131, 1), NA())</f>
        <v>#N/A</v>
      </c>
      <c r="O121" s="338" t="e">
        <f>IF(ISNUMBER(Regressions!Q131),ROUND(Regressions!Q131, 1), NA())</f>
        <v>#N/A</v>
      </c>
      <c r="P121" s="336" t="e">
        <f>IF(ISNUMBER(Regressions!R131),ROUND(Regressions!R131, 1), NA())</f>
        <v>#N/A</v>
      </c>
      <c r="Q121" s="212" t="e">
        <f>IF(ISNUMBER(Regressions!S131),ROUND(Regressions!S131, 1), NA())</f>
        <v>#N/A</v>
      </c>
      <c r="R121" s="337" t="e">
        <f>IF(ISNUMBER(Regressions!T131),ROUND(Regressions!T131, 1), NA())</f>
        <v>#N/A</v>
      </c>
      <c r="S121" s="234" t="e">
        <f>IF(ISNUMBER(Regressions!U131),ROUND(Regressions!U131, 1), NA())</f>
        <v>#N/A</v>
      </c>
    </row>
    <row xmlns:x14ac="http://schemas.microsoft.com/office/spreadsheetml/2009/9/ac" r="122" hidden="true" x14ac:dyDescent="0.2">
      <c r="A122" s="333" t="str">
        <f>IF(ISBLANK(Regressions!A132), " ", Regressions!A132)</f>
        <v>Jamaica</v>
      </c>
      <c r="B122" s="334">
        <f>IF(ISBLANK(Regressions!B132), " ", Regressions!B132)</f>
        <v>2025</v>
      </c>
      <c r="C122" s="339" t="str">
        <f>IF(ISBLANK(Regressions!C132), " ", Regressions!C132)</f>
        <v>Pre-primary</v>
      </c>
      <c r="D122" s="335" t="str">
        <f>IF(ISBLANK(Regressions!D132), " ", Regressions!D132)</f>
        <v> </v>
      </c>
      <c r="E122" s="211" t="e">
        <f>IF(ISNUMBER(Regressions!E132),ROUND(Regressions!E132, 1), NA())</f>
        <v>#N/A</v>
      </c>
      <c r="F122" s="336" t="e">
        <f>IF(ISNUMBER(Regressions!F132),ROUND(Regressions!F132, 1), NA())</f>
        <v>#N/A</v>
      </c>
      <c r="G122" s="233" t="e">
        <f>IF(ISNUMBER(Regressions!G132),ROUND(Regressions!G132, 1), NA())</f>
        <v>#N/A</v>
      </c>
      <c r="H122" s="337" t="e">
        <f>IF(ISNUMBER(Regressions!H132),ROUND(Regressions!H132, 1), NA())</f>
        <v>#N/A</v>
      </c>
      <c r="I122" s="234" t="e">
        <f>IF(ISNUMBER(Regressions!I132),ROUND(Regressions!I132, 1), NA())</f>
        <v>#N/A</v>
      </c>
      <c r="J122" s="338" t="e">
        <f>IF(ISNUMBER(Regressions!K132),ROUND(Regressions!K132, 1), NA())</f>
        <v>#N/A</v>
      </c>
      <c r="K122" s="336" t="e">
        <f>IF(ISNUMBER(Regressions!L132),ROUND(Regressions!L132, 1), NA())</f>
        <v>#N/A</v>
      </c>
      <c r="L122" s="235" t="e">
        <f>IF(ISNUMBER(Regressions!M132),ROUND(Regressions!M132, 1), NA())</f>
        <v>#N/A</v>
      </c>
      <c r="M122" s="337" t="e">
        <f>IF(ISNUMBER(Regressions!N132),ROUND(Regressions!N132, 1), NA())</f>
        <v>#N/A</v>
      </c>
      <c r="N122" s="234" t="e">
        <f>IF(ISNUMBER(Regressions!O132),ROUND(Regressions!O132, 1), NA())</f>
        <v>#N/A</v>
      </c>
      <c r="O122" s="338" t="e">
        <f>IF(ISNUMBER(Regressions!Q132),ROUND(Regressions!Q132, 1), NA())</f>
        <v>#N/A</v>
      </c>
      <c r="P122" s="336" t="e">
        <f>IF(ISNUMBER(Regressions!R132),ROUND(Regressions!R132, 1), NA())</f>
        <v>#N/A</v>
      </c>
      <c r="Q122" s="212" t="e">
        <f>IF(ISNUMBER(Regressions!S132),ROUND(Regressions!S132, 1), NA())</f>
        <v>#N/A</v>
      </c>
      <c r="R122" s="337" t="e">
        <f>IF(ISNUMBER(Regressions!T132),ROUND(Regressions!T132, 1), NA())</f>
        <v>#N/A</v>
      </c>
      <c r="S122" s="234" t="e">
        <f>IF(ISNUMBER(Regressions!U132),ROUND(Regressions!U132, 1), NA())</f>
        <v>#N/A</v>
      </c>
    </row>
    <row xmlns:x14ac="http://schemas.microsoft.com/office/spreadsheetml/2009/9/ac" r="123" hidden="true" x14ac:dyDescent="0.2">
      <c r="A123" s="333" t="str">
        <f>IF(ISBLANK(Regressions!A133), " ", Regressions!A133)</f>
        <v>Jamaica</v>
      </c>
      <c r="B123" s="334">
        <f>IF(ISBLANK(Regressions!B133), " ", Regressions!B133)</f>
        <v>2026</v>
      </c>
      <c r="C123" s="339" t="str">
        <f>IF(ISBLANK(Regressions!C133), " ", Regressions!C133)</f>
        <v>Pre-primary</v>
      </c>
      <c r="D123" s="335" t="str">
        <f>IF(ISBLANK(Regressions!D133), " ", Regressions!D133)</f>
        <v> </v>
      </c>
      <c r="E123" s="211" t="e">
        <f>IF(ISNUMBER(Regressions!E133),ROUND(Regressions!E133, 1), NA())</f>
        <v>#N/A</v>
      </c>
      <c r="F123" s="336" t="e">
        <f>IF(ISNUMBER(Regressions!F133),ROUND(Regressions!F133, 1), NA())</f>
        <v>#N/A</v>
      </c>
      <c r="G123" s="233" t="e">
        <f>IF(ISNUMBER(Regressions!G133),ROUND(Regressions!G133, 1), NA())</f>
        <v>#N/A</v>
      </c>
      <c r="H123" s="337" t="e">
        <f>IF(ISNUMBER(Regressions!H133),ROUND(Regressions!H133, 1), NA())</f>
        <v>#N/A</v>
      </c>
      <c r="I123" s="234" t="e">
        <f>IF(ISNUMBER(Regressions!I133),ROUND(Regressions!I133, 1), NA())</f>
        <v>#N/A</v>
      </c>
      <c r="J123" s="338" t="e">
        <f>IF(ISNUMBER(Regressions!K133),ROUND(Regressions!K133, 1), NA())</f>
        <v>#N/A</v>
      </c>
      <c r="K123" s="336" t="e">
        <f>IF(ISNUMBER(Regressions!L133),ROUND(Regressions!L133, 1), NA())</f>
        <v>#N/A</v>
      </c>
      <c r="L123" s="235" t="e">
        <f>IF(ISNUMBER(Regressions!M133),ROUND(Regressions!M133, 1), NA())</f>
        <v>#N/A</v>
      </c>
      <c r="M123" s="337" t="e">
        <f>IF(ISNUMBER(Regressions!N133),ROUND(Regressions!N133, 1), NA())</f>
        <v>#N/A</v>
      </c>
      <c r="N123" s="234" t="e">
        <f>IF(ISNUMBER(Regressions!O133),ROUND(Regressions!O133, 1), NA())</f>
        <v>#N/A</v>
      </c>
      <c r="O123" s="338" t="e">
        <f>IF(ISNUMBER(Regressions!Q133),ROUND(Regressions!Q133, 1), NA())</f>
        <v>#N/A</v>
      </c>
      <c r="P123" s="336" t="e">
        <f>IF(ISNUMBER(Regressions!R133),ROUND(Regressions!R133, 1), NA())</f>
        <v>#N/A</v>
      </c>
      <c r="Q123" s="212" t="e">
        <f>IF(ISNUMBER(Regressions!S133),ROUND(Regressions!S133, 1), NA())</f>
        <v>#N/A</v>
      </c>
      <c r="R123" s="337" t="e">
        <f>IF(ISNUMBER(Regressions!T133),ROUND(Regressions!T133, 1), NA())</f>
        <v>#N/A</v>
      </c>
      <c r="S123" s="234" t="e">
        <f>IF(ISNUMBER(Regressions!U133),ROUND(Regressions!U133, 1), NA())</f>
        <v>#N/A</v>
      </c>
    </row>
    <row xmlns:x14ac="http://schemas.microsoft.com/office/spreadsheetml/2009/9/ac" r="124" hidden="true" x14ac:dyDescent="0.2">
      <c r="A124" s="333" t="str">
        <f>IF(ISBLANK(Regressions!A134), " ", Regressions!A134)</f>
        <v>Jamaica</v>
      </c>
      <c r="B124" s="334">
        <f>IF(ISBLANK(Regressions!B134), " ", Regressions!B134)</f>
        <v>2027</v>
      </c>
      <c r="C124" s="339" t="str">
        <f>IF(ISBLANK(Regressions!C134), " ", Regressions!C134)</f>
        <v>Pre-primary</v>
      </c>
      <c r="D124" s="335" t="str">
        <f>IF(ISBLANK(Regressions!D134), " ", Regressions!D134)</f>
        <v> </v>
      </c>
      <c r="E124" s="211" t="e">
        <f>IF(ISNUMBER(Regressions!E134),ROUND(Regressions!E134, 1), NA())</f>
        <v>#N/A</v>
      </c>
      <c r="F124" s="336" t="e">
        <f>IF(ISNUMBER(Regressions!F134),ROUND(Regressions!F134, 1), NA())</f>
        <v>#N/A</v>
      </c>
      <c r="G124" s="233" t="e">
        <f>IF(ISNUMBER(Regressions!G134),ROUND(Regressions!G134, 1), NA())</f>
        <v>#N/A</v>
      </c>
      <c r="H124" s="337" t="e">
        <f>IF(ISNUMBER(Regressions!H134),ROUND(Regressions!H134, 1), NA())</f>
        <v>#N/A</v>
      </c>
      <c r="I124" s="234" t="e">
        <f>IF(ISNUMBER(Regressions!I134),ROUND(Regressions!I134, 1), NA())</f>
        <v>#N/A</v>
      </c>
      <c r="J124" s="338" t="e">
        <f>IF(ISNUMBER(Regressions!K134),ROUND(Regressions!K134, 1), NA())</f>
        <v>#N/A</v>
      </c>
      <c r="K124" s="336" t="e">
        <f>IF(ISNUMBER(Regressions!L134),ROUND(Regressions!L134, 1), NA())</f>
        <v>#N/A</v>
      </c>
      <c r="L124" s="235" t="e">
        <f>IF(ISNUMBER(Regressions!M134),ROUND(Regressions!M134, 1), NA())</f>
        <v>#N/A</v>
      </c>
      <c r="M124" s="337" t="e">
        <f>IF(ISNUMBER(Regressions!N134),ROUND(Regressions!N134, 1), NA())</f>
        <v>#N/A</v>
      </c>
      <c r="N124" s="234" t="e">
        <f>IF(ISNUMBER(Regressions!O134),ROUND(Regressions!O134, 1), NA())</f>
        <v>#N/A</v>
      </c>
      <c r="O124" s="338" t="e">
        <f>IF(ISNUMBER(Regressions!Q134),ROUND(Regressions!Q134, 1), NA())</f>
        <v>#N/A</v>
      </c>
      <c r="P124" s="336" t="e">
        <f>IF(ISNUMBER(Regressions!R134),ROUND(Regressions!R134, 1), NA())</f>
        <v>#N/A</v>
      </c>
      <c r="Q124" s="212" t="e">
        <f>IF(ISNUMBER(Regressions!S134),ROUND(Regressions!S134, 1), NA())</f>
        <v>#N/A</v>
      </c>
      <c r="R124" s="337" t="e">
        <f>IF(ISNUMBER(Regressions!T134),ROUND(Regressions!T134, 1), NA())</f>
        <v>#N/A</v>
      </c>
      <c r="S124" s="234" t="e">
        <f>IF(ISNUMBER(Regressions!U134),ROUND(Regressions!U134, 1), NA())</f>
        <v>#N/A</v>
      </c>
    </row>
    <row xmlns:x14ac="http://schemas.microsoft.com/office/spreadsheetml/2009/9/ac" r="125" hidden="true" x14ac:dyDescent="0.2">
      <c r="A125" s="333" t="str">
        <f>IF(ISBLANK(Regressions!A135), " ", Regressions!A135)</f>
        <v>Jamaica</v>
      </c>
      <c r="B125" s="334">
        <f>IF(ISBLANK(Regressions!B135), " ", Regressions!B135)</f>
        <v>2028</v>
      </c>
      <c r="C125" s="339" t="str">
        <f>IF(ISBLANK(Regressions!C135), " ", Regressions!C135)</f>
        <v>Pre-primary</v>
      </c>
      <c r="D125" s="335" t="str">
        <f>IF(ISBLANK(Regressions!D135), " ", Regressions!D135)</f>
        <v> </v>
      </c>
      <c r="E125" s="211" t="e">
        <f>IF(ISNUMBER(Regressions!E135),ROUND(Regressions!E135, 1), NA())</f>
        <v>#N/A</v>
      </c>
      <c r="F125" s="336" t="e">
        <f>IF(ISNUMBER(Regressions!F135),ROUND(Regressions!F135, 1), NA())</f>
        <v>#N/A</v>
      </c>
      <c r="G125" s="233" t="e">
        <f>IF(ISNUMBER(Regressions!G135),ROUND(Regressions!G135, 1), NA())</f>
        <v>#N/A</v>
      </c>
      <c r="H125" s="337" t="e">
        <f>IF(ISNUMBER(Regressions!H135),ROUND(Regressions!H135, 1), NA())</f>
        <v>#N/A</v>
      </c>
      <c r="I125" s="234" t="e">
        <f>IF(ISNUMBER(Regressions!I135),ROUND(Regressions!I135, 1), NA())</f>
        <v>#N/A</v>
      </c>
      <c r="J125" s="338" t="e">
        <f>IF(ISNUMBER(Regressions!K135),ROUND(Regressions!K135, 1), NA())</f>
        <v>#N/A</v>
      </c>
      <c r="K125" s="336" t="e">
        <f>IF(ISNUMBER(Regressions!L135),ROUND(Regressions!L135, 1), NA())</f>
        <v>#N/A</v>
      </c>
      <c r="L125" s="235" t="e">
        <f>IF(ISNUMBER(Regressions!M135),ROUND(Regressions!M135, 1), NA())</f>
        <v>#N/A</v>
      </c>
      <c r="M125" s="337" t="e">
        <f>IF(ISNUMBER(Regressions!N135),ROUND(Regressions!N135, 1), NA())</f>
        <v>#N/A</v>
      </c>
      <c r="N125" s="234" t="e">
        <f>IF(ISNUMBER(Regressions!O135),ROUND(Regressions!O135, 1), NA())</f>
        <v>#N/A</v>
      </c>
      <c r="O125" s="338" t="e">
        <f>IF(ISNUMBER(Regressions!Q135),ROUND(Regressions!Q135, 1), NA())</f>
        <v>#N/A</v>
      </c>
      <c r="P125" s="336" t="e">
        <f>IF(ISNUMBER(Regressions!R135),ROUND(Regressions!R135, 1), NA())</f>
        <v>#N/A</v>
      </c>
      <c r="Q125" s="212" t="e">
        <f>IF(ISNUMBER(Regressions!S135),ROUND(Regressions!S135, 1), NA())</f>
        <v>#N/A</v>
      </c>
      <c r="R125" s="337" t="e">
        <f>IF(ISNUMBER(Regressions!T135),ROUND(Regressions!T135, 1), NA())</f>
        <v>#N/A</v>
      </c>
      <c r="S125" s="234" t="e">
        <f>IF(ISNUMBER(Regressions!U135),ROUND(Regressions!U135, 1), NA())</f>
        <v>#N/A</v>
      </c>
    </row>
    <row xmlns:x14ac="http://schemas.microsoft.com/office/spreadsheetml/2009/9/ac" r="126" hidden="true" x14ac:dyDescent="0.2">
      <c r="A126" s="333" t="str">
        <f>IF(ISBLANK(Regressions!A136), " ", Regressions!A136)</f>
        <v>Jamaica</v>
      </c>
      <c r="B126" s="334">
        <f>IF(ISBLANK(Regressions!B136), " ", Regressions!B136)</f>
        <v>2029</v>
      </c>
      <c r="C126" s="339" t="str">
        <f>IF(ISBLANK(Regressions!C136), " ", Regressions!C136)</f>
        <v>Pre-primary</v>
      </c>
      <c r="D126" s="335" t="str">
        <f>IF(ISBLANK(Regressions!D136), " ", Regressions!D136)</f>
        <v> </v>
      </c>
      <c r="E126" s="211" t="e">
        <f>IF(ISNUMBER(Regressions!E136),ROUND(Regressions!E136, 1), NA())</f>
        <v>#N/A</v>
      </c>
      <c r="F126" s="336" t="e">
        <f>IF(ISNUMBER(Regressions!F136),ROUND(Regressions!F136, 1), NA())</f>
        <v>#N/A</v>
      </c>
      <c r="G126" s="233" t="e">
        <f>IF(ISNUMBER(Regressions!G136),ROUND(Regressions!G136, 1), NA())</f>
        <v>#N/A</v>
      </c>
      <c r="H126" s="337" t="e">
        <f>IF(ISNUMBER(Regressions!H136),ROUND(Regressions!H136, 1), NA())</f>
        <v>#N/A</v>
      </c>
      <c r="I126" s="234" t="e">
        <f>IF(ISNUMBER(Regressions!I136),ROUND(Regressions!I136, 1), NA())</f>
        <v>#N/A</v>
      </c>
      <c r="J126" s="338" t="e">
        <f>IF(ISNUMBER(Regressions!K136),ROUND(Regressions!K136, 1), NA())</f>
        <v>#N/A</v>
      </c>
      <c r="K126" s="336" t="e">
        <f>IF(ISNUMBER(Regressions!L136),ROUND(Regressions!L136, 1), NA())</f>
        <v>#N/A</v>
      </c>
      <c r="L126" s="235" t="e">
        <f>IF(ISNUMBER(Regressions!M136),ROUND(Regressions!M136, 1), NA())</f>
        <v>#N/A</v>
      </c>
      <c r="M126" s="337" t="e">
        <f>IF(ISNUMBER(Regressions!N136),ROUND(Regressions!N136, 1), NA())</f>
        <v>#N/A</v>
      </c>
      <c r="N126" s="234" t="e">
        <f>IF(ISNUMBER(Regressions!O136),ROUND(Regressions!O136, 1), NA())</f>
        <v>#N/A</v>
      </c>
      <c r="O126" s="338" t="e">
        <f>IF(ISNUMBER(Regressions!Q136),ROUND(Regressions!Q136, 1), NA())</f>
        <v>#N/A</v>
      </c>
      <c r="P126" s="336" t="e">
        <f>IF(ISNUMBER(Regressions!R136),ROUND(Regressions!R136, 1), NA())</f>
        <v>#N/A</v>
      </c>
      <c r="Q126" s="212" t="e">
        <f>IF(ISNUMBER(Regressions!S136),ROUND(Regressions!S136, 1), NA())</f>
        <v>#N/A</v>
      </c>
      <c r="R126" s="337" t="e">
        <f>IF(ISNUMBER(Regressions!T136),ROUND(Regressions!T136, 1), NA())</f>
        <v>#N/A</v>
      </c>
      <c r="S126" s="234" t="e">
        <f>IF(ISNUMBER(Regressions!U136),ROUND(Regressions!U136, 1), NA())</f>
        <v>#N/A</v>
      </c>
    </row>
    <row xmlns:x14ac="http://schemas.microsoft.com/office/spreadsheetml/2009/9/ac" r="127" hidden="true" x14ac:dyDescent="0.2">
      <c r="A127" s="333" t="str">
        <f>IF(ISBLANK(Regressions!A137), " ", Regressions!A137)</f>
        <v>Jamaica</v>
      </c>
      <c r="B127" s="334">
        <f>IF(ISBLANK(Regressions!B137), " ", Regressions!B137)</f>
        <v>2030</v>
      </c>
      <c r="C127" s="339" t="str">
        <f>IF(ISBLANK(Regressions!C137), " ", Regressions!C137)</f>
        <v>Pre-primary</v>
      </c>
      <c r="D127" s="335" t="str">
        <f>IF(ISBLANK(Regressions!D137), " ", Regressions!D137)</f>
        <v> </v>
      </c>
      <c r="E127" s="211" t="e">
        <f>IF(ISNUMBER(Regressions!E137),ROUND(Regressions!E137, 1), NA())</f>
        <v>#N/A</v>
      </c>
      <c r="F127" s="336" t="e">
        <f>IF(ISNUMBER(Regressions!F137),ROUND(Regressions!F137, 1), NA())</f>
        <v>#N/A</v>
      </c>
      <c r="G127" s="233" t="e">
        <f>IF(ISNUMBER(Regressions!G137),ROUND(Regressions!G137, 1), NA())</f>
        <v>#N/A</v>
      </c>
      <c r="H127" s="337" t="e">
        <f>IF(ISNUMBER(Regressions!H137),ROUND(Regressions!H137, 1), NA())</f>
        <v>#N/A</v>
      </c>
      <c r="I127" s="234" t="e">
        <f>IF(ISNUMBER(Regressions!I137),ROUND(Regressions!I137, 1), NA())</f>
        <v>#N/A</v>
      </c>
      <c r="J127" s="338" t="e">
        <f>IF(ISNUMBER(Regressions!K137),ROUND(Regressions!K137, 1), NA())</f>
        <v>#N/A</v>
      </c>
      <c r="K127" s="336" t="e">
        <f>IF(ISNUMBER(Regressions!L137),ROUND(Regressions!L137, 1), NA())</f>
        <v>#N/A</v>
      </c>
      <c r="L127" s="235" t="e">
        <f>IF(ISNUMBER(Regressions!M137),ROUND(Regressions!M137, 1), NA())</f>
        <v>#N/A</v>
      </c>
      <c r="M127" s="337" t="e">
        <f>IF(ISNUMBER(Regressions!N137),ROUND(Regressions!N137, 1), NA())</f>
        <v>#N/A</v>
      </c>
      <c r="N127" s="234" t="e">
        <f>IF(ISNUMBER(Regressions!O137),ROUND(Regressions!O137, 1), NA())</f>
        <v>#N/A</v>
      </c>
      <c r="O127" s="338" t="e">
        <f>IF(ISNUMBER(Regressions!Q137),ROUND(Regressions!Q137, 1), NA())</f>
        <v>#N/A</v>
      </c>
      <c r="P127" s="336" t="e">
        <f>IF(ISNUMBER(Regressions!R137),ROUND(Regressions!R137, 1), NA())</f>
        <v>#N/A</v>
      </c>
      <c r="Q127" s="212" t="e">
        <f>IF(ISNUMBER(Regressions!S137),ROUND(Regressions!S137, 1), NA())</f>
        <v>#N/A</v>
      </c>
      <c r="R127" s="337" t="e">
        <f>IF(ISNUMBER(Regressions!T137),ROUND(Regressions!T137, 1), NA())</f>
        <v>#N/A</v>
      </c>
      <c r="S127" s="234" t="e">
        <f>IF(ISNUMBER(Regressions!U137),ROUND(Regressions!U137, 1), NA())</f>
        <v>#N/A</v>
      </c>
    </row>
    <row xmlns:x14ac="http://schemas.microsoft.com/office/spreadsheetml/2009/9/ac" r="128" x14ac:dyDescent="0.2">
      <c r="A128" s="333" t="str">
        <f>IF(ISBLANK(Regressions!A138), " ", Regressions!A138)</f>
        <v>Jamaica</v>
      </c>
      <c r="B128" s="334">
        <f>IF(ISBLANK(Regressions!B138), " ", Regressions!B138)</f>
        <v>2000</v>
      </c>
      <c r="C128" s="339" t="str">
        <f>IF(ISBLANK(Regressions!C138), " ", Regressions!C138)</f>
        <v>Primary</v>
      </c>
      <c r="D128" s="335">
        <f>IF(ISBLANK(Regressions!D138), " ", Regressions!D138)</f>
        <v>356053</v>
      </c>
      <c r="E128" s="211" t="e">
        <f>IF(ISNUMBER(Regressions!E138),ROUND(Regressions!E138, 1), NA())</f>
        <v>#N/A</v>
      </c>
      <c r="F128" s="336" t="e">
        <f>IF(ISNUMBER(Regressions!F138),ROUND(Regressions!F138, 1), NA())</f>
        <v>#N/A</v>
      </c>
      <c r="G128" s="233" t="e">
        <f>IF(ISNUMBER(Regressions!G138),ROUND(Regressions!G138, 1), NA())</f>
        <v>#N/A</v>
      </c>
      <c r="H128" s="337" t="e">
        <f>IF(ISNUMBER(Regressions!H138),ROUND(Regressions!H138, 1), NA())</f>
        <v>#N/A</v>
      </c>
      <c r="I128" s="234" t="e">
        <f>IF(ISNUMBER(Regressions!I138),ROUND(Regressions!I138, 1), NA())</f>
        <v>#N/A</v>
      </c>
      <c r="J128" s="338" t="e">
        <f>IF(ISNUMBER(Regressions!K138),ROUND(Regressions!K138, 1), NA())</f>
        <v>#N/A</v>
      </c>
      <c r="K128" s="336" t="e">
        <f>IF(ISNUMBER(Regressions!L138),ROUND(Regressions!L138, 1), NA())</f>
        <v>#N/A</v>
      </c>
      <c r="L128" s="235" t="e">
        <f>IF(ISNUMBER(Regressions!M138),ROUND(Regressions!M138, 1), NA())</f>
        <v>#N/A</v>
      </c>
      <c r="M128" s="337" t="e">
        <f>IF(ISNUMBER(Regressions!N138),ROUND(Regressions!N138, 1), NA())</f>
        <v>#N/A</v>
      </c>
      <c r="N128" s="234" t="e">
        <f>IF(ISNUMBER(Regressions!O138),ROUND(Regressions!O138, 1), NA())</f>
        <v>#N/A</v>
      </c>
      <c r="O128" s="338">
        <f>IF(ISNUMBER(Regressions!Q138),ROUND(Regressions!Q138, 1), NA())</f>
        <v>100</v>
      </c>
      <c r="P128" s="336">
        <f>IF(ISNUMBER(Regressions!R138),ROUND(Regressions!R138, 1), NA())</f>
        <v>100</v>
      </c>
      <c r="Q128" s="212" t="e">
        <f>IF(ISNUMBER(Regressions!S138),ROUND(Regressions!S138, 1), NA())</f>
        <v>#N/A</v>
      </c>
      <c r="R128" s="337" t="e">
        <f>IF(ISNUMBER(Regressions!T138),ROUND(Regressions!T138, 1), NA())</f>
        <v>#N/A</v>
      </c>
      <c r="S128" s="234">
        <f>IF(ISNUMBER(Regressions!U138),ROUND(Regressions!U138, 1), NA())</f>
        <v>0</v>
      </c>
    </row>
    <row xmlns:x14ac="http://schemas.microsoft.com/office/spreadsheetml/2009/9/ac" r="129" x14ac:dyDescent="0.2">
      <c r="A129" s="333" t="str">
        <f>IF(ISBLANK(Regressions!A139), " ", Regressions!A139)</f>
        <v>Jamaica</v>
      </c>
      <c r="B129" s="334">
        <f>IF(ISBLANK(Regressions!B139), " ", Regressions!B139)</f>
        <v>2001</v>
      </c>
      <c r="C129" s="339" t="str">
        <f>IF(ISBLANK(Regressions!C139), " ", Regressions!C139)</f>
        <v>Primary</v>
      </c>
      <c r="D129" s="335">
        <f>IF(ISBLANK(Regressions!D139), " ", Regressions!D139)</f>
        <v>356845</v>
      </c>
      <c r="E129" s="211" t="e">
        <f>IF(ISNUMBER(Regressions!E139),ROUND(Regressions!E139, 1), NA())</f>
        <v>#N/A</v>
      </c>
      <c r="F129" s="336" t="e">
        <f>IF(ISNUMBER(Regressions!F139),ROUND(Regressions!F139, 1), NA())</f>
        <v>#N/A</v>
      </c>
      <c r="G129" s="233" t="e">
        <f>IF(ISNUMBER(Regressions!G139),ROUND(Regressions!G139, 1), NA())</f>
        <v>#N/A</v>
      </c>
      <c r="H129" s="337" t="e">
        <f>IF(ISNUMBER(Regressions!H139),ROUND(Regressions!H139, 1), NA())</f>
        <v>#N/A</v>
      </c>
      <c r="I129" s="234" t="e">
        <f>IF(ISNUMBER(Regressions!I139),ROUND(Regressions!I139, 1), NA())</f>
        <v>#N/A</v>
      </c>
      <c r="J129" s="338" t="e">
        <f>IF(ISNUMBER(Regressions!K139),ROUND(Regressions!K139, 1), NA())</f>
        <v>#N/A</v>
      </c>
      <c r="K129" s="336" t="e">
        <f>IF(ISNUMBER(Regressions!L139),ROUND(Regressions!L139, 1), NA())</f>
        <v>#N/A</v>
      </c>
      <c r="L129" s="235" t="e">
        <f>IF(ISNUMBER(Regressions!M139),ROUND(Regressions!M139, 1), NA())</f>
        <v>#N/A</v>
      </c>
      <c r="M129" s="337" t="e">
        <f>IF(ISNUMBER(Regressions!N139),ROUND(Regressions!N139, 1), NA())</f>
        <v>#N/A</v>
      </c>
      <c r="N129" s="234" t="e">
        <f>IF(ISNUMBER(Regressions!O139),ROUND(Regressions!O139, 1), NA())</f>
        <v>#N/A</v>
      </c>
      <c r="O129" s="338">
        <f>IF(ISNUMBER(Regressions!Q139),ROUND(Regressions!Q139, 1), NA())</f>
        <v>100</v>
      </c>
      <c r="P129" s="336">
        <f>IF(ISNUMBER(Regressions!R139),ROUND(Regressions!R139, 1), NA())</f>
        <v>100</v>
      </c>
      <c r="Q129" s="212" t="e">
        <f>IF(ISNUMBER(Regressions!S139),ROUND(Regressions!S139, 1), NA())</f>
        <v>#N/A</v>
      </c>
      <c r="R129" s="337" t="e">
        <f>IF(ISNUMBER(Regressions!T139),ROUND(Regressions!T139, 1), NA())</f>
        <v>#N/A</v>
      </c>
      <c r="S129" s="234">
        <f>IF(ISNUMBER(Regressions!U139),ROUND(Regressions!U139, 1), NA())</f>
        <v>0</v>
      </c>
    </row>
    <row xmlns:x14ac="http://schemas.microsoft.com/office/spreadsheetml/2009/9/ac" r="130" x14ac:dyDescent="0.2">
      <c r="A130" s="333" t="str">
        <f>IF(ISBLANK(Regressions!A140), " ", Regressions!A140)</f>
        <v>Jamaica</v>
      </c>
      <c r="B130" s="334">
        <f>IF(ISBLANK(Regressions!B140), " ", Regressions!B140)</f>
        <v>2002</v>
      </c>
      <c r="C130" s="339" t="str">
        <f>IF(ISBLANK(Regressions!C140), " ", Regressions!C140)</f>
        <v>Primary</v>
      </c>
      <c r="D130" s="335">
        <f>IF(ISBLANK(Regressions!D140), " ", Regressions!D140)</f>
        <v>357083</v>
      </c>
      <c r="E130" s="211" t="e">
        <f>IF(ISNUMBER(Regressions!E140),ROUND(Regressions!E140, 1), NA())</f>
        <v>#N/A</v>
      </c>
      <c r="F130" s="336" t="e">
        <f>IF(ISNUMBER(Regressions!F140),ROUND(Regressions!F140, 1), NA())</f>
        <v>#N/A</v>
      </c>
      <c r="G130" s="233" t="e">
        <f>IF(ISNUMBER(Regressions!G140),ROUND(Regressions!G140, 1), NA())</f>
        <v>#N/A</v>
      </c>
      <c r="H130" s="337" t="e">
        <f>IF(ISNUMBER(Regressions!H140),ROUND(Regressions!H140, 1), NA())</f>
        <v>#N/A</v>
      </c>
      <c r="I130" s="234" t="e">
        <f>IF(ISNUMBER(Regressions!I140),ROUND(Regressions!I140, 1), NA())</f>
        <v>#N/A</v>
      </c>
      <c r="J130" s="338" t="e">
        <f>IF(ISNUMBER(Regressions!K140),ROUND(Regressions!K140, 1), NA())</f>
        <v>#N/A</v>
      </c>
      <c r="K130" s="336" t="e">
        <f>IF(ISNUMBER(Regressions!L140),ROUND(Regressions!L140, 1), NA())</f>
        <v>#N/A</v>
      </c>
      <c r="L130" s="235" t="e">
        <f>IF(ISNUMBER(Regressions!M140),ROUND(Regressions!M140, 1), NA())</f>
        <v>#N/A</v>
      </c>
      <c r="M130" s="337" t="e">
        <f>IF(ISNUMBER(Regressions!N140),ROUND(Regressions!N140, 1), NA())</f>
        <v>#N/A</v>
      </c>
      <c r="N130" s="234" t="e">
        <f>IF(ISNUMBER(Regressions!O140),ROUND(Regressions!O140, 1), NA())</f>
        <v>#N/A</v>
      </c>
      <c r="O130" s="338">
        <f>IF(ISNUMBER(Regressions!Q140),ROUND(Regressions!Q140, 1), NA())</f>
        <v>100</v>
      </c>
      <c r="P130" s="336">
        <f>IF(ISNUMBER(Regressions!R140),ROUND(Regressions!R140, 1), NA())</f>
        <v>100</v>
      </c>
      <c r="Q130" s="212" t="e">
        <f>IF(ISNUMBER(Regressions!S140),ROUND(Regressions!S140, 1), NA())</f>
        <v>#N/A</v>
      </c>
      <c r="R130" s="337" t="e">
        <f>IF(ISNUMBER(Regressions!T140),ROUND(Regressions!T140, 1), NA())</f>
        <v>#N/A</v>
      </c>
      <c r="S130" s="234">
        <f>IF(ISNUMBER(Regressions!U140),ROUND(Regressions!U140, 1), NA())</f>
        <v>0</v>
      </c>
    </row>
    <row xmlns:x14ac="http://schemas.microsoft.com/office/spreadsheetml/2009/9/ac" r="131" x14ac:dyDescent="0.2">
      <c r="A131" s="333" t="str">
        <f>IF(ISBLANK(Regressions!A141), " ", Regressions!A141)</f>
        <v>Jamaica</v>
      </c>
      <c r="B131" s="334">
        <f>IF(ISBLANK(Regressions!B141), " ", Regressions!B141)</f>
        <v>2003</v>
      </c>
      <c r="C131" s="339" t="str">
        <f>IF(ISBLANK(Regressions!C141), " ", Regressions!C141)</f>
        <v>Primary</v>
      </c>
      <c r="D131" s="335">
        <f>IF(ISBLANK(Regressions!D141), " ", Regressions!D141)</f>
        <v>355676</v>
      </c>
      <c r="E131" s="211" t="e">
        <f>IF(ISNUMBER(Regressions!E141),ROUND(Regressions!E141, 1), NA())</f>
        <v>#N/A</v>
      </c>
      <c r="F131" s="336" t="e">
        <f>IF(ISNUMBER(Regressions!F141),ROUND(Regressions!F141, 1), NA())</f>
        <v>#N/A</v>
      </c>
      <c r="G131" s="233" t="e">
        <f>IF(ISNUMBER(Regressions!G141),ROUND(Regressions!G141, 1), NA())</f>
        <v>#N/A</v>
      </c>
      <c r="H131" s="337" t="e">
        <f>IF(ISNUMBER(Regressions!H141),ROUND(Regressions!H141, 1), NA())</f>
        <v>#N/A</v>
      </c>
      <c r="I131" s="234" t="e">
        <f>IF(ISNUMBER(Regressions!I141),ROUND(Regressions!I141, 1), NA())</f>
        <v>#N/A</v>
      </c>
      <c r="J131" s="338" t="e">
        <f>IF(ISNUMBER(Regressions!K141),ROUND(Regressions!K141, 1), NA())</f>
        <v>#N/A</v>
      </c>
      <c r="K131" s="336" t="e">
        <f>IF(ISNUMBER(Regressions!L141),ROUND(Regressions!L141, 1), NA())</f>
        <v>#N/A</v>
      </c>
      <c r="L131" s="235" t="e">
        <f>IF(ISNUMBER(Regressions!M141),ROUND(Regressions!M141, 1), NA())</f>
        <v>#N/A</v>
      </c>
      <c r="M131" s="337" t="e">
        <f>IF(ISNUMBER(Regressions!N141),ROUND(Regressions!N141, 1), NA())</f>
        <v>#N/A</v>
      </c>
      <c r="N131" s="234" t="e">
        <f>IF(ISNUMBER(Regressions!O141),ROUND(Regressions!O141, 1), NA())</f>
        <v>#N/A</v>
      </c>
      <c r="O131" s="338">
        <f>IF(ISNUMBER(Regressions!Q141),ROUND(Regressions!Q141, 1), NA())</f>
        <v>100</v>
      </c>
      <c r="P131" s="336">
        <f>IF(ISNUMBER(Regressions!R141),ROUND(Regressions!R141, 1), NA())</f>
        <v>100</v>
      </c>
      <c r="Q131" s="212" t="e">
        <f>IF(ISNUMBER(Regressions!S141),ROUND(Regressions!S141, 1), NA())</f>
        <v>#N/A</v>
      </c>
      <c r="R131" s="337" t="e">
        <f>IF(ISNUMBER(Regressions!T141),ROUND(Regressions!T141, 1), NA())</f>
        <v>#N/A</v>
      </c>
      <c r="S131" s="234">
        <f>IF(ISNUMBER(Regressions!U141),ROUND(Regressions!U141, 1), NA())</f>
        <v>0</v>
      </c>
    </row>
    <row xmlns:x14ac="http://schemas.microsoft.com/office/spreadsheetml/2009/9/ac" r="132" x14ac:dyDescent="0.2">
      <c r="A132" s="333" t="str">
        <f>IF(ISBLANK(Regressions!A142), " ", Regressions!A142)</f>
        <v>Jamaica</v>
      </c>
      <c r="B132" s="334">
        <f>IF(ISBLANK(Regressions!B142), " ", Regressions!B142)</f>
        <v>2004</v>
      </c>
      <c r="C132" s="339" t="str">
        <f>IF(ISBLANK(Regressions!C142), " ", Regressions!C142)</f>
        <v>Primary</v>
      </c>
      <c r="D132" s="335">
        <f>IF(ISBLANK(Regressions!D142), " ", Regressions!D142)</f>
        <v>352719</v>
      </c>
      <c r="E132" s="211" t="e">
        <f>IF(ISNUMBER(Regressions!E142),ROUND(Regressions!E142, 1), NA())</f>
        <v>#N/A</v>
      </c>
      <c r="F132" s="336" t="e">
        <f>IF(ISNUMBER(Regressions!F142),ROUND(Regressions!F142, 1), NA())</f>
        <v>#N/A</v>
      </c>
      <c r="G132" s="233" t="e">
        <f>IF(ISNUMBER(Regressions!G142),ROUND(Regressions!G142, 1), NA())</f>
        <v>#N/A</v>
      </c>
      <c r="H132" s="337" t="e">
        <f>IF(ISNUMBER(Regressions!H142),ROUND(Regressions!H142, 1), NA())</f>
        <v>#N/A</v>
      </c>
      <c r="I132" s="234" t="e">
        <f>IF(ISNUMBER(Regressions!I142),ROUND(Regressions!I142, 1), NA())</f>
        <v>#N/A</v>
      </c>
      <c r="J132" s="338" t="e">
        <f>IF(ISNUMBER(Regressions!K142),ROUND(Regressions!K142, 1), NA())</f>
        <v>#N/A</v>
      </c>
      <c r="K132" s="336" t="e">
        <f>IF(ISNUMBER(Regressions!L142),ROUND(Regressions!L142, 1), NA())</f>
        <v>#N/A</v>
      </c>
      <c r="L132" s="235" t="e">
        <f>IF(ISNUMBER(Regressions!M142),ROUND(Regressions!M142, 1), NA())</f>
        <v>#N/A</v>
      </c>
      <c r="M132" s="337" t="e">
        <f>IF(ISNUMBER(Regressions!N142),ROUND(Regressions!N142, 1), NA())</f>
        <v>#N/A</v>
      </c>
      <c r="N132" s="234" t="e">
        <f>IF(ISNUMBER(Regressions!O142),ROUND(Regressions!O142, 1), NA())</f>
        <v>#N/A</v>
      </c>
      <c r="O132" s="338">
        <f>IF(ISNUMBER(Regressions!Q142),ROUND(Regressions!Q142, 1), NA())</f>
        <v>100</v>
      </c>
      <c r="P132" s="336">
        <f>IF(ISNUMBER(Regressions!R142),ROUND(Regressions!R142, 1), NA())</f>
        <v>100</v>
      </c>
      <c r="Q132" s="212" t="e">
        <f>IF(ISNUMBER(Regressions!S142),ROUND(Regressions!S142, 1), NA())</f>
        <v>#N/A</v>
      </c>
      <c r="R132" s="337" t="e">
        <f>IF(ISNUMBER(Regressions!T142),ROUND(Regressions!T142, 1), NA())</f>
        <v>#N/A</v>
      </c>
      <c r="S132" s="234">
        <f>IF(ISNUMBER(Regressions!U142),ROUND(Regressions!U142, 1), NA())</f>
        <v>0</v>
      </c>
    </row>
    <row xmlns:x14ac="http://schemas.microsoft.com/office/spreadsheetml/2009/9/ac" r="133" x14ac:dyDescent="0.2">
      <c r="A133" s="333" t="str">
        <f>IF(ISBLANK(Regressions!A143), " ", Regressions!A143)</f>
        <v>Jamaica</v>
      </c>
      <c r="B133" s="334">
        <f>IF(ISBLANK(Regressions!B143), " ", Regressions!B143)</f>
        <v>2005</v>
      </c>
      <c r="C133" s="339" t="str">
        <f>IF(ISBLANK(Regressions!C143), " ", Regressions!C143)</f>
        <v>Primary</v>
      </c>
      <c r="D133" s="335">
        <f>IF(ISBLANK(Regressions!D143), " ", Regressions!D143)</f>
        <v>347643</v>
      </c>
      <c r="E133" s="211" t="e">
        <f>IF(ISNUMBER(Regressions!E143),ROUND(Regressions!E143, 1), NA())</f>
        <v>#N/A</v>
      </c>
      <c r="F133" s="336" t="e">
        <f>IF(ISNUMBER(Regressions!F143),ROUND(Regressions!F143, 1), NA())</f>
        <v>#N/A</v>
      </c>
      <c r="G133" s="233" t="e">
        <f>IF(ISNUMBER(Regressions!G143),ROUND(Regressions!G143, 1), NA())</f>
        <v>#N/A</v>
      </c>
      <c r="H133" s="337" t="e">
        <f>IF(ISNUMBER(Regressions!H143),ROUND(Regressions!H143, 1), NA())</f>
        <v>#N/A</v>
      </c>
      <c r="I133" s="234" t="e">
        <f>IF(ISNUMBER(Regressions!I143),ROUND(Regressions!I143, 1), NA())</f>
        <v>#N/A</v>
      </c>
      <c r="J133" s="338" t="e">
        <f>IF(ISNUMBER(Regressions!K143),ROUND(Regressions!K143, 1), NA())</f>
        <v>#N/A</v>
      </c>
      <c r="K133" s="336" t="e">
        <f>IF(ISNUMBER(Regressions!L143),ROUND(Regressions!L143, 1), NA())</f>
        <v>#N/A</v>
      </c>
      <c r="L133" s="235" t="e">
        <f>IF(ISNUMBER(Regressions!M143),ROUND(Regressions!M143, 1), NA())</f>
        <v>#N/A</v>
      </c>
      <c r="M133" s="337" t="e">
        <f>IF(ISNUMBER(Regressions!N143),ROUND(Regressions!N143, 1), NA())</f>
        <v>#N/A</v>
      </c>
      <c r="N133" s="234" t="e">
        <f>IF(ISNUMBER(Regressions!O143),ROUND(Regressions!O143, 1), NA())</f>
        <v>#N/A</v>
      </c>
      <c r="O133" s="338">
        <f>IF(ISNUMBER(Regressions!Q143),ROUND(Regressions!Q143, 1), NA())</f>
        <v>100</v>
      </c>
      <c r="P133" s="336">
        <f>IF(ISNUMBER(Regressions!R143),ROUND(Regressions!R143, 1), NA())</f>
        <v>100</v>
      </c>
      <c r="Q133" s="212" t="e">
        <f>IF(ISNUMBER(Regressions!S143),ROUND(Regressions!S143, 1), NA())</f>
        <v>#N/A</v>
      </c>
      <c r="R133" s="337" t="e">
        <f>IF(ISNUMBER(Regressions!T143),ROUND(Regressions!T143, 1), NA())</f>
        <v>#N/A</v>
      </c>
      <c r="S133" s="234">
        <f>IF(ISNUMBER(Regressions!U143),ROUND(Regressions!U143, 1), NA())</f>
        <v>0</v>
      </c>
    </row>
    <row xmlns:x14ac="http://schemas.microsoft.com/office/spreadsheetml/2009/9/ac" r="134" x14ac:dyDescent="0.2">
      <c r="A134" s="333" t="str">
        <f>IF(ISBLANK(Regressions!A144), " ", Regressions!A144)</f>
        <v>Jamaica</v>
      </c>
      <c r="B134" s="334">
        <f>IF(ISBLANK(Regressions!B144), " ", Regressions!B144)</f>
        <v>2006</v>
      </c>
      <c r="C134" s="339" t="str">
        <f>IF(ISBLANK(Regressions!C144), " ", Regressions!C144)</f>
        <v>Primary</v>
      </c>
      <c r="D134" s="335">
        <f>IF(ISBLANK(Regressions!D144), " ", Regressions!D144)</f>
        <v>339235</v>
      </c>
      <c r="E134" s="211" t="e">
        <f>IF(ISNUMBER(Regressions!E144),ROUND(Regressions!E144, 1), NA())</f>
        <v>#N/A</v>
      </c>
      <c r="F134" s="336" t="e">
        <f>IF(ISNUMBER(Regressions!F144),ROUND(Regressions!F144, 1), NA())</f>
        <v>#N/A</v>
      </c>
      <c r="G134" s="233" t="e">
        <f>IF(ISNUMBER(Regressions!G144),ROUND(Regressions!G144, 1), NA())</f>
        <v>#N/A</v>
      </c>
      <c r="H134" s="337" t="e">
        <f>IF(ISNUMBER(Regressions!H144),ROUND(Regressions!H144, 1), NA())</f>
        <v>#N/A</v>
      </c>
      <c r="I134" s="234" t="e">
        <f>IF(ISNUMBER(Regressions!I144),ROUND(Regressions!I144, 1), NA())</f>
        <v>#N/A</v>
      </c>
      <c r="J134" s="338" t="e">
        <f>IF(ISNUMBER(Regressions!K144),ROUND(Regressions!K144, 1), NA())</f>
        <v>#N/A</v>
      </c>
      <c r="K134" s="336" t="e">
        <f>IF(ISNUMBER(Regressions!L144),ROUND(Regressions!L144, 1), NA())</f>
        <v>#N/A</v>
      </c>
      <c r="L134" s="235" t="e">
        <f>IF(ISNUMBER(Regressions!M144),ROUND(Regressions!M144, 1), NA())</f>
        <v>#N/A</v>
      </c>
      <c r="M134" s="337" t="e">
        <f>IF(ISNUMBER(Regressions!N144),ROUND(Regressions!N144, 1), NA())</f>
        <v>#N/A</v>
      </c>
      <c r="N134" s="234" t="e">
        <f>IF(ISNUMBER(Regressions!O144),ROUND(Regressions!O144, 1), NA())</f>
        <v>#N/A</v>
      </c>
      <c r="O134" s="338">
        <f>IF(ISNUMBER(Regressions!Q144),ROUND(Regressions!Q144, 1), NA())</f>
        <v>100</v>
      </c>
      <c r="P134" s="336">
        <f>IF(ISNUMBER(Regressions!R144),ROUND(Regressions!R144, 1), NA())</f>
        <v>100</v>
      </c>
      <c r="Q134" s="212" t="e">
        <f>IF(ISNUMBER(Regressions!S144),ROUND(Regressions!S144, 1), NA())</f>
        <v>#N/A</v>
      </c>
      <c r="R134" s="337" t="e">
        <f>IF(ISNUMBER(Regressions!T144),ROUND(Regressions!T144, 1), NA())</f>
        <v>#N/A</v>
      </c>
      <c r="S134" s="234">
        <f>IF(ISNUMBER(Regressions!U144),ROUND(Regressions!U144, 1), NA())</f>
        <v>0</v>
      </c>
    </row>
    <row xmlns:x14ac="http://schemas.microsoft.com/office/spreadsheetml/2009/9/ac" r="135" x14ac:dyDescent="0.2">
      <c r="A135" s="333" t="str">
        <f>IF(ISBLANK(Regressions!A145), " ", Regressions!A145)</f>
        <v>Jamaica</v>
      </c>
      <c r="B135" s="334">
        <f>IF(ISBLANK(Regressions!B145), " ", Regressions!B145)</f>
        <v>2007</v>
      </c>
      <c r="C135" s="339" t="str">
        <f>IF(ISBLANK(Regressions!C145), " ", Regressions!C145)</f>
        <v>Primary</v>
      </c>
      <c r="D135" s="335">
        <f>IF(ISBLANK(Regressions!D145), " ", Regressions!D145)</f>
        <v>326135</v>
      </c>
      <c r="E135" s="211" t="e">
        <f>IF(ISNUMBER(Regressions!E145),ROUND(Regressions!E145, 1), NA())</f>
        <v>#N/A</v>
      </c>
      <c r="F135" s="336" t="e">
        <f>IF(ISNUMBER(Regressions!F145),ROUND(Regressions!F145, 1), NA())</f>
        <v>#N/A</v>
      </c>
      <c r="G135" s="233" t="e">
        <f>IF(ISNUMBER(Regressions!G145),ROUND(Regressions!G145, 1), NA())</f>
        <v>#N/A</v>
      </c>
      <c r="H135" s="337" t="e">
        <f>IF(ISNUMBER(Regressions!H145),ROUND(Regressions!H145, 1), NA())</f>
        <v>#N/A</v>
      </c>
      <c r="I135" s="234" t="e">
        <f>IF(ISNUMBER(Regressions!I145),ROUND(Regressions!I145, 1), NA())</f>
        <v>#N/A</v>
      </c>
      <c r="J135" s="338" t="e">
        <f>IF(ISNUMBER(Regressions!K145),ROUND(Regressions!K145, 1), NA())</f>
        <v>#N/A</v>
      </c>
      <c r="K135" s="336" t="e">
        <f>IF(ISNUMBER(Regressions!L145),ROUND(Regressions!L145, 1), NA())</f>
        <v>#N/A</v>
      </c>
      <c r="L135" s="235" t="e">
        <f>IF(ISNUMBER(Regressions!M145),ROUND(Regressions!M145, 1), NA())</f>
        <v>#N/A</v>
      </c>
      <c r="M135" s="337" t="e">
        <f>IF(ISNUMBER(Regressions!N145),ROUND(Regressions!N145, 1), NA())</f>
        <v>#N/A</v>
      </c>
      <c r="N135" s="234" t="e">
        <f>IF(ISNUMBER(Regressions!O145),ROUND(Regressions!O145, 1), NA())</f>
        <v>#N/A</v>
      </c>
      <c r="O135" s="338">
        <f>IF(ISNUMBER(Regressions!Q145),ROUND(Regressions!Q145, 1), NA())</f>
        <v>100</v>
      </c>
      <c r="P135" s="336">
        <f>IF(ISNUMBER(Regressions!R145),ROUND(Regressions!R145, 1), NA())</f>
        <v>100</v>
      </c>
      <c r="Q135" s="212" t="e">
        <f>IF(ISNUMBER(Regressions!S145),ROUND(Regressions!S145, 1), NA())</f>
        <v>#N/A</v>
      </c>
      <c r="R135" s="337" t="e">
        <f>IF(ISNUMBER(Regressions!T145),ROUND(Regressions!T145, 1), NA())</f>
        <v>#N/A</v>
      </c>
      <c r="S135" s="234">
        <f>IF(ISNUMBER(Regressions!U145),ROUND(Regressions!U145, 1), NA())</f>
        <v>0</v>
      </c>
    </row>
    <row xmlns:x14ac="http://schemas.microsoft.com/office/spreadsheetml/2009/9/ac" r="136" x14ac:dyDescent="0.2">
      <c r="A136" s="333" t="str">
        <f>IF(ISBLANK(Regressions!A146), " ", Regressions!A146)</f>
        <v>Jamaica</v>
      </c>
      <c r="B136" s="334">
        <f>IF(ISBLANK(Regressions!B146), " ", Regressions!B146)</f>
        <v>2008</v>
      </c>
      <c r="C136" s="339" t="str">
        <f>IF(ISBLANK(Regressions!C146), " ", Regressions!C146)</f>
        <v>Primary</v>
      </c>
      <c r="D136" s="335">
        <f>IF(ISBLANK(Regressions!D146), " ", Regressions!D146)</f>
        <v>313354</v>
      </c>
      <c r="E136" s="211" t="e">
        <f>IF(ISNUMBER(Regressions!E146),ROUND(Regressions!E146, 1), NA())</f>
        <v>#N/A</v>
      </c>
      <c r="F136" s="336" t="e">
        <f>IF(ISNUMBER(Regressions!F146),ROUND(Regressions!F146, 1), NA())</f>
        <v>#N/A</v>
      </c>
      <c r="G136" s="233" t="e">
        <f>IF(ISNUMBER(Regressions!G146),ROUND(Regressions!G146, 1), NA())</f>
        <v>#N/A</v>
      </c>
      <c r="H136" s="337" t="e">
        <f>IF(ISNUMBER(Regressions!H146),ROUND(Regressions!H146, 1), NA())</f>
        <v>#N/A</v>
      </c>
      <c r="I136" s="234" t="e">
        <f>IF(ISNUMBER(Regressions!I146),ROUND(Regressions!I146, 1), NA())</f>
        <v>#N/A</v>
      </c>
      <c r="J136" s="338" t="e">
        <f>IF(ISNUMBER(Regressions!K146),ROUND(Regressions!K146, 1), NA())</f>
        <v>#N/A</v>
      </c>
      <c r="K136" s="336" t="e">
        <f>IF(ISNUMBER(Regressions!L146),ROUND(Regressions!L146, 1), NA())</f>
        <v>#N/A</v>
      </c>
      <c r="L136" s="235" t="e">
        <f>IF(ISNUMBER(Regressions!M146),ROUND(Regressions!M146, 1), NA())</f>
        <v>#N/A</v>
      </c>
      <c r="M136" s="337" t="e">
        <f>IF(ISNUMBER(Regressions!N146),ROUND(Regressions!N146, 1), NA())</f>
        <v>#N/A</v>
      </c>
      <c r="N136" s="234" t="e">
        <f>IF(ISNUMBER(Regressions!O146),ROUND(Regressions!O146, 1), NA())</f>
        <v>#N/A</v>
      </c>
      <c r="O136" s="338">
        <f>IF(ISNUMBER(Regressions!Q146),ROUND(Regressions!Q146, 1), NA())</f>
        <v>100</v>
      </c>
      <c r="P136" s="336">
        <f>IF(ISNUMBER(Regressions!R146),ROUND(Regressions!R146, 1), NA())</f>
        <v>100</v>
      </c>
      <c r="Q136" s="212" t="e">
        <f>IF(ISNUMBER(Regressions!S146),ROUND(Regressions!S146, 1), NA())</f>
        <v>#N/A</v>
      </c>
      <c r="R136" s="337" t="e">
        <f>IF(ISNUMBER(Regressions!T146),ROUND(Regressions!T146, 1), NA())</f>
        <v>#N/A</v>
      </c>
      <c r="S136" s="234">
        <f>IF(ISNUMBER(Regressions!U146),ROUND(Regressions!U146, 1), NA())</f>
        <v>0</v>
      </c>
    </row>
    <row xmlns:x14ac="http://schemas.microsoft.com/office/spreadsheetml/2009/9/ac" r="137" x14ac:dyDescent="0.2">
      <c r="A137" s="333" t="str">
        <f>IF(ISBLANK(Regressions!A147), " ", Regressions!A147)</f>
        <v>Jamaica</v>
      </c>
      <c r="B137" s="334">
        <f>IF(ISBLANK(Regressions!B147), " ", Regressions!B147)</f>
        <v>2009</v>
      </c>
      <c r="C137" s="339" t="str">
        <f>IF(ISBLANK(Regressions!C147), " ", Regressions!C147)</f>
        <v>Primary</v>
      </c>
      <c r="D137" s="335">
        <f>IF(ISBLANK(Regressions!D147), " ", Regressions!D147)</f>
        <v>304156</v>
      </c>
      <c r="E137" s="211" t="e">
        <f>IF(ISNUMBER(Regressions!E147),ROUND(Regressions!E147, 1), NA())</f>
        <v>#N/A</v>
      </c>
      <c r="F137" s="336" t="e">
        <f>IF(ISNUMBER(Regressions!F147),ROUND(Regressions!F147, 1), NA())</f>
        <v>#N/A</v>
      </c>
      <c r="G137" s="233" t="e">
        <f>IF(ISNUMBER(Regressions!G147),ROUND(Regressions!G147, 1), NA())</f>
        <v>#N/A</v>
      </c>
      <c r="H137" s="337" t="e">
        <f>IF(ISNUMBER(Regressions!H147),ROUND(Regressions!H147, 1), NA())</f>
        <v>#N/A</v>
      </c>
      <c r="I137" s="234" t="e">
        <f>IF(ISNUMBER(Regressions!I147),ROUND(Regressions!I147, 1), NA())</f>
        <v>#N/A</v>
      </c>
      <c r="J137" s="338" t="e">
        <f>IF(ISNUMBER(Regressions!K147),ROUND(Regressions!K147, 1), NA())</f>
        <v>#N/A</v>
      </c>
      <c r="K137" s="336" t="e">
        <f>IF(ISNUMBER(Regressions!L147),ROUND(Regressions!L147, 1), NA())</f>
        <v>#N/A</v>
      </c>
      <c r="L137" s="235" t="e">
        <f>IF(ISNUMBER(Regressions!M147),ROUND(Regressions!M147, 1), NA())</f>
        <v>#N/A</v>
      </c>
      <c r="M137" s="337" t="e">
        <f>IF(ISNUMBER(Regressions!N147),ROUND(Regressions!N147, 1), NA())</f>
        <v>#N/A</v>
      </c>
      <c r="N137" s="234" t="e">
        <f>IF(ISNUMBER(Regressions!O147),ROUND(Regressions!O147, 1), NA())</f>
        <v>#N/A</v>
      </c>
      <c r="O137" s="338">
        <f>IF(ISNUMBER(Regressions!Q147),ROUND(Regressions!Q147, 1), NA())</f>
        <v>100</v>
      </c>
      <c r="P137" s="336">
        <f>IF(ISNUMBER(Regressions!R147),ROUND(Regressions!R147, 1), NA())</f>
        <v>100</v>
      </c>
      <c r="Q137" s="212" t="e">
        <f>IF(ISNUMBER(Regressions!S147),ROUND(Regressions!S147, 1), NA())</f>
        <v>#N/A</v>
      </c>
      <c r="R137" s="337" t="e">
        <f>IF(ISNUMBER(Regressions!T147),ROUND(Regressions!T147, 1), NA())</f>
        <v>#N/A</v>
      </c>
      <c r="S137" s="234">
        <f>IF(ISNUMBER(Regressions!U147),ROUND(Regressions!U147, 1), NA())</f>
        <v>0</v>
      </c>
    </row>
    <row xmlns:x14ac="http://schemas.microsoft.com/office/spreadsheetml/2009/9/ac" r="138" x14ac:dyDescent="0.2">
      <c r="A138" s="333" t="str">
        <f>IF(ISBLANK(Regressions!A148), " ", Regressions!A148)</f>
        <v>Jamaica</v>
      </c>
      <c r="B138" s="334">
        <f>IF(ISBLANK(Regressions!B148), " ", Regressions!B148)</f>
        <v>2010</v>
      </c>
      <c r="C138" s="339" t="str">
        <f>IF(ISBLANK(Regressions!C148), " ", Regressions!C148)</f>
        <v>Primary</v>
      </c>
      <c r="D138" s="335">
        <f>IF(ISBLANK(Regressions!D148), " ", Regressions!D148)</f>
        <v>294980</v>
      </c>
      <c r="E138" s="211" t="e">
        <f>IF(ISNUMBER(Regressions!E148),ROUND(Regressions!E148, 1), NA())</f>
        <v>#N/A</v>
      </c>
      <c r="F138" s="336" t="e">
        <f>IF(ISNUMBER(Regressions!F148),ROUND(Regressions!F148, 1), NA())</f>
        <v>#N/A</v>
      </c>
      <c r="G138" s="233">
        <f>IF(ISNUMBER(Regressions!G148),ROUND(Regressions!G148, 1), NA())</f>
        <v>92.7</v>
      </c>
      <c r="H138" s="337" t="e">
        <f>IF(ISNUMBER(Regressions!H148),ROUND(Regressions!H148, 1), NA())</f>
        <v>#N/A</v>
      </c>
      <c r="I138" s="234" t="e">
        <f>IF(ISNUMBER(Regressions!I148),ROUND(Regressions!I148, 1), NA())</f>
        <v>#N/A</v>
      </c>
      <c r="J138" s="338" t="e">
        <f>IF(ISNUMBER(Regressions!K148),ROUND(Regressions!K148, 1), NA())</f>
        <v>#N/A</v>
      </c>
      <c r="K138" s="336" t="e">
        <f>IF(ISNUMBER(Regressions!L148),ROUND(Regressions!L148, 1), NA())</f>
        <v>#N/A</v>
      </c>
      <c r="L138" s="235">
        <f>IF(ISNUMBER(Regressions!M148),ROUND(Regressions!M148, 1), NA())</f>
        <v>94.3</v>
      </c>
      <c r="M138" s="337" t="e">
        <f>IF(ISNUMBER(Regressions!N148),ROUND(Regressions!N148, 1), NA())</f>
        <v>#N/A</v>
      </c>
      <c r="N138" s="234" t="e">
        <f>IF(ISNUMBER(Regressions!O148),ROUND(Regressions!O148, 1), NA())</f>
        <v>#N/A</v>
      </c>
      <c r="O138" s="338">
        <f>IF(ISNUMBER(Regressions!Q148),ROUND(Regressions!Q148, 1), NA())</f>
        <v>100</v>
      </c>
      <c r="P138" s="336">
        <f>IF(ISNUMBER(Regressions!R148),ROUND(Regressions!R148, 1), NA())</f>
        <v>100</v>
      </c>
      <c r="Q138" s="212">
        <f>IF(ISNUMBER(Regressions!S148),ROUND(Regressions!S148, 1), NA())</f>
        <v>92.7</v>
      </c>
      <c r="R138" s="337">
        <f>IF(ISNUMBER(Regressions!T148),ROUND(Regressions!T148, 1), NA())</f>
        <v>7.3</v>
      </c>
      <c r="S138" s="234">
        <f>IF(ISNUMBER(Regressions!U148),ROUND(Regressions!U148, 1), NA())</f>
        <v>0</v>
      </c>
    </row>
    <row xmlns:x14ac="http://schemas.microsoft.com/office/spreadsheetml/2009/9/ac" r="139" x14ac:dyDescent="0.2">
      <c r="A139" s="333" t="str">
        <f>IF(ISBLANK(Regressions!A149), " ", Regressions!A149)</f>
        <v>Jamaica</v>
      </c>
      <c r="B139" s="334">
        <f>IF(ISBLANK(Regressions!B149), " ", Regressions!B149)</f>
        <v>2011</v>
      </c>
      <c r="C139" s="339" t="str">
        <f>IF(ISBLANK(Regressions!C149), " ", Regressions!C149)</f>
        <v>Primary</v>
      </c>
      <c r="D139" s="335">
        <f>IF(ISBLANK(Regressions!D149), " ", Regressions!D149)</f>
        <v>287099</v>
      </c>
      <c r="E139" s="211" t="e">
        <f>IF(ISNUMBER(Regressions!E149),ROUND(Regressions!E149, 1), NA())</f>
        <v>#N/A</v>
      </c>
      <c r="F139" s="336" t="e">
        <f>IF(ISNUMBER(Regressions!F149),ROUND(Regressions!F149, 1), NA())</f>
        <v>#N/A</v>
      </c>
      <c r="G139" s="233">
        <f>IF(ISNUMBER(Regressions!G149),ROUND(Regressions!G149, 1), NA())</f>
        <v>92.7</v>
      </c>
      <c r="H139" s="337" t="e">
        <f>IF(ISNUMBER(Regressions!H149),ROUND(Regressions!H149, 1), NA())</f>
        <v>#N/A</v>
      </c>
      <c r="I139" s="234" t="e">
        <f>IF(ISNUMBER(Regressions!I149),ROUND(Regressions!I149, 1), NA())</f>
        <v>#N/A</v>
      </c>
      <c r="J139" s="338" t="e">
        <f>IF(ISNUMBER(Regressions!K149),ROUND(Regressions!K149, 1), NA())</f>
        <v>#N/A</v>
      </c>
      <c r="K139" s="336" t="e">
        <f>IF(ISNUMBER(Regressions!L149),ROUND(Regressions!L149, 1), NA())</f>
        <v>#N/A</v>
      </c>
      <c r="L139" s="235">
        <f>IF(ISNUMBER(Regressions!M149),ROUND(Regressions!M149, 1), NA())</f>
        <v>94.3</v>
      </c>
      <c r="M139" s="337" t="e">
        <f>IF(ISNUMBER(Regressions!N149),ROUND(Regressions!N149, 1), NA())</f>
        <v>#N/A</v>
      </c>
      <c r="N139" s="234" t="e">
        <f>IF(ISNUMBER(Regressions!O149),ROUND(Regressions!O149, 1), NA())</f>
        <v>#N/A</v>
      </c>
      <c r="O139" s="338">
        <f>IF(ISNUMBER(Regressions!Q149),ROUND(Regressions!Q149, 1), NA())</f>
        <v>100</v>
      </c>
      <c r="P139" s="336">
        <f>IF(ISNUMBER(Regressions!R149),ROUND(Regressions!R149, 1), NA())</f>
        <v>100</v>
      </c>
      <c r="Q139" s="212">
        <f>IF(ISNUMBER(Regressions!S149),ROUND(Regressions!S149, 1), NA())</f>
        <v>92.7</v>
      </c>
      <c r="R139" s="337">
        <f>IF(ISNUMBER(Regressions!T149),ROUND(Regressions!T149, 1), NA())</f>
        <v>7.3</v>
      </c>
      <c r="S139" s="234">
        <f>IF(ISNUMBER(Regressions!U149),ROUND(Regressions!U149, 1), NA())</f>
        <v>0</v>
      </c>
    </row>
    <row xmlns:x14ac="http://schemas.microsoft.com/office/spreadsheetml/2009/9/ac" r="140" x14ac:dyDescent="0.2">
      <c r="A140" s="333" t="str">
        <f>IF(ISBLANK(Regressions!A150), " ", Regressions!A150)</f>
        <v>Jamaica</v>
      </c>
      <c r="B140" s="334">
        <f>IF(ISBLANK(Regressions!B150), " ", Regressions!B150)</f>
        <v>2012</v>
      </c>
      <c r="C140" s="339" t="str">
        <f>IF(ISBLANK(Regressions!C150), " ", Regressions!C150)</f>
        <v>Primary</v>
      </c>
      <c r="D140" s="335">
        <f>IF(ISBLANK(Regressions!D150), " ", Regressions!D150)</f>
        <v>280940</v>
      </c>
      <c r="E140" s="211" t="e">
        <f>IF(ISNUMBER(Regressions!E150),ROUND(Regressions!E150, 1), NA())</f>
        <v>#N/A</v>
      </c>
      <c r="F140" s="336" t="e">
        <f>IF(ISNUMBER(Regressions!F150),ROUND(Regressions!F150, 1), NA())</f>
        <v>#N/A</v>
      </c>
      <c r="G140" s="233">
        <f>IF(ISNUMBER(Regressions!G150),ROUND(Regressions!G150, 1), NA())</f>
        <v>92.7</v>
      </c>
      <c r="H140" s="337" t="e">
        <f>IF(ISNUMBER(Regressions!H150),ROUND(Regressions!H150, 1), NA())</f>
        <v>#N/A</v>
      </c>
      <c r="I140" s="234" t="e">
        <f>IF(ISNUMBER(Regressions!I150),ROUND(Regressions!I150, 1), NA())</f>
        <v>#N/A</v>
      </c>
      <c r="J140" s="338" t="e">
        <f>IF(ISNUMBER(Regressions!K150),ROUND(Regressions!K150, 1), NA())</f>
        <v>#N/A</v>
      </c>
      <c r="K140" s="336" t="e">
        <f>IF(ISNUMBER(Regressions!L150),ROUND(Regressions!L150, 1), NA())</f>
        <v>#N/A</v>
      </c>
      <c r="L140" s="235">
        <f>IF(ISNUMBER(Regressions!M150),ROUND(Regressions!M150, 1), NA())</f>
        <v>94.3</v>
      </c>
      <c r="M140" s="337" t="e">
        <f>IF(ISNUMBER(Regressions!N150),ROUND(Regressions!N150, 1), NA())</f>
        <v>#N/A</v>
      </c>
      <c r="N140" s="234" t="e">
        <f>IF(ISNUMBER(Regressions!O150),ROUND(Regressions!O150, 1), NA())</f>
        <v>#N/A</v>
      </c>
      <c r="O140" s="338">
        <f>IF(ISNUMBER(Regressions!Q150),ROUND(Regressions!Q150, 1), NA())</f>
        <v>100</v>
      </c>
      <c r="P140" s="336">
        <f>IF(ISNUMBER(Regressions!R150),ROUND(Regressions!R150, 1), NA())</f>
        <v>100</v>
      </c>
      <c r="Q140" s="212">
        <f>IF(ISNUMBER(Regressions!S150),ROUND(Regressions!S150, 1), NA())</f>
        <v>92.7</v>
      </c>
      <c r="R140" s="337">
        <f>IF(ISNUMBER(Regressions!T150),ROUND(Regressions!T150, 1), NA())</f>
        <v>7.3</v>
      </c>
      <c r="S140" s="234">
        <f>IF(ISNUMBER(Regressions!U150),ROUND(Regressions!U150, 1), NA())</f>
        <v>0</v>
      </c>
    </row>
    <row xmlns:x14ac="http://schemas.microsoft.com/office/spreadsheetml/2009/9/ac" r="141" x14ac:dyDescent="0.2">
      <c r="A141" s="333" t="str">
        <f>IF(ISBLANK(Regressions!A151), " ", Regressions!A151)</f>
        <v>Jamaica</v>
      </c>
      <c r="B141" s="334">
        <f>IF(ISBLANK(Regressions!B151), " ", Regressions!B151)</f>
        <v>2013</v>
      </c>
      <c r="C141" s="339" t="str">
        <f>IF(ISBLANK(Regressions!C151), " ", Regressions!C151)</f>
        <v>Primary</v>
      </c>
      <c r="D141" s="335">
        <f>IF(ISBLANK(Regressions!D151), " ", Regressions!D151)</f>
        <v>280062</v>
      </c>
      <c r="E141" s="211" t="e">
        <f>IF(ISNUMBER(Regressions!E151),ROUND(Regressions!E151, 1), NA())</f>
        <v>#N/A</v>
      </c>
      <c r="F141" s="336" t="e">
        <f>IF(ISNUMBER(Regressions!F151),ROUND(Regressions!F151, 1), NA())</f>
        <v>#N/A</v>
      </c>
      <c r="G141" s="233">
        <f>IF(ISNUMBER(Regressions!G151),ROUND(Regressions!G151, 1), NA())</f>
        <v>92.7</v>
      </c>
      <c r="H141" s="337" t="e">
        <f>IF(ISNUMBER(Regressions!H151),ROUND(Regressions!H151, 1), NA())</f>
        <v>#N/A</v>
      </c>
      <c r="I141" s="234" t="e">
        <f>IF(ISNUMBER(Regressions!I151),ROUND(Regressions!I151, 1), NA())</f>
        <v>#N/A</v>
      </c>
      <c r="J141" s="338" t="e">
        <f>IF(ISNUMBER(Regressions!K151),ROUND(Regressions!K151, 1), NA())</f>
        <v>#N/A</v>
      </c>
      <c r="K141" s="336" t="e">
        <f>IF(ISNUMBER(Regressions!L151),ROUND(Regressions!L151, 1), NA())</f>
        <v>#N/A</v>
      </c>
      <c r="L141" s="235">
        <f>IF(ISNUMBER(Regressions!M151),ROUND(Regressions!M151, 1), NA())</f>
        <v>94.3</v>
      </c>
      <c r="M141" s="337" t="e">
        <f>IF(ISNUMBER(Regressions!N151),ROUND(Regressions!N151, 1), NA())</f>
        <v>#N/A</v>
      </c>
      <c r="N141" s="234" t="e">
        <f>IF(ISNUMBER(Regressions!O151),ROUND(Regressions!O151, 1), NA())</f>
        <v>#N/A</v>
      </c>
      <c r="O141" s="338">
        <f>IF(ISNUMBER(Regressions!Q151),ROUND(Regressions!Q151, 1), NA())</f>
        <v>100</v>
      </c>
      <c r="P141" s="336">
        <f>IF(ISNUMBER(Regressions!R151),ROUND(Regressions!R151, 1), NA())</f>
        <v>100</v>
      </c>
      <c r="Q141" s="212">
        <f>IF(ISNUMBER(Regressions!S151),ROUND(Regressions!S151, 1), NA())</f>
        <v>92.7</v>
      </c>
      <c r="R141" s="337">
        <f>IF(ISNUMBER(Regressions!T151),ROUND(Regressions!T151, 1), NA())</f>
        <v>7.3</v>
      </c>
      <c r="S141" s="234">
        <f>IF(ISNUMBER(Regressions!U151),ROUND(Regressions!U151, 1), NA())</f>
        <v>0</v>
      </c>
    </row>
    <row xmlns:x14ac="http://schemas.microsoft.com/office/spreadsheetml/2009/9/ac" r="142" x14ac:dyDescent="0.2">
      <c r="A142" s="333" t="str">
        <f>IF(ISBLANK(Regressions!A152), " ", Regressions!A152)</f>
        <v>Jamaica</v>
      </c>
      <c r="B142" s="334">
        <f>IF(ISBLANK(Regressions!B152), " ", Regressions!B152)</f>
        <v>2014</v>
      </c>
      <c r="C142" s="339" t="str">
        <f>IF(ISBLANK(Regressions!C152), " ", Regressions!C152)</f>
        <v>Primary</v>
      </c>
      <c r="D142" s="335">
        <f>IF(ISBLANK(Regressions!D152), " ", Regressions!D152)</f>
        <v>276183</v>
      </c>
      <c r="E142" s="211" t="e">
        <f>IF(ISNUMBER(Regressions!E152),ROUND(Regressions!E152, 1), NA())</f>
        <v>#N/A</v>
      </c>
      <c r="F142" s="336" t="e">
        <f>IF(ISNUMBER(Regressions!F152),ROUND(Regressions!F152, 1), NA())</f>
        <v>#N/A</v>
      </c>
      <c r="G142" s="233">
        <f>IF(ISNUMBER(Regressions!G152),ROUND(Regressions!G152, 1), NA())</f>
        <v>92.7</v>
      </c>
      <c r="H142" s="337" t="e">
        <f>IF(ISNUMBER(Regressions!H152),ROUND(Regressions!H152, 1), NA())</f>
        <v>#N/A</v>
      </c>
      <c r="I142" s="234" t="e">
        <f>IF(ISNUMBER(Regressions!I152),ROUND(Regressions!I152, 1), NA())</f>
        <v>#N/A</v>
      </c>
      <c r="J142" s="338" t="e">
        <f>IF(ISNUMBER(Regressions!K152),ROUND(Regressions!K152, 1), NA())</f>
        <v>#N/A</v>
      </c>
      <c r="K142" s="336" t="e">
        <f>IF(ISNUMBER(Regressions!L152),ROUND(Regressions!L152, 1), NA())</f>
        <v>#N/A</v>
      </c>
      <c r="L142" s="235">
        <f>IF(ISNUMBER(Regressions!M152),ROUND(Regressions!M152, 1), NA())</f>
        <v>94.3</v>
      </c>
      <c r="M142" s="337" t="e">
        <f>IF(ISNUMBER(Regressions!N152),ROUND(Regressions!N152, 1), NA())</f>
        <v>#N/A</v>
      </c>
      <c r="N142" s="234" t="e">
        <f>IF(ISNUMBER(Regressions!O152),ROUND(Regressions!O152, 1), NA())</f>
        <v>#N/A</v>
      </c>
      <c r="O142" s="338">
        <f>IF(ISNUMBER(Regressions!Q152),ROUND(Regressions!Q152, 1), NA())</f>
        <v>100</v>
      </c>
      <c r="P142" s="336">
        <f>IF(ISNUMBER(Regressions!R152),ROUND(Regressions!R152, 1), NA())</f>
        <v>100</v>
      </c>
      <c r="Q142" s="212">
        <f>IF(ISNUMBER(Regressions!S152),ROUND(Regressions!S152, 1), NA())</f>
        <v>92.7</v>
      </c>
      <c r="R142" s="337">
        <f>IF(ISNUMBER(Regressions!T152),ROUND(Regressions!T152, 1), NA())</f>
        <v>7.3</v>
      </c>
      <c r="S142" s="234">
        <f>IF(ISNUMBER(Regressions!U152),ROUND(Regressions!U152, 1), NA())</f>
        <v>0</v>
      </c>
    </row>
    <row xmlns:x14ac="http://schemas.microsoft.com/office/spreadsheetml/2009/9/ac" r="143" x14ac:dyDescent="0.2">
      <c r="A143" s="333" t="str">
        <f>IF(ISBLANK(Regressions!A153), " ", Regressions!A153)</f>
        <v>Jamaica</v>
      </c>
      <c r="B143" s="334">
        <f>IF(ISBLANK(Regressions!B153), " ", Regressions!B153)</f>
        <v>2015</v>
      </c>
      <c r="C143" s="339" t="str">
        <f>IF(ISBLANK(Regressions!C153), " ", Regressions!C153)</f>
        <v>Primary</v>
      </c>
      <c r="D143" s="335">
        <f>IF(ISBLANK(Regressions!D153), " ", Regressions!D153)</f>
        <v>272458</v>
      </c>
      <c r="E143" s="211" t="e">
        <f>IF(ISNUMBER(Regressions!E153),ROUND(Regressions!E153, 1), NA())</f>
        <v>#N/A</v>
      </c>
      <c r="F143" s="336" t="e">
        <f>IF(ISNUMBER(Regressions!F153),ROUND(Regressions!F153, 1), NA())</f>
        <v>#N/A</v>
      </c>
      <c r="G143" s="233">
        <f>IF(ISNUMBER(Regressions!G153),ROUND(Regressions!G153, 1), NA())</f>
        <v>92.7</v>
      </c>
      <c r="H143" s="337" t="e">
        <f>IF(ISNUMBER(Regressions!H153),ROUND(Regressions!H153, 1), NA())</f>
        <v>#N/A</v>
      </c>
      <c r="I143" s="234" t="e">
        <f>IF(ISNUMBER(Regressions!I153),ROUND(Regressions!I153, 1), NA())</f>
        <v>#N/A</v>
      </c>
      <c r="J143" s="338" t="e">
        <f>IF(ISNUMBER(Regressions!K153),ROUND(Regressions!K153, 1), NA())</f>
        <v>#N/A</v>
      </c>
      <c r="K143" s="336" t="e">
        <f>IF(ISNUMBER(Regressions!L153),ROUND(Regressions!L153, 1), NA())</f>
        <v>#N/A</v>
      </c>
      <c r="L143" s="235">
        <f>IF(ISNUMBER(Regressions!M153),ROUND(Regressions!M153, 1), NA())</f>
        <v>94.3</v>
      </c>
      <c r="M143" s="337" t="e">
        <f>IF(ISNUMBER(Regressions!N153),ROUND(Regressions!N153, 1), NA())</f>
        <v>#N/A</v>
      </c>
      <c r="N143" s="234" t="e">
        <f>IF(ISNUMBER(Regressions!O153),ROUND(Regressions!O153, 1), NA())</f>
        <v>#N/A</v>
      </c>
      <c r="O143" s="338">
        <f>IF(ISNUMBER(Regressions!Q153),ROUND(Regressions!Q153, 1), NA())</f>
        <v>100</v>
      </c>
      <c r="P143" s="336">
        <f>IF(ISNUMBER(Regressions!R153),ROUND(Regressions!R153, 1), NA())</f>
        <v>100</v>
      </c>
      <c r="Q143" s="212">
        <f>IF(ISNUMBER(Regressions!S153),ROUND(Regressions!S153, 1), NA())</f>
        <v>93.8</v>
      </c>
      <c r="R143" s="337">
        <f>IF(ISNUMBER(Regressions!T153),ROUND(Regressions!T153, 1), NA())</f>
        <v>6.2</v>
      </c>
      <c r="S143" s="234">
        <f>IF(ISNUMBER(Regressions!U153),ROUND(Regressions!U153, 1), NA())</f>
        <v>0</v>
      </c>
    </row>
    <row xmlns:x14ac="http://schemas.microsoft.com/office/spreadsheetml/2009/9/ac" r="144" x14ac:dyDescent="0.2">
      <c r="A144" s="333" t="str">
        <f>IF(ISBLANK(Regressions!A154), " ", Regressions!A154)</f>
        <v>Jamaica</v>
      </c>
      <c r="B144" s="334">
        <f>IF(ISBLANK(Regressions!B154), " ", Regressions!B154)</f>
        <v>2016</v>
      </c>
      <c r="C144" s="339" t="str">
        <f>IF(ISBLANK(Regressions!C154), " ", Regressions!C154)</f>
        <v>Primary</v>
      </c>
      <c r="D144" s="335">
        <f>IF(ISBLANK(Regressions!D154), " ", Regressions!D154)</f>
        <v>268412</v>
      </c>
      <c r="E144" s="211" t="e">
        <f>IF(ISNUMBER(Regressions!E154),ROUND(Regressions!E154, 1), NA())</f>
        <v>#N/A</v>
      </c>
      <c r="F144" s="336" t="e">
        <f>IF(ISNUMBER(Regressions!F154),ROUND(Regressions!F154, 1), NA())</f>
        <v>#N/A</v>
      </c>
      <c r="G144" s="233">
        <f>IF(ISNUMBER(Regressions!G154),ROUND(Regressions!G154, 1), NA())</f>
        <v>92.7</v>
      </c>
      <c r="H144" s="337" t="e">
        <f>IF(ISNUMBER(Regressions!H154),ROUND(Regressions!H154, 1), NA())</f>
        <v>#N/A</v>
      </c>
      <c r="I144" s="234" t="e">
        <f>IF(ISNUMBER(Regressions!I154),ROUND(Regressions!I154, 1), NA())</f>
        <v>#N/A</v>
      </c>
      <c r="J144" s="338" t="e">
        <f>IF(ISNUMBER(Regressions!K154),ROUND(Regressions!K154, 1), NA())</f>
        <v>#N/A</v>
      </c>
      <c r="K144" s="336" t="e">
        <f>IF(ISNUMBER(Regressions!L154),ROUND(Regressions!L154, 1), NA())</f>
        <v>#N/A</v>
      </c>
      <c r="L144" s="235">
        <f>IF(ISNUMBER(Regressions!M154),ROUND(Regressions!M154, 1), NA())</f>
        <v>94.3</v>
      </c>
      <c r="M144" s="337" t="e">
        <f>IF(ISNUMBER(Regressions!N154),ROUND(Regressions!N154, 1), NA())</f>
        <v>#N/A</v>
      </c>
      <c r="N144" s="234" t="e">
        <f>IF(ISNUMBER(Regressions!O154),ROUND(Regressions!O154, 1), NA())</f>
        <v>#N/A</v>
      </c>
      <c r="O144" s="338">
        <f>IF(ISNUMBER(Regressions!Q154),ROUND(Regressions!Q154, 1), NA())</f>
        <v>100</v>
      </c>
      <c r="P144" s="336">
        <f>IF(ISNUMBER(Regressions!R154),ROUND(Regressions!R154, 1), NA())</f>
        <v>100</v>
      </c>
      <c r="Q144" s="212">
        <f>IF(ISNUMBER(Regressions!S154),ROUND(Regressions!S154, 1), NA())</f>
        <v>94.9</v>
      </c>
      <c r="R144" s="337">
        <f>IF(ISNUMBER(Regressions!T154),ROUND(Regressions!T154, 1), NA())</f>
        <v>5.0999999999999996</v>
      </c>
      <c r="S144" s="234">
        <f>IF(ISNUMBER(Regressions!U154),ROUND(Regressions!U154, 1), NA())</f>
        <v>0</v>
      </c>
    </row>
    <row xmlns:x14ac="http://schemas.microsoft.com/office/spreadsheetml/2009/9/ac" r="145" x14ac:dyDescent="0.2">
      <c r="A145" s="333" t="str">
        <f>IF(ISBLANK(Regressions!A155), " ", Regressions!A155)</f>
        <v>Jamaica</v>
      </c>
      <c r="B145" s="334">
        <f>IF(ISBLANK(Regressions!B155), " ", Regressions!B155)</f>
        <v>2017</v>
      </c>
      <c r="C145" s="339" t="str">
        <f>IF(ISBLANK(Regressions!C155), " ", Regressions!C155)</f>
        <v>Primary</v>
      </c>
      <c r="D145" s="335">
        <f>IF(ISBLANK(Regressions!D155), " ", Regressions!D155)</f>
        <v>261512</v>
      </c>
      <c r="E145" s="211" t="e">
        <f>IF(ISNUMBER(Regressions!E155),ROUND(Regressions!E155, 1), NA())</f>
        <v>#N/A</v>
      </c>
      <c r="F145" s="336" t="e">
        <f>IF(ISNUMBER(Regressions!F155),ROUND(Regressions!F155, 1), NA())</f>
        <v>#N/A</v>
      </c>
      <c r="G145" s="233">
        <f>IF(ISNUMBER(Regressions!G155),ROUND(Regressions!G155, 1), NA())</f>
        <v>92.7</v>
      </c>
      <c r="H145" s="337" t="e">
        <f>IF(ISNUMBER(Regressions!H155),ROUND(Regressions!H155, 1), NA())</f>
        <v>#N/A</v>
      </c>
      <c r="I145" s="234" t="e">
        <f>IF(ISNUMBER(Regressions!I155),ROUND(Regressions!I155, 1), NA())</f>
        <v>#N/A</v>
      </c>
      <c r="J145" s="338" t="e">
        <f>IF(ISNUMBER(Regressions!K155),ROUND(Regressions!K155, 1), NA())</f>
        <v>#N/A</v>
      </c>
      <c r="K145" s="336" t="e">
        <f>IF(ISNUMBER(Regressions!L155),ROUND(Regressions!L155, 1), NA())</f>
        <v>#N/A</v>
      </c>
      <c r="L145" s="235">
        <f>IF(ISNUMBER(Regressions!M155),ROUND(Regressions!M155, 1), NA())</f>
        <v>94.3</v>
      </c>
      <c r="M145" s="337" t="e">
        <f>IF(ISNUMBER(Regressions!N155),ROUND(Regressions!N155, 1), NA())</f>
        <v>#N/A</v>
      </c>
      <c r="N145" s="234" t="e">
        <f>IF(ISNUMBER(Regressions!O155),ROUND(Regressions!O155, 1), NA())</f>
        <v>#N/A</v>
      </c>
      <c r="O145" s="338">
        <f>IF(ISNUMBER(Regressions!Q155),ROUND(Regressions!Q155, 1), NA())</f>
        <v>100</v>
      </c>
      <c r="P145" s="336">
        <f>IF(ISNUMBER(Regressions!R155),ROUND(Regressions!R155, 1), NA())</f>
        <v>100</v>
      </c>
      <c r="Q145" s="212">
        <f>IF(ISNUMBER(Regressions!S155),ROUND(Regressions!S155, 1), NA())</f>
        <v>96</v>
      </c>
      <c r="R145" s="337">
        <f>IF(ISNUMBER(Regressions!T155),ROUND(Regressions!T155, 1), NA())</f>
        <v>4</v>
      </c>
      <c r="S145" s="234">
        <f>IF(ISNUMBER(Regressions!U155),ROUND(Regressions!U155, 1), NA())</f>
        <v>0</v>
      </c>
    </row>
    <row xmlns:x14ac="http://schemas.microsoft.com/office/spreadsheetml/2009/9/ac" r="146" x14ac:dyDescent="0.2">
      <c r="A146" s="333" t="str">
        <f>IF(ISBLANK(Regressions!A156), " ", Regressions!A156)</f>
        <v>Jamaica</v>
      </c>
      <c r="B146" s="334">
        <f>IF(ISBLANK(Regressions!B156), " ", Regressions!B156)</f>
        <v>2018</v>
      </c>
      <c r="C146" s="339" t="str">
        <f>IF(ISBLANK(Regressions!C156), " ", Regressions!C156)</f>
        <v>Primary</v>
      </c>
      <c r="D146" s="335">
        <f>IF(ISBLANK(Regressions!D156), " ", Regressions!D156)</f>
        <v>255757</v>
      </c>
      <c r="E146" s="211" t="e">
        <f>IF(ISNUMBER(Regressions!E156),ROUND(Regressions!E156, 1), NA())</f>
        <v>#N/A</v>
      </c>
      <c r="F146" s="336" t="e">
        <f>IF(ISNUMBER(Regressions!F156),ROUND(Regressions!F156, 1), NA())</f>
        <v>#N/A</v>
      </c>
      <c r="G146" s="233">
        <f>IF(ISNUMBER(Regressions!G156),ROUND(Regressions!G156, 1), NA())</f>
        <v>92.7</v>
      </c>
      <c r="H146" s="337" t="e">
        <f>IF(ISNUMBER(Regressions!H156),ROUND(Regressions!H156, 1), NA())</f>
        <v>#N/A</v>
      </c>
      <c r="I146" s="234" t="e">
        <f>IF(ISNUMBER(Regressions!I156),ROUND(Regressions!I156, 1), NA())</f>
        <v>#N/A</v>
      </c>
      <c r="J146" s="338" t="e">
        <f>IF(ISNUMBER(Regressions!K156),ROUND(Regressions!K156, 1), NA())</f>
        <v>#N/A</v>
      </c>
      <c r="K146" s="336" t="e">
        <f>IF(ISNUMBER(Regressions!L156),ROUND(Regressions!L156, 1), NA())</f>
        <v>#N/A</v>
      </c>
      <c r="L146" s="235">
        <f>IF(ISNUMBER(Regressions!M156),ROUND(Regressions!M156, 1), NA())</f>
        <v>94.3</v>
      </c>
      <c r="M146" s="337" t="e">
        <f>IF(ISNUMBER(Regressions!N156),ROUND(Regressions!N156, 1), NA())</f>
        <v>#N/A</v>
      </c>
      <c r="N146" s="234" t="e">
        <f>IF(ISNUMBER(Regressions!O156),ROUND(Regressions!O156, 1), NA())</f>
        <v>#N/A</v>
      </c>
      <c r="O146" s="338">
        <f>IF(ISNUMBER(Regressions!Q156),ROUND(Regressions!Q156, 1), NA())</f>
        <v>100</v>
      </c>
      <c r="P146" s="336">
        <f>IF(ISNUMBER(Regressions!R156),ROUND(Regressions!R156, 1), NA())</f>
        <v>100</v>
      </c>
      <c r="Q146" s="212">
        <f>IF(ISNUMBER(Regressions!S156),ROUND(Regressions!S156, 1), NA())</f>
        <v>97.1</v>
      </c>
      <c r="R146" s="337">
        <f>IF(ISNUMBER(Regressions!T156),ROUND(Regressions!T156, 1), NA())</f>
        <v>2.9</v>
      </c>
      <c r="S146" s="234">
        <f>IF(ISNUMBER(Regressions!U156),ROUND(Regressions!U156, 1), NA())</f>
        <v>0</v>
      </c>
    </row>
    <row xmlns:x14ac="http://schemas.microsoft.com/office/spreadsheetml/2009/9/ac" r="147" x14ac:dyDescent="0.2">
      <c r="A147" s="333" t="str">
        <f>IF(ISBLANK(Regressions!A157), " ", Regressions!A157)</f>
        <v>Jamaica</v>
      </c>
      <c r="B147" s="334">
        <f>IF(ISBLANK(Regressions!B157), " ", Regressions!B157)</f>
        <v>2019</v>
      </c>
      <c r="C147" s="339" t="str">
        <f>IF(ISBLANK(Regressions!C157), " ", Regressions!C157)</f>
        <v>Primary</v>
      </c>
      <c r="D147" s="335">
        <f>IF(ISBLANK(Regressions!D157), " ", Regressions!D157)</f>
        <v>249155</v>
      </c>
      <c r="E147" s="211" t="e">
        <f>IF(ISNUMBER(Regressions!E157),ROUND(Regressions!E157, 1), NA())</f>
        <v>#N/A</v>
      </c>
      <c r="F147" s="336" t="e">
        <f>IF(ISNUMBER(Regressions!F157),ROUND(Regressions!F157, 1), NA())</f>
        <v>#N/A</v>
      </c>
      <c r="G147" s="233">
        <f>IF(ISNUMBER(Regressions!G157),ROUND(Regressions!G157, 1), NA())</f>
        <v>92.7</v>
      </c>
      <c r="H147" s="337" t="e">
        <f>IF(ISNUMBER(Regressions!H157),ROUND(Regressions!H157, 1), NA())</f>
        <v>#N/A</v>
      </c>
      <c r="I147" s="234" t="e">
        <f>IF(ISNUMBER(Regressions!I157),ROUND(Regressions!I157, 1), NA())</f>
        <v>#N/A</v>
      </c>
      <c r="J147" s="338" t="e">
        <f>IF(ISNUMBER(Regressions!K157),ROUND(Regressions!K157, 1), NA())</f>
        <v>#N/A</v>
      </c>
      <c r="K147" s="336" t="e">
        <f>IF(ISNUMBER(Regressions!L157),ROUND(Regressions!L157, 1), NA())</f>
        <v>#N/A</v>
      </c>
      <c r="L147" s="235">
        <f>IF(ISNUMBER(Regressions!M157),ROUND(Regressions!M157, 1), NA())</f>
        <v>94.3</v>
      </c>
      <c r="M147" s="337" t="e">
        <f>IF(ISNUMBER(Regressions!N157),ROUND(Regressions!N157, 1), NA())</f>
        <v>#N/A</v>
      </c>
      <c r="N147" s="234" t="e">
        <f>IF(ISNUMBER(Regressions!O157),ROUND(Regressions!O157, 1), NA())</f>
        <v>#N/A</v>
      </c>
      <c r="O147" s="338">
        <f>IF(ISNUMBER(Regressions!Q157),ROUND(Regressions!Q157, 1), NA())</f>
        <v>100</v>
      </c>
      <c r="P147" s="336">
        <f>IF(ISNUMBER(Regressions!R157),ROUND(Regressions!R157, 1), NA())</f>
        <v>100</v>
      </c>
      <c r="Q147" s="212">
        <f>IF(ISNUMBER(Regressions!S157),ROUND(Regressions!S157, 1), NA())</f>
        <v>98.2</v>
      </c>
      <c r="R147" s="337">
        <f>IF(ISNUMBER(Regressions!T157),ROUND(Regressions!T157, 1), NA())</f>
        <v>1.8</v>
      </c>
      <c r="S147" s="234">
        <f>IF(ISNUMBER(Regressions!U157),ROUND(Regressions!U157, 1), NA())</f>
        <v>0</v>
      </c>
    </row>
    <row xmlns:x14ac="http://schemas.microsoft.com/office/spreadsheetml/2009/9/ac" r="148" x14ac:dyDescent="0.2">
      <c r="A148" s="333" t="str">
        <f>IF(ISBLANK(Regressions!A158), " ", Regressions!A158)</f>
        <v>Jamaica</v>
      </c>
      <c r="B148" s="334">
        <f>IF(ISBLANK(Regressions!B158), " ", Regressions!B158)</f>
        <v>2020</v>
      </c>
      <c r="C148" s="339" t="str">
        <f>IF(ISBLANK(Regressions!C158), " ", Regressions!C158)</f>
        <v>Primary</v>
      </c>
      <c r="D148" s="335">
        <f>IF(ISBLANK(Regressions!D158), " ", Regressions!D158)</f>
        <v>244872</v>
      </c>
      <c r="E148" s="211" t="e">
        <f>IF(ISNUMBER(Regressions!E158),ROUND(Regressions!E158, 1), NA())</f>
        <v>#N/A</v>
      </c>
      <c r="F148" s="336" t="e">
        <f>IF(ISNUMBER(Regressions!F158),ROUND(Regressions!F158, 1), NA())</f>
        <v>#N/A</v>
      </c>
      <c r="G148" s="233">
        <f>IF(ISNUMBER(Regressions!G158),ROUND(Regressions!G158, 1), NA())</f>
        <v>92.7</v>
      </c>
      <c r="H148" s="337" t="e">
        <f>IF(ISNUMBER(Regressions!H158),ROUND(Regressions!H158, 1), NA())</f>
        <v>#N/A</v>
      </c>
      <c r="I148" s="234" t="e">
        <f>IF(ISNUMBER(Regressions!I158),ROUND(Regressions!I158, 1), NA())</f>
        <v>#N/A</v>
      </c>
      <c r="J148" s="338" t="e">
        <f>IF(ISNUMBER(Regressions!K158),ROUND(Regressions!K158, 1), NA())</f>
        <v>#N/A</v>
      </c>
      <c r="K148" s="336" t="e">
        <f>IF(ISNUMBER(Regressions!L158),ROUND(Regressions!L158, 1), NA())</f>
        <v>#N/A</v>
      </c>
      <c r="L148" s="235">
        <f>IF(ISNUMBER(Regressions!M158),ROUND(Regressions!M158, 1), NA())</f>
        <v>94.3</v>
      </c>
      <c r="M148" s="337" t="e">
        <f>IF(ISNUMBER(Regressions!N158),ROUND(Regressions!N158, 1), NA())</f>
        <v>#N/A</v>
      </c>
      <c r="N148" s="234" t="e">
        <f>IF(ISNUMBER(Regressions!O158),ROUND(Regressions!O158, 1), NA())</f>
        <v>#N/A</v>
      </c>
      <c r="O148" s="338">
        <f>IF(ISNUMBER(Regressions!Q158),ROUND(Regressions!Q158, 1), NA())</f>
        <v>100</v>
      </c>
      <c r="P148" s="336">
        <f>IF(ISNUMBER(Regressions!R158),ROUND(Regressions!R158, 1), NA())</f>
        <v>100</v>
      </c>
      <c r="Q148" s="212">
        <f>IF(ISNUMBER(Regressions!S158),ROUND(Regressions!S158, 1), NA())</f>
        <v>99.3</v>
      </c>
      <c r="R148" s="337">
        <f>IF(ISNUMBER(Regressions!T158),ROUND(Regressions!T158, 1), NA())</f>
        <v>0.7</v>
      </c>
      <c r="S148" s="234">
        <f>IF(ISNUMBER(Regressions!U158),ROUND(Regressions!U158, 1), NA())</f>
        <v>0</v>
      </c>
    </row>
    <row xmlns:x14ac="http://schemas.microsoft.com/office/spreadsheetml/2009/9/ac" r="149" x14ac:dyDescent="0.2">
      <c r="A149" s="387" t="str">
        <f>IF(ISBLANK(Regressions!A159), " ", Regressions!A159)</f>
        <v>Jamaica</v>
      </c>
      <c r="B149" s="388">
        <f>IF(ISBLANK(Regressions!B159), " ", Regressions!B159)</f>
        <v>2021</v>
      </c>
      <c r="C149" s="389" t="str">
        <f>IF(ISBLANK(Regressions!C159), " ", Regressions!C159)</f>
        <v>Primary</v>
      </c>
      <c r="D149" s="390">
        <f>IF(ISBLANK(Regressions!D159), " ", Regressions!D159)</f>
        <v>239541</v>
      </c>
      <c r="E149" s="393" t="e">
        <f>IF(ISNUMBER(Regressions!E159),ROUND(Regressions!E159, 1), NA())</f>
        <v>#N/A</v>
      </c>
      <c r="F149" s="391" t="e">
        <f>IF(ISNUMBER(Regressions!F159),ROUND(Regressions!F159, 1), NA())</f>
        <v>#N/A</v>
      </c>
      <c r="G149" s="394">
        <f>IF(ISNUMBER(Regressions!G159),ROUND(Regressions!G159, 1), NA())</f>
        <v>92.7</v>
      </c>
      <c r="H149" s="392" t="e">
        <f>IF(ISNUMBER(Regressions!H159),ROUND(Regressions!H159, 1), NA())</f>
        <v>#N/A</v>
      </c>
      <c r="I149" s="395" t="e">
        <f>IF(ISNUMBER(Regressions!I159),ROUND(Regressions!I159, 1), NA())</f>
        <v>#N/A</v>
      </c>
      <c r="J149" s="393" t="e">
        <f>IF(ISNUMBER(Regressions!K159),ROUND(Regressions!K159, 1), NA())</f>
        <v>#N/A</v>
      </c>
      <c r="K149" s="391" t="e">
        <f>IF(ISNUMBER(Regressions!L159),ROUND(Regressions!L159, 1), NA())</f>
        <v>#N/A</v>
      </c>
      <c r="L149" s="396">
        <f>IF(ISNUMBER(Regressions!M159),ROUND(Regressions!M159, 1), NA())</f>
        <v>94.3</v>
      </c>
      <c r="M149" s="392" t="e">
        <f>IF(ISNUMBER(Regressions!N159),ROUND(Regressions!N159, 1), NA())</f>
        <v>#N/A</v>
      </c>
      <c r="N149" s="395" t="e">
        <f>IF(ISNUMBER(Regressions!O159),ROUND(Regressions!O159, 1), NA())</f>
        <v>#N/A</v>
      </c>
      <c r="O149" s="393">
        <f>IF(ISNUMBER(Regressions!Q159),ROUND(Regressions!Q159, 1), NA())</f>
        <v>100</v>
      </c>
      <c r="P149" s="391">
        <f>IF(ISNUMBER(Regressions!R159),ROUND(Regressions!R159, 1), NA())</f>
        <v>100</v>
      </c>
      <c r="Q149" s="397">
        <f>IF(ISNUMBER(Regressions!S159),ROUND(Regressions!S159, 1), NA())</f>
        <v>100</v>
      </c>
      <c r="R149" s="392">
        <f>IF(ISNUMBER(Regressions!T159),ROUND(Regressions!T159, 1), NA())</f>
        <v>0</v>
      </c>
      <c r="S149" s="395">
        <f>IF(ISNUMBER(Regressions!U159),ROUND(Regressions!U159, 1), NA())</f>
        <v>0</v>
      </c>
      <c r="T149" s="386"/>
      <c r="U149" s="386"/>
      <c r="V149" s="386"/>
      <c r="W149" s="386"/>
      <c r="X149" s="386"/>
      <c r="Y149" s="386"/>
      <c r="Z149" s="386"/>
      <c r="AA149" s="386"/>
      <c r="AB149" s="386"/>
      <c r="AC149" s="386"/>
    </row>
    <row xmlns:x14ac="http://schemas.microsoft.com/office/spreadsheetml/2009/9/ac" r="150" x14ac:dyDescent="0.2">
      <c r="A150" s="333" t="str">
        <f>IF(ISBLANK(Regressions!A160), " ", Regressions!A160)</f>
        <v>Jamaica</v>
      </c>
      <c r="B150" s="334">
        <f>IF(ISBLANK(Regressions!B160), " ", Regressions!B160)</f>
        <v>2022</v>
      </c>
      <c r="C150" s="339" t="str">
        <f>IF(ISBLANK(Regressions!C160), " ", Regressions!C160)</f>
        <v>Primary</v>
      </c>
      <c r="D150" s="335">
        <f>IF(ISBLANK(Regressions!D160), " ", Regressions!D160)</f>
        <v>234968</v>
      </c>
      <c r="E150" s="211" t="e">
        <f>IF(ISNUMBER(Regressions!E160),ROUND(Regressions!E160, 1), NA())</f>
        <v>#N/A</v>
      </c>
      <c r="F150" s="336" t="e">
        <f>IF(ISNUMBER(Regressions!F160),ROUND(Regressions!F160, 1), NA())</f>
        <v>#N/A</v>
      </c>
      <c r="G150" s="233">
        <f>IF(ISNUMBER(Regressions!G160),ROUND(Regressions!G160, 1), NA())</f>
        <v>92.7</v>
      </c>
      <c r="H150" s="337" t="e">
        <f>IF(ISNUMBER(Regressions!H160),ROUND(Regressions!H160, 1), NA())</f>
        <v>#N/A</v>
      </c>
      <c r="I150" s="234" t="e">
        <f>IF(ISNUMBER(Regressions!I160),ROUND(Regressions!I160, 1), NA())</f>
        <v>#N/A</v>
      </c>
      <c r="J150" s="338" t="e">
        <f>IF(ISNUMBER(Regressions!K160),ROUND(Regressions!K160, 1), NA())</f>
        <v>#N/A</v>
      </c>
      <c r="K150" s="336" t="e">
        <f>IF(ISNUMBER(Regressions!L160),ROUND(Regressions!L160, 1), NA())</f>
        <v>#N/A</v>
      </c>
      <c r="L150" s="235">
        <f>IF(ISNUMBER(Regressions!M160),ROUND(Regressions!M160, 1), NA())</f>
        <v>94.3</v>
      </c>
      <c r="M150" s="337" t="e">
        <f>IF(ISNUMBER(Regressions!N160),ROUND(Regressions!N160, 1), NA())</f>
        <v>#N/A</v>
      </c>
      <c r="N150" s="234" t="e">
        <f>IF(ISNUMBER(Regressions!O160),ROUND(Regressions!O160, 1), NA())</f>
        <v>#N/A</v>
      </c>
      <c r="O150" s="338">
        <f>IF(ISNUMBER(Regressions!Q160),ROUND(Regressions!Q160, 1), NA())</f>
        <v>100</v>
      </c>
      <c r="P150" s="336">
        <f>IF(ISNUMBER(Regressions!R160),ROUND(Regressions!R160, 1), NA())</f>
        <v>100</v>
      </c>
      <c r="Q150" s="212">
        <f>IF(ISNUMBER(Regressions!S160),ROUND(Regressions!S160, 1), NA())</f>
        <v>100</v>
      </c>
      <c r="R150" s="337">
        <f>IF(ISNUMBER(Regressions!T160),ROUND(Regressions!T160, 1), NA())</f>
        <v>0</v>
      </c>
      <c r="S150" s="234">
        <f>IF(ISNUMBER(Regressions!U160),ROUND(Regressions!U160, 1), NA())</f>
        <v>0</v>
      </c>
    </row>
    <row xmlns:x14ac="http://schemas.microsoft.com/office/spreadsheetml/2009/9/ac" r="151" x14ac:dyDescent="0.2">
      <c r="A151" s="340" t="str">
        <f>IF(ISBLANK(Regressions!A161), " ", Regressions!A161)</f>
        <v>Jamaica</v>
      </c>
      <c r="B151" s="341">
        <f>IF(ISBLANK(Regressions!B161), " ", Regressions!B161)</f>
        <v>2023</v>
      </c>
      <c r="C151" s="342" t="str">
        <f>IF(ISBLANK(Regressions!C161), " ", Regressions!C161)</f>
        <v>Primary</v>
      </c>
      <c r="D151" s="343">
        <f>IF(ISBLANK(Regressions!D161), " ", Regressions!D161)</f>
        <v>231113</v>
      </c>
      <c r="E151" s="344" t="e">
        <f>IF(ISNUMBER(Regressions!E161),ROUND(Regressions!E161, 1), NA())</f>
        <v>#N/A</v>
      </c>
      <c r="F151" s="345" t="e">
        <f>IF(ISNUMBER(Regressions!F161),ROUND(Regressions!F161, 1), NA())</f>
        <v>#N/A</v>
      </c>
      <c r="G151" s="346">
        <f>IF(ISNUMBER(Regressions!G161),ROUND(Regressions!G161, 1), NA())</f>
        <v>92.7</v>
      </c>
      <c r="H151" s="347" t="e">
        <f>IF(ISNUMBER(Regressions!H161),ROUND(Regressions!H161, 1), NA())</f>
        <v>#N/A</v>
      </c>
      <c r="I151" s="348" t="e">
        <f>IF(ISNUMBER(Regressions!I161),ROUND(Regressions!I161, 1), NA())</f>
        <v>#N/A</v>
      </c>
      <c r="J151" s="349" t="e">
        <f>IF(ISNUMBER(Regressions!K161),ROUND(Regressions!K161, 1), NA())</f>
        <v>#N/A</v>
      </c>
      <c r="K151" s="345" t="e">
        <f>IF(ISNUMBER(Regressions!L161),ROUND(Regressions!L161, 1), NA())</f>
        <v>#N/A</v>
      </c>
      <c r="L151" s="350">
        <f>IF(ISNUMBER(Regressions!M161),ROUND(Regressions!M161, 1), NA())</f>
        <v>94.3</v>
      </c>
      <c r="M151" s="347" t="e">
        <f>IF(ISNUMBER(Regressions!N161),ROUND(Regressions!N161, 1), NA())</f>
        <v>#N/A</v>
      </c>
      <c r="N151" s="348" t="e">
        <f>IF(ISNUMBER(Regressions!O161),ROUND(Regressions!O161, 1), NA())</f>
        <v>#N/A</v>
      </c>
      <c r="O151" s="349">
        <f>IF(ISNUMBER(Regressions!Q161),ROUND(Regressions!Q161, 1), NA())</f>
        <v>100</v>
      </c>
      <c r="P151" s="345">
        <f>IF(ISNUMBER(Regressions!R161),ROUND(Regressions!R161, 1), NA())</f>
        <v>100</v>
      </c>
      <c r="Q151" s="351">
        <f>IF(ISNUMBER(Regressions!S161),ROUND(Regressions!S161, 1), NA())</f>
        <v>100</v>
      </c>
      <c r="R151" s="347">
        <f>IF(ISNUMBER(Regressions!T161),ROUND(Regressions!T161, 1), NA())</f>
        <v>0</v>
      </c>
      <c r="S151" s="348">
        <f>IF(ISNUMBER(Regressions!U161),ROUND(Regressions!U161, 1), NA())</f>
        <v>0</v>
      </c>
    </row>
    <row xmlns:x14ac="http://schemas.microsoft.com/office/spreadsheetml/2009/9/ac" r="152" hidden="true" x14ac:dyDescent="0.2">
      <c r="A152" s="333" t="str">
        <f>IF(ISBLANK(Regressions!A162), " ", Regressions!A162)</f>
        <v>Jamaica</v>
      </c>
      <c r="B152" s="334">
        <f>IF(ISBLANK(Regressions!B162), " ", Regressions!B162)</f>
        <v>2024</v>
      </c>
      <c r="C152" s="339" t="str">
        <f>IF(ISBLANK(Regressions!C162), " ", Regressions!C162)</f>
        <v>Primary</v>
      </c>
      <c r="D152" s="335" t="str">
        <f>IF(ISBLANK(Regressions!D162), " ", Regressions!D162)</f>
        <v> </v>
      </c>
      <c r="E152" s="211" t="e">
        <f>IF(ISNUMBER(Regressions!E162),ROUND(Regressions!E162, 1), NA())</f>
        <v>#N/A</v>
      </c>
      <c r="F152" s="336" t="e">
        <f>IF(ISNUMBER(Regressions!F162),ROUND(Regressions!F162, 1), NA())</f>
        <v>#N/A</v>
      </c>
      <c r="G152" s="233" t="e">
        <f>IF(ISNUMBER(Regressions!G162),ROUND(Regressions!G162, 1), NA())</f>
        <v>#N/A</v>
      </c>
      <c r="H152" s="337" t="e">
        <f>IF(ISNUMBER(Regressions!H162),ROUND(Regressions!H162, 1), NA())</f>
        <v>#N/A</v>
      </c>
      <c r="I152" s="234" t="e">
        <f>IF(ISNUMBER(Regressions!I162),ROUND(Regressions!I162, 1), NA())</f>
        <v>#N/A</v>
      </c>
      <c r="J152" s="338" t="e">
        <f>IF(ISNUMBER(Regressions!K162),ROUND(Regressions!K162, 1), NA())</f>
        <v>#N/A</v>
      </c>
      <c r="K152" s="336" t="e">
        <f>IF(ISNUMBER(Regressions!L162),ROUND(Regressions!L162, 1), NA())</f>
        <v>#N/A</v>
      </c>
      <c r="L152" s="235" t="e">
        <f>IF(ISNUMBER(Regressions!M162),ROUND(Regressions!M162, 1), NA())</f>
        <v>#N/A</v>
      </c>
      <c r="M152" s="337" t="e">
        <f>IF(ISNUMBER(Regressions!N162),ROUND(Regressions!N162, 1), NA())</f>
        <v>#N/A</v>
      </c>
      <c r="N152" s="234" t="e">
        <f>IF(ISNUMBER(Regressions!O162),ROUND(Regressions!O162, 1), NA())</f>
        <v>#N/A</v>
      </c>
      <c r="O152" s="338" t="e">
        <f>IF(ISNUMBER(Regressions!Q162),ROUND(Regressions!Q162, 1), NA())</f>
        <v>#N/A</v>
      </c>
      <c r="P152" s="336" t="e">
        <f>IF(ISNUMBER(Regressions!R162),ROUND(Regressions!R162, 1), NA())</f>
        <v>#N/A</v>
      </c>
      <c r="Q152" s="212" t="e">
        <f>IF(ISNUMBER(Regressions!S162),ROUND(Regressions!S162, 1), NA())</f>
        <v>#N/A</v>
      </c>
      <c r="R152" s="337" t="e">
        <f>IF(ISNUMBER(Regressions!T162),ROUND(Regressions!T162, 1), NA())</f>
        <v>#N/A</v>
      </c>
      <c r="S152" s="234" t="e">
        <f>IF(ISNUMBER(Regressions!U162),ROUND(Regressions!U162, 1), NA())</f>
        <v>#N/A</v>
      </c>
    </row>
    <row xmlns:x14ac="http://schemas.microsoft.com/office/spreadsheetml/2009/9/ac" r="153" hidden="true" x14ac:dyDescent="0.2">
      <c r="A153" s="333" t="str">
        <f>IF(ISBLANK(Regressions!A163), " ", Regressions!A163)</f>
        <v>Jamaica</v>
      </c>
      <c r="B153" s="334">
        <f>IF(ISBLANK(Regressions!B163), " ", Regressions!B163)</f>
        <v>2025</v>
      </c>
      <c r="C153" s="339" t="str">
        <f>IF(ISBLANK(Regressions!C163), " ", Regressions!C163)</f>
        <v>Primary</v>
      </c>
      <c r="D153" s="335" t="str">
        <f>IF(ISBLANK(Regressions!D163), " ", Regressions!D163)</f>
        <v> </v>
      </c>
      <c r="E153" s="211" t="e">
        <f>IF(ISNUMBER(Regressions!E163),ROUND(Regressions!E163, 1), NA())</f>
        <v>#N/A</v>
      </c>
      <c r="F153" s="336" t="e">
        <f>IF(ISNUMBER(Regressions!F163),ROUND(Regressions!F163, 1), NA())</f>
        <v>#N/A</v>
      </c>
      <c r="G153" s="233" t="e">
        <f>IF(ISNUMBER(Regressions!G163),ROUND(Regressions!G163, 1), NA())</f>
        <v>#N/A</v>
      </c>
      <c r="H153" s="337" t="e">
        <f>IF(ISNUMBER(Regressions!H163),ROUND(Regressions!H163, 1), NA())</f>
        <v>#N/A</v>
      </c>
      <c r="I153" s="234" t="e">
        <f>IF(ISNUMBER(Regressions!I163),ROUND(Regressions!I163, 1), NA())</f>
        <v>#N/A</v>
      </c>
      <c r="J153" s="338" t="e">
        <f>IF(ISNUMBER(Regressions!K163),ROUND(Regressions!K163, 1), NA())</f>
        <v>#N/A</v>
      </c>
      <c r="K153" s="336" t="e">
        <f>IF(ISNUMBER(Regressions!L163),ROUND(Regressions!L163, 1), NA())</f>
        <v>#N/A</v>
      </c>
      <c r="L153" s="235" t="e">
        <f>IF(ISNUMBER(Regressions!M163),ROUND(Regressions!M163, 1), NA())</f>
        <v>#N/A</v>
      </c>
      <c r="M153" s="337" t="e">
        <f>IF(ISNUMBER(Regressions!N163),ROUND(Regressions!N163, 1), NA())</f>
        <v>#N/A</v>
      </c>
      <c r="N153" s="234" t="e">
        <f>IF(ISNUMBER(Regressions!O163),ROUND(Regressions!O163, 1), NA())</f>
        <v>#N/A</v>
      </c>
      <c r="O153" s="338" t="e">
        <f>IF(ISNUMBER(Regressions!Q163),ROUND(Regressions!Q163, 1), NA())</f>
        <v>#N/A</v>
      </c>
      <c r="P153" s="336" t="e">
        <f>IF(ISNUMBER(Regressions!R163),ROUND(Regressions!R163, 1), NA())</f>
        <v>#N/A</v>
      </c>
      <c r="Q153" s="212" t="e">
        <f>IF(ISNUMBER(Regressions!S163),ROUND(Regressions!S163, 1), NA())</f>
        <v>#N/A</v>
      </c>
      <c r="R153" s="337" t="e">
        <f>IF(ISNUMBER(Regressions!T163),ROUND(Regressions!T163, 1), NA())</f>
        <v>#N/A</v>
      </c>
      <c r="S153" s="234" t="e">
        <f>IF(ISNUMBER(Regressions!U163),ROUND(Regressions!U163, 1), NA())</f>
        <v>#N/A</v>
      </c>
    </row>
    <row xmlns:x14ac="http://schemas.microsoft.com/office/spreadsheetml/2009/9/ac" r="154" hidden="true" x14ac:dyDescent="0.2">
      <c r="A154" s="333" t="str">
        <f>IF(ISBLANK(Regressions!A164), " ", Regressions!A164)</f>
        <v>Jamaica</v>
      </c>
      <c r="B154" s="334">
        <f>IF(ISBLANK(Regressions!B164), " ", Regressions!B164)</f>
        <v>2026</v>
      </c>
      <c r="C154" s="339" t="str">
        <f>IF(ISBLANK(Regressions!C164), " ", Regressions!C164)</f>
        <v>Primary</v>
      </c>
      <c r="D154" s="335" t="str">
        <f>IF(ISBLANK(Regressions!D164), " ", Regressions!D164)</f>
        <v> </v>
      </c>
      <c r="E154" s="211" t="e">
        <f>IF(ISNUMBER(Regressions!E164),ROUND(Regressions!E164, 1), NA())</f>
        <v>#N/A</v>
      </c>
      <c r="F154" s="336" t="e">
        <f>IF(ISNUMBER(Regressions!F164),ROUND(Regressions!F164, 1), NA())</f>
        <v>#N/A</v>
      </c>
      <c r="G154" s="233" t="e">
        <f>IF(ISNUMBER(Regressions!G164),ROUND(Regressions!G164, 1), NA())</f>
        <v>#N/A</v>
      </c>
      <c r="H154" s="337" t="e">
        <f>IF(ISNUMBER(Regressions!H164),ROUND(Regressions!H164, 1), NA())</f>
        <v>#N/A</v>
      </c>
      <c r="I154" s="234" t="e">
        <f>IF(ISNUMBER(Regressions!I164),ROUND(Regressions!I164, 1), NA())</f>
        <v>#N/A</v>
      </c>
      <c r="J154" s="338" t="e">
        <f>IF(ISNUMBER(Regressions!K164),ROUND(Regressions!K164, 1), NA())</f>
        <v>#N/A</v>
      </c>
      <c r="K154" s="336" t="e">
        <f>IF(ISNUMBER(Regressions!L164),ROUND(Regressions!L164, 1), NA())</f>
        <v>#N/A</v>
      </c>
      <c r="L154" s="235" t="e">
        <f>IF(ISNUMBER(Regressions!M164),ROUND(Regressions!M164, 1), NA())</f>
        <v>#N/A</v>
      </c>
      <c r="M154" s="337" t="e">
        <f>IF(ISNUMBER(Regressions!N164),ROUND(Regressions!N164, 1), NA())</f>
        <v>#N/A</v>
      </c>
      <c r="N154" s="234" t="e">
        <f>IF(ISNUMBER(Regressions!O164),ROUND(Regressions!O164, 1), NA())</f>
        <v>#N/A</v>
      </c>
      <c r="O154" s="338" t="e">
        <f>IF(ISNUMBER(Regressions!Q164),ROUND(Regressions!Q164, 1), NA())</f>
        <v>#N/A</v>
      </c>
      <c r="P154" s="336" t="e">
        <f>IF(ISNUMBER(Regressions!R164),ROUND(Regressions!R164, 1), NA())</f>
        <v>#N/A</v>
      </c>
      <c r="Q154" s="212" t="e">
        <f>IF(ISNUMBER(Regressions!S164),ROUND(Regressions!S164, 1), NA())</f>
        <v>#N/A</v>
      </c>
      <c r="R154" s="337" t="e">
        <f>IF(ISNUMBER(Regressions!T164),ROUND(Regressions!T164, 1), NA())</f>
        <v>#N/A</v>
      </c>
      <c r="S154" s="234" t="e">
        <f>IF(ISNUMBER(Regressions!U164),ROUND(Regressions!U164, 1), NA())</f>
        <v>#N/A</v>
      </c>
    </row>
    <row xmlns:x14ac="http://schemas.microsoft.com/office/spreadsheetml/2009/9/ac" r="155" hidden="true" x14ac:dyDescent="0.2">
      <c r="A155" s="333" t="str">
        <f>IF(ISBLANK(Regressions!A165), " ", Regressions!A165)</f>
        <v>Jamaica</v>
      </c>
      <c r="B155" s="334">
        <f>IF(ISBLANK(Regressions!B165), " ", Regressions!B165)</f>
        <v>2027</v>
      </c>
      <c r="C155" s="339" t="str">
        <f>IF(ISBLANK(Regressions!C165), " ", Regressions!C165)</f>
        <v>Primary</v>
      </c>
      <c r="D155" s="335" t="str">
        <f>IF(ISBLANK(Regressions!D165), " ", Regressions!D165)</f>
        <v> </v>
      </c>
      <c r="E155" s="211" t="e">
        <f>IF(ISNUMBER(Regressions!E165),ROUND(Regressions!E165, 1), NA())</f>
        <v>#N/A</v>
      </c>
      <c r="F155" s="336" t="e">
        <f>IF(ISNUMBER(Regressions!F165),ROUND(Regressions!F165, 1), NA())</f>
        <v>#N/A</v>
      </c>
      <c r="G155" s="233" t="e">
        <f>IF(ISNUMBER(Regressions!G165),ROUND(Regressions!G165, 1), NA())</f>
        <v>#N/A</v>
      </c>
      <c r="H155" s="337" t="e">
        <f>IF(ISNUMBER(Regressions!H165),ROUND(Regressions!H165, 1), NA())</f>
        <v>#N/A</v>
      </c>
      <c r="I155" s="234" t="e">
        <f>IF(ISNUMBER(Regressions!I165),ROUND(Regressions!I165, 1), NA())</f>
        <v>#N/A</v>
      </c>
      <c r="J155" s="338" t="e">
        <f>IF(ISNUMBER(Regressions!K165),ROUND(Regressions!K165, 1), NA())</f>
        <v>#N/A</v>
      </c>
      <c r="K155" s="336" t="e">
        <f>IF(ISNUMBER(Regressions!L165),ROUND(Regressions!L165, 1), NA())</f>
        <v>#N/A</v>
      </c>
      <c r="L155" s="235" t="e">
        <f>IF(ISNUMBER(Regressions!M165),ROUND(Regressions!M165, 1), NA())</f>
        <v>#N/A</v>
      </c>
      <c r="M155" s="337" t="e">
        <f>IF(ISNUMBER(Regressions!N165),ROUND(Regressions!N165, 1), NA())</f>
        <v>#N/A</v>
      </c>
      <c r="N155" s="234" t="e">
        <f>IF(ISNUMBER(Regressions!O165),ROUND(Regressions!O165, 1), NA())</f>
        <v>#N/A</v>
      </c>
      <c r="O155" s="338" t="e">
        <f>IF(ISNUMBER(Regressions!Q165),ROUND(Regressions!Q165, 1), NA())</f>
        <v>#N/A</v>
      </c>
      <c r="P155" s="336" t="e">
        <f>IF(ISNUMBER(Regressions!R165),ROUND(Regressions!R165, 1), NA())</f>
        <v>#N/A</v>
      </c>
      <c r="Q155" s="212" t="e">
        <f>IF(ISNUMBER(Regressions!S165),ROUND(Regressions!S165, 1), NA())</f>
        <v>#N/A</v>
      </c>
      <c r="R155" s="337" t="e">
        <f>IF(ISNUMBER(Regressions!T165),ROUND(Regressions!T165, 1), NA())</f>
        <v>#N/A</v>
      </c>
      <c r="S155" s="234" t="e">
        <f>IF(ISNUMBER(Regressions!U165),ROUND(Regressions!U165, 1), NA())</f>
        <v>#N/A</v>
      </c>
    </row>
    <row xmlns:x14ac="http://schemas.microsoft.com/office/spreadsheetml/2009/9/ac" r="156" hidden="true" x14ac:dyDescent="0.2">
      <c r="A156" s="333" t="str">
        <f>IF(ISBLANK(Regressions!A166), " ", Regressions!A166)</f>
        <v>Jamaica</v>
      </c>
      <c r="B156" s="334">
        <f>IF(ISBLANK(Regressions!B166), " ", Regressions!B166)</f>
        <v>2028</v>
      </c>
      <c r="C156" s="339" t="str">
        <f>IF(ISBLANK(Regressions!C166), " ", Regressions!C166)</f>
        <v>Primary</v>
      </c>
      <c r="D156" s="335" t="str">
        <f>IF(ISBLANK(Regressions!D166), " ", Regressions!D166)</f>
        <v> </v>
      </c>
      <c r="E156" s="211" t="e">
        <f>IF(ISNUMBER(Regressions!E166),ROUND(Regressions!E166, 1), NA())</f>
        <v>#N/A</v>
      </c>
      <c r="F156" s="336" t="e">
        <f>IF(ISNUMBER(Regressions!F166),ROUND(Regressions!F166, 1), NA())</f>
        <v>#N/A</v>
      </c>
      <c r="G156" s="233" t="e">
        <f>IF(ISNUMBER(Regressions!G166),ROUND(Regressions!G166, 1), NA())</f>
        <v>#N/A</v>
      </c>
      <c r="H156" s="337" t="e">
        <f>IF(ISNUMBER(Regressions!H166),ROUND(Regressions!H166, 1), NA())</f>
        <v>#N/A</v>
      </c>
      <c r="I156" s="234" t="e">
        <f>IF(ISNUMBER(Regressions!I166),ROUND(Regressions!I166, 1), NA())</f>
        <v>#N/A</v>
      </c>
      <c r="J156" s="338" t="e">
        <f>IF(ISNUMBER(Regressions!K166),ROUND(Regressions!K166, 1), NA())</f>
        <v>#N/A</v>
      </c>
      <c r="K156" s="336" t="e">
        <f>IF(ISNUMBER(Regressions!L166),ROUND(Regressions!L166, 1), NA())</f>
        <v>#N/A</v>
      </c>
      <c r="L156" s="235" t="e">
        <f>IF(ISNUMBER(Regressions!M166),ROUND(Regressions!M166, 1), NA())</f>
        <v>#N/A</v>
      </c>
      <c r="M156" s="337" t="e">
        <f>IF(ISNUMBER(Regressions!N166),ROUND(Regressions!N166, 1), NA())</f>
        <v>#N/A</v>
      </c>
      <c r="N156" s="234" t="e">
        <f>IF(ISNUMBER(Regressions!O166),ROUND(Regressions!O166, 1), NA())</f>
        <v>#N/A</v>
      </c>
      <c r="O156" s="338" t="e">
        <f>IF(ISNUMBER(Regressions!Q166),ROUND(Regressions!Q166, 1), NA())</f>
        <v>#N/A</v>
      </c>
      <c r="P156" s="336" t="e">
        <f>IF(ISNUMBER(Regressions!R166),ROUND(Regressions!R166, 1), NA())</f>
        <v>#N/A</v>
      </c>
      <c r="Q156" s="212" t="e">
        <f>IF(ISNUMBER(Regressions!S166),ROUND(Regressions!S166, 1), NA())</f>
        <v>#N/A</v>
      </c>
      <c r="R156" s="337" t="e">
        <f>IF(ISNUMBER(Regressions!T166),ROUND(Regressions!T166, 1), NA())</f>
        <v>#N/A</v>
      </c>
      <c r="S156" s="234" t="e">
        <f>IF(ISNUMBER(Regressions!U166),ROUND(Regressions!U166, 1), NA())</f>
        <v>#N/A</v>
      </c>
    </row>
    <row xmlns:x14ac="http://schemas.microsoft.com/office/spreadsheetml/2009/9/ac" r="157" hidden="true" x14ac:dyDescent="0.2">
      <c r="A157" s="333" t="str">
        <f>IF(ISBLANK(Regressions!A167), " ", Regressions!A167)</f>
        <v>Jamaica</v>
      </c>
      <c r="B157" s="334">
        <f>IF(ISBLANK(Regressions!B167), " ", Regressions!B167)</f>
        <v>2029</v>
      </c>
      <c r="C157" s="339" t="str">
        <f>IF(ISBLANK(Regressions!C167), " ", Regressions!C167)</f>
        <v>Primary</v>
      </c>
      <c r="D157" s="335" t="str">
        <f>IF(ISBLANK(Regressions!D167), " ", Regressions!D167)</f>
        <v> </v>
      </c>
      <c r="E157" s="211" t="e">
        <f>IF(ISNUMBER(Regressions!E167),ROUND(Regressions!E167, 1), NA())</f>
        <v>#N/A</v>
      </c>
      <c r="F157" s="336" t="e">
        <f>IF(ISNUMBER(Regressions!F167),ROUND(Regressions!F167, 1), NA())</f>
        <v>#N/A</v>
      </c>
      <c r="G157" s="233" t="e">
        <f>IF(ISNUMBER(Regressions!G167),ROUND(Regressions!G167, 1), NA())</f>
        <v>#N/A</v>
      </c>
      <c r="H157" s="337" t="e">
        <f>IF(ISNUMBER(Regressions!H167),ROUND(Regressions!H167, 1), NA())</f>
        <v>#N/A</v>
      </c>
      <c r="I157" s="234" t="e">
        <f>IF(ISNUMBER(Regressions!I167),ROUND(Regressions!I167, 1), NA())</f>
        <v>#N/A</v>
      </c>
      <c r="J157" s="338" t="e">
        <f>IF(ISNUMBER(Regressions!K167),ROUND(Regressions!K167, 1), NA())</f>
        <v>#N/A</v>
      </c>
      <c r="K157" s="336" t="e">
        <f>IF(ISNUMBER(Regressions!L167),ROUND(Regressions!L167, 1), NA())</f>
        <v>#N/A</v>
      </c>
      <c r="L157" s="235" t="e">
        <f>IF(ISNUMBER(Regressions!M167),ROUND(Regressions!M167, 1), NA())</f>
        <v>#N/A</v>
      </c>
      <c r="M157" s="337" t="e">
        <f>IF(ISNUMBER(Regressions!N167),ROUND(Regressions!N167, 1), NA())</f>
        <v>#N/A</v>
      </c>
      <c r="N157" s="234" t="e">
        <f>IF(ISNUMBER(Regressions!O167),ROUND(Regressions!O167, 1), NA())</f>
        <v>#N/A</v>
      </c>
      <c r="O157" s="338" t="e">
        <f>IF(ISNUMBER(Regressions!Q167),ROUND(Regressions!Q167, 1), NA())</f>
        <v>#N/A</v>
      </c>
      <c r="P157" s="336" t="e">
        <f>IF(ISNUMBER(Regressions!R167),ROUND(Regressions!R167, 1), NA())</f>
        <v>#N/A</v>
      </c>
      <c r="Q157" s="212" t="e">
        <f>IF(ISNUMBER(Regressions!S167),ROUND(Regressions!S167, 1), NA())</f>
        <v>#N/A</v>
      </c>
      <c r="R157" s="337" t="e">
        <f>IF(ISNUMBER(Regressions!T167),ROUND(Regressions!T167, 1), NA())</f>
        <v>#N/A</v>
      </c>
      <c r="S157" s="234" t="e">
        <f>IF(ISNUMBER(Regressions!U167),ROUND(Regressions!U167, 1), NA())</f>
        <v>#N/A</v>
      </c>
    </row>
    <row xmlns:x14ac="http://schemas.microsoft.com/office/spreadsheetml/2009/9/ac" r="158" hidden="true" x14ac:dyDescent="0.2">
      <c r="A158" s="333" t="str">
        <f>IF(ISBLANK(Regressions!A168), " ", Regressions!A168)</f>
        <v>Jamaica</v>
      </c>
      <c r="B158" s="334">
        <f>IF(ISBLANK(Regressions!B168), " ", Regressions!B168)</f>
        <v>2030</v>
      </c>
      <c r="C158" s="339" t="str">
        <f>IF(ISBLANK(Regressions!C168), " ", Regressions!C168)</f>
        <v>Primary</v>
      </c>
      <c r="D158" s="335" t="str">
        <f>IF(ISBLANK(Regressions!D168), " ", Regressions!D168)</f>
        <v> </v>
      </c>
      <c r="E158" s="211" t="e">
        <f>IF(ISNUMBER(Regressions!E168),ROUND(Regressions!E168, 1), NA())</f>
        <v>#N/A</v>
      </c>
      <c r="F158" s="336" t="e">
        <f>IF(ISNUMBER(Regressions!F168),ROUND(Regressions!F168, 1), NA())</f>
        <v>#N/A</v>
      </c>
      <c r="G158" s="233" t="e">
        <f>IF(ISNUMBER(Regressions!G168),ROUND(Regressions!G168, 1), NA())</f>
        <v>#N/A</v>
      </c>
      <c r="H158" s="337" t="e">
        <f>IF(ISNUMBER(Regressions!H168),ROUND(Regressions!H168, 1), NA())</f>
        <v>#N/A</v>
      </c>
      <c r="I158" s="234" t="e">
        <f>IF(ISNUMBER(Regressions!I168),ROUND(Regressions!I168, 1), NA())</f>
        <v>#N/A</v>
      </c>
      <c r="J158" s="338" t="e">
        <f>IF(ISNUMBER(Regressions!K168),ROUND(Regressions!K168, 1), NA())</f>
        <v>#N/A</v>
      </c>
      <c r="K158" s="336" t="e">
        <f>IF(ISNUMBER(Regressions!L168),ROUND(Regressions!L168, 1), NA())</f>
        <v>#N/A</v>
      </c>
      <c r="L158" s="235" t="e">
        <f>IF(ISNUMBER(Regressions!M168),ROUND(Regressions!M168, 1), NA())</f>
        <v>#N/A</v>
      </c>
      <c r="M158" s="337" t="e">
        <f>IF(ISNUMBER(Regressions!N168),ROUND(Regressions!N168, 1), NA())</f>
        <v>#N/A</v>
      </c>
      <c r="N158" s="234" t="e">
        <f>IF(ISNUMBER(Regressions!O168),ROUND(Regressions!O168, 1), NA())</f>
        <v>#N/A</v>
      </c>
      <c r="O158" s="338" t="e">
        <f>IF(ISNUMBER(Regressions!Q168),ROUND(Regressions!Q168, 1), NA())</f>
        <v>#N/A</v>
      </c>
      <c r="P158" s="336" t="e">
        <f>IF(ISNUMBER(Regressions!R168),ROUND(Regressions!R168, 1), NA())</f>
        <v>#N/A</v>
      </c>
      <c r="Q158" s="212" t="e">
        <f>IF(ISNUMBER(Regressions!S168),ROUND(Regressions!S168, 1), NA())</f>
        <v>#N/A</v>
      </c>
      <c r="R158" s="337" t="e">
        <f>IF(ISNUMBER(Regressions!T168),ROUND(Regressions!T168, 1), NA())</f>
        <v>#N/A</v>
      </c>
      <c r="S158" s="234" t="e">
        <f>IF(ISNUMBER(Regressions!U168),ROUND(Regressions!U168, 1), NA())</f>
        <v>#N/A</v>
      </c>
    </row>
    <row xmlns:x14ac="http://schemas.microsoft.com/office/spreadsheetml/2009/9/ac" r="159" x14ac:dyDescent="0.2">
      <c r="A159" s="333" t="str">
        <f>IF(ISBLANK(Regressions!A169), " ", Regressions!A169)</f>
        <v>Jamaica</v>
      </c>
      <c r="B159" s="334">
        <f>IF(ISBLANK(Regressions!B169), " ", Regressions!B169)</f>
        <v>2000</v>
      </c>
      <c r="C159" s="339" t="str">
        <f>IF(ISBLANK(Regressions!C169), " ", Regressions!C169)</f>
        <v>Secondary</v>
      </c>
      <c r="D159" s="335">
        <f>IF(ISBLANK(Regressions!D169), " ", Regressions!D169)</f>
        <v>293800</v>
      </c>
      <c r="E159" s="211">
        <f>IF(ISNUMBER(Regressions!E169),ROUND(Regressions!E169, 1), NA())</f>
        <v>100</v>
      </c>
      <c r="F159" s="336">
        <f>IF(ISNUMBER(Regressions!F169),ROUND(Regressions!F169, 1), NA())</f>
        <v>100</v>
      </c>
      <c r="G159" s="233" t="e">
        <f>IF(ISNUMBER(Regressions!G169),ROUND(Regressions!G169, 1), NA())</f>
        <v>#N/A</v>
      </c>
      <c r="H159" s="337" t="e">
        <f>IF(ISNUMBER(Regressions!H169),ROUND(Regressions!H169, 1), NA())</f>
        <v>#N/A</v>
      </c>
      <c r="I159" s="234">
        <f>IF(ISNUMBER(Regressions!I169),ROUND(Regressions!I169, 1), NA())</f>
        <v>0</v>
      </c>
      <c r="J159" s="338">
        <f>IF(ISNUMBER(Regressions!K169),ROUND(Regressions!K169, 1), NA())</f>
        <v>100</v>
      </c>
      <c r="K159" s="336">
        <f>IF(ISNUMBER(Regressions!L169),ROUND(Regressions!L169, 1), NA())</f>
        <v>100</v>
      </c>
      <c r="L159" s="235" t="e">
        <f>IF(ISNUMBER(Regressions!M169),ROUND(Regressions!M169, 1), NA())</f>
        <v>#N/A</v>
      </c>
      <c r="M159" s="337" t="e">
        <f>IF(ISNUMBER(Regressions!N169),ROUND(Regressions!N169, 1), NA())</f>
        <v>#N/A</v>
      </c>
      <c r="N159" s="234">
        <f>IF(ISNUMBER(Regressions!O169),ROUND(Regressions!O169, 1), NA())</f>
        <v>0</v>
      </c>
      <c r="O159" s="338">
        <f>IF(ISNUMBER(Regressions!Q169),ROUND(Regressions!Q169, 1), NA())</f>
        <v>100</v>
      </c>
      <c r="P159" s="336">
        <f>IF(ISNUMBER(Regressions!R169),ROUND(Regressions!R169, 1), NA())</f>
        <v>100</v>
      </c>
      <c r="Q159" s="212" t="e">
        <f>IF(ISNUMBER(Regressions!S169),ROUND(Regressions!S169, 1), NA())</f>
        <v>#N/A</v>
      </c>
      <c r="R159" s="337" t="e">
        <f>IF(ISNUMBER(Regressions!T169),ROUND(Regressions!T169, 1), NA())</f>
        <v>#N/A</v>
      </c>
      <c r="S159" s="234">
        <f>IF(ISNUMBER(Regressions!U169),ROUND(Regressions!U169, 1), NA())</f>
        <v>0</v>
      </c>
    </row>
    <row xmlns:x14ac="http://schemas.microsoft.com/office/spreadsheetml/2009/9/ac" r="160" x14ac:dyDescent="0.2">
      <c r="A160" s="333" t="str">
        <f>IF(ISBLANK(Regressions!A170), " ", Regressions!A170)</f>
        <v>Jamaica</v>
      </c>
      <c r="B160" s="334">
        <f>IF(ISBLANK(Regressions!B170), " ", Regressions!B170)</f>
        <v>2001</v>
      </c>
      <c r="C160" s="339" t="str">
        <f>IF(ISBLANK(Regressions!C170), " ", Regressions!C170)</f>
        <v>Secondary</v>
      </c>
      <c r="D160" s="335">
        <f>IF(ISBLANK(Regressions!D170), " ", Regressions!D170)</f>
        <v>294967</v>
      </c>
      <c r="E160" s="211">
        <f>IF(ISNUMBER(Regressions!E170),ROUND(Regressions!E170, 1), NA())</f>
        <v>100</v>
      </c>
      <c r="F160" s="336">
        <f>IF(ISNUMBER(Regressions!F170),ROUND(Regressions!F170, 1), NA())</f>
        <v>100</v>
      </c>
      <c r="G160" s="233" t="e">
        <f>IF(ISNUMBER(Regressions!G170),ROUND(Regressions!G170, 1), NA())</f>
        <v>#N/A</v>
      </c>
      <c r="H160" s="337" t="e">
        <f>IF(ISNUMBER(Regressions!H170),ROUND(Regressions!H170, 1), NA())</f>
        <v>#N/A</v>
      </c>
      <c r="I160" s="234">
        <f>IF(ISNUMBER(Regressions!I170),ROUND(Regressions!I170, 1), NA())</f>
        <v>0</v>
      </c>
      <c r="J160" s="338">
        <f>IF(ISNUMBER(Regressions!K170),ROUND(Regressions!K170, 1), NA())</f>
        <v>100</v>
      </c>
      <c r="K160" s="336">
        <f>IF(ISNUMBER(Regressions!L170),ROUND(Regressions!L170, 1), NA())</f>
        <v>100</v>
      </c>
      <c r="L160" s="235" t="e">
        <f>IF(ISNUMBER(Regressions!M170),ROUND(Regressions!M170, 1), NA())</f>
        <v>#N/A</v>
      </c>
      <c r="M160" s="337" t="e">
        <f>IF(ISNUMBER(Regressions!N170),ROUND(Regressions!N170, 1), NA())</f>
        <v>#N/A</v>
      </c>
      <c r="N160" s="234">
        <f>IF(ISNUMBER(Regressions!O170),ROUND(Regressions!O170, 1), NA())</f>
        <v>0</v>
      </c>
      <c r="O160" s="338">
        <f>IF(ISNUMBER(Regressions!Q170),ROUND(Regressions!Q170, 1), NA())</f>
        <v>100</v>
      </c>
      <c r="P160" s="336">
        <f>IF(ISNUMBER(Regressions!R170),ROUND(Regressions!R170, 1), NA())</f>
        <v>100</v>
      </c>
      <c r="Q160" s="212" t="e">
        <f>IF(ISNUMBER(Regressions!S170),ROUND(Regressions!S170, 1), NA())</f>
        <v>#N/A</v>
      </c>
      <c r="R160" s="337" t="e">
        <f>IF(ISNUMBER(Regressions!T170),ROUND(Regressions!T170, 1), NA())</f>
        <v>#N/A</v>
      </c>
      <c r="S160" s="234">
        <f>IF(ISNUMBER(Regressions!U170),ROUND(Regressions!U170, 1), NA())</f>
        <v>0</v>
      </c>
    </row>
    <row xmlns:x14ac="http://schemas.microsoft.com/office/spreadsheetml/2009/9/ac" r="161" x14ac:dyDescent="0.2">
      <c r="A161" s="333" t="str">
        <f>IF(ISBLANK(Regressions!A171), " ", Regressions!A171)</f>
        <v>Jamaica</v>
      </c>
      <c r="B161" s="334">
        <f>IF(ISBLANK(Regressions!B171), " ", Regressions!B171)</f>
        <v>2002</v>
      </c>
      <c r="C161" s="339" t="str">
        <f>IF(ISBLANK(Regressions!C171), " ", Regressions!C171)</f>
        <v>Secondary</v>
      </c>
      <c r="D161" s="335">
        <f>IF(ISBLANK(Regressions!D171), " ", Regressions!D171)</f>
        <v>295208</v>
      </c>
      <c r="E161" s="211">
        <f>IF(ISNUMBER(Regressions!E171),ROUND(Regressions!E171, 1), NA())</f>
        <v>100</v>
      </c>
      <c r="F161" s="336">
        <f>IF(ISNUMBER(Regressions!F171),ROUND(Regressions!F171, 1), NA())</f>
        <v>100</v>
      </c>
      <c r="G161" s="233" t="e">
        <f>IF(ISNUMBER(Regressions!G171),ROUND(Regressions!G171, 1), NA())</f>
        <v>#N/A</v>
      </c>
      <c r="H161" s="337" t="e">
        <f>IF(ISNUMBER(Regressions!H171),ROUND(Regressions!H171, 1), NA())</f>
        <v>#N/A</v>
      </c>
      <c r="I161" s="234">
        <f>IF(ISNUMBER(Regressions!I171),ROUND(Regressions!I171, 1), NA())</f>
        <v>0</v>
      </c>
      <c r="J161" s="338">
        <f>IF(ISNUMBER(Regressions!K171),ROUND(Regressions!K171, 1), NA())</f>
        <v>100</v>
      </c>
      <c r="K161" s="336">
        <f>IF(ISNUMBER(Regressions!L171),ROUND(Regressions!L171, 1), NA())</f>
        <v>100</v>
      </c>
      <c r="L161" s="235" t="e">
        <f>IF(ISNUMBER(Regressions!M171),ROUND(Regressions!M171, 1), NA())</f>
        <v>#N/A</v>
      </c>
      <c r="M161" s="337" t="e">
        <f>IF(ISNUMBER(Regressions!N171),ROUND(Regressions!N171, 1), NA())</f>
        <v>#N/A</v>
      </c>
      <c r="N161" s="234">
        <f>IF(ISNUMBER(Regressions!O171),ROUND(Regressions!O171, 1), NA())</f>
        <v>0</v>
      </c>
      <c r="O161" s="338">
        <f>IF(ISNUMBER(Regressions!Q171),ROUND(Regressions!Q171, 1), NA())</f>
        <v>100</v>
      </c>
      <c r="P161" s="336">
        <f>IF(ISNUMBER(Regressions!R171),ROUND(Regressions!R171, 1), NA())</f>
        <v>100</v>
      </c>
      <c r="Q161" s="212" t="e">
        <f>IF(ISNUMBER(Regressions!S171),ROUND(Regressions!S171, 1), NA())</f>
        <v>#N/A</v>
      </c>
      <c r="R161" s="337" t="e">
        <f>IF(ISNUMBER(Regressions!T171),ROUND(Regressions!T171, 1), NA())</f>
        <v>#N/A</v>
      </c>
      <c r="S161" s="234">
        <f>IF(ISNUMBER(Regressions!U171),ROUND(Regressions!U171, 1), NA())</f>
        <v>0</v>
      </c>
    </row>
    <row xmlns:x14ac="http://schemas.microsoft.com/office/spreadsheetml/2009/9/ac" r="162" x14ac:dyDescent="0.2">
      <c r="A162" s="333" t="str">
        <f>IF(ISBLANK(Regressions!A172), " ", Regressions!A172)</f>
        <v>Jamaica</v>
      </c>
      <c r="B162" s="334">
        <f>IF(ISBLANK(Regressions!B172), " ", Regressions!B172)</f>
        <v>2003</v>
      </c>
      <c r="C162" s="339" t="str">
        <f>IF(ISBLANK(Regressions!C172), " ", Regressions!C172)</f>
        <v>Secondary</v>
      </c>
      <c r="D162" s="335">
        <f>IF(ISBLANK(Regressions!D172), " ", Regressions!D172)</f>
        <v>292792</v>
      </c>
      <c r="E162" s="211">
        <f>IF(ISNUMBER(Regressions!E172),ROUND(Regressions!E172, 1), NA())</f>
        <v>100</v>
      </c>
      <c r="F162" s="336">
        <f>IF(ISNUMBER(Regressions!F172),ROUND(Regressions!F172, 1), NA())</f>
        <v>100</v>
      </c>
      <c r="G162" s="233" t="e">
        <f>IF(ISNUMBER(Regressions!G172),ROUND(Regressions!G172, 1), NA())</f>
        <v>#N/A</v>
      </c>
      <c r="H162" s="337" t="e">
        <f>IF(ISNUMBER(Regressions!H172),ROUND(Regressions!H172, 1), NA())</f>
        <v>#N/A</v>
      </c>
      <c r="I162" s="234">
        <f>IF(ISNUMBER(Regressions!I172),ROUND(Regressions!I172, 1), NA())</f>
        <v>0</v>
      </c>
      <c r="J162" s="338">
        <f>IF(ISNUMBER(Regressions!K172),ROUND(Regressions!K172, 1), NA())</f>
        <v>100</v>
      </c>
      <c r="K162" s="336">
        <f>IF(ISNUMBER(Regressions!L172),ROUND(Regressions!L172, 1), NA())</f>
        <v>100</v>
      </c>
      <c r="L162" s="235" t="e">
        <f>IF(ISNUMBER(Regressions!M172),ROUND(Regressions!M172, 1), NA())</f>
        <v>#N/A</v>
      </c>
      <c r="M162" s="337" t="e">
        <f>IF(ISNUMBER(Regressions!N172),ROUND(Regressions!N172, 1), NA())</f>
        <v>#N/A</v>
      </c>
      <c r="N162" s="234">
        <f>IF(ISNUMBER(Regressions!O172),ROUND(Regressions!O172, 1), NA())</f>
        <v>0</v>
      </c>
      <c r="O162" s="338">
        <f>IF(ISNUMBER(Regressions!Q172),ROUND(Regressions!Q172, 1), NA())</f>
        <v>100</v>
      </c>
      <c r="P162" s="336">
        <f>IF(ISNUMBER(Regressions!R172),ROUND(Regressions!R172, 1), NA())</f>
        <v>100</v>
      </c>
      <c r="Q162" s="212" t="e">
        <f>IF(ISNUMBER(Regressions!S172),ROUND(Regressions!S172, 1), NA())</f>
        <v>#N/A</v>
      </c>
      <c r="R162" s="337" t="e">
        <f>IF(ISNUMBER(Regressions!T172),ROUND(Regressions!T172, 1), NA())</f>
        <v>#N/A</v>
      </c>
      <c r="S162" s="234">
        <f>IF(ISNUMBER(Regressions!U172),ROUND(Regressions!U172, 1), NA())</f>
        <v>0</v>
      </c>
    </row>
    <row xmlns:x14ac="http://schemas.microsoft.com/office/spreadsheetml/2009/9/ac" r="163" x14ac:dyDescent="0.2">
      <c r="A163" s="333" t="str">
        <f>IF(ISBLANK(Regressions!A173), " ", Regressions!A173)</f>
        <v>Jamaica</v>
      </c>
      <c r="B163" s="334">
        <f>IF(ISBLANK(Regressions!B173), " ", Regressions!B173)</f>
        <v>2004</v>
      </c>
      <c r="C163" s="339" t="str">
        <f>IF(ISBLANK(Regressions!C173), " ", Regressions!C173)</f>
        <v>Secondary</v>
      </c>
      <c r="D163" s="335">
        <f>IF(ISBLANK(Regressions!D173), " ", Regressions!D173)</f>
        <v>291832</v>
      </c>
      <c r="E163" s="211">
        <f>IF(ISNUMBER(Regressions!E173),ROUND(Regressions!E173, 1), NA())</f>
        <v>100</v>
      </c>
      <c r="F163" s="336">
        <f>IF(ISNUMBER(Regressions!F173),ROUND(Regressions!F173, 1), NA())</f>
        <v>100</v>
      </c>
      <c r="G163" s="233" t="e">
        <f>IF(ISNUMBER(Regressions!G173),ROUND(Regressions!G173, 1), NA())</f>
        <v>#N/A</v>
      </c>
      <c r="H163" s="337" t="e">
        <f>IF(ISNUMBER(Regressions!H173),ROUND(Regressions!H173, 1), NA())</f>
        <v>#N/A</v>
      </c>
      <c r="I163" s="234">
        <f>IF(ISNUMBER(Regressions!I173),ROUND(Regressions!I173, 1), NA())</f>
        <v>0</v>
      </c>
      <c r="J163" s="338">
        <f>IF(ISNUMBER(Regressions!K173),ROUND(Regressions!K173, 1), NA())</f>
        <v>100</v>
      </c>
      <c r="K163" s="336">
        <f>IF(ISNUMBER(Regressions!L173),ROUND(Regressions!L173, 1), NA())</f>
        <v>100</v>
      </c>
      <c r="L163" s="235" t="e">
        <f>IF(ISNUMBER(Regressions!M173),ROUND(Regressions!M173, 1), NA())</f>
        <v>#N/A</v>
      </c>
      <c r="M163" s="337" t="e">
        <f>IF(ISNUMBER(Regressions!N173),ROUND(Regressions!N173, 1), NA())</f>
        <v>#N/A</v>
      </c>
      <c r="N163" s="234">
        <f>IF(ISNUMBER(Regressions!O173),ROUND(Regressions!O173, 1), NA())</f>
        <v>0</v>
      </c>
      <c r="O163" s="338">
        <f>IF(ISNUMBER(Regressions!Q173),ROUND(Regressions!Q173, 1), NA())</f>
        <v>100</v>
      </c>
      <c r="P163" s="336">
        <f>IF(ISNUMBER(Regressions!R173),ROUND(Regressions!R173, 1), NA())</f>
        <v>100</v>
      </c>
      <c r="Q163" s="212" t="e">
        <f>IF(ISNUMBER(Regressions!S173),ROUND(Regressions!S173, 1), NA())</f>
        <v>#N/A</v>
      </c>
      <c r="R163" s="337" t="e">
        <f>IF(ISNUMBER(Regressions!T173),ROUND(Regressions!T173, 1), NA())</f>
        <v>#N/A</v>
      </c>
      <c r="S163" s="234">
        <f>IF(ISNUMBER(Regressions!U173),ROUND(Regressions!U173, 1), NA())</f>
        <v>0</v>
      </c>
    </row>
    <row xmlns:x14ac="http://schemas.microsoft.com/office/spreadsheetml/2009/9/ac" r="164" x14ac:dyDescent="0.2">
      <c r="A164" s="333" t="str">
        <f>IF(ISBLANK(Regressions!A174), " ", Regressions!A174)</f>
        <v>Jamaica</v>
      </c>
      <c r="B164" s="334">
        <f>IF(ISBLANK(Regressions!B174), " ", Regressions!B174)</f>
        <v>2005</v>
      </c>
      <c r="C164" s="339" t="str">
        <f>IF(ISBLANK(Regressions!C174), " ", Regressions!C174)</f>
        <v>Secondary</v>
      </c>
      <c r="D164" s="335">
        <f>IF(ISBLANK(Regressions!D174), " ", Regressions!D174)</f>
        <v>291965</v>
      </c>
      <c r="E164" s="211">
        <f>IF(ISNUMBER(Regressions!E174),ROUND(Regressions!E174, 1), NA())</f>
        <v>100</v>
      </c>
      <c r="F164" s="336">
        <f>IF(ISNUMBER(Regressions!F174),ROUND(Regressions!F174, 1), NA())</f>
        <v>100</v>
      </c>
      <c r="G164" s="233" t="e">
        <f>IF(ISNUMBER(Regressions!G174),ROUND(Regressions!G174, 1), NA())</f>
        <v>#N/A</v>
      </c>
      <c r="H164" s="337" t="e">
        <f>IF(ISNUMBER(Regressions!H174),ROUND(Regressions!H174, 1), NA())</f>
        <v>#N/A</v>
      </c>
      <c r="I164" s="234">
        <f>IF(ISNUMBER(Regressions!I174),ROUND(Regressions!I174, 1), NA())</f>
        <v>0</v>
      </c>
      <c r="J164" s="338">
        <f>IF(ISNUMBER(Regressions!K174),ROUND(Regressions!K174, 1), NA())</f>
        <v>100</v>
      </c>
      <c r="K164" s="336">
        <f>IF(ISNUMBER(Regressions!L174),ROUND(Regressions!L174, 1), NA())</f>
        <v>100</v>
      </c>
      <c r="L164" s="235" t="e">
        <f>IF(ISNUMBER(Regressions!M174),ROUND(Regressions!M174, 1), NA())</f>
        <v>#N/A</v>
      </c>
      <c r="M164" s="337" t="e">
        <f>IF(ISNUMBER(Regressions!N174),ROUND(Regressions!N174, 1), NA())</f>
        <v>#N/A</v>
      </c>
      <c r="N164" s="234">
        <f>IF(ISNUMBER(Regressions!O174),ROUND(Regressions!O174, 1), NA())</f>
        <v>0</v>
      </c>
      <c r="O164" s="338">
        <f>IF(ISNUMBER(Regressions!Q174),ROUND(Regressions!Q174, 1), NA())</f>
        <v>100</v>
      </c>
      <c r="P164" s="336">
        <f>IF(ISNUMBER(Regressions!R174),ROUND(Regressions!R174, 1), NA())</f>
        <v>100</v>
      </c>
      <c r="Q164" s="212" t="e">
        <f>IF(ISNUMBER(Regressions!S174),ROUND(Regressions!S174, 1), NA())</f>
        <v>#N/A</v>
      </c>
      <c r="R164" s="337" t="e">
        <f>IF(ISNUMBER(Regressions!T174),ROUND(Regressions!T174, 1), NA())</f>
        <v>#N/A</v>
      </c>
      <c r="S164" s="234">
        <f>IF(ISNUMBER(Regressions!U174),ROUND(Regressions!U174, 1), NA())</f>
        <v>0</v>
      </c>
    </row>
    <row xmlns:x14ac="http://schemas.microsoft.com/office/spreadsheetml/2009/9/ac" r="165" x14ac:dyDescent="0.2">
      <c r="A165" s="333" t="str">
        <f>IF(ISBLANK(Regressions!A175), " ", Regressions!A175)</f>
        <v>Jamaica</v>
      </c>
      <c r="B165" s="334">
        <f>IF(ISBLANK(Regressions!B175), " ", Regressions!B175)</f>
        <v>2006</v>
      </c>
      <c r="C165" s="339" t="str">
        <f>IF(ISBLANK(Regressions!C175), " ", Regressions!C175)</f>
        <v>Secondary</v>
      </c>
      <c r="D165" s="335">
        <f>IF(ISBLANK(Regressions!D175), " ", Regressions!D175)</f>
        <v>292898</v>
      </c>
      <c r="E165" s="211">
        <f>IF(ISNUMBER(Regressions!E175),ROUND(Regressions!E175, 1), NA())</f>
        <v>100</v>
      </c>
      <c r="F165" s="336">
        <f>IF(ISNUMBER(Regressions!F175),ROUND(Regressions!F175, 1), NA())</f>
        <v>100</v>
      </c>
      <c r="G165" s="233" t="e">
        <f>IF(ISNUMBER(Regressions!G175),ROUND(Regressions!G175, 1), NA())</f>
        <v>#N/A</v>
      </c>
      <c r="H165" s="337" t="e">
        <f>IF(ISNUMBER(Regressions!H175),ROUND(Regressions!H175, 1), NA())</f>
        <v>#N/A</v>
      </c>
      <c r="I165" s="234">
        <f>IF(ISNUMBER(Regressions!I175),ROUND(Regressions!I175, 1), NA())</f>
        <v>0</v>
      </c>
      <c r="J165" s="338">
        <f>IF(ISNUMBER(Regressions!K175),ROUND(Regressions!K175, 1), NA())</f>
        <v>100</v>
      </c>
      <c r="K165" s="336">
        <f>IF(ISNUMBER(Regressions!L175),ROUND(Regressions!L175, 1), NA())</f>
        <v>100</v>
      </c>
      <c r="L165" s="235" t="e">
        <f>IF(ISNUMBER(Regressions!M175),ROUND(Regressions!M175, 1), NA())</f>
        <v>#N/A</v>
      </c>
      <c r="M165" s="337" t="e">
        <f>IF(ISNUMBER(Regressions!N175),ROUND(Regressions!N175, 1), NA())</f>
        <v>#N/A</v>
      </c>
      <c r="N165" s="234">
        <f>IF(ISNUMBER(Regressions!O175),ROUND(Regressions!O175, 1), NA())</f>
        <v>0</v>
      </c>
      <c r="O165" s="338">
        <f>IF(ISNUMBER(Regressions!Q175),ROUND(Regressions!Q175, 1), NA())</f>
        <v>100</v>
      </c>
      <c r="P165" s="336">
        <f>IF(ISNUMBER(Regressions!R175),ROUND(Regressions!R175, 1), NA())</f>
        <v>100</v>
      </c>
      <c r="Q165" s="212" t="e">
        <f>IF(ISNUMBER(Regressions!S175),ROUND(Regressions!S175, 1), NA())</f>
        <v>#N/A</v>
      </c>
      <c r="R165" s="337" t="e">
        <f>IF(ISNUMBER(Regressions!T175),ROUND(Regressions!T175, 1), NA())</f>
        <v>#N/A</v>
      </c>
      <c r="S165" s="234">
        <f>IF(ISNUMBER(Regressions!U175),ROUND(Regressions!U175, 1), NA())</f>
        <v>0</v>
      </c>
    </row>
    <row xmlns:x14ac="http://schemas.microsoft.com/office/spreadsheetml/2009/9/ac" r="166" x14ac:dyDescent="0.2">
      <c r="A166" s="333" t="str">
        <f>IF(ISBLANK(Regressions!A176), " ", Regressions!A176)</f>
        <v>Jamaica</v>
      </c>
      <c r="B166" s="334">
        <f>IF(ISBLANK(Regressions!B176), " ", Regressions!B176)</f>
        <v>2007</v>
      </c>
      <c r="C166" s="339" t="str">
        <f>IF(ISBLANK(Regressions!C176), " ", Regressions!C176)</f>
        <v>Secondary</v>
      </c>
      <c r="D166" s="335">
        <f>IF(ISBLANK(Regressions!D176), " ", Regressions!D176)</f>
        <v>293973</v>
      </c>
      <c r="E166" s="211">
        <f>IF(ISNUMBER(Regressions!E176),ROUND(Regressions!E176, 1), NA())</f>
        <v>100</v>
      </c>
      <c r="F166" s="336">
        <f>IF(ISNUMBER(Regressions!F176),ROUND(Regressions!F176, 1), NA())</f>
        <v>100</v>
      </c>
      <c r="G166" s="233" t="e">
        <f>IF(ISNUMBER(Regressions!G176),ROUND(Regressions!G176, 1), NA())</f>
        <v>#N/A</v>
      </c>
      <c r="H166" s="337" t="e">
        <f>IF(ISNUMBER(Regressions!H176),ROUND(Regressions!H176, 1), NA())</f>
        <v>#N/A</v>
      </c>
      <c r="I166" s="234">
        <f>IF(ISNUMBER(Regressions!I176),ROUND(Regressions!I176, 1), NA())</f>
        <v>0</v>
      </c>
      <c r="J166" s="338">
        <f>IF(ISNUMBER(Regressions!K176),ROUND(Regressions!K176, 1), NA())</f>
        <v>100</v>
      </c>
      <c r="K166" s="336">
        <f>IF(ISNUMBER(Regressions!L176),ROUND(Regressions!L176, 1), NA())</f>
        <v>100</v>
      </c>
      <c r="L166" s="235" t="e">
        <f>IF(ISNUMBER(Regressions!M176),ROUND(Regressions!M176, 1), NA())</f>
        <v>#N/A</v>
      </c>
      <c r="M166" s="337" t="e">
        <f>IF(ISNUMBER(Regressions!N176),ROUND(Regressions!N176, 1), NA())</f>
        <v>#N/A</v>
      </c>
      <c r="N166" s="234">
        <f>IF(ISNUMBER(Regressions!O176),ROUND(Regressions!O176, 1), NA())</f>
        <v>0</v>
      </c>
      <c r="O166" s="338">
        <f>IF(ISNUMBER(Regressions!Q176),ROUND(Regressions!Q176, 1), NA())</f>
        <v>100</v>
      </c>
      <c r="P166" s="336">
        <f>IF(ISNUMBER(Regressions!R176),ROUND(Regressions!R176, 1), NA())</f>
        <v>100</v>
      </c>
      <c r="Q166" s="212" t="e">
        <f>IF(ISNUMBER(Regressions!S176),ROUND(Regressions!S176, 1), NA())</f>
        <v>#N/A</v>
      </c>
      <c r="R166" s="337" t="e">
        <f>IF(ISNUMBER(Regressions!T176),ROUND(Regressions!T176, 1), NA())</f>
        <v>#N/A</v>
      </c>
      <c r="S166" s="234">
        <f>IF(ISNUMBER(Regressions!U176),ROUND(Regressions!U176, 1), NA())</f>
        <v>0</v>
      </c>
    </row>
    <row xmlns:x14ac="http://schemas.microsoft.com/office/spreadsheetml/2009/9/ac" r="167" x14ac:dyDescent="0.2">
      <c r="A167" s="333" t="str">
        <f>IF(ISBLANK(Regressions!A177), " ", Regressions!A177)</f>
        <v>Jamaica</v>
      </c>
      <c r="B167" s="334">
        <f>IF(ISBLANK(Regressions!B177), " ", Regressions!B177)</f>
        <v>2008</v>
      </c>
      <c r="C167" s="339" t="str">
        <f>IF(ISBLANK(Regressions!C177), " ", Regressions!C177)</f>
        <v>Secondary</v>
      </c>
      <c r="D167" s="335">
        <f>IF(ISBLANK(Regressions!D177), " ", Regressions!D177)</f>
        <v>296428</v>
      </c>
      <c r="E167" s="211">
        <f>IF(ISNUMBER(Regressions!E177),ROUND(Regressions!E177, 1), NA())</f>
        <v>100</v>
      </c>
      <c r="F167" s="336">
        <f>IF(ISNUMBER(Regressions!F177),ROUND(Regressions!F177, 1), NA())</f>
        <v>100</v>
      </c>
      <c r="G167" s="233" t="e">
        <f>IF(ISNUMBER(Regressions!G177),ROUND(Regressions!G177, 1), NA())</f>
        <v>#N/A</v>
      </c>
      <c r="H167" s="337" t="e">
        <f>IF(ISNUMBER(Regressions!H177),ROUND(Regressions!H177, 1), NA())</f>
        <v>#N/A</v>
      </c>
      <c r="I167" s="234">
        <f>IF(ISNUMBER(Regressions!I177),ROUND(Regressions!I177, 1), NA())</f>
        <v>0</v>
      </c>
      <c r="J167" s="338">
        <f>IF(ISNUMBER(Regressions!K177),ROUND(Regressions!K177, 1), NA())</f>
        <v>100</v>
      </c>
      <c r="K167" s="336">
        <f>IF(ISNUMBER(Regressions!L177),ROUND(Regressions!L177, 1), NA())</f>
        <v>100</v>
      </c>
      <c r="L167" s="235" t="e">
        <f>IF(ISNUMBER(Regressions!M177),ROUND(Regressions!M177, 1), NA())</f>
        <v>#N/A</v>
      </c>
      <c r="M167" s="337" t="e">
        <f>IF(ISNUMBER(Regressions!N177),ROUND(Regressions!N177, 1), NA())</f>
        <v>#N/A</v>
      </c>
      <c r="N167" s="234">
        <f>IF(ISNUMBER(Regressions!O177),ROUND(Regressions!O177, 1), NA())</f>
        <v>0</v>
      </c>
      <c r="O167" s="338">
        <f>IF(ISNUMBER(Regressions!Q177),ROUND(Regressions!Q177, 1), NA())</f>
        <v>100</v>
      </c>
      <c r="P167" s="336">
        <f>IF(ISNUMBER(Regressions!R177),ROUND(Regressions!R177, 1), NA())</f>
        <v>100</v>
      </c>
      <c r="Q167" s="212" t="e">
        <f>IF(ISNUMBER(Regressions!S177),ROUND(Regressions!S177, 1), NA())</f>
        <v>#N/A</v>
      </c>
      <c r="R167" s="337" t="e">
        <f>IF(ISNUMBER(Regressions!T177),ROUND(Regressions!T177, 1), NA())</f>
        <v>#N/A</v>
      </c>
      <c r="S167" s="234">
        <f>IF(ISNUMBER(Regressions!U177),ROUND(Regressions!U177, 1), NA())</f>
        <v>0</v>
      </c>
    </row>
    <row xmlns:x14ac="http://schemas.microsoft.com/office/spreadsheetml/2009/9/ac" r="168" x14ac:dyDescent="0.2">
      <c r="A168" s="333" t="str">
        <f>IF(ISBLANK(Regressions!A178), " ", Regressions!A178)</f>
        <v>Jamaica</v>
      </c>
      <c r="B168" s="334">
        <f>IF(ISBLANK(Regressions!B178), " ", Regressions!B178)</f>
        <v>2009</v>
      </c>
      <c r="C168" s="339" t="str">
        <f>IF(ISBLANK(Regressions!C178), " ", Regressions!C178)</f>
        <v>Secondary</v>
      </c>
      <c r="D168" s="335">
        <f>IF(ISBLANK(Regressions!D178), " ", Regressions!D178)</f>
        <v>293476</v>
      </c>
      <c r="E168" s="211">
        <f>IF(ISNUMBER(Regressions!E178),ROUND(Regressions!E178, 1), NA())</f>
        <v>100</v>
      </c>
      <c r="F168" s="336">
        <f>IF(ISNUMBER(Regressions!F178),ROUND(Regressions!F178, 1), NA())</f>
        <v>100</v>
      </c>
      <c r="G168" s="233" t="e">
        <f>IF(ISNUMBER(Regressions!G178),ROUND(Regressions!G178, 1), NA())</f>
        <v>#N/A</v>
      </c>
      <c r="H168" s="337" t="e">
        <f>IF(ISNUMBER(Regressions!H178),ROUND(Regressions!H178, 1), NA())</f>
        <v>#N/A</v>
      </c>
      <c r="I168" s="234">
        <f>IF(ISNUMBER(Regressions!I178),ROUND(Regressions!I178, 1), NA())</f>
        <v>0</v>
      </c>
      <c r="J168" s="338">
        <f>IF(ISNUMBER(Regressions!K178),ROUND(Regressions!K178, 1), NA())</f>
        <v>100</v>
      </c>
      <c r="K168" s="336">
        <f>IF(ISNUMBER(Regressions!L178),ROUND(Regressions!L178, 1), NA())</f>
        <v>100</v>
      </c>
      <c r="L168" s="235" t="e">
        <f>IF(ISNUMBER(Regressions!M178),ROUND(Regressions!M178, 1), NA())</f>
        <v>#N/A</v>
      </c>
      <c r="M168" s="337" t="e">
        <f>IF(ISNUMBER(Regressions!N178),ROUND(Regressions!N178, 1), NA())</f>
        <v>#N/A</v>
      </c>
      <c r="N168" s="234">
        <f>IF(ISNUMBER(Regressions!O178),ROUND(Regressions!O178, 1), NA())</f>
        <v>0</v>
      </c>
      <c r="O168" s="338">
        <f>IF(ISNUMBER(Regressions!Q178),ROUND(Regressions!Q178, 1), NA())</f>
        <v>100</v>
      </c>
      <c r="P168" s="336">
        <f>IF(ISNUMBER(Regressions!R178),ROUND(Regressions!R178, 1), NA())</f>
        <v>100</v>
      </c>
      <c r="Q168" s="212" t="e">
        <f>IF(ISNUMBER(Regressions!S178),ROUND(Regressions!S178, 1), NA())</f>
        <v>#N/A</v>
      </c>
      <c r="R168" s="337" t="e">
        <f>IF(ISNUMBER(Regressions!T178),ROUND(Regressions!T178, 1), NA())</f>
        <v>#N/A</v>
      </c>
      <c r="S168" s="234">
        <f>IF(ISNUMBER(Regressions!U178),ROUND(Regressions!U178, 1), NA())</f>
        <v>0</v>
      </c>
    </row>
    <row xmlns:x14ac="http://schemas.microsoft.com/office/spreadsheetml/2009/9/ac" r="169" x14ac:dyDescent="0.2">
      <c r="A169" s="333" t="str">
        <f>IF(ISBLANK(Regressions!A179), " ", Regressions!A179)</f>
        <v>Jamaica</v>
      </c>
      <c r="B169" s="334">
        <f>IF(ISBLANK(Regressions!B179), " ", Regressions!B179)</f>
        <v>2010</v>
      </c>
      <c r="C169" s="339" t="str">
        <f>IF(ISBLANK(Regressions!C179), " ", Regressions!C179)</f>
        <v>Secondary</v>
      </c>
      <c r="D169" s="335">
        <f>IF(ISBLANK(Regressions!D179), " ", Regressions!D179)</f>
        <v>289448</v>
      </c>
      <c r="E169" s="211">
        <f>IF(ISNUMBER(Regressions!E179),ROUND(Regressions!E179, 1), NA())</f>
        <v>100</v>
      </c>
      <c r="F169" s="336">
        <f>IF(ISNUMBER(Regressions!F179),ROUND(Regressions!F179, 1), NA())</f>
        <v>100</v>
      </c>
      <c r="G169" s="233">
        <f>IF(ISNUMBER(Regressions!G179),ROUND(Regressions!G179, 1), NA())</f>
        <v>97.3</v>
      </c>
      <c r="H169" s="337">
        <f>IF(ISNUMBER(Regressions!H179),ROUND(Regressions!H179, 1), NA())</f>
        <v>2.7</v>
      </c>
      <c r="I169" s="234">
        <f>IF(ISNUMBER(Regressions!I179),ROUND(Regressions!I179, 1), NA())</f>
        <v>0</v>
      </c>
      <c r="J169" s="338">
        <f>IF(ISNUMBER(Regressions!K179),ROUND(Regressions!K179, 1), NA())</f>
        <v>100</v>
      </c>
      <c r="K169" s="336">
        <f>IF(ISNUMBER(Regressions!L179),ROUND(Regressions!L179, 1), NA())</f>
        <v>100</v>
      </c>
      <c r="L169" s="235">
        <f>IF(ISNUMBER(Regressions!M179),ROUND(Regressions!M179, 1), NA())</f>
        <v>97.3</v>
      </c>
      <c r="M169" s="337">
        <f>IF(ISNUMBER(Regressions!N179),ROUND(Regressions!N179, 1), NA())</f>
        <v>2.7</v>
      </c>
      <c r="N169" s="234">
        <f>IF(ISNUMBER(Regressions!O179),ROUND(Regressions!O179, 1), NA())</f>
        <v>0</v>
      </c>
      <c r="O169" s="338">
        <f>IF(ISNUMBER(Regressions!Q179),ROUND(Regressions!Q179, 1), NA())</f>
        <v>100</v>
      </c>
      <c r="P169" s="336">
        <f>IF(ISNUMBER(Regressions!R179),ROUND(Regressions!R179, 1), NA())</f>
        <v>100</v>
      </c>
      <c r="Q169" s="212">
        <f>IF(ISNUMBER(Regressions!S179),ROUND(Regressions!S179, 1), NA())</f>
        <v>95.1</v>
      </c>
      <c r="R169" s="337">
        <f>IF(ISNUMBER(Regressions!T179),ROUND(Regressions!T179, 1), NA())</f>
        <v>4.9000000000000004</v>
      </c>
      <c r="S169" s="234">
        <f>IF(ISNUMBER(Regressions!U179),ROUND(Regressions!U179, 1), NA())</f>
        <v>0</v>
      </c>
    </row>
    <row xmlns:x14ac="http://schemas.microsoft.com/office/spreadsheetml/2009/9/ac" r="170" x14ac:dyDescent="0.2">
      <c r="A170" s="333" t="str">
        <f>IF(ISBLANK(Regressions!A180), " ", Regressions!A180)</f>
        <v>Jamaica</v>
      </c>
      <c r="B170" s="334">
        <f>IF(ISBLANK(Regressions!B180), " ", Regressions!B180)</f>
        <v>2011</v>
      </c>
      <c r="C170" s="339" t="str">
        <f>IF(ISBLANK(Regressions!C180), " ", Regressions!C180)</f>
        <v>Secondary</v>
      </c>
      <c r="D170" s="335">
        <f>IF(ISBLANK(Regressions!D180), " ", Regressions!D180)</f>
        <v>283984</v>
      </c>
      <c r="E170" s="211">
        <f>IF(ISNUMBER(Regressions!E180),ROUND(Regressions!E180, 1), NA())</f>
        <v>100</v>
      </c>
      <c r="F170" s="336">
        <f>IF(ISNUMBER(Regressions!F180),ROUND(Regressions!F180, 1), NA())</f>
        <v>100</v>
      </c>
      <c r="G170" s="233">
        <f>IF(ISNUMBER(Regressions!G180),ROUND(Regressions!G180, 1), NA())</f>
        <v>97.3</v>
      </c>
      <c r="H170" s="337">
        <f>IF(ISNUMBER(Regressions!H180),ROUND(Regressions!H180, 1), NA())</f>
        <v>2.7</v>
      </c>
      <c r="I170" s="234">
        <f>IF(ISNUMBER(Regressions!I180),ROUND(Regressions!I180, 1), NA())</f>
        <v>0</v>
      </c>
      <c r="J170" s="338">
        <f>IF(ISNUMBER(Regressions!K180),ROUND(Regressions!K180, 1), NA())</f>
        <v>100</v>
      </c>
      <c r="K170" s="336">
        <f>IF(ISNUMBER(Regressions!L180),ROUND(Regressions!L180, 1), NA())</f>
        <v>100</v>
      </c>
      <c r="L170" s="235">
        <f>IF(ISNUMBER(Regressions!M180),ROUND(Regressions!M180, 1), NA())</f>
        <v>97.3</v>
      </c>
      <c r="M170" s="337">
        <f>IF(ISNUMBER(Regressions!N180),ROUND(Regressions!N180, 1), NA())</f>
        <v>2.7</v>
      </c>
      <c r="N170" s="234">
        <f>IF(ISNUMBER(Regressions!O180),ROUND(Regressions!O180, 1), NA())</f>
        <v>0</v>
      </c>
      <c r="O170" s="338">
        <f>IF(ISNUMBER(Regressions!Q180),ROUND(Regressions!Q180, 1), NA())</f>
        <v>100</v>
      </c>
      <c r="P170" s="336">
        <f>IF(ISNUMBER(Regressions!R180),ROUND(Regressions!R180, 1), NA())</f>
        <v>100</v>
      </c>
      <c r="Q170" s="212">
        <f>IF(ISNUMBER(Regressions!S180),ROUND(Regressions!S180, 1), NA())</f>
        <v>95.1</v>
      </c>
      <c r="R170" s="337">
        <f>IF(ISNUMBER(Regressions!T180),ROUND(Regressions!T180, 1), NA())</f>
        <v>4.9000000000000004</v>
      </c>
      <c r="S170" s="234">
        <f>IF(ISNUMBER(Regressions!U180),ROUND(Regressions!U180, 1), NA())</f>
        <v>0</v>
      </c>
    </row>
    <row xmlns:x14ac="http://schemas.microsoft.com/office/spreadsheetml/2009/9/ac" r="171" x14ac:dyDescent="0.2">
      <c r="A171" s="333" t="str">
        <f>IF(ISBLANK(Regressions!A181), " ", Regressions!A181)</f>
        <v>Jamaica</v>
      </c>
      <c r="B171" s="334">
        <f>IF(ISBLANK(Regressions!B181), " ", Regressions!B181)</f>
        <v>2012</v>
      </c>
      <c r="C171" s="339" t="str">
        <f>IF(ISBLANK(Regressions!C181), " ", Regressions!C181)</f>
        <v>Secondary</v>
      </c>
      <c r="D171" s="335">
        <f>IF(ISBLANK(Regressions!D181), " ", Regressions!D181)</f>
        <v>275908</v>
      </c>
      <c r="E171" s="211">
        <f>IF(ISNUMBER(Regressions!E181),ROUND(Regressions!E181, 1), NA())</f>
        <v>100</v>
      </c>
      <c r="F171" s="336">
        <f>IF(ISNUMBER(Regressions!F181),ROUND(Regressions!F181, 1), NA())</f>
        <v>100</v>
      </c>
      <c r="G171" s="233">
        <f>IF(ISNUMBER(Regressions!G181),ROUND(Regressions!G181, 1), NA())</f>
        <v>97.3</v>
      </c>
      <c r="H171" s="337">
        <f>IF(ISNUMBER(Regressions!H181),ROUND(Regressions!H181, 1), NA())</f>
        <v>2.7</v>
      </c>
      <c r="I171" s="234">
        <f>IF(ISNUMBER(Regressions!I181),ROUND(Regressions!I181, 1), NA())</f>
        <v>0</v>
      </c>
      <c r="J171" s="338">
        <f>IF(ISNUMBER(Regressions!K181),ROUND(Regressions!K181, 1), NA())</f>
        <v>100</v>
      </c>
      <c r="K171" s="336">
        <f>IF(ISNUMBER(Regressions!L181),ROUND(Regressions!L181, 1), NA())</f>
        <v>100</v>
      </c>
      <c r="L171" s="235">
        <f>IF(ISNUMBER(Regressions!M181),ROUND(Regressions!M181, 1), NA())</f>
        <v>97.3</v>
      </c>
      <c r="M171" s="337">
        <f>IF(ISNUMBER(Regressions!N181),ROUND(Regressions!N181, 1), NA())</f>
        <v>2.7</v>
      </c>
      <c r="N171" s="234">
        <f>IF(ISNUMBER(Regressions!O181),ROUND(Regressions!O181, 1), NA())</f>
        <v>0</v>
      </c>
      <c r="O171" s="338">
        <f>IF(ISNUMBER(Regressions!Q181),ROUND(Regressions!Q181, 1), NA())</f>
        <v>100</v>
      </c>
      <c r="P171" s="336">
        <f>IF(ISNUMBER(Regressions!R181),ROUND(Regressions!R181, 1), NA())</f>
        <v>100</v>
      </c>
      <c r="Q171" s="212">
        <f>IF(ISNUMBER(Regressions!S181),ROUND(Regressions!S181, 1), NA())</f>
        <v>95.1</v>
      </c>
      <c r="R171" s="337">
        <f>IF(ISNUMBER(Regressions!T181),ROUND(Regressions!T181, 1), NA())</f>
        <v>4.9000000000000004</v>
      </c>
      <c r="S171" s="234">
        <f>IF(ISNUMBER(Regressions!U181),ROUND(Regressions!U181, 1), NA())</f>
        <v>0</v>
      </c>
    </row>
    <row xmlns:x14ac="http://schemas.microsoft.com/office/spreadsheetml/2009/9/ac" r="172" x14ac:dyDescent="0.2">
      <c r="A172" s="333" t="str">
        <f>IF(ISBLANK(Regressions!A182), " ", Regressions!A182)</f>
        <v>Jamaica</v>
      </c>
      <c r="B172" s="334">
        <f>IF(ISBLANK(Regressions!B182), " ", Regressions!B182)</f>
        <v>2013</v>
      </c>
      <c r="C172" s="339" t="str">
        <f>IF(ISBLANK(Regressions!C182), " ", Regressions!C182)</f>
        <v>Secondary</v>
      </c>
      <c r="D172" s="335">
        <f>IF(ISBLANK(Regressions!D182), " ", Regressions!D182)</f>
        <v>263835</v>
      </c>
      <c r="E172" s="211">
        <f>IF(ISNUMBER(Regressions!E182),ROUND(Regressions!E182, 1), NA())</f>
        <v>100</v>
      </c>
      <c r="F172" s="336">
        <f>IF(ISNUMBER(Regressions!F182),ROUND(Regressions!F182, 1), NA())</f>
        <v>100</v>
      </c>
      <c r="G172" s="233">
        <f>IF(ISNUMBER(Regressions!G182),ROUND(Regressions!G182, 1), NA())</f>
        <v>97.3</v>
      </c>
      <c r="H172" s="337">
        <f>IF(ISNUMBER(Regressions!H182),ROUND(Regressions!H182, 1), NA())</f>
        <v>2.7</v>
      </c>
      <c r="I172" s="234">
        <f>IF(ISNUMBER(Regressions!I182),ROUND(Regressions!I182, 1), NA())</f>
        <v>0</v>
      </c>
      <c r="J172" s="338">
        <f>IF(ISNUMBER(Regressions!K182),ROUND(Regressions!K182, 1), NA())</f>
        <v>100</v>
      </c>
      <c r="K172" s="336">
        <f>IF(ISNUMBER(Regressions!L182),ROUND(Regressions!L182, 1), NA())</f>
        <v>100</v>
      </c>
      <c r="L172" s="235">
        <f>IF(ISNUMBER(Regressions!M182),ROUND(Regressions!M182, 1), NA())</f>
        <v>97.3</v>
      </c>
      <c r="M172" s="337">
        <f>IF(ISNUMBER(Regressions!N182),ROUND(Regressions!N182, 1), NA())</f>
        <v>2.7</v>
      </c>
      <c r="N172" s="234">
        <f>IF(ISNUMBER(Regressions!O182),ROUND(Regressions!O182, 1), NA())</f>
        <v>0</v>
      </c>
      <c r="O172" s="338">
        <f>IF(ISNUMBER(Regressions!Q182),ROUND(Regressions!Q182, 1), NA())</f>
        <v>100</v>
      </c>
      <c r="P172" s="336">
        <f>IF(ISNUMBER(Regressions!R182),ROUND(Regressions!R182, 1), NA())</f>
        <v>100</v>
      </c>
      <c r="Q172" s="212">
        <f>IF(ISNUMBER(Regressions!S182),ROUND(Regressions!S182, 1), NA())</f>
        <v>95.1</v>
      </c>
      <c r="R172" s="337">
        <f>IF(ISNUMBER(Regressions!T182),ROUND(Regressions!T182, 1), NA())</f>
        <v>4.9000000000000004</v>
      </c>
      <c r="S172" s="234">
        <f>IF(ISNUMBER(Regressions!U182),ROUND(Regressions!U182, 1), NA())</f>
        <v>0</v>
      </c>
    </row>
    <row xmlns:x14ac="http://schemas.microsoft.com/office/spreadsheetml/2009/9/ac" r="173" x14ac:dyDescent="0.2">
      <c r="A173" s="333" t="str">
        <f>IF(ISBLANK(Regressions!A183), " ", Regressions!A183)</f>
        <v>Jamaica</v>
      </c>
      <c r="B173" s="334">
        <f>IF(ISBLANK(Regressions!B183), " ", Regressions!B183)</f>
        <v>2014</v>
      </c>
      <c r="C173" s="339" t="str">
        <f>IF(ISBLANK(Regressions!C183), " ", Regressions!C183)</f>
        <v>Secondary</v>
      </c>
      <c r="D173" s="335">
        <f>IF(ISBLANK(Regressions!D183), " ", Regressions!D183)</f>
        <v>255049</v>
      </c>
      <c r="E173" s="211">
        <f>IF(ISNUMBER(Regressions!E183),ROUND(Regressions!E183, 1), NA())</f>
        <v>100</v>
      </c>
      <c r="F173" s="336">
        <f>IF(ISNUMBER(Regressions!F183),ROUND(Regressions!F183, 1), NA())</f>
        <v>100</v>
      </c>
      <c r="G173" s="233">
        <f>IF(ISNUMBER(Regressions!G183),ROUND(Regressions!G183, 1), NA())</f>
        <v>97.3</v>
      </c>
      <c r="H173" s="337">
        <f>IF(ISNUMBER(Regressions!H183),ROUND(Regressions!H183, 1), NA())</f>
        <v>2.7</v>
      </c>
      <c r="I173" s="234">
        <f>IF(ISNUMBER(Regressions!I183),ROUND(Regressions!I183, 1), NA())</f>
        <v>0</v>
      </c>
      <c r="J173" s="338">
        <f>IF(ISNUMBER(Regressions!K183),ROUND(Regressions!K183, 1), NA())</f>
        <v>100</v>
      </c>
      <c r="K173" s="336">
        <f>IF(ISNUMBER(Regressions!L183),ROUND(Regressions!L183, 1), NA())</f>
        <v>100</v>
      </c>
      <c r="L173" s="235">
        <f>IF(ISNUMBER(Regressions!M183),ROUND(Regressions!M183, 1), NA())</f>
        <v>97.3</v>
      </c>
      <c r="M173" s="337">
        <f>IF(ISNUMBER(Regressions!N183),ROUND(Regressions!N183, 1), NA())</f>
        <v>2.7</v>
      </c>
      <c r="N173" s="234">
        <f>IF(ISNUMBER(Regressions!O183),ROUND(Regressions!O183, 1), NA())</f>
        <v>0</v>
      </c>
      <c r="O173" s="338">
        <f>IF(ISNUMBER(Regressions!Q183),ROUND(Regressions!Q183, 1), NA())</f>
        <v>100</v>
      </c>
      <c r="P173" s="336">
        <f>IF(ISNUMBER(Regressions!R183),ROUND(Regressions!R183, 1), NA())</f>
        <v>100</v>
      </c>
      <c r="Q173" s="212">
        <f>IF(ISNUMBER(Regressions!S183),ROUND(Regressions!S183, 1), NA())</f>
        <v>95.1</v>
      </c>
      <c r="R173" s="337">
        <f>IF(ISNUMBER(Regressions!T183),ROUND(Regressions!T183, 1), NA())</f>
        <v>4.9000000000000004</v>
      </c>
      <c r="S173" s="234">
        <f>IF(ISNUMBER(Regressions!U183),ROUND(Regressions!U183, 1), NA())</f>
        <v>0</v>
      </c>
    </row>
    <row xmlns:x14ac="http://schemas.microsoft.com/office/spreadsheetml/2009/9/ac" r="174" x14ac:dyDescent="0.2">
      <c r="A174" s="333" t="str">
        <f>IF(ISBLANK(Regressions!A184), " ", Regressions!A184)</f>
        <v>Jamaica</v>
      </c>
      <c r="B174" s="334">
        <f>IF(ISBLANK(Regressions!B184), " ", Regressions!B184)</f>
        <v>2015</v>
      </c>
      <c r="C174" s="339" t="str">
        <f>IF(ISBLANK(Regressions!C184), " ", Regressions!C184)</f>
        <v>Secondary</v>
      </c>
      <c r="D174" s="335">
        <f>IF(ISBLANK(Regressions!D184), " ", Regressions!D184)</f>
        <v>245949</v>
      </c>
      <c r="E174" s="211">
        <f>IF(ISNUMBER(Regressions!E184),ROUND(Regressions!E184, 1), NA())</f>
        <v>100</v>
      </c>
      <c r="F174" s="336">
        <f>IF(ISNUMBER(Regressions!F184),ROUND(Regressions!F184, 1), NA())</f>
        <v>100</v>
      </c>
      <c r="G174" s="233">
        <f>IF(ISNUMBER(Regressions!G184),ROUND(Regressions!G184, 1), NA())</f>
        <v>97.3</v>
      </c>
      <c r="H174" s="337">
        <f>IF(ISNUMBER(Regressions!H184),ROUND(Regressions!H184, 1), NA())</f>
        <v>2.7</v>
      </c>
      <c r="I174" s="234">
        <f>IF(ISNUMBER(Regressions!I184),ROUND(Regressions!I184, 1), NA())</f>
        <v>0</v>
      </c>
      <c r="J174" s="338">
        <f>IF(ISNUMBER(Regressions!K184),ROUND(Regressions!K184, 1), NA())</f>
        <v>100</v>
      </c>
      <c r="K174" s="336">
        <f>IF(ISNUMBER(Regressions!L184),ROUND(Regressions!L184, 1), NA())</f>
        <v>100</v>
      </c>
      <c r="L174" s="235">
        <f>IF(ISNUMBER(Regressions!M184),ROUND(Regressions!M184, 1), NA())</f>
        <v>97.3</v>
      </c>
      <c r="M174" s="337">
        <f>IF(ISNUMBER(Regressions!N184),ROUND(Regressions!N184, 1), NA())</f>
        <v>2.7</v>
      </c>
      <c r="N174" s="234">
        <f>IF(ISNUMBER(Regressions!O184),ROUND(Regressions!O184, 1), NA())</f>
        <v>0</v>
      </c>
      <c r="O174" s="338">
        <f>IF(ISNUMBER(Regressions!Q184),ROUND(Regressions!Q184, 1), NA())</f>
        <v>100</v>
      </c>
      <c r="P174" s="336">
        <f>IF(ISNUMBER(Regressions!R184),ROUND(Regressions!R184, 1), NA())</f>
        <v>100</v>
      </c>
      <c r="Q174" s="212">
        <f>IF(ISNUMBER(Regressions!S184),ROUND(Regressions!S184, 1), NA())</f>
        <v>95.8</v>
      </c>
      <c r="R174" s="337">
        <f>IF(ISNUMBER(Regressions!T184),ROUND(Regressions!T184, 1), NA())</f>
        <v>4.2</v>
      </c>
      <c r="S174" s="234">
        <f>IF(ISNUMBER(Regressions!U184),ROUND(Regressions!U184, 1), NA())</f>
        <v>0</v>
      </c>
    </row>
    <row xmlns:x14ac="http://schemas.microsoft.com/office/spreadsheetml/2009/9/ac" r="175" x14ac:dyDescent="0.2">
      <c r="A175" s="333" t="str">
        <f>IF(ISBLANK(Regressions!A185), " ", Regressions!A185)</f>
        <v>Jamaica</v>
      </c>
      <c r="B175" s="334">
        <f>IF(ISBLANK(Regressions!B185), " ", Regressions!B185)</f>
        <v>2016</v>
      </c>
      <c r="C175" s="339" t="str">
        <f>IF(ISBLANK(Regressions!C185), " ", Regressions!C185)</f>
        <v>Secondary</v>
      </c>
      <c r="D175" s="335">
        <f>IF(ISBLANK(Regressions!D185), " ", Regressions!D185)</f>
        <v>237814</v>
      </c>
      <c r="E175" s="211">
        <f>IF(ISNUMBER(Regressions!E185),ROUND(Regressions!E185, 1), NA())</f>
        <v>100</v>
      </c>
      <c r="F175" s="336">
        <f>IF(ISNUMBER(Regressions!F185),ROUND(Regressions!F185, 1), NA())</f>
        <v>100</v>
      </c>
      <c r="G175" s="233">
        <f>IF(ISNUMBER(Regressions!G185),ROUND(Regressions!G185, 1), NA())</f>
        <v>97.3</v>
      </c>
      <c r="H175" s="337">
        <f>IF(ISNUMBER(Regressions!H185),ROUND(Regressions!H185, 1), NA())</f>
        <v>2.7</v>
      </c>
      <c r="I175" s="234">
        <f>IF(ISNUMBER(Regressions!I185),ROUND(Regressions!I185, 1), NA())</f>
        <v>0</v>
      </c>
      <c r="J175" s="338">
        <f>IF(ISNUMBER(Regressions!K185),ROUND(Regressions!K185, 1), NA())</f>
        <v>100</v>
      </c>
      <c r="K175" s="336">
        <f>IF(ISNUMBER(Regressions!L185),ROUND(Regressions!L185, 1), NA())</f>
        <v>100</v>
      </c>
      <c r="L175" s="235">
        <f>IF(ISNUMBER(Regressions!M185),ROUND(Regressions!M185, 1), NA())</f>
        <v>97.3</v>
      </c>
      <c r="M175" s="337">
        <f>IF(ISNUMBER(Regressions!N185),ROUND(Regressions!N185, 1), NA())</f>
        <v>2.7</v>
      </c>
      <c r="N175" s="234">
        <f>IF(ISNUMBER(Regressions!O185),ROUND(Regressions!O185, 1), NA())</f>
        <v>0</v>
      </c>
      <c r="O175" s="338">
        <f>IF(ISNUMBER(Regressions!Q185),ROUND(Regressions!Q185, 1), NA())</f>
        <v>100</v>
      </c>
      <c r="P175" s="336">
        <f>IF(ISNUMBER(Regressions!R185),ROUND(Regressions!R185, 1), NA())</f>
        <v>100</v>
      </c>
      <c r="Q175" s="212">
        <f>IF(ISNUMBER(Regressions!S185),ROUND(Regressions!S185, 1), NA())</f>
        <v>96.6</v>
      </c>
      <c r="R175" s="337">
        <f>IF(ISNUMBER(Regressions!T185),ROUND(Regressions!T185, 1), NA())</f>
        <v>3.4</v>
      </c>
      <c r="S175" s="234">
        <f>IF(ISNUMBER(Regressions!U185),ROUND(Regressions!U185, 1), NA())</f>
        <v>0</v>
      </c>
    </row>
    <row xmlns:x14ac="http://schemas.microsoft.com/office/spreadsheetml/2009/9/ac" r="176" x14ac:dyDescent="0.2">
      <c r="A176" s="333" t="str">
        <f>IF(ISBLANK(Regressions!A186), " ", Regressions!A186)</f>
        <v>Jamaica</v>
      </c>
      <c r="B176" s="334">
        <f>IF(ISBLANK(Regressions!B186), " ", Regressions!B186)</f>
        <v>2017</v>
      </c>
      <c r="C176" s="339" t="str">
        <f>IF(ISBLANK(Regressions!C186), " ", Regressions!C186)</f>
        <v>Secondary</v>
      </c>
      <c r="D176" s="335">
        <f>IF(ISBLANK(Regressions!D186), " ", Regressions!D186)</f>
        <v>232773</v>
      </c>
      <c r="E176" s="211">
        <f>IF(ISNUMBER(Regressions!E186),ROUND(Regressions!E186, 1), NA())</f>
        <v>100</v>
      </c>
      <c r="F176" s="336">
        <f>IF(ISNUMBER(Regressions!F186),ROUND(Regressions!F186, 1), NA())</f>
        <v>100</v>
      </c>
      <c r="G176" s="233">
        <f>IF(ISNUMBER(Regressions!G186),ROUND(Regressions!G186, 1), NA())</f>
        <v>97.3</v>
      </c>
      <c r="H176" s="337">
        <f>IF(ISNUMBER(Regressions!H186),ROUND(Regressions!H186, 1), NA())</f>
        <v>2.7</v>
      </c>
      <c r="I176" s="234">
        <f>IF(ISNUMBER(Regressions!I186),ROUND(Regressions!I186, 1), NA())</f>
        <v>0</v>
      </c>
      <c r="J176" s="338">
        <f>IF(ISNUMBER(Regressions!K186),ROUND(Regressions!K186, 1), NA())</f>
        <v>100</v>
      </c>
      <c r="K176" s="336">
        <f>IF(ISNUMBER(Regressions!L186),ROUND(Regressions!L186, 1), NA())</f>
        <v>100</v>
      </c>
      <c r="L176" s="235">
        <f>IF(ISNUMBER(Regressions!M186),ROUND(Regressions!M186, 1), NA())</f>
        <v>97.3</v>
      </c>
      <c r="M176" s="337">
        <f>IF(ISNUMBER(Regressions!N186),ROUND(Regressions!N186, 1), NA())</f>
        <v>2.7</v>
      </c>
      <c r="N176" s="234">
        <f>IF(ISNUMBER(Regressions!O186),ROUND(Regressions!O186, 1), NA())</f>
        <v>0</v>
      </c>
      <c r="O176" s="338">
        <f>IF(ISNUMBER(Regressions!Q186),ROUND(Regressions!Q186, 1), NA())</f>
        <v>100</v>
      </c>
      <c r="P176" s="336">
        <f>IF(ISNUMBER(Regressions!R186),ROUND(Regressions!R186, 1), NA())</f>
        <v>100</v>
      </c>
      <c r="Q176" s="212">
        <f>IF(ISNUMBER(Regressions!S186),ROUND(Regressions!S186, 1), NA())</f>
        <v>97.3</v>
      </c>
      <c r="R176" s="337">
        <f>IF(ISNUMBER(Regressions!T186),ROUND(Regressions!T186, 1), NA())</f>
        <v>2.7</v>
      </c>
      <c r="S176" s="234">
        <f>IF(ISNUMBER(Regressions!U186),ROUND(Regressions!U186, 1), NA())</f>
        <v>0</v>
      </c>
    </row>
    <row xmlns:x14ac="http://schemas.microsoft.com/office/spreadsheetml/2009/9/ac" r="177" x14ac:dyDescent="0.2">
      <c r="A177" s="333" t="str">
        <f>IF(ISBLANK(Regressions!A187), " ", Regressions!A187)</f>
        <v>Jamaica</v>
      </c>
      <c r="B177" s="334">
        <f>IF(ISBLANK(Regressions!B187), " ", Regressions!B187)</f>
        <v>2018</v>
      </c>
      <c r="C177" s="339" t="str">
        <f>IF(ISBLANK(Regressions!C187), " ", Regressions!C187)</f>
        <v>Secondary</v>
      </c>
      <c r="D177" s="335">
        <f>IF(ISBLANK(Regressions!D187), " ", Regressions!D187)</f>
        <v>231436</v>
      </c>
      <c r="E177" s="211">
        <f>IF(ISNUMBER(Regressions!E187),ROUND(Regressions!E187, 1), NA())</f>
        <v>100</v>
      </c>
      <c r="F177" s="336">
        <f>IF(ISNUMBER(Regressions!F187),ROUND(Regressions!F187, 1), NA())</f>
        <v>100</v>
      </c>
      <c r="G177" s="233">
        <f>IF(ISNUMBER(Regressions!G187),ROUND(Regressions!G187, 1), NA())</f>
        <v>97.3</v>
      </c>
      <c r="H177" s="337">
        <f>IF(ISNUMBER(Regressions!H187),ROUND(Regressions!H187, 1), NA())</f>
        <v>2.7</v>
      </c>
      <c r="I177" s="234">
        <f>IF(ISNUMBER(Regressions!I187),ROUND(Regressions!I187, 1), NA())</f>
        <v>0</v>
      </c>
      <c r="J177" s="338">
        <f>IF(ISNUMBER(Regressions!K187),ROUND(Regressions!K187, 1), NA())</f>
        <v>100</v>
      </c>
      <c r="K177" s="336">
        <f>IF(ISNUMBER(Regressions!L187),ROUND(Regressions!L187, 1), NA())</f>
        <v>100</v>
      </c>
      <c r="L177" s="235">
        <f>IF(ISNUMBER(Regressions!M187),ROUND(Regressions!M187, 1), NA())</f>
        <v>97.3</v>
      </c>
      <c r="M177" s="337">
        <f>IF(ISNUMBER(Regressions!N187),ROUND(Regressions!N187, 1), NA())</f>
        <v>2.7</v>
      </c>
      <c r="N177" s="234">
        <f>IF(ISNUMBER(Regressions!O187),ROUND(Regressions!O187, 1), NA())</f>
        <v>0</v>
      </c>
      <c r="O177" s="338">
        <f>IF(ISNUMBER(Regressions!Q187),ROUND(Regressions!Q187, 1), NA())</f>
        <v>100</v>
      </c>
      <c r="P177" s="336">
        <f>IF(ISNUMBER(Regressions!R187),ROUND(Regressions!R187, 1), NA())</f>
        <v>100</v>
      </c>
      <c r="Q177" s="212">
        <f>IF(ISNUMBER(Regressions!S187),ROUND(Regressions!S187, 1), NA())</f>
        <v>98.1</v>
      </c>
      <c r="R177" s="337">
        <f>IF(ISNUMBER(Regressions!T187),ROUND(Regressions!T187, 1), NA())</f>
        <v>1.9</v>
      </c>
      <c r="S177" s="234">
        <f>IF(ISNUMBER(Regressions!U187),ROUND(Regressions!U187, 1), NA())</f>
        <v>0</v>
      </c>
    </row>
    <row xmlns:x14ac="http://schemas.microsoft.com/office/spreadsheetml/2009/9/ac" r="178" x14ac:dyDescent="0.2">
      <c r="A178" s="333" t="str">
        <f>IF(ISBLANK(Regressions!A188), " ", Regressions!A188)</f>
        <v>Jamaica</v>
      </c>
      <c r="B178" s="334">
        <f>IF(ISBLANK(Regressions!B188), " ", Regressions!B188)</f>
        <v>2019</v>
      </c>
      <c r="C178" s="339" t="str">
        <f>IF(ISBLANK(Regressions!C188), " ", Regressions!C188)</f>
        <v>Secondary</v>
      </c>
      <c r="D178" s="335">
        <f>IF(ISBLANK(Regressions!D188), " ", Regressions!D188)</f>
        <v>231026</v>
      </c>
      <c r="E178" s="211">
        <f>IF(ISNUMBER(Regressions!E188),ROUND(Regressions!E188, 1), NA())</f>
        <v>100</v>
      </c>
      <c r="F178" s="336">
        <f>IF(ISNUMBER(Regressions!F188),ROUND(Regressions!F188, 1), NA())</f>
        <v>100</v>
      </c>
      <c r="G178" s="233">
        <f>IF(ISNUMBER(Regressions!G188),ROUND(Regressions!G188, 1), NA())</f>
        <v>97.3</v>
      </c>
      <c r="H178" s="337">
        <f>IF(ISNUMBER(Regressions!H188),ROUND(Regressions!H188, 1), NA())</f>
        <v>2.7</v>
      </c>
      <c r="I178" s="234">
        <f>IF(ISNUMBER(Regressions!I188),ROUND(Regressions!I188, 1), NA())</f>
        <v>0</v>
      </c>
      <c r="J178" s="338">
        <f>IF(ISNUMBER(Regressions!K188),ROUND(Regressions!K188, 1), NA())</f>
        <v>100</v>
      </c>
      <c r="K178" s="336">
        <f>IF(ISNUMBER(Regressions!L188),ROUND(Regressions!L188, 1), NA())</f>
        <v>100</v>
      </c>
      <c r="L178" s="235">
        <f>IF(ISNUMBER(Regressions!M188),ROUND(Regressions!M188, 1), NA())</f>
        <v>97.3</v>
      </c>
      <c r="M178" s="337">
        <f>IF(ISNUMBER(Regressions!N188),ROUND(Regressions!N188, 1), NA())</f>
        <v>2.7</v>
      </c>
      <c r="N178" s="234">
        <f>IF(ISNUMBER(Regressions!O188),ROUND(Regressions!O188, 1), NA())</f>
        <v>0</v>
      </c>
      <c r="O178" s="338">
        <f>IF(ISNUMBER(Regressions!Q188),ROUND(Regressions!Q188, 1), NA())</f>
        <v>100</v>
      </c>
      <c r="P178" s="336">
        <f>IF(ISNUMBER(Regressions!R188),ROUND(Regressions!R188, 1), NA())</f>
        <v>100</v>
      </c>
      <c r="Q178" s="212">
        <f>IF(ISNUMBER(Regressions!S188),ROUND(Regressions!S188, 1), NA())</f>
        <v>98.8</v>
      </c>
      <c r="R178" s="337">
        <f>IF(ISNUMBER(Regressions!T188),ROUND(Regressions!T188, 1), NA())</f>
        <v>1.2</v>
      </c>
      <c r="S178" s="234">
        <f>IF(ISNUMBER(Regressions!U188),ROUND(Regressions!U188, 1), NA())</f>
        <v>0</v>
      </c>
    </row>
    <row xmlns:x14ac="http://schemas.microsoft.com/office/spreadsheetml/2009/9/ac" r="179" x14ac:dyDescent="0.2">
      <c r="A179" s="333" t="str">
        <f>IF(ISBLANK(Regressions!A189), " ", Regressions!A189)</f>
        <v>Jamaica</v>
      </c>
      <c r="B179" s="334">
        <f>IF(ISBLANK(Regressions!B189), " ", Regressions!B189)</f>
        <v>2020</v>
      </c>
      <c r="C179" s="339" t="str">
        <f>IF(ISBLANK(Regressions!C189), " ", Regressions!C189)</f>
        <v>Secondary</v>
      </c>
      <c r="D179" s="335">
        <f>IF(ISBLANK(Regressions!D189), " ", Regressions!D189)</f>
        <v>227368</v>
      </c>
      <c r="E179" s="211">
        <f>IF(ISNUMBER(Regressions!E189),ROUND(Regressions!E189, 1), NA())</f>
        <v>100</v>
      </c>
      <c r="F179" s="336">
        <f>IF(ISNUMBER(Regressions!F189),ROUND(Regressions!F189, 1), NA())</f>
        <v>100</v>
      </c>
      <c r="G179" s="233">
        <f>IF(ISNUMBER(Regressions!G189),ROUND(Regressions!G189, 1), NA())</f>
        <v>97.3</v>
      </c>
      <c r="H179" s="337">
        <f>IF(ISNUMBER(Regressions!H189),ROUND(Regressions!H189, 1), NA())</f>
        <v>2.7</v>
      </c>
      <c r="I179" s="234">
        <f>IF(ISNUMBER(Regressions!I189),ROUND(Regressions!I189, 1), NA())</f>
        <v>0</v>
      </c>
      <c r="J179" s="338">
        <f>IF(ISNUMBER(Regressions!K189),ROUND(Regressions!K189, 1), NA())</f>
        <v>100</v>
      </c>
      <c r="K179" s="336">
        <f>IF(ISNUMBER(Regressions!L189),ROUND(Regressions!L189, 1), NA())</f>
        <v>100</v>
      </c>
      <c r="L179" s="235">
        <f>IF(ISNUMBER(Regressions!M189),ROUND(Regressions!M189, 1), NA())</f>
        <v>97.3</v>
      </c>
      <c r="M179" s="337">
        <f>IF(ISNUMBER(Regressions!N189),ROUND(Regressions!N189, 1), NA())</f>
        <v>2.7</v>
      </c>
      <c r="N179" s="234">
        <f>IF(ISNUMBER(Regressions!O189),ROUND(Regressions!O189, 1), NA())</f>
        <v>0</v>
      </c>
      <c r="O179" s="338">
        <f>IF(ISNUMBER(Regressions!Q189),ROUND(Regressions!Q189, 1), NA())</f>
        <v>100</v>
      </c>
      <c r="P179" s="336">
        <f>IF(ISNUMBER(Regressions!R189),ROUND(Regressions!R189, 1), NA())</f>
        <v>100</v>
      </c>
      <c r="Q179" s="212">
        <f>IF(ISNUMBER(Regressions!S189),ROUND(Regressions!S189, 1), NA())</f>
        <v>99.5</v>
      </c>
      <c r="R179" s="337">
        <f>IF(ISNUMBER(Regressions!T189),ROUND(Regressions!T189, 1), NA())</f>
        <v>0.5</v>
      </c>
      <c r="S179" s="234">
        <f>IF(ISNUMBER(Regressions!U189),ROUND(Regressions!U189, 1), NA())</f>
        <v>0</v>
      </c>
    </row>
    <row xmlns:x14ac="http://schemas.microsoft.com/office/spreadsheetml/2009/9/ac" r="180" x14ac:dyDescent="0.2">
      <c r="A180" s="387" t="str">
        <f>IF(ISBLANK(Regressions!A190), " ", Regressions!A190)</f>
        <v>Jamaica</v>
      </c>
      <c r="B180" s="388">
        <f>IF(ISBLANK(Regressions!B190), " ", Regressions!B190)</f>
        <v>2021</v>
      </c>
      <c r="C180" s="389" t="str">
        <f>IF(ISBLANK(Regressions!C190), " ", Regressions!C190)</f>
        <v>Secondary</v>
      </c>
      <c r="D180" s="390">
        <f>IF(ISBLANK(Regressions!D190), " ", Regressions!D190)</f>
        <v>224125</v>
      </c>
      <c r="E180" s="393">
        <f>IF(ISNUMBER(Regressions!E190),ROUND(Regressions!E190, 1), NA())</f>
        <v>100</v>
      </c>
      <c r="F180" s="391">
        <f>IF(ISNUMBER(Regressions!F190),ROUND(Regressions!F190, 1), NA())</f>
        <v>100</v>
      </c>
      <c r="G180" s="394">
        <f>IF(ISNUMBER(Regressions!G190),ROUND(Regressions!G190, 1), NA())</f>
        <v>97.3</v>
      </c>
      <c r="H180" s="392">
        <f>IF(ISNUMBER(Regressions!H190),ROUND(Regressions!H190, 1), NA())</f>
        <v>2.7</v>
      </c>
      <c r="I180" s="395">
        <f>IF(ISNUMBER(Regressions!I190),ROUND(Regressions!I190, 1), NA())</f>
        <v>0</v>
      </c>
      <c r="J180" s="393">
        <f>IF(ISNUMBER(Regressions!K190),ROUND(Regressions!K190, 1), NA())</f>
        <v>100</v>
      </c>
      <c r="K180" s="391">
        <f>IF(ISNUMBER(Regressions!L190),ROUND(Regressions!L190, 1), NA())</f>
        <v>100</v>
      </c>
      <c r="L180" s="396">
        <f>IF(ISNUMBER(Regressions!M190),ROUND(Regressions!M190, 1), NA())</f>
        <v>97.3</v>
      </c>
      <c r="M180" s="392">
        <f>IF(ISNUMBER(Regressions!N190),ROUND(Regressions!N190, 1), NA())</f>
        <v>2.7</v>
      </c>
      <c r="N180" s="395">
        <f>IF(ISNUMBER(Regressions!O190),ROUND(Regressions!O190, 1), NA())</f>
        <v>0</v>
      </c>
      <c r="O180" s="393">
        <f>IF(ISNUMBER(Regressions!Q190),ROUND(Regressions!Q190, 1), NA())</f>
        <v>100</v>
      </c>
      <c r="P180" s="391">
        <f>IF(ISNUMBER(Regressions!R190),ROUND(Regressions!R190, 1), NA())</f>
        <v>100</v>
      </c>
      <c r="Q180" s="397">
        <f>IF(ISNUMBER(Regressions!S190),ROUND(Regressions!S190, 1), NA())</f>
        <v>100</v>
      </c>
      <c r="R180" s="392">
        <f>IF(ISNUMBER(Regressions!T190),ROUND(Regressions!T190, 1), NA())</f>
        <v>0</v>
      </c>
      <c r="S180" s="395">
        <f>IF(ISNUMBER(Regressions!U190),ROUND(Regressions!U190, 1), NA())</f>
        <v>0</v>
      </c>
      <c r="T180" s="386"/>
      <c r="U180" s="386"/>
      <c r="V180" s="386"/>
      <c r="W180" s="386"/>
      <c r="X180" s="386"/>
      <c r="Y180" s="386"/>
      <c r="Z180" s="386"/>
      <c r="AA180" s="386"/>
      <c r="AB180" s="386"/>
      <c r="AC180" s="386"/>
    </row>
    <row xmlns:x14ac="http://schemas.microsoft.com/office/spreadsheetml/2009/9/ac" r="181" x14ac:dyDescent="0.2">
      <c r="A181" s="333" t="str">
        <f>IF(ISBLANK(Regressions!A191), " ", Regressions!A191)</f>
        <v>Jamaica</v>
      </c>
      <c r="B181" s="334">
        <f>IF(ISBLANK(Regressions!B191), " ", Regressions!B191)</f>
        <v>2022</v>
      </c>
      <c r="C181" s="339" t="str">
        <f>IF(ISBLANK(Regressions!C191), " ", Regressions!C191)</f>
        <v>Secondary</v>
      </c>
      <c r="D181" s="335">
        <f>IF(ISBLANK(Regressions!D191), " ", Regressions!D191)</f>
        <v>219865</v>
      </c>
      <c r="E181" s="211">
        <f>IF(ISNUMBER(Regressions!E191),ROUND(Regressions!E191, 1), NA())</f>
        <v>100</v>
      </c>
      <c r="F181" s="336">
        <f>IF(ISNUMBER(Regressions!F191),ROUND(Regressions!F191, 1), NA())</f>
        <v>100</v>
      </c>
      <c r="G181" s="233">
        <f>IF(ISNUMBER(Regressions!G191),ROUND(Regressions!G191, 1), NA())</f>
        <v>97.3</v>
      </c>
      <c r="H181" s="337">
        <f>IF(ISNUMBER(Regressions!H191),ROUND(Regressions!H191, 1), NA())</f>
        <v>2.7</v>
      </c>
      <c r="I181" s="234">
        <f>IF(ISNUMBER(Regressions!I191),ROUND(Regressions!I191, 1), NA())</f>
        <v>0</v>
      </c>
      <c r="J181" s="338">
        <f>IF(ISNUMBER(Regressions!K191),ROUND(Regressions!K191, 1), NA())</f>
        <v>100</v>
      </c>
      <c r="K181" s="336">
        <f>IF(ISNUMBER(Regressions!L191),ROUND(Regressions!L191, 1), NA())</f>
        <v>100</v>
      </c>
      <c r="L181" s="235">
        <f>IF(ISNUMBER(Regressions!M191),ROUND(Regressions!M191, 1), NA())</f>
        <v>97.3</v>
      </c>
      <c r="M181" s="337">
        <f>IF(ISNUMBER(Regressions!N191),ROUND(Regressions!N191, 1), NA())</f>
        <v>2.7</v>
      </c>
      <c r="N181" s="234">
        <f>IF(ISNUMBER(Regressions!O191),ROUND(Regressions!O191, 1), NA())</f>
        <v>0</v>
      </c>
      <c r="O181" s="338">
        <f>IF(ISNUMBER(Regressions!Q191),ROUND(Regressions!Q191, 1), NA())</f>
        <v>100</v>
      </c>
      <c r="P181" s="336">
        <f>IF(ISNUMBER(Regressions!R191),ROUND(Regressions!R191, 1), NA())</f>
        <v>100</v>
      </c>
      <c r="Q181" s="212">
        <f>IF(ISNUMBER(Regressions!S191),ROUND(Regressions!S191, 1), NA())</f>
        <v>100</v>
      </c>
      <c r="R181" s="337">
        <f>IF(ISNUMBER(Regressions!T191),ROUND(Regressions!T191, 1), NA())</f>
        <v>0</v>
      </c>
      <c r="S181" s="234">
        <f>IF(ISNUMBER(Regressions!U191),ROUND(Regressions!U191, 1), NA())</f>
        <v>0</v>
      </c>
    </row>
    <row xmlns:x14ac="http://schemas.microsoft.com/office/spreadsheetml/2009/9/ac" r="182" x14ac:dyDescent="0.2">
      <c r="A182" s="340" t="str">
        <f>IF(ISBLANK(Regressions!A192), " ", Regressions!A192)</f>
        <v>Jamaica</v>
      </c>
      <c r="B182" s="341">
        <f>IF(ISBLANK(Regressions!B192), " ", Regressions!B192)</f>
        <v>2023</v>
      </c>
      <c r="C182" s="342" t="str">
        <f>IF(ISBLANK(Regressions!C192), " ", Regressions!C192)</f>
        <v>Secondary</v>
      </c>
      <c r="D182" s="343">
        <f>IF(ISBLANK(Regressions!D192), " ", Regressions!D192)</f>
        <v>213877</v>
      </c>
      <c r="E182" s="344">
        <f>IF(ISNUMBER(Regressions!E192),ROUND(Regressions!E192, 1), NA())</f>
        <v>100</v>
      </c>
      <c r="F182" s="345">
        <f>IF(ISNUMBER(Regressions!F192),ROUND(Regressions!F192, 1), NA())</f>
        <v>100</v>
      </c>
      <c r="G182" s="346">
        <f>IF(ISNUMBER(Regressions!G192),ROUND(Regressions!G192, 1), NA())</f>
        <v>97.3</v>
      </c>
      <c r="H182" s="347">
        <f>IF(ISNUMBER(Regressions!H192),ROUND(Regressions!H192, 1), NA())</f>
        <v>2.7</v>
      </c>
      <c r="I182" s="348">
        <f>IF(ISNUMBER(Regressions!I192),ROUND(Regressions!I192, 1), NA())</f>
        <v>0</v>
      </c>
      <c r="J182" s="349">
        <f>IF(ISNUMBER(Regressions!K192),ROUND(Regressions!K192, 1), NA())</f>
        <v>100</v>
      </c>
      <c r="K182" s="345">
        <f>IF(ISNUMBER(Regressions!L192),ROUND(Regressions!L192, 1), NA())</f>
        <v>100</v>
      </c>
      <c r="L182" s="350">
        <f>IF(ISNUMBER(Regressions!M192),ROUND(Regressions!M192, 1), NA())</f>
        <v>97.3</v>
      </c>
      <c r="M182" s="347">
        <f>IF(ISNUMBER(Regressions!N192),ROUND(Regressions!N192, 1), NA())</f>
        <v>2.7</v>
      </c>
      <c r="N182" s="348">
        <f>IF(ISNUMBER(Regressions!O192),ROUND(Regressions!O192, 1), NA())</f>
        <v>0</v>
      </c>
      <c r="O182" s="349">
        <f>IF(ISNUMBER(Regressions!Q192),ROUND(Regressions!Q192, 1), NA())</f>
        <v>100</v>
      </c>
      <c r="P182" s="345">
        <f>IF(ISNUMBER(Regressions!R192),ROUND(Regressions!R192, 1), NA())</f>
        <v>100</v>
      </c>
      <c r="Q182" s="351">
        <f>IF(ISNUMBER(Regressions!S192),ROUND(Regressions!S192, 1), NA())</f>
        <v>100</v>
      </c>
      <c r="R182" s="347">
        <f>IF(ISNUMBER(Regressions!T192),ROUND(Regressions!T192, 1), NA())</f>
        <v>0</v>
      </c>
      <c r="S182" s="348">
        <f>IF(ISNUMBER(Regressions!U192),ROUND(Regressions!U192, 1), NA())</f>
        <v>0</v>
      </c>
    </row>
    <row xmlns:x14ac="http://schemas.microsoft.com/office/spreadsheetml/2009/9/ac" r="183" hidden="true" x14ac:dyDescent="0.2">
      <c r="A183" s="333" t="str">
        <f>IF(ISBLANK(Regressions!A193), " ", Regressions!A193)</f>
        <v>Jamaica</v>
      </c>
      <c r="B183" s="334">
        <f>IF(ISBLANK(Regressions!B193), " ", Regressions!B193)</f>
        <v>2024</v>
      </c>
      <c r="C183" s="339" t="str">
        <f>IF(ISBLANK(Regressions!C193), " ", Regressions!C193)</f>
        <v>Secondary</v>
      </c>
      <c r="D183" s="335" t="str">
        <f>IF(ISBLANK(Regressions!D193), " ", Regressions!D193)</f>
        <v> </v>
      </c>
      <c r="E183" s="211" t="e">
        <f>IF(ISNUMBER(Regressions!E193),ROUND(Regressions!E193, 1), NA())</f>
        <v>#N/A</v>
      </c>
      <c r="F183" s="336" t="e">
        <f>IF(ISNUMBER(Regressions!F193),ROUND(Regressions!F193, 1), NA())</f>
        <v>#N/A</v>
      </c>
      <c r="G183" s="233" t="e">
        <f>IF(ISNUMBER(Regressions!G193),ROUND(Regressions!G193, 1), NA())</f>
        <v>#N/A</v>
      </c>
      <c r="H183" s="337" t="e">
        <f>IF(ISNUMBER(Regressions!H193),ROUND(Regressions!H193, 1), NA())</f>
        <v>#N/A</v>
      </c>
      <c r="I183" s="234" t="e">
        <f>IF(ISNUMBER(Regressions!I193),ROUND(Regressions!I193, 1), NA())</f>
        <v>#N/A</v>
      </c>
      <c r="J183" s="338" t="e">
        <f>IF(ISNUMBER(Regressions!K193),ROUND(Regressions!K193, 1), NA())</f>
        <v>#N/A</v>
      </c>
      <c r="K183" s="336" t="e">
        <f>IF(ISNUMBER(Regressions!L193),ROUND(Regressions!L193, 1), NA())</f>
        <v>#N/A</v>
      </c>
      <c r="L183" s="235" t="e">
        <f>IF(ISNUMBER(Regressions!M193),ROUND(Regressions!M193, 1), NA())</f>
        <v>#N/A</v>
      </c>
      <c r="M183" s="337" t="e">
        <f>IF(ISNUMBER(Regressions!N193),ROUND(Regressions!N193, 1), NA())</f>
        <v>#N/A</v>
      </c>
      <c r="N183" s="234" t="e">
        <f>IF(ISNUMBER(Regressions!O193),ROUND(Regressions!O193, 1), NA())</f>
        <v>#N/A</v>
      </c>
      <c r="O183" s="338" t="e">
        <f>IF(ISNUMBER(Regressions!Q193),ROUND(Regressions!Q193, 1), NA())</f>
        <v>#N/A</v>
      </c>
      <c r="P183" s="336" t="e">
        <f>IF(ISNUMBER(Regressions!R193),ROUND(Regressions!R193, 1), NA())</f>
        <v>#N/A</v>
      </c>
      <c r="Q183" s="212" t="e">
        <f>IF(ISNUMBER(Regressions!S193),ROUND(Regressions!S193, 1), NA())</f>
        <v>#N/A</v>
      </c>
      <c r="R183" s="337" t="e">
        <f>IF(ISNUMBER(Regressions!T193),ROUND(Regressions!T193, 1), NA())</f>
        <v>#N/A</v>
      </c>
      <c r="S183" s="234" t="e">
        <f>IF(ISNUMBER(Regressions!U193),ROUND(Regressions!U193, 1), NA())</f>
        <v>#N/A</v>
      </c>
    </row>
    <row xmlns:x14ac="http://schemas.microsoft.com/office/spreadsheetml/2009/9/ac" r="184" hidden="true" x14ac:dyDescent="0.2">
      <c r="A184" s="333" t="str">
        <f>IF(ISBLANK(Regressions!A194), " ", Regressions!A194)</f>
        <v>Jamaica</v>
      </c>
      <c r="B184" s="334">
        <f>IF(ISBLANK(Regressions!B194), " ", Regressions!B194)</f>
        <v>2025</v>
      </c>
      <c r="C184" s="339" t="str">
        <f>IF(ISBLANK(Regressions!C194), " ", Regressions!C194)</f>
        <v>Secondary</v>
      </c>
      <c r="D184" s="335" t="str">
        <f>IF(ISBLANK(Regressions!D194), " ", Regressions!D194)</f>
        <v> </v>
      </c>
      <c r="E184" s="211" t="e">
        <f>IF(ISNUMBER(Regressions!E194),ROUND(Regressions!E194, 1), NA())</f>
        <v>#N/A</v>
      </c>
      <c r="F184" s="336" t="e">
        <f>IF(ISNUMBER(Regressions!F194),ROUND(Regressions!F194, 1), NA())</f>
        <v>#N/A</v>
      </c>
      <c r="G184" s="233" t="e">
        <f>IF(ISNUMBER(Regressions!G194),ROUND(Regressions!G194, 1), NA())</f>
        <v>#N/A</v>
      </c>
      <c r="H184" s="337" t="e">
        <f>IF(ISNUMBER(Regressions!H194),ROUND(Regressions!H194, 1), NA())</f>
        <v>#N/A</v>
      </c>
      <c r="I184" s="234" t="e">
        <f>IF(ISNUMBER(Regressions!I194),ROUND(Regressions!I194, 1), NA())</f>
        <v>#N/A</v>
      </c>
      <c r="J184" s="338" t="e">
        <f>IF(ISNUMBER(Regressions!K194),ROUND(Regressions!K194, 1), NA())</f>
        <v>#N/A</v>
      </c>
      <c r="K184" s="336" t="e">
        <f>IF(ISNUMBER(Regressions!L194),ROUND(Regressions!L194, 1), NA())</f>
        <v>#N/A</v>
      </c>
      <c r="L184" s="235" t="e">
        <f>IF(ISNUMBER(Regressions!M194),ROUND(Regressions!M194, 1), NA())</f>
        <v>#N/A</v>
      </c>
      <c r="M184" s="337" t="e">
        <f>IF(ISNUMBER(Regressions!N194),ROUND(Regressions!N194, 1), NA())</f>
        <v>#N/A</v>
      </c>
      <c r="N184" s="234" t="e">
        <f>IF(ISNUMBER(Regressions!O194),ROUND(Regressions!O194, 1), NA())</f>
        <v>#N/A</v>
      </c>
      <c r="O184" s="338" t="e">
        <f>IF(ISNUMBER(Regressions!Q194),ROUND(Regressions!Q194, 1), NA())</f>
        <v>#N/A</v>
      </c>
      <c r="P184" s="336" t="e">
        <f>IF(ISNUMBER(Regressions!R194),ROUND(Regressions!R194, 1), NA())</f>
        <v>#N/A</v>
      </c>
      <c r="Q184" s="212" t="e">
        <f>IF(ISNUMBER(Regressions!S194),ROUND(Regressions!S194, 1), NA())</f>
        <v>#N/A</v>
      </c>
      <c r="R184" s="337" t="e">
        <f>IF(ISNUMBER(Regressions!T194),ROUND(Regressions!T194, 1), NA())</f>
        <v>#N/A</v>
      </c>
      <c r="S184" s="234" t="e">
        <f>IF(ISNUMBER(Regressions!U194),ROUND(Regressions!U194, 1), NA())</f>
        <v>#N/A</v>
      </c>
    </row>
    <row xmlns:x14ac="http://schemas.microsoft.com/office/spreadsheetml/2009/9/ac" r="185" hidden="true" x14ac:dyDescent="0.2">
      <c r="A185" s="333" t="str">
        <f>IF(ISBLANK(Regressions!A195), " ", Regressions!A195)</f>
        <v>Jamaica</v>
      </c>
      <c r="B185" s="334">
        <f>IF(ISBLANK(Regressions!B195), " ", Regressions!B195)</f>
        <v>2026</v>
      </c>
      <c r="C185" s="339" t="str">
        <f>IF(ISBLANK(Regressions!C195), " ", Regressions!C195)</f>
        <v>Secondary</v>
      </c>
      <c r="D185" s="335" t="str">
        <f>IF(ISBLANK(Regressions!D195), " ", Regressions!D195)</f>
        <v> </v>
      </c>
      <c r="E185" s="211" t="e">
        <f>IF(ISNUMBER(Regressions!E195),ROUND(Regressions!E195, 1), NA())</f>
        <v>#N/A</v>
      </c>
      <c r="F185" s="336" t="e">
        <f>IF(ISNUMBER(Regressions!F195),ROUND(Regressions!F195, 1), NA())</f>
        <v>#N/A</v>
      </c>
      <c r="G185" s="233" t="e">
        <f>IF(ISNUMBER(Regressions!G195),ROUND(Regressions!G195, 1), NA())</f>
        <v>#N/A</v>
      </c>
      <c r="H185" s="337" t="e">
        <f>IF(ISNUMBER(Regressions!H195),ROUND(Regressions!H195, 1), NA())</f>
        <v>#N/A</v>
      </c>
      <c r="I185" s="234" t="e">
        <f>IF(ISNUMBER(Regressions!I195),ROUND(Regressions!I195, 1), NA())</f>
        <v>#N/A</v>
      </c>
      <c r="J185" s="338" t="e">
        <f>IF(ISNUMBER(Regressions!K195),ROUND(Regressions!K195, 1), NA())</f>
        <v>#N/A</v>
      </c>
      <c r="K185" s="336" t="e">
        <f>IF(ISNUMBER(Regressions!L195),ROUND(Regressions!L195, 1), NA())</f>
        <v>#N/A</v>
      </c>
      <c r="L185" s="235" t="e">
        <f>IF(ISNUMBER(Regressions!M195),ROUND(Regressions!M195, 1), NA())</f>
        <v>#N/A</v>
      </c>
      <c r="M185" s="337" t="e">
        <f>IF(ISNUMBER(Regressions!N195),ROUND(Regressions!N195, 1), NA())</f>
        <v>#N/A</v>
      </c>
      <c r="N185" s="234" t="e">
        <f>IF(ISNUMBER(Regressions!O195),ROUND(Regressions!O195, 1), NA())</f>
        <v>#N/A</v>
      </c>
      <c r="O185" s="338" t="e">
        <f>IF(ISNUMBER(Regressions!Q195),ROUND(Regressions!Q195, 1), NA())</f>
        <v>#N/A</v>
      </c>
      <c r="P185" s="336" t="e">
        <f>IF(ISNUMBER(Regressions!R195),ROUND(Regressions!R195, 1), NA())</f>
        <v>#N/A</v>
      </c>
      <c r="Q185" s="212" t="e">
        <f>IF(ISNUMBER(Regressions!S195),ROUND(Regressions!S195, 1), NA())</f>
        <v>#N/A</v>
      </c>
      <c r="R185" s="337" t="e">
        <f>IF(ISNUMBER(Regressions!T195),ROUND(Regressions!T195, 1), NA())</f>
        <v>#N/A</v>
      </c>
      <c r="S185" s="234" t="e">
        <f>IF(ISNUMBER(Regressions!U195),ROUND(Regressions!U195, 1), NA())</f>
        <v>#N/A</v>
      </c>
    </row>
    <row xmlns:x14ac="http://schemas.microsoft.com/office/spreadsheetml/2009/9/ac" r="186" hidden="true" x14ac:dyDescent="0.2">
      <c r="A186" s="333" t="str">
        <f>IF(ISBLANK(Regressions!A196), " ", Regressions!A196)</f>
        <v>Jamaica</v>
      </c>
      <c r="B186" s="334">
        <f>IF(ISBLANK(Regressions!B196), " ", Regressions!B196)</f>
        <v>2027</v>
      </c>
      <c r="C186" s="339" t="str">
        <f>IF(ISBLANK(Regressions!C196), " ", Regressions!C196)</f>
        <v>Secondary</v>
      </c>
      <c r="D186" s="335" t="str">
        <f>IF(ISBLANK(Regressions!D196), " ", Regressions!D196)</f>
        <v> </v>
      </c>
      <c r="E186" s="211" t="e">
        <f>IF(ISNUMBER(Regressions!E196),ROUND(Regressions!E196, 1), NA())</f>
        <v>#N/A</v>
      </c>
      <c r="F186" s="336" t="e">
        <f>IF(ISNUMBER(Regressions!F196),ROUND(Regressions!F196, 1), NA())</f>
        <v>#N/A</v>
      </c>
      <c r="G186" s="233" t="e">
        <f>IF(ISNUMBER(Regressions!G196),ROUND(Regressions!G196, 1), NA())</f>
        <v>#N/A</v>
      </c>
      <c r="H186" s="337" t="e">
        <f>IF(ISNUMBER(Regressions!H196),ROUND(Regressions!H196, 1), NA())</f>
        <v>#N/A</v>
      </c>
      <c r="I186" s="234" t="e">
        <f>IF(ISNUMBER(Regressions!I196),ROUND(Regressions!I196, 1), NA())</f>
        <v>#N/A</v>
      </c>
      <c r="J186" s="338" t="e">
        <f>IF(ISNUMBER(Regressions!K196),ROUND(Regressions!K196, 1), NA())</f>
        <v>#N/A</v>
      </c>
      <c r="K186" s="336" t="e">
        <f>IF(ISNUMBER(Regressions!L196),ROUND(Regressions!L196, 1), NA())</f>
        <v>#N/A</v>
      </c>
      <c r="L186" s="235" t="e">
        <f>IF(ISNUMBER(Regressions!M196),ROUND(Regressions!M196, 1), NA())</f>
        <v>#N/A</v>
      </c>
      <c r="M186" s="337" t="e">
        <f>IF(ISNUMBER(Regressions!N196),ROUND(Regressions!N196, 1), NA())</f>
        <v>#N/A</v>
      </c>
      <c r="N186" s="234" t="e">
        <f>IF(ISNUMBER(Regressions!O196),ROUND(Regressions!O196, 1), NA())</f>
        <v>#N/A</v>
      </c>
      <c r="O186" s="338" t="e">
        <f>IF(ISNUMBER(Regressions!Q196),ROUND(Regressions!Q196, 1), NA())</f>
        <v>#N/A</v>
      </c>
      <c r="P186" s="336" t="e">
        <f>IF(ISNUMBER(Regressions!R196),ROUND(Regressions!R196, 1), NA())</f>
        <v>#N/A</v>
      </c>
      <c r="Q186" s="212" t="e">
        <f>IF(ISNUMBER(Regressions!S196),ROUND(Regressions!S196, 1), NA())</f>
        <v>#N/A</v>
      </c>
      <c r="R186" s="337" t="e">
        <f>IF(ISNUMBER(Regressions!T196),ROUND(Regressions!T196, 1), NA())</f>
        <v>#N/A</v>
      </c>
      <c r="S186" s="234" t="e">
        <f>IF(ISNUMBER(Regressions!U196),ROUND(Regressions!U196, 1), NA())</f>
        <v>#N/A</v>
      </c>
    </row>
    <row xmlns:x14ac="http://schemas.microsoft.com/office/spreadsheetml/2009/9/ac" r="187" hidden="true" x14ac:dyDescent="0.2">
      <c r="A187" s="333" t="str">
        <f>IF(ISBLANK(Regressions!A197), " ", Regressions!A197)</f>
        <v>Jamaica</v>
      </c>
      <c r="B187" s="334">
        <f>IF(ISBLANK(Regressions!B197), " ", Regressions!B197)</f>
        <v>2028</v>
      </c>
      <c r="C187" s="339" t="str">
        <f>IF(ISBLANK(Regressions!C197), " ", Regressions!C197)</f>
        <v>Secondary</v>
      </c>
      <c r="D187" s="335" t="str">
        <f>IF(ISBLANK(Regressions!D197), " ", Regressions!D197)</f>
        <v> </v>
      </c>
      <c r="E187" s="211" t="e">
        <f>IF(ISNUMBER(Regressions!E197),ROUND(Regressions!E197, 1), NA())</f>
        <v>#N/A</v>
      </c>
      <c r="F187" s="336" t="e">
        <f>IF(ISNUMBER(Regressions!F197),ROUND(Regressions!F197, 1), NA())</f>
        <v>#N/A</v>
      </c>
      <c r="G187" s="233" t="e">
        <f>IF(ISNUMBER(Regressions!G197),ROUND(Regressions!G197, 1), NA())</f>
        <v>#N/A</v>
      </c>
      <c r="H187" s="337" t="e">
        <f>IF(ISNUMBER(Regressions!H197),ROUND(Regressions!H197, 1), NA())</f>
        <v>#N/A</v>
      </c>
      <c r="I187" s="234" t="e">
        <f>IF(ISNUMBER(Regressions!I197),ROUND(Regressions!I197, 1), NA())</f>
        <v>#N/A</v>
      </c>
      <c r="J187" s="338" t="e">
        <f>IF(ISNUMBER(Regressions!K197),ROUND(Regressions!K197, 1), NA())</f>
        <v>#N/A</v>
      </c>
      <c r="K187" s="336" t="e">
        <f>IF(ISNUMBER(Regressions!L197),ROUND(Regressions!L197, 1), NA())</f>
        <v>#N/A</v>
      </c>
      <c r="L187" s="235" t="e">
        <f>IF(ISNUMBER(Regressions!M197),ROUND(Regressions!M197, 1), NA())</f>
        <v>#N/A</v>
      </c>
      <c r="M187" s="337" t="e">
        <f>IF(ISNUMBER(Regressions!N197),ROUND(Regressions!N197, 1), NA())</f>
        <v>#N/A</v>
      </c>
      <c r="N187" s="234" t="e">
        <f>IF(ISNUMBER(Regressions!O197),ROUND(Regressions!O197, 1), NA())</f>
        <v>#N/A</v>
      </c>
      <c r="O187" s="338" t="e">
        <f>IF(ISNUMBER(Regressions!Q197),ROUND(Regressions!Q197, 1), NA())</f>
        <v>#N/A</v>
      </c>
      <c r="P187" s="336" t="e">
        <f>IF(ISNUMBER(Regressions!R197),ROUND(Regressions!R197, 1), NA())</f>
        <v>#N/A</v>
      </c>
      <c r="Q187" s="212" t="e">
        <f>IF(ISNUMBER(Regressions!S197),ROUND(Regressions!S197, 1), NA())</f>
        <v>#N/A</v>
      </c>
      <c r="R187" s="337" t="e">
        <f>IF(ISNUMBER(Regressions!T197),ROUND(Regressions!T197, 1), NA())</f>
        <v>#N/A</v>
      </c>
      <c r="S187" s="234" t="e">
        <f>IF(ISNUMBER(Regressions!U197),ROUND(Regressions!U197, 1), NA())</f>
        <v>#N/A</v>
      </c>
    </row>
    <row xmlns:x14ac="http://schemas.microsoft.com/office/spreadsheetml/2009/9/ac" r="188" hidden="true" x14ac:dyDescent="0.2">
      <c r="A188" s="333" t="str">
        <f>IF(ISBLANK(Regressions!A198), " ", Regressions!A198)</f>
        <v>Jamaica</v>
      </c>
      <c r="B188" s="334">
        <f>IF(ISBLANK(Regressions!B198), " ", Regressions!B198)</f>
        <v>2029</v>
      </c>
      <c r="C188" s="339" t="str">
        <f>IF(ISBLANK(Regressions!C198), " ", Regressions!C198)</f>
        <v>Secondary</v>
      </c>
      <c r="D188" s="335" t="str">
        <f>IF(ISBLANK(Regressions!D198), " ", Regressions!D198)</f>
        <v> </v>
      </c>
      <c r="E188" s="211" t="e">
        <f>IF(ISNUMBER(Regressions!E198),ROUND(Regressions!E198, 1), NA())</f>
        <v>#N/A</v>
      </c>
      <c r="F188" s="336" t="e">
        <f>IF(ISNUMBER(Regressions!F198),ROUND(Regressions!F198, 1), NA())</f>
        <v>#N/A</v>
      </c>
      <c r="G188" s="233" t="e">
        <f>IF(ISNUMBER(Regressions!G198),ROUND(Regressions!G198, 1), NA())</f>
        <v>#N/A</v>
      </c>
      <c r="H188" s="337" t="e">
        <f>IF(ISNUMBER(Regressions!H198),ROUND(Regressions!H198, 1), NA())</f>
        <v>#N/A</v>
      </c>
      <c r="I188" s="234" t="e">
        <f>IF(ISNUMBER(Regressions!I198),ROUND(Regressions!I198, 1), NA())</f>
        <v>#N/A</v>
      </c>
      <c r="J188" s="338" t="e">
        <f>IF(ISNUMBER(Regressions!K198),ROUND(Regressions!K198, 1), NA())</f>
        <v>#N/A</v>
      </c>
      <c r="K188" s="336" t="e">
        <f>IF(ISNUMBER(Regressions!L198),ROUND(Regressions!L198, 1), NA())</f>
        <v>#N/A</v>
      </c>
      <c r="L188" s="235" t="e">
        <f>IF(ISNUMBER(Regressions!M198),ROUND(Regressions!M198, 1), NA())</f>
        <v>#N/A</v>
      </c>
      <c r="M188" s="337" t="e">
        <f>IF(ISNUMBER(Regressions!N198),ROUND(Regressions!N198, 1), NA())</f>
        <v>#N/A</v>
      </c>
      <c r="N188" s="234" t="e">
        <f>IF(ISNUMBER(Regressions!O198),ROUND(Regressions!O198, 1), NA())</f>
        <v>#N/A</v>
      </c>
      <c r="O188" s="338" t="e">
        <f>IF(ISNUMBER(Regressions!Q198),ROUND(Regressions!Q198, 1), NA())</f>
        <v>#N/A</v>
      </c>
      <c r="P188" s="336" t="e">
        <f>IF(ISNUMBER(Regressions!R198),ROUND(Regressions!R198, 1), NA())</f>
        <v>#N/A</v>
      </c>
      <c r="Q188" s="212" t="e">
        <f>IF(ISNUMBER(Regressions!S198),ROUND(Regressions!S198, 1), NA())</f>
        <v>#N/A</v>
      </c>
      <c r="R188" s="337" t="e">
        <f>IF(ISNUMBER(Regressions!T198),ROUND(Regressions!T198, 1), NA())</f>
        <v>#N/A</v>
      </c>
      <c r="S188" s="234" t="e">
        <f>IF(ISNUMBER(Regressions!U198),ROUND(Regressions!U198, 1), NA())</f>
        <v>#N/A</v>
      </c>
    </row>
    <row xmlns:x14ac="http://schemas.microsoft.com/office/spreadsheetml/2009/9/ac" r="189" hidden="true" x14ac:dyDescent="0.2">
      <c r="A189" s="333" t="str">
        <f>IF(ISBLANK(Regressions!A199), " ", Regressions!A199)</f>
        <v>Jamaica</v>
      </c>
      <c r="B189" s="334">
        <f>IF(ISBLANK(Regressions!B199), " ", Regressions!B199)</f>
        <v>2030</v>
      </c>
      <c r="C189" s="339" t="str">
        <f>IF(ISBLANK(Regressions!C199), " ", Regressions!C199)</f>
        <v>Secondary</v>
      </c>
      <c r="D189" s="335" t="str">
        <f>IF(ISBLANK(Regressions!D199), " ", Regressions!D199)</f>
        <v> </v>
      </c>
      <c r="E189" s="211" t="e">
        <f>IF(ISNUMBER(Regressions!E199),ROUND(Regressions!E199, 1), NA())</f>
        <v>#N/A</v>
      </c>
      <c r="F189" s="336" t="e">
        <f>IF(ISNUMBER(Regressions!F199),ROUND(Regressions!F199, 1), NA())</f>
        <v>#N/A</v>
      </c>
      <c r="G189" s="233" t="e">
        <f>IF(ISNUMBER(Regressions!G199),ROUND(Regressions!G199, 1), NA())</f>
        <v>#N/A</v>
      </c>
      <c r="H189" s="337" t="e">
        <f>IF(ISNUMBER(Regressions!H199),ROUND(Regressions!H199, 1), NA())</f>
        <v>#N/A</v>
      </c>
      <c r="I189" s="234" t="e">
        <f>IF(ISNUMBER(Regressions!I199),ROUND(Regressions!I199, 1), NA())</f>
        <v>#N/A</v>
      </c>
      <c r="J189" s="338" t="e">
        <f>IF(ISNUMBER(Regressions!K199),ROUND(Regressions!K199, 1), NA())</f>
        <v>#N/A</v>
      </c>
      <c r="K189" s="336" t="e">
        <f>IF(ISNUMBER(Regressions!L199),ROUND(Regressions!L199, 1), NA())</f>
        <v>#N/A</v>
      </c>
      <c r="L189" s="235" t="e">
        <f>IF(ISNUMBER(Regressions!M199),ROUND(Regressions!M199, 1), NA())</f>
        <v>#N/A</v>
      </c>
      <c r="M189" s="337" t="e">
        <f>IF(ISNUMBER(Regressions!N199),ROUND(Regressions!N199, 1), NA())</f>
        <v>#N/A</v>
      </c>
      <c r="N189" s="234" t="e">
        <f>IF(ISNUMBER(Regressions!O199),ROUND(Regressions!O199, 1), NA())</f>
        <v>#N/A</v>
      </c>
      <c r="O189" s="338" t="e">
        <f>IF(ISNUMBER(Regressions!Q199),ROUND(Regressions!Q199, 1), NA())</f>
        <v>#N/A</v>
      </c>
      <c r="P189" s="336" t="e">
        <f>IF(ISNUMBER(Regressions!R199),ROUND(Regressions!R199, 1), NA())</f>
        <v>#N/A</v>
      </c>
      <c r="Q189" s="212" t="e">
        <f>IF(ISNUMBER(Regressions!S199),ROUND(Regressions!S199, 1), NA())</f>
        <v>#N/A</v>
      </c>
      <c r="R189" s="337" t="e">
        <f>IF(ISNUMBER(Regressions!T199),ROUND(Regressions!T199, 1), NA())</f>
        <v>#N/A</v>
      </c>
      <c r="S189" s="234" t="e">
        <f>IF(ISNUMBER(Regressions!U199),ROUND(Regressions!U199, 1), NA())</f>
        <v>#N/A</v>
      </c>
    </row>
    <row xmlns:x14ac="http://schemas.microsoft.com/office/spreadsheetml/2009/9/ac" r="211" x14ac:dyDescent="0.2">
      <c r="A211" s="398"/>
      <c r="B211" s="399"/>
      <c r="C211" s="400"/>
      <c r="D211" s="386"/>
      <c r="E211" s="401"/>
      <c r="F211" s="401"/>
      <c r="G211" s="402"/>
      <c r="H211" s="401"/>
      <c r="I211" s="402"/>
      <c r="J211" s="403"/>
      <c r="K211" s="403"/>
      <c r="L211" s="401"/>
      <c r="M211" s="403"/>
      <c r="N211" s="404"/>
      <c r="O211" s="386"/>
      <c r="P211" s="386"/>
      <c r="Q211" s="386"/>
      <c r="R211" s="386"/>
      <c r="S211" s="386"/>
      <c r="T211" s="386"/>
      <c r="U211" s="386"/>
      <c r="V211" s="386"/>
      <c r="W211" s="386"/>
      <c r="X211" s="386"/>
      <c r="Y211" s="386"/>
      <c r="Z211" s="386"/>
      <c r="AA211" s="386"/>
      <c r="AB211" s="386"/>
      <c r="AC211" s="386"/>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1" customWidth="true"/>
    <col min="2" max="2" width="9" style="31"/>
    <col min="3" max="3" width="5" style="31" customWidth="true"/>
    <col min="4" max="21" width="3.875" style="31" customWidth="true"/>
    <col min="22" max="22" width="3.875" style="89" customWidth="true"/>
    <col min="23" max="26" width="3.875" style="52" customWidth="true"/>
    <col min="27" max="27" width="3.875" style="89" customWidth="true"/>
    <col min="28" max="31" width="3.875" style="52" customWidth="true"/>
    <col min="32" max="32" width="3.875" style="89" customWidth="true"/>
    <col min="33" max="36" width="3.875" style="52" customWidth="true"/>
    <col min="37" max="37" width="3.875" style="89" customWidth="true"/>
    <col min="38" max="41" width="3.875" style="52" customWidth="true"/>
    <col min="42" max="42" width="3.875" style="89" customWidth="true"/>
    <col min="43" max="46" width="3.875" style="52" customWidth="true"/>
    <col min="47" max="47" width="3.875" style="89" customWidth="true"/>
    <col min="48" max="51" width="3.875" style="52" customWidth="true"/>
    <col min="52" max="52" width="3.875" style="64" customWidth="true"/>
    <col min="53" max="69" width="3.875" style="45" customWidth="true"/>
    <col min="70" max="70" width="9" style="31" hidden="true" customWidth="true"/>
    <col min="71" max="136" width="3.875" style="31" hidden="true" customWidth="true"/>
    <col min="137" max="137" width="9" style="31" hidden="true" customWidth="true"/>
    <col min="138" max="227" width="0.0" style="31" hidden="true" customWidth="true"/>
    <col min="228" max="16384" width="9" style="31"/>
  </cols>
  <sheetData>
    <row xmlns:x14ac="http://schemas.microsoft.com/office/spreadsheetml/2009/9/ac" r="1" ht="18" x14ac:dyDescent="0.25">
      <c r="A1" s="36" t="s">
        <v>59</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c r="BR1" s="37"/>
      <c r="BS1" s="37"/>
    </row>
    <row xmlns:x14ac="http://schemas.microsoft.com/office/spreadsheetml/2009/9/ac" r="2" ht="15.75" x14ac:dyDescent="0.25">
      <c r="A2" s="38" t="s">
        <v>37</v>
      </c>
      <c r="B2" s="38"/>
      <c r="C2" s="38"/>
      <c r="D2" s="236" t="s">
        <v>13</v>
      </c>
      <c r="E2" s="37"/>
      <c r="F2" s="37"/>
      <c r="G2" s="56"/>
      <c r="H2" s="37"/>
      <c r="I2" s="37"/>
      <c r="J2" s="56"/>
      <c r="K2" s="39"/>
      <c r="L2" s="39"/>
      <c r="M2" s="56"/>
      <c r="N2" s="39"/>
      <c r="O2" s="39"/>
      <c r="P2" s="56"/>
      <c r="Q2" s="39"/>
      <c r="R2" s="39"/>
      <c r="S2" s="56"/>
      <c r="T2" s="39"/>
      <c r="U2" s="39"/>
      <c r="V2" s="237" t="s">
        <v>14</v>
      </c>
      <c r="W2" s="34"/>
      <c r="X2" s="39"/>
      <c r="Y2" s="39"/>
      <c r="Z2" s="39"/>
      <c r="AA2" s="55"/>
      <c r="AB2" s="39"/>
      <c r="AC2" s="39"/>
      <c r="AD2" s="39"/>
      <c r="AE2" s="39"/>
      <c r="AF2" s="55"/>
      <c r="AG2" s="39"/>
      <c r="AH2" s="39"/>
      <c r="AI2" s="39"/>
      <c r="AJ2" s="39"/>
      <c r="AK2" s="55"/>
      <c r="AL2" s="39"/>
      <c r="AM2" s="39"/>
      <c r="AN2" s="39"/>
      <c r="AO2" s="39"/>
      <c r="AP2" s="55"/>
      <c r="AQ2" s="39"/>
      <c r="AR2" s="39"/>
      <c r="AS2" s="39"/>
      <c r="AT2" s="39"/>
      <c r="AU2" s="55"/>
      <c r="AV2" s="39"/>
      <c r="AW2" s="39"/>
      <c r="AX2" s="39"/>
      <c r="AY2" s="39"/>
      <c r="AZ2" s="112" t="s">
        <v>15</v>
      </c>
      <c r="BA2" s="34"/>
      <c r="BB2" s="41"/>
      <c r="BC2" s="41"/>
      <c r="BD2" s="40"/>
      <c r="BE2" s="40"/>
      <c r="BF2" s="40"/>
      <c r="BG2" s="40"/>
      <c r="BH2" s="40"/>
      <c r="BI2" s="40"/>
      <c r="BJ2" s="40"/>
      <c r="BK2" s="40"/>
      <c r="BL2" s="40"/>
      <c r="BM2" s="40"/>
      <c r="BN2" s="40"/>
      <c r="BO2" s="40"/>
      <c r="BP2" s="40"/>
      <c r="BQ2" s="40"/>
    </row>
    <row xmlns:x14ac="http://schemas.microsoft.com/office/spreadsheetml/2009/9/ac" r="3" ht="14.25" x14ac:dyDescent="0.2">
      <c r="A3" s="42"/>
      <c r="B3" s="37"/>
      <c r="C3" s="37"/>
      <c r="D3" s="43" t="s">
        <v>7</v>
      </c>
      <c r="E3" s="43"/>
      <c r="F3" s="43"/>
      <c r="G3" s="43" t="s">
        <v>1</v>
      </c>
      <c r="I3" s="43"/>
      <c r="J3" s="43" t="s">
        <v>2</v>
      </c>
      <c r="L3" s="43"/>
      <c r="M3" s="43" t="s">
        <v>16</v>
      </c>
      <c r="O3" s="43"/>
      <c r="P3" s="43" t="s">
        <v>17</v>
      </c>
      <c r="Q3" s="43"/>
      <c r="R3" s="43"/>
      <c r="S3" s="43" t="s">
        <v>18</v>
      </c>
      <c r="U3" s="43"/>
      <c r="V3" s="43" t="s">
        <v>7</v>
      </c>
      <c r="W3" s="34"/>
      <c r="X3" s="43"/>
      <c r="Y3" s="43"/>
      <c r="Z3" s="43"/>
      <c r="AA3" s="43" t="s">
        <v>1</v>
      </c>
      <c r="AB3" s="43"/>
      <c r="AC3" s="43"/>
      <c r="AD3" s="43"/>
      <c r="AE3" s="43"/>
      <c r="AF3" s="43" t="s">
        <v>2</v>
      </c>
      <c r="AG3" s="34"/>
      <c r="AH3" s="43"/>
      <c r="AI3" s="43"/>
      <c r="AJ3" s="43"/>
      <c r="AK3" s="43" t="s">
        <v>16</v>
      </c>
      <c r="AL3" s="43"/>
      <c r="AM3" s="43"/>
      <c r="AN3" s="43"/>
      <c r="AO3" s="43"/>
      <c r="AP3" s="43" t="s">
        <v>17</v>
      </c>
      <c r="AQ3" s="43"/>
      <c r="AR3" s="43"/>
      <c r="AS3" s="43"/>
      <c r="AT3" s="43"/>
      <c r="AU3" s="43" t="s">
        <v>18</v>
      </c>
      <c r="AV3" s="43"/>
      <c r="AW3" s="43"/>
      <c r="AX3" s="43"/>
      <c r="AY3" s="43"/>
      <c r="AZ3" s="43" t="s">
        <v>7</v>
      </c>
      <c r="BA3" s="34"/>
      <c r="BB3" s="43"/>
      <c r="BC3" s="43" t="s">
        <v>1</v>
      </c>
      <c r="BD3" s="34"/>
      <c r="BE3" s="43"/>
      <c r="BF3" s="43" t="s">
        <v>2</v>
      </c>
      <c r="BG3" s="43"/>
      <c r="BH3" s="43"/>
      <c r="BI3" s="43" t="s">
        <v>16</v>
      </c>
      <c r="BJ3" s="34"/>
      <c r="BK3" s="43"/>
      <c r="BL3" s="43" t="s">
        <v>17</v>
      </c>
      <c r="BM3" s="34"/>
      <c r="BN3" s="43"/>
      <c r="BO3" s="43" t="s">
        <v>18</v>
      </c>
      <c r="BP3" s="34"/>
      <c r="BQ3" s="43"/>
      <c r="BS3" s="43" t="s">
        <v>7</v>
      </c>
      <c r="BU3" s="43"/>
      <c r="BV3" s="43" t="s">
        <v>1</v>
      </c>
      <c r="BX3" s="43"/>
      <c r="BY3" s="43" t="s">
        <v>2</v>
      </c>
      <c r="CA3" s="43"/>
      <c r="CB3" s="43" t="s">
        <v>16</v>
      </c>
      <c r="CD3" s="43"/>
      <c r="CE3" s="43" t="s">
        <v>17</v>
      </c>
      <c r="CG3" s="43"/>
      <c r="CH3" s="43" t="s">
        <v>18</v>
      </c>
      <c r="CJ3" s="43"/>
      <c r="CK3" s="43" t="s">
        <v>7</v>
      </c>
      <c r="CM3" s="43"/>
      <c r="CN3" s="34"/>
      <c r="CO3" s="34"/>
      <c r="CP3" s="43" t="s">
        <v>1</v>
      </c>
      <c r="CR3" s="34"/>
      <c r="CS3" s="43"/>
      <c r="CT3" s="34"/>
      <c r="CU3" s="43" t="s">
        <v>2</v>
      </c>
      <c r="CW3" s="43"/>
      <c r="CX3" s="34"/>
      <c r="CY3" s="34"/>
      <c r="CZ3" s="43" t="s">
        <v>16</v>
      </c>
      <c r="DB3" s="34"/>
      <c r="DC3" s="43"/>
      <c r="DD3" s="34"/>
      <c r="DE3" s="43" t="s">
        <v>17</v>
      </c>
      <c r="DG3" s="34"/>
      <c r="DH3" s="34"/>
      <c r="DI3" s="34"/>
      <c r="DJ3" s="43" t="s">
        <v>18</v>
      </c>
      <c r="DL3" s="34"/>
      <c r="DM3" s="34"/>
      <c r="DN3" s="34"/>
      <c r="DO3" s="43" t="s">
        <v>7</v>
      </c>
      <c r="DP3" s="43"/>
      <c r="DQ3" s="43"/>
      <c r="DR3" s="43" t="s">
        <v>1</v>
      </c>
      <c r="DS3" s="43"/>
      <c r="DT3" s="43"/>
      <c r="DU3" s="43" t="s">
        <v>2</v>
      </c>
      <c r="DV3" s="43"/>
      <c r="DW3" s="43"/>
      <c r="DX3" s="43" t="s">
        <v>16</v>
      </c>
      <c r="DY3" s="43"/>
      <c r="DZ3" s="43"/>
      <c r="EA3" s="43" t="s">
        <v>17</v>
      </c>
      <c r="EB3" s="43"/>
      <c r="EC3" s="43"/>
      <c r="ED3" s="43"/>
      <c r="EE3" s="43" t="s">
        <v>18</v>
      </c>
      <c r="EF3" s="43"/>
    </row>
    <row xmlns:x14ac="http://schemas.microsoft.com/office/spreadsheetml/2009/9/ac" r="4" s="49" customFormat="true" ht="140.1" customHeight="true" x14ac:dyDescent="0.2">
      <c r="A4" s="44" t="s">
        <v>5</v>
      </c>
      <c r="B4" s="44" t="s">
        <v>6</v>
      </c>
      <c r="C4" s="44" t="s">
        <v>4</v>
      </c>
      <c r="D4" s="126" t="s">
        <v>25</v>
      </c>
      <c r="E4" s="238" t="s">
        <v>19</v>
      </c>
      <c r="F4" s="239" t="s">
        <v>172</v>
      </c>
      <c r="G4" s="126" t="s">
        <v>25</v>
      </c>
      <c r="H4" s="238" t="s">
        <v>19</v>
      </c>
      <c r="I4" s="239" t="s">
        <v>172</v>
      </c>
      <c r="J4" s="126" t="s">
        <v>25</v>
      </c>
      <c r="K4" s="238" t="s">
        <v>19</v>
      </c>
      <c r="L4" s="239" t="s">
        <v>172</v>
      </c>
      <c r="M4" s="126" t="s">
        <v>25</v>
      </c>
      <c r="N4" s="238" t="s">
        <v>19</v>
      </c>
      <c r="O4" s="239" t="s">
        <v>172</v>
      </c>
      <c r="P4" s="126" t="s">
        <v>25</v>
      </c>
      <c r="Q4" s="238" t="s">
        <v>19</v>
      </c>
      <c r="R4" s="239" t="s">
        <v>172</v>
      </c>
      <c r="S4" s="126" t="s">
        <v>25</v>
      </c>
      <c r="T4" s="238" t="s">
        <v>19</v>
      </c>
      <c r="U4" s="240" t="s">
        <v>172</v>
      </c>
      <c r="V4" s="130" t="s">
        <v>25</v>
      </c>
      <c r="W4" s="131" t="s">
        <v>19</v>
      </c>
      <c r="X4" s="131" t="s">
        <v>21</v>
      </c>
      <c r="Y4" s="131" t="s">
        <v>29</v>
      </c>
      <c r="Z4" s="133" t="s">
        <v>173</v>
      </c>
      <c r="AA4" s="130" t="s">
        <v>25</v>
      </c>
      <c r="AB4" s="131" t="s">
        <v>19</v>
      </c>
      <c r="AC4" s="131" t="s">
        <v>21</v>
      </c>
      <c r="AD4" s="131" t="s">
        <v>29</v>
      </c>
      <c r="AE4" s="133" t="s">
        <v>173</v>
      </c>
      <c r="AF4" s="130" t="s">
        <v>25</v>
      </c>
      <c r="AG4" s="131" t="s">
        <v>19</v>
      </c>
      <c r="AH4" s="131" t="s">
        <v>21</v>
      </c>
      <c r="AI4" s="131" t="s">
        <v>29</v>
      </c>
      <c r="AJ4" s="133" t="s">
        <v>173</v>
      </c>
      <c r="AK4" s="130" t="s">
        <v>25</v>
      </c>
      <c r="AL4" s="131" t="s">
        <v>19</v>
      </c>
      <c r="AM4" s="131" t="s">
        <v>21</v>
      </c>
      <c r="AN4" s="131" t="s">
        <v>29</v>
      </c>
      <c r="AO4" s="133" t="s">
        <v>173</v>
      </c>
      <c r="AP4" s="130" t="s">
        <v>25</v>
      </c>
      <c r="AQ4" s="131" t="s">
        <v>19</v>
      </c>
      <c r="AR4" s="131" t="s">
        <v>21</v>
      </c>
      <c r="AS4" s="131" t="s">
        <v>29</v>
      </c>
      <c r="AT4" s="133" t="s">
        <v>173</v>
      </c>
      <c r="AU4" s="130" t="s">
        <v>25</v>
      </c>
      <c r="AV4" s="131" t="s">
        <v>19</v>
      </c>
      <c r="AW4" s="131" t="s">
        <v>21</v>
      </c>
      <c r="AX4" s="131" t="s">
        <v>29</v>
      </c>
      <c r="AY4" s="134" t="s">
        <v>173</v>
      </c>
      <c r="AZ4" s="135" t="s">
        <v>125</v>
      </c>
      <c r="BA4" s="136" t="s">
        <v>124</v>
      </c>
      <c r="BB4" s="137" t="s">
        <v>174</v>
      </c>
      <c r="BC4" s="135" t="s">
        <v>125</v>
      </c>
      <c r="BD4" s="136" t="s">
        <v>124</v>
      </c>
      <c r="BE4" s="137" t="s">
        <v>174</v>
      </c>
      <c r="BF4" s="135" t="s">
        <v>125</v>
      </c>
      <c r="BG4" s="136" t="s">
        <v>124</v>
      </c>
      <c r="BH4" s="137" t="s">
        <v>174</v>
      </c>
      <c r="BI4" s="135" t="s">
        <v>125</v>
      </c>
      <c r="BJ4" s="136" t="s">
        <v>124</v>
      </c>
      <c r="BK4" s="137" t="s">
        <v>174</v>
      </c>
      <c r="BL4" s="135" t="s">
        <v>125</v>
      </c>
      <c r="BM4" s="136" t="s">
        <v>124</v>
      </c>
      <c r="BN4" s="137" t="s">
        <v>174</v>
      </c>
      <c r="BO4" s="135" t="s">
        <v>125</v>
      </c>
      <c r="BP4" s="136" t="s">
        <v>124</v>
      </c>
      <c r="BQ4" s="137" t="s">
        <v>174</v>
      </c>
      <c r="BS4" s="83" t="s">
        <v>25</v>
      </c>
      <c r="BT4" s="84" t="s">
        <v>19</v>
      </c>
      <c r="BU4" s="57" t="s">
        <v>38</v>
      </c>
      <c r="BV4" s="83" t="s">
        <v>25</v>
      </c>
      <c r="BW4" s="84" t="s">
        <v>19</v>
      </c>
      <c r="BX4" s="85" t="s">
        <v>104</v>
      </c>
      <c r="BY4" s="83" t="s">
        <v>25</v>
      </c>
      <c r="BZ4" s="84" t="s">
        <v>19</v>
      </c>
      <c r="CA4" s="50" t="s">
        <v>38</v>
      </c>
      <c r="CB4" s="83" t="s">
        <v>25</v>
      </c>
      <c r="CC4" s="84" t="s">
        <v>19</v>
      </c>
      <c r="CD4" s="57" t="s">
        <v>38</v>
      </c>
      <c r="CE4" s="83" t="s">
        <v>25</v>
      </c>
      <c r="CF4" s="84" t="s">
        <v>19</v>
      </c>
      <c r="CG4" s="85" t="s">
        <v>38</v>
      </c>
      <c r="CH4" s="83" t="s">
        <v>25</v>
      </c>
      <c r="CI4" s="84" t="s">
        <v>19</v>
      </c>
      <c r="CJ4" s="50" t="s">
        <v>38</v>
      </c>
      <c r="CK4" s="87" t="s">
        <v>25</v>
      </c>
      <c r="CL4" s="86" t="s">
        <v>19</v>
      </c>
      <c r="CM4" s="59" t="s">
        <v>53</v>
      </c>
      <c r="CN4" s="59" t="s">
        <v>58</v>
      </c>
      <c r="CO4" s="88" t="s">
        <v>110</v>
      </c>
      <c r="CP4" s="87" t="s">
        <v>25</v>
      </c>
      <c r="CQ4" s="86" t="s">
        <v>19</v>
      </c>
      <c r="CR4" s="51" t="s">
        <v>53</v>
      </c>
      <c r="CS4" s="51" t="s">
        <v>58</v>
      </c>
      <c r="CT4" s="59" t="s">
        <v>110</v>
      </c>
      <c r="CU4" s="87" t="s">
        <v>25</v>
      </c>
      <c r="CV4" s="86" t="s">
        <v>19</v>
      </c>
      <c r="CW4" s="59" t="s">
        <v>53</v>
      </c>
      <c r="CX4" s="59" t="s">
        <v>58</v>
      </c>
      <c r="CY4" s="88" t="s">
        <v>110</v>
      </c>
      <c r="CZ4" s="87" t="s">
        <v>25</v>
      </c>
      <c r="DA4" s="86" t="s">
        <v>19</v>
      </c>
      <c r="DB4" s="51" t="s">
        <v>53</v>
      </c>
      <c r="DC4" s="51" t="s">
        <v>58</v>
      </c>
      <c r="DD4" s="59" t="s">
        <v>110</v>
      </c>
      <c r="DE4" s="87" t="s">
        <v>25</v>
      </c>
      <c r="DF4" s="86" t="s">
        <v>19</v>
      </c>
      <c r="DG4" s="59" t="s">
        <v>53</v>
      </c>
      <c r="DH4" s="59" t="s">
        <v>58</v>
      </c>
      <c r="DI4" s="88" t="s">
        <v>110</v>
      </c>
      <c r="DJ4" s="87" t="s">
        <v>25</v>
      </c>
      <c r="DK4" s="86" t="s">
        <v>19</v>
      </c>
      <c r="DL4" s="51" t="s">
        <v>53</v>
      </c>
      <c r="DM4" s="51" t="s">
        <v>58</v>
      </c>
      <c r="DN4" s="59" t="s">
        <v>110</v>
      </c>
      <c r="DO4" s="48" t="s">
        <v>111</v>
      </c>
      <c r="DP4" s="58" t="s">
        <v>112</v>
      </c>
      <c r="DQ4" s="58" t="s">
        <v>113</v>
      </c>
      <c r="DR4" s="48" t="s">
        <v>111</v>
      </c>
      <c r="DS4" s="58" t="s">
        <v>112</v>
      </c>
      <c r="DT4" s="58" t="s">
        <v>113</v>
      </c>
      <c r="DU4" s="48" t="s">
        <v>111</v>
      </c>
      <c r="DV4" s="58" t="s">
        <v>112</v>
      </c>
      <c r="DW4" s="58" t="s">
        <v>113</v>
      </c>
      <c r="DX4" s="48" t="s">
        <v>111</v>
      </c>
      <c r="DY4" s="58" t="s">
        <v>112</v>
      </c>
      <c r="DZ4" s="58" t="s">
        <v>113</v>
      </c>
      <c r="EA4" s="48" t="s">
        <v>111</v>
      </c>
      <c r="EB4" s="58" t="s">
        <v>112</v>
      </c>
      <c r="EC4" s="58" t="s">
        <v>113</v>
      </c>
      <c r="ED4" s="48" t="s">
        <v>111</v>
      </c>
      <c r="EE4" s="58" t="s">
        <v>112</v>
      </c>
      <c r="EF4" s="58" t="s">
        <v>113</v>
      </c>
    </row>
    <row xmlns:x14ac="http://schemas.microsoft.com/office/spreadsheetml/2009/9/ac" r="5" ht="48" hidden="true" x14ac:dyDescent="0.2">
      <c r="A5" s="44" t="s">
        <v>39</v>
      </c>
      <c r="B5" s="44" t="s">
        <v>40</v>
      </c>
      <c r="C5" s="44" t="s">
        <v>41</v>
      </c>
      <c r="D5" s="126" t="s">
        <v>135</v>
      </c>
      <c r="E5" s="127" t="s">
        <v>42</v>
      </c>
      <c r="F5" s="128" t="s">
        <v>186</v>
      </c>
      <c r="G5" s="126" t="s">
        <v>136</v>
      </c>
      <c r="H5" s="127" t="s">
        <v>43</v>
      </c>
      <c r="I5" s="128" t="s">
        <v>187</v>
      </c>
      <c r="J5" s="126" t="s">
        <v>137</v>
      </c>
      <c r="K5" s="127" t="s">
        <v>44</v>
      </c>
      <c r="L5" s="128" t="s">
        <v>188</v>
      </c>
      <c r="M5" s="126" t="s">
        <v>138</v>
      </c>
      <c r="N5" s="127" t="s">
        <v>86</v>
      </c>
      <c r="O5" s="128" t="s">
        <v>189</v>
      </c>
      <c r="P5" s="126" t="s">
        <v>139</v>
      </c>
      <c r="Q5" s="127" t="s">
        <v>87</v>
      </c>
      <c r="R5" s="128" t="s">
        <v>190</v>
      </c>
      <c r="S5" s="126" t="s">
        <v>140</v>
      </c>
      <c r="T5" s="127" t="s">
        <v>88</v>
      </c>
      <c r="U5" s="129" t="s">
        <v>191</v>
      </c>
      <c r="V5" s="130" t="s">
        <v>129</v>
      </c>
      <c r="W5" s="131" t="s">
        <v>45</v>
      </c>
      <c r="X5" s="132" t="s">
        <v>65</v>
      </c>
      <c r="Y5" s="132" t="s">
        <v>66</v>
      </c>
      <c r="Z5" s="133" t="s">
        <v>192</v>
      </c>
      <c r="AA5" s="130" t="s">
        <v>130</v>
      </c>
      <c r="AB5" s="131" t="s">
        <v>46</v>
      </c>
      <c r="AC5" s="132" t="s">
        <v>67</v>
      </c>
      <c r="AD5" s="132" t="s">
        <v>68</v>
      </c>
      <c r="AE5" s="133" t="s">
        <v>193</v>
      </c>
      <c r="AF5" s="130" t="s">
        <v>131</v>
      </c>
      <c r="AG5" s="131" t="s">
        <v>47</v>
      </c>
      <c r="AH5" s="132" t="s">
        <v>69</v>
      </c>
      <c r="AI5" s="132" t="s">
        <v>70</v>
      </c>
      <c r="AJ5" s="133" t="s">
        <v>194</v>
      </c>
      <c r="AK5" s="130" t="s">
        <v>132</v>
      </c>
      <c r="AL5" s="131" t="s">
        <v>71</v>
      </c>
      <c r="AM5" s="132" t="s">
        <v>72</v>
      </c>
      <c r="AN5" s="132" t="s">
        <v>73</v>
      </c>
      <c r="AO5" s="133" t="s">
        <v>195</v>
      </c>
      <c r="AP5" s="130" t="s">
        <v>133</v>
      </c>
      <c r="AQ5" s="131" t="s">
        <v>74</v>
      </c>
      <c r="AR5" s="132" t="s">
        <v>75</v>
      </c>
      <c r="AS5" s="132" t="s">
        <v>76</v>
      </c>
      <c r="AT5" s="133" t="s">
        <v>196</v>
      </c>
      <c r="AU5" s="130" t="s">
        <v>134</v>
      </c>
      <c r="AV5" s="131" t="s">
        <v>77</v>
      </c>
      <c r="AW5" s="132" t="s">
        <v>78</v>
      </c>
      <c r="AX5" s="132" t="s">
        <v>79</v>
      </c>
      <c r="AY5" s="134" t="s">
        <v>197</v>
      </c>
      <c r="AZ5" s="135" t="s">
        <v>80</v>
      </c>
      <c r="BA5" s="136" t="s">
        <v>114</v>
      </c>
      <c r="BB5" s="137" t="s">
        <v>198</v>
      </c>
      <c r="BC5" s="135" t="s">
        <v>85</v>
      </c>
      <c r="BD5" s="136" t="s">
        <v>115</v>
      </c>
      <c r="BE5" s="137" t="s">
        <v>199</v>
      </c>
      <c r="BF5" s="135" t="s">
        <v>84</v>
      </c>
      <c r="BG5" s="136" t="s">
        <v>116</v>
      </c>
      <c r="BH5" s="137" t="s">
        <v>200</v>
      </c>
      <c r="BI5" s="135" t="s">
        <v>83</v>
      </c>
      <c r="BJ5" s="136" t="s">
        <v>117</v>
      </c>
      <c r="BK5" s="137" t="s">
        <v>201</v>
      </c>
      <c r="BL5" s="135" t="s">
        <v>82</v>
      </c>
      <c r="BM5" s="136" t="s">
        <v>118</v>
      </c>
      <c r="BN5" s="137" t="s">
        <v>202</v>
      </c>
      <c r="BO5" s="135" t="s">
        <v>81</v>
      </c>
      <c r="BP5" s="136" t="s">
        <v>119</v>
      </c>
      <c r="BQ5" s="137" t="s">
        <v>203</v>
      </c>
    </row>
    <row xmlns:x14ac="http://schemas.microsoft.com/office/spreadsheetml/2009/9/ac" r="6" x14ac:dyDescent="0.2">
      <c r="A6" s="37" t="str">
        <f>IF('Water Data'!$B$2="","",'Water Data'!$B$2)</f>
        <v>JAM_2016_UIS</v>
      </c>
      <c r="B6" s="37" t="str">
        <f>+'Water Data'!C2</f>
        <v>Other</v>
      </c>
      <c r="C6" s="331">
        <f>+IF(ISNUMBER(VALUE(MID(A6,5,4))), VALUE(MID(A6, 5,4)),"")</f>
        <v>2016</v>
      </c>
      <c r="D6" s="94" t="e">
        <f>+IF(AND(ISTEXT('Water Data'!B2),BS6="Yes"),100-'Water Data'!D4,IF(AND(ISTEXT('Water Data'!B2),BS6="No",ISNUMBER('Water Data'!D4)),CONCATENATE("[",ROUND(100-'Water Data'!D4,0),"]"),NA()))</f>
        <v>#N/A</v>
      </c>
      <c r="E6" s="94" t="e">
        <f>+IF(AND(ISTEXT('Water Data'!B2),BT6="Yes"),'Water Data'!D6,IF(AND(ISTEXT('Water Data'!B2),BT6="No",ISNUMBER('Water Data'!D6)),CONCATENATE("[",ROUND('Water Data'!D6,0),"]"),NA()))</f>
        <v>#N/A</v>
      </c>
      <c r="F6" s="94">
        <f>+IF(AND(ISTEXT('Water Data'!B2),BU6="Yes"),'Water Data'!D9,IF(AND(ISTEXT('Water Data'!B2),BU6="No",ISNUMBER('Water Data'!D9)),CONCATENATE("[",ROUND('Water Data'!D9,0),"]"),NA()))</f>
        <v>94.85016107430279</v>
      </c>
      <c r="G6" s="94" t="e">
        <f>+IF(AND(ISTEXT('Water Data'!B2),BV6="Yes"),100-'Water Data'!E4,IF(AND(ISTEXT('Water Data'!B2),BV6="No",ISNUMBER('Water Data'!E4)),CONCATENATE("[",ROUND(100-'Water Data'!E4,0),"]"),NA()))</f>
        <v>#N/A</v>
      </c>
      <c r="H6" s="94" t="e">
        <f>+IF(AND(ISTEXT('Water Data'!B2),BW6="Yes"),'Water Data'!E6,IF(AND(ISTEXT('Water Data'!B2),BW6="No",ISNUMBER('Water Data'!E6)),CONCATENATE("[",ROUND('Water Data'!E6,0),"]"),NA()))</f>
        <v>#N/A</v>
      </c>
      <c r="I6" s="94" t="e">
        <f>+IF(AND(ISTEXT('Water Data'!B2),BX6="Yes"),'Water Data'!E9,IF(AND(ISTEXT('Water Data'!B2),BX6="No",ISNUMBER('Water Data'!E9)),CONCATENATE("[",ROUND('Water Data'!E9,0),"]"),NA()))</f>
        <v>#N/A</v>
      </c>
      <c r="J6" s="94" t="e">
        <f>+IF(AND(ISTEXT('Water Data'!B2),BY6="Yes"),100-'Water Data'!F4,IF(AND(ISTEXT('Water Data'!B2),BY6="No",ISNUMBER('Water Data'!F4)),CONCATENATE("[",ROUND(100-'Water Data'!F4,0),"]"),NA()))</f>
        <v>#N/A</v>
      </c>
      <c r="K6" s="94" t="e">
        <f>+IF(AND(ISTEXT('Water Data'!B2),BZ6="Yes"),'Water Data'!F6,IF(AND(ISTEXT('Water Data'!B2),BZ6="No",ISNUMBER('Water Data'!F6)),CONCATENATE("[",ROUND('Water Data'!F6,0),"]"),NA()))</f>
        <v>#N/A</v>
      </c>
      <c r="L6" s="94" t="e">
        <f>+IF(AND(ISTEXT('Water Data'!B2),CA6="Yes"),'Water Data'!F9,IF(AND(ISTEXT('Water Data'!B2),CA6="No",ISNUMBER('Water Data'!F9)),CONCATENATE("[",ROUND('Water Data'!F9,0),"]"),NA()))</f>
        <v>#N/A</v>
      </c>
      <c r="M6" s="94" t="e">
        <f>+IF(AND(ISTEXT('Water Data'!B2),CB6="Yes"),100-'Water Data'!G4,IF(AND(ISTEXT('Water Data'!B2),CB6="No",ISNUMBER('Water Data'!G4)),CONCATENATE("[",ROUND(100-'Water Data'!G4,0),"]"),NA()))</f>
        <v>#N/A</v>
      </c>
      <c r="N6" s="94" t="e">
        <f>+IF(AND(ISTEXT('Water Data'!B2),CC6="Yes"),'Water Data'!G6,IF(AND(ISTEXT('Water Data'!B2),CC6="No",ISNUMBER('Water Data'!G6)),CONCATENATE("[",ROUND('Water Data'!G6,0),"]"),NA()))</f>
        <v>#N/A</v>
      </c>
      <c r="O6" s="94" t="e">
        <f>+IF(AND(ISTEXT('Water Data'!B2),CD6="Yes"),'Water Data'!G9,IF(AND(ISTEXT('Water Data'!B2),CD6="No",ISNUMBER('Water Data'!G9)),CONCATENATE("[",ROUND('Water Data'!G9,0),"]"),NA()))</f>
        <v>#N/A</v>
      </c>
      <c r="P6" s="94" t="e">
        <f>+IF(AND(ISTEXT('Water Data'!B2),CE6="Yes"),100-'Water Data'!H4,IF(AND(ISTEXT('Water Data'!B2),CE6="No",ISNUMBER('Water Data'!H4)),CONCATENATE("[",ROUND(100-'Water Data'!H4,0),"]"),NA()))</f>
        <v>#N/A</v>
      </c>
      <c r="Q6" s="94" t="e">
        <f>+IF(AND(ISTEXT('Water Data'!B2),CF6="Yes"),'Water Data'!H6,IF(AND(ISTEXT('Water Data'!B2),CF6="No",ISNUMBER('Water Data'!H6)),CONCATENATE("[",ROUND('Water Data'!H6,0),"]"),NA()))</f>
        <v>#N/A</v>
      </c>
      <c r="R6" s="94">
        <f>+IF(AND(ISTEXT('Water Data'!B2),CG6="Yes"),'Water Data'!H9,IF(AND(ISTEXT('Water Data'!B2),CG6="No",ISNUMBER('Water Data'!H9)),CONCATENATE("[",ROUND('Water Data'!H9,0),"]"),NA()))</f>
        <v>93.92</v>
      </c>
      <c r="S6" s="94" t="e">
        <f>+IF(AND(ISTEXT('Water Data'!B2),CH6="Yes"),100-'Water Data'!I4,IF(AND(ISTEXT('Water Data'!B2),CH6="No",ISNUMBER('Water Data'!I4)),CONCATENATE("[",ROUND(100-'Water Data'!I4,0),"]"),NA()))</f>
        <v>#N/A</v>
      </c>
      <c r="T6" s="94" t="e">
        <f>+IF(AND(ISTEXT('Water Data'!B2),CI6="Yes"),'Water Data'!I6,IF(AND(ISTEXT('Water Data'!B2),CI6="No",ISNUMBER('Water Data'!I6)),CONCATENATE("[",ROUND('Water Data'!I6,0),"]"),NA()))</f>
        <v>#N/A</v>
      </c>
      <c r="U6" s="94">
        <f>+IF(AND(ISTEXT('Water Data'!B2),CJ6="Yes"),'Water Data'!I9,IF(AND(ISTEXT('Water Data'!B2),CJ6="No",ISNUMBER('Water Data'!I9)),CONCATENATE("[",ROUND('Water Data'!I9,0),"]"),NA()))</f>
        <v>95.9</v>
      </c>
      <c r="V6" s="95" t="e">
        <f>+IF(AND(ISTEXT('Sanitation Data'!B2),CK6="Yes"),100-'Sanitation Data'!D4,IF(AND(ISTEXT('Sanitation Data'!B2),CK6="No",ISNUMBER('Sanitation Data'!D4)),CONCATENATE("[",ROUND(100-'Sanitation Data'!D4,0),"]"),NA()))</f>
        <v>#N/A</v>
      </c>
      <c r="W6" s="95" t="e">
        <f>+IF(AND(ISTEXT('Sanitation Data'!B2),CL6="Yes"),'Sanitation Data'!D6,IF(AND(ISTEXT('Sanitation Data'!B2),CL6="No",ISNUMBER('Sanitation Data'!D6)),CONCATENATE("[",ROUND('Sanitation Data'!D6,0),"]"),NA()))</f>
        <v>#N/A</v>
      </c>
      <c r="X6" s="95" t="e">
        <f>+IF(AND(ISTEXT('Sanitation Data'!B2),CM6="Yes"),'Sanitation Data'!D10,IF(AND(ISTEXT('Sanitation Data'!B2),CM6="No",ISNUMBER('Sanitation Data'!D10)),CONCATENATE("[",ROUND('Sanitation Data'!D10,0),"]"),NA()))</f>
        <v>#N/A</v>
      </c>
      <c r="Y6" s="95" t="e">
        <f>+IF(AND(ISTEXT('Sanitation Data'!B2),CN6="Yes"),'Sanitation Data'!D11,IF(AND(ISTEXT('Sanitation Data'!B2),CN6="No",ISNUMBER('Sanitation Data'!D11)),CONCATENATE("[",ROUND('Sanitation Data'!D11,0),"]"),NA()))</f>
        <v>#N/A</v>
      </c>
      <c r="Z6" s="95">
        <f>+IF(AND(ISTEXT('Sanitation Data'!B2),CO6="Yes"),'Sanitation Data'!D12,IF(AND(ISTEXT('Sanitation Data'!B2),CO6="No",ISNUMBER('Sanitation Data'!D12)),CONCATENATE("[",ROUND('Sanitation Data'!D12,0),"]"),NA()))</f>
        <v>94.85016107430279</v>
      </c>
      <c r="AA6" s="95" t="e">
        <f>+IF(AND(ISTEXT('Sanitation Data'!B2),CP6="Yes"),100-'Sanitation Data'!E4,IF(AND(ISTEXT('Sanitation Data'!B2),CP6="No",ISNUMBER('Sanitation Data'!E4)),CONCATENATE("[",ROUND(100-'Sanitation Data'!E4,0),"]"),NA()))</f>
        <v>#N/A</v>
      </c>
      <c r="AB6" s="95" t="e">
        <f>+IF(AND(ISTEXT('Sanitation Data'!B2),CQ6="Yes"),'Sanitation Data'!E6,IF(AND(ISTEXT('Sanitation Data'!B2),CQ6="No",ISNUMBER('Sanitation Data'!E6)),CONCATENATE("[",ROUND('Sanitation Data'!E6,0),"]"),NA()))</f>
        <v>#N/A</v>
      </c>
      <c r="AC6" s="95" t="e">
        <f>+IF(AND(ISTEXT('Sanitation Data'!B2),CR6="Yes"),'Sanitation Data'!E10,IF(AND(ISTEXT('Sanitation Data'!B2),CR6="No",ISNUMBER('Sanitation Data'!E10)),CONCATENATE("[",ROUND('Sanitation Data'!E10,0),"]"),NA()))</f>
        <v>#N/A</v>
      </c>
      <c r="AD6" s="95" t="e">
        <f>+IF(AND(ISTEXT('Sanitation Data'!B2),CS6="Yes"),'Sanitation Data'!E11,IF(AND(ISTEXT('Sanitation Data'!B2),CS6="No",ISNUMBER('Sanitation Data'!E11)),CONCATENATE("[",ROUND('Sanitation Data'!E11,0),"]"),NA()))</f>
        <v>#N/A</v>
      </c>
      <c r="AE6" s="95" t="e">
        <f>+IF(AND(ISTEXT('Sanitation Data'!B2),CT6="Yes"),'Sanitation Data'!E12,IF(AND(ISTEXT('Sanitation Data'!B2),CT6="No",ISNUMBER('Sanitation Data'!E12)),CONCATENATE("[",ROUND('Sanitation Data'!E12,0),"]"),NA()))</f>
        <v>#N/A</v>
      </c>
      <c r="AF6" s="95" t="e">
        <f>+IF(AND(ISTEXT('Sanitation Data'!B2),CU6="Yes"),100-'Sanitation Data'!F4,IF(AND(ISTEXT('Sanitation Data'!B2),CU6="No",ISNUMBER('Sanitation Data'!F4)),CONCATENATE("[",ROUND(100-'Sanitation Data'!F4,0),"]"),NA()))</f>
        <v>#N/A</v>
      </c>
      <c r="AG6" s="95" t="e">
        <f>+IF(AND(ISTEXT('Sanitation Data'!B2),CV6="Yes"),'Sanitation Data'!F6,IF(AND(ISTEXT('Sanitation Data'!B2),CV6="No",ISNUMBER('Sanitation Data'!F6)),CONCATENATE("[",ROUND('Sanitation Data'!F6,0),"]"),NA()))</f>
        <v>#N/A</v>
      </c>
      <c r="AH6" s="95" t="e">
        <f>+IF(AND(ISTEXT('Sanitation Data'!B2),CW6="Yes"),'Sanitation Data'!F10,IF(AND(ISTEXT('Sanitation Data'!B2),CW6="No",ISNUMBER('Sanitation Data'!F10)),CONCATENATE("[",ROUND('Sanitation Data'!F10,0),"]"),NA()))</f>
        <v>#N/A</v>
      </c>
      <c r="AI6" s="95" t="e">
        <f>+IF(AND(ISTEXT('Sanitation Data'!B2),CX6="Yes"),'Sanitation Data'!F11,IF(AND(ISTEXT('Sanitation Data'!B2),CX6="No",ISNUMBER('Sanitation Data'!F11)),CONCATENATE("[",ROUND('Sanitation Data'!F11,0),"]"),NA()))</f>
        <v>#N/A</v>
      </c>
      <c r="AJ6" s="95" t="e">
        <f>+IF(AND(ISTEXT('Sanitation Data'!B2),CY6="Yes"),'Sanitation Data'!F12,IF(AND(ISTEXT('Sanitation Data'!B2),CY6="No",ISNUMBER('Sanitation Data'!F12)),CONCATENATE("[",ROUND('Sanitation Data'!F12,0),"]"),NA()))</f>
        <v>#N/A</v>
      </c>
      <c r="AK6" s="95" t="e">
        <f>+IF(AND(ISTEXT('Sanitation Data'!B2),CZ6="Yes"),100-'Sanitation Data'!G4,IF(AND(ISTEXT('Sanitation Data'!B2),CZ6="No",ISNUMBER('Sanitation Data'!G4)),CONCATENATE("[",ROUND(100-'Sanitation Data'!G4,0),"]"),NA()))</f>
        <v>#N/A</v>
      </c>
      <c r="AL6" s="95" t="e">
        <f>+IF(AND(ISTEXT('Sanitation Data'!B2),DA6="Yes"),'Sanitation Data'!G6,IF(AND(ISTEXT('Sanitation Data'!B2),DA6="No",ISNUMBER('Sanitation Data'!G6)),CONCATENATE("[",ROUND('Sanitation Data'!G6,0),"]"),NA()))</f>
        <v>#N/A</v>
      </c>
      <c r="AM6" s="95" t="e">
        <f>+IF(AND(ISTEXT('Sanitation Data'!B2),DB6="Yes"),'Sanitation Data'!G10,IF(AND(ISTEXT('Sanitation Data'!B2),DB6="No",ISNUMBER('Sanitation Data'!G10)),CONCATENATE("[",ROUND('Sanitation Data'!G10,0),"]"),NA()))</f>
        <v>#N/A</v>
      </c>
      <c r="AN6" s="95" t="e">
        <f>+IF(AND(ISTEXT('Sanitation Data'!B2),DC6="Yes"),'Sanitation Data'!G11,IF(AND(ISTEXT('Sanitation Data'!B2),DC6="No",ISNUMBER('Sanitation Data'!G11)),CONCATENATE("[",ROUND('Sanitation Data'!G11,0),"]"),NA()))</f>
        <v>#N/A</v>
      </c>
      <c r="AO6" s="95" t="e">
        <f>+IF(AND(ISTEXT('Sanitation Data'!B2),DD6="Yes"),'Sanitation Data'!G12,IF(AND(ISTEXT('Sanitation Data'!B2),DD6="No",ISNUMBER('Sanitation Data'!G12)),CONCATENATE("[",ROUND('Sanitation Data'!G12,0),"]"),NA()))</f>
        <v>#N/A</v>
      </c>
      <c r="AP6" s="95" t="e">
        <f>+IF(AND(ISTEXT('Sanitation Data'!B2),DE6="Yes"),100-'Sanitation Data'!H4,IF(AND(ISTEXT('Sanitation Data'!B2),DE6="No",ISNUMBER('Sanitation Data'!H4)),CONCATENATE("[",ROUND(100-'Sanitation Data'!H4,0),"]"),NA()))</f>
        <v>#N/A</v>
      </c>
      <c r="AQ6" s="95" t="e">
        <f>+IF(AND(ISTEXT('Sanitation Data'!B2),DF6="Yes"),'Sanitation Data'!H6,IF(AND(ISTEXT('Sanitation Data'!B2),DF6="No",ISTEXT('Sanitation Data'!H6)),CONCATENATE("[",ROUND('Sanitation Data'!H6,0),"]"),NA()))</f>
        <v>#N/A</v>
      </c>
      <c r="AR6" s="95" t="e">
        <f>+IF(AND(ISTEXT('Sanitation Data'!B2),DG6="Yes"),'Sanitation Data'!H10,IF(AND(ISTEXT('Sanitation Data'!B2),DG6="No",ISNUMBER('Sanitation Data'!H10)),CONCATENATE("[",ROUND('Sanitation Data'!H10,0),"]"),NA()))</f>
        <v>#N/A</v>
      </c>
      <c r="AS6" s="95" t="e">
        <f>+IF(AND(ISTEXT('Sanitation Data'!B2),DH6="Yes"),'Sanitation Data'!H11,IF(AND(ISTEXT('Sanitation Data'!B2),DH6="No",ISNUMBER('Sanitation Data'!H11)),CONCATENATE("[",ROUND('Sanitation Data'!H11,0),"]"),NA()))</f>
        <v>#N/A</v>
      </c>
      <c r="AT6" s="95">
        <f>+IF(AND(ISTEXT('Sanitation Data'!B2),DI6="Yes"),'Sanitation Data'!H12,IF(AND(ISTEXT('Sanitation Data'!B2),DI6="No",ISNUMBER('Sanitation Data'!H12)),CONCATENATE("[",ROUND('Sanitation Data'!H12,0),"]"),NA()))</f>
        <v>93.92</v>
      </c>
      <c r="AU6" s="95" t="e">
        <f>+IF(AND(ISTEXT('Sanitation Data'!B2),DJ6="Yes"),100-'Sanitation Data'!I4,IF(AND(ISTEXT('Sanitation Data'!B2),DJ6="No",ISNUMBER('Sanitation Data'!I4)),CONCATENATE("[",ROUND(100-'Sanitation Data'!I4,0),"]"),NA()))</f>
        <v>#N/A</v>
      </c>
      <c r="AV6" s="95" t="e">
        <f>+IF(AND(ISTEXT('Sanitation Data'!B2),DK6="Yes"),'Sanitation Data'!I6,IF(AND(ISTEXT('Sanitation Data'!B2),DK6="No",ISNUMBER('Sanitation Data'!I6)),CONCATENATE("[",ROUND('Sanitation Data'!I6,0),"]"),NA()))</f>
        <v>#N/A</v>
      </c>
      <c r="AW6" s="95" t="e">
        <f>+IF(AND(ISTEXT('Sanitation Data'!B2),DL6="Yes"),'Sanitation Data'!I10,IF(AND(ISTEXT('Sanitation Data'!B2),DL6="No",ISNUMBER('Sanitation Data'!I10)),CONCATENATE("[",ROUND('Sanitation Data'!I10,0),"]"),NA()))</f>
        <v>#N/A</v>
      </c>
      <c r="AX6" s="95" t="e">
        <f>+IF(AND(ISTEXT('Sanitation Data'!B2),DM6="Yes"),'Sanitation Data'!I11,IF(AND(ISTEXT('Sanitation Data'!B2),DM6="No",ISNUMBER('Sanitation Data'!I11)),CONCATENATE("[",ROUND('Sanitation Data'!I11,0),"]"),NA()))</f>
        <v>#N/A</v>
      </c>
      <c r="AY6" s="95">
        <f>+IF(AND(ISTEXT('Sanitation Data'!B2),DN6="Yes"),'Sanitation Data'!I12,IF(AND(ISTEXT('Sanitation Data'!B2),DN6="No",ISNUMBER('Sanitation Data'!I12)),CONCATENATE("[",ROUND('Sanitation Data'!I12,0),"]"),NA()))</f>
        <v>95.9</v>
      </c>
      <c r="AZ6" s="96" t="e">
        <f>+IF(AND(ISTEXT('Hygiene Data'!B2),DO6="Yes"),'Hygiene Data'!D5,IF(AND(ISTEXT('Hygiene Data'!B2),DO6="No",ISNUMBER('Hygiene Data'!D5)),CONCATENATE("[",ROUND('Hygiene Data'!D5,0),"]"),NA()))</f>
        <v>#N/A</v>
      </c>
      <c r="BA6" s="96" t="e">
        <f>+IF(AND(ISTEXT('Hygiene Data'!B2),DP6="Yes"),'Hygiene Data'!D7,IF(AND(ISTEXT('Hygiene Data'!B2),DP6="No",ISNUMBER('Hygiene Data'!D7)),CONCATENATE("[",ROUND('Hygiene Data'!D7,0),"]"),NA()))</f>
        <v>#N/A</v>
      </c>
      <c r="BB6" s="96">
        <f>+IF(AND(ISTEXT('Hygiene Data'!B2),DQ6="Yes"),'Hygiene Data'!D9,IF(AND(ISTEXT('Hygiene Data'!B2),DQ6="No",ISNUMBER('Hygiene Data'!D9)),CONCATENATE("[",ROUND('Hygiene Data'!D9,0),"]"),NA()))</f>
        <v>94.85016107430279</v>
      </c>
      <c r="BC6" s="96" t="e">
        <f>+IF(AND(ISTEXT('Hygiene Data'!B2),DR6="Yes"),'Hygiene Data'!E5,IF(AND(ISTEXT('Hygiene Data'!B2),DR6="No",ISNUMBER('Hygiene Data'!E5)),CONCATENATE("[",ROUND('Hygiene Data'!E5,0),"]"),NA()))</f>
        <v>#N/A</v>
      </c>
      <c r="BD6" s="96" t="e">
        <f>+IF(AND(ISTEXT('Hygiene Data'!B2),DS6="Yes"),'Hygiene Data'!E7,IF(AND(ISTEXT('Hygiene Data'!B2),DS6="No",ISNUMBER('Hygiene Data'!E7)),CONCATENATE("[",ROUND('Hygiene Data'!E7,0),"]"),NA()))</f>
        <v>#N/A</v>
      </c>
      <c r="BE6" s="96" t="e">
        <f>+IF(AND(ISTEXT('Hygiene Data'!B2),DT6="Yes"),'Hygiene Data'!E9,IF(AND(ISTEXT('Hygiene Data'!B2),DT6="No",ISNUMBER('Hygiene Data'!E9)),CONCATENATE("[",ROUND('Hygiene Data'!E9,0),"]"),NA()))</f>
        <v>#N/A</v>
      </c>
      <c r="BF6" s="96" t="e">
        <f>+IF(AND(ISTEXT('Hygiene Data'!B2),DU6="Yes"),'Hygiene Data'!F5,IF(AND(ISTEXT('Hygiene Data'!B2),DU6="No",ISNUMBER('Hygiene Data'!F5)),CONCATENATE("[",ROUND('Hygiene Data'!F5,0),"]"),NA()))</f>
        <v>#N/A</v>
      </c>
      <c r="BG6" s="96" t="e">
        <f>+IF(AND(ISTEXT('Hygiene Data'!B2),DV6="Yes"),'Hygiene Data'!F7,IF(AND(ISTEXT('Hygiene Data'!B2),DV6="No",ISNUMBER('Hygiene Data'!F7)),CONCATENATE("[",ROUND('Hygiene Data'!F7,0),"]"),NA()))</f>
        <v>#N/A</v>
      </c>
      <c r="BH6" s="96" t="e">
        <f>+IF(AND(ISTEXT('Hygiene Data'!B2),DW6="Yes"),'Hygiene Data'!F9,IF(AND(ISTEXT('Hygiene Data'!B2),DW6="No",ISNUMBER('Hygiene Data'!F9)),CONCATENATE("[",ROUND('Hygiene Data'!F9,0),"]"),NA()))</f>
        <v>#N/A</v>
      </c>
      <c r="BI6" s="96" t="e">
        <f>+IF(AND(ISTEXT('Hygiene Data'!B2),DX6="Yes"),'Hygiene Data'!G5,IF(AND(ISTEXT('Hygiene Data'!B2),DX6="No",ISNUMBER('Hygiene Data'!G5)),CONCATENATE("[",ROUND('Hygiene Data'!G5,0),"]"),NA()))</f>
        <v>#N/A</v>
      </c>
      <c r="BJ6" s="96" t="e">
        <f>+IF(AND(ISTEXT('Hygiene Data'!B2),DY6="Yes"),'Hygiene Data'!G7,IF(AND(ISTEXT('Hygiene Data'!B2),DY6="No",ISNUMBER('Hygiene Data'!G7)),CONCATENATE("[",ROUND('Hygiene Data'!G7,0),"]"),NA()))</f>
        <v>#N/A</v>
      </c>
      <c r="BK6" s="96" t="e">
        <f>+IF(AND(ISTEXT('Hygiene Data'!B2),DZ6="Yes"),'Hygiene Data'!G9,IF(AND(ISTEXT('Hygiene Data'!B2),DZ6="No",ISNUMBER('Hygiene Data'!G9)),CONCATENATE("[",ROUND('Hygiene Data'!G9,0),"]"),NA()))</f>
        <v>#N/A</v>
      </c>
      <c r="BL6" s="96" t="e">
        <f>+IF(AND(ISTEXT('Hygiene Data'!B2),EA6="Yes"),'Hygiene Data'!H5,IF(AND(ISTEXT('Hygiene Data'!B2),EA6="No",ISNUMBER('Hygiene Data'!H5)),CONCATENATE("[",ROUND('Hygiene Data'!H5,0),"]"),NA()))</f>
        <v>#N/A</v>
      </c>
      <c r="BM6" s="96" t="e">
        <f>+IF(AND(ISTEXT('Hygiene Data'!B2),EB6="Yes"),'Hygiene Data'!H7,IF(AND(ISTEXT('Hygiene Data'!B2),EB6="No",ISNUMBER('Hygiene Data'!H7)),CONCATENATE("[",ROUND('Hygiene Data'!H7,0),"]"),NA()))</f>
        <v>#N/A</v>
      </c>
      <c r="BN6" s="96">
        <f>+IF(AND(ISTEXT('Hygiene Data'!B2),EC6="Yes"),'Hygiene Data'!H9,IF(AND(ISTEXT('Hygiene Data'!B2),EC6="No",ISNUMBER('Hygiene Data'!H9)),CONCATENATE("[",ROUND('Hygiene Data'!H9,0),"]"),NA()))</f>
        <v>93.92</v>
      </c>
      <c r="BO6" s="96" t="e">
        <f>+IF(AND(ISTEXT('Hygiene Data'!B2),ED6="Yes"),'Hygiene Data'!I5,IF(AND(ISTEXT('Hygiene Data'!B2),ED6="No",ISNUMBER('Hygiene Data'!I5)),CONCATENATE("[",ROUND('Hygiene Data'!I5,0),"]"),NA()))</f>
        <v>#N/A</v>
      </c>
      <c r="BP6" s="96" t="e">
        <f>+IF(AND(ISTEXT('Hygiene Data'!B2),EE6="Yes"),'Hygiene Data'!I7,IF(AND(ISTEXT('Hygiene Data'!B2),EE6="No",ISNUMBER('Hygiene Data'!I7)),CONCATENATE("[",ROUND('Hygiene Data'!I7,0),"]"),NA()))</f>
        <v>#N/A</v>
      </c>
      <c r="BQ6" s="96">
        <f>+IF(AND(ISTEXT('Hygiene Data'!B2),EF6="Yes"),'Hygiene Data'!I9,IF(AND(ISTEXT('Hygiene Data'!B2),EF6="No",ISNUMBER('Hygiene Data'!I9)),CONCATENATE("[",ROUND('Hygiene Data'!I9,0),"]"),NA()))</f>
        <v>95.9</v>
      </c>
      <c r="BR6" s="275"/>
      <c r="BS6" s="275">
        <f>+'Water Data'!D27</f>
        <v>0</v>
      </c>
      <c r="BT6" s="275">
        <f>+'Water Data'!D28</f>
        <v>0</v>
      </c>
      <c r="BU6" s="275" t="str">
        <f>+'Water Data'!D29</f>
        <v>Yes</v>
      </c>
      <c r="BV6" s="275">
        <f>+'Water Data'!E27</f>
        <v>0</v>
      </c>
      <c r="BW6" s="275">
        <f>+'Water Data'!E28</f>
        <v>0</v>
      </c>
      <c r="BX6" s="275">
        <f>+'Water Data'!E29</f>
        <v>0</v>
      </c>
      <c r="BY6" s="275">
        <f>+'Water Data'!F27</f>
        <v>0</v>
      </c>
      <c r="BZ6" s="275">
        <f>+'Water Data'!F28</f>
        <v>0</v>
      </c>
      <c r="CA6" s="275">
        <f>+'Water Data'!F29</f>
        <v>0</v>
      </c>
      <c r="CB6" s="275">
        <f>+'Water Data'!G27</f>
        <v>0</v>
      </c>
      <c r="CC6" s="275">
        <f>+'Water Data'!G28</f>
        <v>0</v>
      </c>
      <c r="CD6" s="275">
        <f>+'Water Data'!G29</f>
        <v>0</v>
      </c>
      <c r="CE6" s="275">
        <f>+'Water Data'!H27</f>
        <v>0</v>
      </c>
      <c r="CF6" s="275">
        <f>+'Water Data'!H28</f>
        <v>0</v>
      </c>
      <c r="CG6" s="275" t="str">
        <f>+'Water Data'!H29</f>
        <v>Yes</v>
      </c>
      <c r="CH6" s="275">
        <f>+'Water Data'!I27</f>
        <v>0</v>
      </c>
      <c r="CI6" s="275">
        <f>+'Water Data'!I28</f>
        <v>0</v>
      </c>
      <c r="CJ6" s="275" t="str">
        <f>+'Water Data'!I29</f>
        <v>Yes</v>
      </c>
      <c r="CK6" s="275">
        <f>+'Sanitation Data'!D28</f>
        <v>0</v>
      </c>
      <c r="CL6" s="275">
        <f>+'Sanitation Data'!D29</f>
        <v>0</v>
      </c>
      <c r="CM6" s="275">
        <f>+'Sanitation Data'!D30</f>
        <v>0</v>
      </c>
      <c r="CN6" s="275">
        <f>+'Sanitation Data'!D31</f>
        <v>0</v>
      </c>
      <c r="CO6" s="275" t="str">
        <f>+'Sanitation Data'!D32</f>
        <v>Yes</v>
      </c>
      <c r="CP6" s="275">
        <f>+'Sanitation Data'!E28</f>
        <v>0</v>
      </c>
      <c r="CQ6" s="275">
        <f>+'Sanitation Data'!E29</f>
        <v>0</v>
      </c>
      <c r="CR6" s="275">
        <f>+'Sanitation Data'!E30</f>
        <v>0</v>
      </c>
      <c r="CS6" s="275">
        <f>+'Sanitation Data'!E31</f>
        <v>0</v>
      </c>
      <c r="CT6" s="275">
        <f>+'Sanitation Data'!E32</f>
        <v>0</v>
      </c>
      <c r="CU6" s="275">
        <f>+'Sanitation Data'!F28</f>
        <v>0</v>
      </c>
      <c r="CV6" s="275">
        <f>+'Sanitation Data'!F29</f>
        <v>0</v>
      </c>
      <c r="CW6" s="275">
        <f>+'Sanitation Data'!F30</f>
        <v>0</v>
      </c>
      <c r="CX6" s="275">
        <f>+'Sanitation Data'!F31</f>
        <v>0</v>
      </c>
      <c r="CY6" s="275">
        <f>+'Sanitation Data'!F32</f>
        <v>0</v>
      </c>
      <c r="CZ6" s="275">
        <f>+'Sanitation Data'!G28</f>
        <v>0</v>
      </c>
      <c r="DA6" s="275">
        <f>+'Sanitation Data'!G29</f>
        <v>0</v>
      </c>
      <c r="DB6" s="275">
        <f>+'Sanitation Data'!G30</f>
        <v>0</v>
      </c>
      <c r="DC6" s="275">
        <f>+'Sanitation Data'!G31</f>
        <v>0</v>
      </c>
      <c r="DD6" s="275">
        <f>+'Sanitation Data'!G32</f>
        <v>0</v>
      </c>
      <c r="DE6" s="275">
        <f>+'Sanitation Data'!H28</f>
        <v>0</v>
      </c>
      <c r="DF6" s="275">
        <f>+'Sanitation Data'!H29</f>
        <v>0</v>
      </c>
      <c r="DG6" s="275">
        <f>+'Sanitation Data'!H30</f>
        <v>0</v>
      </c>
      <c r="DH6" s="275">
        <f>+'Sanitation Data'!H31</f>
        <v>0</v>
      </c>
      <c r="DI6" s="275" t="str">
        <f>+'Sanitation Data'!H32</f>
        <v>Yes</v>
      </c>
      <c r="DJ6" s="275">
        <f>+'Sanitation Data'!I28</f>
        <v>0</v>
      </c>
      <c r="DK6" s="275">
        <f>+'Sanitation Data'!I29</f>
        <v>0</v>
      </c>
      <c r="DL6" s="275">
        <f>+'Sanitation Data'!I30</f>
        <v>0</v>
      </c>
      <c r="DM6" s="275">
        <f>+'Sanitation Data'!I31</f>
        <v>0</v>
      </c>
      <c r="DN6" s="275" t="str">
        <f>+'Sanitation Data'!I32</f>
        <v>Yes</v>
      </c>
      <c r="DO6" s="275">
        <f>+'Hygiene Data'!D11</f>
        <v>0</v>
      </c>
      <c r="DP6" s="275">
        <f>+'Hygiene Data'!D12</f>
        <v>0</v>
      </c>
      <c r="DQ6" s="275" t="str">
        <f>+'Hygiene Data'!D13</f>
        <v>Yes</v>
      </c>
      <c r="DR6" s="275">
        <f>+'Hygiene Data'!E11</f>
        <v>0</v>
      </c>
      <c r="DS6" s="275">
        <f>+'Hygiene Data'!E12</f>
        <v>0</v>
      </c>
      <c r="DT6" s="275">
        <f>+'Hygiene Data'!E13</f>
        <v>0</v>
      </c>
      <c r="DU6" s="275">
        <f>+'Hygiene Data'!F11</f>
        <v>0</v>
      </c>
      <c r="DV6" s="275">
        <f>+'Hygiene Data'!F12</f>
        <v>0</v>
      </c>
      <c r="DW6" s="275">
        <f>+'Hygiene Data'!F13</f>
        <v>0</v>
      </c>
      <c r="DX6" s="275">
        <f>+'Hygiene Data'!G11</f>
        <v>0</v>
      </c>
      <c r="DY6" s="275">
        <f>+'Hygiene Data'!G12</f>
        <v>0</v>
      </c>
      <c r="DZ6" s="275">
        <f>+'Hygiene Data'!G13</f>
        <v>0</v>
      </c>
      <c r="EA6" s="275">
        <f>+'Hygiene Data'!H11</f>
        <v>0</v>
      </c>
      <c r="EB6" s="275">
        <f>+'Hygiene Data'!H12</f>
        <v>0</v>
      </c>
      <c r="EC6" s="275" t="str">
        <f>+'Hygiene Data'!H13</f>
        <v>Yes</v>
      </c>
      <c r="ED6" s="275">
        <f>+'Hygiene Data'!I11</f>
        <v>0</v>
      </c>
      <c r="EE6" s="275">
        <f>+'Hygiene Data'!I12</f>
        <v>0</v>
      </c>
      <c r="EF6" s="275" t="str">
        <f>+'Hygiene Data'!I13</f>
        <v>Yes</v>
      </c>
    </row>
    <row xmlns:x14ac="http://schemas.microsoft.com/office/spreadsheetml/2009/9/ac" r="7" x14ac:dyDescent="0.2">
      <c r="A7" s="37" t="str">
        <f ca="true">+IF(OFFSET('Water Data'!$B$2,0,10*ROW('Water Data'!E1))="","",OFFSET('Water Data'!$B$2,0,10*ROW('Water Data'!E1)))</f>
        <v>JAM_2017_UIS</v>
      </c>
      <c r="B7" s="37" t="str">
        <f ca="true">+IF(OFFSET('Water Data'!$C$2,0,10*ROW('Water Data'!F1))="","",OFFSET('Water Data'!$C$2,0,10*ROW('Water Data'!F1)))</f>
        <v>Other</v>
      </c>
      <c r="C7" s="331">
        <f t="shared" ref="C7:C70" ca="true" si="0">+IF(ISNUMBER(VALUE(MID(A7,5,4))), VALUE(MID(A7, 5,4)),"")</f>
        <v>2017</v>
      </c>
      <c r="D7" s="94"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4"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4">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94.854630728521144</v>
      </c>
      <c r="G7" s="94"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4"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4"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4"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4"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4"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4"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4"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4"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4"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4"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4">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93.928979999999996</v>
      </c>
      <c r="S7" s="94"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4"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4">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95.870753514106624</v>
      </c>
      <c r="V7" s="95"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5"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5"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5"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5">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94.854630728521144</v>
      </c>
      <c r="AA7" s="95"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5"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5"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5"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5"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5"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5"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5"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5"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5"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5"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5"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5"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5"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5"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5"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5"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5"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5"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5">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93.928979999999996</v>
      </c>
      <c r="AU7" s="95"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5"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5"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5"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5">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95.870753514106624</v>
      </c>
      <c r="AZ7" s="96"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6"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6">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94.854630728521144</v>
      </c>
      <c r="BC7" s="96"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6"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6"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6"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6"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6"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6"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6"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6"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6"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6"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6">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93.928979999999996</v>
      </c>
      <c r="BO7" s="96"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6"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6">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95.870753514106624</v>
      </c>
      <c r="BR7" s="275"/>
      <c r="BS7" s="275" t="str">
        <f ca="true">+IF(OFFSET('Water Data'!$D$27,0,10*ROW('Water Data'!D1))="","",OFFSET('Water Data'!$D$27,0,10*ROW('Water Data'!D1)))</f>
        <v/>
      </c>
      <c r="BT7" s="275" t="str">
        <f ca="true">+IF(OFFSET('Water Data'!$D$28,0,10*ROW('Water Data'!D1))="","",OFFSET('Water Data'!$D$28,0,10*ROW('Water Data'!D1)))</f>
        <v/>
      </c>
      <c r="BU7" s="275" t="str">
        <f ca="true">+IF(OFFSET('Water Data'!$D$29,0,10*ROW('Water Data'!D1))="","",OFFSET('Water Data'!$D$29,0,10*ROW('Water Data'!D1)))</f>
        <v>Yes</v>
      </c>
      <c r="BV7" s="275" t="str">
        <f ca="true">+IF(OFFSET('Water Data'!$E$27,0,10*ROW('Water Data'!E1))="","",OFFSET('Water Data'!$E$27,0,10*ROW('Water Data'!E1)))</f>
        <v/>
      </c>
      <c r="BW7" s="275" t="str">
        <f ca="true">+IF(OFFSET('Water Data'!$E$28,0,10*ROW('Water Data'!E1))="","",OFFSET('Water Data'!$E$28,0,10*ROW('Water Data'!E1)))</f>
        <v/>
      </c>
      <c r="BX7" s="275" t="str">
        <f ca="true">+IF(OFFSET('Water Data'!$E$29,0,10*ROW('Water Data'!E1))="","",OFFSET('Water Data'!$E$29,0,10*ROW('Water Data'!E1)))</f>
        <v/>
      </c>
      <c r="BY7" s="275" t="str">
        <f ca="true">+IF(OFFSET('Water Data'!$F$27,0,10*ROW('Water Data'!F1))="","",OFFSET('Water Data'!$F$27,0,10*ROW('Water Data'!F1)))</f>
        <v/>
      </c>
      <c r="BZ7" s="275" t="str">
        <f ca="true">+IF(OFFSET('Water Data'!$F$28,0,10*ROW('Water Data'!F1))="","",OFFSET('Water Data'!$F$28,0,10*ROW('Water Data'!F1)))</f>
        <v/>
      </c>
      <c r="CA7" s="275" t="str">
        <f ca="true">+IF(OFFSET('Water Data'!$F$29,0,10*ROW('Water Data'!F1))="","",OFFSET('Water Data'!$F$29,0,10*ROW('Water Data'!F1)))</f>
        <v/>
      </c>
      <c r="CB7" s="275" t="str">
        <f ca="true">+IF(OFFSET('Water Data'!$G$27,0,10*ROW('Water Data'!G1))="","",OFFSET('Water Data'!$G$27,0,10*ROW('Water Data'!G1)))</f>
        <v/>
      </c>
      <c r="CC7" s="275" t="str">
        <f ca="true">+IF(OFFSET('Water Data'!$G$28,0,10*ROW('Water Data'!G1))="","",OFFSET('Water Data'!$G$28,0,10*ROW('Water Data'!G1)))</f>
        <v/>
      </c>
      <c r="CD7" s="275" t="str">
        <f ca="true">+IF(OFFSET('Water Data'!$G$29,0,10*ROW('Water Data'!G1))="","",OFFSET('Water Data'!$G$29,0,10*ROW('Water Data'!G1)))</f>
        <v/>
      </c>
      <c r="CE7" s="275" t="str">
        <f ca="true">+IF(OFFSET('Water Data'!$H$27,0,10*ROW('Water Data'!H1))="","",OFFSET('Water Data'!$H$27,0,10*ROW('Water Data'!H1)))</f>
        <v/>
      </c>
      <c r="CF7" s="275" t="str">
        <f ca="true">+IF(OFFSET('Water Data'!$H$28,0,10*ROW('Water Data'!H1))="","",OFFSET('Water Data'!$H$28,0,10*ROW('Water Data'!H1)))</f>
        <v/>
      </c>
      <c r="CG7" s="275" t="str">
        <f ca="true">+IF(OFFSET('Water Data'!$H$29,0,10*ROW('Water Data'!H1))="","",OFFSET('Water Data'!$H$29,0,10*ROW('Water Data'!H1)))</f>
        <v>Yes</v>
      </c>
      <c r="CH7" s="275" t="str">
        <f ca="true">+IF(OFFSET('Water Data'!$I$27,0,10*ROW('Water Data'!I1))="","",OFFSET('Water Data'!$I$27,0,10*ROW('Water Data'!I1)))</f>
        <v/>
      </c>
      <c r="CI7" s="275" t="str">
        <f ca="true">+IF(OFFSET('Water Data'!$I$28,0,10*ROW('Water Data'!I1))="","",OFFSET('Water Data'!$I$28,0,10*ROW('Water Data'!I1)))</f>
        <v/>
      </c>
      <c r="CJ7" s="275" t="str">
        <f ca="true">+IF(OFFSET('Water Data'!$I$29,0,10*ROW('Water Data'!I1))="","",OFFSET('Water Data'!$I$29,0,10*ROW('Water Data'!I1)))</f>
        <v>Yes</v>
      </c>
      <c r="CK7" s="275" t="str">
        <f ca="true">+IF(OFFSET('Sanitation Data'!$D$28,0,10*ROW('Sanitation Data'!D1))="","",OFFSET('Sanitation Data'!$D$28,0,10*ROW('Sanitation Data'!D1)))</f>
        <v/>
      </c>
      <c r="CL7" s="275" t="str">
        <f ca="true">+IF(OFFSET('Sanitation Data'!$D$29,0,10*ROW('Sanitation Data'!D1))="","",OFFSET('Sanitation Data'!$D$29,0,10*ROW('Sanitation Data'!D1)))</f>
        <v/>
      </c>
      <c r="CM7" s="275" t="str">
        <f ca="true">+IF(OFFSET('Sanitation Data'!$D$30,0,10*ROW('Sanitation Data'!D1))="","",OFFSET('Sanitation Data'!$D$30,0,10*ROW('Sanitation Data'!D1)))</f>
        <v/>
      </c>
      <c r="CN7" s="275" t="str">
        <f ca="true">+IF(OFFSET('Sanitation Data'!$D$31,0,10*ROW('Sanitation Data'!D1))="","",OFFSET('Sanitation Data'!$D$31,0,10*ROW('Sanitation Data'!D1)))</f>
        <v/>
      </c>
      <c r="CO7" s="275" t="str">
        <f ca="true">+IF(OFFSET('Sanitation Data'!$D$32,0,10*ROW('Sanitation Data'!D1))="","",OFFSET('Sanitation Data'!$D$32,0,10*ROW('Sanitation Data'!D1)))</f>
        <v>Yes</v>
      </c>
      <c r="CP7" s="275" t="str">
        <f ca="true">+IF(OFFSET('Sanitation Data'!$E$28,0,10*ROW('Sanitation Data'!E1))="","",OFFSET('Sanitation Data'!$E$28,0,10*ROW('Sanitation Data'!E1)))</f>
        <v/>
      </c>
      <c r="CQ7" s="275" t="str">
        <f ca="true">+IF(OFFSET('Sanitation Data'!$E$29,0,10*ROW('Sanitation Data'!E1))="","",OFFSET('Sanitation Data'!$E$29,0,10*ROW('Sanitation Data'!E1)))</f>
        <v/>
      </c>
      <c r="CR7" s="275" t="str">
        <f ca="true">+IF(OFFSET('Sanitation Data'!$E$30,0,10*ROW('Sanitation Data'!E1))="","",OFFSET('Sanitation Data'!$E$30,0,10*ROW('Sanitation Data'!E1)))</f>
        <v/>
      </c>
      <c r="CS7" s="275" t="str">
        <f ca="true">+IF(OFFSET('Sanitation Data'!$E$31,0,10*ROW('Sanitation Data'!E1))="","",OFFSET('Sanitation Data'!$E$31,0,10*ROW('Sanitation Data'!E1)))</f>
        <v/>
      </c>
      <c r="CT7" s="275" t="str">
        <f ca="true">+IF(OFFSET('Sanitation Data'!$E$32,0,10*ROW('Sanitation Data'!E1))="","",OFFSET('Sanitation Data'!$E$32,0,10*ROW('Sanitation Data'!E1)))</f>
        <v/>
      </c>
      <c r="CU7" s="275" t="str">
        <f ca="true">+IF(OFFSET('Sanitation Data'!$F$28,0,10*ROW('Sanitation Data'!F1))="","",OFFSET('Sanitation Data'!$F$28,0,10*ROW('Sanitation Data'!F1)))</f>
        <v/>
      </c>
      <c r="CV7" s="275" t="str">
        <f ca="true">+IF(OFFSET('Sanitation Data'!$F$29,0,10*ROW('Sanitation Data'!F1))="","",OFFSET('Sanitation Data'!$F$29,0,10*ROW('Sanitation Data'!F1)))</f>
        <v/>
      </c>
      <c r="CW7" s="275" t="str">
        <f ca="true">+IF(OFFSET('Sanitation Data'!$F$30,0,10*ROW('Sanitation Data'!F1))="","",OFFSET('Sanitation Data'!$F$30,0,10*ROW('Sanitation Data'!F1)))</f>
        <v/>
      </c>
      <c r="CX7" s="275" t="str">
        <f ca="true">+IF(OFFSET('Sanitation Data'!$F$31,0,10*ROW('Sanitation Data'!F1))="","",OFFSET('Sanitation Data'!$F$31,0,10*ROW('Sanitation Data'!F1)))</f>
        <v/>
      </c>
      <c r="CY7" s="275" t="str">
        <f ca="true">+IF(OFFSET('Sanitation Data'!$F$32,0,10*ROW('Sanitation Data'!F1))="","",OFFSET('Sanitation Data'!$F$32,0,10*ROW('Sanitation Data'!F1)))</f>
        <v/>
      </c>
      <c r="CZ7" s="275" t="str">
        <f ca="true">+IF(OFFSET('Sanitation Data'!$G$28,0,10*ROW('Sanitation Data'!G1))="","",OFFSET('Sanitation Data'!$G$28,0,10*ROW('Sanitation Data'!G1)))</f>
        <v/>
      </c>
      <c r="DA7" s="275" t="str">
        <f ca="true">+IF(OFFSET('Sanitation Data'!$G$29,0,10*ROW('Sanitation Data'!G1))="","",OFFSET('Sanitation Data'!$G$29,0,10*ROW('Sanitation Data'!G1)))</f>
        <v/>
      </c>
      <c r="DB7" s="275" t="str">
        <f ca="true">+IF(OFFSET('Sanitation Data'!$G$30,0,10*ROW('Sanitation Data'!G1))="","",OFFSET('Sanitation Data'!$G$30,0,10*ROW('Sanitation Data'!G1)))</f>
        <v/>
      </c>
      <c r="DC7" s="275" t="str">
        <f ca="true">+IF(OFFSET('Sanitation Data'!$G$31,0,10*ROW('Sanitation Data'!G1))="","",OFFSET('Sanitation Data'!$G$31,0,10*ROW('Sanitation Data'!G1)))</f>
        <v/>
      </c>
      <c r="DD7" s="275" t="str">
        <f ca="true">+IF(OFFSET('Sanitation Data'!$G$32,0,10*ROW('Sanitation Data'!G1))="","",OFFSET('Sanitation Data'!$G$32,0,10*ROW('Sanitation Data'!G1)))</f>
        <v/>
      </c>
      <c r="DE7" s="275" t="str">
        <f ca="true">+IF(OFFSET('Sanitation Data'!$H$28,0,10*ROW('Sanitation Data'!H1))="","",OFFSET('Sanitation Data'!$H$28,0,10*ROW('Sanitation Data'!H1)))</f>
        <v/>
      </c>
      <c r="DF7" s="275" t="str">
        <f ca="true">+IF(OFFSET('Sanitation Data'!$H$29,0,10*ROW('Sanitation Data'!H1))="","",OFFSET('Sanitation Data'!$H$29,0,10*ROW('Sanitation Data'!H1)))</f>
        <v/>
      </c>
      <c r="DG7" s="275" t="str">
        <f ca="true">+IF(OFFSET('Sanitation Data'!$H$30,0,10*ROW('Sanitation Data'!H1))="","",OFFSET('Sanitation Data'!$H$30,0,10*ROW('Sanitation Data'!H1)))</f>
        <v/>
      </c>
      <c r="DH7" s="275" t="str">
        <f ca="true">+IF(OFFSET('Sanitation Data'!$H$31,0,10*ROW('Sanitation Data'!H1))="","",OFFSET('Sanitation Data'!$H$31,0,10*ROW('Sanitation Data'!H1)))</f>
        <v/>
      </c>
      <c r="DI7" s="275" t="str">
        <f ca="true">+IF(OFFSET('Sanitation Data'!$H$32,0,10*ROW('Sanitation Data'!H1))="","",OFFSET('Sanitation Data'!$H$32,0,10*ROW('Sanitation Data'!H1)))</f>
        <v>Yes</v>
      </c>
      <c r="DJ7" s="275" t="str">
        <f ca="true">+IF(OFFSET('Sanitation Data'!$I$28,0,10*ROW('Sanitation Data'!I1))="","",OFFSET('Sanitation Data'!$I$28,0,10*ROW('Sanitation Data'!I1)))</f>
        <v/>
      </c>
      <c r="DK7" s="275" t="str">
        <f ca="true">+IF(OFFSET('Sanitation Data'!$I$29,0,10*ROW('Sanitation Data'!I1))="","",OFFSET('Sanitation Data'!$I$29,0,10*ROW('Sanitation Data'!I1)))</f>
        <v/>
      </c>
      <c r="DL7" s="275" t="str">
        <f ca="true">+IF(OFFSET('Sanitation Data'!$I$30,0,10*ROW('Sanitation Data'!I1))="","",OFFSET('Sanitation Data'!$I$30,0,10*ROW('Sanitation Data'!I1)))</f>
        <v/>
      </c>
      <c r="DM7" s="275" t="str">
        <f ca="true">+IF(OFFSET('Sanitation Data'!$I$31,0,10*ROW('Sanitation Data'!I1))="","",OFFSET('Sanitation Data'!$I$31,0,10*ROW('Sanitation Data'!I1)))</f>
        <v/>
      </c>
      <c r="DN7" s="275" t="str">
        <f ca="true">+IF(OFFSET('Sanitation Data'!$I$32,0,10*ROW('Sanitation Data'!I1))="","",OFFSET('Sanitation Data'!$I$32,0,10*ROW('Sanitation Data'!I1)))</f>
        <v>Yes</v>
      </c>
      <c r="DO7" s="275" t="str">
        <f ca="true">+IF(OFFSET('Hygiene Data'!$D$11,0,10*ROW('Hygiene Data'!D1))="","",OFFSET('Hygiene Data'!$D$11,0,10*ROW('Hygiene Data'!D1)))</f>
        <v/>
      </c>
      <c r="DP7" s="275" t="str">
        <f ca="true">+IF(OFFSET('Hygiene Data'!$D$12,0,10*ROW('Hygiene Data'!D1))="","",OFFSET('Hygiene Data'!$D$12,0,10*ROW('Hygiene Data'!D1)))</f>
        <v/>
      </c>
      <c r="DQ7" s="275" t="str">
        <f ca="true">+IF(OFFSET('Hygiene Data'!$D$13,0,10*ROW('Hygiene Data'!D1))="","",OFFSET('Hygiene Data'!$D$13,0,10*ROW('Hygiene Data'!D1)))</f>
        <v>Yes</v>
      </c>
      <c r="DR7" s="275" t="str">
        <f ca="true">+IF(OFFSET('Hygiene Data'!$E$11,0,10*ROW('Hygiene Data'!E1))="","",OFFSET('Hygiene Data'!$E$11,0,10*ROW('Hygiene Data'!E1)))</f>
        <v/>
      </c>
      <c r="DS7" s="275" t="str">
        <f ca="true">+IF(OFFSET('Hygiene Data'!$E$12,0,10*ROW('Hygiene Data'!E1))="","",OFFSET('Hygiene Data'!$E$12,0,10*ROW('Hygiene Data'!E1)))</f>
        <v/>
      </c>
      <c r="DT7" s="275" t="str">
        <f ca="true">+IF(OFFSET('Hygiene Data'!$E$13,0,10*ROW('Hygiene Data'!E1))="","",OFFSET('Hygiene Data'!$E$13,0,10*ROW('Hygiene Data'!E1)))</f>
        <v/>
      </c>
      <c r="DU7" s="275" t="str">
        <f ca="true">+IF(OFFSET('Hygiene Data'!$F$11,0,10*ROW('Hygiene Data'!F1))="","",OFFSET('Hygiene Data'!$F$11,0,10*ROW('Hygiene Data'!F1)))</f>
        <v/>
      </c>
      <c r="DV7" s="275" t="str">
        <f ca="true">+IF(OFFSET('Hygiene Data'!$F$12,0,10*ROW('Hygiene Data'!F1))="","",OFFSET('Hygiene Data'!$F$12,0,10*ROW('Hygiene Data'!F1)))</f>
        <v/>
      </c>
      <c r="DW7" s="275" t="str">
        <f ca="true">+IF(OFFSET('Hygiene Data'!$F$13,0,10*ROW('Hygiene Data'!F1))="","",OFFSET('Hygiene Data'!$F$13,0,10*ROW('Hygiene Data'!F1)))</f>
        <v/>
      </c>
      <c r="DX7" s="275" t="str">
        <f ca="true">+IF(OFFSET('Hygiene Data'!$G$11,0,10*ROW('Hygiene Data'!G1))="","",OFFSET('Hygiene Data'!$G$11,0,10*ROW('Hygiene Data'!G1)))</f>
        <v/>
      </c>
      <c r="DY7" s="275" t="str">
        <f ca="true">+IF(OFFSET('Hygiene Data'!$G$12,0,10*ROW('Hygiene Data'!G1))="","",OFFSET('Hygiene Data'!$G$12,0,10*ROW('Hygiene Data'!G1)))</f>
        <v/>
      </c>
      <c r="DZ7" s="275" t="str">
        <f ca="true">+IF(OFFSET('Hygiene Data'!$G$13,0,10*ROW('Hygiene Data'!G1))="","",OFFSET('Hygiene Data'!$G$13,0,10*ROW('Hygiene Data'!G1)))</f>
        <v/>
      </c>
      <c r="EA7" s="275" t="str">
        <f ca="true">+IF(OFFSET('Hygiene Data'!$H$11,0,10*ROW('Hygiene Data'!H1))="","",OFFSET('Hygiene Data'!$H$11,0,10*ROW('Hygiene Data'!H1)))</f>
        <v/>
      </c>
      <c r="EB7" s="275" t="str">
        <f ca="true">+IF(OFFSET('Hygiene Data'!$H$12,0,10*ROW('Hygiene Data'!H1))="","",OFFSET('Hygiene Data'!$H$12,0,10*ROW('Hygiene Data'!H1)))</f>
        <v/>
      </c>
      <c r="EC7" s="275" t="str">
        <f ca="true">+IF(OFFSET('Hygiene Data'!$H$13,0,10*ROW('Hygiene Data'!H1))="","",OFFSET('Hygiene Data'!$H$13,0,10*ROW('Hygiene Data'!H1)))</f>
        <v>Yes</v>
      </c>
      <c r="ED7" s="275" t="str">
        <f ca="true">+IF(OFFSET('Hygiene Data'!$I$11,0,10*ROW('Hygiene Data'!I1))="","",OFFSET('Hygiene Data'!$I$11,0,10*ROW('Hygiene Data'!I1)))</f>
        <v/>
      </c>
      <c r="EE7" s="275" t="str">
        <f ca="true">+IF(OFFSET('Hygiene Data'!$I$12,0,10*ROW('Hygiene Data'!I1))="","",OFFSET('Hygiene Data'!$I$12,0,10*ROW('Hygiene Data'!I1)))</f>
        <v/>
      </c>
      <c r="EF7" s="275" t="str">
        <f ca="true">+IF(OFFSET('Hygiene Data'!$I$13,0,10*ROW('Hygiene Data'!I1))="","",OFFSET('Hygiene Data'!$I$13,0,10*ROW('Hygiene Data'!I1)))</f>
        <v>Yes</v>
      </c>
    </row>
    <row xmlns:x14ac="http://schemas.microsoft.com/office/spreadsheetml/2009/9/ac" r="8" x14ac:dyDescent="0.2">
      <c r="A8" s="37" t="str">
        <f ca="true">+IF(OFFSET('Water Data'!$B$2,0,10*ROW('Water Data'!E2))="","",OFFSET('Water Data'!$B$2,0,10*ROW('Water Data'!E2)))</f>
        <v>JAM_2018_UIS</v>
      </c>
      <c r="B8" s="37" t="str">
        <f ca="true">+IF(OFFSET('Water Data'!$C$2,0,10*ROW('Water Data'!F2))="","",OFFSET('Water Data'!$C$2,0,10*ROW('Water Data'!F2)))</f>
        <v>Other</v>
      </c>
      <c r="C8" s="331">
        <f t="shared" ca="true" si="0"/>
        <v>2018</v>
      </c>
      <c r="D8" s="94"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4"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4"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4"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4"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4"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4"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4"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4"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4"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4"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4"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4"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4"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4"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4"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4"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4"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5"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5"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5"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5"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5"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5"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5"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5"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5"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5"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5"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5"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5"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5"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5"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5"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5"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5"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5"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5"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5"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5"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5"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5"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5"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5"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5"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5"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5"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5"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6"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6"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6">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99.916273285899109</v>
      </c>
      <c r="BC8" s="96"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6"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6"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6"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6"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6"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6"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6"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6"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6"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6"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6">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99.885450000000006</v>
      </c>
      <c r="BO8" s="96">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96">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96">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75"/>
      <c r="BS8" s="275" t="str">
        <f ca="true">+IF(OFFSET('Water Data'!$D$27,0,10*ROW('Water Data'!D2))="","",OFFSET('Water Data'!$D$27,0,10*ROW('Water Data'!D2)))</f>
        <v/>
      </c>
      <c r="BT8" s="275" t="str">
        <f ca="true">+IF(OFFSET('Water Data'!$D$28,0,10*ROW('Water Data'!D2))="","",OFFSET('Water Data'!$D$28,0,10*ROW('Water Data'!D2)))</f>
        <v/>
      </c>
      <c r="BU8" s="275" t="str">
        <f ca="true">+IF(OFFSET('Water Data'!$D$29,0,10*ROW('Water Data'!D2))="","",OFFSET('Water Data'!$D$29,0,10*ROW('Water Data'!D2)))</f>
        <v/>
      </c>
      <c r="BV8" s="275" t="str">
        <f ca="true">+IF(OFFSET('Water Data'!$E$27,0,10*ROW('Water Data'!E2))="","",OFFSET('Water Data'!$E$27,0,10*ROW('Water Data'!E2)))</f>
        <v/>
      </c>
      <c r="BW8" s="275" t="str">
        <f ca="true">+IF(OFFSET('Water Data'!$E$28,0,10*ROW('Water Data'!E2))="","",OFFSET('Water Data'!$E$28,0,10*ROW('Water Data'!E2)))</f>
        <v/>
      </c>
      <c r="BX8" s="275" t="str">
        <f ca="true">+IF(OFFSET('Water Data'!$E$29,0,10*ROW('Water Data'!E2))="","",OFFSET('Water Data'!$E$29,0,10*ROW('Water Data'!E2)))</f>
        <v/>
      </c>
      <c r="BY8" s="275" t="str">
        <f ca="true">+IF(OFFSET('Water Data'!$F$27,0,10*ROW('Water Data'!F2))="","",OFFSET('Water Data'!$F$27,0,10*ROW('Water Data'!F2)))</f>
        <v/>
      </c>
      <c r="BZ8" s="275" t="str">
        <f ca="true">+IF(OFFSET('Water Data'!$F$28,0,10*ROW('Water Data'!F2))="","",OFFSET('Water Data'!$F$28,0,10*ROW('Water Data'!F2)))</f>
        <v/>
      </c>
      <c r="CA8" s="275" t="str">
        <f ca="true">+IF(OFFSET('Water Data'!$F$29,0,10*ROW('Water Data'!F2))="","",OFFSET('Water Data'!$F$29,0,10*ROW('Water Data'!F2)))</f>
        <v/>
      </c>
      <c r="CB8" s="275" t="str">
        <f ca="true">+IF(OFFSET('Water Data'!$G$27,0,10*ROW('Water Data'!G2))="","",OFFSET('Water Data'!$G$27,0,10*ROW('Water Data'!G2)))</f>
        <v/>
      </c>
      <c r="CC8" s="275" t="str">
        <f ca="true">+IF(OFFSET('Water Data'!$G$28,0,10*ROW('Water Data'!G2))="","",OFFSET('Water Data'!$G$28,0,10*ROW('Water Data'!G2)))</f>
        <v/>
      </c>
      <c r="CD8" s="275" t="str">
        <f ca="true">+IF(OFFSET('Water Data'!$G$29,0,10*ROW('Water Data'!G2))="","",OFFSET('Water Data'!$G$29,0,10*ROW('Water Data'!G2)))</f>
        <v/>
      </c>
      <c r="CE8" s="275" t="str">
        <f ca="true">+IF(OFFSET('Water Data'!$H$27,0,10*ROW('Water Data'!H2))="","",OFFSET('Water Data'!$H$27,0,10*ROW('Water Data'!H2)))</f>
        <v/>
      </c>
      <c r="CF8" s="275" t="str">
        <f ca="true">+IF(OFFSET('Water Data'!$H$28,0,10*ROW('Water Data'!H2))="","",OFFSET('Water Data'!$H$28,0,10*ROW('Water Data'!H2)))</f>
        <v/>
      </c>
      <c r="CG8" s="275" t="str">
        <f ca="true">+IF(OFFSET('Water Data'!$H$29,0,10*ROW('Water Data'!H2))="","",OFFSET('Water Data'!$H$29,0,10*ROW('Water Data'!H2)))</f>
        <v/>
      </c>
      <c r="CH8" s="275" t="str">
        <f ca="true">+IF(OFFSET('Water Data'!$I$27,0,10*ROW('Water Data'!I2))="","",OFFSET('Water Data'!$I$27,0,10*ROW('Water Data'!I2)))</f>
        <v/>
      </c>
      <c r="CI8" s="275" t="str">
        <f ca="true">+IF(OFFSET('Water Data'!$I$28,0,10*ROW('Water Data'!I2))="","",OFFSET('Water Data'!$I$28,0,10*ROW('Water Data'!I2)))</f>
        <v/>
      </c>
      <c r="CJ8" s="275" t="str">
        <f ca="true">+IF(OFFSET('Water Data'!$I$29,0,10*ROW('Water Data'!I2))="","",OFFSET('Water Data'!$I$29,0,10*ROW('Water Data'!I2)))</f>
        <v/>
      </c>
      <c r="CK8" s="275" t="str">
        <f ca="true">+IF(OFFSET('Sanitation Data'!$D$28,0,10*ROW('Sanitation Data'!D2))="","",OFFSET('Sanitation Data'!$D$28,0,10*ROW('Sanitation Data'!D2)))</f>
        <v/>
      </c>
      <c r="CL8" s="275" t="str">
        <f ca="true">+IF(OFFSET('Sanitation Data'!$D$29,0,10*ROW('Sanitation Data'!D2))="","",OFFSET('Sanitation Data'!$D$29,0,10*ROW('Sanitation Data'!D2)))</f>
        <v/>
      </c>
      <c r="CM8" s="275" t="str">
        <f ca="true">+IF(OFFSET('Sanitation Data'!$D$30,0,10*ROW('Sanitation Data'!D2))="","",OFFSET('Sanitation Data'!$D$30,0,10*ROW('Sanitation Data'!D2)))</f>
        <v/>
      </c>
      <c r="CN8" s="275" t="str">
        <f ca="true">+IF(OFFSET('Sanitation Data'!$D$31,0,10*ROW('Sanitation Data'!D2))="","",OFFSET('Sanitation Data'!$D$31,0,10*ROW('Sanitation Data'!D2)))</f>
        <v/>
      </c>
      <c r="CO8" s="275" t="str">
        <f ca="true">+IF(OFFSET('Sanitation Data'!$D$32,0,10*ROW('Sanitation Data'!D2))="","",OFFSET('Sanitation Data'!$D$32,0,10*ROW('Sanitation Data'!D2)))</f>
        <v/>
      </c>
      <c r="CP8" s="275" t="str">
        <f ca="true">+IF(OFFSET('Sanitation Data'!$E$28,0,10*ROW('Sanitation Data'!E2))="","",OFFSET('Sanitation Data'!$E$28,0,10*ROW('Sanitation Data'!E2)))</f>
        <v/>
      </c>
      <c r="CQ8" s="275" t="str">
        <f ca="true">+IF(OFFSET('Sanitation Data'!$E$29,0,10*ROW('Sanitation Data'!E2))="","",OFFSET('Sanitation Data'!$E$29,0,10*ROW('Sanitation Data'!E2)))</f>
        <v/>
      </c>
      <c r="CR8" s="275" t="str">
        <f ca="true">+IF(OFFSET('Sanitation Data'!$E$30,0,10*ROW('Sanitation Data'!E2))="","",OFFSET('Sanitation Data'!$E$30,0,10*ROW('Sanitation Data'!E2)))</f>
        <v/>
      </c>
      <c r="CS8" s="275" t="str">
        <f ca="true">+IF(OFFSET('Sanitation Data'!$E$31,0,10*ROW('Sanitation Data'!E2))="","",OFFSET('Sanitation Data'!$E$31,0,10*ROW('Sanitation Data'!E2)))</f>
        <v/>
      </c>
      <c r="CT8" s="275" t="str">
        <f ca="true">+IF(OFFSET('Sanitation Data'!$E$32,0,10*ROW('Sanitation Data'!E2))="","",OFFSET('Sanitation Data'!$E$32,0,10*ROW('Sanitation Data'!E2)))</f>
        <v/>
      </c>
      <c r="CU8" s="275" t="str">
        <f ca="true">+IF(OFFSET('Sanitation Data'!$F$28,0,10*ROW('Sanitation Data'!F2))="","",OFFSET('Sanitation Data'!$F$28,0,10*ROW('Sanitation Data'!F2)))</f>
        <v/>
      </c>
      <c r="CV8" s="275" t="str">
        <f ca="true">+IF(OFFSET('Sanitation Data'!$F$29,0,10*ROW('Sanitation Data'!F2))="","",OFFSET('Sanitation Data'!$F$29,0,10*ROW('Sanitation Data'!F2)))</f>
        <v/>
      </c>
      <c r="CW8" s="275" t="str">
        <f ca="true">+IF(OFFSET('Sanitation Data'!$F$30,0,10*ROW('Sanitation Data'!F2))="","",OFFSET('Sanitation Data'!$F$30,0,10*ROW('Sanitation Data'!F2)))</f>
        <v/>
      </c>
      <c r="CX8" s="275" t="str">
        <f ca="true">+IF(OFFSET('Sanitation Data'!$F$31,0,10*ROW('Sanitation Data'!F2))="","",OFFSET('Sanitation Data'!$F$31,0,10*ROW('Sanitation Data'!F2)))</f>
        <v/>
      </c>
      <c r="CY8" s="275" t="str">
        <f ca="true">+IF(OFFSET('Sanitation Data'!$F$32,0,10*ROW('Sanitation Data'!F2))="","",OFFSET('Sanitation Data'!$F$32,0,10*ROW('Sanitation Data'!F2)))</f>
        <v/>
      </c>
      <c r="CZ8" s="275" t="str">
        <f ca="true">+IF(OFFSET('Sanitation Data'!$G$28,0,10*ROW('Sanitation Data'!G2))="","",OFFSET('Sanitation Data'!$G$28,0,10*ROW('Sanitation Data'!G2)))</f>
        <v/>
      </c>
      <c r="DA8" s="275" t="str">
        <f ca="true">+IF(OFFSET('Sanitation Data'!$G$29,0,10*ROW('Sanitation Data'!G2))="","",OFFSET('Sanitation Data'!$G$29,0,10*ROW('Sanitation Data'!G2)))</f>
        <v/>
      </c>
      <c r="DB8" s="275" t="str">
        <f ca="true">+IF(OFFSET('Sanitation Data'!$G$30,0,10*ROW('Sanitation Data'!G2))="","",OFFSET('Sanitation Data'!$G$30,0,10*ROW('Sanitation Data'!G2)))</f>
        <v/>
      </c>
      <c r="DC8" s="275" t="str">
        <f ca="true">+IF(OFFSET('Sanitation Data'!$G$31,0,10*ROW('Sanitation Data'!G2))="","",OFFSET('Sanitation Data'!$G$31,0,10*ROW('Sanitation Data'!G2)))</f>
        <v/>
      </c>
      <c r="DD8" s="275" t="str">
        <f ca="true">+IF(OFFSET('Sanitation Data'!$G$32,0,10*ROW('Sanitation Data'!G2))="","",OFFSET('Sanitation Data'!$G$32,0,10*ROW('Sanitation Data'!G2)))</f>
        <v/>
      </c>
      <c r="DE8" s="275" t="str">
        <f ca="true">+IF(OFFSET('Sanitation Data'!$H$28,0,10*ROW('Sanitation Data'!H2))="","",OFFSET('Sanitation Data'!$H$28,0,10*ROW('Sanitation Data'!H2)))</f>
        <v/>
      </c>
      <c r="DF8" s="275" t="str">
        <f ca="true">+IF(OFFSET('Sanitation Data'!$H$29,0,10*ROW('Sanitation Data'!H2))="","",OFFSET('Sanitation Data'!$H$29,0,10*ROW('Sanitation Data'!H2)))</f>
        <v/>
      </c>
      <c r="DG8" s="275" t="str">
        <f ca="true">+IF(OFFSET('Sanitation Data'!$H$30,0,10*ROW('Sanitation Data'!H2))="","",OFFSET('Sanitation Data'!$H$30,0,10*ROW('Sanitation Data'!H2)))</f>
        <v/>
      </c>
      <c r="DH8" s="275" t="str">
        <f ca="true">+IF(OFFSET('Sanitation Data'!$H$31,0,10*ROW('Sanitation Data'!H2))="","",OFFSET('Sanitation Data'!$H$31,0,10*ROW('Sanitation Data'!H2)))</f>
        <v/>
      </c>
      <c r="DI8" s="275" t="str">
        <f ca="true">+IF(OFFSET('Sanitation Data'!$H$32,0,10*ROW('Sanitation Data'!H2))="","",OFFSET('Sanitation Data'!$H$32,0,10*ROW('Sanitation Data'!H2)))</f>
        <v/>
      </c>
      <c r="DJ8" s="275" t="str">
        <f ca="true">+IF(OFFSET('Sanitation Data'!$I$28,0,10*ROW('Sanitation Data'!I2))="","",OFFSET('Sanitation Data'!$I$28,0,10*ROW('Sanitation Data'!I2)))</f>
        <v/>
      </c>
      <c r="DK8" s="275" t="str">
        <f ca="true">+IF(OFFSET('Sanitation Data'!$I$29,0,10*ROW('Sanitation Data'!I2))="","",OFFSET('Sanitation Data'!$I$29,0,10*ROW('Sanitation Data'!I2)))</f>
        <v/>
      </c>
      <c r="DL8" s="275" t="str">
        <f ca="true">+IF(OFFSET('Sanitation Data'!$I$30,0,10*ROW('Sanitation Data'!I2))="","",OFFSET('Sanitation Data'!$I$30,0,10*ROW('Sanitation Data'!I2)))</f>
        <v/>
      </c>
      <c r="DM8" s="275" t="str">
        <f ca="true">+IF(OFFSET('Sanitation Data'!$I$31,0,10*ROW('Sanitation Data'!I2))="","",OFFSET('Sanitation Data'!$I$31,0,10*ROW('Sanitation Data'!I2)))</f>
        <v/>
      </c>
      <c r="DN8" s="275" t="str">
        <f ca="true">+IF(OFFSET('Sanitation Data'!$I$32,0,10*ROW('Sanitation Data'!I2))="","",OFFSET('Sanitation Data'!$I$32,0,10*ROW('Sanitation Data'!I2)))</f>
        <v/>
      </c>
      <c r="DO8" s="275" t="str">
        <f ca="true">+IF(OFFSET('Hygiene Data'!$D$11,0,10*ROW('Hygiene Data'!D2))="","",OFFSET('Hygiene Data'!$D$11,0,10*ROW('Hygiene Data'!D2)))</f>
        <v/>
      </c>
      <c r="DP8" s="275" t="str">
        <f ca="true">+IF(OFFSET('Hygiene Data'!$D$12,0,10*ROW('Hygiene Data'!D2))="","",OFFSET('Hygiene Data'!$D$12,0,10*ROW('Hygiene Data'!D2)))</f>
        <v/>
      </c>
      <c r="DQ8" s="275" t="str">
        <f ca="true">+IF(OFFSET('Hygiene Data'!$D$13,0,10*ROW('Hygiene Data'!D2))="","",OFFSET('Hygiene Data'!$D$13,0,10*ROW('Hygiene Data'!D2)))</f>
        <v>Yes</v>
      </c>
      <c r="DR8" s="275" t="str">
        <f ca="true">+IF(OFFSET('Hygiene Data'!$E$11,0,10*ROW('Hygiene Data'!E2))="","",OFFSET('Hygiene Data'!$E$11,0,10*ROW('Hygiene Data'!E2)))</f>
        <v/>
      </c>
      <c r="DS8" s="275" t="str">
        <f ca="true">+IF(OFFSET('Hygiene Data'!$E$12,0,10*ROW('Hygiene Data'!E2))="","",OFFSET('Hygiene Data'!$E$12,0,10*ROW('Hygiene Data'!E2)))</f>
        <v/>
      </c>
      <c r="DT8" s="275" t="str">
        <f ca="true">+IF(OFFSET('Hygiene Data'!$E$13,0,10*ROW('Hygiene Data'!E2))="","",OFFSET('Hygiene Data'!$E$13,0,10*ROW('Hygiene Data'!E2)))</f>
        <v/>
      </c>
      <c r="DU8" s="275" t="str">
        <f ca="true">+IF(OFFSET('Hygiene Data'!$F$11,0,10*ROW('Hygiene Data'!F2))="","",OFFSET('Hygiene Data'!$F$11,0,10*ROW('Hygiene Data'!F2)))</f>
        <v/>
      </c>
      <c r="DV8" s="275" t="str">
        <f ca="true">+IF(OFFSET('Hygiene Data'!$F$12,0,10*ROW('Hygiene Data'!F2))="","",OFFSET('Hygiene Data'!$F$12,0,10*ROW('Hygiene Data'!F2)))</f>
        <v/>
      </c>
      <c r="DW8" s="275" t="str">
        <f ca="true">+IF(OFFSET('Hygiene Data'!$F$13,0,10*ROW('Hygiene Data'!F2))="","",OFFSET('Hygiene Data'!$F$13,0,10*ROW('Hygiene Data'!F2)))</f>
        <v/>
      </c>
      <c r="DX8" s="275" t="str">
        <f ca="true">+IF(OFFSET('Hygiene Data'!$G$11,0,10*ROW('Hygiene Data'!G2))="","",OFFSET('Hygiene Data'!$G$11,0,10*ROW('Hygiene Data'!G2)))</f>
        <v/>
      </c>
      <c r="DY8" s="275" t="str">
        <f ca="true">+IF(OFFSET('Hygiene Data'!$G$12,0,10*ROW('Hygiene Data'!G2))="","",OFFSET('Hygiene Data'!$G$12,0,10*ROW('Hygiene Data'!G2)))</f>
        <v/>
      </c>
      <c r="DZ8" s="275" t="str">
        <f ca="true">+IF(OFFSET('Hygiene Data'!$G$13,0,10*ROW('Hygiene Data'!G2))="","",OFFSET('Hygiene Data'!$G$13,0,10*ROW('Hygiene Data'!G2)))</f>
        <v/>
      </c>
      <c r="EA8" s="275" t="str">
        <f ca="true">+IF(OFFSET('Hygiene Data'!$H$11,0,10*ROW('Hygiene Data'!H2))="","",OFFSET('Hygiene Data'!$H$11,0,10*ROW('Hygiene Data'!H2)))</f>
        <v/>
      </c>
      <c r="EB8" s="275" t="str">
        <f ca="true">+IF(OFFSET('Hygiene Data'!$H$12,0,10*ROW('Hygiene Data'!H2))="","",OFFSET('Hygiene Data'!$H$12,0,10*ROW('Hygiene Data'!H2)))</f>
        <v/>
      </c>
      <c r="EC8" s="275" t="str">
        <f ca="true">+IF(OFFSET('Hygiene Data'!$H$13,0,10*ROW('Hygiene Data'!H2))="","",OFFSET('Hygiene Data'!$H$13,0,10*ROW('Hygiene Data'!H2)))</f>
        <v>Yes</v>
      </c>
      <c r="ED8" s="275" t="str">
        <f ca="true">+IF(OFFSET('Hygiene Data'!$I$11,0,10*ROW('Hygiene Data'!I2))="","",OFFSET('Hygiene Data'!$I$11,0,10*ROW('Hygiene Data'!I2)))</f>
        <v>Yes</v>
      </c>
      <c r="EE8" s="275" t="str">
        <f ca="true">+IF(OFFSET('Hygiene Data'!$I$12,0,10*ROW('Hygiene Data'!I2))="","",OFFSET('Hygiene Data'!$I$12,0,10*ROW('Hygiene Data'!I2)))</f>
        <v>Yes</v>
      </c>
      <c r="EF8" s="275" t="str">
        <f ca="true">+IF(OFFSET('Hygiene Data'!$I$13,0,10*ROW('Hygiene Data'!I2))="","",OFFSET('Hygiene Data'!$I$13,0,10*ROW('Hygiene Data'!I2)))</f>
        <v>Yes</v>
      </c>
    </row>
    <row xmlns:x14ac="http://schemas.microsoft.com/office/spreadsheetml/2009/9/ac" r="9" x14ac:dyDescent="0.2">
      <c r="A9" s="37" t="str">
        <f ca="true">+IF(OFFSET('Water Data'!$B$2,0,10*ROW('Water Data'!E3))="","",OFFSET('Water Data'!$B$2,0,10*ROW('Water Data'!E3)))</f>
        <v>JAM_2019_UIS</v>
      </c>
      <c r="B9" s="37" t="str">
        <f ca="true">+IF(OFFSET('Water Data'!$C$2,0,10*ROW('Water Data'!F3))="","",OFFSET('Water Data'!$C$2,0,10*ROW('Water Data'!F3)))</f>
        <v>Other</v>
      </c>
      <c r="C9" s="331">
        <f t="shared" ca="true" si="0"/>
        <v>2019</v>
      </c>
      <c r="D9" s="94"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4"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4">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94.953711127678943</v>
      </c>
      <c r="G9" s="94"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4"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4"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4"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4"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4"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4"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4"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4"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4"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4"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4">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90.274600000000007</v>
      </c>
      <c r="S9" s="94">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94">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94">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95"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5"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5"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5"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5">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97.447170595983593</v>
      </c>
      <c r="AA9" s="95"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5"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5"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5"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5"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5"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5"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5"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5"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5"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5"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5"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5"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5"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5"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5"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5"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5"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5"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5">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95.080089999999998</v>
      </c>
      <c r="AU9" s="95">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95">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95"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5"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5">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96">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96">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96">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96"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6"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6"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6"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6"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6"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6"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6"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6"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6">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96">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96">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96">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96">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96">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75"/>
      <c r="BS9" s="275" t="str">
        <f ca="true">+IF(OFFSET('Water Data'!$D$27,0,10*ROW('Water Data'!D3))="","",OFFSET('Water Data'!$D$27,0,10*ROW('Water Data'!D3)))</f>
        <v/>
      </c>
      <c r="BT9" s="275" t="str">
        <f ca="true">+IF(OFFSET('Water Data'!$D$28,0,10*ROW('Water Data'!D3))="","",OFFSET('Water Data'!$D$28,0,10*ROW('Water Data'!D3)))</f>
        <v/>
      </c>
      <c r="BU9" s="275" t="str">
        <f ca="true">+IF(OFFSET('Water Data'!$D$29,0,10*ROW('Water Data'!D3))="","",OFFSET('Water Data'!$D$29,0,10*ROW('Water Data'!D3)))</f>
        <v>Yes</v>
      </c>
      <c r="BV9" s="275" t="str">
        <f ca="true">+IF(OFFSET('Water Data'!$E$27,0,10*ROW('Water Data'!E3))="","",OFFSET('Water Data'!$E$27,0,10*ROW('Water Data'!E3)))</f>
        <v/>
      </c>
      <c r="BW9" s="275" t="str">
        <f ca="true">+IF(OFFSET('Water Data'!$E$28,0,10*ROW('Water Data'!E3))="","",OFFSET('Water Data'!$E$28,0,10*ROW('Water Data'!E3)))</f>
        <v/>
      </c>
      <c r="BX9" s="275" t="str">
        <f ca="true">+IF(OFFSET('Water Data'!$E$29,0,10*ROW('Water Data'!E3))="","",OFFSET('Water Data'!$E$29,0,10*ROW('Water Data'!E3)))</f>
        <v/>
      </c>
      <c r="BY9" s="275" t="str">
        <f ca="true">+IF(OFFSET('Water Data'!$F$27,0,10*ROW('Water Data'!F3))="","",OFFSET('Water Data'!$F$27,0,10*ROW('Water Data'!F3)))</f>
        <v/>
      </c>
      <c r="BZ9" s="275" t="str">
        <f ca="true">+IF(OFFSET('Water Data'!$F$28,0,10*ROW('Water Data'!F3))="","",OFFSET('Water Data'!$F$28,0,10*ROW('Water Data'!F3)))</f>
        <v/>
      </c>
      <c r="CA9" s="275" t="str">
        <f ca="true">+IF(OFFSET('Water Data'!$F$29,0,10*ROW('Water Data'!F3))="","",OFFSET('Water Data'!$F$29,0,10*ROW('Water Data'!F3)))</f>
        <v/>
      </c>
      <c r="CB9" s="275" t="str">
        <f ca="true">+IF(OFFSET('Water Data'!$G$27,0,10*ROW('Water Data'!G3))="","",OFFSET('Water Data'!$G$27,0,10*ROW('Water Data'!G3)))</f>
        <v/>
      </c>
      <c r="CC9" s="275" t="str">
        <f ca="true">+IF(OFFSET('Water Data'!$G$28,0,10*ROW('Water Data'!G3))="","",OFFSET('Water Data'!$G$28,0,10*ROW('Water Data'!G3)))</f>
        <v/>
      </c>
      <c r="CD9" s="275" t="str">
        <f ca="true">+IF(OFFSET('Water Data'!$G$29,0,10*ROW('Water Data'!G3))="","",OFFSET('Water Data'!$G$29,0,10*ROW('Water Data'!G3)))</f>
        <v/>
      </c>
      <c r="CE9" s="275" t="str">
        <f ca="true">+IF(OFFSET('Water Data'!$H$27,0,10*ROW('Water Data'!H3))="","",OFFSET('Water Data'!$H$27,0,10*ROW('Water Data'!H3)))</f>
        <v/>
      </c>
      <c r="CF9" s="275" t="str">
        <f ca="true">+IF(OFFSET('Water Data'!$H$28,0,10*ROW('Water Data'!H3))="","",OFFSET('Water Data'!$H$28,0,10*ROW('Water Data'!H3)))</f>
        <v/>
      </c>
      <c r="CG9" s="275" t="str">
        <f ca="true">+IF(OFFSET('Water Data'!$H$29,0,10*ROW('Water Data'!H3))="","",OFFSET('Water Data'!$H$29,0,10*ROW('Water Data'!H3)))</f>
        <v>Yes</v>
      </c>
      <c r="CH9" s="275" t="str">
        <f ca="true">+IF(OFFSET('Water Data'!$I$27,0,10*ROW('Water Data'!I3))="","",OFFSET('Water Data'!$I$27,0,10*ROW('Water Data'!I3)))</f>
        <v>Yes</v>
      </c>
      <c r="CI9" s="275" t="str">
        <f ca="true">+IF(OFFSET('Water Data'!$I$28,0,10*ROW('Water Data'!I3))="","",OFFSET('Water Data'!$I$28,0,10*ROW('Water Data'!I3)))</f>
        <v>Yes</v>
      </c>
      <c r="CJ9" s="275" t="str">
        <f ca="true">+IF(OFFSET('Water Data'!$I$29,0,10*ROW('Water Data'!I3))="","",OFFSET('Water Data'!$I$29,0,10*ROW('Water Data'!I3)))</f>
        <v>Yes</v>
      </c>
      <c r="CK9" s="275" t="str">
        <f ca="true">+IF(OFFSET('Sanitation Data'!$D$28,0,10*ROW('Sanitation Data'!D3))="","",OFFSET('Sanitation Data'!$D$28,0,10*ROW('Sanitation Data'!D3)))</f>
        <v/>
      </c>
      <c r="CL9" s="275" t="str">
        <f ca="true">+IF(OFFSET('Sanitation Data'!$D$29,0,10*ROW('Sanitation Data'!D3))="","",OFFSET('Sanitation Data'!$D$29,0,10*ROW('Sanitation Data'!D3)))</f>
        <v/>
      </c>
      <c r="CM9" s="275" t="str">
        <f ca="true">+IF(OFFSET('Sanitation Data'!$D$30,0,10*ROW('Sanitation Data'!D3))="","",OFFSET('Sanitation Data'!$D$30,0,10*ROW('Sanitation Data'!D3)))</f>
        <v/>
      </c>
      <c r="CN9" s="275" t="str">
        <f ca="true">+IF(OFFSET('Sanitation Data'!$D$31,0,10*ROW('Sanitation Data'!D3))="","",OFFSET('Sanitation Data'!$D$31,0,10*ROW('Sanitation Data'!D3)))</f>
        <v/>
      </c>
      <c r="CO9" s="275" t="str">
        <f ca="true">+IF(OFFSET('Sanitation Data'!$D$32,0,10*ROW('Sanitation Data'!D3))="","",OFFSET('Sanitation Data'!$D$32,0,10*ROW('Sanitation Data'!D3)))</f>
        <v>Yes</v>
      </c>
      <c r="CP9" s="275" t="str">
        <f ca="true">+IF(OFFSET('Sanitation Data'!$E$28,0,10*ROW('Sanitation Data'!E3))="","",OFFSET('Sanitation Data'!$E$28,0,10*ROW('Sanitation Data'!E3)))</f>
        <v/>
      </c>
      <c r="CQ9" s="275" t="str">
        <f ca="true">+IF(OFFSET('Sanitation Data'!$E$29,0,10*ROW('Sanitation Data'!E3))="","",OFFSET('Sanitation Data'!$E$29,0,10*ROW('Sanitation Data'!E3)))</f>
        <v/>
      </c>
      <c r="CR9" s="275" t="str">
        <f ca="true">+IF(OFFSET('Sanitation Data'!$E$30,0,10*ROW('Sanitation Data'!E3))="","",OFFSET('Sanitation Data'!$E$30,0,10*ROW('Sanitation Data'!E3)))</f>
        <v/>
      </c>
      <c r="CS9" s="275" t="str">
        <f ca="true">+IF(OFFSET('Sanitation Data'!$E$31,0,10*ROW('Sanitation Data'!E3))="","",OFFSET('Sanitation Data'!$E$31,0,10*ROW('Sanitation Data'!E3)))</f>
        <v/>
      </c>
      <c r="CT9" s="275" t="str">
        <f ca="true">+IF(OFFSET('Sanitation Data'!$E$32,0,10*ROW('Sanitation Data'!E3))="","",OFFSET('Sanitation Data'!$E$32,0,10*ROW('Sanitation Data'!E3)))</f>
        <v/>
      </c>
      <c r="CU9" s="275" t="str">
        <f ca="true">+IF(OFFSET('Sanitation Data'!$F$28,0,10*ROW('Sanitation Data'!F3))="","",OFFSET('Sanitation Data'!$F$28,0,10*ROW('Sanitation Data'!F3)))</f>
        <v/>
      </c>
      <c r="CV9" s="275" t="str">
        <f ca="true">+IF(OFFSET('Sanitation Data'!$F$29,0,10*ROW('Sanitation Data'!F3))="","",OFFSET('Sanitation Data'!$F$29,0,10*ROW('Sanitation Data'!F3)))</f>
        <v/>
      </c>
      <c r="CW9" s="275" t="str">
        <f ca="true">+IF(OFFSET('Sanitation Data'!$F$30,0,10*ROW('Sanitation Data'!F3))="","",OFFSET('Sanitation Data'!$F$30,0,10*ROW('Sanitation Data'!F3)))</f>
        <v/>
      </c>
      <c r="CX9" s="275" t="str">
        <f ca="true">+IF(OFFSET('Sanitation Data'!$F$31,0,10*ROW('Sanitation Data'!F3))="","",OFFSET('Sanitation Data'!$F$31,0,10*ROW('Sanitation Data'!F3)))</f>
        <v/>
      </c>
      <c r="CY9" s="275" t="str">
        <f ca="true">+IF(OFFSET('Sanitation Data'!$F$32,0,10*ROW('Sanitation Data'!F3))="","",OFFSET('Sanitation Data'!$F$32,0,10*ROW('Sanitation Data'!F3)))</f>
        <v/>
      </c>
      <c r="CZ9" s="275" t="str">
        <f ca="true">+IF(OFFSET('Sanitation Data'!$G$28,0,10*ROW('Sanitation Data'!G3))="","",OFFSET('Sanitation Data'!$G$28,0,10*ROW('Sanitation Data'!G3)))</f>
        <v/>
      </c>
      <c r="DA9" s="275" t="str">
        <f ca="true">+IF(OFFSET('Sanitation Data'!$G$29,0,10*ROW('Sanitation Data'!G3))="","",OFFSET('Sanitation Data'!$G$29,0,10*ROW('Sanitation Data'!G3)))</f>
        <v/>
      </c>
      <c r="DB9" s="275" t="str">
        <f ca="true">+IF(OFFSET('Sanitation Data'!$G$30,0,10*ROW('Sanitation Data'!G3))="","",OFFSET('Sanitation Data'!$G$30,0,10*ROW('Sanitation Data'!G3)))</f>
        <v/>
      </c>
      <c r="DC9" s="275" t="str">
        <f ca="true">+IF(OFFSET('Sanitation Data'!$G$31,0,10*ROW('Sanitation Data'!G3))="","",OFFSET('Sanitation Data'!$G$31,0,10*ROW('Sanitation Data'!G3)))</f>
        <v/>
      </c>
      <c r="DD9" s="275" t="str">
        <f ca="true">+IF(OFFSET('Sanitation Data'!$G$32,0,10*ROW('Sanitation Data'!G3))="","",OFFSET('Sanitation Data'!$G$32,0,10*ROW('Sanitation Data'!G3)))</f>
        <v/>
      </c>
      <c r="DE9" s="275" t="str">
        <f ca="true">+IF(OFFSET('Sanitation Data'!$H$28,0,10*ROW('Sanitation Data'!H3))="","",OFFSET('Sanitation Data'!$H$28,0,10*ROW('Sanitation Data'!H3)))</f>
        <v/>
      </c>
      <c r="DF9" s="275" t="str">
        <f ca="true">+IF(OFFSET('Sanitation Data'!$H$29,0,10*ROW('Sanitation Data'!H3))="","",OFFSET('Sanitation Data'!$H$29,0,10*ROW('Sanitation Data'!H3)))</f>
        <v/>
      </c>
      <c r="DG9" s="275" t="str">
        <f ca="true">+IF(OFFSET('Sanitation Data'!$H$30,0,10*ROW('Sanitation Data'!H3))="","",OFFSET('Sanitation Data'!$H$30,0,10*ROW('Sanitation Data'!H3)))</f>
        <v/>
      </c>
      <c r="DH9" s="275" t="str">
        <f ca="true">+IF(OFFSET('Sanitation Data'!$H$31,0,10*ROW('Sanitation Data'!H3))="","",OFFSET('Sanitation Data'!$H$31,0,10*ROW('Sanitation Data'!H3)))</f>
        <v/>
      </c>
      <c r="DI9" s="275" t="str">
        <f ca="true">+IF(OFFSET('Sanitation Data'!$H$32,0,10*ROW('Sanitation Data'!H3))="","",OFFSET('Sanitation Data'!$H$32,0,10*ROW('Sanitation Data'!H3)))</f>
        <v>Yes</v>
      </c>
      <c r="DJ9" s="275" t="str">
        <f ca="true">+IF(OFFSET('Sanitation Data'!$I$28,0,10*ROW('Sanitation Data'!I3))="","",OFFSET('Sanitation Data'!$I$28,0,10*ROW('Sanitation Data'!I3)))</f>
        <v>Yes</v>
      </c>
      <c r="DK9" s="275" t="str">
        <f ca="true">+IF(OFFSET('Sanitation Data'!$I$29,0,10*ROW('Sanitation Data'!I3))="","",OFFSET('Sanitation Data'!$I$29,0,10*ROW('Sanitation Data'!I3)))</f>
        <v>Yes</v>
      </c>
      <c r="DL9" s="275" t="str">
        <f ca="true">+IF(OFFSET('Sanitation Data'!$I$30,0,10*ROW('Sanitation Data'!I3))="","",OFFSET('Sanitation Data'!$I$30,0,10*ROW('Sanitation Data'!I3)))</f>
        <v/>
      </c>
      <c r="DM9" s="275" t="str">
        <f ca="true">+IF(OFFSET('Sanitation Data'!$I$31,0,10*ROW('Sanitation Data'!I3))="","",OFFSET('Sanitation Data'!$I$31,0,10*ROW('Sanitation Data'!I3)))</f>
        <v/>
      </c>
      <c r="DN9" s="275" t="str">
        <f ca="true">+IF(OFFSET('Sanitation Data'!$I$32,0,10*ROW('Sanitation Data'!I3))="","",OFFSET('Sanitation Data'!$I$32,0,10*ROW('Sanitation Data'!I3)))</f>
        <v>Yes</v>
      </c>
      <c r="DO9" s="275" t="str">
        <f ca="true">+IF(OFFSET('Hygiene Data'!$D$11,0,10*ROW('Hygiene Data'!D3))="","",OFFSET('Hygiene Data'!$D$11,0,10*ROW('Hygiene Data'!D3)))</f>
        <v>Yes</v>
      </c>
      <c r="DP9" s="275" t="str">
        <f ca="true">+IF(OFFSET('Hygiene Data'!$D$12,0,10*ROW('Hygiene Data'!D3))="","",OFFSET('Hygiene Data'!$D$12,0,10*ROW('Hygiene Data'!D3)))</f>
        <v>Yes</v>
      </c>
      <c r="DQ9" s="275" t="str">
        <f ca="true">+IF(OFFSET('Hygiene Data'!$D$13,0,10*ROW('Hygiene Data'!D3))="","",OFFSET('Hygiene Data'!$D$13,0,10*ROW('Hygiene Data'!D3)))</f>
        <v>Yes</v>
      </c>
      <c r="DR9" s="275" t="str">
        <f ca="true">+IF(OFFSET('Hygiene Data'!$E$11,0,10*ROW('Hygiene Data'!E3))="","",OFFSET('Hygiene Data'!$E$11,0,10*ROW('Hygiene Data'!E3)))</f>
        <v/>
      </c>
      <c r="DS9" s="275" t="str">
        <f ca="true">+IF(OFFSET('Hygiene Data'!$E$12,0,10*ROW('Hygiene Data'!E3))="","",OFFSET('Hygiene Data'!$E$12,0,10*ROW('Hygiene Data'!E3)))</f>
        <v/>
      </c>
      <c r="DT9" s="275" t="str">
        <f ca="true">+IF(OFFSET('Hygiene Data'!$E$13,0,10*ROW('Hygiene Data'!E3))="","",OFFSET('Hygiene Data'!$E$13,0,10*ROW('Hygiene Data'!E3)))</f>
        <v/>
      </c>
      <c r="DU9" s="275" t="str">
        <f ca="true">+IF(OFFSET('Hygiene Data'!$F$11,0,10*ROW('Hygiene Data'!F3))="","",OFFSET('Hygiene Data'!$F$11,0,10*ROW('Hygiene Data'!F3)))</f>
        <v/>
      </c>
      <c r="DV9" s="275" t="str">
        <f ca="true">+IF(OFFSET('Hygiene Data'!$F$12,0,10*ROW('Hygiene Data'!F3))="","",OFFSET('Hygiene Data'!$F$12,0,10*ROW('Hygiene Data'!F3)))</f>
        <v/>
      </c>
      <c r="DW9" s="275" t="str">
        <f ca="true">+IF(OFFSET('Hygiene Data'!$F$13,0,10*ROW('Hygiene Data'!F3))="","",OFFSET('Hygiene Data'!$F$13,0,10*ROW('Hygiene Data'!F3)))</f>
        <v/>
      </c>
      <c r="DX9" s="275" t="str">
        <f ca="true">+IF(OFFSET('Hygiene Data'!$G$11,0,10*ROW('Hygiene Data'!G3))="","",OFFSET('Hygiene Data'!$G$11,0,10*ROW('Hygiene Data'!G3)))</f>
        <v/>
      </c>
      <c r="DY9" s="275" t="str">
        <f ca="true">+IF(OFFSET('Hygiene Data'!$G$12,0,10*ROW('Hygiene Data'!G3))="","",OFFSET('Hygiene Data'!$G$12,0,10*ROW('Hygiene Data'!G3)))</f>
        <v/>
      </c>
      <c r="DZ9" s="275" t="str">
        <f ca="true">+IF(OFFSET('Hygiene Data'!$G$13,0,10*ROW('Hygiene Data'!G3))="","",OFFSET('Hygiene Data'!$G$13,0,10*ROW('Hygiene Data'!G3)))</f>
        <v/>
      </c>
      <c r="EA9" s="275" t="str">
        <f ca="true">+IF(OFFSET('Hygiene Data'!$H$11,0,10*ROW('Hygiene Data'!H3))="","",OFFSET('Hygiene Data'!$H$11,0,10*ROW('Hygiene Data'!H3)))</f>
        <v>Yes</v>
      </c>
      <c r="EB9" s="275" t="str">
        <f ca="true">+IF(OFFSET('Hygiene Data'!$H$12,0,10*ROW('Hygiene Data'!H3))="","",OFFSET('Hygiene Data'!$H$12,0,10*ROW('Hygiene Data'!H3)))</f>
        <v>Yes</v>
      </c>
      <c r="EC9" s="275" t="str">
        <f ca="true">+IF(OFFSET('Hygiene Data'!$H$13,0,10*ROW('Hygiene Data'!H3))="","",OFFSET('Hygiene Data'!$H$13,0,10*ROW('Hygiene Data'!H3)))</f>
        <v>Yes</v>
      </c>
      <c r="ED9" s="275" t="str">
        <f ca="true">+IF(OFFSET('Hygiene Data'!$I$11,0,10*ROW('Hygiene Data'!I3))="","",OFFSET('Hygiene Data'!$I$11,0,10*ROW('Hygiene Data'!I3)))</f>
        <v>Yes</v>
      </c>
      <c r="EE9" s="275" t="str">
        <f ca="true">+IF(OFFSET('Hygiene Data'!$I$12,0,10*ROW('Hygiene Data'!I3))="","",OFFSET('Hygiene Data'!$I$12,0,10*ROW('Hygiene Data'!I3)))</f>
        <v>Yes</v>
      </c>
      <c r="EF9" s="275" t="str">
        <f ca="true">+IF(OFFSET('Hygiene Data'!$I$13,0,10*ROW('Hygiene Data'!I3))="","",OFFSET('Hygiene Data'!$I$13,0,10*ROW('Hygiene Data'!I3)))</f>
        <v>Yes</v>
      </c>
    </row>
    <row xmlns:x14ac="http://schemas.microsoft.com/office/spreadsheetml/2009/9/ac" r="10" x14ac:dyDescent="0.2">
      <c r="A10" s="37" t="str">
        <f ca="true">+IF(OFFSET('Water Data'!$B$2,0,10*ROW('Water Data'!E4))="","",OFFSET('Water Data'!$B$2,0,10*ROW('Water Data'!E4)))</f>
        <v>JAM_2022_UIS</v>
      </c>
      <c r="B10" s="37" t="str">
        <f ca="true">+IF(OFFSET('Water Data'!$C$2,0,10*ROW('Water Data'!F4))="","",OFFSET('Water Data'!$C$2,0,10*ROW('Water Data'!F4)))</f>
        <v>Other</v>
      </c>
      <c r="C10" s="331">
        <f t="shared" ca="true" si="0"/>
        <v>2022</v>
      </c>
      <c r="D10" s="94"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4"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4"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4"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4"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4"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4"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4"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4"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4"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4"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4"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4"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4"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4"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4"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4"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4"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5"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5"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5"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5"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5"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5"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5"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5"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5"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5"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5"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5"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5"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5"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5"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5"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5"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5"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5"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5"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5"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5"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5"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5"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5"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5"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5"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5"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5"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5"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6">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96">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96">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96"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6"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6"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6"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6"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6"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6"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6"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6"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6">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96">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96">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96">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96">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100</v>
      </c>
      <c r="BQ10" s="96">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75"/>
      <c r="BS10" s="275" t="str">
        <f ca="true">+IF(OFFSET('Water Data'!$D$27,0,10*ROW('Water Data'!D4))="","",OFFSET('Water Data'!$D$27,0,10*ROW('Water Data'!D4)))</f>
        <v/>
      </c>
      <c r="BT10" s="275" t="str">
        <f ca="true">+IF(OFFSET('Water Data'!$D$28,0,10*ROW('Water Data'!D4))="","",OFFSET('Water Data'!$D$28,0,10*ROW('Water Data'!D4)))</f>
        <v/>
      </c>
      <c r="BU10" s="275" t="str">
        <f ca="true">+IF(OFFSET('Water Data'!$D$29,0,10*ROW('Water Data'!D4))="","",OFFSET('Water Data'!$D$29,0,10*ROW('Water Data'!D4)))</f>
        <v/>
      </c>
      <c r="BV10" s="275" t="str">
        <f ca="true">+IF(OFFSET('Water Data'!$E$27,0,10*ROW('Water Data'!E4))="","",OFFSET('Water Data'!$E$27,0,10*ROW('Water Data'!E4)))</f>
        <v/>
      </c>
      <c r="BW10" s="275" t="str">
        <f ca="true">+IF(OFFSET('Water Data'!$E$28,0,10*ROW('Water Data'!E4))="","",OFFSET('Water Data'!$E$28,0,10*ROW('Water Data'!E4)))</f>
        <v/>
      </c>
      <c r="BX10" s="275" t="str">
        <f ca="true">+IF(OFFSET('Water Data'!$E$29,0,10*ROW('Water Data'!E4))="","",OFFSET('Water Data'!$E$29,0,10*ROW('Water Data'!E4)))</f>
        <v/>
      </c>
      <c r="BY10" s="275" t="str">
        <f ca="true">+IF(OFFSET('Water Data'!$F$27,0,10*ROW('Water Data'!F4))="","",OFFSET('Water Data'!$F$27,0,10*ROW('Water Data'!F4)))</f>
        <v/>
      </c>
      <c r="BZ10" s="275" t="str">
        <f ca="true">+IF(OFFSET('Water Data'!$F$28,0,10*ROW('Water Data'!F4))="","",OFFSET('Water Data'!$F$28,0,10*ROW('Water Data'!F4)))</f>
        <v/>
      </c>
      <c r="CA10" s="275" t="str">
        <f ca="true">+IF(OFFSET('Water Data'!$F$29,0,10*ROW('Water Data'!F4))="","",OFFSET('Water Data'!$F$29,0,10*ROW('Water Data'!F4)))</f>
        <v/>
      </c>
      <c r="CB10" s="275" t="str">
        <f ca="true">+IF(OFFSET('Water Data'!$G$27,0,10*ROW('Water Data'!G4))="","",OFFSET('Water Data'!$G$27,0,10*ROW('Water Data'!G4)))</f>
        <v/>
      </c>
      <c r="CC10" s="275" t="str">
        <f ca="true">+IF(OFFSET('Water Data'!$G$28,0,10*ROW('Water Data'!G4))="","",OFFSET('Water Data'!$G$28,0,10*ROW('Water Data'!G4)))</f>
        <v/>
      </c>
      <c r="CD10" s="275" t="str">
        <f ca="true">+IF(OFFSET('Water Data'!$G$29,0,10*ROW('Water Data'!G4))="","",OFFSET('Water Data'!$G$29,0,10*ROW('Water Data'!G4)))</f>
        <v/>
      </c>
      <c r="CE10" s="275" t="str">
        <f ca="true">+IF(OFFSET('Water Data'!$H$27,0,10*ROW('Water Data'!H4))="","",OFFSET('Water Data'!$H$27,0,10*ROW('Water Data'!H4)))</f>
        <v/>
      </c>
      <c r="CF10" s="275" t="str">
        <f ca="true">+IF(OFFSET('Water Data'!$H$28,0,10*ROW('Water Data'!H4))="","",OFFSET('Water Data'!$H$28,0,10*ROW('Water Data'!H4)))</f>
        <v/>
      </c>
      <c r="CG10" s="275" t="str">
        <f ca="true">+IF(OFFSET('Water Data'!$H$29,0,10*ROW('Water Data'!H4))="","",OFFSET('Water Data'!$H$29,0,10*ROW('Water Data'!H4)))</f>
        <v/>
      </c>
      <c r="CH10" s="275" t="str">
        <f ca="true">+IF(OFFSET('Water Data'!$I$27,0,10*ROW('Water Data'!I4))="","",OFFSET('Water Data'!$I$27,0,10*ROW('Water Data'!I4)))</f>
        <v/>
      </c>
      <c r="CI10" s="275" t="str">
        <f ca="true">+IF(OFFSET('Water Data'!$I$28,0,10*ROW('Water Data'!I4))="","",OFFSET('Water Data'!$I$28,0,10*ROW('Water Data'!I4)))</f>
        <v/>
      </c>
      <c r="CJ10" s="275" t="str">
        <f ca="true">+IF(OFFSET('Water Data'!$I$29,0,10*ROW('Water Data'!I4))="","",OFFSET('Water Data'!$I$29,0,10*ROW('Water Data'!I4)))</f>
        <v/>
      </c>
      <c r="CK10" s="275" t="str">
        <f ca="true">+IF(OFFSET('Sanitation Data'!$D$28,0,10*ROW('Sanitation Data'!D4))="","",OFFSET('Sanitation Data'!$D$28,0,10*ROW('Sanitation Data'!D4)))</f>
        <v/>
      </c>
      <c r="CL10" s="275" t="str">
        <f ca="true">+IF(OFFSET('Sanitation Data'!$D$29,0,10*ROW('Sanitation Data'!D4))="","",OFFSET('Sanitation Data'!$D$29,0,10*ROW('Sanitation Data'!D4)))</f>
        <v/>
      </c>
      <c r="CM10" s="275" t="str">
        <f ca="true">+IF(OFFSET('Sanitation Data'!$D$30,0,10*ROW('Sanitation Data'!D4))="","",OFFSET('Sanitation Data'!$D$30,0,10*ROW('Sanitation Data'!D4)))</f>
        <v/>
      </c>
      <c r="CN10" s="275" t="str">
        <f ca="true">+IF(OFFSET('Sanitation Data'!$D$31,0,10*ROW('Sanitation Data'!D4))="","",OFFSET('Sanitation Data'!$D$31,0,10*ROW('Sanitation Data'!D4)))</f>
        <v/>
      </c>
      <c r="CO10" s="275" t="str">
        <f ca="true">+IF(OFFSET('Sanitation Data'!$D$32,0,10*ROW('Sanitation Data'!D4))="","",OFFSET('Sanitation Data'!$D$32,0,10*ROW('Sanitation Data'!D4)))</f>
        <v/>
      </c>
      <c r="CP10" s="275" t="str">
        <f ca="true">+IF(OFFSET('Sanitation Data'!$E$28,0,10*ROW('Sanitation Data'!E4))="","",OFFSET('Sanitation Data'!$E$28,0,10*ROW('Sanitation Data'!E4)))</f>
        <v/>
      </c>
      <c r="CQ10" s="275" t="str">
        <f ca="true">+IF(OFFSET('Sanitation Data'!$E$29,0,10*ROW('Sanitation Data'!E4))="","",OFFSET('Sanitation Data'!$E$29,0,10*ROW('Sanitation Data'!E4)))</f>
        <v/>
      </c>
      <c r="CR10" s="275" t="str">
        <f ca="true">+IF(OFFSET('Sanitation Data'!$E$30,0,10*ROW('Sanitation Data'!E4))="","",OFFSET('Sanitation Data'!$E$30,0,10*ROW('Sanitation Data'!E4)))</f>
        <v/>
      </c>
      <c r="CS10" s="275" t="str">
        <f ca="true">+IF(OFFSET('Sanitation Data'!$E$31,0,10*ROW('Sanitation Data'!E4))="","",OFFSET('Sanitation Data'!$E$31,0,10*ROW('Sanitation Data'!E4)))</f>
        <v/>
      </c>
      <c r="CT10" s="275" t="str">
        <f ca="true">+IF(OFFSET('Sanitation Data'!$E$32,0,10*ROW('Sanitation Data'!E4))="","",OFFSET('Sanitation Data'!$E$32,0,10*ROW('Sanitation Data'!E4)))</f>
        <v/>
      </c>
      <c r="CU10" s="275" t="str">
        <f ca="true">+IF(OFFSET('Sanitation Data'!$F$28,0,10*ROW('Sanitation Data'!F4))="","",OFFSET('Sanitation Data'!$F$28,0,10*ROW('Sanitation Data'!F4)))</f>
        <v/>
      </c>
      <c r="CV10" s="275" t="str">
        <f ca="true">+IF(OFFSET('Sanitation Data'!$F$29,0,10*ROW('Sanitation Data'!F4))="","",OFFSET('Sanitation Data'!$F$29,0,10*ROW('Sanitation Data'!F4)))</f>
        <v/>
      </c>
      <c r="CW10" s="275" t="str">
        <f ca="true">+IF(OFFSET('Sanitation Data'!$F$30,0,10*ROW('Sanitation Data'!F4))="","",OFFSET('Sanitation Data'!$F$30,0,10*ROW('Sanitation Data'!F4)))</f>
        <v/>
      </c>
      <c r="CX10" s="275" t="str">
        <f ca="true">+IF(OFFSET('Sanitation Data'!$F$31,0,10*ROW('Sanitation Data'!F4))="","",OFFSET('Sanitation Data'!$F$31,0,10*ROW('Sanitation Data'!F4)))</f>
        <v/>
      </c>
      <c r="CY10" s="275" t="str">
        <f ca="true">+IF(OFFSET('Sanitation Data'!$F$32,0,10*ROW('Sanitation Data'!F4))="","",OFFSET('Sanitation Data'!$F$32,0,10*ROW('Sanitation Data'!F4)))</f>
        <v/>
      </c>
      <c r="CZ10" s="275" t="str">
        <f ca="true">+IF(OFFSET('Sanitation Data'!$G$28,0,10*ROW('Sanitation Data'!G4))="","",OFFSET('Sanitation Data'!$G$28,0,10*ROW('Sanitation Data'!G4)))</f>
        <v/>
      </c>
      <c r="DA10" s="275" t="str">
        <f ca="true">+IF(OFFSET('Sanitation Data'!$G$29,0,10*ROW('Sanitation Data'!G4))="","",OFFSET('Sanitation Data'!$G$29,0,10*ROW('Sanitation Data'!G4)))</f>
        <v/>
      </c>
      <c r="DB10" s="275" t="str">
        <f ca="true">+IF(OFFSET('Sanitation Data'!$G$30,0,10*ROW('Sanitation Data'!G4))="","",OFFSET('Sanitation Data'!$G$30,0,10*ROW('Sanitation Data'!G4)))</f>
        <v/>
      </c>
      <c r="DC10" s="275" t="str">
        <f ca="true">+IF(OFFSET('Sanitation Data'!$G$31,0,10*ROW('Sanitation Data'!G4))="","",OFFSET('Sanitation Data'!$G$31,0,10*ROW('Sanitation Data'!G4)))</f>
        <v/>
      </c>
      <c r="DD10" s="275" t="str">
        <f ca="true">+IF(OFFSET('Sanitation Data'!$G$32,0,10*ROW('Sanitation Data'!G4))="","",OFFSET('Sanitation Data'!$G$32,0,10*ROW('Sanitation Data'!G4)))</f>
        <v/>
      </c>
      <c r="DE10" s="275" t="str">
        <f ca="true">+IF(OFFSET('Sanitation Data'!$H$28,0,10*ROW('Sanitation Data'!H4))="","",OFFSET('Sanitation Data'!$H$28,0,10*ROW('Sanitation Data'!H4)))</f>
        <v/>
      </c>
      <c r="DF10" s="275" t="str">
        <f ca="true">+IF(OFFSET('Sanitation Data'!$H$29,0,10*ROW('Sanitation Data'!H4))="","",OFFSET('Sanitation Data'!$H$29,0,10*ROW('Sanitation Data'!H4)))</f>
        <v/>
      </c>
      <c r="DG10" s="275" t="str">
        <f ca="true">+IF(OFFSET('Sanitation Data'!$H$30,0,10*ROW('Sanitation Data'!H4))="","",OFFSET('Sanitation Data'!$H$30,0,10*ROW('Sanitation Data'!H4)))</f>
        <v/>
      </c>
      <c r="DH10" s="275" t="str">
        <f ca="true">+IF(OFFSET('Sanitation Data'!$H$31,0,10*ROW('Sanitation Data'!H4))="","",OFFSET('Sanitation Data'!$H$31,0,10*ROW('Sanitation Data'!H4)))</f>
        <v/>
      </c>
      <c r="DI10" s="275" t="str">
        <f ca="true">+IF(OFFSET('Sanitation Data'!$H$32,0,10*ROW('Sanitation Data'!H4))="","",OFFSET('Sanitation Data'!$H$32,0,10*ROW('Sanitation Data'!H4)))</f>
        <v/>
      </c>
      <c r="DJ10" s="275" t="str">
        <f ca="true">+IF(OFFSET('Sanitation Data'!$I$28,0,10*ROW('Sanitation Data'!I4))="","",OFFSET('Sanitation Data'!$I$28,0,10*ROW('Sanitation Data'!I4)))</f>
        <v/>
      </c>
      <c r="DK10" s="275" t="str">
        <f ca="true">+IF(OFFSET('Sanitation Data'!$I$29,0,10*ROW('Sanitation Data'!I4))="","",OFFSET('Sanitation Data'!$I$29,0,10*ROW('Sanitation Data'!I4)))</f>
        <v/>
      </c>
      <c r="DL10" s="275" t="str">
        <f ca="true">+IF(OFFSET('Sanitation Data'!$I$30,0,10*ROW('Sanitation Data'!I4))="","",OFFSET('Sanitation Data'!$I$30,0,10*ROW('Sanitation Data'!I4)))</f>
        <v/>
      </c>
      <c r="DM10" s="275" t="str">
        <f ca="true">+IF(OFFSET('Sanitation Data'!$I$31,0,10*ROW('Sanitation Data'!I4))="","",OFFSET('Sanitation Data'!$I$31,0,10*ROW('Sanitation Data'!I4)))</f>
        <v/>
      </c>
      <c r="DN10" s="275" t="str">
        <f ca="true">+IF(OFFSET('Sanitation Data'!$I$32,0,10*ROW('Sanitation Data'!I4))="","",OFFSET('Sanitation Data'!$I$32,0,10*ROW('Sanitation Data'!I4)))</f>
        <v/>
      </c>
      <c r="DO10" s="275" t="str">
        <f ca="true">+IF(OFFSET('Hygiene Data'!$D$11,0,10*ROW('Hygiene Data'!D4))="","",OFFSET('Hygiene Data'!$D$11,0,10*ROW('Hygiene Data'!D4)))</f>
        <v>Yes</v>
      </c>
      <c r="DP10" s="275" t="str">
        <f ca="true">+IF(OFFSET('Hygiene Data'!$D$12,0,10*ROW('Hygiene Data'!D4))="","",OFFSET('Hygiene Data'!$D$12,0,10*ROW('Hygiene Data'!D4)))</f>
        <v>Yes</v>
      </c>
      <c r="DQ10" s="275" t="str">
        <f ca="true">+IF(OFFSET('Hygiene Data'!$D$13,0,10*ROW('Hygiene Data'!D4))="","",OFFSET('Hygiene Data'!$D$13,0,10*ROW('Hygiene Data'!D4)))</f>
        <v>Yes</v>
      </c>
      <c r="DR10" s="275" t="str">
        <f ca="true">+IF(OFFSET('Hygiene Data'!$E$11,0,10*ROW('Hygiene Data'!E4))="","",OFFSET('Hygiene Data'!$E$11,0,10*ROW('Hygiene Data'!E4)))</f>
        <v/>
      </c>
      <c r="DS10" s="275" t="str">
        <f ca="true">+IF(OFFSET('Hygiene Data'!$E$12,0,10*ROW('Hygiene Data'!E4))="","",OFFSET('Hygiene Data'!$E$12,0,10*ROW('Hygiene Data'!E4)))</f>
        <v/>
      </c>
      <c r="DT10" s="275" t="str">
        <f ca="true">+IF(OFFSET('Hygiene Data'!$E$13,0,10*ROW('Hygiene Data'!E4))="","",OFFSET('Hygiene Data'!$E$13,0,10*ROW('Hygiene Data'!E4)))</f>
        <v/>
      </c>
      <c r="DU10" s="275" t="str">
        <f ca="true">+IF(OFFSET('Hygiene Data'!$F$11,0,10*ROW('Hygiene Data'!F4))="","",OFFSET('Hygiene Data'!$F$11,0,10*ROW('Hygiene Data'!F4)))</f>
        <v/>
      </c>
      <c r="DV10" s="275" t="str">
        <f ca="true">+IF(OFFSET('Hygiene Data'!$F$12,0,10*ROW('Hygiene Data'!F4))="","",OFFSET('Hygiene Data'!$F$12,0,10*ROW('Hygiene Data'!F4)))</f>
        <v/>
      </c>
      <c r="DW10" s="275" t="str">
        <f ca="true">+IF(OFFSET('Hygiene Data'!$F$13,0,10*ROW('Hygiene Data'!F4))="","",OFFSET('Hygiene Data'!$F$13,0,10*ROW('Hygiene Data'!F4)))</f>
        <v/>
      </c>
      <c r="DX10" s="275" t="str">
        <f ca="true">+IF(OFFSET('Hygiene Data'!$G$11,0,10*ROW('Hygiene Data'!G4))="","",OFFSET('Hygiene Data'!$G$11,0,10*ROW('Hygiene Data'!G4)))</f>
        <v/>
      </c>
      <c r="DY10" s="275" t="str">
        <f ca="true">+IF(OFFSET('Hygiene Data'!$G$12,0,10*ROW('Hygiene Data'!G4))="","",OFFSET('Hygiene Data'!$G$12,0,10*ROW('Hygiene Data'!G4)))</f>
        <v/>
      </c>
      <c r="DZ10" s="275" t="str">
        <f ca="true">+IF(OFFSET('Hygiene Data'!$G$13,0,10*ROW('Hygiene Data'!G4))="","",OFFSET('Hygiene Data'!$G$13,0,10*ROW('Hygiene Data'!G4)))</f>
        <v/>
      </c>
      <c r="EA10" s="275" t="str">
        <f ca="true">+IF(OFFSET('Hygiene Data'!$H$11,0,10*ROW('Hygiene Data'!H4))="","",OFFSET('Hygiene Data'!$H$11,0,10*ROW('Hygiene Data'!H4)))</f>
        <v>Yes</v>
      </c>
      <c r="EB10" s="275" t="str">
        <f ca="true">+IF(OFFSET('Hygiene Data'!$H$12,0,10*ROW('Hygiene Data'!H4))="","",OFFSET('Hygiene Data'!$H$12,0,10*ROW('Hygiene Data'!H4)))</f>
        <v>Yes</v>
      </c>
      <c r="EC10" s="275" t="str">
        <f ca="true">+IF(OFFSET('Hygiene Data'!$H$13,0,10*ROW('Hygiene Data'!H4))="","",OFFSET('Hygiene Data'!$H$13,0,10*ROW('Hygiene Data'!H4)))</f>
        <v>Yes</v>
      </c>
      <c r="ED10" s="275" t="str">
        <f ca="true">+IF(OFFSET('Hygiene Data'!$I$11,0,10*ROW('Hygiene Data'!I4))="","",OFFSET('Hygiene Data'!$I$11,0,10*ROW('Hygiene Data'!I4)))</f>
        <v>Yes</v>
      </c>
      <c r="EE10" s="275" t="str">
        <f ca="true">+IF(OFFSET('Hygiene Data'!$I$12,0,10*ROW('Hygiene Data'!I4))="","",OFFSET('Hygiene Data'!$I$12,0,10*ROW('Hygiene Data'!I4)))</f>
        <v>Yes</v>
      </c>
      <c r="EF10" s="275" t="str">
        <f ca="true">+IF(OFFSET('Hygiene Data'!$I$13,0,10*ROW('Hygiene Data'!I4))="","",OFFSET('Hygiene Data'!$I$13,0,10*ROW('Hygiene Data'!I4)))</f>
        <v>Yes</v>
      </c>
    </row>
    <row xmlns:x14ac="http://schemas.microsoft.com/office/spreadsheetml/2009/9/ac" r="11" x14ac:dyDescent="0.2">
      <c r="A11" s="37" t="str">
        <f ca="true">+IF(OFFSET('Water Data'!$B$2,0,10*ROW('Water Data'!E5))="","",OFFSET('Water Data'!$B$2,0,10*ROW('Water Data'!E5)))</f>
        <v/>
      </c>
      <c r="B11" s="37" t="str">
        <f ca="true">+IF(OFFSET('Water Data'!$C$2,0,10*ROW('Water Data'!F5))="","",OFFSET('Water Data'!$C$2,0,10*ROW('Water Data'!F5)))</f>
        <v/>
      </c>
      <c r="C11" s="331" t="str">
        <f t="shared" ca="true" si="0"/>
        <v/>
      </c>
      <c r="D11" s="94"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4"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4"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4"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4"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4"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4"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4"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4"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4"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4"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4"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4"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4"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4"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4"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4"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4"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5"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5"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5"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5"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5"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5"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5"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5"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5"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5"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5"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5"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5"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5"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5"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5"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5"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5"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5"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5"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5"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5"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5"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5"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5"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5"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5"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5"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5"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5"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6"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6"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6"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6"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6"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6"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6"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6"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6"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6"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6"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6"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6"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6"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6"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6"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6"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6"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5"/>
      <c r="BS11" s="275" t="str">
        <f ca="true">+IF(OFFSET('Water Data'!$D$27,0,10*ROW('Water Data'!D5))="","",OFFSET('Water Data'!$D$27,0,10*ROW('Water Data'!D5)))</f>
        <v/>
      </c>
      <c r="BT11" s="275" t="str">
        <f ca="true">+IF(OFFSET('Water Data'!$D$28,0,10*ROW('Water Data'!D5))="","",OFFSET('Water Data'!$D$28,0,10*ROW('Water Data'!D5)))</f>
        <v/>
      </c>
      <c r="BU11" s="275" t="str">
        <f ca="true">+IF(OFFSET('Water Data'!$D$29,0,10*ROW('Water Data'!D5))="","",OFFSET('Water Data'!$D$29,0,10*ROW('Water Data'!D5)))</f>
        <v/>
      </c>
      <c r="BV11" s="275" t="str">
        <f ca="true">+IF(OFFSET('Water Data'!$E$27,0,10*ROW('Water Data'!E5))="","",OFFSET('Water Data'!$E$27,0,10*ROW('Water Data'!E5)))</f>
        <v/>
      </c>
      <c r="BW11" s="275" t="str">
        <f ca="true">+IF(OFFSET('Water Data'!$E$28,0,10*ROW('Water Data'!E5))="","",OFFSET('Water Data'!$E$28,0,10*ROW('Water Data'!E5)))</f>
        <v/>
      </c>
      <c r="BX11" s="275" t="str">
        <f ca="true">+IF(OFFSET('Water Data'!$E$29,0,10*ROW('Water Data'!E5))="","",OFFSET('Water Data'!$E$29,0,10*ROW('Water Data'!E5)))</f>
        <v/>
      </c>
      <c r="BY11" s="275" t="str">
        <f ca="true">+IF(OFFSET('Water Data'!$F$27,0,10*ROW('Water Data'!F5))="","",OFFSET('Water Data'!$F$27,0,10*ROW('Water Data'!F5)))</f>
        <v/>
      </c>
      <c r="BZ11" s="275" t="str">
        <f ca="true">+IF(OFFSET('Water Data'!$F$28,0,10*ROW('Water Data'!F5))="","",OFFSET('Water Data'!$F$28,0,10*ROW('Water Data'!F5)))</f>
        <v/>
      </c>
      <c r="CA11" s="275" t="str">
        <f ca="true">+IF(OFFSET('Water Data'!$F$29,0,10*ROW('Water Data'!F5))="","",OFFSET('Water Data'!$F$29,0,10*ROW('Water Data'!F5)))</f>
        <v/>
      </c>
      <c r="CB11" s="275" t="str">
        <f ca="true">+IF(OFFSET('Water Data'!$G$27,0,10*ROW('Water Data'!G5))="","",OFFSET('Water Data'!$G$27,0,10*ROW('Water Data'!G5)))</f>
        <v/>
      </c>
      <c r="CC11" s="275" t="str">
        <f ca="true">+IF(OFFSET('Water Data'!$G$28,0,10*ROW('Water Data'!G5))="","",OFFSET('Water Data'!$G$28,0,10*ROW('Water Data'!G5)))</f>
        <v/>
      </c>
      <c r="CD11" s="275" t="str">
        <f ca="true">+IF(OFFSET('Water Data'!$G$29,0,10*ROW('Water Data'!G5))="","",OFFSET('Water Data'!$G$29,0,10*ROW('Water Data'!G5)))</f>
        <v/>
      </c>
      <c r="CE11" s="275" t="str">
        <f ca="true">+IF(OFFSET('Water Data'!$H$27,0,10*ROW('Water Data'!H5))="","",OFFSET('Water Data'!$H$27,0,10*ROW('Water Data'!H5)))</f>
        <v/>
      </c>
      <c r="CF11" s="275" t="str">
        <f ca="true">+IF(OFFSET('Water Data'!$H$28,0,10*ROW('Water Data'!H5))="","",OFFSET('Water Data'!$H$28,0,10*ROW('Water Data'!H5)))</f>
        <v/>
      </c>
      <c r="CG11" s="275" t="str">
        <f ca="true">+IF(OFFSET('Water Data'!$H$29,0,10*ROW('Water Data'!H5))="","",OFFSET('Water Data'!$H$29,0,10*ROW('Water Data'!H5)))</f>
        <v/>
      </c>
      <c r="CH11" s="275" t="str">
        <f ca="true">+IF(OFFSET('Water Data'!$I$27,0,10*ROW('Water Data'!I5))="","",OFFSET('Water Data'!$I$27,0,10*ROW('Water Data'!I5)))</f>
        <v/>
      </c>
      <c r="CI11" s="275" t="str">
        <f ca="true">+IF(OFFSET('Water Data'!$I$28,0,10*ROW('Water Data'!I5))="","",OFFSET('Water Data'!$I$28,0,10*ROW('Water Data'!I5)))</f>
        <v/>
      </c>
      <c r="CJ11" s="275" t="str">
        <f ca="true">+IF(OFFSET('Water Data'!$I$29,0,10*ROW('Water Data'!I5))="","",OFFSET('Water Data'!$I$29,0,10*ROW('Water Data'!I5)))</f>
        <v/>
      </c>
      <c r="CK11" s="275" t="str">
        <f ca="true">+IF(OFFSET('Sanitation Data'!$D$28,0,10*ROW('Sanitation Data'!D5))="","",OFFSET('Sanitation Data'!$D$28,0,10*ROW('Sanitation Data'!D5)))</f>
        <v/>
      </c>
      <c r="CL11" s="275" t="str">
        <f ca="true">+IF(OFFSET('Sanitation Data'!$D$29,0,10*ROW('Sanitation Data'!D5))="","",OFFSET('Sanitation Data'!$D$29,0,10*ROW('Sanitation Data'!D5)))</f>
        <v/>
      </c>
      <c r="CM11" s="275" t="str">
        <f ca="true">+IF(OFFSET('Sanitation Data'!$D$30,0,10*ROW('Sanitation Data'!D5))="","",OFFSET('Sanitation Data'!$D$30,0,10*ROW('Sanitation Data'!D5)))</f>
        <v/>
      </c>
      <c r="CN11" s="275" t="str">
        <f ca="true">+IF(OFFSET('Sanitation Data'!$D$31,0,10*ROW('Sanitation Data'!D5))="","",OFFSET('Sanitation Data'!$D$31,0,10*ROW('Sanitation Data'!D5)))</f>
        <v/>
      </c>
      <c r="CO11" s="275" t="str">
        <f ca="true">+IF(OFFSET('Sanitation Data'!$D$32,0,10*ROW('Sanitation Data'!D5))="","",OFFSET('Sanitation Data'!$D$32,0,10*ROW('Sanitation Data'!D5)))</f>
        <v/>
      </c>
      <c r="CP11" s="275" t="str">
        <f ca="true">+IF(OFFSET('Sanitation Data'!$E$28,0,10*ROW('Sanitation Data'!E5))="","",OFFSET('Sanitation Data'!$E$28,0,10*ROW('Sanitation Data'!E5)))</f>
        <v/>
      </c>
      <c r="CQ11" s="275" t="str">
        <f ca="true">+IF(OFFSET('Sanitation Data'!$E$29,0,10*ROW('Sanitation Data'!E5))="","",OFFSET('Sanitation Data'!$E$29,0,10*ROW('Sanitation Data'!E5)))</f>
        <v/>
      </c>
      <c r="CR11" s="275" t="str">
        <f ca="true">+IF(OFFSET('Sanitation Data'!$E$30,0,10*ROW('Sanitation Data'!E5))="","",OFFSET('Sanitation Data'!$E$30,0,10*ROW('Sanitation Data'!E5)))</f>
        <v/>
      </c>
      <c r="CS11" s="275" t="str">
        <f ca="true">+IF(OFFSET('Sanitation Data'!$E$31,0,10*ROW('Sanitation Data'!E5))="","",OFFSET('Sanitation Data'!$E$31,0,10*ROW('Sanitation Data'!E5)))</f>
        <v/>
      </c>
      <c r="CT11" s="275" t="str">
        <f ca="true">+IF(OFFSET('Sanitation Data'!$E$32,0,10*ROW('Sanitation Data'!E5))="","",OFFSET('Sanitation Data'!$E$32,0,10*ROW('Sanitation Data'!E5)))</f>
        <v/>
      </c>
      <c r="CU11" s="275" t="str">
        <f ca="true">+IF(OFFSET('Sanitation Data'!$F$28,0,10*ROW('Sanitation Data'!F5))="","",OFFSET('Sanitation Data'!$F$28,0,10*ROW('Sanitation Data'!F5)))</f>
        <v/>
      </c>
      <c r="CV11" s="275" t="str">
        <f ca="true">+IF(OFFSET('Sanitation Data'!$F$29,0,10*ROW('Sanitation Data'!F5))="","",OFFSET('Sanitation Data'!$F$29,0,10*ROW('Sanitation Data'!F5)))</f>
        <v/>
      </c>
      <c r="CW11" s="275" t="str">
        <f ca="true">+IF(OFFSET('Sanitation Data'!$F$30,0,10*ROW('Sanitation Data'!F5))="","",OFFSET('Sanitation Data'!$F$30,0,10*ROW('Sanitation Data'!F5)))</f>
        <v/>
      </c>
      <c r="CX11" s="275" t="str">
        <f ca="true">+IF(OFFSET('Sanitation Data'!$F$31,0,10*ROW('Sanitation Data'!F5))="","",OFFSET('Sanitation Data'!$F$31,0,10*ROW('Sanitation Data'!F5)))</f>
        <v/>
      </c>
      <c r="CY11" s="275" t="str">
        <f ca="true">+IF(OFFSET('Sanitation Data'!$F$32,0,10*ROW('Sanitation Data'!F5))="","",OFFSET('Sanitation Data'!$F$32,0,10*ROW('Sanitation Data'!F5)))</f>
        <v/>
      </c>
      <c r="CZ11" s="275" t="str">
        <f ca="true">+IF(OFFSET('Sanitation Data'!$G$28,0,10*ROW('Sanitation Data'!G5))="","",OFFSET('Sanitation Data'!$G$28,0,10*ROW('Sanitation Data'!G5)))</f>
        <v/>
      </c>
      <c r="DA11" s="275" t="str">
        <f ca="true">+IF(OFFSET('Sanitation Data'!$G$29,0,10*ROW('Sanitation Data'!G5))="","",OFFSET('Sanitation Data'!$G$29,0,10*ROW('Sanitation Data'!G5)))</f>
        <v/>
      </c>
      <c r="DB11" s="275" t="str">
        <f ca="true">+IF(OFFSET('Sanitation Data'!$G$30,0,10*ROW('Sanitation Data'!G5))="","",OFFSET('Sanitation Data'!$G$30,0,10*ROW('Sanitation Data'!G5)))</f>
        <v/>
      </c>
      <c r="DC11" s="275" t="str">
        <f ca="true">+IF(OFFSET('Sanitation Data'!$G$31,0,10*ROW('Sanitation Data'!G5))="","",OFFSET('Sanitation Data'!$G$31,0,10*ROW('Sanitation Data'!G5)))</f>
        <v/>
      </c>
      <c r="DD11" s="275" t="str">
        <f ca="true">+IF(OFFSET('Sanitation Data'!$G$32,0,10*ROW('Sanitation Data'!G5))="","",OFFSET('Sanitation Data'!$G$32,0,10*ROW('Sanitation Data'!G5)))</f>
        <v/>
      </c>
      <c r="DE11" s="275" t="str">
        <f ca="true">+IF(OFFSET('Sanitation Data'!$H$28,0,10*ROW('Sanitation Data'!H5))="","",OFFSET('Sanitation Data'!$H$28,0,10*ROW('Sanitation Data'!H5)))</f>
        <v/>
      </c>
      <c r="DF11" s="275" t="str">
        <f ca="true">+IF(OFFSET('Sanitation Data'!$H$29,0,10*ROW('Sanitation Data'!H5))="","",OFFSET('Sanitation Data'!$H$29,0,10*ROW('Sanitation Data'!H5)))</f>
        <v/>
      </c>
      <c r="DG11" s="275" t="str">
        <f ca="true">+IF(OFFSET('Sanitation Data'!$H$30,0,10*ROW('Sanitation Data'!H5))="","",OFFSET('Sanitation Data'!$H$30,0,10*ROW('Sanitation Data'!H5)))</f>
        <v/>
      </c>
      <c r="DH11" s="275" t="str">
        <f ca="true">+IF(OFFSET('Sanitation Data'!$H$31,0,10*ROW('Sanitation Data'!H5))="","",OFFSET('Sanitation Data'!$H$31,0,10*ROW('Sanitation Data'!H5)))</f>
        <v/>
      </c>
      <c r="DI11" s="275" t="str">
        <f ca="true">+IF(OFFSET('Sanitation Data'!$H$32,0,10*ROW('Sanitation Data'!H5))="","",OFFSET('Sanitation Data'!$H$32,0,10*ROW('Sanitation Data'!H5)))</f>
        <v/>
      </c>
      <c r="DJ11" s="275" t="str">
        <f ca="true">+IF(OFFSET('Sanitation Data'!$I$28,0,10*ROW('Sanitation Data'!I5))="","",OFFSET('Sanitation Data'!$I$28,0,10*ROW('Sanitation Data'!I5)))</f>
        <v/>
      </c>
      <c r="DK11" s="275" t="str">
        <f ca="true">+IF(OFFSET('Sanitation Data'!$I$29,0,10*ROW('Sanitation Data'!I5))="","",OFFSET('Sanitation Data'!$I$29,0,10*ROW('Sanitation Data'!I5)))</f>
        <v/>
      </c>
      <c r="DL11" s="275" t="str">
        <f ca="true">+IF(OFFSET('Sanitation Data'!$I$30,0,10*ROW('Sanitation Data'!I5))="","",OFFSET('Sanitation Data'!$I$30,0,10*ROW('Sanitation Data'!I5)))</f>
        <v/>
      </c>
      <c r="DM11" s="275" t="str">
        <f ca="true">+IF(OFFSET('Sanitation Data'!$I$31,0,10*ROW('Sanitation Data'!I5))="","",OFFSET('Sanitation Data'!$I$31,0,10*ROW('Sanitation Data'!I5)))</f>
        <v/>
      </c>
      <c r="DN11" s="275" t="str">
        <f ca="true">+IF(OFFSET('Sanitation Data'!$I$32,0,10*ROW('Sanitation Data'!I5))="","",OFFSET('Sanitation Data'!$I$32,0,10*ROW('Sanitation Data'!I5)))</f>
        <v/>
      </c>
      <c r="DO11" s="275" t="str">
        <f ca="true">+IF(OFFSET('Hygiene Data'!$D$11,0,10*ROW('Hygiene Data'!D5))="","",OFFSET('Hygiene Data'!$D$11,0,10*ROW('Hygiene Data'!D5)))</f>
        <v/>
      </c>
      <c r="DP11" s="275" t="str">
        <f ca="true">+IF(OFFSET('Hygiene Data'!$D$12,0,10*ROW('Hygiene Data'!D5))="","",OFFSET('Hygiene Data'!$D$12,0,10*ROW('Hygiene Data'!D5)))</f>
        <v/>
      </c>
      <c r="DQ11" s="275" t="str">
        <f ca="true">+IF(OFFSET('Hygiene Data'!$D$13,0,10*ROW('Hygiene Data'!D5))="","",OFFSET('Hygiene Data'!$D$13,0,10*ROW('Hygiene Data'!D5)))</f>
        <v/>
      </c>
      <c r="DR11" s="275" t="str">
        <f ca="true">+IF(OFFSET('Hygiene Data'!$E$11,0,10*ROW('Hygiene Data'!E5))="","",OFFSET('Hygiene Data'!$E$11,0,10*ROW('Hygiene Data'!E5)))</f>
        <v/>
      </c>
      <c r="DS11" s="275" t="str">
        <f ca="true">+IF(OFFSET('Hygiene Data'!$E$12,0,10*ROW('Hygiene Data'!E5))="","",OFFSET('Hygiene Data'!$E$12,0,10*ROW('Hygiene Data'!E5)))</f>
        <v/>
      </c>
      <c r="DT11" s="275" t="str">
        <f ca="true">+IF(OFFSET('Hygiene Data'!$E$13,0,10*ROW('Hygiene Data'!E5))="","",OFFSET('Hygiene Data'!$E$13,0,10*ROW('Hygiene Data'!E5)))</f>
        <v/>
      </c>
      <c r="DU11" s="275" t="str">
        <f ca="true">+IF(OFFSET('Hygiene Data'!$F$11,0,10*ROW('Hygiene Data'!F5))="","",OFFSET('Hygiene Data'!$F$11,0,10*ROW('Hygiene Data'!F5)))</f>
        <v/>
      </c>
      <c r="DV11" s="275" t="str">
        <f ca="true">+IF(OFFSET('Hygiene Data'!$F$12,0,10*ROW('Hygiene Data'!F5))="","",OFFSET('Hygiene Data'!$F$12,0,10*ROW('Hygiene Data'!F5)))</f>
        <v/>
      </c>
      <c r="DW11" s="275" t="str">
        <f ca="true">+IF(OFFSET('Hygiene Data'!$F$13,0,10*ROW('Hygiene Data'!F5))="","",OFFSET('Hygiene Data'!$F$13,0,10*ROW('Hygiene Data'!F5)))</f>
        <v/>
      </c>
      <c r="DX11" s="275" t="str">
        <f ca="true">+IF(OFFSET('Hygiene Data'!$G$11,0,10*ROW('Hygiene Data'!G5))="","",OFFSET('Hygiene Data'!$G$11,0,10*ROW('Hygiene Data'!G5)))</f>
        <v/>
      </c>
      <c r="DY11" s="275" t="str">
        <f ca="true">+IF(OFFSET('Hygiene Data'!$G$12,0,10*ROW('Hygiene Data'!G5))="","",OFFSET('Hygiene Data'!$G$12,0,10*ROW('Hygiene Data'!G5)))</f>
        <v/>
      </c>
      <c r="DZ11" s="275" t="str">
        <f ca="true">+IF(OFFSET('Hygiene Data'!$G$13,0,10*ROW('Hygiene Data'!G5))="","",OFFSET('Hygiene Data'!$G$13,0,10*ROW('Hygiene Data'!G5)))</f>
        <v/>
      </c>
      <c r="EA11" s="275" t="str">
        <f ca="true">+IF(OFFSET('Hygiene Data'!$H$11,0,10*ROW('Hygiene Data'!H5))="","",OFFSET('Hygiene Data'!$H$11,0,10*ROW('Hygiene Data'!H5)))</f>
        <v/>
      </c>
      <c r="EB11" s="275" t="str">
        <f ca="true">+IF(OFFSET('Hygiene Data'!$H$12,0,10*ROW('Hygiene Data'!H5))="","",OFFSET('Hygiene Data'!$H$12,0,10*ROW('Hygiene Data'!H5)))</f>
        <v/>
      </c>
      <c r="EC11" s="275" t="str">
        <f ca="true">+IF(OFFSET('Hygiene Data'!$H$13,0,10*ROW('Hygiene Data'!H5))="","",OFFSET('Hygiene Data'!$H$13,0,10*ROW('Hygiene Data'!H5)))</f>
        <v/>
      </c>
      <c r="ED11" s="275" t="str">
        <f ca="true">+IF(OFFSET('Hygiene Data'!$I$11,0,10*ROW('Hygiene Data'!I5))="","",OFFSET('Hygiene Data'!$I$11,0,10*ROW('Hygiene Data'!I5)))</f>
        <v/>
      </c>
      <c r="EE11" s="275" t="str">
        <f ca="true">+IF(OFFSET('Hygiene Data'!$I$12,0,10*ROW('Hygiene Data'!I5))="","",OFFSET('Hygiene Data'!$I$12,0,10*ROW('Hygiene Data'!I5)))</f>
        <v/>
      </c>
      <c r="EF11" s="275" t="str">
        <f ca="true">+IF(OFFSET('Hygiene Data'!$I$13,0,10*ROW('Hygiene Data'!I5))="","",OFFSET('Hygiene Data'!$I$13,0,10*ROW('Hygiene Data'!I5)))</f>
        <v/>
      </c>
    </row>
    <row xmlns:x14ac="http://schemas.microsoft.com/office/spreadsheetml/2009/9/ac" r="12" x14ac:dyDescent="0.2">
      <c r="A12" s="37" t="str">
        <f ca="true">+IF(OFFSET('Water Data'!$B$2,0,10*ROW('Water Data'!E6))="","",OFFSET('Water Data'!$B$2,0,10*ROW('Water Data'!E6)))</f>
        <v/>
      </c>
      <c r="B12" s="37" t="str">
        <f ca="true">+IF(OFFSET('Water Data'!$C$2,0,10*ROW('Water Data'!F6))="","",OFFSET('Water Data'!$C$2,0,10*ROW('Water Data'!F6)))</f>
        <v/>
      </c>
      <c r="C12" s="331" t="str">
        <f t="shared" ca="true" si="0"/>
        <v/>
      </c>
      <c r="D12" s="94"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4"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4"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4"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4"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4"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4"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4"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4"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4"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4"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4"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4"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4"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4"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4"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4"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4"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5"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5"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5"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5"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5"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5"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5"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5"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5"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5"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5"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5"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5"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5"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5"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5"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5"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5"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5"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5"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5"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5"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5"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5"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5"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5"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5"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5"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5"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5"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6"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6"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6"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6"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6"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6"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6"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6"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6"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6"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6"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6"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6"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6"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6"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6"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6"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6"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5"/>
      <c r="BS12" s="275" t="str">
        <f ca="true">+IF(OFFSET('Water Data'!$D$27,0,10*ROW('Water Data'!D6))="","",OFFSET('Water Data'!$D$27,0,10*ROW('Water Data'!D6)))</f>
        <v/>
      </c>
      <c r="BT12" s="275" t="str">
        <f ca="true">+IF(OFFSET('Water Data'!$D$28,0,10*ROW('Water Data'!D6))="","",OFFSET('Water Data'!$D$28,0,10*ROW('Water Data'!D6)))</f>
        <v/>
      </c>
      <c r="BU12" s="275" t="str">
        <f ca="true">+IF(OFFSET('Water Data'!$D$29,0,10*ROW('Water Data'!D6))="","",OFFSET('Water Data'!$D$29,0,10*ROW('Water Data'!D6)))</f>
        <v/>
      </c>
      <c r="BV12" s="275" t="str">
        <f ca="true">+IF(OFFSET('Water Data'!$E$27,0,10*ROW('Water Data'!E6))="","",OFFSET('Water Data'!$E$27,0,10*ROW('Water Data'!E6)))</f>
        <v/>
      </c>
      <c r="BW12" s="275" t="str">
        <f ca="true">+IF(OFFSET('Water Data'!$E$28,0,10*ROW('Water Data'!E6))="","",OFFSET('Water Data'!$E$28,0,10*ROW('Water Data'!E6)))</f>
        <v/>
      </c>
      <c r="BX12" s="275" t="str">
        <f ca="true">+IF(OFFSET('Water Data'!$E$29,0,10*ROW('Water Data'!E6))="","",OFFSET('Water Data'!$E$29,0,10*ROW('Water Data'!E6)))</f>
        <v/>
      </c>
      <c r="BY12" s="275" t="str">
        <f ca="true">+IF(OFFSET('Water Data'!$F$27,0,10*ROW('Water Data'!F6))="","",OFFSET('Water Data'!$F$27,0,10*ROW('Water Data'!F6)))</f>
        <v/>
      </c>
      <c r="BZ12" s="275" t="str">
        <f ca="true">+IF(OFFSET('Water Data'!$F$28,0,10*ROW('Water Data'!F6))="","",OFFSET('Water Data'!$F$28,0,10*ROW('Water Data'!F6)))</f>
        <v/>
      </c>
      <c r="CA12" s="275" t="str">
        <f ca="true">+IF(OFFSET('Water Data'!$F$29,0,10*ROW('Water Data'!F6))="","",OFFSET('Water Data'!$F$29,0,10*ROW('Water Data'!F6)))</f>
        <v/>
      </c>
      <c r="CB12" s="275" t="str">
        <f ca="true">+IF(OFFSET('Water Data'!$G$27,0,10*ROW('Water Data'!G6))="","",OFFSET('Water Data'!$G$27,0,10*ROW('Water Data'!G6)))</f>
        <v/>
      </c>
      <c r="CC12" s="275" t="str">
        <f ca="true">+IF(OFFSET('Water Data'!$G$28,0,10*ROW('Water Data'!G6))="","",OFFSET('Water Data'!$G$28,0,10*ROW('Water Data'!G6)))</f>
        <v/>
      </c>
      <c r="CD12" s="275" t="str">
        <f ca="true">+IF(OFFSET('Water Data'!$G$29,0,10*ROW('Water Data'!G6))="","",OFFSET('Water Data'!$G$29,0,10*ROW('Water Data'!G6)))</f>
        <v/>
      </c>
      <c r="CE12" s="275" t="str">
        <f ca="true">+IF(OFFSET('Water Data'!$H$27,0,10*ROW('Water Data'!H6))="","",OFFSET('Water Data'!$H$27,0,10*ROW('Water Data'!H6)))</f>
        <v/>
      </c>
      <c r="CF12" s="275" t="str">
        <f ca="true">+IF(OFFSET('Water Data'!$H$28,0,10*ROW('Water Data'!H6))="","",OFFSET('Water Data'!$H$28,0,10*ROW('Water Data'!H6)))</f>
        <v/>
      </c>
      <c r="CG12" s="275" t="str">
        <f ca="true">+IF(OFFSET('Water Data'!$H$29,0,10*ROW('Water Data'!H6))="","",OFFSET('Water Data'!$H$29,0,10*ROW('Water Data'!H6)))</f>
        <v/>
      </c>
      <c r="CH12" s="275" t="str">
        <f ca="true">+IF(OFFSET('Water Data'!$I$27,0,10*ROW('Water Data'!I6))="","",OFFSET('Water Data'!$I$27,0,10*ROW('Water Data'!I6)))</f>
        <v/>
      </c>
      <c r="CI12" s="275" t="str">
        <f ca="true">+IF(OFFSET('Water Data'!$I$28,0,10*ROW('Water Data'!I6))="","",OFFSET('Water Data'!$I$28,0,10*ROW('Water Data'!I6)))</f>
        <v/>
      </c>
      <c r="CJ12" s="275" t="str">
        <f ca="true">+IF(OFFSET('Water Data'!$I$29,0,10*ROW('Water Data'!I6))="","",OFFSET('Water Data'!$I$29,0,10*ROW('Water Data'!I6)))</f>
        <v/>
      </c>
      <c r="CK12" s="275" t="str">
        <f ca="true">+IF(OFFSET('Sanitation Data'!$D$28,0,10*ROW('Sanitation Data'!D6))="","",OFFSET('Sanitation Data'!$D$28,0,10*ROW('Sanitation Data'!D6)))</f>
        <v/>
      </c>
      <c r="CL12" s="275" t="str">
        <f ca="true">+IF(OFFSET('Sanitation Data'!$D$29,0,10*ROW('Sanitation Data'!D6))="","",OFFSET('Sanitation Data'!$D$29,0,10*ROW('Sanitation Data'!D6)))</f>
        <v/>
      </c>
      <c r="CM12" s="275" t="str">
        <f ca="true">+IF(OFFSET('Sanitation Data'!$D$30,0,10*ROW('Sanitation Data'!D6))="","",OFFSET('Sanitation Data'!$D$30,0,10*ROW('Sanitation Data'!D6)))</f>
        <v/>
      </c>
      <c r="CN12" s="275" t="str">
        <f ca="true">+IF(OFFSET('Sanitation Data'!$D$31,0,10*ROW('Sanitation Data'!D6))="","",OFFSET('Sanitation Data'!$D$31,0,10*ROW('Sanitation Data'!D6)))</f>
        <v/>
      </c>
      <c r="CO12" s="275" t="str">
        <f ca="true">+IF(OFFSET('Sanitation Data'!$D$32,0,10*ROW('Sanitation Data'!D6))="","",OFFSET('Sanitation Data'!$D$32,0,10*ROW('Sanitation Data'!D6)))</f>
        <v/>
      </c>
      <c r="CP12" s="275" t="str">
        <f ca="true">+IF(OFFSET('Sanitation Data'!$E$28,0,10*ROW('Sanitation Data'!E6))="","",OFFSET('Sanitation Data'!$E$28,0,10*ROW('Sanitation Data'!E6)))</f>
        <v/>
      </c>
      <c r="CQ12" s="275" t="str">
        <f ca="true">+IF(OFFSET('Sanitation Data'!$E$29,0,10*ROW('Sanitation Data'!E6))="","",OFFSET('Sanitation Data'!$E$29,0,10*ROW('Sanitation Data'!E6)))</f>
        <v/>
      </c>
      <c r="CR12" s="275" t="str">
        <f ca="true">+IF(OFFSET('Sanitation Data'!$E$30,0,10*ROW('Sanitation Data'!E6))="","",OFFSET('Sanitation Data'!$E$30,0,10*ROW('Sanitation Data'!E6)))</f>
        <v/>
      </c>
      <c r="CS12" s="275" t="str">
        <f ca="true">+IF(OFFSET('Sanitation Data'!$E$31,0,10*ROW('Sanitation Data'!E6))="","",OFFSET('Sanitation Data'!$E$31,0,10*ROW('Sanitation Data'!E6)))</f>
        <v/>
      </c>
      <c r="CT12" s="275" t="str">
        <f ca="true">+IF(OFFSET('Sanitation Data'!$E$32,0,10*ROW('Sanitation Data'!E6))="","",OFFSET('Sanitation Data'!$E$32,0,10*ROW('Sanitation Data'!E6)))</f>
        <v/>
      </c>
      <c r="CU12" s="275" t="str">
        <f ca="true">+IF(OFFSET('Sanitation Data'!$F$28,0,10*ROW('Sanitation Data'!F6))="","",OFFSET('Sanitation Data'!$F$28,0,10*ROW('Sanitation Data'!F6)))</f>
        <v/>
      </c>
      <c r="CV12" s="275" t="str">
        <f ca="true">+IF(OFFSET('Sanitation Data'!$F$29,0,10*ROW('Sanitation Data'!F6))="","",OFFSET('Sanitation Data'!$F$29,0,10*ROW('Sanitation Data'!F6)))</f>
        <v/>
      </c>
      <c r="CW12" s="275" t="str">
        <f ca="true">+IF(OFFSET('Sanitation Data'!$F$30,0,10*ROW('Sanitation Data'!F6))="","",OFFSET('Sanitation Data'!$F$30,0,10*ROW('Sanitation Data'!F6)))</f>
        <v/>
      </c>
      <c r="CX12" s="275" t="str">
        <f ca="true">+IF(OFFSET('Sanitation Data'!$F$31,0,10*ROW('Sanitation Data'!F6))="","",OFFSET('Sanitation Data'!$F$31,0,10*ROW('Sanitation Data'!F6)))</f>
        <v/>
      </c>
      <c r="CY12" s="275" t="str">
        <f ca="true">+IF(OFFSET('Sanitation Data'!$F$32,0,10*ROW('Sanitation Data'!F6))="","",OFFSET('Sanitation Data'!$F$32,0,10*ROW('Sanitation Data'!F6)))</f>
        <v/>
      </c>
      <c r="CZ12" s="275" t="str">
        <f ca="true">+IF(OFFSET('Sanitation Data'!$G$28,0,10*ROW('Sanitation Data'!G6))="","",OFFSET('Sanitation Data'!$G$28,0,10*ROW('Sanitation Data'!G6)))</f>
        <v/>
      </c>
      <c r="DA12" s="275" t="str">
        <f ca="true">+IF(OFFSET('Sanitation Data'!$G$29,0,10*ROW('Sanitation Data'!G6))="","",OFFSET('Sanitation Data'!$G$29,0,10*ROW('Sanitation Data'!G6)))</f>
        <v/>
      </c>
      <c r="DB12" s="275" t="str">
        <f ca="true">+IF(OFFSET('Sanitation Data'!$G$30,0,10*ROW('Sanitation Data'!G6))="","",OFFSET('Sanitation Data'!$G$30,0,10*ROW('Sanitation Data'!G6)))</f>
        <v/>
      </c>
      <c r="DC12" s="275" t="str">
        <f ca="true">+IF(OFFSET('Sanitation Data'!$G$31,0,10*ROW('Sanitation Data'!G6))="","",OFFSET('Sanitation Data'!$G$31,0,10*ROW('Sanitation Data'!G6)))</f>
        <v/>
      </c>
      <c r="DD12" s="275" t="str">
        <f ca="true">+IF(OFFSET('Sanitation Data'!$G$32,0,10*ROW('Sanitation Data'!G6))="","",OFFSET('Sanitation Data'!$G$32,0,10*ROW('Sanitation Data'!G6)))</f>
        <v/>
      </c>
      <c r="DE12" s="275" t="str">
        <f ca="true">+IF(OFFSET('Sanitation Data'!$H$28,0,10*ROW('Sanitation Data'!H6))="","",OFFSET('Sanitation Data'!$H$28,0,10*ROW('Sanitation Data'!H6)))</f>
        <v/>
      </c>
      <c r="DF12" s="275" t="str">
        <f ca="true">+IF(OFFSET('Sanitation Data'!$H$29,0,10*ROW('Sanitation Data'!H6))="","",OFFSET('Sanitation Data'!$H$29,0,10*ROW('Sanitation Data'!H6)))</f>
        <v/>
      </c>
      <c r="DG12" s="275" t="str">
        <f ca="true">+IF(OFFSET('Sanitation Data'!$H$30,0,10*ROW('Sanitation Data'!H6))="","",OFFSET('Sanitation Data'!$H$30,0,10*ROW('Sanitation Data'!H6)))</f>
        <v/>
      </c>
      <c r="DH12" s="275" t="str">
        <f ca="true">+IF(OFFSET('Sanitation Data'!$H$31,0,10*ROW('Sanitation Data'!H6))="","",OFFSET('Sanitation Data'!$H$31,0,10*ROW('Sanitation Data'!H6)))</f>
        <v/>
      </c>
      <c r="DI12" s="275" t="str">
        <f ca="true">+IF(OFFSET('Sanitation Data'!$H$32,0,10*ROW('Sanitation Data'!H6))="","",OFFSET('Sanitation Data'!$H$32,0,10*ROW('Sanitation Data'!H6)))</f>
        <v/>
      </c>
      <c r="DJ12" s="275" t="str">
        <f ca="true">+IF(OFFSET('Sanitation Data'!$I$28,0,10*ROW('Sanitation Data'!I6))="","",OFFSET('Sanitation Data'!$I$28,0,10*ROW('Sanitation Data'!I6)))</f>
        <v/>
      </c>
      <c r="DK12" s="275" t="str">
        <f ca="true">+IF(OFFSET('Sanitation Data'!$I$29,0,10*ROW('Sanitation Data'!I6))="","",OFFSET('Sanitation Data'!$I$29,0,10*ROW('Sanitation Data'!I6)))</f>
        <v/>
      </c>
      <c r="DL12" s="275" t="str">
        <f ca="true">+IF(OFFSET('Sanitation Data'!$I$30,0,10*ROW('Sanitation Data'!I6))="","",OFFSET('Sanitation Data'!$I$30,0,10*ROW('Sanitation Data'!I6)))</f>
        <v/>
      </c>
      <c r="DM12" s="275" t="str">
        <f ca="true">+IF(OFFSET('Sanitation Data'!$I$31,0,10*ROW('Sanitation Data'!I6))="","",OFFSET('Sanitation Data'!$I$31,0,10*ROW('Sanitation Data'!I6)))</f>
        <v/>
      </c>
      <c r="DN12" s="275" t="str">
        <f ca="true">+IF(OFFSET('Sanitation Data'!$I$32,0,10*ROW('Sanitation Data'!I6))="","",OFFSET('Sanitation Data'!$I$32,0,10*ROW('Sanitation Data'!I6)))</f>
        <v/>
      </c>
      <c r="DO12" s="275" t="str">
        <f ca="true">+IF(OFFSET('Hygiene Data'!$D$11,0,10*ROW('Hygiene Data'!D6))="","",OFFSET('Hygiene Data'!$D$11,0,10*ROW('Hygiene Data'!D6)))</f>
        <v/>
      </c>
      <c r="DP12" s="275" t="str">
        <f ca="true">+IF(OFFSET('Hygiene Data'!$D$12,0,10*ROW('Hygiene Data'!D6))="","",OFFSET('Hygiene Data'!$D$12,0,10*ROW('Hygiene Data'!D6)))</f>
        <v/>
      </c>
      <c r="DQ12" s="275" t="str">
        <f ca="true">+IF(OFFSET('Hygiene Data'!$D$13,0,10*ROW('Hygiene Data'!D6))="","",OFFSET('Hygiene Data'!$D$13,0,10*ROW('Hygiene Data'!D6)))</f>
        <v/>
      </c>
      <c r="DR12" s="275" t="str">
        <f ca="true">+IF(OFFSET('Hygiene Data'!$E$11,0,10*ROW('Hygiene Data'!E6))="","",OFFSET('Hygiene Data'!$E$11,0,10*ROW('Hygiene Data'!E6)))</f>
        <v/>
      </c>
      <c r="DS12" s="275" t="str">
        <f ca="true">+IF(OFFSET('Hygiene Data'!$E$12,0,10*ROW('Hygiene Data'!E6))="","",OFFSET('Hygiene Data'!$E$12,0,10*ROW('Hygiene Data'!E6)))</f>
        <v/>
      </c>
      <c r="DT12" s="275" t="str">
        <f ca="true">+IF(OFFSET('Hygiene Data'!$E$13,0,10*ROW('Hygiene Data'!E6))="","",OFFSET('Hygiene Data'!$E$13,0,10*ROW('Hygiene Data'!E6)))</f>
        <v/>
      </c>
      <c r="DU12" s="275" t="str">
        <f ca="true">+IF(OFFSET('Hygiene Data'!$F$11,0,10*ROW('Hygiene Data'!F6))="","",OFFSET('Hygiene Data'!$F$11,0,10*ROW('Hygiene Data'!F6)))</f>
        <v/>
      </c>
      <c r="DV12" s="275" t="str">
        <f ca="true">+IF(OFFSET('Hygiene Data'!$F$12,0,10*ROW('Hygiene Data'!F6))="","",OFFSET('Hygiene Data'!$F$12,0,10*ROW('Hygiene Data'!F6)))</f>
        <v/>
      </c>
      <c r="DW12" s="275" t="str">
        <f ca="true">+IF(OFFSET('Hygiene Data'!$F$13,0,10*ROW('Hygiene Data'!F6))="","",OFFSET('Hygiene Data'!$F$13,0,10*ROW('Hygiene Data'!F6)))</f>
        <v/>
      </c>
      <c r="DX12" s="275" t="str">
        <f ca="true">+IF(OFFSET('Hygiene Data'!$G$11,0,10*ROW('Hygiene Data'!G6))="","",OFFSET('Hygiene Data'!$G$11,0,10*ROW('Hygiene Data'!G6)))</f>
        <v/>
      </c>
      <c r="DY12" s="275" t="str">
        <f ca="true">+IF(OFFSET('Hygiene Data'!$G$12,0,10*ROW('Hygiene Data'!G6))="","",OFFSET('Hygiene Data'!$G$12,0,10*ROW('Hygiene Data'!G6)))</f>
        <v/>
      </c>
      <c r="DZ12" s="275" t="str">
        <f ca="true">+IF(OFFSET('Hygiene Data'!$G$13,0,10*ROW('Hygiene Data'!G6))="","",OFFSET('Hygiene Data'!$G$13,0,10*ROW('Hygiene Data'!G6)))</f>
        <v/>
      </c>
      <c r="EA12" s="275" t="str">
        <f ca="true">+IF(OFFSET('Hygiene Data'!$H$11,0,10*ROW('Hygiene Data'!H6))="","",OFFSET('Hygiene Data'!$H$11,0,10*ROW('Hygiene Data'!H6)))</f>
        <v/>
      </c>
      <c r="EB12" s="275" t="str">
        <f ca="true">+IF(OFFSET('Hygiene Data'!$H$12,0,10*ROW('Hygiene Data'!H6))="","",OFFSET('Hygiene Data'!$H$12,0,10*ROW('Hygiene Data'!H6)))</f>
        <v/>
      </c>
      <c r="EC12" s="275" t="str">
        <f ca="true">+IF(OFFSET('Hygiene Data'!$H$13,0,10*ROW('Hygiene Data'!H6))="","",OFFSET('Hygiene Data'!$H$13,0,10*ROW('Hygiene Data'!H6)))</f>
        <v/>
      </c>
      <c r="ED12" s="275" t="str">
        <f ca="true">+IF(OFFSET('Hygiene Data'!$I$11,0,10*ROW('Hygiene Data'!I6))="","",OFFSET('Hygiene Data'!$I$11,0,10*ROW('Hygiene Data'!I6)))</f>
        <v/>
      </c>
      <c r="EE12" s="275" t="str">
        <f ca="true">+IF(OFFSET('Hygiene Data'!$I$12,0,10*ROW('Hygiene Data'!I6))="","",OFFSET('Hygiene Data'!$I$12,0,10*ROW('Hygiene Data'!I6)))</f>
        <v/>
      </c>
      <c r="EF12" s="275" t="str">
        <f ca="true">+IF(OFFSET('Hygiene Data'!$I$13,0,10*ROW('Hygiene Data'!I6))="","",OFFSET('Hygiene Data'!$I$13,0,10*ROW('Hygiene Data'!I6)))</f>
        <v/>
      </c>
    </row>
    <row xmlns:x14ac="http://schemas.microsoft.com/office/spreadsheetml/2009/9/ac" r="13" x14ac:dyDescent="0.2">
      <c r="A13" s="37" t="str">
        <f ca="true">+IF(OFFSET('Water Data'!$B$2,0,10*ROW('Water Data'!E7))="","",OFFSET('Water Data'!$B$2,0,10*ROW('Water Data'!E7)))</f>
        <v/>
      </c>
      <c r="B13" s="37" t="str">
        <f ca="true">+IF(OFFSET('Water Data'!$C$2,0,10*ROW('Water Data'!F7))="","",OFFSET('Water Data'!$C$2,0,10*ROW('Water Data'!F7)))</f>
        <v/>
      </c>
      <c r="C13" s="331" t="str">
        <f t="shared" ca="true" si="0"/>
        <v/>
      </c>
      <c r="D13" s="94"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4"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4"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4"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4"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4"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4"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4"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4"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4"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4"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4"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4"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4"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4"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4"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4"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4"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5"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5"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5"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5"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5"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5"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5"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5"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5"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5"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5"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5"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5"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5"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5"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5"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5"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5"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5"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5"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5"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5"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5"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5"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5"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5"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5"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5"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5"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5"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6"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6"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6"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6"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6"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6"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6"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6"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6"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6"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6"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6"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6"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6"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6"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6"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6"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6"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5"/>
      <c r="BS13" s="275" t="str">
        <f ca="true">+IF(OFFSET('Water Data'!$D$27,0,10*ROW('Water Data'!D7))="","",OFFSET('Water Data'!$D$27,0,10*ROW('Water Data'!D7)))</f>
        <v/>
      </c>
      <c r="BT13" s="275" t="str">
        <f ca="true">+IF(OFFSET('Water Data'!$D$28,0,10*ROW('Water Data'!D7))="","",OFFSET('Water Data'!$D$28,0,10*ROW('Water Data'!D7)))</f>
        <v/>
      </c>
      <c r="BU13" s="275" t="str">
        <f ca="true">+IF(OFFSET('Water Data'!$D$29,0,10*ROW('Water Data'!D7))="","",OFFSET('Water Data'!$D$29,0,10*ROW('Water Data'!D7)))</f>
        <v/>
      </c>
      <c r="BV13" s="275" t="str">
        <f ca="true">+IF(OFFSET('Water Data'!$E$27,0,10*ROW('Water Data'!E7))="","",OFFSET('Water Data'!$E$27,0,10*ROW('Water Data'!E7)))</f>
        <v/>
      </c>
      <c r="BW13" s="275" t="str">
        <f ca="true">+IF(OFFSET('Water Data'!$E$28,0,10*ROW('Water Data'!E7))="","",OFFSET('Water Data'!$E$28,0,10*ROW('Water Data'!E7)))</f>
        <v/>
      </c>
      <c r="BX13" s="275" t="str">
        <f ca="true">+IF(OFFSET('Water Data'!$E$29,0,10*ROW('Water Data'!E7))="","",OFFSET('Water Data'!$E$29,0,10*ROW('Water Data'!E7)))</f>
        <v/>
      </c>
      <c r="BY13" s="275" t="str">
        <f ca="true">+IF(OFFSET('Water Data'!$F$27,0,10*ROW('Water Data'!F7))="","",OFFSET('Water Data'!$F$27,0,10*ROW('Water Data'!F7)))</f>
        <v/>
      </c>
      <c r="BZ13" s="275" t="str">
        <f ca="true">+IF(OFFSET('Water Data'!$F$28,0,10*ROW('Water Data'!F7))="","",OFFSET('Water Data'!$F$28,0,10*ROW('Water Data'!F7)))</f>
        <v/>
      </c>
      <c r="CA13" s="275" t="str">
        <f ca="true">+IF(OFFSET('Water Data'!$F$29,0,10*ROW('Water Data'!F7))="","",OFFSET('Water Data'!$F$29,0,10*ROW('Water Data'!F7)))</f>
        <v/>
      </c>
      <c r="CB13" s="275" t="str">
        <f ca="true">+IF(OFFSET('Water Data'!$G$27,0,10*ROW('Water Data'!G7))="","",OFFSET('Water Data'!$G$27,0,10*ROW('Water Data'!G7)))</f>
        <v/>
      </c>
      <c r="CC13" s="275" t="str">
        <f ca="true">+IF(OFFSET('Water Data'!$G$28,0,10*ROW('Water Data'!G7))="","",OFFSET('Water Data'!$G$28,0,10*ROW('Water Data'!G7)))</f>
        <v/>
      </c>
      <c r="CD13" s="275" t="str">
        <f ca="true">+IF(OFFSET('Water Data'!$G$29,0,10*ROW('Water Data'!G7))="","",OFFSET('Water Data'!$G$29,0,10*ROW('Water Data'!G7)))</f>
        <v/>
      </c>
      <c r="CE13" s="275" t="str">
        <f ca="true">+IF(OFFSET('Water Data'!$H$27,0,10*ROW('Water Data'!H7))="","",OFFSET('Water Data'!$H$27,0,10*ROW('Water Data'!H7)))</f>
        <v/>
      </c>
      <c r="CF13" s="275" t="str">
        <f ca="true">+IF(OFFSET('Water Data'!$H$28,0,10*ROW('Water Data'!H7))="","",OFFSET('Water Data'!$H$28,0,10*ROW('Water Data'!H7)))</f>
        <v/>
      </c>
      <c r="CG13" s="275" t="str">
        <f ca="true">+IF(OFFSET('Water Data'!$H$29,0,10*ROW('Water Data'!H7))="","",OFFSET('Water Data'!$H$29,0,10*ROW('Water Data'!H7)))</f>
        <v/>
      </c>
      <c r="CH13" s="275" t="str">
        <f ca="true">+IF(OFFSET('Water Data'!$I$27,0,10*ROW('Water Data'!I7))="","",OFFSET('Water Data'!$I$27,0,10*ROW('Water Data'!I7)))</f>
        <v/>
      </c>
      <c r="CI13" s="275" t="str">
        <f ca="true">+IF(OFFSET('Water Data'!$I$28,0,10*ROW('Water Data'!I7))="","",OFFSET('Water Data'!$I$28,0,10*ROW('Water Data'!I7)))</f>
        <v/>
      </c>
      <c r="CJ13" s="275" t="str">
        <f ca="true">+IF(OFFSET('Water Data'!$I$29,0,10*ROW('Water Data'!I7))="","",OFFSET('Water Data'!$I$29,0,10*ROW('Water Data'!I7)))</f>
        <v/>
      </c>
      <c r="CK13" s="275" t="str">
        <f ca="true">+IF(OFFSET('Sanitation Data'!$D$28,0,10*ROW('Sanitation Data'!D7))="","",OFFSET('Sanitation Data'!$D$28,0,10*ROW('Sanitation Data'!D7)))</f>
        <v/>
      </c>
      <c r="CL13" s="275" t="str">
        <f ca="true">+IF(OFFSET('Sanitation Data'!$D$29,0,10*ROW('Sanitation Data'!D7))="","",OFFSET('Sanitation Data'!$D$29,0,10*ROW('Sanitation Data'!D7)))</f>
        <v/>
      </c>
      <c r="CM13" s="275" t="str">
        <f ca="true">+IF(OFFSET('Sanitation Data'!$D$30,0,10*ROW('Sanitation Data'!D7))="","",OFFSET('Sanitation Data'!$D$30,0,10*ROW('Sanitation Data'!D7)))</f>
        <v/>
      </c>
      <c r="CN13" s="275" t="str">
        <f ca="true">+IF(OFFSET('Sanitation Data'!$D$31,0,10*ROW('Sanitation Data'!D7))="","",OFFSET('Sanitation Data'!$D$31,0,10*ROW('Sanitation Data'!D7)))</f>
        <v/>
      </c>
      <c r="CO13" s="275" t="str">
        <f ca="true">+IF(OFFSET('Sanitation Data'!$D$32,0,10*ROW('Sanitation Data'!D7))="","",OFFSET('Sanitation Data'!$D$32,0,10*ROW('Sanitation Data'!D7)))</f>
        <v/>
      </c>
      <c r="CP13" s="275" t="str">
        <f ca="true">+IF(OFFSET('Sanitation Data'!$E$28,0,10*ROW('Sanitation Data'!E7))="","",OFFSET('Sanitation Data'!$E$28,0,10*ROW('Sanitation Data'!E7)))</f>
        <v/>
      </c>
      <c r="CQ13" s="275" t="str">
        <f ca="true">+IF(OFFSET('Sanitation Data'!$E$29,0,10*ROW('Sanitation Data'!E7))="","",OFFSET('Sanitation Data'!$E$29,0,10*ROW('Sanitation Data'!E7)))</f>
        <v/>
      </c>
      <c r="CR13" s="275" t="str">
        <f ca="true">+IF(OFFSET('Sanitation Data'!$E$30,0,10*ROW('Sanitation Data'!E7))="","",OFFSET('Sanitation Data'!$E$30,0,10*ROW('Sanitation Data'!E7)))</f>
        <v/>
      </c>
      <c r="CS13" s="275" t="str">
        <f ca="true">+IF(OFFSET('Sanitation Data'!$E$31,0,10*ROW('Sanitation Data'!E7))="","",OFFSET('Sanitation Data'!$E$31,0,10*ROW('Sanitation Data'!E7)))</f>
        <v/>
      </c>
      <c r="CT13" s="275" t="str">
        <f ca="true">+IF(OFFSET('Sanitation Data'!$E$32,0,10*ROW('Sanitation Data'!E7))="","",OFFSET('Sanitation Data'!$E$32,0,10*ROW('Sanitation Data'!E7)))</f>
        <v/>
      </c>
      <c r="CU13" s="275" t="str">
        <f ca="true">+IF(OFFSET('Sanitation Data'!$F$28,0,10*ROW('Sanitation Data'!F7))="","",OFFSET('Sanitation Data'!$F$28,0,10*ROW('Sanitation Data'!F7)))</f>
        <v/>
      </c>
      <c r="CV13" s="275" t="str">
        <f ca="true">+IF(OFFSET('Sanitation Data'!$F$29,0,10*ROW('Sanitation Data'!F7))="","",OFFSET('Sanitation Data'!$F$29,0,10*ROW('Sanitation Data'!F7)))</f>
        <v/>
      </c>
      <c r="CW13" s="275" t="str">
        <f ca="true">+IF(OFFSET('Sanitation Data'!$F$30,0,10*ROW('Sanitation Data'!F7))="","",OFFSET('Sanitation Data'!$F$30,0,10*ROW('Sanitation Data'!F7)))</f>
        <v/>
      </c>
      <c r="CX13" s="275" t="str">
        <f ca="true">+IF(OFFSET('Sanitation Data'!$F$31,0,10*ROW('Sanitation Data'!F7))="","",OFFSET('Sanitation Data'!$F$31,0,10*ROW('Sanitation Data'!F7)))</f>
        <v/>
      </c>
      <c r="CY13" s="275" t="str">
        <f ca="true">+IF(OFFSET('Sanitation Data'!$F$32,0,10*ROW('Sanitation Data'!F7))="","",OFFSET('Sanitation Data'!$F$32,0,10*ROW('Sanitation Data'!F7)))</f>
        <v/>
      </c>
      <c r="CZ13" s="275" t="str">
        <f ca="true">+IF(OFFSET('Sanitation Data'!$G$28,0,10*ROW('Sanitation Data'!G7))="","",OFFSET('Sanitation Data'!$G$28,0,10*ROW('Sanitation Data'!G7)))</f>
        <v/>
      </c>
      <c r="DA13" s="275" t="str">
        <f ca="true">+IF(OFFSET('Sanitation Data'!$G$29,0,10*ROW('Sanitation Data'!G7))="","",OFFSET('Sanitation Data'!$G$29,0,10*ROW('Sanitation Data'!G7)))</f>
        <v/>
      </c>
      <c r="DB13" s="275" t="str">
        <f ca="true">+IF(OFFSET('Sanitation Data'!$G$30,0,10*ROW('Sanitation Data'!G7))="","",OFFSET('Sanitation Data'!$G$30,0,10*ROW('Sanitation Data'!G7)))</f>
        <v/>
      </c>
      <c r="DC13" s="275" t="str">
        <f ca="true">+IF(OFFSET('Sanitation Data'!$G$31,0,10*ROW('Sanitation Data'!G7))="","",OFFSET('Sanitation Data'!$G$31,0,10*ROW('Sanitation Data'!G7)))</f>
        <v/>
      </c>
      <c r="DD13" s="275" t="str">
        <f ca="true">+IF(OFFSET('Sanitation Data'!$G$32,0,10*ROW('Sanitation Data'!G7))="","",OFFSET('Sanitation Data'!$G$32,0,10*ROW('Sanitation Data'!G7)))</f>
        <v/>
      </c>
      <c r="DE13" s="275" t="str">
        <f ca="true">+IF(OFFSET('Sanitation Data'!$H$28,0,10*ROW('Sanitation Data'!H7))="","",OFFSET('Sanitation Data'!$H$28,0,10*ROW('Sanitation Data'!H7)))</f>
        <v/>
      </c>
      <c r="DF13" s="275" t="str">
        <f ca="true">+IF(OFFSET('Sanitation Data'!$H$29,0,10*ROW('Sanitation Data'!H7))="","",OFFSET('Sanitation Data'!$H$29,0,10*ROW('Sanitation Data'!H7)))</f>
        <v/>
      </c>
      <c r="DG13" s="275" t="str">
        <f ca="true">+IF(OFFSET('Sanitation Data'!$H$30,0,10*ROW('Sanitation Data'!H7))="","",OFFSET('Sanitation Data'!$H$30,0,10*ROW('Sanitation Data'!H7)))</f>
        <v/>
      </c>
      <c r="DH13" s="275" t="str">
        <f ca="true">+IF(OFFSET('Sanitation Data'!$H$31,0,10*ROW('Sanitation Data'!H7))="","",OFFSET('Sanitation Data'!$H$31,0,10*ROW('Sanitation Data'!H7)))</f>
        <v/>
      </c>
      <c r="DI13" s="275" t="str">
        <f ca="true">+IF(OFFSET('Sanitation Data'!$H$32,0,10*ROW('Sanitation Data'!H7))="","",OFFSET('Sanitation Data'!$H$32,0,10*ROW('Sanitation Data'!H7)))</f>
        <v/>
      </c>
      <c r="DJ13" s="275" t="str">
        <f ca="true">+IF(OFFSET('Sanitation Data'!$I$28,0,10*ROW('Sanitation Data'!I7))="","",OFFSET('Sanitation Data'!$I$28,0,10*ROW('Sanitation Data'!I7)))</f>
        <v/>
      </c>
      <c r="DK13" s="275" t="str">
        <f ca="true">+IF(OFFSET('Sanitation Data'!$I$29,0,10*ROW('Sanitation Data'!I7))="","",OFFSET('Sanitation Data'!$I$29,0,10*ROW('Sanitation Data'!I7)))</f>
        <v/>
      </c>
      <c r="DL13" s="275" t="str">
        <f ca="true">+IF(OFFSET('Sanitation Data'!$I$30,0,10*ROW('Sanitation Data'!I7))="","",OFFSET('Sanitation Data'!$I$30,0,10*ROW('Sanitation Data'!I7)))</f>
        <v/>
      </c>
      <c r="DM13" s="275" t="str">
        <f ca="true">+IF(OFFSET('Sanitation Data'!$I$31,0,10*ROW('Sanitation Data'!I7))="","",OFFSET('Sanitation Data'!$I$31,0,10*ROW('Sanitation Data'!I7)))</f>
        <v/>
      </c>
      <c r="DN13" s="275" t="str">
        <f ca="true">+IF(OFFSET('Sanitation Data'!$I$32,0,10*ROW('Sanitation Data'!I7))="","",OFFSET('Sanitation Data'!$I$32,0,10*ROW('Sanitation Data'!I7)))</f>
        <v/>
      </c>
      <c r="DO13" s="275" t="str">
        <f ca="true">+IF(OFFSET('Hygiene Data'!$D$11,0,10*ROW('Hygiene Data'!D7))="","",OFFSET('Hygiene Data'!$D$11,0,10*ROW('Hygiene Data'!D7)))</f>
        <v/>
      </c>
      <c r="DP13" s="275" t="str">
        <f ca="true">+IF(OFFSET('Hygiene Data'!$D$12,0,10*ROW('Hygiene Data'!D7))="","",OFFSET('Hygiene Data'!$D$12,0,10*ROW('Hygiene Data'!D7)))</f>
        <v/>
      </c>
      <c r="DQ13" s="275" t="str">
        <f ca="true">+IF(OFFSET('Hygiene Data'!$D$13,0,10*ROW('Hygiene Data'!D7))="","",OFFSET('Hygiene Data'!$D$13,0,10*ROW('Hygiene Data'!D7)))</f>
        <v/>
      </c>
      <c r="DR13" s="275" t="str">
        <f ca="true">+IF(OFFSET('Hygiene Data'!$E$11,0,10*ROW('Hygiene Data'!E7))="","",OFFSET('Hygiene Data'!$E$11,0,10*ROW('Hygiene Data'!E7)))</f>
        <v/>
      </c>
      <c r="DS13" s="275" t="str">
        <f ca="true">+IF(OFFSET('Hygiene Data'!$E$12,0,10*ROW('Hygiene Data'!E7))="","",OFFSET('Hygiene Data'!$E$12,0,10*ROW('Hygiene Data'!E7)))</f>
        <v/>
      </c>
      <c r="DT13" s="275" t="str">
        <f ca="true">+IF(OFFSET('Hygiene Data'!$E$13,0,10*ROW('Hygiene Data'!E7))="","",OFFSET('Hygiene Data'!$E$13,0,10*ROW('Hygiene Data'!E7)))</f>
        <v/>
      </c>
      <c r="DU13" s="275" t="str">
        <f ca="true">+IF(OFFSET('Hygiene Data'!$F$11,0,10*ROW('Hygiene Data'!F7))="","",OFFSET('Hygiene Data'!$F$11,0,10*ROW('Hygiene Data'!F7)))</f>
        <v/>
      </c>
      <c r="DV13" s="275" t="str">
        <f ca="true">+IF(OFFSET('Hygiene Data'!$F$12,0,10*ROW('Hygiene Data'!F7))="","",OFFSET('Hygiene Data'!$F$12,0,10*ROW('Hygiene Data'!F7)))</f>
        <v/>
      </c>
      <c r="DW13" s="275" t="str">
        <f ca="true">+IF(OFFSET('Hygiene Data'!$F$13,0,10*ROW('Hygiene Data'!F7))="","",OFFSET('Hygiene Data'!$F$13,0,10*ROW('Hygiene Data'!F7)))</f>
        <v/>
      </c>
      <c r="DX13" s="275" t="str">
        <f ca="true">+IF(OFFSET('Hygiene Data'!$G$11,0,10*ROW('Hygiene Data'!G7))="","",OFFSET('Hygiene Data'!$G$11,0,10*ROW('Hygiene Data'!G7)))</f>
        <v/>
      </c>
      <c r="DY13" s="275" t="str">
        <f ca="true">+IF(OFFSET('Hygiene Data'!$G$12,0,10*ROW('Hygiene Data'!G7))="","",OFFSET('Hygiene Data'!$G$12,0,10*ROW('Hygiene Data'!G7)))</f>
        <v/>
      </c>
      <c r="DZ13" s="275" t="str">
        <f ca="true">+IF(OFFSET('Hygiene Data'!$G$13,0,10*ROW('Hygiene Data'!G7))="","",OFFSET('Hygiene Data'!$G$13,0,10*ROW('Hygiene Data'!G7)))</f>
        <v/>
      </c>
      <c r="EA13" s="275" t="str">
        <f ca="true">+IF(OFFSET('Hygiene Data'!$H$11,0,10*ROW('Hygiene Data'!H7))="","",OFFSET('Hygiene Data'!$H$11,0,10*ROW('Hygiene Data'!H7)))</f>
        <v/>
      </c>
      <c r="EB13" s="275" t="str">
        <f ca="true">+IF(OFFSET('Hygiene Data'!$H$12,0,10*ROW('Hygiene Data'!H7))="","",OFFSET('Hygiene Data'!$H$12,0,10*ROW('Hygiene Data'!H7)))</f>
        <v/>
      </c>
      <c r="EC13" s="275" t="str">
        <f ca="true">+IF(OFFSET('Hygiene Data'!$H$13,0,10*ROW('Hygiene Data'!H7))="","",OFFSET('Hygiene Data'!$H$13,0,10*ROW('Hygiene Data'!H7)))</f>
        <v/>
      </c>
      <c r="ED13" s="275" t="str">
        <f ca="true">+IF(OFFSET('Hygiene Data'!$I$11,0,10*ROW('Hygiene Data'!I7))="","",OFFSET('Hygiene Data'!$I$11,0,10*ROW('Hygiene Data'!I7)))</f>
        <v/>
      </c>
      <c r="EE13" s="275" t="str">
        <f ca="true">+IF(OFFSET('Hygiene Data'!$I$12,0,10*ROW('Hygiene Data'!I7))="","",OFFSET('Hygiene Data'!$I$12,0,10*ROW('Hygiene Data'!I7)))</f>
        <v/>
      </c>
      <c r="EF13" s="275" t="str">
        <f ca="true">+IF(OFFSET('Hygiene Data'!$I$13,0,10*ROW('Hygiene Data'!I7))="","",OFFSET('Hygiene Data'!$I$13,0,10*ROW('Hygiene Data'!I7)))</f>
        <v/>
      </c>
    </row>
    <row xmlns:x14ac="http://schemas.microsoft.com/office/spreadsheetml/2009/9/ac" r="14" x14ac:dyDescent="0.2">
      <c r="A14" s="37" t="str">
        <f ca="true">+IF(OFFSET('Water Data'!$B$2,0,10*ROW('Water Data'!E8))="","",OFFSET('Water Data'!$B$2,0,10*ROW('Water Data'!E8)))</f>
        <v/>
      </c>
      <c r="B14" s="37" t="str">
        <f ca="true">+IF(OFFSET('Water Data'!$C$2,0,10*ROW('Water Data'!F8))="","",OFFSET('Water Data'!$C$2,0,10*ROW('Water Data'!F8)))</f>
        <v/>
      </c>
      <c r="C14" s="331" t="str">
        <f t="shared" ca="true" si="0"/>
        <v/>
      </c>
      <c r="D14" s="94"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4"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4"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4"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4"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4"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4"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4"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4"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4"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4"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4"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4"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4"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4"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4"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4"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4"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5"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5"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5"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5"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5"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5"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5"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5"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5"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5"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5"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5"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5"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5"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5"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5"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5"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5"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5"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5"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5"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5"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5"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5"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5"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5"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5"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5"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5"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5"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6"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6"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6"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6"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6"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6"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6"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6"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6"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6"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6"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6"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6"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6"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6"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6"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6"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6"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5"/>
      <c r="BS14" s="275" t="str">
        <f ca="true">+IF(OFFSET('Water Data'!$D$27,0,10*ROW('Water Data'!D8))="","",OFFSET('Water Data'!$D$27,0,10*ROW('Water Data'!D8)))</f>
        <v/>
      </c>
      <c r="BT14" s="275" t="str">
        <f ca="true">+IF(OFFSET('Water Data'!$D$28,0,10*ROW('Water Data'!D8))="","",OFFSET('Water Data'!$D$28,0,10*ROW('Water Data'!D8)))</f>
        <v/>
      </c>
      <c r="BU14" s="275" t="str">
        <f ca="true">+IF(OFFSET('Water Data'!$D$29,0,10*ROW('Water Data'!D8))="","",OFFSET('Water Data'!$D$29,0,10*ROW('Water Data'!D8)))</f>
        <v/>
      </c>
      <c r="BV14" s="275" t="str">
        <f ca="true">+IF(OFFSET('Water Data'!$E$27,0,10*ROW('Water Data'!E8))="","",OFFSET('Water Data'!$E$27,0,10*ROW('Water Data'!E8)))</f>
        <v/>
      </c>
      <c r="BW14" s="275" t="str">
        <f ca="true">+IF(OFFSET('Water Data'!$E$28,0,10*ROW('Water Data'!E8))="","",OFFSET('Water Data'!$E$28,0,10*ROW('Water Data'!E8)))</f>
        <v/>
      </c>
      <c r="BX14" s="275" t="str">
        <f ca="true">+IF(OFFSET('Water Data'!$E$29,0,10*ROW('Water Data'!E8))="","",OFFSET('Water Data'!$E$29,0,10*ROW('Water Data'!E8)))</f>
        <v/>
      </c>
      <c r="BY14" s="275" t="str">
        <f ca="true">+IF(OFFSET('Water Data'!$F$27,0,10*ROW('Water Data'!F8))="","",OFFSET('Water Data'!$F$27,0,10*ROW('Water Data'!F8)))</f>
        <v/>
      </c>
      <c r="BZ14" s="275" t="str">
        <f ca="true">+IF(OFFSET('Water Data'!$F$28,0,10*ROW('Water Data'!F8))="","",OFFSET('Water Data'!$F$28,0,10*ROW('Water Data'!F8)))</f>
        <v/>
      </c>
      <c r="CA14" s="275" t="str">
        <f ca="true">+IF(OFFSET('Water Data'!$F$29,0,10*ROW('Water Data'!F8))="","",OFFSET('Water Data'!$F$29,0,10*ROW('Water Data'!F8)))</f>
        <v/>
      </c>
      <c r="CB14" s="275" t="str">
        <f ca="true">+IF(OFFSET('Water Data'!$G$27,0,10*ROW('Water Data'!G8))="","",OFFSET('Water Data'!$G$27,0,10*ROW('Water Data'!G8)))</f>
        <v/>
      </c>
      <c r="CC14" s="275" t="str">
        <f ca="true">+IF(OFFSET('Water Data'!$G$28,0,10*ROW('Water Data'!G8))="","",OFFSET('Water Data'!$G$28,0,10*ROW('Water Data'!G8)))</f>
        <v/>
      </c>
      <c r="CD14" s="275" t="str">
        <f ca="true">+IF(OFFSET('Water Data'!$G$29,0,10*ROW('Water Data'!G8))="","",OFFSET('Water Data'!$G$29,0,10*ROW('Water Data'!G8)))</f>
        <v/>
      </c>
      <c r="CE14" s="275" t="str">
        <f ca="true">+IF(OFFSET('Water Data'!$H$27,0,10*ROW('Water Data'!H8))="","",OFFSET('Water Data'!$H$27,0,10*ROW('Water Data'!H8)))</f>
        <v/>
      </c>
      <c r="CF14" s="275" t="str">
        <f ca="true">+IF(OFFSET('Water Data'!$H$28,0,10*ROW('Water Data'!H8))="","",OFFSET('Water Data'!$H$28,0,10*ROW('Water Data'!H8)))</f>
        <v/>
      </c>
      <c r="CG14" s="275" t="str">
        <f ca="true">+IF(OFFSET('Water Data'!$H$29,0,10*ROW('Water Data'!H8))="","",OFFSET('Water Data'!$H$29,0,10*ROW('Water Data'!H8)))</f>
        <v/>
      </c>
      <c r="CH14" s="275" t="str">
        <f ca="true">+IF(OFFSET('Water Data'!$I$27,0,10*ROW('Water Data'!I8))="","",OFFSET('Water Data'!$I$27,0,10*ROW('Water Data'!I8)))</f>
        <v/>
      </c>
      <c r="CI14" s="275" t="str">
        <f ca="true">+IF(OFFSET('Water Data'!$I$28,0,10*ROW('Water Data'!I8))="","",OFFSET('Water Data'!$I$28,0,10*ROW('Water Data'!I8)))</f>
        <v/>
      </c>
      <c r="CJ14" s="275" t="str">
        <f ca="true">+IF(OFFSET('Water Data'!$I$29,0,10*ROW('Water Data'!I8))="","",OFFSET('Water Data'!$I$29,0,10*ROW('Water Data'!I8)))</f>
        <v/>
      </c>
      <c r="CK14" s="275" t="str">
        <f ca="true">+IF(OFFSET('Sanitation Data'!$D$28,0,10*ROW('Sanitation Data'!D8))="","",OFFSET('Sanitation Data'!$D$28,0,10*ROW('Sanitation Data'!D8)))</f>
        <v/>
      </c>
      <c r="CL14" s="275" t="str">
        <f ca="true">+IF(OFFSET('Sanitation Data'!$D$29,0,10*ROW('Sanitation Data'!D8))="","",OFFSET('Sanitation Data'!$D$29,0,10*ROW('Sanitation Data'!D8)))</f>
        <v/>
      </c>
      <c r="CM14" s="275" t="str">
        <f ca="true">+IF(OFFSET('Sanitation Data'!$D$30,0,10*ROW('Sanitation Data'!D8))="","",OFFSET('Sanitation Data'!$D$30,0,10*ROW('Sanitation Data'!D8)))</f>
        <v/>
      </c>
      <c r="CN14" s="275" t="str">
        <f ca="true">+IF(OFFSET('Sanitation Data'!$D$31,0,10*ROW('Sanitation Data'!D8))="","",OFFSET('Sanitation Data'!$D$31,0,10*ROW('Sanitation Data'!D8)))</f>
        <v/>
      </c>
      <c r="CO14" s="275" t="str">
        <f ca="true">+IF(OFFSET('Sanitation Data'!$D$32,0,10*ROW('Sanitation Data'!D8))="","",OFFSET('Sanitation Data'!$D$32,0,10*ROW('Sanitation Data'!D8)))</f>
        <v/>
      </c>
      <c r="CP14" s="275" t="str">
        <f ca="true">+IF(OFFSET('Sanitation Data'!$E$28,0,10*ROW('Sanitation Data'!E8))="","",OFFSET('Sanitation Data'!$E$28,0,10*ROW('Sanitation Data'!E8)))</f>
        <v/>
      </c>
      <c r="CQ14" s="275" t="str">
        <f ca="true">+IF(OFFSET('Sanitation Data'!$E$29,0,10*ROW('Sanitation Data'!E8))="","",OFFSET('Sanitation Data'!$E$29,0,10*ROW('Sanitation Data'!E8)))</f>
        <v/>
      </c>
      <c r="CR14" s="275" t="str">
        <f ca="true">+IF(OFFSET('Sanitation Data'!$E$30,0,10*ROW('Sanitation Data'!E8))="","",OFFSET('Sanitation Data'!$E$30,0,10*ROW('Sanitation Data'!E8)))</f>
        <v/>
      </c>
      <c r="CS14" s="275" t="str">
        <f ca="true">+IF(OFFSET('Sanitation Data'!$E$31,0,10*ROW('Sanitation Data'!E8))="","",OFFSET('Sanitation Data'!$E$31,0,10*ROW('Sanitation Data'!E8)))</f>
        <v/>
      </c>
      <c r="CT14" s="275" t="str">
        <f ca="true">+IF(OFFSET('Sanitation Data'!$E$32,0,10*ROW('Sanitation Data'!E8))="","",OFFSET('Sanitation Data'!$E$32,0,10*ROW('Sanitation Data'!E8)))</f>
        <v/>
      </c>
      <c r="CU14" s="275" t="str">
        <f ca="true">+IF(OFFSET('Sanitation Data'!$F$28,0,10*ROW('Sanitation Data'!F8))="","",OFFSET('Sanitation Data'!$F$28,0,10*ROW('Sanitation Data'!F8)))</f>
        <v/>
      </c>
      <c r="CV14" s="275" t="str">
        <f ca="true">+IF(OFFSET('Sanitation Data'!$F$29,0,10*ROW('Sanitation Data'!F8))="","",OFFSET('Sanitation Data'!$F$29,0,10*ROW('Sanitation Data'!F8)))</f>
        <v/>
      </c>
      <c r="CW14" s="275" t="str">
        <f ca="true">+IF(OFFSET('Sanitation Data'!$F$30,0,10*ROW('Sanitation Data'!F8))="","",OFFSET('Sanitation Data'!$F$30,0,10*ROW('Sanitation Data'!F8)))</f>
        <v/>
      </c>
      <c r="CX14" s="275" t="str">
        <f ca="true">+IF(OFFSET('Sanitation Data'!$F$31,0,10*ROW('Sanitation Data'!F8))="","",OFFSET('Sanitation Data'!$F$31,0,10*ROW('Sanitation Data'!F8)))</f>
        <v/>
      </c>
      <c r="CY14" s="275" t="str">
        <f ca="true">+IF(OFFSET('Sanitation Data'!$F$32,0,10*ROW('Sanitation Data'!F8))="","",OFFSET('Sanitation Data'!$F$32,0,10*ROW('Sanitation Data'!F8)))</f>
        <v/>
      </c>
      <c r="CZ14" s="275" t="str">
        <f ca="true">+IF(OFFSET('Sanitation Data'!$G$28,0,10*ROW('Sanitation Data'!G8))="","",OFFSET('Sanitation Data'!$G$28,0,10*ROW('Sanitation Data'!G8)))</f>
        <v/>
      </c>
      <c r="DA14" s="275" t="str">
        <f ca="true">+IF(OFFSET('Sanitation Data'!$G$29,0,10*ROW('Sanitation Data'!G8))="","",OFFSET('Sanitation Data'!$G$29,0,10*ROW('Sanitation Data'!G8)))</f>
        <v/>
      </c>
      <c r="DB14" s="275" t="str">
        <f ca="true">+IF(OFFSET('Sanitation Data'!$G$30,0,10*ROW('Sanitation Data'!G8))="","",OFFSET('Sanitation Data'!$G$30,0,10*ROW('Sanitation Data'!G8)))</f>
        <v/>
      </c>
      <c r="DC14" s="275" t="str">
        <f ca="true">+IF(OFFSET('Sanitation Data'!$G$31,0,10*ROW('Sanitation Data'!G8))="","",OFFSET('Sanitation Data'!$G$31,0,10*ROW('Sanitation Data'!G8)))</f>
        <v/>
      </c>
      <c r="DD14" s="275" t="str">
        <f ca="true">+IF(OFFSET('Sanitation Data'!$G$32,0,10*ROW('Sanitation Data'!G8))="","",OFFSET('Sanitation Data'!$G$32,0,10*ROW('Sanitation Data'!G8)))</f>
        <v/>
      </c>
      <c r="DE14" s="275" t="str">
        <f ca="true">+IF(OFFSET('Sanitation Data'!$H$28,0,10*ROW('Sanitation Data'!H8))="","",OFFSET('Sanitation Data'!$H$28,0,10*ROW('Sanitation Data'!H8)))</f>
        <v/>
      </c>
      <c r="DF14" s="275" t="str">
        <f ca="true">+IF(OFFSET('Sanitation Data'!$H$29,0,10*ROW('Sanitation Data'!H8))="","",OFFSET('Sanitation Data'!$H$29,0,10*ROW('Sanitation Data'!H8)))</f>
        <v/>
      </c>
      <c r="DG14" s="275" t="str">
        <f ca="true">+IF(OFFSET('Sanitation Data'!$H$30,0,10*ROW('Sanitation Data'!H8))="","",OFFSET('Sanitation Data'!$H$30,0,10*ROW('Sanitation Data'!H8)))</f>
        <v/>
      </c>
      <c r="DH14" s="275" t="str">
        <f ca="true">+IF(OFFSET('Sanitation Data'!$H$31,0,10*ROW('Sanitation Data'!H8))="","",OFFSET('Sanitation Data'!$H$31,0,10*ROW('Sanitation Data'!H8)))</f>
        <v/>
      </c>
      <c r="DI14" s="275" t="str">
        <f ca="true">+IF(OFFSET('Sanitation Data'!$H$32,0,10*ROW('Sanitation Data'!H8))="","",OFFSET('Sanitation Data'!$H$32,0,10*ROW('Sanitation Data'!H8)))</f>
        <v/>
      </c>
      <c r="DJ14" s="275" t="str">
        <f ca="true">+IF(OFFSET('Sanitation Data'!$I$28,0,10*ROW('Sanitation Data'!I8))="","",OFFSET('Sanitation Data'!$I$28,0,10*ROW('Sanitation Data'!I8)))</f>
        <v/>
      </c>
      <c r="DK14" s="275" t="str">
        <f ca="true">+IF(OFFSET('Sanitation Data'!$I$29,0,10*ROW('Sanitation Data'!I8))="","",OFFSET('Sanitation Data'!$I$29,0,10*ROW('Sanitation Data'!I8)))</f>
        <v/>
      </c>
      <c r="DL14" s="275" t="str">
        <f ca="true">+IF(OFFSET('Sanitation Data'!$I$30,0,10*ROW('Sanitation Data'!I8))="","",OFFSET('Sanitation Data'!$I$30,0,10*ROW('Sanitation Data'!I8)))</f>
        <v/>
      </c>
      <c r="DM14" s="275" t="str">
        <f ca="true">+IF(OFFSET('Sanitation Data'!$I$31,0,10*ROW('Sanitation Data'!I8))="","",OFFSET('Sanitation Data'!$I$31,0,10*ROW('Sanitation Data'!I8)))</f>
        <v/>
      </c>
      <c r="DN14" s="275" t="str">
        <f ca="true">+IF(OFFSET('Sanitation Data'!$I$32,0,10*ROW('Sanitation Data'!I8))="","",OFFSET('Sanitation Data'!$I$32,0,10*ROW('Sanitation Data'!I8)))</f>
        <v/>
      </c>
      <c r="DO14" s="275" t="str">
        <f ca="true">+IF(OFFSET('Hygiene Data'!$D$11,0,10*ROW('Hygiene Data'!D8))="","",OFFSET('Hygiene Data'!$D$11,0,10*ROW('Hygiene Data'!D8)))</f>
        <v/>
      </c>
      <c r="DP14" s="275" t="str">
        <f ca="true">+IF(OFFSET('Hygiene Data'!$D$12,0,10*ROW('Hygiene Data'!D8))="","",OFFSET('Hygiene Data'!$D$12,0,10*ROW('Hygiene Data'!D8)))</f>
        <v/>
      </c>
      <c r="DQ14" s="275" t="str">
        <f ca="true">+IF(OFFSET('Hygiene Data'!$D$13,0,10*ROW('Hygiene Data'!D8))="","",OFFSET('Hygiene Data'!$D$13,0,10*ROW('Hygiene Data'!D8)))</f>
        <v/>
      </c>
      <c r="DR14" s="275" t="str">
        <f ca="true">+IF(OFFSET('Hygiene Data'!$E$11,0,10*ROW('Hygiene Data'!E8))="","",OFFSET('Hygiene Data'!$E$11,0,10*ROW('Hygiene Data'!E8)))</f>
        <v/>
      </c>
      <c r="DS14" s="275" t="str">
        <f ca="true">+IF(OFFSET('Hygiene Data'!$E$12,0,10*ROW('Hygiene Data'!E8))="","",OFFSET('Hygiene Data'!$E$12,0,10*ROW('Hygiene Data'!E8)))</f>
        <v/>
      </c>
      <c r="DT14" s="275" t="str">
        <f ca="true">+IF(OFFSET('Hygiene Data'!$E$13,0,10*ROW('Hygiene Data'!E8))="","",OFFSET('Hygiene Data'!$E$13,0,10*ROW('Hygiene Data'!E8)))</f>
        <v/>
      </c>
      <c r="DU14" s="275" t="str">
        <f ca="true">+IF(OFFSET('Hygiene Data'!$F$11,0,10*ROW('Hygiene Data'!F8))="","",OFFSET('Hygiene Data'!$F$11,0,10*ROW('Hygiene Data'!F8)))</f>
        <v/>
      </c>
      <c r="DV14" s="275" t="str">
        <f ca="true">+IF(OFFSET('Hygiene Data'!$F$12,0,10*ROW('Hygiene Data'!F8))="","",OFFSET('Hygiene Data'!$F$12,0,10*ROW('Hygiene Data'!F8)))</f>
        <v/>
      </c>
      <c r="DW14" s="275" t="str">
        <f ca="true">+IF(OFFSET('Hygiene Data'!$F$13,0,10*ROW('Hygiene Data'!F8))="","",OFFSET('Hygiene Data'!$F$13,0,10*ROW('Hygiene Data'!F8)))</f>
        <v/>
      </c>
      <c r="DX14" s="275" t="str">
        <f ca="true">+IF(OFFSET('Hygiene Data'!$G$11,0,10*ROW('Hygiene Data'!G8))="","",OFFSET('Hygiene Data'!$G$11,0,10*ROW('Hygiene Data'!G8)))</f>
        <v/>
      </c>
      <c r="DY14" s="275" t="str">
        <f ca="true">+IF(OFFSET('Hygiene Data'!$G$12,0,10*ROW('Hygiene Data'!G8))="","",OFFSET('Hygiene Data'!$G$12,0,10*ROW('Hygiene Data'!G8)))</f>
        <v/>
      </c>
      <c r="DZ14" s="275" t="str">
        <f ca="true">+IF(OFFSET('Hygiene Data'!$G$13,0,10*ROW('Hygiene Data'!G8))="","",OFFSET('Hygiene Data'!$G$13,0,10*ROW('Hygiene Data'!G8)))</f>
        <v/>
      </c>
      <c r="EA14" s="275" t="str">
        <f ca="true">+IF(OFFSET('Hygiene Data'!$H$11,0,10*ROW('Hygiene Data'!H8))="","",OFFSET('Hygiene Data'!$H$11,0,10*ROW('Hygiene Data'!H8)))</f>
        <v/>
      </c>
      <c r="EB14" s="275" t="str">
        <f ca="true">+IF(OFFSET('Hygiene Data'!$H$12,0,10*ROW('Hygiene Data'!H8))="","",OFFSET('Hygiene Data'!$H$12,0,10*ROW('Hygiene Data'!H8)))</f>
        <v/>
      </c>
      <c r="EC14" s="275" t="str">
        <f ca="true">+IF(OFFSET('Hygiene Data'!$H$13,0,10*ROW('Hygiene Data'!H8))="","",OFFSET('Hygiene Data'!$H$13,0,10*ROW('Hygiene Data'!H8)))</f>
        <v/>
      </c>
      <c r="ED14" s="275" t="str">
        <f ca="true">+IF(OFFSET('Hygiene Data'!$I$11,0,10*ROW('Hygiene Data'!I8))="","",OFFSET('Hygiene Data'!$I$11,0,10*ROW('Hygiene Data'!I8)))</f>
        <v/>
      </c>
      <c r="EE14" s="275" t="str">
        <f ca="true">+IF(OFFSET('Hygiene Data'!$I$12,0,10*ROW('Hygiene Data'!I8))="","",OFFSET('Hygiene Data'!$I$12,0,10*ROW('Hygiene Data'!I8)))</f>
        <v/>
      </c>
      <c r="EF14" s="275" t="str">
        <f ca="true">+IF(OFFSET('Hygiene Data'!$I$13,0,10*ROW('Hygiene Data'!I8))="","",OFFSET('Hygiene Data'!$I$13,0,10*ROW('Hygiene Data'!I8)))</f>
        <v/>
      </c>
    </row>
    <row xmlns:x14ac="http://schemas.microsoft.com/office/spreadsheetml/2009/9/ac" r="15" x14ac:dyDescent="0.2">
      <c r="A15" s="37" t="str">
        <f ca="true">+IF(OFFSET('Water Data'!$B$2,0,10*ROW('Water Data'!E9))="","",OFFSET('Water Data'!$B$2,0,10*ROW('Water Data'!E9)))</f>
        <v/>
      </c>
      <c r="B15" s="37" t="str">
        <f ca="true">+IF(OFFSET('Water Data'!$C$2,0,10*ROW('Water Data'!F9))="","",OFFSET('Water Data'!$C$2,0,10*ROW('Water Data'!F9)))</f>
        <v/>
      </c>
      <c r="C15" s="331" t="str">
        <f t="shared" ca="true" si="0"/>
        <v/>
      </c>
      <c r="D15" s="94"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4"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4"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4"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4"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4"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4"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4"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4"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4"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4"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4"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4"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4"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4"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4"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4"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4"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5"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5"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5"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5"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5"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5"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5"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5"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5"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5"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5"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5"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5"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5"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5"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5"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5"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5"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5"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5"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5"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5"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5"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5"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5"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5"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5"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5"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5"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5"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6"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6"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6"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6"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6"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6"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6"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6"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6"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6"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6"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6"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6"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6"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6"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6"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6"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6"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5"/>
      <c r="BS15" s="275" t="str">
        <f ca="true">+IF(OFFSET('Water Data'!$D$27,0,10*ROW('Water Data'!D9))="","",OFFSET('Water Data'!$D$27,0,10*ROW('Water Data'!D9)))</f>
        <v/>
      </c>
      <c r="BT15" s="275" t="str">
        <f ca="true">+IF(OFFSET('Water Data'!$D$28,0,10*ROW('Water Data'!D9))="","",OFFSET('Water Data'!$D$28,0,10*ROW('Water Data'!D9)))</f>
        <v/>
      </c>
      <c r="BU15" s="275" t="str">
        <f ca="true">+IF(OFFSET('Water Data'!$D$29,0,10*ROW('Water Data'!D9))="","",OFFSET('Water Data'!$D$29,0,10*ROW('Water Data'!D9)))</f>
        <v/>
      </c>
      <c r="BV15" s="275" t="str">
        <f ca="true">+IF(OFFSET('Water Data'!$E$27,0,10*ROW('Water Data'!E9))="","",OFFSET('Water Data'!$E$27,0,10*ROW('Water Data'!E9)))</f>
        <v/>
      </c>
      <c r="BW15" s="275" t="str">
        <f ca="true">+IF(OFFSET('Water Data'!$E$28,0,10*ROW('Water Data'!E9))="","",OFFSET('Water Data'!$E$28,0,10*ROW('Water Data'!E9)))</f>
        <v/>
      </c>
      <c r="BX15" s="275" t="str">
        <f ca="true">+IF(OFFSET('Water Data'!$E$29,0,10*ROW('Water Data'!E9))="","",OFFSET('Water Data'!$E$29,0,10*ROW('Water Data'!E9)))</f>
        <v/>
      </c>
      <c r="BY15" s="275" t="str">
        <f ca="true">+IF(OFFSET('Water Data'!$F$27,0,10*ROW('Water Data'!F9))="","",OFFSET('Water Data'!$F$27,0,10*ROW('Water Data'!F9)))</f>
        <v/>
      </c>
      <c r="BZ15" s="275" t="str">
        <f ca="true">+IF(OFFSET('Water Data'!$F$28,0,10*ROW('Water Data'!F9))="","",OFFSET('Water Data'!$F$28,0,10*ROW('Water Data'!F9)))</f>
        <v/>
      </c>
      <c r="CA15" s="275" t="str">
        <f ca="true">+IF(OFFSET('Water Data'!$F$29,0,10*ROW('Water Data'!F9))="","",OFFSET('Water Data'!$F$29,0,10*ROW('Water Data'!F9)))</f>
        <v/>
      </c>
      <c r="CB15" s="275" t="str">
        <f ca="true">+IF(OFFSET('Water Data'!$G$27,0,10*ROW('Water Data'!G9))="","",OFFSET('Water Data'!$G$27,0,10*ROW('Water Data'!G9)))</f>
        <v/>
      </c>
      <c r="CC15" s="275" t="str">
        <f ca="true">+IF(OFFSET('Water Data'!$G$28,0,10*ROW('Water Data'!G9))="","",OFFSET('Water Data'!$G$28,0,10*ROW('Water Data'!G9)))</f>
        <v/>
      </c>
      <c r="CD15" s="275" t="str">
        <f ca="true">+IF(OFFSET('Water Data'!$G$29,0,10*ROW('Water Data'!G9))="","",OFFSET('Water Data'!$G$29,0,10*ROW('Water Data'!G9)))</f>
        <v/>
      </c>
      <c r="CE15" s="275" t="str">
        <f ca="true">+IF(OFFSET('Water Data'!$H$27,0,10*ROW('Water Data'!H9))="","",OFFSET('Water Data'!$H$27,0,10*ROW('Water Data'!H9)))</f>
        <v/>
      </c>
      <c r="CF15" s="275" t="str">
        <f ca="true">+IF(OFFSET('Water Data'!$H$28,0,10*ROW('Water Data'!H9))="","",OFFSET('Water Data'!$H$28,0,10*ROW('Water Data'!H9)))</f>
        <v/>
      </c>
      <c r="CG15" s="275" t="str">
        <f ca="true">+IF(OFFSET('Water Data'!$H$29,0,10*ROW('Water Data'!H9))="","",OFFSET('Water Data'!$H$29,0,10*ROW('Water Data'!H9)))</f>
        <v/>
      </c>
      <c r="CH15" s="275" t="str">
        <f ca="true">+IF(OFFSET('Water Data'!$I$27,0,10*ROW('Water Data'!I9))="","",OFFSET('Water Data'!$I$27,0,10*ROW('Water Data'!I9)))</f>
        <v/>
      </c>
      <c r="CI15" s="275" t="str">
        <f ca="true">+IF(OFFSET('Water Data'!$I$28,0,10*ROW('Water Data'!I9))="","",OFFSET('Water Data'!$I$28,0,10*ROW('Water Data'!I9)))</f>
        <v/>
      </c>
      <c r="CJ15" s="275" t="str">
        <f ca="true">+IF(OFFSET('Water Data'!$I$29,0,10*ROW('Water Data'!I9))="","",OFFSET('Water Data'!$I$29,0,10*ROW('Water Data'!I9)))</f>
        <v/>
      </c>
      <c r="CK15" s="275" t="str">
        <f ca="true">+IF(OFFSET('Sanitation Data'!$D$28,0,10*ROW('Sanitation Data'!D9))="","",OFFSET('Sanitation Data'!$D$28,0,10*ROW('Sanitation Data'!D9)))</f>
        <v/>
      </c>
      <c r="CL15" s="275" t="str">
        <f ca="true">+IF(OFFSET('Sanitation Data'!$D$29,0,10*ROW('Sanitation Data'!D9))="","",OFFSET('Sanitation Data'!$D$29,0,10*ROW('Sanitation Data'!D9)))</f>
        <v/>
      </c>
      <c r="CM15" s="275" t="str">
        <f ca="true">+IF(OFFSET('Sanitation Data'!$D$30,0,10*ROW('Sanitation Data'!D9))="","",OFFSET('Sanitation Data'!$D$30,0,10*ROW('Sanitation Data'!D9)))</f>
        <v/>
      </c>
      <c r="CN15" s="275" t="str">
        <f ca="true">+IF(OFFSET('Sanitation Data'!$D$31,0,10*ROW('Sanitation Data'!D9))="","",OFFSET('Sanitation Data'!$D$31,0,10*ROW('Sanitation Data'!D9)))</f>
        <v/>
      </c>
      <c r="CO15" s="275" t="str">
        <f ca="true">+IF(OFFSET('Sanitation Data'!$D$32,0,10*ROW('Sanitation Data'!D9))="","",OFFSET('Sanitation Data'!$D$32,0,10*ROW('Sanitation Data'!D9)))</f>
        <v/>
      </c>
      <c r="CP15" s="275" t="str">
        <f ca="true">+IF(OFFSET('Sanitation Data'!$E$28,0,10*ROW('Sanitation Data'!E9))="","",OFFSET('Sanitation Data'!$E$28,0,10*ROW('Sanitation Data'!E9)))</f>
        <v/>
      </c>
      <c r="CQ15" s="275" t="str">
        <f ca="true">+IF(OFFSET('Sanitation Data'!$E$29,0,10*ROW('Sanitation Data'!E9))="","",OFFSET('Sanitation Data'!$E$29,0,10*ROW('Sanitation Data'!E9)))</f>
        <v/>
      </c>
      <c r="CR15" s="275" t="str">
        <f ca="true">+IF(OFFSET('Sanitation Data'!$E$30,0,10*ROW('Sanitation Data'!E9))="","",OFFSET('Sanitation Data'!$E$30,0,10*ROW('Sanitation Data'!E9)))</f>
        <v/>
      </c>
      <c r="CS15" s="275" t="str">
        <f ca="true">+IF(OFFSET('Sanitation Data'!$E$31,0,10*ROW('Sanitation Data'!E9))="","",OFFSET('Sanitation Data'!$E$31,0,10*ROW('Sanitation Data'!E9)))</f>
        <v/>
      </c>
      <c r="CT15" s="275" t="str">
        <f ca="true">+IF(OFFSET('Sanitation Data'!$E$32,0,10*ROW('Sanitation Data'!E9))="","",OFFSET('Sanitation Data'!$E$32,0,10*ROW('Sanitation Data'!E9)))</f>
        <v/>
      </c>
      <c r="CU15" s="275" t="str">
        <f ca="true">+IF(OFFSET('Sanitation Data'!$F$28,0,10*ROW('Sanitation Data'!F9))="","",OFFSET('Sanitation Data'!$F$28,0,10*ROW('Sanitation Data'!F9)))</f>
        <v/>
      </c>
      <c r="CV15" s="275" t="str">
        <f ca="true">+IF(OFFSET('Sanitation Data'!$F$29,0,10*ROW('Sanitation Data'!F9))="","",OFFSET('Sanitation Data'!$F$29,0,10*ROW('Sanitation Data'!F9)))</f>
        <v/>
      </c>
      <c r="CW15" s="275" t="str">
        <f ca="true">+IF(OFFSET('Sanitation Data'!$F$30,0,10*ROW('Sanitation Data'!F9))="","",OFFSET('Sanitation Data'!$F$30,0,10*ROW('Sanitation Data'!F9)))</f>
        <v/>
      </c>
      <c r="CX15" s="275" t="str">
        <f ca="true">+IF(OFFSET('Sanitation Data'!$F$31,0,10*ROW('Sanitation Data'!F9))="","",OFFSET('Sanitation Data'!$F$31,0,10*ROW('Sanitation Data'!F9)))</f>
        <v/>
      </c>
      <c r="CY15" s="275" t="str">
        <f ca="true">+IF(OFFSET('Sanitation Data'!$F$32,0,10*ROW('Sanitation Data'!F9))="","",OFFSET('Sanitation Data'!$F$32,0,10*ROW('Sanitation Data'!F9)))</f>
        <v/>
      </c>
      <c r="CZ15" s="275" t="str">
        <f ca="true">+IF(OFFSET('Sanitation Data'!$G$28,0,10*ROW('Sanitation Data'!G9))="","",OFFSET('Sanitation Data'!$G$28,0,10*ROW('Sanitation Data'!G9)))</f>
        <v/>
      </c>
      <c r="DA15" s="275" t="str">
        <f ca="true">+IF(OFFSET('Sanitation Data'!$G$29,0,10*ROW('Sanitation Data'!G9))="","",OFFSET('Sanitation Data'!$G$29,0,10*ROW('Sanitation Data'!G9)))</f>
        <v/>
      </c>
      <c r="DB15" s="275" t="str">
        <f ca="true">+IF(OFFSET('Sanitation Data'!$G$30,0,10*ROW('Sanitation Data'!G9))="","",OFFSET('Sanitation Data'!$G$30,0,10*ROW('Sanitation Data'!G9)))</f>
        <v/>
      </c>
      <c r="DC15" s="275" t="str">
        <f ca="true">+IF(OFFSET('Sanitation Data'!$G$31,0,10*ROW('Sanitation Data'!G9))="","",OFFSET('Sanitation Data'!$G$31,0,10*ROW('Sanitation Data'!G9)))</f>
        <v/>
      </c>
      <c r="DD15" s="275" t="str">
        <f ca="true">+IF(OFFSET('Sanitation Data'!$G$32,0,10*ROW('Sanitation Data'!G9))="","",OFFSET('Sanitation Data'!$G$32,0,10*ROW('Sanitation Data'!G9)))</f>
        <v/>
      </c>
      <c r="DE15" s="275" t="str">
        <f ca="true">+IF(OFFSET('Sanitation Data'!$H$28,0,10*ROW('Sanitation Data'!H9))="","",OFFSET('Sanitation Data'!$H$28,0,10*ROW('Sanitation Data'!H9)))</f>
        <v/>
      </c>
      <c r="DF15" s="275" t="str">
        <f ca="true">+IF(OFFSET('Sanitation Data'!$H$29,0,10*ROW('Sanitation Data'!H9))="","",OFFSET('Sanitation Data'!$H$29,0,10*ROW('Sanitation Data'!H9)))</f>
        <v/>
      </c>
      <c r="DG15" s="275" t="str">
        <f ca="true">+IF(OFFSET('Sanitation Data'!$H$30,0,10*ROW('Sanitation Data'!H9))="","",OFFSET('Sanitation Data'!$H$30,0,10*ROW('Sanitation Data'!H9)))</f>
        <v/>
      </c>
      <c r="DH15" s="275" t="str">
        <f ca="true">+IF(OFFSET('Sanitation Data'!$H$31,0,10*ROW('Sanitation Data'!H9))="","",OFFSET('Sanitation Data'!$H$31,0,10*ROW('Sanitation Data'!H9)))</f>
        <v/>
      </c>
      <c r="DI15" s="275" t="str">
        <f ca="true">+IF(OFFSET('Sanitation Data'!$H$32,0,10*ROW('Sanitation Data'!H9))="","",OFFSET('Sanitation Data'!$H$32,0,10*ROW('Sanitation Data'!H9)))</f>
        <v/>
      </c>
      <c r="DJ15" s="275" t="str">
        <f ca="true">+IF(OFFSET('Sanitation Data'!$I$28,0,10*ROW('Sanitation Data'!I9))="","",OFFSET('Sanitation Data'!$I$28,0,10*ROW('Sanitation Data'!I9)))</f>
        <v/>
      </c>
      <c r="DK15" s="275" t="str">
        <f ca="true">+IF(OFFSET('Sanitation Data'!$I$29,0,10*ROW('Sanitation Data'!I9))="","",OFFSET('Sanitation Data'!$I$29,0,10*ROW('Sanitation Data'!I9)))</f>
        <v/>
      </c>
      <c r="DL15" s="275" t="str">
        <f ca="true">+IF(OFFSET('Sanitation Data'!$I$30,0,10*ROW('Sanitation Data'!I9))="","",OFFSET('Sanitation Data'!$I$30,0,10*ROW('Sanitation Data'!I9)))</f>
        <v/>
      </c>
      <c r="DM15" s="275" t="str">
        <f ca="true">+IF(OFFSET('Sanitation Data'!$I$31,0,10*ROW('Sanitation Data'!I9))="","",OFFSET('Sanitation Data'!$I$31,0,10*ROW('Sanitation Data'!I9)))</f>
        <v/>
      </c>
      <c r="DN15" s="275" t="str">
        <f ca="true">+IF(OFFSET('Sanitation Data'!$I$32,0,10*ROW('Sanitation Data'!I9))="","",OFFSET('Sanitation Data'!$I$32,0,10*ROW('Sanitation Data'!I9)))</f>
        <v/>
      </c>
      <c r="DO15" s="275" t="str">
        <f ca="true">+IF(OFFSET('Hygiene Data'!$D$11,0,10*ROW('Hygiene Data'!D9))="","",OFFSET('Hygiene Data'!$D$11,0,10*ROW('Hygiene Data'!D9)))</f>
        <v/>
      </c>
      <c r="DP15" s="275" t="str">
        <f ca="true">+IF(OFFSET('Hygiene Data'!$D$12,0,10*ROW('Hygiene Data'!D9))="","",OFFSET('Hygiene Data'!$D$12,0,10*ROW('Hygiene Data'!D9)))</f>
        <v/>
      </c>
      <c r="DQ15" s="275" t="str">
        <f ca="true">+IF(OFFSET('Hygiene Data'!$D$13,0,10*ROW('Hygiene Data'!D9))="","",OFFSET('Hygiene Data'!$D$13,0,10*ROW('Hygiene Data'!D9)))</f>
        <v/>
      </c>
      <c r="DR15" s="275" t="str">
        <f ca="true">+IF(OFFSET('Hygiene Data'!$E$11,0,10*ROW('Hygiene Data'!E9))="","",OFFSET('Hygiene Data'!$E$11,0,10*ROW('Hygiene Data'!E9)))</f>
        <v/>
      </c>
      <c r="DS15" s="275" t="str">
        <f ca="true">+IF(OFFSET('Hygiene Data'!$E$12,0,10*ROW('Hygiene Data'!E9))="","",OFFSET('Hygiene Data'!$E$12,0,10*ROW('Hygiene Data'!E9)))</f>
        <v/>
      </c>
      <c r="DT15" s="275" t="str">
        <f ca="true">+IF(OFFSET('Hygiene Data'!$E$13,0,10*ROW('Hygiene Data'!E9))="","",OFFSET('Hygiene Data'!$E$13,0,10*ROW('Hygiene Data'!E9)))</f>
        <v/>
      </c>
      <c r="DU15" s="275" t="str">
        <f ca="true">+IF(OFFSET('Hygiene Data'!$F$11,0,10*ROW('Hygiene Data'!F9))="","",OFFSET('Hygiene Data'!$F$11,0,10*ROW('Hygiene Data'!F9)))</f>
        <v/>
      </c>
      <c r="DV15" s="275" t="str">
        <f ca="true">+IF(OFFSET('Hygiene Data'!$F$12,0,10*ROW('Hygiene Data'!F9))="","",OFFSET('Hygiene Data'!$F$12,0,10*ROW('Hygiene Data'!F9)))</f>
        <v/>
      </c>
      <c r="DW15" s="275" t="str">
        <f ca="true">+IF(OFFSET('Hygiene Data'!$F$13,0,10*ROW('Hygiene Data'!F9))="","",OFFSET('Hygiene Data'!$F$13,0,10*ROW('Hygiene Data'!F9)))</f>
        <v/>
      </c>
      <c r="DX15" s="275" t="str">
        <f ca="true">+IF(OFFSET('Hygiene Data'!$G$11,0,10*ROW('Hygiene Data'!G9))="","",OFFSET('Hygiene Data'!$G$11,0,10*ROW('Hygiene Data'!G9)))</f>
        <v/>
      </c>
      <c r="DY15" s="275" t="str">
        <f ca="true">+IF(OFFSET('Hygiene Data'!$G$12,0,10*ROW('Hygiene Data'!G9))="","",OFFSET('Hygiene Data'!$G$12,0,10*ROW('Hygiene Data'!G9)))</f>
        <v/>
      </c>
      <c r="DZ15" s="275" t="str">
        <f ca="true">+IF(OFFSET('Hygiene Data'!$G$13,0,10*ROW('Hygiene Data'!G9))="","",OFFSET('Hygiene Data'!$G$13,0,10*ROW('Hygiene Data'!G9)))</f>
        <v/>
      </c>
      <c r="EA15" s="275" t="str">
        <f ca="true">+IF(OFFSET('Hygiene Data'!$H$11,0,10*ROW('Hygiene Data'!H9))="","",OFFSET('Hygiene Data'!$H$11,0,10*ROW('Hygiene Data'!H9)))</f>
        <v/>
      </c>
      <c r="EB15" s="275" t="str">
        <f ca="true">+IF(OFFSET('Hygiene Data'!$H$12,0,10*ROW('Hygiene Data'!H9))="","",OFFSET('Hygiene Data'!$H$12,0,10*ROW('Hygiene Data'!H9)))</f>
        <v/>
      </c>
      <c r="EC15" s="275" t="str">
        <f ca="true">+IF(OFFSET('Hygiene Data'!$H$13,0,10*ROW('Hygiene Data'!H9))="","",OFFSET('Hygiene Data'!$H$13,0,10*ROW('Hygiene Data'!H9)))</f>
        <v/>
      </c>
      <c r="ED15" s="275" t="str">
        <f ca="true">+IF(OFFSET('Hygiene Data'!$I$11,0,10*ROW('Hygiene Data'!I9))="","",OFFSET('Hygiene Data'!$I$11,0,10*ROW('Hygiene Data'!I9)))</f>
        <v/>
      </c>
      <c r="EE15" s="275" t="str">
        <f ca="true">+IF(OFFSET('Hygiene Data'!$I$12,0,10*ROW('Hygiene Data'!I9))="","",OFFSET('Hygiene Data'!$I$12,0,10*ROW('Hygiene Data'!I9)))</f>
        <v/>
      </c>
      <c r="EF15" s="275" t="str">
        <f ca="true">+IF(OFFSET('Hygiene Data'!$I$13,0,10*ROW('Hygiene Data'!I9))="","",OFFSET('Hygiene Data'!$I$13,0,10*ROW('Hygiene Data'!I9)))</f>
        <v/>
      </c>
    </row>
    <row xmlns:x14ac="http://schemas.microsoft.com/office/spreadsheetml/2009/9/ac" r="16" x14ac:dyDescent="0.2">
      <c r="A16" s="37" t="str">
        <f ca="true">+IF(OFFSET('Water Data'!$B$2,0,10*ROW('Water Data'!E10))="","",OFFSET('Water Data'!$B$2,0,10*ROW('Water Data'!E10)))</f>
        <v/>
      </c>
      <c r="B16" s="37" t="str">
        <f ca="true">+IF(OFFSET('Water Data'!$C$2,0,10*ROW('Water Data'!F10))="","",OFFSET('Water Data'!$C$2,0,10*ROW('Water Data'!F10)))</f>
        <v/>
      </c>
      <c r="C16" s="331" t="str">
        <f t="shared" ca="true" si="0"/>
        <v/>
      </c>
      <c r="D16" s="94"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4"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4"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4"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4"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4"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4"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4"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4"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4"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4"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4"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4"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4"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4"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4"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4"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4"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5"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5"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5"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5"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5"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5"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5"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5"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5"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5"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5"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5"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5"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5"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5"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5"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5"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5"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5"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5"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5"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5"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5"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5"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5"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5"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5"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5"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5"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5"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6"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6"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6"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6"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6"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6"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6"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6"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6"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6"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6"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6"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6"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6"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6"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6"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6"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6"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5"/>
      <c r="BS16" s="275" t="str">
        <f ca="true">+IF(OFFSET('Water Data'!$D$27,0,10*ROW('Water Data'!D10))="","",OFFSET('Water Data'!$D$27,0,10*ROW('Water Data'!D10)))</f>
        <v/>
      </c>
      <c r="BT16" s="275" t="str">
        <f ca="true">+IF(OFFSET('Water Data'!$D$28,0,10*ROW('Water Data'!D10))="","",OFFSET('Water Data'!$D$28,0,10*ROW('Water Data'!D10)))</f>
        <v/>
      </c>
      <c r="BU16" s="275" t="str">
        <f ca="true">+IF(OFFSET('Water Data'!$D$29,0,10*ROW('Water Data'!D10))="","",OFFSET('Water Data'!$D$29,0,10*ROW('Water Data'!D10)))</f>
        <v/>
      </c>
      <c r="BV16" s="275" t="str">
        <f ca="true">+IF(OFFSET('Water Data'!$E$27,0,10*ROW('Water Data'!E10))="","",OFFSET('Water Data'!$E$27,0,10*ROW('Water Data'!E10)))</f>
        <v/>
      </c>
      <c r="BW16" s="275" t="str">
        <f ca="true">+IF(OFFSET('Water Data'!$E$28,0,10*ROW('Water Data'!E10))="","",OFFSET('Water Data'!$E$28,0,10*ROW('Water Data'!E10)))</f>
        <v/>
      </c>
      <c r="BX16" s="275" t="str">
        <f ca="true">+IF(OFFSET('Water Data'!$E$29,0,10*ROW('Water Data'!E10))="","",OFFSET('Water Data'!$E$29,0,10*ROW('Water Data'!E10)))</f>
        <v/>
      </c>
      <c r="BY16" s="275" t="str">
        <f ca="true">+IF(OFFSET('Water Data'!$F$27,0,10*ROW('Water Data'!F10))="","",OFFSET('Water Data'!$F$27,0,10*ROW('Water Data'!F10)))</f>
        <v/>
      </c>
      <c r="BZ16" s="275" t="str">
        <f ca="true">+IF(OFFSET('Water Data'!$F$28,0,10*ROW('Water Data'!F10))="","",OFFSET('Water Data'!$F$28,0,10*ROW('Water Data'!F10)))</f>
        <v/>
      </c>
      <c r="CA16" s="275" t="str">
        <f ca="true">+IF(OFFSET('Water Data'!$F$29,0,10*ROW('Water Data'!F10))="","",OFFSET('Water Data'!$F$29,0,10*ROW('Water Data'!F10)))</f>
        <v/>
      </c>
      <c r="CB16" s="275" t="str">
        <f ca="true">+IF(OFFSET('Water Data'!$G$27,0,10*ROW('Water Data'!G10))="","",OFFSET('Water Data'!$G$27,0,10*ROW('Water Data'!G10)))</f>
        <v/>
      </c>
      <c r="CC16" s="275" t="str">
        <f ca="true">+IF(OFFSET('Water Data'!$G$28,0,10*ROW('Water Data'!G10))="","",OFFSET('Water Data'!$G$28,0,10*ROW('Water Data'!G10)))</f>
        <v/>
      </c>
      <c r="CD16" s="275" t="str">
        <f ca="true">+IF(OFFSET('Water Data'!$G$29,0,10*ROW('Water Data'!G10))="","",OFFSET('Water Data'!$G$29,0,10*ROW('Water Data'!G10)))</f>
        <v/>
      </c>
      <c r="CE16" s="275" t="str">
        <f ca="true">+IF(OFFSET('Water Data'!$H$27,0,10*ROW('Water Data'!H10))="","",OFFSET('Water Data'!$H$27,0,10*ROW('Water Data'!H10)))</f>
        <v/>
      </c>
      <c r="CF16" s="275" t="str">
        <f ca="true">+IF(OFFSET('Water Data'!$H$28,0,10*ROW('Water Data'!H10))="","",OFFSET('Water Data'!$H$28,0,10*ROW('Water Data'!H10)))</f>
        <v/>
      </c>
      <c r="CG16" s="275" t="str">
        <f ca="true">+IF(OFFSET('Water Data'!$H$29,0,10*ROW('Water Data'!H10))="","",OFFSET('Water Data'!$H$29,0,10*ROW('Water Data'!H10)))</f>
        <v/>
      </c>
      <c r="CH16" s="275" t="str">
        <f ca="true">+IF(OFFSET('Water Data'!$I$27,0,10*ROW('Water Data'!I10))="","",OFFSET('Water Data'!$I$27,0,10*ROW('Water Data'!I10)))</f>
        <v/>
      </c>
      <c r="CI16" s="275" t="str">
        <f ca="true">+IF(OFFSET('Water Data'!$I$28,0,10*ROW('Water Data'!I10))="","",OFFSET('Water Data'!$I$28,0,10*ROW('Water Data'!I10)))</f>
        <v/>
      </c>
      <c r="CJ16" s="275" t="str">
        <f ca="true">+IF(OFFSET('Water Data'!$I$29,0,10*ROW('Water Data'!I10))="","",OFFSET('Water Data'!$I$29,0,10*ROW('Water Data'!I10)))</f>
        <v/>
      </c>
      <c r="CK16" s="275" t="str">
        <f ca="true">+IF(OFFSET('Sanitation Data'!$D$28,0,10*ROW('Sanitation Data'!D10))="","",OFFSET('Sanitation Data'!$D$28,0,10*ROW('Sanitation Data'!D10)))</f>
        <v/>
      </c>
      <c r="CL16" s="275" t="str">
        <f ca="true">+IF(OFFSET('Sanitation Data'!$D$29,0,10*ROW('Sanitation Data'!D10))="","",OFFSET('Sanitation Data'!$D$29,0,10*ROW('Sanitation Data'!D10)))</f>
        <v/>
      </c>
      <c r="CM16" s="275" t="str">
        <f ca="true">+IF(OFFSET('Sanitation Data'!$D$30,0,10*ROW('Sanitation Data'!D10))="","",OFFSET('Sanitation Data'!$D$30,0,10*ROW('Sanitation Data'!D10)))</f>
        <v/>
      </c>
      <c r="CN16" s="275" t="str">
        <f ca="true">+IF(OFFSET('Sanitation Data'!$D$31,0,10*ROW('Sanitation Data'!D10))="","",OFFSET('Sanitation Data'!$D$31,0,10*ROW('Sanitation Data'!D10)))</f>
        <v/>
      </c>
      <c r="CO16" s="275" t="str">
        <f ca="true">+IF(OFFSET('Sanitation Data'!$D$32,0,10*ROW('Sanitation Data'!D10))="","",OFFSET('Sanitation Data'!$D$32,0,10*ROW('Sanitation Data'!D10)))</f>
        <v/>
      </c>
      <c r="CP16" s="275" t="str">
        <f ca="true">+IF(OFFSET('Sanitation Data'!$E$28,0,10*ROW('Sanitation Data'!E10))="","",OFFSET('Sanitation Data'!$E$28,0,10*ROW('Sanitation Data'!E10)))</f>
        <v/>
      </c>
      <c r="CQ16" s="275" t="str">
        <f ca="true">+IF(OFFSET('Sanitation Data'!$E$29,0,10*ROW('Sanitation Data'!E10))="","",OFFSET('Sanitation Data'!$E$29,0,10*ROW('Sanitation Data'!E10)))</f>
        <v/>
      </c>
      <c r="CR16" s="275" t="str">
        <f ca="true">+IF(OFFSET('Sanitation Data'!$E$30,0,10*ROW('Sanitation Data'!E10))="","",OFFSET('Sanitation Data'!$E$30,0,10*ROW('Sanitation Data'!E10)))</f>
        <v/>
      </c>
      <c r="CS16" s="275" t="str">
        <f ca="true">+IF(OFFSET('Sanitation Data'!$E$31,0,10*ROW('Sanitation Data'!E10))="","",OFFSET('Sanitation Data'!$E$31,0,10*ROW('Sanitation Data'!E10)))</f>
        <v/>
      </c>
      <c r="CT16" s="275" t="str">
        <f ca="true">+IF(OFFSET('Sanitation Data'!$E$32,0,10*ROW('Sanitation Data'!E10))="","",OFFSET('Sanitation Data'!$E$32,0,10*ROW('Sanitation Data'!E10)))</f>
        <v/>
      </c>
      <c r="CU16" s="275" t="str">
        <f ca="true">+IF(OFFSET('Sanitation Data'!$F$28,0,10*ROW('Sanitation Data'!F10))="","",OFFSET('Sanitation Data'!$F$28,0,10*ROW('Sanitation Data'!F10)))</f>
        <v/>
      </c>
      <c r="CV16" s="275" t="str">
        <f ca="true">+IF(OFFSET('Sanitation Data'!$F$29,0,10*ROW('Sanitation Data'!F10))="","",OFFSET('Sanitation Data'!$F$29,0,10*ROW('Sanitation Data'!F10)))</f>
        <v/>
      </c>
      <c r="CW16" s="275" t="str">
        <f ca="true">+IF(OFFSET('Sanitation Data'!$F$30,0,10*ROW('Sanitation Data'!F10))="","",OFFSET('Sanitation Data'!$F$30,0,10*ROW('Sanitation Data'!F10)))</f>
        <v/>
      </c>
      <c r="CX16" s="275" t="str">
        <f ca="true">+IF(OFFSET('Sanitation Data'!$F$31,0,10*ROW('Sanitation Data'!F10))="","",OFFSET('Sanitation Data'!$F$31,0,10*ROW('Sanitation Data'!F10)))</f>
        <v/>
      </c>
      <c r="CY16" s="275" t="str">
        <f ca="true">+IF(OFFSET('Sanitation Data'!$F$32,0,10*ROW('Sanitation Data'!F10))="","",OFFSET('Sanitation Data'!$F$32,0,10*ROW('Sanitation Data'!F10)))</f>
        <v/>
      </c>
      <c r="CZ16" s="275" t="str">
        <f ca="true">+IF(OFFSET('Sanitation Data'!$G$28,0,10*ROW('Sanitation Data'!G10))="","",OFFSET('Sanitation Data'!$G$28,0,10*ROW('Sanitation Data'!G10)))</f>
        <v/>
      </c>
      <c r="DA16" s="275" t="str">
        <f ca="true">+IF(OFFSET('Sanitation Data'!$G$29,0,10*ROW('Sanitation Data'!G10))="","",OFFSET('Sanitation Data'!$G$29,0,10*ROW('Sanitation Data'!G10)))</f>
        <v/>
      </c>
      <c r="DB16" s="275" t="str">
        <f ca="true">+IF(OFFSET('Sanitation Data'!$G$30,0,10*ROW('Sanitation Data'!G10))="","",OFFSET('Sanitation Data'!$G$30,0,10*ROW('Sanitation Data'!G10)))</f>
        <v/>
      </c>
      <c r="DC16" s="275" t="str">
        <f ca="true">+IF(OFFSET('Sanitation Data'!$G$31,0,10*ROW('Sanitation Data'!G10))="","",OFFSET('Sanitation Data'!$G$31,0,10*ROW('Sanitation Data'!G10)))</f>
        <v/>
      </c>
      <c r="DD16" s="275" t="str">
        <f ca="true">+IF(OFFSET('Sanitation Data'!$G$32,0,10*ROW('Sanitation Data'!G10))="","",OFFSET('Sanitation Data'!$G$32,0,10*ROW('Sanitation Data'!G10)))</f>
        <v/>
      </c>
      <c r="DE16" s="275" t="str">
        <f ca="true">+IF(OFFSET('Sanitation Data'!$H$28,0,10*ROW('Sanitation Data'!H10))="","",OFFSET('Sanitation Data'!$H$28,0,10*ROW('Sanitation Data'!H10)))</f>
        <v/>
      </c>
      <c r="DF16" s="275" t="str">
        <f ca="true">+IF(OFFSET('Sanitation Data'!$H$29,0,10*ROW('Sanitation Data'!H10))="","",OFFSET('Sanitation Data'!$H$29,0,10*ROW('Sanitation Data'!H10)))</f>
        <v/>
      </c>
      <c r="DG16" s="275" t="str">
        <f ca="true">+IF(OFFSET('Sanitation Data'!$H$30,0,10*ROW('Sanitation Data'!H10))="","",OFFSET('Sanitation Data'!$H$30,0,10*ROW('Sanitation Data'!H10)))</f>
        <v/>
      </c>
      <c r="DH16" s="275" t="str">
        <f ca="true">+IF(OFFSET('Sanitation Data'!$H$31,0,10*ROW('Sanitation Data'!H10))="","",OFFSET('Sanitation Data'!$H$31,0,10*ROW('Sanitation Data'!H10)))</f>
        <v/>
      </c>
      <c r="DI16" s="275" t="str">
        <f ca="true">+IF(OFFSET('Sanitation Data'!$H$32,0,10*ROW('Sanitation Data'!H10))="","",OFFSET('Sanitation Data'!$H$32,0,10*ROW('Sanitation Data'!H10)))</f>
        <v/>
      </c>
      <c r="DJ16" s="275" t="str">
        <f ca="true">+IF(OFFSET('Sanitation Data'!$I$28,0,10*ROW('Sanitation Data'!I10))="","",OFFSET('Sanitation Data'!$I$28,0,10*ROW('Sanitation Data'!I10)))</f>
        <v/>
      </c>
      <c r="DK16" s="275" t="str">
        <f ca="true">+IF(OFFSET('Sanitation Data'!$I$29,0,10*ROW('Sanitation Data'!I10))="","",OFFSET('Sanitation Data'!$I$29,0,10*ROW('Sanitation Data'!I10)))</f>
        <v/>
      </c>
      <c r="DL16" s="275" t="str">
        <f ca="true">+IF(OFFSET('Sanitation Data'!$I$30,0,10*ROW('Sanitation Data'!I10))="","",OFFSET('Sanitation Data'!$I$30,0,10*ROW('Sanitation Data'!I10)))</f>
        <v/>
      </c>
      <c r="DM16" s="275" t="str">
        <f ca="true">+IF(OFFSET('Sanitation Data'!$I$31,0,10*ROW('Sanitation Data'!I10))="","",OFFSET('Sanitation Data'!$I$31,0,10*ROW('Sanitation Data'!I10)))</f>
        <v/>
      </c>
      <c r="DN16" s="275" t="str">
        <f ca="true">+IF(OFFSET('Sanitation Data'!$I$32,0,10*ROW('Sanitation Data'!I10))="","",OFFSET('Sanitation Data'!$I$32,0,10*ROW('Sanitation Data'!I10)))</f>
        <v/>
      </c>
      <c r="DO16" s="275" t="str">
        <f ca="true">+IF(OFFSET('Hygiene Data'!$D$11,0,10*ROW('Hygiene Data'!D10))="","",OFFSET('Hygiene Data'!$D$11,0,10*ROW('Hygiene Data'!D10)))</f>
        <v/>
      </c>
      <c r="DP16" s="275" t="str">
        <f ca="true">+IF(OFFSET('Hygiene Data'!$D$12,0,10*ROW('Hygiene Data'!D10))="","",OFFSET('Hygiene Data'!$D$12,0,10*ROW('Hygiene Data'!D10)))</f>
        <v/>
      </c>
      <c r="DQ16" s="275" t="str">
        <f ca="true">+IF(OFFSET('Hygiene Data'!$D$13,0,10*ROW('Hygiene Data'!D10))="","",OFFSET('Hygiene Data'!$D$13,0,10*ROW('Hygiene Data'!D10)))</f>
        <v/>
      </c>
      <c r="DR16" s="275" t="str">
        <f ca="true">+IF(OFFSET('Hygiene Data'!$E$11,0,10*ROW('Hygiene Data'!E10))="","",OFFSET('Hygiene Data'!$E$11,0,10*ROW('Hygiene Data'!E10)))</f>
        <v/>
      </c>
      <c r="DS16" s="275" t="str">
        <f ca="true">+IF(OFFSET('Hygiene Data'!$E$12,0,10*ROW('Hygiene Data'!E10))="","",OFFSET('Hygiene Data'!$E$12,0,10*ROW('Hygiene Data'!E10)))</f>
        <v/>
      </c>
      <c r="DT16" s="275" t="str">
        <f ca="true">+IF(OFFSET('Hygiene Data'!$E$13,0,10*ROW('Hygiene Data'!E10))="","",OFFSET('Hygiene Data'!$E$13,0,10*ROW('Hygiene Data'!E10)))</f>
        <v/>
      </c>
      <c r="DU16" s="275" t="str">
        <f ca="true">+IF(OFFSET('Hygiene Data'!$F$11,0,10*ROW('Hygiene Data'!F10))="","",OFFSET('Hygiene Data'!$F$11,0,10*ROW('Hygiene Data'!F10)))</f>
        <v/>
      </c>
      <c r="DV16" s="275" t="str">
        <f ca="true">+IF(OFFSET('Hygiene Data'!$F$12,0,10*ROW('Hygiene Data'!F10))="","",OFFSET('Hygiene Data'!$F$12,0,10*ROW('Hygiene Data'!F10)))</f>
        <v/>
      </c>
      <c r="DW16" s="275" t="str">
        <f ca="true">+IF(OFFSET('Hygiene Data'!$F$13,0,10*ROW('Hygiene Data'!F10))="","",OFFSET('Hygiene Data'!$F$13,0,10*ROW('Hygiene Data'!F10)))</f>
        <v/>
      </c>
      <c r="DX16" s="275" t="str">
        <f ca="true">+IF(OFFSET('Hygiene Data'!$G$11,0,10*ROW('Hygiene Data'!G10))="","",OFFSET('Hygiene Data'!$G$11,0,10*ROW('Hygiene Data'!G10)))</f>
        <v/>
      </c>
      <c r="DY16" s="275" t="str">
        <f ca="true">+IF(OFFSET('Hygiene Data'!$G$12,0,10*ROW('Hygiene Data'!G10))="","",OFFSET('Hygiene Data'!$G$12,0,10*ROW('Hygiene Data'!G10)))</f>
        <v/>
      </c>
      <c r="DZ16" s="275" t="str">
        <f ca="true">+IF(OFFSET('Hygiene Data'!$G$13,0,10*ROW('Hygiene Data'!G10))="","",OFFSET('Hygiene Data'!$G$13,0,10*ROW('Hygiene Data'!G10)))</f>
        <v/>
      </c>
      <c r="EA16" s="275" t="str">
        <f ca="true">+IF(OFFSET('Hygiene Data'!$H$11,0,10*ROW('Hygiene Data'!H10))="","",OFFSET('Hygiene Data'!$H$11,0,10*ROW('Hygiene Data'!H10)))</f>
        <v/>
      </c>
      <c r="EB16" s="275" t="str">
        <f ca="true">+IF(OFFSET('Hygiene Data'!$H$12,0,10*ROW('Hygiene Data'!H10))="","",OFFSET('Hygiene Data'!$H$12,0,10*ROW('Hygiene Data'!H10)))</f>
        <v/>
      </c>
      <c r="EC16" s="275" t="str">
        <f ca="true">+IF(OFFSET('Hygiene Data'!$H$13,0,10*ROW('Hygiene Data'!H10))="","",OFFSET('Hygiene Data'!$H$13,0,10*ROW('Hygiene Data'!H10)))</f>
        <v/>
      </c>
      <c r="ED16" s="275" t="str">
        <f ca="true">+IF(OFFSET('Hygiene Data'!$I$11,0,10*ROW('Hygiene Data'!I10))="","",OFFSET('Hygiene Data'!$I$11,0,10*ROW('Hygiene Data'!I10)))</f>
        <v/>
      </c>
      <c r="EE16" s="275" t="str">
        <f ca="true">+IF(OFFSET('Hygiene Data'!$I$12,0,10*ROW('Hygiene Data'!I10))="","",OFFSET('Hygiene Data'!$I$12,0,10*ROW('Hygiene Data'!I10)))</f>
        <v/>
      </c>
      <c r="EF16" s="275" t="str">
        <f ca="true">+IF(OFFSET('Hygiene Data'!$I$13,0,10*ROW('Hygiene Data'!I10))="","",OFFSET('Hygiene Data'!$I$13,0,10*ROW('Hygiene Data'!I10)))</f>
        <v/>
      </c>
    </row>
    <row xmlns:x14ac="http://schemas.microsoft.com/office/spreadsheetml/2009/9/ac" r="17" x14ac:dyDescent="0.2">
      <c r="A17" s="37" t="str">
        <f ca="true">+IF(OFFSET('Water Data'!$B$2,0,10*ROW('Water Data'!E11))="","",OFFSET('Water Data'!$B$2,0,10*ROW('Water Data'!E11)))</f>
        <v/>
      </c>
      <c r="B17" s="37" t="str">
        <f ca="true">+IF(OFFSET('Water Data'!$C$2,0,10*ROW('Water Data'!F11))="","",OFFSET('Water Data'!$C$2,0,10*ROW('Water Data'!F11)))</f>
        <v/>
      </c>
      <c r="C17" s="331" t="str">
        <f t="shared" ca="true" si="0"/>
        <v/>
      </c>
      <c r="D17" s="94"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4"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4"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4"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4"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4"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4"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4"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4"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4"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4"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4"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4"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4"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4"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4"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4"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4"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5"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5"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5"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5"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5"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5"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5"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5"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5"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5"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5"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5"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5"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5"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5"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5"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5"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5"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5"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5"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5"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5"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5"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5"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5"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5"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5"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5"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5"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5"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6"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6"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6"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6"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6"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6"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6"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6"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6"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6"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6"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6"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6"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6"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6"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6"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6"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6"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5"/>
      <c r="BS17" s="275" t="str">
        <f ca="true">+IF(OFFSET('Water Data'!$D$27,0,10*ROW('Water Data'!D11))="","",OFFSET('Water Data'!$D$27,0,10*ROW('Water Data'!D11)))</f>
        <v/>
      </c>
      <c r="BT17" s="275" t="str">
        <f ca="true">+IF(OFFSET('Water Data'!$D$28,0,10*ROW('Water Data'!D11))="","",OFFSET('Water Data'!$D$28,0,10*ROW('Water Data'!D11)))</f>
        <v/>
      </c>
      <c r="BU17" s="275" t="str">
        <f ca="true">+IF(OFFSET('Water Data'!$D$29,0,10*ROW('Water Data'!D11))="","",OFFSET('Water Data'!$D$29,0,10*ROW('Water Data'!D11)))</f>
        <v/>
      </c>
      <c r="BV17" s="275" t="str">
        <f ca="true">+IF(OFFSET('Water Data'!$E$27,0,10*ROW('Water Data'!E11))="","",OFFSET('Water Data'!$E$27,0,10*ROW('Water Data'!E11)))</f>
        <v/>
      </c>
      <c r="BW17" s="275" t="str">
        <f ca="true">+IF(OFFSET('Water Data'!$E$28,0,10*ROW('Water Data'!E11))="","",OFFSET('Water Data'!$E$28,0,10*ROW('Water Data'!E11)))</f>
        <v/>
      </c>
      <c r="BX17" s="275" t="str">
        <f ca="true">+IF(OFFSET('Water Data'!$E$29,0,10*ROW('Water Data'!E11))="","",OFFSET('Water Data'!$E$29,0,10*ROW('Water Data'!E11)))</f>
        <v/>
      </c>
      <c r="BY17" s="275" t="str">
        <f ca="true">+IF(OFFSET('Water Data'!$F$27,0,10*ROW('Water Data'!F11))="","",OFFSET('Water Data'!$F$27,0,10*ROW('Water Data'!F11)))</f>
        <v/>
      </c>
      <c r="BZ17" s="275" t="str">
        <f ca="true">+IF(OFFSET('Water Data'!$F$28,0,10*ROW('Water Data'!F11))="","",OFFSET('Water Data'!$F$28,0,10*ROW('Water Data'!F11)))</f>
        <v/>
      </c>
      <c r="CA17" s="275" t="str">
        <f ca="true">+IF(OFFSET('Water Data'!$F$29,0,10*ROW('Water Data'!F11))="","",OFFSET('Water Data'!$F$29,0,10*ROW('Water Data'!F11)))</f>
        <v/>
      </c>
      <c r="CB17" s="275" t="str">
        <f ca="true">+IF(OFFSET('Water Data'!$G$27,0,10*ROW('Water Data'!G11))="","",OFFSET('Water Data'!$G$27,0,10*ROW('Water Data'!G11)))</f>
        <v/>
      </c>
      <c r="CC17" s="275" t="str">
        <f ca="true">+IF(OFFSET('Water Data'!$G$28,0,10*ROW('Water Data'!G11))="","",OFFSET('Water Data'!$G$28,0,10*ROW('Water Data'!G11)))</f>
        <v/>
      </c>
      <c r="CD17" s="275" t="str">
        <f ca="true">+IF(OFFSET('Water Data'!$G$29,0,10*ROW('Water Data'!G11))="","",OFFSET('Water Data'!$G$29,0,10*ROW('Water Data'!G11)))</f>
        <v/>
      </c>
      <c r="CE17" s="275" t="str">
        <f ca="true">+IF(OFFSET('Water Data'!$H$27,0,10*ROW('Water Data'!H11))="","",OFFSET('Water Data'!$H$27,0,10*ROW('Water Data'!H11)))</f>
        <v/>
      </c>
      <c r="CF17" s="275" t="str">
        <f ca="true">+IF(OFFSET('Water Data'!$H$28,0,10*ROW('Water Data'!H11))="","",OFFSET('Water Data'!$H$28,0,10*ROW('Water Data'!H11)))</f>
        <v/>
      </c>
      <c r="CG17" s="275" t="str">
        <f ca="true">+IF(OFFSET('Water Data'!$H$29,0,10*ROW('Water Data'!H11))="","",OFFSET('Water Data'!$H$29,0,10*ROW('Water Data'!H11)))</f>
        <v/>
      </c>
      <c r="CH17" s="275" t="str">
        <f ca="true">+IF(OFFSET('Water Data'!$I$27,0,10*ROW('Water Data'!I11))="","",OFFSET('Water Data'!$I$27,0,10*ROW('Water Data'!I11)))</f>
        <v/>
      </c>
      <c r="CI17" s="275" t="str">
        <f ca="true">+IF(OFFSET('Water Data'!$I$28,0,10*ROW('Water Data'!I11))="","",OFFSET('Water Data'!$I$28,0,10*ROW('Water Data'!I11)))</f>
        <v/>
      </c>
      <c r="CJ17" s="275" t="str">
        <f ca="true">+IF(OFFSET('Water Data'!$I$29,0,10*ROW('Water Data'!I11))="","",OFFSET('Water Data'!$I$29,0,10*ROW('Water Data'!I11)))</f>
        <v/>
      </c>
      <c r="CK17" s="275" t="str">
        <f ca="true">+IF(OFFSET('Sanitation Data'!$D$28,0,10*ROW('Sanitation Data'!D11))="","",OFFSET('Sanitation Data'!$D$28,0,10*ROW('Sanitation Data'!D11)))</f>
        <v/>
      </c>
      <c r="CL17" s="275" t="str">
        <f ca="true">+IF(OFFSET('Sanitation Data'!$D$29,0,10*ROW('Sanitation Data'!D11))="","",OFFSET('Sanitation Data'!$D$29,0,10*ROW('Sanitation Data'!D11)))</f>
        <v/>
      </c>
      <c r="CM17" s="275" t="str">
        <f ca="true">+IF(OFFSET('Sanitation Data'!$D$30,0,10*ROW('Sanitation Data'!D11))="","",OFFSET('Sanitation Data'!$D$30,0,10*ROW('Sanitation Data'!D11)))</f>
        <v/>
      </c>
      <c r="CN17" s="275" t="str">
        <f ca="true">+IF(OFFSET('Sanitation Data'!$D$31,0,10*ROW('Sanitation Data'!D11))="","",OFFSET('Sanitation Data'!$D$31,0,10*ROW('Sanitation Data'!D11)))</f>
        <v/>
      </c>
      <c r="CO17" s="275" t="str">
        <f ca="true">+IF(OFFSET('Sanitation Data'!$D$32,0,10*ROW('Sanitation Data'!D11))="","",OFFSET('Sanitation Data'!$D$32,0,10*ROW('Sanitation Data'!D11)))</f>
        <v/>
      </c>
      <c r="CP17" s="275" t="str">
        <f ca="true">+IF(OFFSET('Sanitation Data'!$E$28,0,10*ROW('Sanitation Data'!E11))="","",OFFSET('Sanitation Data'!$E$28,0,10*ROW('Sanitation Data'!E11)))</f>
        <v/>
      </c>
      <c r="CQ17" s="275" t="str">
        <f ca="true">+IF(OFFSET('Sanitation Data'!$E$29,0,10*ROW('Sanitation Data'!E11))="","",OFFSET('Sanitation Data'!$E$29,0,10*ROW('Sanitation Data'!E11)))</f>
        <v/>
      </c>
      <c r="CR17" s="275" t="str">
        <f ca="true">+IF(OFFSET('Sanitation Data'!$E$30,0,10*ROW('Sanitation Data'!E11))="","",OFFSET('Sanitation Data'!$E$30,0,10*ROW('Sanitation Data'!E11)))</f>
        <v/>
      </c>
      <c r="CS17" s="275" t="str">
        <f ca="true">+IF(OFFSET('Sanitation Data'!$E$31,0,10*ROW('Sanitation Data'!E11))="","",OFFSET('Sanitation Data'!$E$31,0,10*ROW('Sanitation Data'!E11)))</f>
        <v/>
      </c>
      <c r="CT17" s="275" t="str">
        <f ca="true">+IF(OFFSET('Sanitation Data'!$E$32,0,10*ROW('Sanitation Data'!E11))="","",OFFSET('Sanitation Data'!$E$32,0,10*ROW('Sanitation Data'!E11)))</f>
        <v/>
      </c>
      <c r="CU17" s="275" t="str">
        <f ca="true">+IF(OFFSET('Sanitation Data'!$F$28,0,10*ROW('Sanitation Data'!F11))="","",OFFSET('Sanitation Data'!$F$28,0,10*ROW('Sanitation Data'!F11)))</f>
        <v/>
      </c>
      <c r="CV17" s="275" t="str">
        <f ca="true">+IF(OFFSET('Sanitation Data'!$F$29,0,10*ROW('Sanitation Data'!F11))="","",OFFSET('Sanitation Data'!$F$29,0,10*ROW('Sanitation Data'!F11)))</f>
        <v/>
      </c>
      <c r="CW17" s="275" t="str">
        <f ca="true">+IF(OFFSET('Sanitation Data'!$F$30,0,10*ROW('Sanitation Data'!F11))="","",OFFSET('Sanitation Data'!$F$30,0,10*ROW('Sanitation Data'!F11)))</f>
        <v/>
      </c>
      <c r="CX17" s="275" t="str">
        <f ca="true">+IF(OFFSET('Sanitation Data'!$F$31,0,10*ROW('Sanitation Data'!F11))="","",OFFSET('Sanitation Data'!$F$31,0,10*ROW('Sanitation Data'!F11)))</f>
        <v/>
      </c>
      <c r="CY17" s="275" t="str">
        <f ca="true">+IF(OFFSET('Sanitation Data'!$F$32,0,10*ROW('Sanitation Data'!F11))="","",OFFSET('Sanitation Data'!$F$32,0,10*ROW('Sanitation Data'!F11)))</f>
        <v/>
      </c>
      <c r="CZ17" s="275" t="str">
        <f ca="true">+IF(OFFSET('Sanitation Data'!$G$28,0,10*ROW('Sanitation Data'!G11))="","",OFFSET('Sanitation Data'!$G$28,0,10*ROW('Sanitation Data'!G11)))</f>
        <v/>
      </c>
      <c r="DA17" s="275" t="str">
        <f ca="true">+IF(OFFSET('Sanitation Data'!$G$29,0,10*ROW('Sanitation Data'!G11))="","",OFFSET('Sanitation Data'!$G$29,0,10*ROW('Sanitation Data'!G11)))</f>
        <v/>
      </c>
      <c r="DB17" s="275" t="str">
        <f ca="true">+IF(OFFSET('Sanitation Data'!$G$30,0,10*ROW('Sanitation Data'!G11))="","",OFFSET('Sanitation Data'!$G$30,0,10*ROW('Sanitation Data'!G11)))</f>
        <v/>
      </c>
      <c r="DC17" s="275" t="str">
        <f ca="true">+IF(OFFSET('Sanitation Data'!$G$31,0,10*ROW('Sanitation Data'!G11))="","",OFFSET('Sanitation Data'!$G$31,0,10*ROW('Sanitation Data'!G11)))</f>
        <v/>
      </c>
      <c r="DD17" s="275" t="str">
        <f ca="true">+IF(OFFSET('Sanitation Data'!$G$32,0,10*ROW('Sanitation Data'!G11))="","",OFFSET('Sanitation Data'!$G$32,0,10*ROW('Sanitation Data'!G11)))</f>
        <v/>
      </c>
      <c r="DE17" s="275" t="str">
        <f ca="true">+IF(OFFSET('Sanitation Data'!$H$28,0,10*ROW('Sanitation Data'!H11))="","",OFFSET('Sanitation Data'!$H$28,0,10*ROW('Sanitation Data'!H11)))</f>
        <v/>
      </c>
      <c r="DF17" s="275" t="str">
        <f ca="true">+IF(OFFSET('Sanitation Data'!$H$29,0,10*ROW('Sanitation Data'!H11))="","",OFFSET('Sanitation Data'!$H$29,0,10*ROW('Sanitation Data'!H11)))</f>
        <v/>
      </c>
      <c r="DG17" s="275" t="str">
        <f ca="true">+IF(OFFSET('Sanitation Data'!$H$30,0,10*ROW('Sanitation Data'!H11))="","",OFFSET('Sanitation Data'!$H$30,0,10*ROW('Sanitation Data'!H11)))</f>
        <v/>
      </c>
      <c r="DH17" s="275" t="str">
        <f ca="true">+IF(OFFSET('Sanitation Data'!$H$31,0,10*ROW('Sanitation Data'!H11))="","",OFFSET('Sanitation Data'!$H$31,0,10*ROW('Sanitation Data'!H11)))</f>
        <v/>
      </c>
      <c r="DI17" s="275" t="str">
        <f ca="true">+IF(OFFSET('Sanitation Data'!$H$32,0,10*ROW('Sanitation Data'!H11))="","",OFFSET('Sanitation Data'!$H$32,0,10*ROW('Sanitation Data'!H11)))</f>
        <v/>
      </c>
      <c r="DJ17" s="275" t="str">
        <f ca="true">+IF(OFFSET('Sanitation Data'!$I$28,0,10*ROW('Sanitation Data'!I11))="","",OFFSET('Sanitation Data'!$I$28,0,10*ROW('Sanitation Data'!I11)))</f>
        <v/>
      </c>
      <c r="DK17" s="275" t="str">
        <f ca="true">+IF(OFFSET('Sanitation Data'!$I$29,0,10*ROW('Sanitation Data'!I11))="","",OFFSET('Sanitation Data'!$I$29,0,10*ROW('Sanitation Data'!I11)))</f>
        <v/>
      </c>
      <c r="DL17" s="275" t="str">
        <f ca="true">+IF(OFFSET('Sanitation Data'!$I$30,0,10*ROW('Sanitation Data'!I11))="","",OFFSET('Sanitation Data'!$I$30,0,10*ROW('Sanitation Data'!I11)))</f>
        <v/>
      </c>
      <c r="DM17" s="275" t="str">
        <f ca="true">+IF(OFFSET('Sanitation Data'!$I$31,0,10*ROW('Sanitation Data'!I11))="","",OFFSET('Sanitation Data'!$I$31,0,10*ROW('Sanitation Data'!I11)))</f>
        <v/>
      </c>
      <c r="DN17" s="275" t="str">
        <f ca="true">+IF(OFFSET('Sanitation Data'!$I$32,0,10*ROW('Sanitation Data'!I11))="","",OFFSET('Sanitation Data'!$I$32,0,10*ROW('Sanitation Data'!I11)))</f>
        <v/>
      </c>
      <c r="DO17" s="275" t="str">
        <f ca="true">+IF(OFFSET('Hygiene Data'!$D$11,0,10*ROW('Hygiene Data'!D11))="","",OFFSET('Hygiene Data'!$D$11,0,10*ROW('Hygiene Data'!D11)))</f>
        <v/>
      </c>
      <c r="DP17" s="275" t="str">
        <f ca="true">+IF(OFFSET('Hygiene Data'!$D$12,0,10*ROW('Hygiene Data'!D11))="","",OFFSET('Hygiene Data'!$D$12,0,10*ROW('Hygiene Data'!D11)))</f>
        <v/>
      </c>
      <c r="DQ17" s="275" t="str">
        <f ca="true">+IF(OFFSET('Hygiene Data'!$D$13,0,10*ROW('Hygiene Data'!D11))="","",OFFSET('Hygiene Data'!$D$13,0,10*ROW('Hygiene Data'!D11)))</f>
        <v/>
      </c>
      <c r="DR17" s="275" t="str">
        <f ca="true">+IF(OFFSET('Hygiene Data'!$E$11,0,10*ROW('Hygiene Data'!E11))="","",OFFSET('Hygiene Data'!$E$11,0,10*ROW('Hygiene Data'!E11)))</f>
        <v/>
      </c>
      <c r="DS17" s="275" t="str">
        <f ca="true">+IF(OFFSET('Hygiene Data'!$E$12,0,10*ROW('Hygiene Data'!E11))="","",OFFSET('Hygiene Data'!$E$12,0,10*ROW('Hygiene Data'!E11)))</f>
        <v/>
      </c>
      <c r="DT17" s="275" t="str">
        <f ca="true">+IF(OFFSET('Hygiene Data'!$E$13,0,10*ROW('Hygiene Data'!E11))="","",OFFSET('Hygiene Data'!$E$13,0,10*ROW('Hygiene Data'!E11)))</f>
        <v/>
      </c>
      <c r="DU17" s="275" t="str">
        <f ca="true">+IF(OFFSET('Hygiene Data'!$F$11,0,10*ROW('Hygiene Data'!F11))="","",OFFSET('Hygiene Data'!$F$11,0,10*ROW('Hygiene Data'!F11)))</f>
        <v/>
      </c>
      <c r="DV17" s="275" t="str">
        <f ca="true">+IF(OFFSET('Hygiene Data'!$F$12,0,10*ROW('Hygiene Data'!F11))="","",OFFSET('Hygiene Data'!$F$12,0,10*ROW('Hygiene Data'!F11)))</f>
        <v/>
      </c>
      <c r="DW17" s="275" t="str">
        <f ca="true">+IF(OFFSET('Hygiene Data'!$F$13,0,10*ROW('Hygiene Data'!F11))="","",OFFSET('Hygiene Data'!$F$13,0,10*ROW('Hygiene Data'!F11)))</f>
        <v/>
      </c>
      <c r="DX17" s="275" t="str">
        <f ca="true">+IF(OFFSET('Hygiene Data'!$G$11,0,10*ROW('Hygiene Data'!G11))="","",OFFSET('Hygiene Data'!$G$11,0,10*ROW('Hygiene Data'!G11)))</f>
        <v/>
      </c>
      <c r="DY17" s="275" t="str">
        <f ca="true">+IF(OFFSET('Hygiene Data'!$G$12,0,10*ROW('Hygiene Data'!G11))="","",OFFSET('Hygiene Data'!$G$12,0,10*ROW('Hygiene Data'!G11)))</f>
        <v/>
      </c>
      <c r="DZ17" s="275" t="str">
        <f ca="true">+IF(OFFSET('Hygiene Data'!$G$13,0,10*ROW('Hygiene Data'!G11))="","",OFFSET('Hygiene Data'!$G$13,0,10*ROW('Hygiene Data'!G11)))</f>
        <v/>
      </c>
      <c r="EA17" s="275" t="str">
        <f ca="true">+IF(OFFSET('Hygiene Data'!$H$11,0,10*ROW('Hygiene Data'!H11))="","",OFFSET('Hygiene Data'!$H$11,0,10*ROW('Hygiene Data'!H11)))</f>
        <v/>
      </c>
      <c r="EB17" s="275" t="str">
        <f ca="true">+IF(OFFSET('Hygiene Data'!$H$12,0,10*ROW('Hygiene Data'!H11))="","",OFFSET('Hygiene Data'!$H$12,0,10*ROW('Hygiene Data'!H11)))</f>
        <v/>
      </c>
      <c r="EC17" s="275" t="str">
        <f ca="true">+IF(OFFSET('Hygiene Data'!$H$13,0,10*ROW('Hygiene Data'!H11))="","",OFFSET('Hygiene Data'!$H$13,0,10*ROW('Hygiene Data'!H11)))</f>
        <v/>
      </c>
      <c r="ED17" s="275" t="str">
        <f ca="true">+IF(OFFSET('Hygiene Data'!$I$11,0,10*ROW('Hygiene Data'!I11))="","",OFFSET('Hygiene Data'!$I$11,0,10*ROW('Hygiene Data'!I11)))</f>
        <v/>
      </c>
      <c r="EE17" s="275" t="str">
        <f ca="true">+IF(OFFSET('Hygiene Data'!$I$12,0,10*ROW('Hygiene Data'!I11))="","",OFFSET('Hygiene Data'!$I$12,0,10*ROW('Hygiene Data'!I11)))</f>
        <v/>
      </c>
      <c r="EF17" s="275" t="str">
        <f ca="true">+IF(OFFSET('Hygiene Data'!$I$13,0,10*ROW('Hygiene Data'!I11))="","",OFFSET('Hygiene Data'!$I$13,0,10*ROW('Hygiene Data'!I11)))</f>
        <v/>
      </c>
    </row>
    <row xmlns:x14ac="http://schemas.microsoft.com/office/spreadsheetml/2009/9/ac" r="18" x14ac:dyDescent="0.2">
      <c r="A18" s="37" t="str">
        <f ca="true">+IF(OFFSET('Water Data'!$B$2,0,10*ROW('Water Data'!E12))="","",OFFSET('Water Data'!$B$2,0,10*ROW('Water Data'!E12)))</f>
        <v/>
      </c>
      <c r="B18" s="37" t="str">
        <f ca="true">+IF(OFFSET('Water Data'!$C$2,0,10*ROW('Water Data'!F12))="","",OFFSET('Water Data'!$C$2,0,10*ROW('Water Data'!F12)))</f>
        <v/>
      </c>
      <c r="C18" s="331" t="str">
        <f t="shared" ca="true" si="0"/>
        <v/>
      </c>
      <c r="D18" s="94"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4"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4"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4"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4"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4"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4"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4"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4"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4"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4"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4"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4"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4"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4"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4"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4"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4"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5"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5"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5"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5"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5"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5"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5"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5"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5"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5"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5"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5"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5"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5"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5"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5"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5"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5"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5"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5"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5"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5"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5"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5"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5"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5"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5"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5"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5"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5"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6"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6"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6"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6"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6"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6"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6"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6"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6"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6"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6"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6"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6"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6"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6"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6"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6"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6"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5"/>
      <c r="BS18" s="275" t="str">
        <f ca="true">+IF(OFFSET('Water Data'!$D$27,0,10*ROW('Water Data'!D12))="","",OFFSET('Water Data'!$D$27,0,10*ROW('Water Data'!D12)))</f>
        <v/>
      </c>
      <c r="BT18" s="275" t="str">
        <f ca="true">+IF(OFFSET('Water Data'!$D$28,0,10*ROW('Water Data'!D12))="","",OFFSET('Water Data'!$D$28,0,10*ROW('Water Data'!D12)))</f>
        <v/>
      </c>
      <c r="BU18" s="275" t="str">
        <f ca="true">+IF(OFFSET('Water Data'!$D$29,0,10*ROW('Water Data'!D12))="","",OFFSET('Water Data'!$D$29,0,10*ROW('Water Data'!D12)))</f>
        <v/>
      </c>
      <c r="BV18" s="275" t="str">
        <f ca="true">+IF(OFFSET('Water Data'!$E$27,0,10*ROW('Water Data'!E12))="","",OFFSET('Water Data'!$E$27,0,10*ROW('Water Data'!E12)))</f>
        <v/>
      </c>
      <c r="BW18" s="275" t="str">
        <f ca="true">+IF(OFFSET('Water Data'!$E$28,0,10*ROW('Water Data'!E12))="","",OFFSET('Water Data'!$E$28,0,10*ROW('Water Data'!E12)))</f>
        <v/>
      </c>
      <c r="BX18" s="275" t="str">
        <f ca="true">+IF(OFFSET('Water Data'!$E$29,0,10*ROW('Water Data'!E12))="","",OFFSET('Water Data'!$E$29,0,10*ROW('Water Data'!E12)))</f>
        <v/>
      </c>
      <c r="BY18" s="275" t="str">
        <f ca="true">+IF(OFFSET('Water Data'!$F$27,0,10*ROW('Water Data'!F12))="","",OFFSET('Water Data'!$F$27,0,10*ROW('Water Data'!F12)))</f>
        <v/>
      </c>
      <c r="BZ18" s="275" t="str">
        <f ca="true">+IF(OFFSET('Water Data'!$F$28,0,10*ROW('Water Data'!F12))="","",OFFSET('Water Data'!$F$28,0,10*ROW('Water Data'!F12)))</f>
        <v/>
      </c>
      <c r="CA18" s="275" t="str">
        <f ca="true">+IF(OFFSET('Water Data'!$F$29,0,10*ROW('Water Data'!F12))="","",OFFSET('Water Data'!$F$29,0,10*ROW('Water Data'!F12)))</f>
        <v/>
      </c>
      <c r="CB18" s="275" t="str">
        <f ca="true">+IF(OFFSET('Water Data'!$G$27,0,10*ROW('Water Data'!G12))="","",OFFSET('Water Data'!$G$27,0,10*ROW('Water Data'!G12)))</f>
        <v/>
      </c>
      <c r="CC18" s="275" t="str">
        <f ca="true">+IF(OFFSET('Water Data'!$G$28,0,10*ROW('Water Data'!G12))="","",OFFSET('Water Data'!$G$28,0,10*ROW('Water Data'!G12)))</f>
        <v/>
      </c>
      <c r="CD18" s="275" t="str">
        <f ca="true">+IF(OFFSET('Water Data'!$G$29,0,10*ROW('Water Data'!G12))="","",OFFSET('Water Data'!$G$29,0,10*ROW('Water Data'!G12)))</f>
        <v/>
      </c>
      <c r="CE18" s="275" t="str">
        <f ca="true">+IF(OFFSET('Water Data'!$H$27,0,10*ROW('Water Data'!H12))="","",OFFSET('Water Data'!$H$27,0,10*ROW('Water Data'!H12)))</f>
        <v/>
      </c>
      <c r="CF18" s="275" t="str">
        <f ca="true">+IF(OFFSET('Water Data'!$H$28,0,10*ROW('Water Data'!H12))="","",OFFSET('Water Data'!$H$28,0,10*ROW('Water Data'!H12)))</f>
        <v/>
      </c>
      <c r="CG18" s="275" t="str">
        <f ca="true">+IF(OFFSET('Water Data'!$H$29,0,10*ROW('Water Data'!H12))="","",OFFSET('Water Data'!$H$29,0,10*ROW('Water Data'!H12)))</f>
        <v/>
      </c>
      <c r="CH18" s="275" t="str">
        <f ca="true">+IF(OFFSET('Water Data'!$I$27,0,10*ROW('Water Data'!I12))="","",OFFSET('Water Data'!$I$27,0,10*ROW('Water Data'!I12)))</f>
        <v/>
      </c>
      <c r="CI18" s="275" t="str">
        <f ca="true">+IF(OFFSET('Water Data'!$I$28,0,10*ROW('Water Data'!I12))="","",OFFSET('Water Data'!$I$28,0,10*ROW('Water Data'!I12)))</f>
        <v/>
      </c>
      <c r="CJ18" s="275" t="str">
        <f ca="true">+IF(OFFSET('Water Data'!$I$29,0,10*ROW('Water Data'!I12))="","",OFFSET('Water Data'!$I$29,0,10*ROW('Water Data'!I12)))</f>
        <v/>
      </c>
      <c r="CK18" s="275" t="str">
        <f ca="true">+IF(OFFSET('Sanitation Data'!$D$28,0,10*ROW('Sanitation Data'!D12))="","",OFFSET('Sanitation Data'!$D$28,0,10*ROW('Sanitation Data'!D12)))</f>
        <v/>
      </c>
      <c r="CL18" s="275" t="str">
        <f ca="true">+IF(OFFSET('Sanitation Data'!$D$29,0,10*ROW('Sanitation Data'!D12))="","",OFFSET('Sanitation Data'!$D$29,0,10*ROW('Sanitation Data'!D12)))</f>
        <v/>
      </c>
      <c r="CM18" s="275" t="str">
        <f ca="true">+IF(OFFSET('Sanitation Data'!$D$30,0,10*ROW('Sanitation Data'!D12))="","",OFFSET('Sanitation Data'!$D$30,0,10*ROW('Sanitation Data'!D12)))</f>
        <v/>
      </c>
      <c r="CN18" s="275" t="str">
        <f ca="true">+IF(OFFSET('Sanitation Data'!$D$31,0,10*ROW('Sanitation Data'!D12))="","",OFFSET('Sanitation Data'!$D$31,0,10*ROW('Sanitation Data'!D12)))</f>
        <v/>
      </c>
      <c r="CO18" s="275" t="str">
        <f ca="true">+IF(OFFSET('Sanitation Data'!$D$32,0,10*ROW('Sanitation Data'!D12))="","",OFFSET('Sanitation Data'!$D$32,0,10*ROW('Sanitation Data'!D12)))</f>
        <v/>
      </c>
      <c r="CP18" s="275" t="str">
        <f ca="true">+IF(OFFSET('Sanitation Data'!$E$28,0,10*ROW('Sanitation Data'!E12))="","",OFFSET('Sanitation Data'!$E$28,0,10*ROW('Sanitation Data'!E12)))</f>
        <v/>
      </c>
      <c r="CQ18" s="275" t="str">
        <f ca="true">+IF(OFFSET('Sanitation Data'!$E$29,0,10*ROW('Sanitation Data'!E12))="","",OFFSET('Sanitation Data'!$E$29,0,10*ROW('Sanitation Data'!E12)))</f>
        <v/>
      </c>
      <c r="CR18" s="275" t="str">
        <f ca="true">+IF(OFFSET('Sanitation Data'!$E$30,0,10*ROW('Sanitation Data'!E12))="","",OFFSET('Sanitation Data'!$E$30,0,10*ROW('Sanitation Data'!E12)))</f>
        <v/>
      </c>
      <c r="CS18" s="275" t="str">
        <f ca="true">+IF(OFFSET('Sanitation Data'!$E$31,0,10*ROW('Sanitation Data'!E12))="","",OFFSET('Sanitation Data'!$E$31,0,10*ROW('Sanitation Data'!E12)))</f>
        <v/>
      </c>
      <c r="CT18" s="275" t="str">
        <f ca="true">+IF(OFFSET('Sanitation Data'!$E$32,0,10*ROW('Sanitation Data'!E12))="","",OFFSET('Sanitation Data'!$E$32,0,10*ROW('Sanitation Data'!E12)))</f>
        <v/>
      </c>
      <c r="CU18" s="275" t="str">
        <f ca="true">+IF(OFFSET('Sanitation Data'!$F$28,0,10*ROW('Sanitation Data'!F12))="","",OFFSET('Sanitation Data'!$F$28,0,10*ROW('Sanitation Data'!F12)))</f>
        <v/>
      </c>
      <c r="CV18" s="275" t="str">
        <f ca="true">+IF(OFFSET('Sanitation Data'!$F$29,0,10*ROW('Sanitation Data'!F12))="","",OFFSET('Sanitation Data'!$F$29,0,10*ROW('Sanitation Data'!F12)))</f>
        <v/>
      </c>
      <c r="CW18" s="275" t="str">
        <f ca="true">+IF(OFFSET('Sanitation Data'!$F$30,0,10*ROW('Sanitation Data'!F12))="","",OFFSET('Sanitation Data'!$F$30,0,10*ROW('Sanitation Data'!F12)))</f>
        <v/>
      </c>
      <c r="CX18" s="275" t="str">
        <f ca="true">+IF(OFFSET('Sanitation Data'!$F$31,0,10*ROW('Sanitation Data'!F12))="","",OFFSET('Sanitation Data'!$F$31,0,10*ROW('Sanitation Data'!F12)))</f>
        <v/>
      </c>
      <c r="CY18" s="275" t="str">
        <f ca="true">+IF(OFFSET('Sanitation Data'!$F$32,0,10*ROW('Sanitation Data'!F12))="","",OFFSET('Sanitation Data'!$F$32,0,10*ROW('Sanitation Data'!F12)))</f>
        <v/>
      </c>
      <c r="CZ18" s="275" t="str">
        <f ca="true">+IF(OFFSET('Sanitation Data'!$G$28,0,10*ROW('Sanitation Data'!G12))="","",OFFSET('Sanitation Data'!$G$28,0,10*ROW('Sanitation Data'!G12)))</f>
        <v/>
      </c>
      <c r="DA18" s="275" t="str">
        <f ca="true">+IF(OFFSET('Sanitation Data'!$G$29,0,10*ROW('Sanitation Data'!G12))="","",OFFSET('Sanitation Data'!$G$29,0,10*ROW('Sanitation Data'!G12)))</f>
        <v/>
      </c>
      <c r="DB18" s="275" t="str">
        <f ca="true">+IF(OFFSET('Sanitation Data'!$G$30,0,10*ROW('Sanitation Data'!G12))="","",OFFSET('Sanitation Data'!$G$30,0,10*ROW('Sanitation Data'!G12)))</f>
        <v/>
      </c>
      <c r="DC18" s="275" t="str">
        <f ca="true">+IF(OFFSET('Sanitation Data'!$G$31,0,10*ROW('Sanitation Data'!G12))="","",OFFSET('Sanitation Data'!$G$31,0,10*ROW('Sanitation Data'!G12)))</f>
        <v/>
      </c>
      <c r="DD18" s="275" t="str">
        <f ca="true">+IF(OFFSET('Sanitation Data'!$G$32,0,10*ROW('Sanitation Data'!G12))="","",OFFSET('Sanitation Data'!$G$32,0,10*ROW('Sanitation Data'!G12)))</f>
        <v/>
      </c>
      <c r="DE18" s="275" t="str">
        <f ca="true">+IF(OFFSET('Sanitation Data'!$H$28,0,10*ROW('Sanitation Data'!H12))="","",OFFSET('Sanitation Data'!$H$28,0,10*ROW('Sanitation Data'!H12)))</f>
        <v/>
      </c>
      <c r="DF18" s="275" t="str">
        <f ca="true">+IF(OFFSET('Sanitation Data'!$H$29,0,10*ROW('Sanitation Data'!H12))="","",OFFSET('Sanitation Data'!$H$29,0,10*ROW('Sanitation Data'!H12)))</f>
        <v/>
      </c>
      <c r="DG18" s="275" t="str">
        <f ca="true">+IF(OFFSET('Sanitation Data'!$H$30,0,10*ROW('Sanitation Data'!H12))="","",OFFSET('Sanitation Data'!$H$30,0,10*ROW('Sanitation Data'!H12)))</f>
        <v/>
      </c>
      <c r="DH18" s="275" t="str">
        <f ca="true">+IF(OFFSET('Sanitation Data'!$H$31,0,10*ROW('Sanitation Data'!H12))="","",OFFSET('Sanitation Data'!$H$31,0,10*ROW('Sanitation Data'!H12)))</f>
        <v/>
      </c>
      <c r="DI18" s="275" t="str">
        <f ca="true">+IF(OFFSET('Sanitation Data'!$H$32,0,10*ROW('Sanitation Data'!H12))="","",OFFSET('Sanitation Data'!$H$32,0,10*ROW('Sanitation Data'!H12)))</f>
        <v/>
      </c>
      <c r="DJ18" s="275" t="str">
        <f ca="true">+IF(OFFSET('Sanitation Data'!$I$28,0,10*ROW('Sanitation Data'!I12))="","",OFFSET('Sanitation Data'!$I$28,0,10*ROW('Sanitation Data'!I12)))</f>
        <v/>
      </c>
      <c r="DK18" s="275" t="str">
        <f ca="true">+IF(OFFSET('Sanitation Data'!$I$29,0,10*ROW('Sanitation Data'!I12))="","",OFFSET('Sanitation Data'!$I$29,0,10*ROW('Sanitation Data'!I12)))</f>
        <v/>
      </c>
      <c r="DL18" s="275" t="str">
        <f ca="true">+IF(OFFSET('Sanitation Data'!$I$30,0,10*ROW('Sanitation Data'!I12))="","",OFFSET('Sanitation Data'!$I$30,0,10*ROW('Sanitation Data'!I12)))</f>
        <v/>
      </c>
      <c r="DM18" s="275" t="str">
        <f ca="true">+IF(OFFSET('Sanitation Data'!$I$31,0,10*ROW('Sanitation Data'!I12))="","",OFFSET('Sanitation Data'!$I$31,0,10*ROW('Sanitation Data'!I12)))</f>
        <v/>
      </c>
      <c r="DN18" s="275" t="str">
        <f ca="true">+IF(OFFSET('Sanitation Data'!$I$32,0,10*ROW('Sanitation Data'!I12))="","",OFFSET('Sanitation Data'!$I$32,0,10*ROW('Sanitation Data'!I12)))</f>
        <v/>
      </c>
      <c r="DO18" s="275" t="str">
        <f ca="true">+IF(OFFSET('Hygiene Data'!$D$11,0,10*ROW('Hygiene Data'!D12))="","",OFFSET('Hygiene Data'!$D$11,0,10*ROW('Hygiene Data'!D12)))</f>
        <v/>
      </c>
      <c r="DP18" s="275" t="str">
        <f ca="true">+IF(OFFSET('Hygiene Data'!$D$12,0,10*ROW('Hygiene Data'!D12))="","",OFFSET('Hygiene Data'!$D$12,0,10*ROW('Hygiene Data'!D12)))</f>
        <v/>
      </c>
      <c r="DQ18" s="275" t="str">
        <f ca="true">+IF(OFFSET('Hygiene Data'!$D$13,0,10*ROW('Hygiene Data'!D12))="","",OFFSET('Hygiene Data'!$D$13,0,10*ROW('Hygiene Data'!D12)))</f>
        <v/>
      </c>
      <c r="DR18" s="275" t="str">
        <f ca="true">+IF(OFFSET('Hygiene Data'!$E$11,0,10*ROW('Hygiene Data'!E12))="","",OFFSET('Hygiene Data'!$E$11,0,10*ROW('Hygiene Data'!E12)))</f>
        <v/>
      </c>
      <c r="DS18" s="275" t="str">
        <f ca="true">+IF(OFFSET('Hygiene Data'!$E$12,0,10*ROW('Hygiene Data'!E12))="","",OFFSET('Hygiene Data'!$E$12,0,10*ROW('Hygiene Data'!E12)))</f>
        <v/>
      </c>
      <c r="DT18" s="275" t="str">
        <f ca="true">+IF(OFFSET('Hygiene Data'!$E$13,0,10*ROW('Hygiene Data'!E12))="","",OFFSET('Hygiene Data'!$E$13,0,10*ROW('Hygiene Data'!E12)))</f>
        <v/>
      </c>
      <c r="DU18" s="275" t="str">
        <f ca="true">+IF(OFFSET('Hygiene Data'!$F$11,0,10*ROW('Hygiene Data'!F12))="","",OFFSET('Hygiene Data'!$F$11,0,10*ROW('Hygiene Data'!F12)))</f>
        <v/>
      </c>
      <c r="DV18" s="275" t="str">
        <f ca="true">+IF(OFFSET('Hygiene Data'!$F$12,0,10*ROW('Hygiene Data'!F12))="","",OFFSET('Hygiene Data'!$F$12,0,10*ROW('Hygiene Data'!F12)))</f>
        <v/>
      </c>
      <c r="DW18" s="275" t="str">
        <f ca="true">+IF(OFFSET('Hygiene Data'!$F$13,0,10*ROW('Hygiene Data'!F12))="","",OFFSET('Hygiene Data'!$F$13,0,10*ROW('Hygiene Data'!F12)))</f>
        <v/>
      </c>
      <c r="DX18" s="275" t="str">
        <f ca="true">+IF(OFFSET('Hygiene Data'!$G$11,0,10*ROW('Hygiene Data'!G12))="","",OFFSET('Hygiene Data'!$G$11,0,10*ROW('Hygiene Data'!G12)))</f>
        <v/>
      </c>
      <c r="DY18" s="275" t="str">
        <f ca="true">+IF(OFFSET('Hygiene Data'!$G$12,0,10*ROW('Hygiene Data'!G12))="","",OFFSET('Hygiene Data'!$G$12,0,10*ROW('Hygiene Data'!G12)))</f>
        <v/>
      </c>
      <c r="DZ18" s="275" t="str">
        <f ca="true">+IF(OFFSET('Hygiene Data'!$G$13,0,10*ROW('Hygiene Data'!G12))="","",OFFSET('Hygiene Data'!$G$13,0,10*ROW('Hygiene Data'!G12)))</f>
        <v/>
      </c>
      <c r="EA18" s="275" t="str">
        <f ca="true">+IF(OFFSET('Hygiene Data'!$H$11,0,10*ROW('Hygiene Data'!H12))="","",OFFSET('Hygiene Data'!$H$11,0,10*ROW('Hygiene Data'!H12)))</f>
        <v/>
      </c>
      <c r="EB18" s="275" t="str">
        <f ca="true">+IF(OFFSET('Hygiene Data'!$H$12,0,10*ROW('Hygiene Data'!H12))="","",OFFSET('Hygiene Data'!$H$12,0,10*ROW('Hygiene Data'!H12)))</f>
        <v/>
      </c>
      <c r="EC18" s="275" t="str">
        <f ca="true">+IF(OFFSET('Hygiene Data'!$H$13,0,10*ROW('Hygiene Data'!H12))="","",OFFSET('Hygiene Data'!$H$13,0,10*ROW('Hygiene Data'!H12)))</f>
        <v/>
      </c>
      <c r="ED18" s="275" t="str">
        <f ca="true">+IF(OFFSET('Hygiene Data'!$I$11,0,10*ROW('Hygiene Data'!I12))="","",OFFSET('Hygiene Data'!$I$11,0,10*ROW('Hygiene Data'!I12)))</f>
        <v/>
      </c>
      <c r="EE18" s="275" t="str">
        <f ca="true">+IF(OFFSET('Hygiene Data'!$I$12,0,10*ROW('Hygiene Data'!I12))="","",OFFSET('Hygiene Data'!$I$12,0,10*ROW('Hygiene Data'!I12)))</f>
        <v/>
      </c>
      <c r="EF18" s="275" t="str">
        <f ca="true">+IF(OFFSET('Hygiene Data'!$I$13,0,10*ROW('Hygiene Data'!I12))="","",OFFSET('Hygiene Data'!$I$13,0,10*ROW('Hygiene Data'!I12)))</f>
        <v/>
      </c>
    </row>
    <row xmlns:x14ac="http://schemas.microsoft.com/office/spreadsheetml/2009/9/ac" r="19" x14ac:dyDescent="0.2">
      <c r="A19" s="37" t="str">
        <f ca="true">+IF(OFFSET('Water Data'!$B$2,0,10*ROW('Water Data'!E13))="","",OFFSET('Water Data'!$B$2,0,10*ROW('Water Data'!E13)))</f>
        <v/>
      </c>
      <c r="B19" s="37" t="str">
        <f ca="true">+IF(OFFSET('Water Data'!$C$2,0,10*ROW('Water Data'!F13))="","",OFFSET('Water Data'!$C$2,0,10*ROW('Water Data'!F13)))</f>
        <v/>
      </c>
      <c r="C19" s="331" t="str">
        <f t="shared" ca="true" si="0"/>
        <v/>
      </c>
      <c r="D19" s="94"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4"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4"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4"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4"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4"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4"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4"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4"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4"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4"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4"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4"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4"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4"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4"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4"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4"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5"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5"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5"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5"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5"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5"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5"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5"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5"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5"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5"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5"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5"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5"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5"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5"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5"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5"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5"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5"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5"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5"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5"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5"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5"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5"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5"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5"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5"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5"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6"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6"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6"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6"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6"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6"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6"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6"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6"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6"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6"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6"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6"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6"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6"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6"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6"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6"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5"/>
      <c r="BS19" s="275" t="str">
        <f ca="true">+IF(OFFSET('Water Data'!$D$27,0,10*ROW('Water Data'!D13))="","",OFFSET('Water Data'!$D$27,0,10*ROW('Water Data'!D13)))</f>
        <v/>
      </c>
      <c r="BT19" s="275" t="str">
        <f ca="true">+IF(OFFSET('Water Data'!$D$28,0,10*ROW('Water Data'!D13))="","",OFFSET('Water Data'!$D$28,0,10*ROW('Water Data'!D13)))</f>
        <v/>
      </c>
      <c r="BU19" s="275" t="str">
        <f ca="true">+IF(OFFSET('Water Data'!$D$29,0,10*ROW('Water Data'!D13))="","",OFFSET('Water Data'!$D$29,0,10*ROW('Water Data'!D13)))</f>
        <v/>
      </c>
      <c r="BV19" s="275" t="str">
        <f ca="true">+IF(OFFSET('Water Data'!$E$27,0,10*ROW('Water Data'!E13))="","",OFFSET('Water Data'!$E$27,0,10*ROW('Water Data'!E13)))</f>
        <v/>
      </c>
      <c r="BW19" s="275" t="str">
        <f ca="true">+IF(OFFSET('Water Data'!$E$28,0,10*ROW('Water Data'!E13))="","",OFFSET('Water Data'!$E$28,0,10*ROW('Water Data'!E13)))</f>
        <v/>
      </c>
      <c r="BX19" s="275" t="str">
        <f ca="true">+IF(OFFSET('Water Data'!$E$29,0,10*ROW('Water Data'!E13))="","",OFFSET('Water Data'!$E$29,0,10*ROW('Water Data'!E13)))</f>
        <v/>
      </c>
      <c r="BY19" s="275" t="str">
        <f ca="true">+IF(OFFSET('Water Data'!$F$27,0,10*ROW('Water Data'!F13))="","",OFFSET('Water Data'!$F$27,0,10*ROW('Water Data'!F13)))</f>
        <v/>
      </c>
      <c r="BZ19" s="275" t="str">
        <f ca="true">+IF(OFFSET('Water Data'!$F$28,0,10*ROW('Water Data'!F13))="","",OFFSET('Water Data'!$F$28,0,10*ROW('Water Data'!F13)))</f>
        <v/>
      </c>
      <c r="CA19" s="275" t="str">
        <f ca="true">+IF(OFFSET('Water Data'!$F$29,0,10*ROW('Water Data'!F13))="","",OFFSET('Water Data'!$F$29,0,10*ROW('Water Data'!F13)))</f>
        <v/>
      </c>
      <c r="CB19" s="275" t="str">
        <f ca="true">+IF(OFFSET('Water Data'!$G$27,0,10*ROW('Water Data'!G13))="","",OFFSET('Water Data'!$G$27,0,10*ROW('Water Data'!G13)))</f>
        <v/>
      </c>
      <c r="CC19" s="275" t="str">
        <f ca="true">+IF(OFFSET('Water Data'!$G$28,0,10*ROW('Water Data'!G13))="","",OFFSET('Water Data'!$G$28,0,10*ROW('Water Data'!G13)))</f>
        <v/>
      </c>
      <c r="CD19" s="275" t="str">
        <f ca="true">+IF(OFFSET('Water Data'!$G$29,0,10*ROW('Water Data'!G13))="","",OFFSET('Water Data'!$G$29,0,10*ROW('Water Data'!G13)))</f>
        <v/>
      </c>
      <c r="CE19" s="275" t="str">
        <f ca="true">+IF(OFFSET('Water Data'!$H$27,0,10*ROW('Water Data'!H13))="","",OFFSET('Water Data'!$H$27,0,10*ROW('Water Data'!H13)))</f>
        <v/>
      </c>
      <c r="CF19" s="275" t="str">
        <f ca="true">+IF(OFFSET('Water Data'!$H$28,0,10*ROW('Water Data'!H13))="","",OFFSET('Water Data'!$H$28,0,10*ROW('Water Data'!H13)))</f>
        <v/>
      </c>
      <c r="CG19" s="275" t="str">
        <f ca="true">+IF(OFFSET('Water Data'!$H$29,0,10*ROW('Water Data'!H13))="","",OFFSET('Water Data'!$H$29,0,10*ROW('Water Data'!H13)))</f>
        <v/>
      </c>
      <c r="CH19" s="275" t="str">
        <f ca="true">+IF(OFFSET('Water Data'!$I$27,0,10*ROW('Water Data'!I13))="","",OFFSET('Water Data'!$I$27,0,10*ROW('Water Data'!I13)))</f>
        <v/>
      </c>
      <c r="CI19" s="275" t="str">
        <f ca="true">+IF(OFFSET('Water Data'!$I$28,0,10*ROW('Water Data'!I13))="","",OFFSET('Water Data'!$I$28,0,10*ROW('Water Data'!I13)))</f>
        <v/>
      </c>
      <c r="CJ19" s="275" t="str">
        <f ca="true">+IF(OFFSET('Water Data'!$I$29,0,10*ROW('Water Data'!I13))="","",OFFSET('Water Data'!$I$29,0,10*ROW('Water Data'!I13)))</f>
        <v/>
      </c>
      <c r="CK19" s="275" t="str">
        <f ca="true">+IF(OFFSET('Sanitation Data'!$D$28,0,10*ROW('Sanitation Data'!D13))="","",OFFSET('Sanitation Data'!$D$28,0,10*ROW('Sanitation Data'!D13)))</f>
        <v/>
      </c>
      <c r="CL19" s="275" t="str">
        <f ca="true">+IF(OFFSET('Sanitation Data'!$D$29,0,10*ROW('Sanitation Data'!D13))="","",OFFSET('Sanitation Data'!$D$29,0,10*ROW('Sanitation Data'!D13)))</f>
        <v/>
      </c>
      <c r="CM19" s="275" t="str">
        <f ca="true">+IF(OFFSET('Sanitation Data'!$D$30,0,10*ROW('Sanitation Data'!D13))="","",OFFSET('Sanitation Data'!$D$30,0,10*ROW('Sanitation Data'!D13)))</f>
        <v/>
      </c>
      <c r="CN19" s="275" t="str">
        <f ca="true">+IF(OFFSET('Sanitation Data'!$D$31,0,10*ROW('Sanitation Data'!D13))="","",OFFSET('Sanitation Data'!$D$31,0,10*ROW('Sanitation Data'!D13)))</f>
        <v/>
      </c>
      <c r="CO19" s="275" t="str">
        <f ca="true">+IF(OFFSET('Sanitation Data'!$D$32,0,10*ROW('Sanitation Data'!D13))="","",OFFSET('Sanitation Data'!$D$32,0,10*ROW('Sanitation Data'!D13)))</f>
        <v/>
      </c>
      <c r="CP19" s="275" t="str">
        <f ca="true">+IF(OFFSET('Sanitation Data'!$E$28,0,10*ROW('Sanitation Data'!E13))="","",OFFSET('Sanitation Data'!$E$28,0,10*ROW('Sanitation Data'!E13)))</f>
        <v/>
      </c>
      <c r="CQ19" s="275" t="str">
        <f ca="true">+IF(OFFSET('Sanitation Data'!$E$29,0,10*ROW('Sanitation Data'!E13))="","",OFFSET('Sanitation Data'!$E$29,0,10*ROW('Sanitation Data'!E13)))</f>
        <v/>
      </c>
      <c r="CR19" s="275" t="str">
        <f ca="true">+IF(OFFSET('Sanitation Data'!$E$30,0,10*ROW('Sanitation Data'!E13))="","",OFFSET('Sanitation Data'!$E$30,0,10*ROW('Sanitation Data'!E13)))</f>
        <v/>
      </c>
      <c r="CS19" s="275" t="str">
        <f ca="true">+IF(OFFSET('Sanitation Data'!$E$31,0,10*ROW('Sanitation Data'!E13))="","",OFFSET('Sanitation Data'!$E$31,0,10*ROW('Sanitation Data'!E13)))</f>
        <v/>
      </c>
      <c r="CT19" s="275" t="str">
        <f ca="true">+IF(OFFSET('Sanitation Data'!$E$32,0,10*ROW('Sanitation Data'!E13))="","",OFFSET('Sanitation Data'!$E$32,0,10*ROW('Sanitation Data'!E13)))</f>
        <v/>
      </c>
      <c r="CU19" s="275" t="str">
        <f ca="true">+IF(OFFSET('Sanitation Data'!$F$28,0,10*ROW('Sanitation Data'!F13))="","",OFFSET('Sanitation Data'!$F$28,0,10*ROW('Sanitation Data'!F13)))</f>
        <v/>
      </c>
      <c r="CV19" s="275" t="str">
        <f ca="true">+IF(OFFSET('Sanitation Data'!$F$29,0,10*ROW('Sanitation Data'!F13))="","",OFFSET('Sanitation Data'!$F$29,0,10*ROW('Sanitation Data'!F13)))</f>
        <v/>
      </c>
      <c r="CW19" s="275" t="str">
        <f ca="true">+IF(OFFSET('Sanitation Data'!$F$30,0,10*ROW('Sanitation Data'!F13))="","",OFFSET('Sanitation Data'!$F$30,0,10*ROW('Sanitation Data'!F13)))</f>
        <v/>
      </c>
      <c r="CX19" s="275" t="str">
        <f ca="true">+IF(OFFSET('Sanitation Data'!$F$31,0,10*ROW('Sanitation Data'!F13))="","",OFFSET('Sanitation Data'!$F$31,0,10*ROW('Sanitation Data'!F13)))</f>
        <v/>
      </c>
      <c r="CY19" s="275" t="str">
        <f ca="true">+IF(OFFSET('Sanitation Data'!$F$32,0,10*ROW('Sanitation Data'!F13))="","",OFFSET('Sanitation Data'!$F$32,0,10*ROW('Sanitation Data'!F13)))</f>
        <v/>
      </c>
      <c r="CZ19" s="275" t="str">
        <f ca="true">+IF(OFFSET('Sanitation Data'!$G$28,0,10*ROW('Sanitation Data'!G13))="","",OFFSET('Sanitation Data'!$G$28,0,10*ROW('Sanitation Data'!G13)))</f>
        <v/>
      </c>
      <c r="DA19" s="275" t="str">
        <f ca="true">+IF(OFFSET('Sanitation Data'!$G$29,0,10*ROW('Sanitation Data'!G13))="","",OFFSET('Sanitation Data'!$G$29,0,10*ROW('Sanitation Data'!G13)))</f>
        <v/>
      </c>
      <c r="DB19" s="275" t="str">
        <f ca="true">+IF(OFFSET('Sanitation Data'!$G$30,0,10*ROW('Sanitation Data'!G13))="","",OFFSET('Sanitation Data'!$G$30,0,10*ROW('Sanitation Data'!G13)))</f>
        <v/>
      </c>
      <c r="DC19" s="275" t="str">
        <f ca="true">+IF(OFFSET('Sanitation Data'!$G$31,0,10*ROW('Sanitation Data'!G13))="","",OFFSET('Sanitation Data'!$G$31,0,10*ROW('Sanitation Data'!G13)))</f>
        <v/>
      </c>
      <c r="DD19" s="275" t="str">
        <f ca="true">+IF(OFFSET('Sanitation Data'!$G$32,0,10*ROW('Sanitation Data'!G13))="","",OFFSET('Sanitation Data'!$G$32,0,10*ROW('Sanitation Data'!G13)))</f>
        <v/>
      </c>
      <c r="DE19" s="275" t="str">
        <f ca="true">+IF(OFFSET('Sanitation Data'!$H$28,0,10*ROW('Sanitation Data'!H13))="","",OFFSET('Sanitation Data'!$H$28,0,10*ROW('Sanitation Data'!H13)))</f>
        <v/>
      </c>
      <c r="DF19" s="275" t="str">
        <f ca="true">+IF(OFFSET('Sanitation Data'!$H$29,0,10*ROW('Sanitation Data'!H13))="","",OFFSET('Sanitation Data'!$H$29,0,10*ROW('Sanitation Data'!H13)))</f>
        <v/>
      </c>
      <c r="DG19" s="275" t="str">
        <f ca="true">+IF(OFFSET('Sanitation Data'!$H$30,0,10*ROW('Sanitation Data'!H13))="","",OFFSET('Sanitation Data'!$H$30,0,10*ROW('Sanitation Data'!H13)))</f>
        <v/>
      </c>
      <c r="DH19" s="275" t="str">
        <f ca="true">+IF(OFFSET('Sanitation Data'!$H$31,0,10*ROW('Sanitation Data'!H13))="","",OFFSET('Sanitation Data'!$H$31,0,10*ROW('Sanitation Data'!H13)))</f>
        <v/>
      </c>
      <c r="DI19" s="275" t="str">
        <f ca="true">+IF(OFFSET('Sanitation Data'!$H$32,0,10*ROW('Sanitation Data'!H13))="","",OFFSET('Sanitation Data'!$H$32,0,10*ROW('Sanitation Data'!H13)))</f>
        <v/>
      </c>
      <c r="DJ19" s="275" t="str">
        <f ca="true">+IF(OFFSET('Sanitation Data'!$I$28,0,10*ROW('Sanitation Data'!I13))="","",OFFSET('Sanitation Data'!$I$28,0,10*ROW('Sanitation Data'!I13)))</f>
        <v/>
      </c>
      <c r="DK19" s="275" t="str">
        <f ca="true">+IF(OFFSET('Sanitation Data'!$I$29,0,10*ROW('Sanitation Data'!I13))="","",OFFSET('Sanitation Data'!$I$29,0,10*ROW('Sanitation Data'!I13)))</f>
        <v/>
      </c>
      <c r="DL19" s="275" t="str">
        <f ca="true">+IF(OFFSET('Sanitation Data'!$I$30,0,10*ROW('Sanitation Data'!I13))="","",OFFSET('Sanitation Data'!$I$30,0,10*ROW('Sanitation Data'!I13)))</f>
        <v/>
      </c>
      <c r="DM19" s="275" t="str">
        <f ca="true">+IF(OFFSET('Sanitation Data'!$I$31,0,10*ROW('Sanitation Data'!I13))="","",OFFSET('Sanitation Data'!$I$31,0,10*ROW('Sanitation Data'!I13)))</f>
        <v/>
      </c>
      <c r="DN19" s="275" t="str">
        <f ca="true">+IF(OFFSET('Sanitation Data'!$I$32,0,10*ROW('Sanitation Data'!I13))="","",OFFSET('Sanitation Data'!$I$32,0,10*ROW('Sanitation Data'!I13)))</f>
        <v/>
      </c>
      <c r="DO19" s="275" t="str">
        <f ca="true">+IF(OFFSET('Hygiene Data'!$D$11,0,10*ROW('Hygiene Data'!D13))="","",OFFSET('Hygiene Data'!$D$11,0,10*ROW('Hygiene Data'!D13)))</f>
        <v/>
      </c>
      <c r="DP19" s="275" t="str">
        <f ca="true">+IF(OFFSET('Hygiene Data'!$D$12,0,10*ROW('Hygiene Data'!D13))="","",OFFSET('Hygiene Data'!$D$12,0,10*ROW('Hygiene Data'!D13)))</f>
        <v/>
      </c>
      <c r="DQ19" s="275" t="str">
        <f ca="true">+IF(OFFSET('Hygiene Data'!$D$13,0,10*ROW('Hygiene Data'!D13))="","",OFFSET('Hygiene Data'!$D$13,0,10*ROW('Hygiene Data'!D13)))</f>
        <v/>
      </c>
      <c r="DR19" s="275" t="str">
        <f ca="true">+IF(OFFSET('Hygiene Data'!$E$11,0,10*ROW('Hygiene Data'!E13))="","",OFFSET('Hygiene Data'!$E$11,0,10*ROW('Hygiene Data'!E13)))</f>
        <v/>
      </c>
      <c r="DS19" s="275" t="str">
        <f ca="true">+IF(OFFSET('Hygiene Data'!$E$12,0,10*ROW('Hygiene Data'!E13))="","",OFFSET('Hygiene Data'!$E$12,0,10*ROW('Hygiene Data'!E13)))</f>
        <v/>
      </c>
      <c r="DT19" s="275" t="str">
        <f ca="true">+IF(OFFSET('Hygiene Data'!$E$13,0,10*ROW('Hygiene Data'!E13))="","",OFFSET('Hygiene Data'!$E$13,0,10*ROW('Hygiene Data'!E13)))</f>
        <v/>
      </c>
      <c r="DU19" s="275" t="str">
        <f ca="true">+IF(OFFSET('Hygiene Data'!$F$11,0,10*ROW('Hygiene Data'!F13))="","",OFFSET('Hygiene Data'!$F$11,0,10*ROW('Hygiene Data'!F13)))</f>
        <v/>
      </c>
      <c r="DV19" s="275" t="str">
        <f ca="true">+IF(OFFSET('Hygiene Data'!$F$12,0,10*ROW('Hygiene Data'!F13))="","",OFFSET('Hygiene Data'!$F$12,0,10*ROW('Hygiene Data'!F13)))</f>
        <v/>
      </c>
      <c r="DW19" s="275" t="str">
        <f ca="true">+IF(OFFSET('Hygiene Data'!$F$13,0,10*ROW('Hygiene Data'!F13))="","",OFFSET('Hygiene Data'!$F$13,0,10*ROW('Hygiene Data'!F13)))</f>
        <v/>
      </c>
      <c r="DX19" s="275" t="str">
        <f ca="true">+IF(OFFSET('Hygiene Data'!$G$11,0,10*ROW('Hygiene Data'!G13))="","",OFFSET('Hygiene Data'!$G$11,0,10*ROW('Hygiene Data'!G13)))</f>
        <v/>
      </c>
      <c r="DY19" s="275" t="str">
        <f ca="true">+IF(OFFSET('Hygiene Data'!$G$12,0,10*ROW('Hygiene Data'!G13))="","",OFFSET('Hygiene Data'!$G$12,0,10*ROW('Hygiene Data'!G13)))</f>
        <v/>
      </c>
      <c r="DZ19" s="275" t="str">
        <f ca="true">+IF(OFFSET('Hygiene Data'!$G$13,0,10*ROW('Hygiene Data'!G13))="","",OFFSET('Hygiene Data'!$G$13,0,10*ROW('Hygiene Data'!G13)))</f>
        <v/>
      </c>
      <c r="EA19" s="275" t="str">
        <f ca="true">+IF(OFFSET('Hygiene Data'!$H$11,0,10*ROW('Hygiene Data'!H13))="","",OFFSET('Hygiene Data'!$H$11,0,10*ROW('Hygiene Data'!H13)))</f>
        <v/>
      </c>
      <c r="EB19" s="275" t="str">
        <f ca="true">+IF(OFFSET('Hygiene Data'!$H$12,0,10*ROW('Hygiene Data'!H13))="","",OFFSET('Hygiene Data'!$H$12,0,10*ROW('Hygiene Data'!H13)))</f>
        <v/>
      </c>
      <c r="EC19" s="275" t="str">
        <f ca="true">+IF(OFFSET('Hygiene Data'!$H$13,0,10*ROW('Hygiene Data'!H13))="","",OFFSET('Hygiene Data'!$H$13,0,10*ROW('Hygiene Data'!H13)))</f>
        <v/>
      </c>
      <c r="ED19" s="275" t="str">
        <f ca="true">+IF(OFFSET('Hygiene Data'!$I$11,0,10*ROW('Hygiene Data'!I13))="","",OFFSET('Hygiene Data'!$I$11,0,10*ROW('Hygiene Data'!I13)))</f>
        <v/>
      </c>
      <c r="EE19" s="275" t="str">
        <f ca="true">+IF(OFFSET('Hygiene Data'!$I$12,0,10*ROW('Hygiene Data'!I13))="","",OFFSET('Hygiene Data'!$I$12,0,10*ROW('Hygiene Data'!I13)))</f>
        <v/>
      </c>
      <c r="EF19" s="275" t="str">
        <f ca="true">+IF(OFFSET('Hygiene Data'!$I$13,0,10*ROW('Hygiene Data'!I13))="","",OFFSET('Hygiene Data'!$I$13,0,10*ROW('Hygiene Data'!I13)))</f>
        <v/>
      </c>
    </row>
    <row xmlns:x14ac="http://schemas.microsoft.com/office/spreadsheetml/2009/9/ac" r="20" x14ac:dyDescent="0.2">
      <c r="A20" s="37" t="str">
        <f ca="true">+IF(OFFSET('Water Data'!$B$2,0,10*ROW('Water Data'!E14))="","",OFFSET('Water Data'!$B$2,0,10*ROW('Water Data'!E14)))</f>
        <v/>
      </c>
      <c r="B20" s="37" t="str">
        <f ca="true">+IF(OFFSET('Water Data'!$C$2,0,10*ROW('Water Data'!F14))="","",OFFSET('Water Data'!$C$2,0,10*ROW('Water Data'!F14)))</f>
        <v/>
      </c>
      <c r="C20" s="331" t="str">
        <f t="shared" ca="true" si="0"/>
        <v/>
      </c>
      <c r="D20" s="94"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4"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4"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4"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4"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4"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4"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4"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4"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4"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4"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4"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4"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4"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4"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4"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4"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4"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5"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5"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5"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5"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5"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5"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5"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5"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5"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5"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5"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5"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5"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5"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5"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5"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5"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5"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5"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5"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5"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5"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5"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5"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5"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5"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5"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5"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5"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5"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6"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6"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6"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6"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6"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6"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6"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6"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6"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6"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6"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6"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6"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6"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6"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6"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6"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6"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5"/>
      <c r="BS20" s="275" t="str">
        <f ca="true">+IF(OFFSET('Water Data'!$D$27,0,10*ROW('Water Data'!D14))="","",OFFSET('Water Data'!$D$27,0,10*ROW('Water Data'!D14)))</f>
        <v/>
      </c>
      <c r="BT20" s="275" t="str">
        <f ca="true">+IF(OFFSET('Water Data'!$D$28,0,10*ROW('Water Data'!D14))="","",OFFSET('Water Data'!$D$28,0,10*ROW('Water Data'!D14)))</f>
        <v/>
      </c>
      <c r="BU20" s="275" t="str">
        <f ca="true">+IF(OFFSET('Water Data'!$D$29,0,10*ROW('Water Data'!D14))="","",OFFSET('Water Data'!$D$29,0,10*ROW('Water Data'!D14)))</f>
        <v/>
      </c>
      <c r="BV20" s="275" t="str">
        <f ca="true">+IF(OFFSET('Water Data'!$E$27,0,10*ROW('Water Data'!E14))="","",OFFSET('Water Data'!$E$27,0,10*ROW('Water Data'!E14)))</f>
        <v/>
      </c>
      <c r="BW20" s="275" t="str">
        <f ca="true">+IF(OFFSET('Water Data'!$E$28,0,10*ROW('Water Data'!E14))="","",OFFSET('Water Data'!$E$28,0,10*ROW('Water Data'!E14)))</f>
        <v/>
      </c>
      <c r="BX20" s="275" t="str">
        <f ca="true">+IF(OFFSET('Water Data'!$E$29,0,10*ROW('Water Data'!E14))="","",OFFSET('Water Data'!$E$29,0,10*ROW('Water Data'!E14)))</f>
        <v/>
      </c>
      <c r="BY20" s="275" t="str">
        <f ca="true">+IF(OFFSET('Water Data'!$F$27,0,10*ROW('Water Data'!F14))="","",OFFSET('Water Data'!$F$27,0,10*ROW('Water Data'!F14)))</f>
        <v/>
      </c>
      <c r="BZ20" s="275" t="str">
        <f ca="true">+IF(OFFSET('Water Data'!$F$28,0,10*ROW('Water Data'!F14))="","",OFFSET('Water Data'!$F$28,0,10*ROW('Water Data'!F14)))</f>
        <v/>
      </c>
      <c r="CA20" s="275" t="str">
        <f ca="true">+IF(OFFSET('Water Data'!$F$29,0,10*ROW('Water Data'!F14))="","",OFFSET('Water Data'!$F$29,0,10*ROW('Water Data'!F14)))</f>
        <v/>
      </c>
      <c r="CB20" s="275" t="str">
        <f ca="true">+IF(OFFSET('Water Data'!$G$27,0,10*ROW('Water Data'!G14))="","",OFFSET('Water Data'!$G$27,0,10*ROW('Water Data'!G14)))</f>
        <v/>
      </c>
      <c r="CC20" s="275" t="str">
        <f ca="true">+IF(OFFSET('Water Data'!$G$28,0,10*ROW('Water Data'!G14))="","",OFFSET('Water Data'!$G$28,0,10*ROW('Water Data'!G14)))</f>
        <v/>
      </c>
      <c r="CD20" s="275" t="str">
        <f ca="true">+IF(OFFSET('Water Data'!$G$29,0,10*ROW('Water Data'!G14))="","",OFFSET('Water Data'!$G$29,0,10*ROW('Water Data'!G14)))</f>
        <v/>
      </c>
      <c r="CE20" s="275" t="str">
        <f ca="true">+IF(OFFSET('Water Data'!$H$27,0,10*ROW('Water Data'!H14))="","",OFFSET('Water Data'!$H$27,0,10*ROW('Water Data'!H14)))</f>
        <v/>
      </c>
      <c r="CF20" s="275" t="str">
        <f ca="true">+IF(OFFSET('Water Data'!$H$28,0,10*ROW('Water Data'!H14))="","",OFFSET('Water Data'!$H$28,0,10*ROW('Water Data'!H14)))</f>
        <v/>
      </c>
      <c r="CG20" s="275" t="str">
        <f ca="true">+IF(OFFSET('Water Data'!$H$29,0,10*ROW('Water Data'!H14))="","",OFFSET('Water Data'!$H$29,0,10*ROW('Water Data'!H14)))</f>
        <v/>
      </c>
      <c r="CH20" s="275" t="str">
        <f ca="true">+IF(OFFSET('Water Data'!$I$27,0,10*ROW('Water Data'!I14))="","",OFFSET('Water Data'!$I$27,0,10*ROW('Water Data'!I14)))</f>
        <v/>
      </c>
      <c r="CI20" s="275" t="str">
        <f ca="true">+IF(OFFSET('Water Data'!$I$28,0,10*ROW('Water Data'!I14))="","",OFFSET('Water Data'!$I$28,0,10*ROW('Water Data'!I14)))</f>
        <v/>
      </c>
      <c r="CJ20" s="275" t="str">
        <f ca="true">+IF(OFFSET('Water Data'!$I$29,0,10*ROW('Water Data'!I14))="","",OFFSET('Water Data'!$I$29,0,10*ROW('Water Data'!I14)))</f>
        <v/>
      </c>
      <c r="CK20" s="275" t="str">
        <f ca="true">+IF(OFFSET('Sanitation Data'!$D$28,0,10*ROW('Sanitation Data'!D14))="","",OFFSET('Sanitation Data'!$D$28,0,10*ROW('Sanitation Data'!D14)))</f>
        <v/>
      </c>
      <c r="CL20" s="275" t="str">
        <f ca="true">+IF(OFFSET('Sanitation Data'!$D$29,0,10*ROW('Sanitation Data'!D14))="","",OFFSET('Sanitation Data'!$D$29,0,10*ROW('Sanitation Data'!D14)))</f>
        <v/>
      </c>
      <c r="CM20" s="275" t="str">
        <f ca="true">+IF(OFFSET('Sanitation Data'!$D$30,0,10*ROW('Sanitation Data'!D14))="","",OFFSET('Sanitation Data'!$D$30,0,10*ROW('Sanitation Data'!D14)))</f>
        <v/>
      </c>
      <c r="CN20" s="275" t="str">
        <f ca="true">+IF(OFFSET('Sanitation Data'!$D$31,0,10*ROW('Sanitation Data'!D14))="","",OFFSET('Sanitation Data'!$D$31,0,10*ROW('Sanitation Data'!D14)))</f>
        <v/>
      </c>
      <c r="CO20" s="275" t="str">
        <f ca="true">+IF(OFFSET('Sanitation Data'!$D$32,0,10*ROW('Sanitation Data'!D14))="","",OFFSET('Sanitation Data'!$D$32,0,10*ROW('Sanitation Data'!D14)))</f>
        <v/>
      </c>
      <c r="CP20" s="275" t="str">
        <f ca="true">+IF(OFFSET('Sanitation Data'!$E$28,0,10*ROW('Sanitation Data'!E14))="","",OFFSET('Sanitation Data'!$E$28,0,10*ROW('Sanitation Data'!E14)))</f>
        <v/>
      </c>
      <c r="CQ20" s="275" t="str">
        <f ca="true">+IF(OFFSET('Sanitation Data'!$E$29,0,10*ROW('Sanitation Data'!E14))="","",OFFSET('Sanitation Data'!$E$29,0,10*ROW('Sanitation Data'!E14)))</f>
        <v/>
      </c>
      <c r="CR20" s="275" t="str">
        <f ca="true">+IF(OFFSET('Sanitation Data'!$E$30,0,10*ROW('Sanitation Data'!E14))="","",OFFSET('Sanitation Data'!$E$30,0,10*ROW('Sanitation Data'!E14)))</f>
        <v/>
      </c>
      <c r="CS20" s="275" t="str">
        <f ca="true">+IF(OFFSET('Sanitation Data'!$E$31,0,10*ROW('Sanitation Data'!E14))="","",OFFSET('Sanitation Data'!$E$31,0,10*ROW('Sanitation Data'!E14)))</f>
        <v/>
      </c>
      <c r="CT20" s="275" t="str">
        <f ca="true">+IF(OFFSET('Sanitation Data'!$E$32,0,10*ROW('Sanitation Data'!E14))="","",OFFSET('Sanitation Data'!$E$32,0,10*ROW('Sanitation Data'!E14)))</f>
        <v/>
      </c>
      <c r="CU20" s="275" t="str">
        <f ca="true">+IF(OFFSET('Sanitation Data'!$F$28,0,10*ROW('Sanitation Data'!F14))="","",OFFSET('Sanitation Data'!$F$28,0,10*ROW('Sanitation Data'!F14)))</f>
        <v/>
      </c>
      <c r="CV20" s="275" t="str">
        <f ca="true">+IF(OFFSET('Sanitation Data'!$F$29,0,10*ROW('Sanitation Data'!F14))="","",OFFSET('Sanitation Data'!$F$29,0,10*ROW('Sanitation Data'!F14)))</f>
        <v/>
      </c>
      <c r="CW20" s="275" t="str">
        <f ca="true">+IF(OFFSET('Sanitation Data'!$F$30,0,10*ROW('Sanitation Data'!F14))="","",OFFSET('Sanitation Data'!$F$30,0,10*ROW('Sanitation Data'!F14)))</f>
        <v/>
      </c>
      <c r="CX20" s="275" t="str">
        <f ca="true">+IF(OFFSET('Sanitation Data'!$F$31,0,10*ROW('Sanitation Data'!F14))="","",OFFSET('Sanitation Data'!$F$31,0,10*ROW('Sanitation Data'!F14)))</f>
        <v/>
      </c>
      <c r="CY20" s="275" t="str">
        <f ca="true">+IF(OFFSET('Sanitation Data'!$F$32,0,10*ROW('Sanitation Data'!F14))="","",OFFSET('Sanitation Data'!$F$32,0,10*ROW('Sanitation Data'!F14)))</f>
        <v/>
      </c>
      <c r="CZ20" s="275" t="str">
        <f ca="true">+IF(OFFSET('Sanitation Data'!$G$28,0,10*ROW('Sanitation Data'!G14))="","",OFFSET('Sanitation Data'!$G$28,0,10*ROW('Sanitation Data'!G14)))</f>
        <v/>
      </c>
      <c r="DA20" s="275" t="str">
        <f ca="true">+IF(OFFSET('Sanitation Data'!$G$29,0,10*ROW('Sanitation Data'!G14))="","",OFFSET('Sanitation Data'!$G$29,0,10*ROW('Sanitation Data'!G14)))</f>
        <v/>
      </c>
      <c r="DB20" s="275" t="str">
        <f ca="true">+IF(OFFSET('Sanitation Data'!$G$30,0,10*ROW('Sanitation Data'!G14))="","",OFFSET('Sanitation Data'!$G$30,0,10*ROW('Sanitation Data'!G14)))</f>
        <v/>
      </c>
      <c r="DC20" s="275" t="str">
        <f ca="true">+IF(OFFSET('Sanitation Data'!$G$31,0,10*ROW('Sanitation Data'!G14))="","",OFFSET('Sanitation Data'!$G$31,0,10*ROW('Sanitation Data'!G14)))</f>
        <v/>
      </c>
      <c r="DD20" s="275" t="str">
        <f ca="true">+IF(OFFSET('Sanitation Data'!$G$32,0,10*ROW('Sanitation Data'!G14))="","",OFFSET('Sanitation Data'!$G$32,0,10*ROW('Sanitation Data'!G14)))</f>
        <v/>
      </c>
      <c r="DE20" s="275" t="str">
        <f ca="true">+IF(OFFSET('Sanitation Data'!$H$28,0,10*ROW('Sanitation Data'!H14))="","",OFFSET('Sanitation Data'!$H$28,0,10*ROW('Sanitation Data'!H14)))</f>
        <v/>
      </c>
      <c r="DF20" s="275" t="str">
        <f ca="true">+IF(OFFSET('Sanitation Data'!$H$29,0,10*ROW('Sanitation Data'!H14))="","",OFFSET('Sanitation Data'!$H$29,0,10*ROW('Sanitation Data'!H14)))</f>
        <v/>
      </c>
      <c r="DG20" s="275" t="str">
        <f ca="true">+IF(OFFSET('Sanitation Data'!$H$30,0,10*ROW('Sanitation Data'!H14))="","",OFFSET('Sanitation Data'!$H$30,0,10*ROW('Sanitation Data'!H14)))</f>
        <v/>
      </c>
      <c r="DH20" s="275" t="str">
        <f ca="true">+IF(OFFSET('Sanitation Data'!$H$31,0,10*ROW('Sanitation Data'!H14))="","",OFFSET('Sanitation Data'!$H$31,0,10*ROW('Sanitation Data'!H14)))</f>
        <v/>
      </c>
      <c r="DI20" s="275" t="str">
        <f ca="true">+IF(OFFSET('Sanitation Data'!$H$32,0,10*ROW('Sanitation Data'!H14))="","",OFFSET('Sanitation Data'!$H$32,0,10*ROW('Sanitation Data'!H14)))</f>
        <v/>
      </c>
      <c r="DJ20" s="275" t="str">
        <f ca="true">+IF(OFFSET('Sanitation Data'!$I$28,0,10*ROW('Sanitation Data'!I14))="","",OFFSET('Sanitation Data'!$I$28,0,10*ROW('Sanitation Data'!I14)))</f>
        <v/>
      </c>
      <c r="DK20" s="275" t="str">
        <f ca="true">+IF(OFFSET('Sanitation Data'!$I$29,0,10*ROW('Sanitation Data'!I14))="","",OFFSET('Sanitation Data'!$I$29,0,10*ROW('Sanitation Data'!I14)))</f>
        <v/>
      </c>
      <c r="DL20" s="275" t="str">
        <f ca="true">+IF(OFFSET('Sanitation Data'!$I$30,0,10*ROW('Sanitation Data'!I14))="","",OFFSET('Sanitation Data'!$I$30,0,10*ROW('Sanitation Data'!I14)))</f>
        <v/>
      </c>
      <c r="DM20" s="275" t="str">
        <f ca="true">+IF(OFFSET('Sanitation Data'!$I$31,0,10*ROW('Sanitation Data'!I14))="","",OFFSET('Sanitation Data'!$I$31,0,10*ROW('Sanitation Data'!I14)))</f>
        <v/>
      </c>
      <c r="DN20" s="275" t="str">
        <f ca="true">+IF(OFFSET('Sanitation Data'!$I$32,0,10*ROW('Sanitation Data'!I14))="","",OFFSET('Sanitation Data'!$I$32,0,10*ROW('Sanitation Data'!I14)))</f>
        <v/>
      </c>
      <c r="DO20" s="275" t="str">
        <f ca="true">+IF(OFFSET('Hygiene Data'!$D$11,0,10*ROW('Hygiene Data'!D14))="","",OFFSET('Hygiene Data'!$D$11,0,10*ROW('Hygiene Data'!D14)))</f>
        <v/>
      </c>
      <c r="DP20" s="275" t="str">
        <f ca="true">+IF(OFFSET('Hygiene Data'!$D$12,0,10*ROW('Hygiene Data'!D14))="","",OFFSET('Hygiene Data'!$D$12,0,10*ROW('Hygiene Data'!D14)))</f>
        <v/>
      </c>
      <c r="DQ20" s="275" t="str">
        <f ca="true">+IF(OFFSET('Hygiene Data'!$D$13,0,10*ROW('Hygiene Data'!D14))="","",OFFSET('Hygiene Data'!$D$13,0,10*ROW('Hygiene Data'!D14)))</f>
        <v/>
      </c>
      <c r="DR20" s="275" t="str">
        <f ca="true">+IF(OFFSET('Hygiene Data'!$E$11,0,10*ROW('Hygiene Data'!E14))="","",OFFSET('Hygiene Data'!$E$11,0,10*ROW('Hygiene Data'!E14)))</f>
        <v/>
      </c>
      <c r="DS20" s="275" t="str">
        <f ca="true">+IF(OFFSET('Hygiene Data'!$E$12,0,10*ROW('Hygiene Data'!E14))="","",OFFSET('Hygiene Data'!$E$12,0,10*ROW('Hygiene Data'!E14)))</f>
        <v/>
      </c>
      <c r="DT20" s="275" t="str">
        <f ca="true">+IF(OFFSET('Hygiene Data'!$E$13,0,10*ROW('Hygiene Data'!E14))="","",OFFSET('Hygiene Data'!$E$13,0,10*ROW('Hygiene Data'!E14)))</f>
        <v/>
      </c>
      <c r="DU20" s="275" t="str">
        <f ca="true">+IF(OFFSET('Hygiene Data'!$F$11,0,10*ROW('Hygiene Data'!F14))="","",OFFSET('Hygiene Data'!$F$11,0,10*ROW('Hygiene Data'!F14)))</f>
        <v/>
      </c>
      <c r="DV20" s="275" t="str">
        <f ca="true">+IF(OFFSET('Hygiene Data'!$F$12,0,10*ROW('Hygiene Data'!F14))="","",OFFSET('Hygiene Data'!$F$12,0,10*ROW('Hygiene Data'!F14)))</f>
        <v/>
      </c>
      <c r="DW20" s="275" t="str">
        <f ca="true">+IF(OFFSET('Hygiene Data'!$F$13,0,10*ROW('Hygiene Data'!F14))="","",OFFSET('Hygiene Data'!$F$13,0,10*ROW('Hygiene Data'!F14)))</f>
        <v/>
      </c>
      <c r="DX20" s="275" t="str">
        <f ca="true">+IF(OFFSET('Hygiene Data'!$G$11,0,10*ROW('Hygiene Data'!G14))="","",OFFSET('Hygiene Data'!$G$11,0,10*ROW('Hygiene Data'!G14)))</f>
        <v/>
      </c>
      <c r="DY20" s="275" t="str">
        <f ca="true">+IF(OFFSET('Hygiene Data'!$G$12,0,10*ROW('Hygiene Data'!G14))="","",OFFSET('Hygiene Data'!$G$12,0,10*ROW('Hygiene Data'!G14)))</f>
        <v/>
      </c>
      <c r="DZ20" s="275" t="str">
        <f ca="true">+IF(OFFSET('Hygiene Data'!$G$13,0,10*ROW('Hygiene Data'!G14))="","",OFFSET('Hygiene Data'!$G$13,0,10*ROW('Hygiene Data'!G14)))</f>
        <v/>
      </c>
      <c r="EA20" s="275" t="str">
        <f ca="true">+IF(OFFSET('Hygiene Data'!$H$11,0,10*ROW('Hygiene Data'!H14))="","",OFFSET('Hygiene Data'!$H$11,0,10*ROW('Hygiene Data'!H14)))</f>
        <v/>
      </c>
      <c r="EB20" s="275" t="str">
        <f ca="true">+IF(OFFSET('Hygiene Data'!$H$12,0,10*ROW('Hygiene Data'!H14))="","",OFFSET('Hygiene Data'!$H$12,0,10*ROW('Hygiene Data'!H14)))</f>
        <v/>
      </c>
      <c r="EC20" s="275" t="str">
        <f ca="true">+IF(OFFSET('Hygiene Data'!$H$13,0,10*ROW('Hygiene Data'!H14))="","",OFFSET('Hygiene Data'!$H$13,0,10*ROW('Hygiene Data'!H14)))</f>
        <v/>
      </c>
      <c r="ED20" s="275" t="str">
        <f ca="true">+IF(OFFSET('Hygiene Data'!$I$11,0,10*ROW('Hygiene Data'!I14))="","",OFFSET('Hygiene Data'!$I$11,0,10*ROW('Hygiene Data'!I14)))</f>
        <v/>
      </c>
      <c r="EE20" s="275" t="str">
        <f ca="true">+IF(OFFSET('Hygiene Data'!$I$12,0,10*ROW('Hygiene Data'!I14))="","",OFFSET('Hygiene Data'!$I$12,0,10*ROW('Hygiene Data'!I14)))</f>
        <v/>
      </c>
      <c r="EF20" s="275" t="str">
        <f ca="true">+IF(OFFSET('Hygiene Data'!$I$13,0,10*ROW('Hygiene Data'!I14))="","",OFFSET('Hygiene Data'!$I$13,0,10*ROW('Hygiene Data'!I14)))</f>
        <v/>
      </c>
    </row>
    <row xmlns:x14ac="http://schemas.microsoft.com/office/spreadsheetml/2009/9/ac" r="21" x14ac:dyDescent="0.2">
      <c r="A21" s="37" t="str">
        <f ca="true">+IF(OFFSET('Water Data'!$B$2,0,10*ROW('Water Data'!E15))="","",OFFSET('Water Data'!$B$2,0,10*ROW('Water Data'!E15)))</f>
        <v/>
      </c>
      <c r="B21" s="37" t="str">
        <f ca="true">+IF(OFFSET('Water Data'!$C$2,0,10*ROW('Water Data'!F15))="","",OFFSET('Water Data'!$C$2,0,10*ROW('Water Data'!F15)))</f>
        <v/>
      </c>
      <c r="C21" s="331" t="str">
        <f t="shared" ca="true" si="0"/>
        <v/>
      </c>
      <c r="D21" s="94"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4"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4"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4"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4"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4"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4"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4"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4"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4"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4"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4"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4"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4"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4"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4"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4"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4"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5"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5"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5"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5"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5"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5"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5"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5"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5"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5"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5"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5"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5"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5"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5"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5"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5"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5"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5"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5"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5"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5"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5"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5"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5"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5"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5"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5"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5"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5"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6"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6"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6"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6"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6"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6"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6"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6"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6"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6"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6"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6"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6"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6"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6"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6"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6"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6"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5"/>
      <c r="BS21" s="275" t="str">
        <f ca="true">+IF(OFFSET('Water Data'!$D$27,0,10*ROW('Water Data'!D15))="","",OFFSET('Water Data'!$D$27,0,10*ROW('Water Data'!D15)))</f>
        <v/>
      </c>
      <c r="BT21" s="275" t="str">
        <f ca="true">+IF(OFFSET('Water Data'!$D$28,0,10*ROW('Water Data'!D15))="","",OFFSET('Water Data'!$D$28,0,10*ROW('Water Data'!D15)))</f>
        <v/>
      </c>
      <c r="BU21" s="275" t="str">
        <f ca="true">+IF(OFFSET('Water Data'!$D$29,0,10*ROW('Water Data'!D15))="","",OFFSET('Water Data'!$D$29,0,10*ROW('Water Data'!D15)))</f>
        <v/>
      </c>
      <c r="BV21" s="275" t="str">
        <f ca="true">+IF(OFFSET('Water Data'!$E$27,0,10*ROW('Water Data'!E15))="","",OFFSET('Water Data'!$E$27,0,10*ROW('Water Data'!E15)))</f>
        <v/>
      </c>
      <c r="BW21" s="275" t="str">
        <f ca="true">+IF(OFFSET('Water Data'!$E$28,0,10*ROW('Water Data'!E15))="","",OFFSET('Water Data'!$E$28,0,10*ROW('Water Data'!E15)))</f>
        <v/>
      </c>
      <c r="BX21" s="275" t="str">
        <f ca="true">+IF(OFFSET('Water Data'!$E$29,0,10*ROW('Water Data'!E15))="","",OFFSET('Water Data'!$E$29,0,10*ROW('Water Data'!E15)))</f>
        <v/>
      </c>
      <c r="BY21" s="275" t="str">
        <f ca="true">+IF(OFFSET('Water Data'!$F$27,0,10*ROW('Water Data'!F15))="","",OFFSET('Water Data'!$F$27,0,10*ROW('Water Data'!F15)))</f>
        <v/>
      </c>
      <c r="BZ21" s="275" t="str">
        <f ca="true">+IF(OFFSET('Water Data'!$F$28,0,10*ROW('Water Data'!F15))="","",OFFSET('Water Data'!$F$28,0,10*ROW('Water Data'!F15)))</f>
        <v/>
      </c>
      <c r="CA21" s="275" t="str">
        <f ca="true">+IF(OFFSET('Water Data'!$F$29,0,10*ROW('Water Data'!F15))="","",OFFSET('Water Data'!$F$29,0,10*ROW('Water Data'!F15)))</f>
        <v/>
      </c>
      <c r="CB21" s="275" t="str">
        <f ca="true">+IF(OFFSET('Water Data'!$G$27,0,10*ROW('Water Data'!G15))="","",OFFSET('Water Data'!$G$27,0,10*ROW('Water Data'!G15)))</f>
        <v/>
      </c>
      <c r="CC21" s="275" t="str">
        <f ca="true">+IF(OFFSET('Water Data'!$G$28,0,10*ROW('Water Data'!G15))="","",OFFSET('Water Data'!$G$28,0,10*ROW('Water Data'!G15)))</f>
        <v/>
      </c>
      <c r="CD21" s="275" t="str">
        <f ca="true">+IF(OFFSET('Water Data'!$G$29,0,10*ROW('Water Data'!G15))="","",OFFSET('Water Data'!$G$29,0,10*ROW('Water Data'!G15)))</f>
        <v/>
      </c>
      <c r="CE21" s="275" t="str">
        <f ca="true">+IF(OFFSET('Water Data'!$H$27,0,10*ROW('Water Data'!H15))="","",OFFSET('Water Data'!$H$27,0,10*ROW('Water Data'!H15)))</f>
        <v/>
      </c>
      <c r="CF21" s="275" t="str">
        <f ca="true">+IF(OFFSET('Water Data'!$H$28,0,10*ROW('Water Data'!H15))="","",OFFSET('Water Data'!$H$28,0,10*ROW('Water Data'!H15)))</f>
        <v/>
      </c>
      <c r="CG21" s="275" t="str">
        <f ca="true">+IF(OFFSET('Water Data'!$H$29,0,10*ROW('Water Data'!H15))="","",OFFSET('Water Data'!$H$29,0,10*ROW('Water Data'!H15)))</f>
        <v/>
      </c>
      <c r="CH21" s="275" t="str">
        <f ca="true">+IF(OFFSET('Water Data'!$I$27,0,10*ROW('Water Data'!I15))="","",OFFSET('Water Data'!$I$27,0,10*ROW('Water Data'!I15)))</f>
        <v/>
      </c>
      <c r="CI21" s="275" t="str">
        <f ca="true">+IF(OFFSET('Water Data'!$I$28,0,10*ROW('Water Data'!I15))="","",OFFSET('Water Data'!$I$28,0,10*ROW('Water Data'!I15)))</f>
        <v/>
      </c>
      <c r="CJ21" s="275" t="str">
        <f ca="true">+IF(OFFSET('Water Data'!$I$29,0,10*ROW('Water Data'!I15))="","",OFFSET('Water Data'!$I$29,0,10*ROW('Water Data'!I15)))</f>
        <v/>
      </c>
      <c r="CK21" s="275" t="str">
        <f ca="true">+IF(OFFSET('Sanitation Data'!$D$28,0,10*ROW('Sanitation Data'!D15))="","",OFFSET('Sanitation Data'!$D$28,0,10*ROW('Sanitation Data'!D15)))</f>
        <v/>
      </c>
      <c r="CL21" s="275" t="str">
        <f ca="true">+IF(OFFSET('Sanitation Data'!$D$29,0,10*ROW('Sanitation Data'!D15))="","",OFFSET('Sanitation Data'!$D$29,0,10*ROW('Sanitation Data'!D15)))</f>
        <v/>
      </c>
      <c r="CM21" s="275" t="str">
        <f ca="true">+IF(OFFSET('Sanitation Data'!$D$30,0,10*ROW('Sanitation Data'!D15))="","",OFFSET('Sanitation Data'!$D$30,0,10*ROW('Sanitation Data'!D15)))</f>
        <v/>
      </c>
      <c r="CN21" s="275" t="str">
        <f ca="true">+IF(OFFSET('Sanitation Data'!$D$31,0,10*ROW('Sanitation Data'!D15))="","",OFFSET('Sanitation Data'!$D$31,0,10*ROW('Sanitation Data'!D15)))</f>
        <v/>
      </c>
      <c r="CO21" s="275" t="str">
        <f ca="true">+IF(OFFSET('Sanitation Data'!$D$32,0,10*ROW('Sanitation Data'!D15))="","",OFFSET('Sanitation Data'!$D$32,0,10*ROW('Sanitation Data'!D15)))</f>
        <v/>
      </c>
      <c r="CP21" s="275" t="str">
        <f ca="true">+IF(OFFSET('Sanitation Data'!$E$28,0,10*ROW('Sanitation Data'!E15))="","",OFFSET('Sanitation Data'!$E$28,0,10*ROW('Sanitation Data'!E15)))</f>
        <v/>
      </c>
      <c r="CQ21" s="275" t="str">
        <f ca="true">+IF(OFFSET('Sanitation Data'!$E$29,0,10*ROW('Sanitation Data'!E15))="","",OFFSET('Sanitation Data'!$E$29,0,10*ROW('Sanitation Data'!E15)))</f>
        <v/>
      </c>
      <c r="CR21" s="275" t="str">
        <f ca="true">+IF(OFFSET('Sanitation Data'!$E$30,0,10*ROW('Sanitation Data'!E15))="","",OFFSET('Sanitation Data'!$E$30,0,10*ROW('Sanitation Data'!E15)))</f>
        <v/>
      </c>
      <c r="CS21" s="275" t="str">
        <f ca="true">+IF(OFFSET('Sanitation Data'!$E$31,0,10*ROW('Sanitation Data'!E15))="","",OFFSET('Sanitation Data'!$E$31,0,10*ROW('Sanitation Data'!E15)))</f>
        <v/>
      </c>
      <c r="CT21" s="275" t="str">
        <f ca="true">+IF(OFFSET('Sanitation Data'!$E$32,0,10*ROW('Sanitation Data'!E15))="","",OFFSET('Sanitation Data'!$E$32,0,10*ROW('Sanitation Data'!E15)))</f>
        <v/>
      </c>
      <c r="CU21" s="275" t="str">
        <f ca="true">+IF(OFFSET('Sanitation Data'!$F$28,0,10*ROW('Sanitation Data'!F15))="","",OFFSET('Sanitation Data'!$F$28,0,10*ROW('Sanitation Data'!F15)))</f>
        <v/>
      </c>
      <c r="CV21" s="275" t="str">
        <f ca="true">+IF(OFFSET('Sanitation Data'!$F$29,0,10*ROW('Sanitation Data'!F15))="","",OFFSET('Sanitation Data'!$F$29,0,10*ROW('Sanitation Data'!F15)))</f>
        <v/>
      </c>
      <c r="CW21" s="275" t="str">
        <f ca="true">+IF(OFFSET('Sanitation Data'!$F$30,0,10*ROW('Sanitation Data'!F15))="","",OFFSET('Sanitation Data'!$F$30,0,10*ROW('Sanitation Data'!F15)))</f>
        <v/>
      </c>
      <c r="CX21" s="275" t="str">
        <f ca="true">+IF(OFFSET('Sanitation Data'!$F$31,0,10*ROW('Sanitation Data'!F15))="","",OFFSET('Sanitation Data'!$F$31,0,10*ROW('Sanitation Data'!F15)))</f>
        <v/>
      </c>
      <c r="CY21" s="275" t="str">
        <f ca="true">+IF(OFFSET('Sanitation Data'!$F$32,0,10*ROW('Sanitation Data'!F15))="","",OFFSET('Sanitation Data'!$F$32,0,10*ROW('Sanitation Data'!F15)))</f>
        <v/>
      </c>
      <c r="CZ21" s="275" t="str">
        <f ca="true">+IF(OFFSET('Sanitation Data'!$G$28,0,10*ROW('Sanitation Data'!G15))="","",OFFSET('Sanitation Data'!$G$28,0,10*ROW('Sanitation Data'!G15)))</f>
        <v/>
      </c>
      <c r="DA21" s="275" t="str">
        <f ca="true">+IF(OFFSET('Sanitation Data'!$G$29,0,10*ROW('Sanitation Data'!G15))="","",OFFSET('Sanitation Data'!$G$29,0,10*ROW('Sanitation Data'!G15)))</f>
        <v/>
      </c>
      <c r="DB21" s="275" t="str">
        <f ca="true">+IF(OFFSET('Sanitation Data'!$G$30,0,10*ROW('Sanitation Data'!G15))="","",OFFSET('Sanitation Data'!$G$30,0,10*ROW('Sanitation Data'!G15)))</f>
        <v/>
      </c>
      <c r="DC21" s="275" t="str">
        <f ca="true">+IF(OFFSET('Sanitation Data'!$G$31,0,10*ROW('Sanitation Data'!G15))="","",OFFSET('Sanitation Data'!$G$31,0,10*ROW('Sanitation Data'!G15)))</f>
        <v/>
      </c>
      <c r="DD21" s="275" t="str">
        <f ca="true">+IF(OFFSET('Sanitation Data'!$G$32,0,10*ROW('Sanitation Data'!G15))="","",OFFSET('Sanitation Data'!$G$32,0,10*ROW('Sanitation Data'!G15)))</f>
        <v/>
      </c>
      <c r="DE21" s="275" t="str">
        <f ca="true">+IF(OFFSET('Sanitation Data'!$H$28,0,10*ROW('Sanitation Data'!H15))="","",OFFSET('Sanitation Data'!$H$28,0,10*ROW('Sanitation Data'!H15)))</f>
        <v/>
      </c>
      <c r="DF21" s="275" t="str">
        <f ca="true">+IF(OFFSET('Sanitation Data'!$H$29,0,10*ROW('Sanitation Data'!H15))="","",OFFSET('Sanitation Data'!$H$29,0,10*ROW('Sanitation Data'!H15)))</f>
        <v/>
      </c>
      <c r="DG21" s="275" t="str">
        <f ca="true">+IF(OFFSET('Sanitation Data'!$H$30,0,10*ROW('Sanitation Data'!H15))="","",OFFSET('Sanitation Data'!$H$30,0,10*ROW('Sanitation Data'!H15)))</f>
        <v/>
      </c>
      <c r="DH21" s="275" t="str">
        <f ca="true">+IF(OFFSET('Sanitation Data'!$H$31,0,10*ROW('Sanitation Data'!H15))="","",OFFSET('Sanitation Data'!$H$31,0,10*ROW('Sanitation Data'!H15)))</f>
        <v/>
      </c>
      <c r="DI21" s="275" t="str">
        <f ca="true">+IF(OFFSET('Sanitation Data'!$H$32,0,10*ROW('Sanitation Data'!H15))="","",OFFSET('Sanitation Data'!$H$32,0,10*ROW('Sanitation Data'!H15)))</f>
        <v/>
      </c>
      <c r="DJ21" s="275" t="str">
        <f ca="true">+IF(OFFSET('Sanitation Data'!$I$28,0,10*ROW('Sanitation Data'!I15))="","",OFFSET('Sanitation Data'!$I$28,0,10*ROW('Sanitation Data'!I15)))</f>
        <v/>
      </c>
      <c r="DK21" s="275" t="str">
        <f ca="true">+IF(OFFSET('Sanitation Data'!$I$29,0,10*ROW('Sanitation Data'!I15))="","",OFFSET('Sanitation Data'!$I$29,0,10*ROW('Sanitation Data'!I15)))</f>
        <v/>
      </c>
      <c r="DL21" s="275" t="str">
        <f ca="true">+IF(OFFSET('Sanitation Data'!$I$30,0,10*ROW('Sanitation Data'!I15))="","",OFFSET('Sanitation Data'!$I$30,0,10*ROW('Sanitation Data'!I15)))</f>
        <v/>
      </c>
      <c r="DM21" s="275" t="str">
        <f ca="true">+IF(OFFSET('Sanitation Data'!$I$31,0,10*ROW('Sanitation Data'!I15))="","",OFFSET('Sanitation Data'!$I$31,0,10*ROW('Sanitation Data'!I15)))</f>
        <v/>
      </c>
      <c r="DN21" s="275" t="str">
        <f ca="true">+IF(OFFSET('Sanitation Data'!$I$32,0,10*ROW('Sanitation Data'!I15))="","",OFFSET('Sanitation Data'!$I$32,0,10*ROW('Sanitation Data'!I15)))</f>
        <v/>
      </c>
      <c r="DO21" s="275" t="str">
        <f ca="true">+IF(OFFSET('Hygiene Data'!$D$11,0,10*ROW('Hygiene Data'!D15))="","",OFFSET('Hygiene Data'!$D$11,0,10*ROW('Hygiene Data'!D15)))</f>
        <v/>
      </c>
      <c r="DP21" s="275" t="str">
        <f ca="true">+IF(OFFSET('Hygiene Data'!$D$12,0,10*ROW('Hygiene Data'!D15))="","",OFFSET('Hygiene Data'!$D$12,0,10*ROW('Hygiene Data'!D15)))</f>
        <v/>
      </c>
      <c r="DQ21" s="275" t="str">
        <f ca="true">+IF(OFFSET('Hygiene Data'!$D$13,0,10*ROW('Hygiene Data'!D15))="","",OFFSET('Hygiene Data'!$D$13,0,10*ROW('Hygiene Data'!D15)))</f>
        <v/>
      </c>
      <c r="DR21" s="275" t="str">
        <f ca="true">+IF(OFFSET('Hygiene Data'!$E$11,0,10*ROW('Hygiene Data'!E15))="","",OFFSET('Hygiene Data'!$E$11,0,10*ROW('Hygiene Data'!E15)))</f>
        <v/>
      </c>
      <c r="DS21" s="275" t="str">
        <f ca="true">+IF(OFFSET('Hygiene Data'!$E$12,0,10*ROW('Hygiene Data'!E15))="","",OFFSET('Hygiene Data'!$E$12,0,10*ROW('Hygiene Data'!E15)))</f>
        <v/>
      </c>
      <c r="DT21" s="275" t="str">
        <f ca="true">+IF(OFFSET('Hygiene Data'!$E$13,0,10*ROW('Hygiene Data'!E15))="","",OFFSET('Hygiene Data'!$E$13,0,10*ROW('Hygiene Data'!E15)))</f>
        <v/>
      </c>
      <c r="DU21" s="275" t="str">
        <f ca="true">+IF(OFFSET('Hygiene Data'!$F$11,0,10*ROW('Hygiene Data'!F15))="","",OFFSET('Hygiene Data'!$F$11,0,10*ROW('Hygiene Data'!F15)))</f>
        <v/>
      </c>
      <c r="DV21" s="275" t="str">
        <f ca="true">+IF(OFFSET('Hygiene Data'!$F$12,0,10*ROW('Hygiene Data'!F15))="","",OFFSET('Hygiene Data'!$F$12,0,10*ROW('Hygiene Data'!F15)))</f>
        <v/>
      </c>
      <c r="DW21" s="275" t="str">
        <f ca="true">+IF(OFFSET('Hygiene Data'!$F$13,0,10*ROW('Hygiene Data'!F15))="","",OFFSET('Hygiene Data'!$F$13,0,10*ROW('Hygiene Data'!F15)))</f>
        <v/>
      </c>
      <c r="DX21" s="275" t="str">
        <f ca="true">+IF(OFFSET('Hygiene Data'!$G$11,0,10*ROW('Hygiene Data'!G15))="","",OFFSET('Hygiene Data'!$G$11,0,10*ROW('Hygiene Data'!G15)))</f>
        <v/>
      </c>
      <c r="DY21" s="275" t="str">
        <f ca="true">+IF(OFFSET('Hygiene Data'!$G$12,0,10*ROW('Hygiene Data'!G15))="","",OFFSET('Hygiene Data'!$G$12,0,10*ROW('Hygiene Data'!G15)))</f>
        <v/>
      </c>
      <c r="DZ21" s="275" t="str">
        <f ca="true">+IF(OFFSET('Hygiene Data'!$G$13,0,10*ROW('Hygiene Data'!G15))="","",OFFSET('Hygiene Data'!$G$13,0,10*ROW('Hygiene Data'!G15)))</f>
        <v/>
      </c>
      <c r="EA21" s="275" t="str">
        <f ca="true">+IF(OFFSET('Hygiene Data'!$H$11,0,10*ROW('Hygiene Data'!H15))="","",OFFSET('Hygiene Data'!$H$11,0,10*ROW('Hygiene Data'!H15)))</f>
        <v/>
      </c>
      <c r="EB21" s="275" t="str">
        <f ca="true">+IF(OFFSET('Hygiene Data'!$H$12,0,10*ROW('Hygiene Data'!H15))="","",OFFSET('Hygiene Data'!$H$12,0,10*ROW('Hygiene Data'!H15)))</f>
        <v/>
      </c>
      <c r="EC21" s="275" t="str">
        <f ca="true">+IF(OFFSET('Hygiene Data'!$H$13,0,10*ROW('Hygiene Data'!H15))="","",OFFSET('Hygiene Data'!$H$13,0,10*ROW('Hygiene Data'!H15)))</f>
        <v/>
      </c>
      <c r="ED21" s="275" t="str">
        <f ca="true">+IF(OFFSET('Hygiene Data'!$I$11,0,10*ROW('Hygiene Data'!I15))="","",OFFSET('Hygiene Data'!$I$11,0,10*ROW('Hygiene Data'!I15)))</f>
        <v/>
      </c>
      <c r="EE21" s="275" t="str">
        <f ca="true">+IF(OFFSET('Hygiene Data'!$I$12,0,10*ROW('Hygiene Data'!I15))="","",OFFSET('Hygiene Data'!$I$12,0,10*ROW('Hygiene Data'!I15)))</f>
        <v/>
      </c>
      <c r="EF21" s="275" t="str">
        <f ca="true">+IF(OFFSET('Hygiene Data'!$I$13,0,10*ROW('Hygiene Data'!I15))="","",OFFSET('Hygiene Data'!$I$13,0,10*ROW('Hygiene Data'!I15)))</f>
        <v/>
      </c>
    </row>
    <row xmlns:x14ac="http://schemas.microsoft.com/office/spreadsheetml/2009/9/ac" r="22" x14ac:dyDescent="0.2">
      <c r="A22" s="37" t="str">
        <f ca="true">+IF(OFFSET('Water Data'!$B$2,0,10*ROW('Water Data'!E16))="","",OFFSET('Water Data'!$B$2,0,10*ROW('Water Data'!E16)))</f>
        <v/>
      </c>
      <c r="B22" s="37" t="str">
        <f ca="true">+IF(OFFSET('Water Data'!$C$2,0,10*ROW('Water Data'!F16))="","",OFFSET('Water Data'!$C$2,0,10*ROW('Water Data'!F16)))</f>
        <v/>
      </c>
      <c r="C22" s="331" t="str">
        <f t="shared" ca="true" si="0"/>
        <v/>
      </c>
      <c r="D22" s="94"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4"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4"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4"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4"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4"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4"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4"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4"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4"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4"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4"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4"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4"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4"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4"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4"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4"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5"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5"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5"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5"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5"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5"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5"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5"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5"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5"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5"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5"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5"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5"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5"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5"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5"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5"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5"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5"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5"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5"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5"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5"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5"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5"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5"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5"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5"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5"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6"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6"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6"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6"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6"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6"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6"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6"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6"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6"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6"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6"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6"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6"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6"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6"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6"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6"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5"/>
      <c r="BS22" s="275" t="str">
        <f ca="true">+IF(OFFSET('Water Data'!$D$27,0,10*ROW('Water Data'!D16))="","",OFFSET('Water Data'!$D$27,0,10*ROW('Water Data'!D16)))</f>
        <v/>
      </c>
      <c r="BT22" s="275" t="str">
        <f ca="true">+IF(OFFSET('Water Data'!$D$28,0,10*ROW('Water Data'!D16))="","",OFFSET('Water Data'!$D$28,0,10*ROW('Water Data'!D16)))</f>
        <v/>
      </c>
      <c r="BU22" s="275" t="str">
        <f ca="true">+IF(OFFSET('Water Data'!$D$29,0,10*ROW('Water Data'!D16))="","",OFFSET('Water Data'!$D$29,0,10*ROW('Water Data'!D16)))</f>
        <v/>
      </c>
      <c r="BV22" s="275" t="str">
        <f ca="true">+IF(OFFSET('Water Data'!$E$27,0,10*ROW('Water Data'!E16))="","",OFFSET('Water Data'!$E$27,0,10*ROW('Water Data'!E16)))</f>
        <v/>
      </c>
      <c r="BW22" s="275" t="str">
        <f ca="true">+IF(OFFSET('Water Data'!$E$28,0,10*ROW('Water Data'!E16))="","",OFFSET('Water Data'!$E$28,0,10*ROW('Water Data'!E16)))</f>
        <v/>
      </c>
      <c r="BX22" s="275" t="str">
        <f ca="true">+IF(OFFSET('Water Data'!$E$29,0,10*ROW('Water Data'!E16))="","",OFFSET('Water Data'!$E$29,0,10*ROW('Water Data'!E16)))</f>
        <v/>
      </c>
      <c r="BY22" s="275" t="str">
        <f ca="true">+IF(OFFSET('Water Data'!$F$27,0,10*ROW('Water Data'!F16))="","",OFFSET('Water Data'!$F$27,0,10*ROW('Water Data'!F16)))</f>
        <v/>
      </c>
      <c r="BZ22" s="275" t="str">
        <f ca="true">+IF(OFFSET('Water Data'!$F$28,0,10*ROW('Water Data'!F16))="","",OFFSET('Water Data'!$F$28,0,10*ROW('Water Data'!F16)))</f>
        <v/>
      </c>
      <c r="CA22" s="275" t="str">
        <f ca="true">+IF(OFFSET('Water Data'!$F$29,0,10*ROW('Water Data'!F16))="","",OFFSET('Water Data'!$F$29,0,10*ROW('Water Data'!F16)))</f>
        <v/>
      </c>
      <c r="CB22" s="275" t="str">
        <f ca="true">+IF(OFFSET('Water Data'!$G$27,0,10*ROW('Water Data'!G16))="","",OFFSET('Water Data'!$G$27,0,10*ROW('Water Data'!G16)))</f>
        <v/>
      </c>
      <c r="CC22" s="275" t="str">
        <f ca="true">+IF(OFFSET('Water Data'!$G$28,0,10*ROW('Water Data'!G16))="","",OFFSET('Water Data'!$G$28,0,10*ROW('Water Data'!G16)))</f>
        <v/>
      </c>
      <c r="CD22" s="275" t="str">
        <f ca="true">+IF(OFFSET('Water Data'!$G$29,0,10*ROW('Water Data'!G16))="","",OFFSET('Water Data'!$G$29,0,10*ROW('Water Data'!G16)))</f>
        <v/>
      </c>
      <c r="CE22" s="275" t="str">
        <f ca="true">+IF(OFFSET('Water Data'!$H$27,0,10*ROW('Water Data'!H16))="","",OFFSET('Water Data'!$H$27,0,10*ROW('Water Data'!H16)))</f>
        <v/>
      </c>
      <c r="CF22" s="275" t="str">
        <f ca="true">+IF(OFFSET('Water Data'!$H$28,0,10*ROW('Water Data'!H16))="","",OFFSET('Water Data'!$H$28,0,10*ROW('Water Data'!H16)))</f>
        <v/>
      </c>
      <c r="CG22" s="275" t="str">
        <f ca="true">+IF(OFFSET('Water Data'!$H$29,0,10*ROW('Water Data'!H16))="","",OFFSET('Water Data'!$H$29,0,10*ROW('Water Data'!H16)))</f>
        <v/>
      </c>
      <c r="CH22" s="275" t="str">
        <f ca="true">+IF(OFFSET('Water Data'!$I$27,0,10*ROW('Water Data'!I16))="","",OFFSET('Water Data'!$I$27,0,10*ROW('Water Data'!I16)))</f>
        <v/>
      </c>
      <c r="CI22" s="275" t="str">
        <f ca="true">+IF(OFFSET('Water Data'!$I$28,0,10*ROW('Water Data'!I16))="","",OFFSET('Water Data'!$I$28,0,10*ROW('Water Data'!I16)))</f>
        <v/>
      </c>
      <c r="CJ22" s="275" t="str">
        <f ca="true">+IF(OFFSET('Water Data'!$I$29,0,10*ROW('Water Data'!I16))="","",OFFSET('Water Data'!$I$29,0,10*ROW('Water Data'!I16)))</f>
        <v/>
      </c>
      <c r="CK22" s="275" t="str">
        <f ca="true">+IF(OFFSET('Sanitation Data'!$D$28,0,10*ROW('Sanitation Data'!D16))="","",OFFSET('Sanitation Data'!$D$28,0,10*ROW('Sanitation Data'!D16)))</f>
        <v/>
      </c>
      <c r="CL22" s="275" t="str">
        <f ca="true">+IF(OFFSET('Sanitation Data'!$D$29,0,10*ROW('Sanitation Data'!D16))="","",OFFSET('Sanitation Data'!$D$29,0,10*ROW('Sanitation Data'!D16)))</f>
        <v/>
      </c>
      <c r="CM22" s="275" t="str">
        <f ca="true">+IF(OFFSET('Sanitation Data'!$D$30,0,10*ROW('Sanitation Data'!D16))="","",OFFSET('Sanitation Data'!$D$30,0,10*ROW('Sanitation Data'!D16)))</f>
        <v/>
      </c>
      <c r="CN22" s="275" t="str">
        <f ca="true">+IF(OFFSET('Sanitation Data'!$D$31,0,10*ROW('Sanitation Data'!D16))="","",OFFSET('Sanitation Data'!$D$31,0,10*ROW('Sanitation Data'!D16)))</f>
        <v/>
      </c>
      <c r="CO22" s="275" t="str">
        <f ca="true">+IF(OFFSET('Sanitation Data'!$D$32,0,10*ROW('Sanitation Data'!D16))="","",OFFSET('Sanitation Data'!$D$32,0,10*ROW('Sanitation Data'!D16)))</f>
        <v/>
      </c>
      <c r="CP22" s="275" t="str">
        <f ca="true">+IF(OFFSET('Sanitation Data'!$E$28,0,10*ROW('Sanitation Data'!E16))="","",OFFSET('Sanitation Data'!$E$28,0,10*ROW('Sanitation Data'!E16)))</f>
        <v/>
      </c>
      <c r="CQ22" s="275" t="str">
        <f ca="true">+IF(OFFSET('Sanitation Data'!$E$29,0,10*ROW('Sanitation Data'!E16))="","",OFFSET('Sanitation Data'!$E$29,0,10*ROW('Sanitation Data'!E16)))</f>
        <v/>
      </c>
      <c r="CR22" s="275" t="str">
        <f ca="true">+IF(OFFSET('Sanitation Data'!$E$30,0,10*ROW('Sanitation Data'!E16))="","",OFFSET('Sanitation Data'!$E$30,0,10*ROW('Sanitation Data'!E16)))</f>
        <v/>
      </c>
      <c r="CS22" s="275" t="str">
        <f ca="true">+IF(OFFSET('Sanitation Data'!$E$31,0,10*ROW('Sanitation Data'!E16))="","",OFFSET('Sanitation Data'!$E$31,0,10*ROW('Sanitation Data'!E16)))</f>
        <v/>
      </c>
      <c r="CT22" s="275" t="str">
        <f ca="true">+IF(OFFSET('Sanitation Data'!$E$32,0,10*ROW('Sanitation Data'!E16))="","",OFFSET('Sanitation Data'!$E$32,0,10*ROW('Sanitation Data'!E16)))</f>
        <v/>
      </c>
      <c r="CU22" s="275" t="str">
        <f ca="true">+IF(OFFSET('Sanitation Data'!$F$28,0,10*ROW('Sanitation Data'!F16))="","",OFFSET('Sanitation Data'!$F$28,0,10*ROW('Sanitation Data'!F16)))</f>
        <v/>
      </c>
      <c r="CV22" s="275" t="str">
        <f ca="true">+IF(OFFSET('Sanitation Data'!$F$29,0,10*ROW('Sanitation Data'!F16))="","",OFFSET('Sanitation Data'!$F$29,0,10*ROW('Sanitation Data'!F16)))</f>
        <v/>
      </c>
      <c r="CW22" s="275" t="str">
        <f ca="true">+IF(OFFSET('Sanitation Data'!$F$30,0,10*ROW('Sanitation Data'!F16))="","",OFFSET('Sanitation Data'!$F$30,0,10*ROW('Sanitation Data'!F16)))</f>
        <v/>
      </c>
      <c r="CX22" s="275" t="str">
        <f ca="true">+IF(OFFSET('Sanitation Data'!$F$31,0,10*ROW('Sanitation Data'!F16))="","",OFFSET('Sanitation Data'!$F$31,0,10*ROW('Sanitation Data'!F16)))</f>
        <v/>
      </c>
      <c r="CY22" s="275" t="str">
        <f ca="true">+IF(OFFSET('Sanitation Data'!$F$32,0,10*ROW('Sanitation Data'!F16))="","",OFFSET('Sanitation Data'!$F$32,0,10*ROW('Sanitation Data'!F16)))</f>
        <v/>
      </c>
      <c r="CZ22" s="275" t="str">
        <f ca="true">+IF(OFFSET('Sanitation Data'!$G$28,0,10*ROW('Sanitation Data'!G16))="","",OFFSET('Sanitation Data'!$G$28,0,10*ROW('Sanitation Data'!G16)))</f>
        <v/>
      </c>
      <c r="DA22" s="275" t="str">
        <f ca="true">+IF(OFFSET('Sanitation Data'!$G$29,0,10*ROW('Sanitation Data'!G16))="","",OFFSET('Sanitation Data'!$G$29,0,10*ROW('Sanitation Data'!G16)))</f>
        <v/>
      </c>
      <c r="DB22" s="275" t="str">
        <f ca="true">+IF(OFFSET('Sanitation Data'!$G$30,0,10*ROW('Sanitation Data'!G16))="","",OFFSET('Sanitation Data'!$G$30,0,10*ROW('Sanitation Data'!G16)))</f>
        <v/>
      </c>
      <c r="DC22" s="275" t="str">
        <f ca="true">+IF(OFFSET('Sanitation Data'!$G$31,0,10*ROW('Sanitation Data'!G16))="","",OFFSET('Sanitation Data'!$G$31,0,10*ROW('Sanitation Data'!G16)))</f>
        <v/>
      </c>
      <c r="DD22" s="275" t="str">
        <f ca="true">+IF(OFFSET('Sanitation Data'!$G$32,0,10*ROW('Sanitation Data'!G16))="","",OFFSET('Sanitation Data'!$G$32,0,10*ROW('Sanitation Data'!G16)))</f>
        <v/>
      </c>
      <c r="DE22" s="275" t="str">
        <f ca="true">+IF(OFFSET('Sanitation Data'!$H$28,0,10*ROW('Sanitation Data'!H16))="","",OFFSET('Sanitation Data'!$H$28,0,10*ROW('Sanitation Data'!H16)))</f>
        <v/>
      </c>
      <c r="DF22" s="275" t="str">
        <f ca="true">+IF(OFFSET('Sanitation Data'!$H$29,0,10*ROW('Sanitation Data'!H16))="","",OFFSET('Sanitation Data'!$H$29,0,10*ROW('Sanitation Data'!H16)))</f>
        <v/>
      </c>
      <c r="DG22" s="275" t="str">
        <f ca="true">+IF(OFFSET('Sanitation Data'!$H$30,0,10*ROW('Sanitation Data'!H16))="","",OFFSET('Sanitation Data'!$H$30,0,10*ROW('Sanitation Data'!H16)))</f>
        <v/>
      </c>
      <c r="DH22" s="275" t="str">
        <f ca="true">+IF(OFFSET('Sanitation Data'!$H$31,0,10*ROW('Sanitation Data'!H16))="","",OFFSET('Sanitation Data'!$H$31,0,10*ROW('Sanitation Data'!H16)))</f>
        <v/>
      </c>
      <c r="DI22" s="275" t="str">
        <f ca="true">+IF(OFFSET('Sanitation Data'!$H$32,0,10*ROW('Sanitation Data'!H16))="","",OFFSET('Sanitation Data'!$H$32,0,10*ROW('Sanitation Data'!H16)))</f>
        <v/>
      </c>
      <c r="DJ22" s="275" t="str">
        <f ca="true">+IF(OFFSET('Sanitation Data'!$I$28,0,10*ROW('Sanitation Data'!I16))="","",OFFSET('Sanitation Data'!$I$28,0,10*ROW('Sanitation Data'!I16)))</f>
        <v/>
      </c>
      <c r="DK22" s="275" t="str">
        <f ca="true">+IF(OFFSET('Sanitation Data'!$I$29,0,10*ROW('Sanitation Data'!I16))="","",OFFSET('Sanitation Data'!$I$29,0,10*ROW('Sanitation Data'!I16)))</f>
        <v/>
      </c>
      <c r="DL22" s="275" t="str">
        <f ca="true">+IF(OFFSET('Sanitation Data'!$I$30,0,10*ROW('Sanitation Data'!I16))="","",OFFSET('Sanitation Data'!$I$30,0,10*ROW('Sanitation Data'!I16)))</f>
        <v/>
      </c>
      <c r="DM22" s="275" t="str">
        <f ca="true">+IF(OFFSET('Sanitation Data'!$I$31,0,10*ROW('Sanitation Data'!I16))="","",OFFSET('Sanitation Data'!$I$31,0,10*ROW('Sanitation Data'!I16)))</f>
        <v/>
      </c>
      <c r="DN22" s="275" t="str">
        <f ca="true">+IF(OFFSET('Sanitation Data'!$I$32,0,10*ROW('Sanitation Data'!I16))="","",OFFSET('Sanitation Data'!$I$32,0,10*ROW('Sanitation Data'!I16)))</f>
        <v/>
      </c>
      <c r="DO22" s="275" t="str">
        <f ca="true">+IF(OFFSET('Hygiene Data'!$D$11,0,10*ROW('Hygiene Data'!D16))="","",OFFSET('Hygiene Data'!$D$11,0,10*ROW('Hygiene Data'!D16)))</f>
        <v/>
      </c>
      <c r="DP22" s="275" t="str">
        <f ca="true">+IF(OFFSET('Hygiene Data'!$D$12,0,10*ROW('Hygiene Data'!D16))="","",OFFSET('Hygiene Data'!$D$12,0,10*ROW('Hygiene Data'!D16)))</f>
        <v/>
      </c>
      <c r="DQ22" s="275" t="str">
        <f ca="true">+IF(OFFSET('Hygiene Data'!$D$13,0,10*ROW('Hygiene Data'!D16))="","",OFFSET('Hygiene Data'!$D$13,0,10*ROW('Hygiene Data'!D16)))</f>
        <v/>
      </c>
      <c r="DR22" s="275" t="str">
        <f ca="true">+IF(OFFSET('Hygiene Data'!$E$11,0,10*ROW('Hygiene Data'!E16))="","",OFFSET('Hygiene Data'!$E$11,0,10*ROW('Hygiene Data'!E16)))</f>
        <v/>
      </c>
      <c r="DS22" s="275" t="str">
        <f ca="true">+IF(OFFSET('Hygiene Data'!$E$12,0,10*ROW('Hygiene Data'!E16))="","",OFFSET('Hygiene Data'!$E$12,0,10*ROW('Hygiene Data'!E16)))</f>
        <v/>
      </c>
      <c r="DT22" s="275" t="str">
        <f ca="true">+IF(OFFSET('Hygiene Data'!$E$13,0,10*ROW('Hygiene Data'!E16))="","",OFFSET('Hygiene Data'!$E$13,0,10*ROW('Hygiene Data'!E16)))</f>
        <v/>
      </c>
      <c r="DU22" s="275" t="str">
        <f ca="true">+IF(OFFSET('Hygiene Data'!$F$11,0,10*ROW('Hygiene Data'!F16))="","",OFFSET('Hygiene Data'!$F$11,0,10*ROW('Hygiene Data'!F16)))</f>
        <v/>
      </c>
      <c r="DV22" s="275" t="str">
        <f ca="true">+IF(OFFSET('Hygiene Data'!$F$12,0,10*ROW('Hygiene Data'!F16))="","",OFFSET('Hygiene Data'!$F$12,0,10*ROW('Hygiene Data'!F16)))</f>
        <v/>
      </c>
      <c r="DW22" s="275" t="str">
        <f ca="true">+IF(OFFSET('Hygiene Data'!$F$13,0,10*ROW('Hygiene Data'!F16))="","",OFFSET('Hygiene Data'!$F$13,0,10*ROW('Hygiene Data'!F16)))</f>
        <v/>
      </c>
      <c r="DX22" s="275" t="str">
        <f ca="true">+IF(OFFSET('Hygiene Data'!$G$11,0,10*ROW('Hygiene Data'!G16))="","",OFFSET('Hygiene Data'!$G$11,0,10*ROW('Hygiene Data'!G16)))</f>
        <v/>
      </c>
      <c r="DY22" s="275" t="str">
        <f ca="true">+IF(OFFSET('Hygiene Data'!$G$12,0,10*ROW('Hygiene Data'!G16))="","",OFFSET('Hygiene Data'!$G$12,0,10*ROW('Hygiene Data'!G16)))</f>
        <v/>
      </c>
      <c r="DZ22" s="275" t="str">
        <f ca="true">+IF(OFFSET('Hygiene Data'!$G$13,0,10*ROW('Hygiene Data'!G16))="","",OFFSET('Hygiene Data'!$G$13,0,10*ROW('Hygiene Data'!G16)))</f>
        <v/>
      </c>
      <c r="EA22" s="275" t="str">
        <f ca="true">+IF(OFFSET('Hygiene Data'!$H$11,0,10*ROW('Hygiene Data'!H16))="","",OFFSET('Hygiene Data'!$H$11,0,10*ROW('Hygiene Data'!H16)))</f>
        <v/>
      </c>
      <c r="EB22" s="275" t="str">
        <f ca="true">+IF(OFFSET('Hygiene Data'!$H$12,0,10*ROW('Hygiene Data'!H16))="","",OFFSET('Hygiene Data'!$H$12,0,10*ROW('Hygiene Data'!H16)))</f>
        <v/>
      </c>
      <c r="EC22" s="275" t="str">
        <f ca="true">+IF(OFFSET('Hygiene Data'!$H$13,0,10*ROW('Hygiene Data'!H16))="","",OFFSET('Hygiene Data'!$H$13,0,10*ROW('Hygiene Data'!H16)))</f>
        <v/>
      </c>
      <c r="ED22" s="275" t="str">
        <f ca="true">+IF(OFFSET('Hygiene Data'!$I$11,0,10*ROW('Hygiene Data'!I16))="","",OFFSET('Hygiene Data'!$I$11,0,10*ROW('Hygiene Data'!I16)))</f>
        <v/>
      </c>
      <c r="EE22" s="275" t="str">
        <f ca="true">+IF(OFFSET('Hygiene Data'!$I$12,0,10*ROW('Hygiene Data'!I16))="","",OFFSET('Hygiene Data'!$I$12,0,10*ROW('Hygiene Data'!I16)))</f>
        <v/>
      </c>
      <c r="EF22" s="275" t="str">
        <f ca="true">+IF(OFFSET('Hygiene Data'!$I$13,0,10*ROW('Hygiene Data'!I16))="","",OFFSET('Hygiene Data'!$I$13,0,10*ROW('Hygiene Data'!I16)))</f>
        <v/>
      </c>
    </row>
    <row xmlns:x14ac="http://schemas.microsoft.com/office/spreadsheetml/2009/9/ac" r="23" x14ac:dyDescent="0.2">
      <c r="A23" s="37" t="str">
        <f ca="true">+IF(OFFSET('Water Data'!$B$2,0,10*ROW('Water Data'!E17))="","",OFFSET('Water Data'!$B$2,0,10*ROW('Water Data'!E17)))</f>
        <v/>
      </c>
      <c r="B23" s="37" t="str">
        <f ca="true">+IF(OFFSET('Water Data'!$C$2,0,10*ROW('Water Data'!F17))="","",OFFSET('Water Data'!$C$2,0,10*ROW('Water Data'!F17)))</f>
        <v/>
      </c>
      <c r="C23" s="331" t="str">
        <f t="shared" ca="true" si="0"/>
        <v/>
      </c>
      <c r="D23" s="94"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4"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4"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4"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4"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4"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4"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4"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4"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4"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4"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4"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4"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4"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4"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4"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4"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4"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5"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5"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5"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5"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5"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5"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5"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5"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5"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5"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5"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5"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5"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5"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5"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5"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5"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5"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5"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5"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5"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5"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5"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5"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5"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5"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5"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5"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5"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5"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6"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6"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6"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6"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6"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6"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6"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6"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6"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6"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6"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6"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6"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6"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6"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6"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6"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6"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5"/>
      <c r="BS23" s="275" t="str">
        <f ca="true">+IF(OFFSET('Water Data'!$D$27,0,10*ROW('Water Data'!D17))="","",OFFSET('Water Data'!$D$27,0,10*ROW('Water Data'!D17)))</f>
        <v/>
      </c>
      <c r="BT23" s="275" t="str">
        <f ca="true">+IF(OFFSET('Water Data'!$D$28,0,10*ROW('Water Data'!D17))="","",OFFSET('Water Data'!$D$28,0,10*ROW('Water Data'!D17)))</f>
        <v/>
      </c>
      <c r="BU23" s="275" t="str">
        <f ca="true">+IF(OFFSET('Water Data'!$D$29,0,10*ROW('Water Data'!D17))="","",OFFSET('Water Data'!$D$29,0,10*ROW('Water Data'!D17)))</f>
        <v/>
      </c>
      <c r="BV23" s="275" t="str">
        <f ca="true">+IF(OFFSET('Water Data'!$E$27,0,10*ROW('Water Data'!E17))="","",OFFSET('Water Data'!$E$27,0,10*ROW('Water Data'!E17)))</f>
        <v/>
      </c>
      <c r="BW23" s="275" t="str">
        <f ca="true">+IF(OFFSET('Water Data'!$E$28,0,10*ROW('Water Data'!E17))="","",OFFSET('Water Data'!$E$28,0,10*ROW('Water Data'!E17)))</f>
        <v/>
      </c>
      <c r="BX23" s="275" t="str">
        <f ca="true">+IF(OFFSET('Water Data'!$E$29,0,10*ROW('Water Data'!E17))="","",OFFSET('Water Data'!$E$29,0,10*ROW('Water Data'!E17)))</f>
        <v/>
      </c>
      <c r="BY23" s="275" t="str">
        <f ca="true">+IF(OFFSET('Water Data'!$F$27,0,10*ROW('Water Data'!F17))="","",OFFSET('Water Data'!$F$27,0,10*ROW('Water Data'!F17)))</f>
        <v/>
      </c>
      <c r="BZ23" s="275" t="str">
        <f ca="true">+IF(OFFSET('Water Data'!$F$28,0,10*ROW('Water Data'!F17))="","",OFFSET('Water Data'!$F$28,0,10*ROW('Water Data'!F17)))</f>
        <v/>
      </c>
      <c r="CA23" s="275" t="str">
        <f ca="true">+IF(OFFSET('Water Data'!$F$29,0,10*ROW('Water Data'!F17))="","",OFFSET('Water Data'!$F$29,0,10*ROW('Water Data'!F17)))</f>
        <v/>
      </c>
      <c r="CB23" s="275" t="str">
        <f ca="true">+IF(OFFSET('Water Data'!$G$27,0,10*ROW('Water Data'!G17))="","",OFFSET('Water Data'!$G$27,0,10*ROW('Water Data'!G17)))</f>
        <v/>
      </c>
      <c r="CC23" s="275" t="str">
        <f ca="true">+IF(OFFSET('Water Data'!$G$28,0,10*ROW('Water Data'!G17))="","",OFFSET('Water Data'!$G$28,0,10*ROW('Water Data'!G17)))</f>
        <v/>
      </c>
      <c r="CD23" s="275" t="str">
        <f ca="true">+IF(OFFSET('Water Data'!$G$29,0,10*ROW('Water Data'!G17))="","",OFFSET('Water Data'!$G$29,0,10*ROW('Water Data'!G17)))</f>
        <v/>
      </c>
      <c r="CE23" s="275" t="str">
        <f ca="true">+IF(OFFSET('Water Data'!$H$27,0,10*ROW('Water Data'!H17))="","",OFFSET('Water Data'!$H$27,0,10*ROW('Water Data'!H17)))</f>
        <v/>
      </c>
      <c r="CF23" s="275" t="str">
        <f ca="true">+IF(OFFSET('Water Data'!$H$28,0,10*ROW('Water Data'!H17))="","",OFFSET('Water Data'!$H$28,0,10*ROW('Water Data'!H17)))</f>
        <v/>
      </c>
      <c r="CG23" s="275" t="str">
        <f ca="true">+IF(OFFSET('Water Data'!$H$29,0,10*ROW('Water Data'!H17))="","",OFFSET('Water Data'!$H$29,0,10*ROW('Water Data'!H17)))</f>
        <v/>
      </c>
      <c r="CH23" s="275" t="str">
        <f ca="true">+IF(OFFSET('Water Data'!$I$27,0,10*ROW('Water Data'!I17))="","",OFFSET('Water Data'!$I$27,0,10*ROW('Water Data'!I17)))</f>
        <v/>
      </c>
      <c r="CI23" s="275" t="str">
        <f ca="true">+IF(OFFSET('Water Data'!$I$28,0,10*ROW('Water Data'!I17))="","",OFFSET('Water Data'!$I$28,0,10*ROW('Water Data'!I17)))</f>
        <v/>
      </c>
      <c r="CJ23" s="275" t="str">
        <f ca="true">+IF(OFFSET('Water Data'!$I$29,0,10*ROW('Water Data'!I17))="","",OFFSET('Water Data'!$I$29,0,10*ROW('Water Data'!I17)))</f>
        <v/>
      </c>
      <c r="CK23" s="275" t="str">
        <f ca="true">+IF(OFFSET('Sanitation Data'!$D$28,0,10*ROW('Sanitation Data'!D17))="","",OFFSET('Sanitation Data'!$D$28,0,10*ROW('Sanitation Data'!D17)))</f>
        <v/>
      </c>
      <c r="CL23" s="275" t="str">
        <f ca="true">+IF(OFFSET('Sanitation Data'!$D$29,0,10*ROW('Sanitation Data'!D17))="","",OFFSET('Sanitation Data'!$D$29,0,10*ROW('Sanitation Data'!D17)))</f>
        <v/>
      </c>
      <c r="CM23" s="275" t="str">
        <f ca="true">+IF(OFFSET('Sanitation Data'!$D$30,0,10*ROW('Sanitation Data'!D17))="","",OFFSET('Sanitation Data'!$D$30,0,10*ROW('Sanitation Data'!D17)))</f>
        <v/>
      </c>
      <c r="CN23" s="275" t="str">
        <f ca="true">+IF(OFFSET('Sanitation Data'!$D$31,0,10*ROW('Sanitation Data'!D17))="","",OFFSET('Sanitation Data'!$D$31,0,10*ROW('Sanitation Data'!D17)))</f>
        <v/>
      </c>
      <c r="CO23" s="275" t="str">
        <f ca="true">+IF(OFFSET('Sanitation Data'!$D$32,0,10*ROW('Sanitation Data'!D17))="","",OFFSET('Sanitation Data'!$D$32,0,10*ROW('Sanitation Data'!D17)))</f>
        <v/>
      </c>
      <c r="CP23" s="275" t="str">
        <f ca="true">+IF(OFFSET('Sanitation Data'!$E$28,0,10*ROW('Sanitation Data'!E17))="","",OFFSET('Sanitation Data'!$E$28,0,10*ROW('Sanitation Data'!E17)))</f>
        <v/>
      </c>
      <c r="CQ23" s="275" t="str">
        <f ca="true">+IF(OFFSET('Sanitation Data'!$E$29,0,10*ROW('Sanitation Data'!E17))="","",OFFSET('Sanitation Data'!$E$29,0,10*ROW('Sanitation Data'!E17)))</f>
        <v/>
      </c>
      <c r="CR23" s="275" t="str">
        <f ca="true">+IF(OFFSET('Sanitation Data'!$E$30,0,10*ROW('Sanitation Data'!E17))="","",OFFSET('Sanitation Data'!$E$30,0,10*ROW('Sanitation Data'!E17)))</f>
        <v/>
      </c>
      <c r="CS23" s="275" t="str">
        <f ca="true">+IF(OFFSET('Sanitation Data'!$E$31,0,10*ROW('Sanitation Data'!E17))="","",OFFSET('Sanitation Data'!$E$31,0,10*ROW('Sanitation Data'!E17)))</f>
        <v/>
      </c>
      <c r="CT23" s="275" t="str">
        <f ca="true">+IF(OFFSET('Sanitation Data'!$E$32,0,10*ROW('Sanitation Data'!E17))="","",OFFSET('Sanitation Data'!$E$32,0,10*ROW('Sanitation Data'!E17)))</f>
        <v/>
      </c>
      <c r="CU23" s="275" t="str">
        <f ca="true">+IF(OFFSET('Sanitation Data'!$F$28,0,10*ROW('Sanitation Data'!F17))="","",OFFSET('Sanitation Data'!$F$28,0,10*ROW('Sanitation Data'!F17)))</f>
        <v/>
      </c>
      <c r="CV23" s="275" t="str">
        <f ca="true">+IF(OFFSET('Sanitation Data'!$F$29,0,10*ROW('Sanitation Data'!F17))="","",OFFSET('Sanitation Data'!$F$29,0,10*ROW('Sanitation Data'!F17)))</f>
        <v/>
      </c>
      <c r="CW23" s="275" t="str">
        <f ca="true">+IF(OFFSET('Sanitation Data'!$F$30,0,10*ROW('Sanitation Data'!F17))="","",OFFSET('Sanitation Data'!$F$30,0,10*ROW('Sanitation Data'!F17)))</f>
        <v/>
      </c>
      <c r="CX23" s="275" t="str">
        <f ca="true">+IF(OFFSET('Sanitation Data'!$F$31,0,10*ROW('Sanitation Data'!F17))="","",OFFSET('Sanitation Data'!$F$31,0,10*ROW('Sanitation Data'!F17)))</f>
        <v/>
      </c>
      <c r="CY23" s="275" t="str">
        <f ca="true">+IF(OFFSET('Sanitation Data'!$F$32,0,10*ROW('Sanitation Data'!F17))="","",OFFSET('Sanitation Data'!$F$32,0,10*ROW('Sanitation Data'!F17)))</f>
        <v/>
      </c>
      <c r="CZ23" s="275" t="str">
        <f ca="true">+IF(OFFSET('Sanitation Data'!$G$28,0,10*ROW('Sanitation Data'!G17))="","",OFFSET('Sanitation Data'!$G$28,0,10*ROW('Sanitation Data'!G17)))</f>
        <v/>
      </c>
      <c r="DA23" s="275" t="str">
        <f ca="true">+IF(OFFSET('Sanitation Data'!$G$29,0,10*ROW('Sanitation Data'!G17))="","",OFFSET('Sanitation Data'!$G$29,0,10*ROW('Sanitation Data'!G17)))</f>
        <v/>
      </c>
      <c r="DB23" s="275" t="str">
        <f ca="true">+IF(OFFSET('Sanitation Data'!$G$30,0,10*ROW('Sanitation Data'!G17))="","",OFFSET('Sanitation Data'!$G$30,0,10*ROW('Sanitation Data'!G17)))</f>
        <v/>
      </c>
      <c r="DC23" s="275" t="str">
        <f ca="true">+IF(OFFSET('Sanitation Data'!$G$31,0,10*ROW('Sanitation Data'!G17))="","",OFFSET('Sanitation Data'!$G$31,0,10*ROW('Sanitation Data'!G17)))</f>
        <v/>
      </c>
      <c r="DD23" s="275" t="str">
        <f ca="true">+IF(OFFSET('Sanitation Data'!$G$32,0,10*ROW('Sanitation Data'!G17))="","",OFFSET('Sanitation Data'!$G$32,0,10*ROW('Sanitation Data'!G17)))</f>
        <v/>
      </c>
      <c r="DE23" s="275" t="str">
        <f ca="true">+IF(OFFSET('Sanitation Data'!$H$28,0,10*ROW('Sanitation Data'!H17))="","",OFFSET('Sanitation Data'!$H$28,0,10*ROW('Sanitation Data'!H17)))</f>
        <v/>
      </c>
      <c r="DF23" s="275" t="str">
        <f ca="true">+IF(OFFSET('Sanitation Data'!$H$29,0,10*ROW('Sanitation Data'!H17))="","",OFFSET('Sanitation Data'!$H$29,0,10*ROW('Sanitation Data'!H17)))</f>
        <v/>
      </c>
      <c r="DG23" s="275" t="str">
        <f ca="true">+IF(OFFSET('Sanitation Data'!$H$30,0,10*ROW('Sanitation Data'!H17))="","",OFFSET('Sanitation Data'!$H$30,0,10*ROW('Sanitation Data'!H17)))</f>
        <v/>
      </c>
      <c r="DH23" s="275" t="str">
        <f ca="true">+IF(OFFSET('Sanitation Data'!$H$31,0,10*ROW('Sanitation Data'!H17))="","",OFFSET('Sanitation Data'!$H$31,0,10*ROW('Sanitation Data'!H17)))</f>
        <v/>
      </c>
      <c r="DI23" s="275" t="str">
        <f ca="true">+IF(OFFSET('Sanitation Data'!$H$32,0,10*ROW('Sanitation Data'!H17))="","",OFFSET('Sanitation Data'!$H$32,0,10*ROW('Sanitation Data'!H17)))</f>
        <v/>
      </c>
      <c r="DJ23" s="275" t="str">
        <f ca="true">+IF(OFFSET('Sanitation Data'!$I$28,0,10*ROW('Sanitation Data'!I17))="","",OFFSET('Sanitation Data'!$I$28,0,10*ROW('Sanitation Data'!I17)))</f>
        <v/>
      </c>
      <c r="DK23" s="275" t="str">
        <f ca="true">+IF(OFFSET('Sanitation Data'!$I$29,0,10*ROW('Sanitation Data'!I17))="","",OFFSET('Sanitation Data'!$I$29,0,10*ROW('Sanitation Data'!I17)))</f>
        <v/>
      </c>
      <c r="DL23" s="275" t="str">
        <f ca="true">+IF(OFFSET('Sanitation Data'!$I$30,0,10*ROW('Sanitation Data'!I17))="","",OFFSET('Sanitation Data'!$I$30,0,10*ROW('Sanitation Data'!I17)))</f>
        <v/>
      </c>
      <c r="DM23" s="275" t="str">
        <f ca="true">+IF(OFFSET('Sanitation Data'!$I$31,0,10*ROW('Sanitation Data'!I17))="","",OFFSET('Sanitation Data'!$I$31,0,10*ROW('Sanitation Data'!I17)))</f>
        <v/>
      </c>
      <c r="DN23" s="275" t="str">
        <f ca="true">+IF(OFFSET('Sanitation Data'!$I$32,0,10*ROW('Sanitation Data'!I17))="","",OFFSET('Sanitation Data'!$I$32,0,10*ROW('Sanitation Data'!I17)))</f>
        <v/>
      </c>
      <c r="DO23" s="275" t="str">
        <f ca="true">+IF(OFFSET('Hygiene Data'!$D$11,0,10*ROW('Hygiene Data'!D17))="","",OFFSET('Hygiene Data'!$D$11,0,10*ROW('Hygiene Data'!D17)))</f>
        <v/>
      </c>
      <c r="DP23" s="275" t="str">
        <f ca="true">+IF(OFFSET('Hygiene Data'!$D$12,0,10*ROW('Hygiene Data'!D17))="","",OFFSET('Hygiene Data'!$D$12,0,10*ROW('Hygiene Data'!D17)))</f>
        <v/>
      </c>
      <c r="DQ23" s="275" t="str">
        <f ca="true">+IF(OFFSET('Hygiene Data'!$D$13,0,10*ROW('Hygiene Data'!D17))="","",OFFSET('Hygiene Data'!$D$13,0,10*ROW('Hygiene Data'!D17)))</f>
        <v/>
      </c>
      <c r="DR23" s="275" t="str">
        <f ca="true">+IF(OFFSET('Hygiene Data'!$E$11,0,10*ROW('Hygiene Data'!E17))="","",OFFSET('Hygiene Data'!$E$11,0,10*ROW('Hygiene Data'!E17)))</f>
        <v/>
      </c>
      <c r="DS23" s="275" t="str">
        <f ca="true">+IF(OFFSET('Hygiene Data'!$E$12,0,10*ROW('Hygiene Data'!E17))="","",OFFSET('Hygiene Data'!$E$12,0,10*ROW('Hygiene Data'!E17)))</f>
        <v/>
      </c>
      <c r="DT23" s="275" t="str">
        <f ca="true">+IF(OFFSET('Hygiene Data'!$E$13,0,10*ROW('Hygiene Data'!E17))="","",OFFSET('Hygiene Data'!$E$13,0,10*ROW('Hygiene Data'!E17)))</f>
        <v/>
      </c>
      <c r="DU23" s="275" t="str">
        <f ca="true">+IF(OFFSET('Hygiene Data'!$F$11,0,10*ROW('Hygiene Data'!F17))="","",OFFSET('Hygiene Data'!$F$11,0,10*ROW('Hygiene Data'!F17)))</f>
        <v/>
      </c>
      <c r="DV23" s="275" t="str">
        <f ca="true">+IF(OFFSET('Hygiene Data'!$F$12,0,10*ROW('Hygiene Data'!F17))="","",OFFSET('Hygiene Data'!$F$12,0,10*ROW('Hygiene Data'!F17)))</f>
        <v/>
      </c>
      <c r="DW23" s="275" t="str">
        <f ca="true">+IF(OFFSET('Hygiene Data'!$F$13,0,10*ROW('Hygiene Data'!F17))="","",OFFSET('Hygiene Data'!$F$13,0,10*ROW('Hygiene Data'!F17)))</f>
        <v/>
      </c>
      <c r="DX23" s="275" t="str">
        <f ca="true">+IF(OFFSET('Hygiene Data'!$G$11,0,10*ROW('Hygiene Data'!G17))="","",OFFSET('Hygiene Data'!$G$11,0,10*ROW('Hygiene Data'!G17)))</f>
        <v/>
      </c>
      <c r="DY23" s="275" t="str">
        <f ca="true">+IF(OFFSET('Hygiene Data'!$G$12,0,10*ROW('Hygiene Data'!G17))="","",OFFSET('Hygiene Data'!$G$12,0,10*ROW('Hygiene Data'!G17)))</f>
        <v/>
      </c>
      <c r="DZ23" s="275" t="str">
        <f ca="true">+IF(OFFSET('Hygiene Data'!$G$13,0,10*ROW('Hygiene Data'!G17))="","",OFFSET('Hygiene Data'!$G$13,0,10*ROW('Hygiene Data'!G17)))</f>
        <v/>
      </c>
      <c r="EA23" s="275" t="str">
        <f ca="true">+IF(OFFSET('Hygiene Data'!$H$11,0,10*ROW('Hygiene Data'!H17))="","",OFFSET('Hygiene Data'!$H$11,0,10*ROW('Hygiene Data'!H17)))</f>
        <v/>
      </c>
      <c r="EB23" s="275" t="str">
        <f ca="true">+IF(OFFSET('Hygiene Data'!$H$12,0,10*ROW('Hygiene Data'!H17))="","",OFFSET('Hygiene Data'!$H$12,0,10*ROW('Hygiene Data'!H17)))</f>
        <v/>
      </c>
      <c r="EC23" s="275" t="str">
        <f ca="true">+IF(OFFSET('Hygiene Data'!$H$13,0,10*ROW('Hygiene Data'!H17))="","",OFFSET('Hygiene Data'!$H$13,0,10*ROW('Hygiene Data'!H17)))</f>
        <v/>
      </c>
      <c r="ED23" s="275" t="str">
        <f ca="true">+IF(OFFSET('Hygiene Data'!$I$11,0,10*ROW('Hygiene Data'!I17))="","",OFFSET('Hygiene Data'!$I$11,0,10*ROW('Hygiene Data'!I17)))</f>
        <v/>
      </c>
      <c r="EE23" s="275" t="str">
        <f ca="true">+IF(OFFSET('Hygiene Data'!$I$12,0,10*ROW('Hygiene Data'!I17))="","",OFFSET('Hygiene Data'!$I$12,0,10*ROW('Hygiene Data'!I17)))</f>
        <v/>
      </c>
      <c r="EF23" s="275" t="str">
        <f ca="true">+IF(OFFSET('Hygiene Data'!$I$13,0,10*ROW('Hygiene Data'!I17))="","",OFFSET('Hygiene Data'!$I$13,0,10*ROW('Hygiene Data'!I17)))</f>
        <v/>
      </c>
    </row>
    <row xmlns:x14ac="http://schemas.microsoft.com/office/spreadsheetml/2009/9/ac" r="24" x14ac:dyDescent="0.2">
      <c r="A24" s="37" t="str">
        <f ca="true">+IF(OFFSET('Water Data'!$B$2,0,10*ROW('Water Data'!E18))="","",OFFSET('Water Data'!$B$2,0,10*ROW('Water Data'!E18)))</f>
        <v/>
      </c>
      <c r="B24" s="37" t="str">
        <f ca="true">+IF(OFFSET('Water Data'!$C$2,0,10*ROW('Water Data'!F18))="","",OFFSET('Water Data'!$C$2,0,10*ROW('Water Data'!F18)))</f>
        <v/>
      </c>
      <c r="C24" s="331" t="str">
        <f t="shared" ca="true" si="0"/>
        <v/>
      </c>
      <c r="D24" s="94"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4"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4"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4"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4"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4"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4"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4"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4"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4"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4"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4"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4"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4"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4"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4"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4"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4"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5"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5"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5"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5"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5"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5"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5"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5"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5"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5"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5"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5"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5"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5"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5"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5"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5"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5"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5"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5"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5"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5"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5"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5"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5"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5"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5"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5"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5"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5"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6"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6"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6"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6"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6"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6"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6"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6"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6"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6"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6"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6"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6"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6"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6"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6"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6"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6"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5"/>
      <c r="BS24" s="275" t="str">
        <f ca="true">+IF(OFFSET('Water Data'!$D$27,0,10*ROW('Water Data'!D18))="","",OFFSET('Water Data'!$D$27,0,10*ROW('Water Data'!D18)))</f>
        <v/>
      </c>
      <c r="BT24" s="275" t="str">
        <f ca="true">+IF(OFFSET('Water Data'!$D$28,0,10*ROW('Water Data'!D18))="","",OFFSET('Water Data'!$D$28,0,10*ROW('Water Data'!D18)))</f>
        <v/>
      </c>
      <c r="BU24" s="275" t="str">
        <f ca="true">+IF(OFFSET('Water Data'!$D$29,0,10*ROW('Water Data'!D18))="","",OFFSET('Water Data'!$D$29,0,10*ROW('Water Data'!D18)))</f>
        <v/>
      </c>
      <c r="BV24" s="275" t="str">
        <f ca="true">+IF(OFFSET('Water Data'!$E$27,0,10*ROW('Water Data'!E18))="","",OFFSET('Water Data'!$E$27,0,10*ROW('Water Data'!E18)))</f>
        <v/>
      </c>
      <c r="BW24" s="275" t="str">
        <f ca="true">+IF(OFFSET('Water Data'!$E$28,0,10*ROW('Water Data'!E18))="","",OFFSET('Water Data'!$E$28,0,10*ROW('Water Data'!E18)))</f>
        <v/>
      </c>
      <c r="BX24" s="275" t="str">
        <f ca="true">+IF(OFFSET('Water Data'!$E$29,0,10*ROW('Water Data'!E18))="","",OFFSET('Water Data'!$E$29,0,10*ROW('Water Data'!E18)))</f>
        <v/>
      </c>
      <c r="BY24" s="275" t="str">
        <f ca="true">+IF(OFFSET('Water Data'!$F$27,0,10*ROW('Water Data'!F18))="","",OFFSET('Water Data'!$F$27,0,10*ROW('Water Data'!F18)))</f>
        <v/>
      </c>
      <c r="BZ24" s="275" t="str">
        <f ca="true">+IF(OFFSET('Water Data'!$F$28,0,10*ROW('Water Data'!F18))="","",OFFSET('Water Data'!$F$28,0,10*ROW('Water Data'!F18)))</f>
        <v/>
      </c>
      <c r="CA24" s="275" t="str">
        <f ca="true">+IF(OFFSET('Water Data'!$F$29,0,10*ROW('Water Data'!F18))="","",OFFSET('Water Data'!$F$29,0,10*ROW('Water Data'!F18)))</f>
        <v/>
      </c>
      <c r="CB24" s="275" t="str">
        <f ca="true">+IF(OFFSET('Water Data'!$G$27,0,10*ROW('Water Data'!G18))="","",OFFSET('Water Data'!$G$27,0,10*ROW('Water Data'!G18)))</f>
        <v/>
      </c>
      <c r="CC24" s="275" t="str">
        <f ca="true">+IF(OFFSET('Water Data'!$G$28,0,10*ROW('Water Data'!G18))="","",OFFSET('Water Data'!$G$28,0,10*ROW('Water Data'!G18)))</f>
        <v/>
      </c>
      <c r="CD24" s="275" t="str">
        <f ca="true">+IF(OFFSET('Water Data'!$G$29,0,10*ROW('Water Data'!G18))="","",OFFSET('Water Data'!$G$29,0,10*ROW('Water Data'!G18)))</f>
        <v/>
      </c>
      <c r="CE24" s="275" t="str">
        <f ca="true">+IF(OFFSET('Water Data'!$H$27,0,10*ROW('Water Data'!H18))="","",OFFSET('Water Data'!$H$27,0,10*ROW('Water Data'!H18)))</f>
        <v/>
      </c>
      <c r="CF24" s="275" t="str">
        <f ca="true">+IF(OFFSET('Water Data'!$H$28,0,10*ROW('Water Data'!H18))="","",OFFSET('Water Data'!$H$28,0,10*ROW('Water Data'!H18)))</f>
        <v/>
      </c>
      <c r="CG24" s="275" t="str">
        <f ca="true">+IF(OFFSET('Water Data'!$H$29,0,10*ROW('Water Data'!H18))="","",OFFSET('Water Data'!$H$29,0,10*ROW('Water Data'!H18)))</f>
        <v/>
      </c>
      <c r="CH24" s="275" t="str">
        <f ca="true">+IF(OFFSET('Water Data'!$I$27,0,10*ROW('Water Data'!I18))="","",OFFSET('Water Data'!$I$27,0,10*ROW('Water Data'!I18)))</f>
        <v/>
      </c>
      <c r="CI24" s="275" t="str">
        <f ca="true">+IF(OFFSET('Water Data'!$I$28,0,10*ROW('Water Data'!I18))="","",OFFSET('Water Data'!$I$28,0,10*ROW('Water Data'!I18)))</f>
        <v/>
      </c>
      <c r="CJ24" s="275" t="str">
        <f ca="true">+IF(OFFSET('Water Data'!$I$29,0,10*ROW('Water Data'!I18))="","",OFFSET('Water Data'!$I$29,0,10*ROW('Water Data'!I18)))</f>
        <v/>
      </c>
      <c r="CK24" s="275" t="str">
        <f ca="true">+IF(OFFSET('Sanitation Data'!$D$28,0,10*ROW('Sanitation Data'!D18))="","",OFFSET('Sanitation Data'!$D$28,0,10*ROW('Sanitation Data'!D18)))</f>
        <v/>
      </c>
      <c r="CL24" s="275" t="str">
        <f ca="true">+IF(OFFSET('Sanitation Data'!$D$29,0,10*ROW('Sanitation Data'!D18))="","",OFFSET('Sanitation Data'!$D$29,0,10*ROW('Sanitation Data'!D18)))</f>
        <v/>
      </c>
      <c r="CM24" s="275" t="str">
        <f ca="true">+IF(OFFSET('Sanitation Data'!$D$30,0,10*ROW('Sanitation Data'!D18))="","",OFFSET('Sanitation Data'!$D$30,0,10*ROW('Sanitation Data'!D18)))</f>
        <v/>
      </c>
      <c r="CN24" s="275" t="str">
        <f ca="true">+IF(OFFSET('Sanitation Data'!$D$31,0,10*ROW('Sanitation Data'!D18))="","",OFFSET('Sanitation Data'!$D$31,0,10*ROW('Sanitation Data'!D18)))</f>
        <v/>
      </c>
      <c r="CO24" s="275" t="str">
        <f ca="true">+IF(OFFSET('Sanitation Data'!$D$32,0,10*ROW('Sanitation Data'!D18))="","",OFFSET('Sanitation Data'!$D$32,0,10*ROW('Sanitation Data'!D18)))</f>
        <v/>
      </c>
      <c r="CP24" s="275" t="str">
        <f ca="true">+IF(OFFSET('Sanitation Data'!$E$28,0,10*ROW('Sanitation Data'!E18))="","",OFFSET('Sanitation Data'!$E$28,0,10*ROW('Sanitation Data'!E18)))</f>
        <v/>
      </c>
      <c r="CQ24" s="275" t="str">
        <f ca="true">+IF(OFFSET('Sanitation Data'!$E$29,0,10*ROW('Sanitation Data'!E18))="","",OFFSET('Sanitation Data'!$E$29,0,10*ROW('Sanitation Data'!E18)))</f>
        <v/>
      </c>
      <c r="CR24" s="275" t="str">
        <f ca="true">+IF(OFFSET('Sanitation Data'!$E$30,0,10*ROW('Sanitation Data'!E18))="","",OFFSET('Sanitation Data'!$E$30,0,10*ROW('Sanitation Data'!E18)))</f>
        <v/>
      </c>
      <c r="CS24" s="275" t="str">
        <f ca="true">+IF(OFFSET('Sanitation Data'!$E$31,0,10*ROW('Sanitation Data'!E18))="","",OFFSET('Sanitation Data'!$E$31,0,10*ROW('Sanitation Data'!E18)))</f>
        <v/>
      </c>
      <c r="CT24" s="275" t="str">
        <f ca="true">+IF(OFFSET('Sanitation Data'!$E$32,0,10*ROW('Sanitation Data'!E18))="","",OFFSET('Sanitation Data'!$E$32,0,10*ROW('Sanitation Data'!E18)))</f>
        <v/>
      </c>
      <c r="CU24" s="275" t="str">
        <f ca="true">+IF(OFFSET('Sanitation Data'!$F$28,0,10*ROW('Sanitation Data'!F18))="","",OFFSET('Sanitation Data'!$F$28,0,10*ROW('Sanitation Data'!F18)))</f>
        <v/>
      </c>
      <c r="CV24" s="275" t="str">
        <f ca="true">+IF(OFFSET('Sanitation Data'!$F$29,0,10*ROW('Sanitation Data'!F18))="","",OFFSET('Sanitation Data'!$F$29,0,10*ROW('Sanitation Data'!F18)))</f>
        <v/>
      </c>
      <c r="CW24" s="275" t="str">
        <f ca="true">+IF(OFFSET('Sanitation Data'!$F$30,0,10*ROW('Sanitation Data'!F18))="","",OFFSET('Sanitation Data'!$F$30,0,10*ROW('Sanitation Data'!F18)))</f>
        <v/>
      </c>
      <c r="CX24" s="275" t="str">
        <f ca="true">+IF(OFFSET('Sanitation Data'!$F$31,0,10*ROW('Sanitation Data'!F18))="","",OFFSET('Sanitation Data'!$F$31,0,10*ROW('Sanitation Data'!F18)))</f>
        <v/>
      </c>
      <c r="CY24" s="275" t="str">
        <f ca="true">+IF(OFFSET('Sanitation Data'!$F$32,0,10*ROW('Sanitation Data'!F18))="","",OFFSET('Sanitation Data'!$F$32,0,10*ROW('Sanitation Data'!F18)))</f>
        <v/>
      </c>
      <c r="CZ24" s="275" t="str">
        <f ca="true">+IF(OFFSET('Sanitation Data'!$G$28,0,10*ROW('Sanitation Data'!G18))="","",OFFSET('Sanitation Data'!$G$28,0,10*ROW('Sanitation Data'!G18)))</f>
        <v/>
      </c>
      <c r="DA24" s="275" t="str">
        <f ca="true">+IF(OFFSET('Sanitation Data'!$G$29,0,10*ROW('Sanitation Data'!G18))="","",OFFSET('Sanitation Data'!$G$29,0,10*ROW('Sanitation Data'!G18)))</f>
        <v/>
      </c>
      <c r="DB24" s="275" t="str">
        <f ca="true">+IF(OFFSET('Sanitation Data'!$G$30,0,10*ROW('Sanitation Data'!G18))="","",OFFSET('Sanitation Data'!$G$30,0,10*ROW('Sanitation Data'!G18)))</f>
        <v/>
      </c>
      <c r="DC24" s="275" t="str">
        <f ca="true">+IF(OFFSET('Sanitation Data'!$G$31,0,10*ROW('Sanitation Data'!G18))="","",OFFSET('Sanitation Data'!$G$31,0,10*ROW('Sanitation Data'!G18)))</f>
        <v/>
      </c>
      <c r="DD24" s="275" t="str">
        <f ca="true">+IF(OFFSET('Sanitation Data'!$G$32,0,10*ROW('Sanitation Data'!G18))="","",OFFSET('Sanitation Data'!$G$32,0,10*ROW('Sanitation Data'!G18)))</f>
        <v/>
      </c>
      <c r="DE24" s="275" t="str">
        <f ca="true">+IF(OFFSET('Sanitation Data'!$H$28,0,10*ROW('Sanitation Data'!H18))="","",OFFSET('Sanitation Data'!$H$28,0,10*ROW('Sanitation Data'!H18)))</f>
        <v/>
      </c>
      <c r="DF24" s="275" t="str">
        <f ca="true">+IF(OFFSET('Sanitation Data'!$H$29,0,10*ROW('Sanitation Data'!H18))="","",OFFSET('Sanitation Data'!$H$29,0,10*ROW('Sanitation Data'!H18)))</f>
        <v/>
      </c>
      <c r="DG24" s="275" t="str">
        <f ca="true">+IF(OFFSET('Sanitation Data'!$H$30,0,10*ROW('Sanitation Data'!H18))="","",OFFSET('Sanitation Data'!$H$30,0,10*ROW('Sanitation Data'!H18)))</f>
        <v/>
      </c>
      <c r="DH24" s="275" t="str">
        <f ca="true">+IF(OFFSET('Sanitation Data'!$H$31,0,10*ROW('Sanitation Data'!H18))="","",OFFSET('Sanitation Data'!$H$31,0,10*ROW('Sanitation Data'!H18)))</f>
        <v/>
      </c>
      <c r="DI24" s="275" t="str">
        <f ca="true">+IF(OFFSET('Sanitation Data'!$H$32,0,10*ROW('Sanitation Data'!H18))="","",OFFSET('Sanitation Data'!$H$32,0,10*ROW('Sanitation Data'!H18)))</f>
        <v/>
      </c>
      <c r="DJ24" s="275" t="str">
        <f ca="true">+IF(OFFSET('Sanitation Data'!$I$28,0,10*ROW('Sanitation Data'!I18))="","",OFFSET('Sanitation Data'!$I$28,0,10*ROW('Sanitation Data'!I18)))</f>
        <v/>
      </c>
      <c r="DK24" s="275" t="str">
        <f ca="true">+IF(OFFSET('Sanitation Data'!$I$29,0,10*ROW('Sanitation Data'!I18))="","",OFFSET('Sanitation Data'!$I$29,0,10*ROW('Sanitation Data'!I18)))</f>
        <v/>
      </c>
      <c r="DL24" s="275" t="str">
        <f ca="true">+IF(OFFSET('Sanitation Data'!$I$30,0,10*ROW('Sanitation Data'!I18))="","",OFFSET('Sanitation Data'!$I$30,0,10*ROW('Sanitation Data'!I18)))</f>
        <v/>
      </c>
      <c r="DM24" s="275" t="str">
        <f ca="true">+IF(OFFSET('Sanitation Data'!$I$31,0,10*ROW('Sanitation Data'!I18))="","",OFFSET('Sanitation Data'!$I$31,0,10*ROW('Sanitation Data'!I18)))</f>
        <v/>
      </c>
      <c r="DN24" s="275" t="str">
        <f ca="true">+IF(OFFSET('Sanitation Data'!$I$32,0,10*ROW('Sanitation Data'!I18))="","",OFFSET('Sanitation Data'!$I$32,0,10*ROW('Sanitation Data'!I18)))</f>
        <v/>
      </c>
      <c r="DO24" s="275" t="str">
        <f ca="true">+IF(OFFSET('Hygiene Data'!$D$11,0,10*ROW('Hygiene Data'!D18))="","",OFFSET('Hygiene Data'!$D$11,0,10*ROW('Hygiene Data'!D18)))</f>
        <v/>
      </c>
      <c r="DP24" s="275" t="str">
        <f ca="true">+IF(OFFSET('Hygiene Data'!$D$12,0,10*ROW('Hygiene Data'!D18))="","",OFFSET('Hygiene Data'!$D$12,0,10*ROW('Hygiene Data'!D18)))</f>
        <v/>
      </c>
      <c r="DQ24" s="275" t="str">
        <f ca="true">+IF(OFFSET('Hygiene Data'!$D$13,0,10*ROW('Hygiene Data'!D18))="","",OFFSET('Hygiene Data'!$D$13,0,10*ROW('Hygiene Data'!D18)))</f>
        <v/>
      </c>
      <c r="DR24" s="275" t="str">
        <f ca="true">+IF(OFFSET('Hygiene Data'!$E$11,0,10*ROW('Hygiene Data'!E18))="","",OFFSET('Hygiene Data'!$E$11,0,10*ROW('Hygiene Data'!E18)))</f>
        <v/>
      </c>
      <c r="DS24" s="275" t="str">
        <f ca="true">+IF(OFFSET('Hygiene Data'!$E$12,0,10*ROW('Hygiene Data'!E18))="","",OFFSET('Hygiene Data'!$E$12,0,10*ROW('Hygiene Data'!E18)))</f>
        <v/>
      </c>
      <c r="DT24" s="275" t="str">
        <f ca="true">+IF(OFFSET('Hygiene Data'!$E$13,0,10*ROW('Hygiene Data'!E18))="","",OFFSET('Hygiene Data'!$E$13,0,10*ROW('Hygiene Data'!E18)))</f>
        <v/>
      </c>
      <c r="DU24" s="275" t="str">
        <f ca="true">+IF(OFFSET('Hygiene Data'!$F$11,0,10*ROW('Hygiene Data'!F18))="","",OFFSET('Hygiene Data'!$F$11,0,10*ROW('Hygiene Data'!F18)))</f>
        <v/>
      </c>
      <c r="DV24" s="275" t="str">
        <f ca="true">+IF(OFFSET('Hygiene Data'!$F$12,0,10*ROW('Hygiene Data'!F18))="","",OFFSET('Hygiene Data'!$F$12,0,10*ROW('Hygiene Data'!F18)))</f>
        <v/>
      </c>
      <c r="DW24" s="275" t="str">
        <f ca="true">+IF(OFFSET('Hygiene Data'!$F$13,0,10*ROW('Hygiene Data'!F18))="","",OFFSET('Hygiene Data'!$F$13,0,10*ROW('Hygiene Data'!F18)))</f>
        <v/>
      </c>
      <c r="DX24" s="275" t="str">
        <f ca="true">+IF(OFFSET('Hygiene Data'!$G$11,0,10*ROW('Hygiene Data'!G18))="","",OFFSET('Hygiene Data'!$G$11,0,10*ROW('Hygiene Data'!G18)))</f>
        <v/>
      </c>
      <c r="DY24" s="275" t="str">
        <f ca="true">+IF(OFFSET('Hygiene Data'!$G$12,0,10*ROW('Hygiene Data'!G18))="","",OFFSET('Hygiene Data'!$G$12,0,10*ROW('Hygiene Data'!G18)))</f>
        <v/>
      </c>
      <c r="DZ24" s="275" t="str">
        <f ca="true">+IF(OFFSET('Hygiene Data'!$G$13,0,10*ROW('Hygiene Data'!G18))="","",OFFSET('Hygiene Data'!$G$13,0,10*ROW('Hygiene Data'!G18)))</f>
        <v/>
      </c>
      <c r="EA24" s="275" t="str">
        <f ca="true">+IF(OFFSET('Hygiene Data'!$H$11,0,10*ROW('Hygiene Data'!H18))="","",OFFSET('Hygiene Data'!$H$11,0,10*ROW('Hygiene Data'!H18)))</f>
        <v/>
      </c>
      <c r="EB24" s="275" t="str">
        <f ca="true">+IF(OFFSET('Hygiene Data'!$H$12,0,10*ROW('Hygiene Data'!H18))="","",OFFSET('Hygiene Data'!$H$12,0,10*ROW('Hygiene Data'!H18)))</f>
        <v/>
      </c>
      <c r="EC24" s="275" t="str">
        <f ca="true">+IF(OFFSET('Hygiene Data'!$H$13,0,10*ROW('Hygiene Data'!H18))="","",OFFSET('Hygiene Data'!$H$13,0,10*ROW('Hygiene Data'!H18)))</f>
        <v/>
      </c>
      <c r="ED24" s="275" t="str">
        <f ca="true">+IF(OFFSET('Hygiene Data'!$I$11,0,10*ROW('Hygiene Data'!I18))="","",OFFSET('Hygiene Data'!$I$11,0,10*ROW('Hygiene Data'!I18)))</f>
        <v/>
      </c>
      <c r="EE24" s="275" t="str">
        <f ca="true">+IF(OFFSET('Hygiene Data'!$I$12,0,10*ROW('Hygiene Data'!I18))="","",OFFSET('Hygiene Data'!$I$12,0,10*ROW('Hygiene Data'!I18)))</f>
        <v/>
      </c>
      <c r="EF24" s="275" t="str">
        <f ca="true">+IF(OFFSET('Hygiene Data'!$I$13,0,10*ROW('Hygiene Data'!I18))="","",OFFSET('Hygiene Data'!$I$13,0,10*ROW('Hygiene Data'!I18)))</f>
        <v/>
      </c>
    </row>
    <row xmlns:x14ac="http://schemas.microsoft.com/office/spreadsheetml/2009/9/ac" r="25" x14ac:dyDescent="0.2">
      <c r="A25" s="37" t="str">
        <f ca="true">+IF(OFFSET('Water Data'!$B$2,0,10*ROW('Water Data'!E19))="","",OFFSET('Water Data'!$B$2,0,10*ROW('Water Data'!E19)))</f>
        <v/>
      </c>
      <c r="B25" s="37" t="str">
        <f ca="true">+IF(OFFSET('Water Data'!$C$2,0,10*ROW('Water Data'!F19))="","",OFFSET('Water Data'!$C$2,0,10*ROW('Water Data'!F19)))</f>
        <v/>
      </c>
      <c r="C25" s="331" t="str">
        <f t="shared" ca="true" si="0"/>
        <v/>
      </c>
      <c r="D25" s="94"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4"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4"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4"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4"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4"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4"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4"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4"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4"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4"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4"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4"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4"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4"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4"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4"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4"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5"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5"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5"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5"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5"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5"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5"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5"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5"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5"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5"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5"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5"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5"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5"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5"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5"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5"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5"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5"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5"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5"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5"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5"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5"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5"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5"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5"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5"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5"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6"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6"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6"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6"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6"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6"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6"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6"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6"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6"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6"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6"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6"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6"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6"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6"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6"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6"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5"/>
      <c r="BS25" s="275" t="str">
        <f ca="true">+IF(OFFSET('Water Data'!$D$27,0,10*ROW('Water Data'!D19))="","",OFFSET('Water Data'!$D$27,0,10*ROW('Water Data'!D19)))</f>
        <v/>
      </c>
      <c r="BT25" s="275" t="str">
        <f ca="true">+IF(OFFSET('Water Data'!$D$28,0,10*ROW('Water Data'!D19))="","",OFFSET('Water Data'!$D$28,0,10*ROW('Water Data'!D19)))</f>
        <v/>
      </c>
      <c r="BU25" s="275" t="str">
        <f ca="true">+IF(OFFSET('Water Data'!$D$29,0,10*ROW('Water Data'!D19))="","",OFFSET('Water Data'!$D$29,0,10*ROW('Water Data'!D19)))</f>
        <v/>
      </c>
      <c r="BV25" s="275" t="str">
        <f ca="true">+IF(OFFSET('Water Data'!$E$27,0,10*ROW('Water Data'!E19))="","",OFFSET('Water Data'!$E$27,0,10*ROW('Water Data'!E19)))</f>
        <v/>
      </c>
      <c r="BW25" s="275" t="str">
        <f ca="true">+IF(OFFSET('Water Data'!$E$28,0,10*ROW('Water Data'!E19))="","",OFFSET('Water Data'!$E$28,0,10*ROW('Water Data'!E19)))</f>
        <v/>
      </c>
      <c r="BX25" s="275" t="str">
        <f ca="true">+IF(OFFSET('Water Data'!$E$29,0,10*ROW('Water Data'!E19))="","",OFFSET('Water Data'!$E$29,0,10*ROW('Water Data'!E19)))</f>
        <v/>
      </c>
      <c r="BY25" s="275" t="str">
        <f ca="true">+IF(OFFSET('Water Data'!$F$27,0,10*ROW('Water Data'!F19))="","",OFFSET('Water Data'!$F$27,0,10*ROW('Water Data'!F19)))</f>
        <v/>
      </c>
      <c r="BZ25" s="275" t="str">
        <f ca="true">+IF(OFFSET('Water Data'!$F$28,0,10*ROW('Water Data'!F19))="","",OFFSET('Water Data'!$F$28,0,10*ROW('Water Data'!F19)))</f>
        <v/>
      </c>
      <c r="CA25" s="275" t="str">
        <f ca="true">+IF(OFFSET('Water Data'!$F$29,0,10*ROW('Water Data'!F19))="","",OFFSET('Water Data'!$F$29,0,10*ROW('Water Data'!F19)))</f>
        <v/>
      </c>
      <c r="CB25" s="275" t="str">
        <f ca="true">+IF(OFFSET('Water Data'!$G$27,0,10*ROW('Water Data'!G19))="","",OFFSET('Water Data'!$G$27,0,10*ROW('Water Data'!G19)))</f>
        <v/>
      </c>
      <c r="CC25" s="275" t="str">
        <f ca="true">+IF(OFFSET('Water Data'!$G$28,0,10*ROW('Water Data'!G19))="","",OFFSET('Water Data'!$G$28,0,10*ROW('Water Data'!G19)))</f>
        <v/>
      </c>
      <c r="CD25" s="275" t="str">
        <f ca="true">+IF(OFFSET('Water Data'!$G$29,0,10*ROW('Water Data'!G19))="","",OFFSET('Water Data'!$G$29,0,10*ROW('Water Data'!G19)))</f>
        <v/>
      </c>
      <c r="CE25" s="275" t="str">
        <f ca="true">+IF(OFFSET('Water Data'!$H$27,0,10*ROW('Water Data'!H19))="","",OFFSET('Water Data'!$H$27,0,10*ROW('Water Data'!H19)))</f>
        <v/>
      </c>
      <c r="CF25" s="275" t="str">
        <f ca="true">+IF(OFFSET('Water Data'!$H$28,0,10*ROW('Water Data'!H19))="","",OFFSET('Water Data'!$H$28,0,10*ROW('Water Data'!H19)))</f>
        <v/>
      </c>
      <c r="CG25" s="275" t="str">
        <f ca="true">+IF(OFFSET('Water Data'!$H$29,0,10*ROW('Water Data'!H19))="","",OFFSET('Water Data'!$H$29,0,10*ROW('Water Data'!H19)))</f>
        <v/>
      </c>
      <c r="CH25" s="275" t="str">
        <f ca="true">+IF(OFFSET('Water Data'!$I$27,0,10*ROW('Water Data'!I19))="","",OFFSET('Water Data'!$I$27,0,10*ROW('Water Data'!I19)))</f>
        <v/>
      </c>
      <c r="CI25" s="275" t="str">
        <f ca="true">+IF(OFFSET('Water Data'!$I$28,0,10*ROW('Water Data'!I19))="","",OFFSET('Water Data'!$I$28,0,10*ROW('Water Data'!I19)))</f>
        <v/>
      </c>
      <c r="CJ25" s="275" t="str">
        <f ca="true">+IF(OFFSET('Water Data'!$I$29,0,10*ROW('Water Data'!I19))="","",OFFSET('Water Data'!$I$29,0,10*ROW('Water Data'!I19)))</f>
        <v/>
      </c>
      <c r="CK25" s="275" t="str">
        <f ca="true">+IF(OFFSET('Sanitation Data'!$D$28,0,10*ROW('Sanitation Data'!D19))="","",OFFSET('Sanitation Data'!$D$28,0,10*ROW('Sanitation Data'!D19)))</f>
        <v/>
      </c>
      <c r="CL25" s="275" t="str">
        <f ca="true">+IF(OFFSET('Sanitation Data'!$D$29,0,10*ROW('Sanitation Data'!D19))="","",OFFSET('Sanitation Data'!$D$29,0,10*ROW('Sanitation Data'!D19)))</f>
        <v/>
      </c>
      <c r="CM25" s="275" t="str">
        <f ca="true">+IF(OFFSET('Sanitation Data'!$D$30,0,10*ROW('Sanitation Data'!D19))="","",OFFSET('Sanitation Data'!$D$30,0,10*ROW('Sanitation Data'!D19)))</f>
        <v/>
      </c>
      <c r="CN25" s="275" t="str">
        <f ca="true">+IF(OFFSET('Sanitation Data'!$D$31,0,10*ROW('Sanitation Data'!D19))="","",OFFSET('Sanitation Data'!$D$31,0,10*ROW('Sanitation Data'!D19)))</f>
        <v/>
      </c>
      <c r="CO25" s="275" t="str">
        <f ca="true">+IF(OFFSET('Sanitation Data'!$D$32,0,10*ROW('Sanitation Data'!D19))="","",OFFSET('Sanitation Data'!$D$32,0,10*ROW('Sanitation Data'!D19)))</f>
        <v/>
      </c>
      <c r="CP25" s="275" t="str">
        <f ca="true">+IF(OFFSET('Sanitation Data'!$E$28,0,10*ROW('Sanitation Data'!E19))="","",OFFSET('Sanitation Data'!$E$28,0,10*ROW('Sanitation Data'!E19)))</f>
        <v/>
      </c>
      <c r="CQ25" s="275" t="str">
        <f ca="true">+IF(OFFSET('Sanitation Data'!$E$29,0,10*ROW('Sanitation Data'!E19))="","",OFFSET('Sanitation Data'!$E$29,0,10*ROW('Sanitation Data'!E19)))</f>
        <v/>
      </c>
      <c r="CR25" s="275" t="str">
        <f ca="true">+IF(OFFSET('Sanitation Data'!$E$30,0,10*ROW('Sanitation Data'!E19))="","",OFFSET('Sanitation Data'!$E$30,0,10*ROW('Sanitation Data'!E19)))</f>
        <v/>
      </c>
      <c r="CS25" s="275" t="str">
        <f ca="true">+IF(OFFSET('Sanitation Data'!$E$31,0,10*ROW('Sanitation Data'!E19))="","",OFFSET('Sanitation Data'!$E$31,0,10*ROW('Sanitation Data'!E19)))</f>
        <v/>
      </c>
      <c r="CT25" s="275" t="str">
        <f ca="true">+IF(OFFSET('Sanitation Data'!$E$32,0,10*ROW('Sanitation Data'!E19))="","",OFFSET('Sanitation Data'!$E$32,0,10*ROW('Sanitation Data'!E19)))</f>
        <v/>
      </c>
      <c r="CU25" s="275" t="str">
        <f ca="true">+IF(OFFSET('Sanitation Data'!$F$28,0,10*ROW('Sanitation Data'!F19))="","",OFFSET('Sanitation Data'!$F$28,0,10*ROW('Sanitation Data'!F19)))</f>
        <v/>
      </c>
      <c r="CV25" s="275" t="str">
        <f ca="true">+IF(OFFSET('Sanitation Data'!$F$29,0,10*ROW('Sanitation Data'!F19))="","",OFFSET('Sanitation Data'!$F$29,0,10*ROW('Sanitation Data'!F19)))</f>
        <v/>
      </c>
      <c r="CW25" s="275" t="str">
        <f ca="true">+IF(OFFSET('Sanitation Data'!$F$30,0,10*ROW('Sanitation Data'!F19))="","",OFFSET('Sanitation Data'!$F$30,0,10*ROW('Sanitation Data'!F19)))</f>
        <v/>
      </c>
      <c r="CX25" s="275" t="str">
        <f ca="true">+IF(OFFSET('Sanitation Data'!$F$31,0,10*ROW('Sanitation Data'!F19))="","",OFFSET('Sanitation Data'!$F$31,0,10*ROW('Sanitation Data'!F19)))</f>
        <v/>
      </c>
      <c r="CY25" s="275" t="str">
        <f ca="true">+IF(OFFSET('Sanitation Data'!$F$32,0,10*ROW('Sanitation Data'!F19))="","",OFFSET('Sanitation Data'!$F$32,0,10*ROW('Sanitation Data'!F19)))</f>
        <v/>
      </c>
      <c r="CZ25" s="275" t="str">
        <f ca="true">+IF(OFFSET('Sanitation Data'!$G$28,0,10*ROW('Sanitation Data'!G19))="","",OFFSET('Sanitation Data'!$G$28,0,10*ROW('Sanitation Data'!G19)))</f>
        <v/>
      </c>
      <c r="DA25" s="275" t="str">
        <f ca="true">+IF(OFFSET('Sanitation Data'!$G$29,0,10*ROW('Sanitation Data'!G19))="","",OFFSET('Sanitation Data'!$G$29,0,10*ROW('Sanitation Data'!G19)))</f>
        <v/>
      </c>
      <c r="DB25" s="275" t="str">
        <f ca="true">+IF(OFFSET('Sanitation Data'!$G$30,0,10*ROW('Sanitation Data'!G19))="","",OFFSET('Sanitation Data'!$G$30,0,10*ROW('Sanitation Data'!G19)))</f>
        <v/>
      </c>
      <c r="DC25" s="275" t="str">
        <f ca="true">+IF(OFFSET('Sanitation Data'!$G$31,0,10*ROW('Sanitation Data'!G19))="","",OFFSET('Sanitation Data'!$G$31,0,10*ROW('Sanitation Data'!G19)))</f>
        <v/>
      </c>
      <c r="DD25" s="275" t="str">
        <f ca="true">+IF(OFFSET('Sanitation Data'!$G$32,0,10*ROW('Sanitation Data'!G19))="","",OFFSET('Sanitation Data'!$G$32,0,10*ROW('Sanitation Data'!G19)))</f>
        <v/>
      </c>
      <c r="DE25" s="275" t="str">
        <f ca="true">+IF(OFFSET('Sanitation Data'!$H$28,0,10*ROW('Sanitation Data'!H19))="","",OFFSET('Sanitation Data'!$H$28,0,10*ROW('Sanitation Data'!H19)))</f>
        <v/>
      </c>
      <c r="DF25" s="275" t="str">
        <f ca="true">+IF(OFFSET('Sanitation Data'!$H$29,0,10*ROW('Sanitation Data'!H19))="","",OFFSET('Sanitation Data'!$H$29,0,10*ROW('Sanitation Data'!H19)))</f>
        <v/>
      </c>
      <c r="DG25" s="275" t="str">
        <f ca="true">+IF(OFFSET('Sanitation Data'!$H$30,0,10*ROW('Sanitation Data'!H19))="","",OFFSET('Sanitation Data'!$H$30,0,10*ROW('Sanitation Data'!H19)))</f>
        <v/>
      </c>
      <c r="DH25" s="275" t="str">
        <f ca="true">+IF(OFFSET('Sanitation Data'!$H$31,0,10*ROW('Sanitation Data'!H19))="","",OFFSET('Sanitation Data'!$H$31,0,10*ROW('Sanitation Data'!H19)))</f>
        <v/>
      </c>
      <c r="DI25" s="275" t="str">
        <f ca="true">+IF(OFFSET('Sanitation Data'!$H$32,0,10*ROW('Sanitation Data'!H19))="","",OFFSET('Sanitation Data'!$H$32,0,10*ROW('Sanitation Data'!H19)))</f>
        <v/>
      </c>
      <c r="DJ25" s="275" t="str">
        <f ca="true">+IF(OFFSET('Sanitation Data'!$I$28,0,10*ROW('Sanitation Data'!I19))="","",OFFSET('Sanitation Data'!$I$28,0,10*ROW('Sanitation Data'!I19)))</f>
        <v/>
      </c>
      <c r="DK25" s="275" t="str">
        <f ca="true">+IF(OFFSET('Sanitation Data'!$I$29,0,10*ROW('Sanitation Data'!I19))="","",OFFSET('Sanitation Data'!$I$29,0,10*ROW('Sanitation Data'!I19)))</f>
        <v/>
      </c>
      <c r="DL25" s="275" t="str">
        <f ca="true">+IF(OFFSET('Sanitation Data'!$I$30,0,10*ROW('Sanitation Data'!I19))="","",OFFSET('Sanitation Data'!$I$30,0,10*ROW('Sanitation Data'!I19)))</f>
        <v/>
      </c>
      <c r="DM25" s="275" t="str">
        <f ca="true">+IF(OFFSET('Sanitation Data'!$I$31,0,10*ROW('Sanitation Data'!I19))="","",OFFSET('Sanitation Data'!$I$31,0,10*ROW('Sanitation Data'!I19)))</f>
        <v/>
      </c>
      <c r="DN25" s="275" t="str">
        <f ca="true">+IF(OFFSET('Sanitation Data'!$I$32,0,10*ROW('Sanitation Data'!I19))="","",OFFSET('Sanitation Data'!$I$32,0,10*ROW('Sanitation Data'!I19)))</f>
        <v/>
      </c>
      <c r="DO25" s="275" t="str">
        <f ca="true">+IF(OFFSET('Hygiene Data'!$D$11,0,10*ROW('Hygiene Data'!D19))="","",OFFSET('Hygiene Data'!$D$11,0,10*ROW('Hygiene Data'!D19)))</f>
        <v/>
      </c>
      <c r="DP25" s="275" t="str">
        <f ca="true">+IF(OFFSET('Hygiene Data'!$D$12,0,10*ROW('Hygiene Data'!D19))="","",OFFSET('Hygiene Data'!$D$12,0,10*ROW('Hygiene Data'!D19)))</f>
        <v/>
      </c>
      <c r="DQ25" s="275" t="str">
        <f ca="true">+IF(OFFSET('Hygiene Data'!$D$13,0,10*ROW('Hygiene Data'!D19))="","",OFFSET('Hygiene Data'!$D$13,0,10*ROW('Hygiene Data'!D19)))</f>
        <v/>
      </c>
      <c r="DR25" s="275" t="str">
        <f ca="true">+IF(OFFSET('Hygiene Data'!$E$11,0,10*ROW('Hygiene Data'!E19))="","",OFFSET('Hygiene Data'!$E$11,0,10*ROW('Hygiene Data'!E19)))</f>
        <v/>
      </c>
      <c r="DS25" s="275" t="str">
        <f ca="true">+IF(OFFSET('Hygiene Data'!$E$12,0,10*ROW('Hygiene Data'!E19))="","",OFFSET('Hygiene Data'!$E$12,0,10*ROW('Hygiene Data'!E19)))</f>
        <v/>
      </c>
      <c r="DT25" s="275" t="str">
        <f ca="true">+IF(OFFSET('Hygiene Data'!$E$13,0,10*ROW('Hygiene Data'!E19))="","",OFFSET('Hygiene Data'!$E$13,0,10*ROW('Hygiene Data'!E19)))</f>
        <v/>
      </c>
      <c r="DU25" s="275" t="str">
        <f ca="true">+IF(OFFSET('Hygiene Data'!$F$11,0,10*ROW('Hygiene Data'!F19))="","",OFFSET('Hygiene Data'!$F$11,0,10*ROW('Hygiene Data'!F19)))</f>
        <v/>
      </c>
      <c r="DV25" s="275" t="str">
        <f ca="true">+IF(OFFSET('Hygiene Data'!$F$12,0,10*ROW('Hygiene Data'!F19))="","",OFFSET('Hygiene Data'!$F$12,0,10*ROW('Hygiene Data'!F19)))</f>
        <v/>
      </c>
      <c r="DW25" s="275" t="str">
        <f ca="true">+IF(OFFSET('Hygiene Data'!$F$13,0,10*ROW('Hygiene Data'!F19))="","",OFFSET('Hygiene Data'!$F$13,0,10*ROW('Hygiene Data'!F19)))</f>
        <v/>
      </c>
      <c r="DX25" s="275" t="str">
        <f ca="true">+IF(OFFSET('Hygiene Data'!$G$11,0,10*ROW('Hygiene Data'!G19))="","",OFFSET('Hygiene Data'!$G$11,0,10*ROW('Hygiene Data'!G19)))</f>
        <v/>
      </c>
      <c r="DY25" s="275" t="str">
        <f ca="true">+IF(OFFSET('Hygiene Data'!$G$12,0,10*ROW('Hygiene Data'!G19))="","",OFFSET('Hygiene Data'!$G$12,0,10*ROW('Hygiene Data'!G19)))</f>
        <v/>
      </c>
      <c r="DZ25" s="275" t="str">
        <f ca="true">+IF(OFFSET('Hygiene Data'!$G$13,0,10*ROW('Hygiene Data'!G19))="","",OFFSET('Hygiene Data'!$G$13,0,10*ROW('Hygiene Data'!G19)))</f>
        <v/>
      </c>
      <c r="EA25" s="275" t="str">
        <f ca="true">+IF(OFFSET('Hygiene Data'!$H$11,0,10*ROW('Hygiene Data'!H19))="","",OFFSET('Hygiene Data'!$H$11,0,10*ROW('Hygiene Data'!H19)))</f>
        <v/>
      </c>
      <c r="EB25" s="275" t="str">
        <f ca="true">+IF(OFFSET('Hygiene Data'!$H$12,0,10*ROW('Hygiene Data'!H19))="","",OFFSET('Hygiene Data'!$H$12,0,10*ROW('Hygiene Data'!H19)))</f>
        <v/>
      </c>
      <c r="EC25" s="275" t="str">
        <f ca="true">+IF(OFFSET('Hygiene Data'!$H$13,0,10*ROW('Hygiene Data'!H19))="","",OFFSET('Hygiene Data'!$H$13,0,10*ROW('Hygiene Data'!H19)))</f>
        <v/>
      </c>
      <c r="ED25" s="275" t="str">
        <f ca="true">+IF(OFFSET('Hygiene Data'!$I$11,0,10*ROW('Hygiene Data'!I19))="","",OFFSET('Hygiene Data'!$I$11,0,10*ROW('Hygiene Data'!I19)))</f>
        <v/>
      </c>
      <c r="EE25" s="275" t="str">
        <f ca="true">+IF(OFFSET('Hygiene Data'!$I$12,0,10*ROW('Hygiene Data'!I19))="","",OFFSET('Hygiene Data'!$I$12,0,10*ROW('Hygiene Data'!I19)))</f>
        <v/>
      </c>
      <c r="EF25" s="275" t="str">
        <f ca="true">+IF(OFFSET('Hygiene Data'!$I$13,0,10*ROW('Hygiene Data'!I19))="","",OFFSET('Hygiene Data'!$I$13,0,10*ROW('Hygiene Data'!I19)))</f>
        <v/>
      </c>
    </row>
    <row xmlns:x14ac="http://schemas.microsoft.com/office/spreadsheetml/2009/9/ac" r="26" x14ac:dyDescent="0.2">
      <c r="A26" s="37" t="str">
        <f ca="true">+IF(OFFSET('Water Data'!$B$2,0,10*ROW('Water Data'!E20))="","",OFFSET('Water Data'!$B$2,0,10*ROW('Water Data'!E20)))</f>
        <v/>
      </c>
      <c r="B26" s="37" t="str">
        <f ca="true">+IF(OFFSET('Water Data'!$C$2,0,10*ROW('Water Data'!F20))="","",OFFSET('Water Data'!$C$2,0,10*ROW('Water Data'!F20)))</f>
        <v/>
      </c>
      <c r="C26" s="331" t="str">
        <f t="shared" ca="true" si="0"/>
        <v/>
      </c>
      <c r="D26" s="94"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4"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4"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4"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4"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4"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4"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4"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4"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4"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4"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4"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4"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4"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4"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4"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4"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4"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5"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5"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5"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5"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5"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5"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5"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5"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5"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5"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5"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5"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5"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5"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5"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5"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5"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5"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5"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5"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5"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5"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5"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5"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5"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5"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5"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5"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5"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5"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6"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6"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6"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6"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6"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6"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6"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6"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6"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6"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6"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6"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6"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6"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6"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6"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6"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6"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5"/>
      <c r="BS26" s="275" t="str">
        <f ca="true">+IF(OFFSET('Water Data'!$D$27,0,10*ROW('Water Data'!D20))="","",OFFSET('Water Data'!$D$27,0,10*ROW('Water Data'!D20)))</f>
        <v/>
      </c>
      <c r="BT26" s="275" t="str">
        <f ca="true">+IF(OFFSET('Water Data'!$D$28,0,10*ROW('Water Data'!D20))="","",OFFSET('Water Data'!$D$28,0,10*ROW('Water Data'!D20)))</f>
        <v/>
      </c>
      <c r="BU26" s="275" t="str">
        <f ca="true">+IF(OFFSET('Water Data'!$D$29,0,10*ROW('Water Data'!D20))="","",OFFSET('Water Data'!$D$29,0,10*ROW('Water Data'!D20)))</f>
        <v/>
      </c>
      <c r="BV26" s="275" t="str">
        <f ca="true">+IF(OFFSET('Water Data'!$E$27,0,10*ROW('Water Data'!E20))="","",OFFSET('Water Data'!$E$27,0,10*ROW('Water Data'!E20)))</f>
        <v/>
      </c>
      <c r="BW26" s="275" t="str">
        <f ca="true">+IF(OFFSET('Water Data'!$E$28,0,10*ROW('Water Data'!E20))="","",OFFSET('Water Data'!$E$28,0,10*ROW('Water Data'!E20)))</f>
        <v/>
      </c>
      <c r="BX26" s="275" t="str">
        <f ca="true">+IF(OFFSET('Water Data'!$E$29,0,10*ROW('Water Data'!E20))="","",OFFSET('Water Data'!$E$29,0,10*ROW('Water Data'!E20)))</f>
        <v/>
      </c>
      <c r="BY26" s="275" t="str">
        <f ca="true">+IF(OFFSET('Water Data'!$F$27,0,10*ROW('Water Data'!F20))="","",OFFSET('Water Data'!$F$27,0,10*ROW('Water Data'!F20)))</f>
        <v/>
      </c>
      <c r="BZ26" s="275" t="str">
        <f ca="true">+IF(OFFSET('Water Data'!$F$28,0,10*ROW('Water Data'!F20))="","",OFFSET('Water Data'!$F$28,0,10*ROW('Water Data'!F20)))</f>
        <v/>
      </c>
      <c r="CA26" s="275" t="str">
        <f ca="true">+IF(OFFSET('Water Data'!$F$29,0,10*ROW('Water Data'!F20))="","",OFFSET('Water Data'!$F$29,0,10*ROW('Water Data'!F20)))</f>
        <v/>
      </c>
      <c r="CB26" s="275" t="str">
        <f ca="true">+IF(OFFSET('Water Data'!$G$27,0,10*ROW('Water Data'!G20))="","",OFFSET('Water Data'!$G$27,0,10*ROW('Water Data'!G20)))</f>
        <v/>
      </c>
      <c r="CC26" s="275" t="str">
        <f ca="true">+IF(OFFSET('Water Data'!$G$28,0,10*ROW('Water Data'!G20))="","",OFFSET('Water Data'!$G$28,0,10*ROW('Water Data'!G20)))</f>
        <v/>
      </c>
      <c r="CD26" s="275" t="str">
        <f ca="true">+IF(OFFSET('Water Data'!$G$29,0,10*ROW('Water Data'!G20))="","",OFFSET('Water Data'!$G$29,0,10*ROW('Water Data'!G20)))</f>
        <v/>
      </c>
      <c r="CE26" s="275" t="str">
        <f ca="true">+IF(OFFSET('Water Data'!$H$27,0,10*ROW('Water Data'!H20))="","",OFFSET('Water Data'!$H$27,0,10*ROW('Water Data'!H20)))</f>
        <v/>
      </c>
      <c r="CF26" s="275" t="str">
        <f ca="true">+IF(OFFSET('Water Data'!$H$28,0,10*ROW('Water Data'!H20))="","",OFFSET('Water Data'!$H$28,0,10*ROW('Water Data'!H20)))</f>
        <v/>
      </c>
      <c r="CG26" s="275" t="str">
        <f ca="true">+IF(OFFSET('Water Data'!$H$29,0,10*ROW('Water Data'!H20))="","",OFFSET('Water Data'!$H$29,0,10*ROW('Water Data'!H20)))</f>
        <v/>
      </c>
      <c r="CH26" s="275" t="str">
        <f ca="true">+IF(OFFSET('Water Data'!$I$27,0,10*ROW('Water Data'!I20))="","",OFFSET('Water Data'!$I$27,0,10*ROW('Water Data'!I20)))</f>
        <v/>
      </c>
      <c r="CI26" s="275" t="str">
        <f ca="true">+IF(OFFSET('Water Data'!$I$28,0,10*ROW('Water Data'!I20))="","",OFFSET('Water Data'!$I$28,0,10*ROW('Water Data'!I20)))</f>
        <v/>
      </c>
      <c r="CJ26" s="275" t="str">
        <f ca="true">+IF(OFFSET('Water Data'!$I$29,0,10*ROW('Water Data'!I20))="","",OFFSET('Water Data'!$I$29,0,10*ROW('Water Data'!I20)))</f>
        <v/>
      </c>
      <c r="CK26" s="275" t="str">
        <f ca="true">+IF(OFFSET('Sanitation Data'!$D$28,0,10*ROW('Sanitation Data'!D20))="","",OFFSET('Sanitation Data'!$D$28,0,10*ROW('Sanitation Data'!D20)))</f>
        <v/>
      </c>
      <c r="CL26" s="275" t="str">
        <f ca="true">+IF(OFFSET('Sanitation Data'!$D$29,0,10*ROW('Sanitation Data'!D20))="","",OFFSET('Sanitation Data'!$D$29,0,10*ROW('Sanitation Data'!D20)))</f>
        <v/>
      </c>
      <c r="CM26" s="275" t="str">
        <f ca="true">+IF(OFFSET('Sanitation Data'!$D$30,0,10*ROW('Sanitation Data'!D20))="","",OFFSET('Sanitation Data'!$D$30,0,10*ROW('Sanitation Data'!D20)))</f>
        <v/>
      </c>
      <c r="CN26" s="275" t="str">
        <f ca="true">+IF(OFFSET('Sanitation Data'!$D$31,0,10*ROW('Sanitation Data'!D20))="","",OFFSET('Sanitation Data'!$D$31,0,10*ROW('Sanitation Data'!D20)))</f>
        <v/>
      </c>
      <c r="CO26" s="275" t="str">
        <f ca="true">+IF(OFFSET('Sanitation Data'!$D$32,0,10*ROW('Sanitation Data'!D20))="","",OFFSET('Sanitation Data'!$D$32,0,10*ROW('Sanitation Data'!D20)))</f>
        <v/>
      </c>
      <c r="CP26" s="275" t="str">
        <f ca="true">+IF(OFFSET('Sanitation Data'!$E$28,0,10*ROW('Sanitation Data'!E20))="","",OFFSET('Sanitation Data'!$E$28,0,10*ROW('Sanitation Data'!E20)))</f>
        <v/>
      </c>
      <c r="CQ26" s="275" t="str">
        <f ca="true">+IF(OFFSET('Sanitation Data'!$E$29,0,10*ROW('Sanitation Data'!E20))="","",OFFSET('Sanitation Data'!$E$29,0,10*ROW('Sanitation Data'!E20)))</f>
        <v/>
      </c>
      <c r="CR26" s="275" t="str">
        <f ca="true">+IF(OFFSET('Sanitation Data'!$E$30,0,10*ROW('Sanitation Data'!E20))="","",OFFSET('Sanitation Data'!$E$30,0,10*ROW('Sanitation Data'!E20)))</f>
        <v/>
      </c>
      <c r="CS26" s="275" t="str">
        <f ca="true">+IF(OFFSET('Sanitation Data'!$E$31,0,10*ROW('Sanitation Data'!E20))="","",OFFSET('Sanitation Data'!$E$31,0,10*ROW('Sanitation Data'!E20)))</f>
        <v/>
      </c>
      <c r="CT26" s="275" t="str">
        <f ca="true">+IF(OFFSET('Sanitation Data'!$E$32,0,10*ROW('Sanitation Data'!E20))="","",OFFSET('Sanitation Data'!$E$32,0,10*ROW('Sanitation Data'!E20)))</f>
        <v/>
      </c>
      <c r="CU26" s="275" t="str">
        <f ca="true">+IF(OFFSET('Sanitation Data'!$F$28,0,10*ROW('Sanitation Data'!F20))="","",OFFSET('Sanitation Data'!$F$28,0,10*ROW('Sanitation Data'!F20)))</f>
        <v/>
      </c>
      <c r="CV26" s="275" t="str">
        <f ca="true">+IF(OFFSET('Sanitation Data'!$F$29,0,10*ROW('Sanitation Data'!F20))="","",OFFSET('Sanitation Data'!$F$29,0,10*ROW('Sanitation Data'!F20)))</f>
        <v/>
      </c>
      <c r="CW26" s="275" t="str">
        <f ca="true">+IF(OFFSET('Sanitation Data'!$F$30,0,10*ROW('Sanitation Data'!F20))="","",OFFSET('Sanitation Data'!$F$30,0,10*ROW('Sanitation Data'!F20)))</f>
        <v/>
      </c>
      <c r="CX26" s="275" t="str">
        <f ca="true">+IF(OFFSET('Sanitation Data'!$F$31,0,10*ROW('Sanitation Data'!F20))="","",OFFSET('Sanitation Data'!$F$31,0,10*ROW('Sanitation Data'!F20)))</f>
        <v/>
      </c>
      <c r="CY26" s="275" t="str">
        <f ca="true">+IF(OFFSET('Sanitation Data'!$F$32,0,10*ROW('Sanitation Data'!F20))="","",OFFSET('Sanitation Data'!$F$32,0,10*ROW('Sanitation Data'!F20)))</f>
        <v/>
      </c>
      <c r="CZ26" s="275" t="str">
        <f ca="true">+IF(OFFSET('Sanitation Data'!$G$28,0,10*ROW('Sanitation Data'!G20))="","",OFFSET('Sanitation Data'!$G$28,0,10*ROW('Sanitation Data'!G20)))</f>
        <v/>
      </c>
      <c r="DA26" s="275" t="str">
        <f ca="true">+IF(OFFSET('Sanitation Data'!$G$29,0,10*ROW('Sanitation Data'!G20))="","",OFFSET('Sanitation Data'!$G$29,0,10*ROW('Sanitation Data'!G20)))</f>
        <v/>
      </c>
      <c r="DB26" s="275" t="str">
        <f ca="true">+IF(OFFSET('Sanitation Data'!$G$30,0,10*ROW('Sanitation Data'!G20))="","",OFFSET('Sanitation Data'!$G$30,0,10*ROW('Sanitation Data'!G20)))</f>
        <v/>
      </c>
      <c r="DC26" s="275" t="str">
        <f ca="true">+IF(OFFSET('Sanitation Data'!$G$31,0,10*ROW('Sanitation Data'!G20))="","",OFFSET('Sanitation Data'!$G$31,0,10*ROW('Sanitation Data'!G20)))</f>
        <v/>
      </c>
      <c r="DD26" s="275" t="str">
        <f ca="true">+IF(OFFSET('Sanitation Data'!$G$32,0,10*ROW('Sanitation Data'!G20))="","",OFFSET('Sanitation Data'!$G$32,0,10*ROW('Sanitation Data'!G20)))</f>
        <v/>
      </c>
      <c r="DE26" s="275" t="str">
        <f ca="true">+IF(OFFSET('Sanitation Data'!$H$28,0,10*ROW('Sanitation Data'!H20))="","",OFFSET('Sanitation Data'!$H$28,0,10*ROW('Sanitation Data'!H20)))</f>
        <v/>
      </c>
      <c r="DF26" s="275" t="str">
        <f ca="true">+IF(OFFSET('Sanitation Data'!$H$29,0,10*ROW('Sanitation Data'!H20))="","",OFFSET('Sanitation Data'!$H$29,0,10*ROW('Sanitation Data'!H20)))</f>
        <v/>
      </c>
      <c r="DG26" s="275" t="str">
        <f ca="true">+IF(OFFSET('Sanitation Data'!$H$30,0,10*ROW('Sanitation Data'!H20))="","",OFFSET('Sanitation Data'!$H$30,0,10*ROW('Sanitation Data'!H20)))</f>
        <v/>
      </c>
      <c r="DH26" s="275" t="str">
        <f ca="true">+IF(OFFSET('Sanitation Data'!$H$31,0,10*ROW('Sanitation Data'!H20))="","",OFFSET('Sanitation Data'!$H$31,0,10*ROW('Sanitation Data'!H20)))</f>
        <v/>
      </c>
      <c r="DI26" s="275" t="str">
        <f ca="true">+IF(OFFSET('Sanitation Data'!$H$32,0,10*ROW('Sanitation Data'!H20))="","",OFFSET('Sanitation Data'!$H$32,0,10*ROW('Sanitation Data'!H20)))</f>
        <v/>
      </c>
      <c r="DJ26" s="275" t="str">
        <f ca="true">+IF(OFFSET('Sanitation Data'!$I$28,0,10*ROW('Sanitation Data'!I20))="","",OFFSET('Sanitation Data'!$I$28,0,10*ROW('Sanitation Data'!I20)))</f>
        <v/>
      </c>
      <c r="DK26" s="275" t="str">
        <f ca="true">+IF(OFFSET('Sanitation Data'!$I$29,0,10*ROW('Sanitation Data'!I20))="","",OFFSET('Sanitation Data'!$I$29,0,10*ROW('Sanitation Data'!I20)))</f>
        <v/>
      </c>
      <c r="DL26" s="275" t="str">
        <f ca="true">+IF(OFFSET('Sanitation Data'!$I$30,0,10*ROW('Sanitation Data'!I20))="","",OFFSET('Sanitation Data'!$I$30,0,10*ROW('Sanitation Data'!I20)))</f>
        <v/>
      </c>
      <c r="DM26" s="275" t="str">
        <f ca="true">+IF(OFFSET('Sanitation Data'!$I$31,0,10*ROW('Sanitation Data'!I20))="","",OFFSET('Sanitation Data'!$I$31,0,10*ROW('Sanitation Data'!I20)))</f>
        <v/>
      </c>
      <c r="DN26" s="275" t="str">
        <f ca="true">+IF(OFFSET('Sanitation Data'!$I$32,0,10*ROW('Sanitation Data'!I20))="","",OFFSET('Sanitation Data'!$I$32,0,10*ROW('Sanitation Data'!I20)))</f>
        <v/>
      </c>
      <c r="DO26" s="275" t="str">
        <f ca="true">+IF(OFFSET('Hygiene Data'!$D$11,0,10*ROW('Hygiene Data'!D20))="","",OFFSET('Hygiene Data'!$D$11,0,10*ROW('Hygiene Data'!D20)))</f>
        <v/>
      </c>
      <c r="DP26" s="275" t="str">
        <f ca="true">+IF(OFFSET('Hygiene Data'!$D$12,0,10*ROW('Hygiene Data'!D20))="","",OFFSET('Hygiene Data'!$D$12,0,10*ROW('Hygiene Data'!D20)))</f>
        <v/>
      </c>
      <c r="DQ26" s="275" t="str">
        <f ca="true">+IF(OFFSET('Hygiene Data'!$D$13,0,10*ROW('Hygiene Data'!D20))="","",OFFSET('Hygiene Data'!$D$13,0,10*ROW('Hygiene Data'!D20)))</f>
        <v/>
      </c>
      <c r="DR26" s="275" t="str">
        <f ca="true">+IF(OFFSET('Hygiene Data'!$E$11,0,10*ROW('Hygiene Data'!E20))="","",OFFSET('Hygiene Data'!$E$11,0,10*ROW('Hygiene Data'!E20)))</f>
        <v/>
      </c>
      <c r="DS26" s="275" t="str">
        <f ca="true">+IF(OFFSET('Hygiene Data'!$E$12,0,10*ROW('Hygiene Data'!E20))="","",OFFSET('Hygiene Data'!$E$12,0,10*ROW('Hygiene Data'!E20)))</f>
        <v/>
      </c>
      <c r="DT26" s="275" t="str">
        <f ca="true">+IF(OFFSET('Hygiene Data'!$E$13,0,10*ROW('Hygiene Data'!E20))="","",OFFSET('Hygiene Data'!$E$13,0,10*ROW('Hygiene Data'!E20)))</f>
        <v/>
      </c>
      <c r="DU26" s="275" t="str">
        <f ca="true">+IF(OFFSET('Hygiene Data'!$F$11,0,10*ROW('Hygiene Data'!F20))="","",OFFSET('Hygiene Data'!$F$11,0,10*ROW('Hygiene Data'!F20)))</f>
        <v/>
      </c>
      <c r="DV26" s="275" t="str">
        <f ca="true">+IF(OFFSET('Hygiene Data'!$F$12,0,10*ROW('Hygiene Data'!F20))="","",OFFSET('Hygiene Data'!$F$12,0,10*ROW('Hygiene Data'!F20)))</f>
        <v/>
      </c>
      <c r="DW26" s="275" t="str">
        <f ca="true">+IF(OFFSET('Hygiene Data'!$F$13,0,10*ROW('Hygiene Data'!F20))="","",OFFSET('Hygiene Data'!$F$13,0,10*ROW('Hygiene Data'!F20)))</f>
        <v/>
      </c>
      <c r="DX26" s="275" t="str">
        <f ca="true">+IF(OFFSET('Hygiene Data'!$G$11,0,10*ROW('Hygiene Data'!G20))="","",OFFSET('Hygiene Data'!$G$11,0,10*ROW('Hygiene Data'!G20)))</f>
        <v/>
      </c>
      <c r="DY26" s="275" t="str">
        <f ca="true">+IF(OFFSET('Hygiene Data'!$G$12,0,10*ROW('Hygiene Data'!G20))="","",OFFSET('Hygiene Data'!$G$12,0,10*ROW('Hygiene Data'!G20)))</f>
        <v/>
      </c>
      <c r="DZ26" s="275" t="str">
        <f ca="true">+IF(OFFSET('Hygiene Data'!$G$13,0,10*ROW('Hygiene Data'!G20))="","",OFFSET('Hygiene Data'!$G$13,0,10*ROW('Hygiene Data'!G20)))</f>
        <v/>
      </c>
      <c r="EA26" s="275" t="str">
        <f ca="true">+IF(OFFSET('Hygiene Data'!$H$11,0,10*ROW('Hygiene Data'!H20))="","",OFFSET('Hygiene Data'!$H$11,0,10*ROW('Hygiene Data'!H20)))</f>
        <v/>
      </c>
      <c r="EB26" s="275" t="str">
        <f ca="true">+IF(OFFSET('Hygiene Data'!$H$12,0,10*ROW('Hygiene Data'!H20))="","",OFFSET('Hygiene Data'!$H$12,0,10*ROW('Hygiene Data'!H20)))</f>
        <v/>
      </c>
      <c r="EC26" s="275" t="str">
        <f ca="true">+IF(OFFSET('Hygiene Data'!$H$13,0,10*ROW('Hygiene Data'!H20))="","",OFFSET('Hygiene Data'!$H$13,0,10*ROW('Hygiene Data'!H20)))</f>
        <v/>
      </c>
      <c r="ED26" s="275" t="str">
        <f ca="true">+IF(OFFSET('Hygiene Data'!$I$11,0,10*ROW('Hygiene Data'!I20))="","",OFFSET('Hygiene Data'!$I$11,0,10*ROW('Hygiene Data'!I20)))</f>
        <v/>
      </c>
      <c r="EE26" s="275" t="str">
        <f ca="true">+IF(OFFSET('Hygiene Data'!$I$12,0,10*ROW('Hygiene Data'!I20))="","",OFFSET('Hygiene Data'!$I$12,0,10*ROW('Hygiene Data'!I20)))</f>
        <v/>
      </c>
      <c r="EF26" s="275" t="str">
        <f ca="true">+IF(OFFSET('Hygiene Data'!$I$13,0,10*ROW('Hygiene Data'!I20))="","",OFFSET('Hygiene Data'!$I$13,0,10*ROW('Hygiene Data'!I20)))</f>
        <v/>
      </c>
    </row>
    <row xmlns:x14ac="http://schemas.microsoft.com/office/spreadsheetml/2009/9/ac" r="27" x14ac:dyDescent="0.2">
      <c r="A27" s="37" t="str">
        <f ca="true">+IF(OFFSET('Water Data'!$B$2,0,10*ROW('Water Data'!E21))="","",OFFSET('Water Data'!$B$2,0,10*ROW('Water Data'!E21)))</f>
        <v/>
      </c>
      <c r="B27" s="37" t="str">
        <f ca="true">+IF(OFFSET('Water Data'!$C$2,0,10*ROW('Water Data'!F21))="","",OFFSET('Water Data'!$C$2,0,10*ROW('Water Data'!F21)))</f>
        <v/>
      </c>
      <c r="C27" s="331" t="str">
        <f t="shared" ca="true" si="0"/>
        <v/>
      </c>
      <c r="D27" s="94"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4"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4"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4"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4"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4"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4"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4"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4"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4"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4"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4"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4"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4"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4"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4"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4"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4"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5"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5"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5"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5"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5"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5"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5"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5"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5"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5"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5"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5"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5"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5"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5"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5"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5"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5"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5"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5"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5"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5"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5"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5"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5"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5"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5"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5"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5"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5"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6"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6"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6"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6"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6"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6"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6"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6"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6"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6"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6"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6"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6"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6"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6"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6"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6"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6"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5"/>
      <c r="BS27" s="275" t="str">
        <f ca="true">+IF(OFFSET('Water Data'!$D$27,0,10*ROW('Water Data'!D21))="","",OFFSET('Water Data'!$D$27,0,10*ROW('Water Data'!D21)))</f>
        <v/>
      </c>
      <c r="BT27" s="275" t="str">
        <f ca="true">+IF(OFFSET('Water Data'!$D$28,0,10*ROW('Water Data'!D21))="","",OFFSET('Water Data'!$D$28,0,10*ROW('Water Data'!D21)))</f>
        <v/>
      </c>
      <c r="BU27" s="275" t="str">
        <f ca="true">+IF(OFFSET('Water Data'!$D$29,0,10*ROW('Water Data'!D21))="","",OFFSET('Water Data'!$D$29,0,10*ROW('Water Data'!D21)))</f>
        <v/>
      </c>
      <c r="BV27" s="275" t="str">
        <f ca="true">+IF(OFFSET('Water Data'!$E$27,0,10*ROW('Water Data'!E21))="","",OFFSET('Water Data'!$E$27,0,10*ROW('Water Data'!E21)))</f>
        <v/>
      </c>
      <c r="BW27" s="275" t="str">
        <f ca="true">+IF(OFFSET('Water Data'!$E$28,0,10*ROW('Water Data'!E21))="","",OFFSET('Water Data'!$E$28,0,10*ROW('Water Data'!E21)))</f>
        <v/>
      </c>
      <c r="BX27" s="275" t="str">
        <f ca="true">+IF(OFFSET('Water Data'!$E$29,0,10*ROW('Water Data'!E21))="","",OFFSET('Water Data'!$E$29,0,10*ROW('Water Data'!E21)))</f>
        <v/>
      </c>
      <c r="BY27" s="275" t="str">
        <f ca="true">+IF(OFFSET('Water Data'!$F$27,0,10*ROW('Water Data'!F21))="","",OFFSET('Water Data'!$F$27,0,10*ROW('Water Data'!F21)))</f>
        <v/>
      </c>
      <c r="BZ27" s="275" t="str">
        <f ca="true">+IF(OFFSET('Water Data'!$F$28,0,10*ROW('Water Data'!F21))="","",OFFSET('Water Data'!$F$28,0,10*ROW('Water Data'!F21)))</f>
        <v/>
      </c>
      <c r="CA27" s="275" t="str">
        <f ca="true">+IF(OFFSET('Water Data'!$F$29,0,10*ROW('Water Data'!F21))="","",OFFSET('Water Data'!$F$29,0,10*ROW('Water Data'!F21)))</f>
        <v/>
      </c>
      <c r="CB27" s="275" t="str">
        <f ca="true">+IF(OFFSET('Water Data'!$G$27,0,10*ROW('Water Data'!G21))="","",OFFSET('Water Data'!$G$27,0,10*ROW('Water Data'!G21)))</f>
        <v/>
      </c>
      <c r="CC27" s="275" t="str">
        <f ca="true">+IF(OFFSET('Water Data'!$G$28,0,10*ROW('Water Data'!G21))="","",OFFSET('Water Data'!$G$28,0,10*ROW('Water Data'!G21)))</f>
        <v/>
      </c>
      <c r="CD27" s="275" t="str">
        <f ca="true">+IF(OFFSET('Water Data'!$G$29,0,10*ROW('Water Data'!G21))="","",OFFSET('Water Data'!$G$29,0,10*ROW('Water Data'!G21)))</f>
        <v/>
      </c>
      <c r="CE27" s="275" t="str">
        <f ca="true">+IF(OFFSET('Water Data'!$H$27,0,10*ROW('Water Data'!H21))="","",OFFSET('Water Data'!$H$27,0,10*ROW('Water Data'!H21)))</f>
        <v/>
      </c>
      <c r="CF27" s="275" t="str">
        <f ca="true">+IF(OFFSET('Water Data'!$H$28,0,10*ROW('Water Data'!H21))="","",OFFSET('Water Data'!$H$28,0,10*ROW('Water Data'!H21)))</f>
        <v/>
      </c>
      <c r="CG27" s="275" t="str">
        <f ca="true">+IF(OFFSET('Water Data'!$H$29,0,10*ROW('Water Data'!H21))="","",OFFSET('Water Data'!$H$29,0,10*ROW('Water Data'!H21)))</f>
        <v/>
      </c>
      <c r="CH27" s="275" t="str">
        <f ca="true">+IF(OFFSET('Water Data'!$I$27,0,10*ROW('Water Data'!I21))="","",OFFSET('Water Data'!$I$27,0,10*ROW('Water Data'!I21)))</f>
        <v/>
      </c>
      <c r="CI27" s="275" t="str">
        <f ca="true">+IF(OFFSET('Water Data'!$I$28,0,10*ROW('Water Data'!I21))="","",OFFSET('Water Data'!$I$28,0,10*ROW('Water Data'!I21)))</f>
        <v/>
      </c>
      <c r="CJ27" s="275" t="str">
        <f ca="true">+IF(OFFSET('Water Data'!$I$29,0,10*ROW('Water Data'!I21))="","",OFFSET('Water Data'!$I$29,0,10*ROW('Water Data'!I21)))</f>
        <v/>
      </c>
      <c r="CK27" s="275" t="str">
        <f ca="true">+IF(OFFSET('Sanitation Data'!$D$28,0,10*ROW('Sanitation Data'!D21))="","",OFFSET('Sanitation Data'!$D$28,0,10*ROW('Sanitation Data'!D21)))</f>
        <v/>
      </c>
      <c r="CL27" s="275" t="str">
        <f ca="true">+IF(OFFSET('Sanitation Data'!$D$29,0,10*ROW('Sanitation Data'!D21))="","",OFFSET('Sanitation Data'!$D$29,0,10*ROW('Sanitation Data'!D21)))</f>
        <v/>
      </c>
      <c r="CM27" s="275" t="str">
        <f ca="true">+IF(OFFSET('Sanitation Data'!$D$30,0,10*ROW('Sanitation Data'!D21))="","",OFFSET('Sanitation Data'!$D$30,0,10*ROW('Sanitation Data'!D21)))</f>
        <v/>
      </c>
      <c r="CN27" s="275" t="str">
        <f ca="true">+IF(OFFSET('Sanitation Data'!$D$31,0,10*ROW('Sanitation Data'!D21))="","",OFFSET('Sanitation Data'!$D$31,0,10*ROW('Sanitation Data'!D21)))</f>
        <v/>
      </c>
      <c r="CO27" s="275" t="str">
        <f ca="true">+IF(OFFSET('Sanitation Data'!$D$32,0,10*ROW('Sanitation Data'!D21))="","",OFFSET('Sanitation Data'!$D$32,0,10*ROW('Sanitation Data'!D21)))</f>
        <v/>
      </c>
      <c r="CP27" s="275" t="str">
        <f ca="true">+IF(OFFSET('Sanitation Data'!$E$28,0,10*ROW('Sanitation Data'!E21))="","",OFFSET('Sanitation Data'!$E$28,0,10*ROW('Sanitation Data'!E21)))</f>
        <v/>
      </c>
      <c r="CQ27" s="275" t="str">
        <f ca="true">+IF(OFFSET('Sanitation Data'!$E$29,0,10*ROW('Sanitation Data'!E21))="","",OFFSET('Sanitation Data'!$E$29,0,10*ROW('Sanitation Data'!E21)))</f>
        <v/>
      </c>
      <c r="CR27" s="275" t="str">
        <f ca="true">+IF(OFFSET('Sanitation Data'!$E$30,0,10*ROW('Sanitation Data'!E21))="","",OFFSET('Sanitation Data'!$E$30,0,10*ROW('Sanitation Data'!E21)))</f>
        <v/>
      </c>
      <c r="CS27" s="275" t="str">
        <f ca="true">+IF(OFFSET('Sanitation Data'!$E$31,0,10*ROW('Sanitation Data'!E21))="","",OFFSET('Sanitation Data'!$E$31,0,10*ROW('Sanitation Data'!E21)))</f>
        <v/>
      </c>
      <c r="CT27" s="275" t="str">
        <f ca="true">+IF(OFFSET('Sanitation Data'!$E$32,0,10*ROW('Sanitation Data'!E21))="","",OFFSET('Sanitation Data'!$E$32,0,10*ROW('Sanitation Data'!E21)))</f>
        <v/>
      </c>
      <c r="CU27" s="275" t="str">
        <f ca="true">+IF(OFFSET('Sanitation Data'!$F$28,0,10*ROW('Sanitation Data'!F21))="","",OFFSET('Sanitation Data'!$F$28,0,10*ROW('Sanitation Data'!F21)))</f>
        <v/>
      </c>
      <c r="CV27" s="275" t="str">
        <f ca="true">+IF(OFFSET('Sanitation Data'!$F$29,0,10*ROW('Sanitation Data'!F21))="","",OFFSET('Sanitation Data'!$F$29,0,10*ROW('Sanitation Data'!F21)))</f>
        <v/>
      </c>
      <c r="CW27" s="275" t="str">
        <f ca="true">+IF(OFFSET('Sanitation Data'!$F$30,0,10*ROW('Sanitation Data'!F21))="","",OFFSET('Sanitation Data'!$F$30,0,10*ROW('Sanitation Data'!F21)))</f>
        <v/>
      </c>
      <c r="CX27" s="275" t="str">
        <f ca="true">+IF(OFFSET('Sanitation Data'!$F$31,0,10*ROW('Sanitation Data'!F21))="","",OFFSET('Sanitation Data'!$F$31,0,10*ROW('Sanitation Data'!F21)))</f>
        <v/>
      </c>
      <c r="CY27" s="275" t="str">
        <f ca="true">+IF(OFFSET('Sanitation Data'!$F$32,0,10*ROW('Sanitation Data'!F21))="","",OFFSET('Sanitation Data'!$F$32,0,10*ROW('Sanitation Data'!F21)))</f>
        <v/>
      </c>
      <c r="CZ27" s="275" t="str">
        <f ca="true">+IF(OFFSET('Sanitation Data'!$G$28,0,10*ROW('Sanitation Data'!G21))="","",OFFSET('Sanitation Data'!$G$28,0,10*ROW('Sanitation Data'!G21)))</f>
        <v/>
      </c>
      <c r="DA27" s="275" t="str">
        <f ca="true">+IF(OFFSET('Sanitation Data'!$G$29,0,10*ROW('Sanitation Data'!G21))="","",OFFSET('Sanitation Data'!$G$29,0,10*ROW('Sanitation Data'!G21)))</f>
        <v/>
      </c>
      <c r="DB27" s="275" t="str">
        <f ca="true">+IF(OFFSET('Sanitation Data'!$G$30,0,10*ROW('Sanitation Data'!G21))="","",OFFSET('Sanitation Data'!$G$30,0,10*ROW('Sanitation Data'!G21)))</f>
        <v/>
      </c>
      <c r="DC27" s="275" t="str">
        <f ca="true">+IF(OFFSET('Sanitation Data'!$G$31,0,10*ROW('Sanitation Data'!G21))="","",OFFSET('Sanitation Data'!$G$31,0,10*ROW('Sanitation Data'!G21)))</f>
        <v/>
      </c>
      <c r="DD27" s="275" t="str">
        <f ca="true">+IF(OFFSET('Sanitation Data'!$G$32,0,10*ROW('Sanitation Data'!G21))="","",OFFSET('Sanitation Data'!$G$32,0,10*ROW('Sanitation Data'!G21)))</f>
        <v/>
      </c>
      <c r="DE27" s="275" t="str">
        <f ca="true">+IF(OFFSET('Sanitation Data'!$H$28,0,10*ROW('Sanitation Data'!H21))="","",OFFSET('Sanitation Data'!$H$28,0,10*ROW('Sanitation Data'!H21)))</f>
        <v/>
      </c>
      <c r="DF27" s="275" t="str">
        <f ca="true">+IF(OFFSET('Sanitation Data'!$H$29,0,10*ROW('Sanitation Data'!H21))="","",OFFSET('Sanitation Data'!$H$29,0,10*ROW('Sanitation Data'!H21)))</f>
        <v/>
      </c>
      <c r="DG27" s="275" t="str">
        <f ca="true">+IF(OFFSET('Sanitation Data'!$H$30,0,10*ROW('Sanitation Data'!H21))="","",OFFSET('Sanitation Data'!$H$30,0,10*ROW('Sanitation Data'!H21)))</f>
        <v/>
      </c>
      <c r="DH27" s="275" t="str">
        <f ca="true">+IF(OFFSET('Sanitation Data'!$H$31,0,10*ROW('Sanitation Data'!H21))="","",OFFSET('Sanitation Data'!$H$31,0,10*ROW('Sanitation Data'!H21)))</f>
        <v/>
      </c>
      <c r="DI27" s="275" t="str">
        <f ca="true">+IF(OFFSET('Sanitation Data'!$H$32,0,10*ROW('Sanitation Data'!H21))="","",OFFSET('Sanitation Data'!$H$32,0,10*ROW('Sanitation Data'!H21)))</f>
        <v/>
      </c>
      <c r="DJ27" s="275" t="str">
        <f ca="true">+IF(OFFSET('Sanitation Data'!$I$28,0,10*ROW('Sanitation Data'!I21))="","",OFFSET('Sanitation Data'!$I$28,0,10*ROW('Sanitation Data'!I21)))</f>
        <v/>
      </c>
      <c r="DK27" s="275" t="str">
        <f ca="true">+IF(OFFSET('Sanitation Data'!$I$29,0,10*ROW('Sanitation Data'!I21))="","",OFFSET('Sanitation Data'!$I$29,0,10*ROW('Sanitation Data'!I21)))</f>
        <v/>
      </c>
      <c r="DL27" s="275" t="str">
        <f ca="true">+IF(OFFSET('Sanitation Data'!$I$30,0,10*ROW('Sanitation Data'!I21))="","",OFFSET('Sanitation Data'!$I$30,0,10*ROW('Sanitation Data'!I21)))</f>
        <v/>
      </c>
      <c r="DM27" s="275" t="str">
        <f ca="true">+IF(OFFSET('Sanitation Data'!$I$31,0,10*ROW('Sanitation Data'!I21))="","",OFFSET('Sanitation Data'!$I$31,0,10*ROW('Sanitation Data'!I21)))</f>
        <v/>
      </c>
      <c r="DN27" s="275" t="str">
        <f ca="true">+IF(OFFSET('Sanitation Data'!$I$32,0,10*ROW('Sanitation Data'!I21))="","",OFFSET('Sanitation Data'!$I$32,0,10*ROW('Sanitation Data'!I21)))</f>
        <v/>
      </c>
      <c r="DO27" s="275" t="str">
        <f ca="true">+IF(OFFSET('Hygiene Data'!$D$11,0,10*ROW('Hygiene Data'!D21))="","",OFFSET('Hygiene Data'!$D$11,0,10*ROW('Hygiene Data'!D21)))</f>
        <v/>
      </c>
      <c r="DP27" s="275" t="str">
        <f ca="true">+IF(OFFSET('Hygiene Data'!$D$12,0,10*ROW('Hygiene Data'!D21))="","",OFFSET('Hygiene Data'!$D$12,0,10*ROW('Hygiene Data'!D21)))</f>
        <v/>
      </c>
      <c r="DQ27" s="275" t="str">
        <f ca="true">+IF(OFFSET('Hygiene Data'!$D$13,0,10*ROW('Hygiene Data'!D21))="","",OFFSET('Hygiene Data'!$D$13,0,10*ROW('Hygiene Data'!D21)))</f>
        <v/>
      </c>
      <c r="DR27" s="275" t="str">
        <f ca="true">+IF(OFFSET('Hygiene Data'!$E$11,0,10*ROW('Hygiene Data'!E21))="","",OFFSET('Hygiene Data'!$E$11,0,10*ROW('Hygiene Data'!E21)))</f>
        <v/>
      </c>
      <c r="DS27" s="275" t="str">
        <f ca="true">+IF(OFFSET('Hygiene Data'!$E$12,0,10*ROW('Hygiene Data'!E21))="","",OFFSET('Hygiene Data'!$E$12,0,10*ROW('Hygiene Data'!E21)))</f>
        <v/>
      </c>
      <c r="DT27" s="275" t="str">
        <f ca="true">+IF(OFFSET('Hygiene Data'!$E$13,0,10*ROW('Hygiene Data'!E21))="","",OFFSET('Hygiene Data'!$E$13,0,10*ROW('Hygiene Data'!E21)))</f>
        <v/>
      </c>
      <c r="DU27" s="275" t="str">
        <f ca="true">+IF(OFFSET('Hygiene Data'!$F$11,0,10*ROW('Hygiene Data'!F21))="","",OFFSET('Hygiene Data'!$F$11,0,10*ROW('Hygiene Data'!F21)))</f>
        <v/>
      </c>
      <c r="DV27" s="275" t="str">
        <f ca="true">+IF(OFFSET('Hygiene Data'!$F$12,0,10*ROW('Hygiene Data'!F21))="","",OFFSET('Hygiene Data'!$F$12,0,10*ROW('Hygiene Data'!F21)))</f>
        <v/>
      </c>
      <c r="DW27" s="275" t="str">
        <f ca="true">+IF(OFFSET('Hygiene Data'!$F$13,0,10*ROW('Hygiene Data'!F21))="","",OFFSET('Hygiene Data'!$F$13,0,10*ROW('Hygiene Data'!F21)))</f>
        <v/>
      </c>
      <c r="DX27" s="275" t="str">
        <f ca="true">+IF(OFFSET('Hygiene Data'!$G$11,0,10*ROW('Hygiene Data'!G21))="","",OFFSET('Hygiene Data'!$G$11,0,10*ROW('Hygiene Data'!G21)))</f>
        <v/>
      </c>
      <c r="DY27" s="275" t="str">
        <f ca="true">+IF(OFFSET('Hygiene Data'!$G$12,0,10*ROW('Hygiene Data'!G21))="","",OFFSET('Hygiene Data'!$G$12,0,10*ROW('Hygiene Data'!G21)))</f>
        <v/>
      </c>
      <c r="DZ27" s="275" t="str">
        <f ca="true">+IF(OFFSET('Hygiene Data'!$G$13,0,10*ROW('Hygiene Data'!G21))="","",OFFSET('Hygiene Data'!$G$13,0,10*ROW('Hygiene Data'!G21)))</f>
        <v/>
      </c>
      <c r="EA27" s="275" t="str">
        <f ca="true">+IF(OFFSET('Hygiene Data'!$H$11,0,10*ROW('Hygiene Data'!H21))="","",OFFSET('Hygiene Data'!$H$11,0,10*ROW('Hygiene Data'!H21)))</f>
        <v/>
      </c>
      <c r="EB27" s="275" t="str">
        <f ca="true">+IF(OFFSET('Hygiene Data'!$H$12,0,10*ROW('Hygiene Data'!H21))="","",OFFSET('Hygiene Data'!$H$12,0,10*ROW('Hygiene Data'!H21)))</f>
        <v/>
      </c>
      <c r="EC27" s="275" t="str">
        <f ca="true">+IF(OFFSET('Hygiene Data'!$H$13,0,10*ROW('Hygiene Data'!H21))="","",OFFSET('Hygiene Data'!$H$13,0,10*ROW('Hygiene Data'!H21)))</f>
        <v/>
      </c>
      <c r="ED27" s="275" t="str">
        <f ca="true">+IF(OFFSET('Hygiene Data'!$I$11,0,10*ROW('Hygiene Data'!I21))="","",OFFSET('Hygiene Data'!$I$11,0,10*ROW('Hygiene Data'!I21)))</f>
        <v/>
      </c>
      <c r="EE27" s="275" t="str">
        <f ca="true">+IF(OFFSET('Hygiene Data'!$I$12,0,10*ROW('Hygiene Data'!I21))="","",OFFSET('Hygiene Data'!$I$12,0,10*ROW('Hygiene Data'!I21)))</f>
        <v/>
      </c>
      <c r="EF27" s="275" t="str">
        <f ca="true">+IF(OFFSET('Hygiene Data'!$I$13,0,10*ROW('Hygiene Data'!I21))="","",OFFSET('Hygiene Data'!$I$13,0,10*ROW('Hygiene Data'!I21)))</f>
        <v/>
      </c>
    </row>
    <row xmlns:x14ac="http://schemas.microsoft.com/office/spreadsheetml/2009/9/ac" r="28" x14ac:dyDescent="0.2">
      <c r="A28" s="37" t="str">
        <f ca="true">+IF(OFFSET('Water Data'!$B$2,0,10*ROW('Water Data'!E22))="","",OFFSET('Water Data'!$B$2,0,10*ROW('Water Data'!E22)))</f>
        <v/>
      </c>
      <c r="B28" s="37" t="str">
        <f ca="true">+IF(OFFSET('Water Data'!$C$2,0,10*ROW('Water Data'!F22))="","",OFFSET('Water Data'!$C$2,0,10*ROW('Water Data'!F22)))</f>
        <v/>
      </c>
      <c r="C28" s="331" t="str">
        <f t="shared" ca="true" si="0"/>
        <v/>
      </c>
      <c r="D28" s="94"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4"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4"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4"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4"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4"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4"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4"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4"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4"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4"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4"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4"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4"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4"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4"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4"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4"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5"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5"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5"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5"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5"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5"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5"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5"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5"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5"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5"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5"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5"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5"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5"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5"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5"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5"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5"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5"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5"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5"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5"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5"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5"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5"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5"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5"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5"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5"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6"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6"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6"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6"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6"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6"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6"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6"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6"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6"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6"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6"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6"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6"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6"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6"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6"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6"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5"/>
      <c r="BS28" s="275" t="str">
        <f ca="true">+IF(OFFSET('Water Data'!$D$27,0,10*ROW('Water Data'!D22))="","",OFFSET('Water Data'!$D$27,0,10*ROW('Water Data'!D22)))</f>
        <v/>
      </c>
      <c r="BT28" s="275" t="str">
        <f ca="true">+IF(OFFSET('Water Data'!$D$28,0,10*ROW('Water Data'!D22))="","",OFFSET('Water Data'!$D$28,0,10*ROW('Water Data'!D22)))</f>
        <v/>
      </c>
      <c r="BU28" s="275" t="str">
        <f ca="true">+IF(OFFSET('Water Data'!$D$29,0,10*ROW('Water Data'!D22))="","",OFFSET('Water Data'!$D$29,0,10*ROW('Water Data'!D22)))</f>
        <v/>
      </c>
      <c r="BV28" s="275" t="str">
        <f ca="true">+IF(OFFSET('Water Data'!$E$27,0,10*ROW('Water Data'!E22))="","",OFFSET('Water Data'!$E$27,0,10*ROW('Water Data'!E22)))</f>
        <v/>
      </c>
      <c r="BW28" s="275" t="str">
        <f ca="true">+IF(OFFSET('Water Data'!$E$28,0,10*ROW('Water Data'!E22))="","",OFFSET('Water Data'!$E$28,0,10*ROW('Water Data'!E22)))</f>
        <v/>
      </c>
      <c r="BX28" s="275" t="str">
        <f ca="true">+IF(OFFSET('Water Data'!$E$29,0,10*ROW('Water Data'!E22))="","",OFFSET('Water Data'!$E$29,0,10*ROW('Water Data'!E22)))</f>
        <v/>
      </c>
      <c r="BY28" s="275" t="str">
        <f ca="true">+IF(OFFSET('Water Data'!$F$27,0,10*ROW('Water Data'!F22))="","",OFFSET('Water Data'!$F$27,0,10*ROW('Water Data'!F22)))</f>
        <v/>
      </c>
      <c r="BZ28" s="275" t="str">
        <f ca="true">+IF(OFFSET('Water Data'!$F$28,0,10*ROW('Water Data'!F22))="","",OFFSET('Water Data'!$F$28,0,10*ROW('Water Data'!F22)))</f>
        <v/>
      </c>
      <c r="CA28" s="275" t="str">
        <f ca="true">+IF(OFFSET('Water Data'!$F$29,0,10*ROW('Water Data'!F22))="","",OFFSET('Water Data'!$F$29,0,10*ROW('Water Data'!F22)))</f>
        <v/>
      </c>
      <c r="CB28" s="275" t="str">
        <f ca="true">+IF(OFFSET('Water Data'!$G$27,0,10*ROW('Water Data'!G22))="","",OFFSET('Water Data'!$G$27,0,10*ROW('Water Data'!G22)))</f>
        <v/>
      </c>
      <c r="CC28" s="275" t="str">
        <f ca="true">+IF(OFFSET('Water Data'!$G$28,0,10*ROW('Water Data'!G22))="","",OFFSET('Water Data'!$G$28,0,10*ROW('Water Data'!G22)))</f>
        <v/>
      </c>
      <c r="CD28" s="275" t="str">
        <f ca="true">+IF(OFFSET('Water Data'!$G$29,0,10*ROW('Water Data'!G22))="","",OFFSET('Water Data'!$G$29,0,10*ROW('Water Data'!G22)))</f>
        <v/>
      </c>
      <c r="CE28" s="275" t="str">
        <f ca="true">+IF(OFFSET('Water Data'!$H$27,0,10*ROW('Water Data'!H22))="","",OFFSET('Water Data'!$H$27,0,10*ROW('Water Data'!H22)))</f>
        <v/>
      </c>
      <c r="CF28" s="275" t="str">
        <f ca="true">+IF(OFFSET('Water Data'!$H$28,0,10*ROW('Water Data'!H22))="","",OFFSET('Water Data'!$H$28,0,10*ROW('Water Data'!H22)))</f>
        <v/>
      </c>
      <c r="CG28" s="275" t="str">
        <f ca="true">+IF(OFFSET('Water Data'!$H$29,0,10*ROW('Water Data'!H22))="","",OFFSET('Water Data'!$H$29,0,10*ROW('Water Data'!H22)))</f>
        <v/>
      </c>
      <c r="CH28" s="275" t="str">
        <f ca="true">+IF(OFFSET('Water Data'!$I$27,0,10*ROW('Water Data'!I22))="","",OFFSET('Water Data'!$I$27,0,10*ROW('Water Data'!I22)))</f>
        <v/>
      </c>
      <c r="CI28" s="275" t="str">
        <f ca="true">+IF(OFFSET('Water Data'!$I$28,0,10*ROW('Water Data'!I22))="","",OFFSET('Water Data'!$I$28,0,10*ROW('Water Data'!I22)))</f>
        <v/>
      </c>
      <c r="CJ28" s="275" t="str">
        <f ca="true">+IF(OFFSET('Water Data'!$I$29,0,10*ROW('Water Data'!I22))="","",OFFSET('Water Data'!$I$29,0,10*ROW('Water Data'!I22)))</f>
        <v/>
      </c>
      <c r="CK28" s="275" t="str">
        <f ca="true">+IF(OFFSET('Sanitation Data'!$D$28,0,10*ROW('Sanitation Data'!D22))="","",OFFSET('Sanitation Data'!$D$28,0,10*ROW('Sanitation Data'!D22)))</f>
        <v/>
      </c>
      <c r="CL28" s="275" t="str">
        <f ca="true">+IF(OFFSET('Sanitation Data'!$D$29,0,10*ROW('Sanitation Data'!D22))="","",OFFSET('Sanitation Data'!$D$29,0,10*ROW('Sanitation Data'!D22)))</f>
        <v/>
      </c>
      <c r="CM28" s="275" t="str">
        <f ca="true">+IF(OFFSET('Sanitation Data'!$D$30,0,10*ROW('Sanitation Data'!D22))="","",OFFSET('Sanitation Data'!$D$30,0,10*ROW('Sanitation Data'!D22)))</f>
        <v/>
      </c>
      <c r="CN28" s="275" t="str">
        <f ca="true">+IF(OFFSET('Sanitation Data'!$D$31,0,10*ROW('Sanitation Data'!D22))="","",OFFSET('Sanitation Data'!$D$31,0,10*ROW('Sanitation Data'!D22)))</f>
        <v/>
      </c>
      <c r="CO28" s="275" t="str">
        <f ca="true">+IF(OFFSET('Sanitation Data'!$D$32,0,10*ROW('Sanitation Data'!D22))="","",OFFSET('Sanitation Data'!$D$32,0,10*ROW('Sanitation Data'!D22)))</f>
        <v/>
      </c>
      <c r="CP28" s="275" t="str">
        <f ca="true">+IF(OFFSET('Sanitation Data'!$E$28,0,10*ROW('Sanitation Data'!E22))="","",OFFSET('Sanitation Data'!$E$28,0,10*ROW('Sanitation Data'!E22)))</f>
        <v/>
      </c>
      <c r="CQ28" s="275" t="str">
        <f ca="true">+IF(OFFSET('Sanitation Data'!$E$29,0,10*ROW('Sanitation Data'!E22))="","",OFFSET('Sanitation Data'!$E$29,0,10*ROW('Sanitation Data'!E22)))</f>
        <v/>
      </c>
      <c r="CR28" s="275" t="str">
        <f ca="true">+IF(OFFSET('Sanitation Data'!$E$30,0,10*ROW('Sanitation Data'!E22))="","",OFFSET('Sanitation Data'!$E$30,0,10*ROW('Sanitation Data'!E22)))</f>
        <v/>
      </c>
      <c r="CS28" s="275" t="str">
        <f ca="true">+IF(OFFSET('Sanitation Data'!$E$31,0,10*ROW('Sanitation Data'!E22))="","",OFFSET('Sanitation Data'!$E$31,0,10*ROW('Sanitation Data'!E22)))</f>
        <v/>
      </c>
      <c r="CT28" s="275" t="str">
        <f ca="true">+IF(OFFSET('Sanitation Data'!$E$32,0,10*ROW('Sanitation Data'!E22))="","",OFFSET('Sanitation Data'!$E$32,0,10*ROW('Sanitation Data'!E22)))</f>
        <v/>
      </c>
      <c r="CU28" s="275" t="str">
        <f ca="true">+IF(OFFSET('Sanitation Data'!$F$28,0,10*ROW('Sanitation Data'!F22))="","",OFFSET('Sanitation Data'!$F$28,0,10*ROW('Sanitation Data'!F22)))</f>
        <v/>
      </c>
      <c r="CV28" s="275" t="str">
        <f ca="true">+IF(OFFSET('Sanitation Data'!$F$29,0,10*ROW('Sanitation Data'!F22))="","",OFFSET('Sanitation Data'!$F$29,0,10*ROW('Sanitation Data'!F22)))</f>
        <v/>
      </c>
      <c r="CW28" s="275" t="str">
        <f ca="true">+IF(OFFSET('Sanitation Data'!$F$30,0,10*ROW('Sanitation Data'!F22))="","",OFFSET('Sanitation Data'!$F$30,0,10*ROW('Sanitation Data'!F22)))</f>
        <v/>
      </c>
      <c r="CX28" s="275" t="str">
        <f ca="true">+IF(OFFSET('Sanitation Data'!$F$31,0,10*ROW('Sanitation Data'!F22))="","",OFFSET('Sanitation Data'!$F$31,0,10*ROW('Sanitation Data'!F22)))</f>
        <v/>
      </c>
      <c r="CY28" s="275" t="str">
        <f ca="true">+IF(OFFSET('Sanitation Data'!$F$32,0,10*ROW('Sanitation Data'!F22))="","",OFFSET('Sanitation Data'!$F$32,0,10*ROW('Sanitation Data'!F22)))</f>
        <v/>
      </c>
      <c r="CZ28" s="275" t="str">
        <f ca="true">+IF(OFFSET('Sanitation Data'!$G$28,0,10*ROW('Sanitation Data'!G22))="","",OFFSET('Sanitation Data'!$G$28,0,10*ROW('Sanitation Data'!G22)))</f>
        <v/>
      </c>
      <c r="DA28" s="275" t="str">
        <f ca="true">+IF(OFFSET('Sanitation Data'!$G$29,0,10*ROW('Sanitation Data'!G22))="","",OFFSET('Sanitation Data'!$G$29,0,10*ROW('Sanitation Data'!G22)))</f>
        <v/>
      </c>
      <c r="DB28" s="275" t="str">
        <f ca="true">+IF(OFFSET('Sanitation Data'!$G$30,0,10*ROW('Sanitation Data'!G22))="","",OFFSET('Sanitation Data'!$G$30,0,10*ROW('Sanitation Data'!G22)))</f>
        <v/>
      </c>
      <c r="DC28" s="275" t="str">
        <f ca="true">+IF(OFFSET('Sanitation Data'!$G$31,0,10*ROW('Sanitation Data'!G22))="","",OFFSET('Sanitation Data'!$G$31,0,10*ROW('Sanitation Data'!G22)))</f>
        <v/>
      </c>
      <c r="DD28" s="275" t="str">
        <f ca="true">+IF(OFFSET('Sanitation Data'!$G$32,0,10*ROW('Sanitation Data'!G22))="","",OFFSET('Sanitation Data'!$G$32,0,10*ROW('Sanitation Data'!G22)))</f>
        <v/>
      </c>
      <c r="DE28" s="275" t="str">
        <f ca="true">+IF(OFFSET('Sanitation Data'!$H$28,0,10*ROW('Sanitation Data'!H22))="","",OFFSET('Sanitation Data'!$H$28,0,10*ROW('Sanitation Data'!H22)))</f>
        <v/>
      </c>
      <c r="DF28" s="275" t="str">
        <f ca="true">+IF(OFFSET('Sanitation Data'!$H$29,0,10*ROW('Sanitation Data'!H22))="","",OFFSET('Sanitation Data'!$H$29,0,10*ROW('Sanitation Data'!H22)))</f>
        <v/>
      </c>
      <c r="DG28" s="275" t="str">
        <f ca="true">+IF(OFFSET('Sanitation Data'!$H$30,0,10*ROW('Sanitation Data'!H22))="","",OFFSET('Sanitation Data'!$H$30,0,10*ROW('Sanitation Data'!H22)))</f>
        <v/>
      </c>
      <c r="DH28" s="275" t="str">
        <f ca="true">+IF(OFFSET('Sanitation Data'!$H$31,0,10*ROW('Sanitation Data'!H22))="","",OFFSET('Sanitation Data'!$H$31,0,10*ROW('Sanitation Data'!H22)))</f>
        <v/>
      </c>
      <c r="DI28" s="275" t="str">
        <f ca="true">+IF(OFFSET('Sanitation Data'!$H$32,0,10*ROW('Sanitation Data'!H22))="","",OFFSET('Sanitation Data'!$H$32,0,10*ROW('Sanitation Data'!H22)))</f>
        <v/>
      </c>
      <c r="DJ28" s="275" t="str">
        <f ca="true">+IF(OFFSET('Sanitation Data'!$I$28,0,10*ROW('Sanitation Data'!I22))="","",OFFSET('Sanitation Data'!$I$28,0,10*ROW('Sanitation Data'!I22)))</f>
        <v/>
      </c>
      <c r="DK28" s="275" t="str">
        <f ca="true">+IF(OFFSET('Sanitation Data'!$I$29,0,10*ROW('Sanitation Data'!I22))="","",OFFSET('Sanitation Data'!$I$29,0,10*ROW('Sanitation Data'!I22)))</f>
        <v/>
      </c>
      <c r="DL28" s="275" t="str">
        <f ca="true">+IF(OFFSET('Sanitation Data'!$I$30,0,10*ROW('Sanitation Data'!I22))="","",OFFSET('Sanitation Data'!$I$30,0,10*ROW('Sanitation Data'!I22)))</f>
        <v/>
      </c>
      <c r="DM28" s="275" t="str">
        <f ca="true">+IF(OFFSET('Sanitation Data'!$I$31,0,10*ROW('Sanitation Data'!I22))="","",OFFSET('Sanitation Data'!$I$31,0,10*ROW('Sanitation Data'!I22)))</f>
        <v/>
      </c>
      <c r="DN28" s="275" t="str">
        <f ca="true">+IF(OFFSET('Sanitation Data'!$I$32,0,10*ROW('Sanitation Data'!I22))="","",OFFSET('Sanitation Data'!$I$32,0,10*ROW('Sanitation Data'!I22)))</f>
        <v/>
      </c>
      <c r="DO28" s="275" t="str">
        <f ca="true">+IF(OFFSET('Hygiene Data'!$D$11,0,10*ROW('Hygiene Data'!D22))="","",OFFSET('Hygiene Data'!$D$11,0,10*ROW('Hygiene Data'!D22)))</f>
        <v/>
      </c>
      <c r="DP28" s="275" t="str">
        <f ca="true">+IF(OFFSET('Hygiene Data'!$D$12,0,10*ROW('Hygiene Data'!D22))="","",OFFSET('Hygiene Data'!$D$12,0,10*ROW('Hygiene Data'!D22)))</f>
        <v/>
      </c>
      <c r="DQ28" s="275" t="str">
        <f ca="true">+IF(OFFSET('Hygiene Data'!$D$13,0,10*ROW('Hygiene Data'!D22))="","",OFFSET('Hygiene Data'!$D$13,0,10*ROW('Hygiene Data'!D22)))</f>
        <v/>
      </c>
      <c r="DR28" s="275" t="str">
        <f ca="true">+IF(OFFSET('Hygiene Data'!$E$11,0,10*ROW('Hygiene Data'!E22))="","",OFFSET('Hygiene Data'!$E$11,0,10*ROW('Hygiene Data'!E22)))</f>
        <v/>
      </c>
      <c r="DS28" s="275" t="str">
        <f ca="true">+IF(OFFSET('Hygiene Data'!$E$12,0,10*ROW('Hygiene Data'!E22))="","",OFFSET('Hygiene Data'!$E$12,0,10*ROW('Hygiene Data'!E22)))</f>
        <v/>
      </c>
      <c r="DT28" s="275" t="str">
        <f ca="true">+IF(OFFSET('Hygiene Data'!$E$13,0,10*ROW('Hygiene Data'!E22))="","",OFFSET('Hygiene Data'!$E$13,0,10*ROW('Hygiene Data'!E22)))</f>
        <v/>
      </c>
      <c r="DU28" s="275" t="str">
        <f ca="true">+IF(OFFSET('Hygiene Data'!$F$11,0,10*ROW('Hygiene Data'!F22))="","",OFFSET('Hygiene Data'!$F$11,0,10*ROW('Hygiene Data'!F22)))</f>
        <v/>
      </c>
      <c r="DV28" s="275" t="str">
        <f ca="true">+IF(OFFSET('Hygiene Data'!$F$12,0,10*ROW('Hygiene Data'!F22))="","",OFFSET('Hygiene Data'!$F$12,0,10*ROW('Hygiene Data'!F22)))</f>
        <v/>
      </c>
      <c r="DW28" s="275" t="str">
        <f ca="true">+IF(OFFSET('Hygiene Data'!$F$13,0,10*ROW('Hygiene Data'!F22))="","",OFFSET('Hygiene Data'!$F$13,0,10*ROW('Hygiene Data'!F22)))</f>
        <v/>
      </c>
      <c r="DX28" s="275" t="str">
        <f ca="true">+IF(OFFSET('Hygiene Data'!$G$11,0,10*ROW('Hygiene Data'!G22))="","",OFFSET('Hygiene Data'!$G$11,0,10*ROW('Hygiene Data'!G22)))</f>
        <v/>
      </c>
      <c r="DY28" s="275" t="str">
        <f ca="true">+IF(OFFSET('Hygiene Data'!$G$12,0,10*ROW('Hygiene Data'!G22))="","",OFFSET('Hygiene Data'!$G$12,0,10*ROW('Hygiene Data'!G22)))</f>
        <v/>
      </c>
      <c r="DZ28" s="275" t="str">
        <f ca="true">+IF(OFFSET('Hygiene Data'!$G$13,0,10*ROW('Hygiene Data'!G22))="","",OFFSET('Hygiene Data'!$G$13,0,10*ROW('Hygiene Data'!G22)))</f>
        <v/>
      </c>
      <c r="EA28" s="275" t="str">
        <f ca="true">+IF(OFFSET('Hygiene Data'!$H$11,0,10*ROW('Hygiene Data'!H22))="","",OFFSET('Hygiene Data'!$H$11,0,10*ROW('Hygiene Data'!H22)))</f>
        <v/>
      </c>
      <c r="EB28" s="275" t="str">
        <f ca="true">+IF(OFFSET('Hygiene Data'!$H$12,0,10*ROW('Hygiene Data'!H22))="","",OFFSET('Hygiene Data'!$H$12,0,10*ROW('Hygiene Data'!H22)))</f>
        <v/>
      </c>
      <c r="EC28" s="275" t="str">
        <f ca="true">+IF(OFFSET('Hygiene Data'!$H$13,0,10*ROW('Hygiene Data'!H22))="","",OFFSET('Hygiene Data'!$H$13,0,10*ROW('Hygiene Data'!H22)))</f>
        <v/>
      </c>
      <c r="ED28" s="275" t="str">
        <f ca="true">+IF(OFFSET('Hygiene Data'!$I$11,0,10*ROW('Hygiene Data'!I22))="","",OFFSET('Hygiene Data'!$I$11,0,10*ROW('Hygiene Data'!I22)))</f>
        <v/>
      </c>
      <c r="EE28" s="275" t="str">
        <f ca="true">+IF(OFFSET('Hygiene Data'!$I$12,0,10*ROW('Hygiene Data'!I22))="","",OFFSET('Hygiene Data'!$I$12,0,10*ROW('Hygiene Data'!I22)))</f>
        <v/>
      </c>
      <c r="EF28" s="275" t="str">
        <f ca="true">+IF(OFFSET('Hygiene Data'!$I$13,0,10*ROW('Hygiene Data'!I22))="","",OFFSET('Hygiene Data'!$I$13,0,10*ROW('Hygiene Data'!I22)))</f>
        <v/>
      </c>
    </row>
    <row xmlns:x14ac="http://schemas.microsoft.com/office/spreadsheetml/2009/9/ac" r="29" x14ac:dyDescent="0.2">
      <c r="A29" s="37" t="str">
        <f ca="true">+IF(OFFSET('Water Data'!$B$2,0,10*ROW('Water Data'!E23))="","",OFFSET('Water Data'!$B$2,0,10*ROW('Water Data'!E23)))</f>
        <v/>
      </c>
      <c r="B29" s="37" t="str">
        <f ca="true">+IF(OFFSET('Water Data'!$C$2,0,10*ROW('Water Data'!F23))="","",OFFSET('Water Data'!$C$2,0,10*ROW('Water Data'!F23)))</f>
        <v/>
      </c>
      <c r="C29" s="331" t="str">
        <f t="shared" ca="true" si="0"/>
        <v/>
      </c>
      <c r="D29" s="94"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4"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4"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4"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4"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4"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4"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4"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4"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4"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4"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4"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4"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4"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4"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4"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4"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4"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5"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5"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5"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5"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5"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5"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5"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5"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5"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5"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5"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5"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5"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5"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5"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5"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5"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5"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5"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5"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5"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5"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5"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5"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5"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5"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5"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5"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5"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5"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6"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6"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6"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6"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6"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6"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6"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6"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6"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6"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6"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6"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6"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6"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6"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6"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6"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6"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5"/>
      <c r="BS29" s="275" t="str">
        <f ca="true">+IF(OFFSET('Water Data'!$D$27,0,10*ROW('Water Data'!D23))="","",OFFSET('Water Data'!$D$27,0,10*ROW('Water Data'!D23)))</f>
        <v/>
      </c>
      <c r="BT29" s="275" t="str">
        <f ca="true">+IF(OFFSET('Water Data'!$D$28,0,10*ROW('Water Data'!D23))="","",OFFSET('Water Data'!$D$28,0,10*ROW('Water Data'!D23)))</f>
        <v/>
      </c>
      <c r="BU29" s="275" t="str">
        <f ca="true">+IF(OFFSET('Water Data'!$D$29,0,10*ROW('Water Data'!D23))="","",OFFSET('Water Data'!$D$29,0,10*ROW('Water Data'!D23)))</f>
        <v/>
      </c>
      <c r="BV29" s="275" t="str">
        <f ca="true">+IF(OFFSET('Water Data'!$E$27,0,10*ROW('Water Data'!E23))="","",OFFSET('Water Data'!$E$27,0,10*ROW('Water Data'!E23)))</f>
        <v/>
      </c>
      <c r="BW29" s="275" t="str">
        <f ca="true">+IF(OFFSET('Water Data'!$E$28,0,10*ROW('Water Data'!E23))="","",OFFSET('Water Data'!$E$28,0,10*ROW('Water Data'!E23)))</f>
        <v/>
      </c>
      <c r="BX29" s="275" t="str">
        <f ca="true">+IF(OFFSET('Water Data'!$E$29,0,10*ROW('Water Data'!E23))="","",OFFSET('Water Data'!$E$29,0,10*ROW('Water Data'!E23)))</f>
        <v/>
      </c>
      <c r="BY29" s="275" t="str">
        <f ca="true">+IF(OFFSET('Water Data'!$F$27,0,10*ROW('Water Data'!F23))="","",OFFSET('Water Data'!$F$27,0,10*ROW('Water Data'!F23)))</f>
        <v/>
      </c>
      <c r="BZ29" s="275" t="str">
        <f ca="true">+IF(OFFSET('Water Data'!$F$28,0,10*ROW('Water Data'!F23))="","",OFFSET('Water Data'!$F$28,0,10*ROW('Water Data'!F23)))</f>
        <v/>
      </c>
      <c r="CA29" s="275" t="str">
        <f ca="true">+IF(OFFSET('Water Data'!$F$29,0,10*ROW('Water Data'!F23))="","",OFFSET('Water Data'!$F$29,0,10*ROW('Water Data'!F23)))</f>
        <v/>
      </c>
      <c r="CB29" s="275" t="str">
        <f ca="true">+IF(OFFSET('Water Data'!$G$27,0,10*ROW('Water Data'!G23))="","",OFFSET('Water Data'!$G$27,0,10*ROW('Water Data'!G23)))</f>
        <v/>
      </c>
      <c r="CC29" s="275" t="str">
        <f ca="true">+IF(OFFSET('Water Data'!$G$28,0,10*ROW('Water Data'!G23))="","",OFFSET('Water Data'!$G$28,0,10*ROW('Water Data'!G23)))</f>
        <v/>
      </c>
      <c r="CD29" s="275" t="str">
        <f ca="true">+IF(OFFSET('Water Data'!$G$29,0,10*ROW('Water Data'!G23))="","",OFFSET('Water Data'!$G$29,0,10*ROW('Water Data'!G23)))</f>
        <v/>
      </c>
      <c r="CE29" s="275" t="str">
        <f ca="true">+IF(OFFSET('Water Data'!$H$27,0,10*ROW('Water Data'!H23))="","",OFFSET('Water Data'!$H$27,0,10*ROW('Water Data'!H23)))</f>
        <v/>
      </c>
      <c r="CF29" s="275" t="str">
        <f ca="true">+IF(OFFSET('Water Data'!$H$28,0,10*ROW('Water Data'!H23))="","",OFFSET('Water Data'!$H$28,0,10*ROW('Water Data'!H23)))</f>
        <v/>
      </c>
      <c r="CG29" s="275" t="str">
        <f ca="true">+IF(OFFSET('Water Data'!$H$29,0,10*ROW('Water Data'!H23))="","",OFFSET('Water Data'!$H$29,0,10*ROW('Water Data'!H23)))</f>
        <v/>
      </c>
      <c r="CH29" s="275" t="str">
        <f ca="true">+IF(OFFSET('Water Data'!$I$27,0,10*ROW('Water Data'!I23))="","",OFFSET('Water Data'!$I$27,0,10*ROW('Water Data'!I23)))</f>
        <v/>
      </c>
      <c r="CI29" s="275" t="str">
        <f ca="true">+IF(OFFSET('Water Data'!$I$28,0,10*ROW('Water Data'!I23))="","",OFFSET('Water Data'!$I$28,0,10*ROW('Water Data'!I23)))</f>
        <v/>
      </c>
      <c r="CJ29" s="275" t="str">
        <f ca="true">+IF(OFFSET('Water Data'!$I$29,0,10*ROW('Water Data'!I23))="","",OFFSET('Water Data'!$I$29,0,10*ROW('Water Data'!I23)))</f>
        <v/>
      </c>
      <c r="CK29" s="275" t="str">
        <f ca="true">+IF(OFFSET('Sanitation Data'!$D$28,0,10*ROW('Sanitation Data'!D23))="","",OFFSET('Sanitation Data'!$D$28,0,10*ROW('Sanitation Data'!D23)))</f>
        <v/>
      </c>
      <c r="CL29" s="275" t="str">
        <f ca="true">+IF(OFFSET('Sanitation Data'!$D$29,0,10*ROW('Sanitation Data'!D23))="","",OFFSET('Sanitation Data'!$D$29,0,10*ROW('Sanitation Data'!D23)))</f>
        <v/>
      </c>
      <c r="CM29" s="275" t="str">
        <f ca="true">+IF(OFFSET('Sanitation Data'!$D$30,0,10*ROW('Sanitation Data'!D23))="","",OFFSET('Sanitation Data'!$D$30,0,10*ROW('Sanitation Data'!D23)))</f>
        <v/>
      </c>
      <c r="CN29" s="275" t="str">
        <f ca="true">+IF(OFFSET('Sanitation Data'!$D$31,0,10*ROW('Sanitation Data'!D23))="","",OFFSET('Sanitation Data'!$D$31,0,10*ROW('Sanitation Data'!D23)))</f>
        <v/>
      </c>
      <c r="CO29" s="275" t="str">
        <f ca="true">+IF(OFFSET('Sanitation Data'!$D$32,0,10*ROW('Sanitation Data'!D23))="","",OFFSET('Sanitation Data'!$D$32,0,10*ROW('Sanitation Data'!D23)))</f>
        <v/>
      </c>
      <c r="CP29" s="275" t="str">
        <f ca="true">+IF(OFFSET('Sanitation Data'!$E$28,0,10*ROW('Sanitation Data'!E23))="","",OFFSET('Sanitation Data'!$E$28,0,10*ROW('Sanitation Data'!E23)))</f>
        <v/>
      </c>
      <c r="CQ29" s="275" t="str">
        <f ca="true">+IF(OFFSET('Sanitation Data'!$E$29,0,10*ROW('Sanitation Data'!E23))="","",OFFSET('Sanitation Data'!$E$29,0,10*ROW('Sanitation Data'!E23)))</f>
        <v/>
      </c>
      <c r="CR29" s="275" t="str">
        <f ca="true">+IF(OFFSET('Sanitation Data'!$E$30,0,10*ROW('Sanitation Data'!E23))="","",OFFSET('Sanitation Data'!$E$30,0,10*ROW('Sanitation Data'!E23)))</f>
        <v/>
      </c>
      <c r="CS29" s="275" t="str">
        <f ca="true">+IF(OFFSET('Sanitation Data'!$E$31,0,10*ROW('Sanitation Data'!E23))="","",OFFSET('Sanitation Data'!$E$31,0,10*ROW('Sanitation Data'!E23)))</f>
        <v/>
      </c>
      <c r="CT29" s="275" t="str">
        <f ca="true">+IF(OFFSET('Sanitation Data'!$E$32,0,10*ROW('Sanitation Data'!E23))="","",OFFSET('Sanitation Data'!$E$32,0,10*ROW('Sanitation Data'!E23)))</f>
        <v/>
      </c>
      <c r="CU29" s="275" t="str">
        <f ca="true">+IF(OFFSET('Sanitation Data'!$F$28,0,10*ROW('Sanitation Data'!F23))="","",OFFSET('Sanitation Data'!$F$28,0,10*ROW('Sanitation Data'!F23)))</f>
        <v/>
      </c>
      <c r="CV29" s="275" t="str">
        <f ca="true">+IF(OFFSET('Sanitation Data'!$F$29,0,10*ROW('Sanitation Data'!F23))="","",OFFSET('Sanitation Data'!$F$29,0,10*ROW('Sanitation Data'!F23)))</f>
        <v/>
      </c>
      <c r="CW29" s="275" t="str">
        <f ca="true">+IF(OFFSET('Sanitation Data'!$F$30,0,10*ROW('Sanitation Data'!F23))="","",OFFSET('Sanitation Data'!$F$30,0,10*ROW('Sanitation Data'!F23)))</f>
        <v/>
      </c>
      <c r="CX29" s="275" t="str">
        <f ca="true">+IF(OFFSET('Sanitation Data'!$F$31,0,10*ROW('Sanitation Data'!F23))="","",OFFSET('Sanitation Data'!$F$31,0,10*ROW('Sanitation Data'!F23)))</f>
        <v/>
      </c>
      <c r="CY29" s="275" t="str">
        <f ca="true">+IF(OFFSET('Sanitation Data'!$F$32,0,10*ROW('Sanitation Data'!F23))="","",OFFSET('Sanitation Data'!$F$32,0,10*ROW('Sanitation Data'!F23)))</f>
        <v/>
      </c>
      <c r="CZ29" s="275" t="str">
        <f ca="true">+IF(OFFSET('Sanitation Data'!$G$28,0,10*ROW('Sanitation Data'!G23))="","",OFFSET('Sanitation Data'!$G$28,0,10*ROW('Sanitation Data'!G23)))</f>
        <v/>
      </c>
      <c r="DA29" s="275" t="str">
        <f ca="true">+IF(OFFSET('Sanitation Data'!$G$29,0,10*ROW('Sanitation Data'!G23))="","",OFFSET('Sanitation Data'!$G$29,0,10*ROW('Sanitation Data'!G23)))</f>
        <v/>
      </c>
      <c r="DB29" s="275" t="str">
        <f ca="true">+IF(OFFSET('Sanitation Data'!$G$30,0,10*ROW('Sanitation Data'!G23))="","",OFFSET('Sanitation Data'!$G$30,0,10*ROW('Sanitation Data'!G23)))</f>
        <v/>
      </c>
      <c r="DC29" s="275" t="str">
        <f ca="true">+IF(OFFSET('Sanitation Data'!$G$31,0,10*ROW('Sanitation Data'!G23))="","",OFFSET('Sanitation Data'!$G$31,0,10*ROW('Sanitation Data'!G23)))</f>
        <v/>
      </c>
      <c r="DD29" s="275" t="str">
        <f ca="true">+IF(OFFSET('Sanitation Data'!$G$32,0,10*ROW('Sanitation Data'!G23))="","",OFFSET('Sanitation Data'!$G$32,0,10*ROW('Sanitation Data'!G23)))</f>
        <v/>
      </c>
      <c r="DE29" s="275" t="str">
        <f ca="true">+IF(OFFSET('Sanitation Data'!$H$28,0,10*ROW('Sanitation Data'!H23))="","",OFFSET('Sanitation Data'!$H$28,0,10*ROW('Sanitation Data'!H23)))</f>
        <v/>
      </c>
      <c r="DF29" s="275" t="str">
        <f ca="true">+IF(OFFSET('Sanitation Data'!$H$29,0,10*ROW('Sanitation Data'!H23))="","",OFFSET('Sanitation Data'!$H$29,0,10*ROW('Sanitation Data'!H23)))</f>
        <v/>
      </c>
      <c r="DG29" s="275" t="str">
        <f ca="true">+IF(OFFSET('Sanitation Data'!$H$30,0,10*ROW('Sanitation Data'!H23))="","",OFFSET('Sanitation Data'!$H$30,0,10*ROW('Sanitation Data'!H23)))</f>
        <v/>
      </c>
      <c r="DH29" s="275" t="str">
        <f ca="true">+IF(OFFSET('Sanitation Data'!$H$31,0,10*ROW('Sanitation Data'!H23))="","",OFFSET('Sanitation Data'!$H$31,0,10*ROW('Sanitation Data'!H23)))</f>
        <v/>
      </c>
      <c r="DI29" s="275" t="str">
        <f ca="true">+IF(OFFSET('Sanitation Data'!$H$32,0,10*ROW('Sanitation Data'!H23))="","",OFFSET('Sanitation Data'!$H$32,0,10*ROW('Sanitation Data'!H23)))</f>
        <v/>
      </c>
      <c r="DJ29" s="275" t="str">
        <f ca="true">+IF(OFFSET('Sanitation Data'!$I$28,0,10*ROW('Sanitation Data'!I23))="","",OFFSET('Sanitation Data'!$I$28,0,10*ROW('Sanitation Data'!I23)))</f>
        <v/>
      </c>
      <c r="DK29" s="275" t="str">
        <f ca="true">+IF(OFFSET('Sanitation Data'!$I$29,0,10*ROW('Sanitation Data'!I23))="","",OFFSET('Sanitation Data'!$I$29,0,10*ROW('Sanitation Data'!I23)))</f>
        <v/>
      </c>
      <c r="DL29" s="275" t="str">
        <f ca="true">+IF(OFFSET('Sanitation Data'!$I$30,0,10*ROW('Sanitation Data'!I23))="","",OFFSET('Sanitation Data'!$I$30,0,10*ROW('Sanitation Data'!I23)))</f>
        <v/>
      </c>
      <c r="DM29" s="275" t="str">
        <f ca="true">+IF(OFFSET('Sanitation Data'!$I$31,0,10*ROW('Sanitation Data'!I23))="","",OFFSET('Sanitation Data'!$I$31,0,10*ROW('Sanitation Data'!I23)))</f>
        <v/>
      </c>
      <c r="DN29" s="275" t="str">
        <f ca="true">+IF(OFFSET('Sanitation Data'!$I$32,0,10*ROW('Sanitation Data'!I23))="","",OFFSET('Sanitation Data'!$I$32,0,10*ROW('Sanitation Data'!I23)))</f>
        <v/>
      </c>
      <c r="DO29" s="275" t="str">
        <f ca="true">+IF(OFFSET('Hygiene Data'!$D$11,0,10*ROW('Hygiene Data'!D23))="","",OFFSET('Hygiene Data'!$D$11,0,10*ROW('Hygiene Data'!D23)))</f>
        <v/>
      </c>
      <c r="DP29" s="275" t="str">
        <f ca="true">+IF(OFFSET('Hygiene Data'!$D$12,0,10*ROW('Hygiene Data'!D23))="","",OFFSET('Hygiene Data'!$D$12,0,10*ROW('Hygiene Data'!D23)))</f>
        <v/>
      </c>
      <c r="DQ29" s="275" t="str">
        <f ca="true">+IF(OFFSET('Hygiene Data'!$D$13,0,10*ROW('Hygiene Data'!D23))="","",OFFSET('Hygiene Data'!$D$13,0,10*ROW('Hygiene Data'!D23)))</f>
        <v/>
      </c>
      <c r="DR29" s="275" t="str">
        <f ca="true">+IF(OFFSET('Hygiene Data'!$E$11,0,10*ROW('Hygiene Data'!E23))="","",OFFSET('Hygiene Data'!$E$11,0,10*ROW('Hygiene Data'!E23)))</f>
        <v/>
      </c>
      <c r="DS29" s="275" t="str">
        <f ca="true">+IF(OFFSET('Hygiene Data'!$E$12,0,10*ROW('Hygiene Data'!E23))="","",OFFSET('Hygiene Data'!$E$12,0,10*ROW('Hygiene Data'!E23)))</f>
        <v/>
      </c>
      <c r="DT29" s="275" t="str">
        <f ca="true">+IF(OFFSET('Hygiene Data'!$E$13,0,10*ROW('Hygiene Data'!E23))="","",OFFSET('Hygiene Data'!$E$13,0,10*ROW('Hygiene Data'!E23)))</f>
        <v/>
      </c>
      <c r="DU29" s="275" t="str">
        <f ca="true">+IF(OFFSET('Hygiene Data'!$F$11,0,10*ROW('Hygiene Data'!F23))="","",OFFSET('Hygiene Data'!$F$11,0,10*ROW('Hygiene Data'!F23)))</f>
        <v/>
      </c>
      <c r="DV29" s="275" t="str">
        <f ca="true">+IF(OFFSET('Hygiene Data'!$F$12,0,10*ROW('Hygiene Data'!F23))="","",OFFSET('Hygiene Data'!$F$12,0,10*ROW('Hygiene Data'!F23)))</f>
        <v/>
      </c>
      <c r="DW29" s="275" t="str">
        <f ca="true">+IF(OFFSET('Hygiene Data'!$F$13,0,10*ROW('Hygiene Data'!F23))="","",OFFSET('Hygiene Data'!$F$13,0,10*ROW('Hygiene Data'!F23)))</f>
        <v/>
      </c>
      <c r="DX29" s="275" t="str">
        <f ca="true">+IF(OFFSET('Hygiene Data'!$G$11,0,10*ROW('Hygiene Data'!G23))="","",OFFSET('Hygiene Data'!$G$11,0,10*ROW('Hygiene Data'!G23)))</f>
        <v/>
      </c>
      <c r="DY29" s="275" t="str">
        <f ca="true">+IF(OFFSET('Hygiene Data'!$G$12,0,10*ROW('Hygiene Data'!G23))="","",OFFSET('Hygiene Data'!$G$12,0,10*ROW('Hygiene Data'!G23)))</f>
        <v/>
      </c>
      <c r="DZ29" s="275" t="str">
        <f ca="true">+IF(OFFSET('Hygiene Data'!$G$13,0,10*ROW('Hygiene Data'!G23))="","",OFFSET('Hygiene Data'!$G$13,0,10*ROW('Hygiene Data'!G23)))</f>
        <v/>
      </c>
      <c r="EA29" s="275" t="str">
        <f ca="true">+IF(OFFSET('Hygiene Data'!$H$11,0,10*ROW('Hygiene Data'!H23))="","",OFFSET('Hygiene Data'!$H$11,0,10*ROW('Hygiene Data'!H23)))</f>
        <v/>
      </c>
      <c r="EB29" s="275" t="str">
        <f ca="true">+IF(OFFSET('Hygiene Data'!$H$12,0,10*ROW('Hygiene Data'!H23))="","",OFFSET('Hygiene Data'!$H$12,0,10*ROW('Hygiene Data'!H23)))</f>
        <v/>
      </c>
      <c r="EC29" s="275" t="str">
        <f ca="true">+IF(OFFSET('Hygiene Data'!$H$13,0,10*ROW('Hygiene Data'!H23))="","",OFFSET('Hygiene Data'!$H$13,0,10*ROW('Hygiene Data'!H23)))</f>
        <v/>
      </c>
      <c r="ED29" s="275" t="str">
        <f ca="true">+IF(OFFSET('Hygiene Data'!$I$11,0,10*ROW('Hygiene Data'!I23))="","",OFFSET('Hygiene Data'!$I$11,0,10*ROW('Hygiene Data'!I23)))</f>
        <v/>
      </c>
      <c r="EE29" s="275" t="str">
        <f ca="true">+IF(OFFSET('Hygiene Data'!$I$12,0,10*ROW('Hygiene Data'!I23))="","",OFFSET('Hygiene Data'!$I$12,0,10*ROW('Hygiene Data'!I23)))</f>
        <v/>
      </c>
      <c r="EF29" s="275" t="str">
        <f ca="true">+IF(OFFSET('Hygiene Data'!$I$13,0,10*ROW('Hygiene Data'!I23))="","",OFFSET('Hygiene Data'!$I$13,0,10*ROW('Hygiene Data'!I23)))</f>
        <v/>
      </c>
    </row>
    <row xmlns:x14ac="http://schemas.microsoft.com/office/spreadsheetml/2009/9/ac" r="30" x14ac:dyDescent="0.2">
      <c r="A30" s="37" t="str">
        <f ca="true">+IF(OFFSET('Water Data'!$B$2,0,10*ROW('Water Data'!E24))="","",OFFSET('Water Data'!$B$2,0,10*ROW('Water Data'!E24)))</f>
        <v/>
      </c>
      <c r="B30" s="37" t="str">
        <f ca="true">+IF(OFFSET('Water Data'!$C$2,0,10*ROW('Water Data'!F24))="","",OFFSET('Water Data'!$C$2,0,10*ROW('Water Data'!F24)))</f>
        <v/>
      </c>
      <c r="C30" s="331" t="str">
        <f t="shared" ca="true" si="0"/>
        <v/>
      </c>
      <c r="D30" s="94"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4"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4"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4"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4"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4"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4"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4"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4"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4"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4"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4"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4"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4"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4"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4"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4"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4"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5"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5"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5"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5"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5"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5"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5"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5"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5"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5"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5"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5"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5"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5"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5"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5"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5"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5"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5"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5"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5"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5"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5"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5"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5"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5"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5"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5"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5"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5"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6"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6"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6"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6"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6"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6"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6"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6"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6"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6"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6"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6"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6"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6"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6"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6"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6"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6"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5"/>
      <c r="BS30" s="275" t="str">
        <f ca="true">+IF(OFFSET('Water Data'!$D$27,0,10*ROW('Water Data'!D24))="","",OFFSET('Water Data'!$D$27,0,10*ROW('Water Data'!D24)))</f>
        <v/>
      </c>
      <c r="BT30" s="275" t="str">
        <f ca="true">+IF(OFFSET('Water Data'!$D$28,0,10*ROW('Water Data'!D24))="","",OFFSET('Water Data'!$D$28,0,10*ROW('Water Data'!D24)))</f>
        <v/>
      </c>
      <c r="BU30" s="275" t="str">
        <f ca="true">+IF(OFFSET('Water Data'!$D$29,0,10*ROW('Water Data'!D24))="","",OFFSET('Water Data'!$D$29,0,10*ROW('Water Data'!D24)))</f>
        <v/>
      </c>
      <c r="BV30" s="275" t="str">
        <f ca="true">+IF(OFFSET('Water Data'!$E$27,0,10*ROW('Water Data'!E24))="","",OFFSET('Water Data'!$E$27,0,10*ROW('Water Data'!E24)))</f>
        <v/>
      </c>
      <c r="BW30" s="275" t="str">
        <f ca="true">+IF(OFFSET('Water Data'!$E$28,0,10*ROW('Water Data'!E24))="","",OFFSET('Water Data'!$E$28,0,10*ROW('Water Data'!E24)))</f>
        <v/>
      </c>
      <c r="BX30" s="275" t="str">
        <f ca="true">+IF(OFFSET('Water Data'!$E$29,0,10*ROW('Water Data'!E24))="","",OFFSET('Water Data'!$E$29,0,10*ROW('Water Data'!E24)))</f>
        <v/>
      </c>
      <c r="BY30" s="275" t="str">
        <f ca="true">+IF(OFFSET('Water Data'!$F$27,0,10*ROW('Water Data'!F24))="","",OFFSET('Water Data'!$F$27,0,10*ROW('Water Data'!F24)))</f>
        <v/>
      </c>
      <c r="BZ30" s="275" t="str">
        <f ca="true">+IF(OFFSET('Water Data'!$F$28,0,10*ROW('Water Data'!F24))="","",OFFSET('Water Data'!$F$28,0,10*ROW('Water Data'!F24)))</f>
        <v/>
      </c>
      <c r="CA30" s="275" t="str">
        <f ca="true">+IF(OFFSET('Water Data'!$F$29,0,10*ROW('Water Data'!F24))="","",OFFSET('Water Data'!$F$29,0,10*ROW('Water Data'!F24)))</f>
        <v/>
      </c>
      <c r="CB30" s="275" t="str">
        <f ca="true">+IF(OFFSET('Water Data'!$G$27,0,10*ROW('Water Data'!G24))="","",OFFSET('Water Data'!$G$27,0,10*ROW('Water Data'!G24)))</f>
        <v/>
      </c>
      <c r="CC30" s="275" t="str">
        <f ca="true">+IF(OFFSET('Water Data'!$G$28,0,10*ROW('Water Data'!G24))="","",OFFSET('Water Data'!$G$28,0,10*ROW('Water Data'!G24)))</f>
        <v/>
      </c>
      <c r="CD30" s="275" t="str">
        <f ca="true">+IF(OFFSET('Water Data'!$G$29,0,10*ROW('Water Data'!G24))="","",OFFSET('Water Data'!$G$29,0,10*ROW('Water Data'!G24)))</f>
        <v/>
      </c>
      <c r="CE30" s="275" t="str">
        <f ca="true">+IF(OFFSET('Water Data'!$H$27,0,10*ROW('Water Data'!H24))="","",OFFSET('Water Data'!$H$27,0,10*ROW('Water Data'!H24)))</f>
        <v/>
      </c>
      <c r="CF30" s="275" t="str">
        <f ca="true">+IF(OFFSET('Water Data'!$H$28,0,10*ROW('Water Data'!H24))="","",OFFSET('Water Data'!$H$28,0,10*ROW('Water Data'!H24)))</f>
        <v/>
      </c>
      <c r="CG30" s="275" t="str">
        <f ca="true">+IF(OFFSET('Water Data'!$H$29,0,10*ROW('Water Data'!H24))="","",OFFSET('Water Data'!$H$29,0,10*ROW('Water Data'!H24)))</f>
        <v/>
      </c>
      <c r="CH30" s="275" t="str">
        <f ca="true">+IF(OFFSET('Water Data'!$I$27,0,10*ROW('Water Data'!I24))="","",OFFSET('Water Data'!$I$27,0,10*ROW('Water Data'!I24)))</f>
        <v/>
      </c>
      <c r="CI30" s="275" t="str">
        <f ca="true">+IF(OFFSET('Water Data'!$I$28,0,10*ROW('Water Data'!I24))="","",OFFSET('Water Data'!$I$28,0,10*ROW('Water Data'!I24)))</f>
        <v/>
      </c>
      <c r="CJ30" s="275" t="str">
        <f ca="true">+IF(OFFSET('Water Data'!$I$29,0,10*ROW('Water Data'!I24))="","",OFFSET('Water Data'!$I$29,0,10*ROW('Water Data'!I24)))</f>
        <v/>
      </c>
      <c r="CK30" s="275" t="str">
        <f ca="true">+IF(OFFSET('Sanitation Data'!$D$28,0,10*ROW('Sanitation Data'!D24))="","",OFFSET('Sanitation Data'!$D$28,0,10*ROW('Sanitation Data'!D24)))</f>
        <v/>
      </c>
      <c r="CL30" s="275" t="str">
        <f ca="true">+IF(OFFSET('Sanitation Data'!$D$29,0,10*ROW('Sanitation Data'!D24))="","",OFFSET('Sanitation Data'!$D$29,0,10*ROW('Sanitation Data'!D24)))</f>
        <v/>
      </c>
      <c r="CM30" s="275" t="str">
        <f ca="true">+IF(OFFSET('Sanitation Data'!$D$30,0,10*ROW('Sanitation Data'!D24))="","",OFFSET('Sanitation Data'!$D$30,0,10*ROW('Sanitation Data'!D24)))</f>
        <v/>
      </c>
      <c r="CN30" s="275" t="str">
        <f ca="true">+IF(OFFSET('Sanitation Data'!$D$31,0,10*ROW('Sanitation Data'!D24))="","",OFFSET('Sanitation Data'!$D$31,0,10*ROW('Sanitation Data'!D24)))</f>
        <v/>
      </c>
      <c r="CO30" s="275" t="str">
        <f ca="true">+IF(OFFSET('Sanitation Data'!$D$32,0,10*ROW('Sanitation Data'!D24))="","",OFFSET('Sanitation Data'!$D$32,0,10*ROW('Sanitation Data'!D24)))</f>
        <v/>
      </c>
      <c r="CP30" s="275" t="str">
        <f ca="true">+IF(OFFSET('Sanitation Data'!$E$28,0,10*ROW('Sanitation Data'!E24))="","",OFFSET('Sanitation Data'!$E$28,0,10*ROW('Sanitation Data'!E24)))</f>
        <v/>
      </c>
      <c r="CQ30" s="275" t="str">
        <f ca="true">+IF(OFFSET('Sanitation Data'!$E$29,0,10*ROW('Sanitation Data'!E24))="","",OFFSET('Sanitation Data'!$E$29,0,10*ROW('Sanitation Data'!E24)))</f>
        <v/>
      </c>
      <c r="CR30" s="275" t="str">
        <f ca="true">+IF(OFFSET('Sanitation Data'!$E$30,0,10*ROW('Sanitation Data'!E24))="","",OFFSET('Sanitation Data'!$E$30,0,10*ROW('Sanitation Data'!E24)))</f>
        <v/>
      </c>
      <c r="CS30" s="275" t="str">
        <f ca="true">+IF(OFFSET('Sanitation Data'!$E$31,0,10*ROW('Sanitation Data'!E24))="","",OFFSET('Sanitation Data'!$E$31,0,10*ROW('Sanitation Data'!E24)))</f>
        <v/>
      </c>
      <c r="CT30" s="275" t="str">
        <f ca="true">+IF(OFFSET('Sanitation Data'!$E$32,0,10*ROW('Sanitation Data'!E24))="","",OFFSET('Sanitation Data'!$E$32,0,10*ROW('Sanitation Data'!E24)))</f>
        <v/>
      </c>
      <c r="CU30" s="275" t="str">
        <f ca="true">+IF(OFFSET('Sanitation Data'!$F$28,0,10*ROW('Sanitation Data'!F24))="","",OFFSET('Sanitation Data'!$F$28,0,10*ROW('Sanitation Data'!F24)))</f>
        <v/>
      </c>
      <c r="CV30" s="275" t="str">
        <f ca="true">+IF(OFFSET('Sanitation Data'!$F$29,0,10*ROW('Sanitation Data'!F24))="","",OFFSET('Sanitation Data'!$F$29,0,10*ROW('Sanitation Data'!F24)))</f>
        <v/>
      </c>
      <c r="CW30" s="275" t="str">
        <f ca="true">+IF(OFFSET('Sanitation Data'!$F$30,0,10*ROW('Sanitation Data'!F24))="","",OFFSET('Sanitation Data'!$F$30,0,10*ROW('Sanitation Data'!F24)))</f>
        <v/>
      </c>
      <c r="CX30" s="275" t="str">
        <f ca="true">+IF(OFFSET('Sanitation Data'!$F$31,0,10*ROW('Sanitation Data'!F24))="","",OFFSET('Sanitation Data'!$F$31,0,10*ROW('Sanitation Data'!F24)))</f>
        <v/>
      </c>
      <c r="CY30" s="275" t="str">
        <f ca="true">+IF(OFFSET('Sanitation Data'!$F$32,0,10*ROW('Sanitation Data'!F24))="","",OFFSET('Sanitation Data'!$F$32,0,10*ROW('Sanitation Data'!F24)))</f>
        <v/>
      </c>
      <c r="CZ30" s="275" t="str">
        <f ca="true">+IF(OFFSET('Sanitation Data'!$G$28,0,10*ROW('Sanitation Data'!G24))="","",OFFSET('Sanitation Data'!$G$28,0,10*ROW('Sanitation Data'!G24)))</f>
        <v/>
      </c>
      <c r="DA30" s="275" t="str">
        <f ca="true">+IF(OFFSET('Sanitation Data'!$G$29,0,10*ROW('Sanitation Data'!G24))="","",OFFSET('Sanitation Data'!$G$29,0,10*ROW('Sanitation Data'!G24)))</f>
        <v/>
      </c>
      <c r="DB30" s="275" t="str">
        <f ca="true">+IF(OFFSET('Sanitation Data'!$G$30,0,10*ROW('Sanitation Data'!G24))="","",OFFSET('Sanitation Data'!$G$30,0,10*ROW('Sanitation Data'!G24)))</f>
        <v/>
      </c>
      <c r="DC30" s="275" t="str">
        <f ca="true">+IF(OFFSET('Sanitation Data'!$G$31,0,10*ROW('Sanitation Data'!G24))="","",OFFSET('Sanitation Data'!$G$31,0,10*ROW('Sanitation Data'!G24)))</f>
        <v/>
      </c>
      <c r="DD30" s="275" t="str">
        <f ca="true">+IF(OFFSET('Sanitation Data'!$G$32,0,10*ROW('Sanitation Data'!G24))="","",OFFSET('Sanitation Data'!$G$32,0,10*ROW('Sanitation Data'!G24)))</f>
        <v/>
      </c>
      <c r="DE30" s="275" t="str">
        <f ca="true">+IF(OFFSET('Sanitation Data'!$H$28,0,10*ROW('Sanitation Data'!H24))="","",OFFSET('Sanitation Data'!$H$28,0,10*ROW('Sanitation Data'!H24)))</f>
        <v/>
      </c>
      <c r="DF30" s="275" t="str">
        <f ca="true">+IF(OFFSET('Sanitation Data'!$H$29,0,10*ROW('Sanitation Data'!H24))="","",OFFSET('Sanitation Data'!$H$29,0,10*ROW('Sanitation Data'!H24)))</f>
        <v/>
      </c>
      <c r="DG30" s="275" t="str">
        <f ca="true">+IF(OFFSET('Sanitation Data'!$H$30,0,10*ROW('Sanitation Data'!H24))="","",OFFSET('Sanitation Data'!$H$30,0,10*ROW('Sanitation Data'!H24)))</f>
        <v/>
      </c>
      <c r="DH30" s="275" t="str">
        <f ca="true">+IF(OFFSET('Sanitation Data'!$H$31,0,10*ROW('Sanitation Data'!H24))="","",OFFSET('Sanitation Data'!$H$31,0,10*ROW('Sanitation Data'!H24)))</f>
        <v/>
      </c>
      <c r="DI30" s="275" t="str">
        <f ca="true">+IF(OFFSET('Sanitation Data'!$H$32,0,10*ROW('Sanitation Data'!H24))="","",OFFSET('Sanitation Data'!$H$32,0,10*ROW('Sanitation Data'!H24)))</f>
        <v/>
      </c>
      <c r="DJ30" s="275" t="str">
        <f ca="true">+IF(OFFSET('Sanitation Data'!$I$28,0,10*ROW('Sanitation Data'!I24))="","",OFFSET('Sanitation Data'!$I$28,0,10*ROW('Sanitation Data'!I24)))</f>
        <v/>
      </c>
      <c r="DK30" s="275" t="str">
        <f ca="true">+IF(OFFSET('Sanitation Data'!$I$29,0,10*ROW('Sanitation Data'!I24))="","",OFFSET('Sanitation Data'!$I$29,0,10*ROW('Sanitation Data'!I24)))</f>
        <v/>
      </c>
      <c r="DL30" s="275" t="str">
        <f ca="true">+IF(OFFSET('Sanitation Data'!$I$30,0,10*ROW('Sanitation Data'!I24))="","",OFFSET('Sanitation Data'!$I$30,0,10*ROW('Sanitation Data'!I24)))</f>
        <v/>
      </c>
      <c r="DM30" s="275" t="str">
        <f ca="true">+IF(OFFSET('Sanitation Data'!$I$31,0,10*ROW('Sanitation Data'!I24))="","",OFFSET('Sanitation Data'!$I$31,0,10*ROW('Sanitation Data'!I24)))</f>
        <v/>
      </c>
      <c r="DN30" s="275" t="str">
        <f ca="true">+IF(OFFSET('Sanitation Data'!$I$32,0,10*ROW('Sanitation Data'!I24))="","",OFFSET('Sanitation Data'!$I$32,0,10*ROW('Sanitation Data'!I24)))</f>
        <v/>
      </c>
      <c r="DO30" s="275" t="str">
        <f ca="true">+IF(OFFSET('Hygiene Data'!$D$11,0,10*ROW('Hygiene Data'!D24))="","",OFFSET('Hygiene Data'!$D$11,0,10*ROW('Hygiene Data'!D24)))</f>
        <v/>
      </c>
      <c r="DP30" s="275" t="str">
        <f ca="true">+IF(OFFSET('Hygiene Data'!$D$12,0,10*ROW('Hygiene Data'!D24))="","",OFFSET('Hygiene Data'!$D$12,0,10*ROW('Hygiene Data'!D24)))</f>
        <v/>
      </c>
      <c r="DQ30" s="275" t="str">
        <f ca="true">+IF(OFFSET('Hygiene Data'!$D$13,0,10*ROW('Hygiene Data'!D24))="","",OFFSET('Hygiene Data'!$D$13,0,10*ROW('Hygiene Data'!D24)))</f>
        <v/>
      </c>
      <c r="DR30" s="275" t="str">
        <f ca="true">+IF(OFFSET('Hygiene Data'!$E$11,0,10*ROW('Hygiene Data'!E24))="","",OFFSET('Hygiene Data'!$E$11,0,10*ROW('Hygiene Data'!E24)))</f>
        <v/>
      </c>
      <c r="DS30" s="275" t="str">
        <f ca="true">+IF(OFFSET('Hygiene Data'!$E$12,0,10*ROW('Hygiene Data'!E24))="","",OFFSET('Hygiene Data'!$E$12,0,10*ROW('Hygiene Data'!E24)))</f>
        <v/>
      </c>
      <c r="DT30" s="275" t="str">
        <f ca="true">+IF(OFFSET('Hygiene Data'!$E$13,0,10*ROW('Hygiene Data'!E24))="","",OFFSET('Hygiene Data'!$E$13,0,10*ROW('Hygiene Data'!E24)))</f>
        <v/>
      </c>
      <c r="DU30" s="275" t="str">
        <f ca="true">+IF(OFFSET('Hygiene Data'!$F$11,0,10*ROW('Hygiene Data'!F24))="","",OFFSET('Hygiene Data'!$F$11,0,10*ROW('Hygiene Data'!F24)))</f>
        <v/>
      </c>
      <c r="DV30" s="275" t="str">
        <f ca="true">+IF(OFFSET('Hygiene Data'!$F$12,0,10*ROW('Hygiene Data'!F24))="","",OFFSET('Hygiene Data'!$F$12,0,10*ROW('Hygiene Data'!F24)))</f>
        <v/>
      </c>
      <c r="DW30" s="275" t="str">
        <f ca="true">+IF(OFFSET('Hygiene Data'!$F$13,0,10*ROW('Hygiene Data'!F24))="","",OFFSET('Hygiene Data'!$F$13,0,10*ROW('Hygiene Data'!F24)))</f>
        <v/>
      </c>
      <c r="DX30" s="275" t="str">
        <f ca="true">+IF(OFFSET('Hygiene Data'!$G$11,0,10*ROW('Hygiene Data'!G24))="","",OFFSET('Hygiene Data'!$G$11,0,10*ROW('Hygiene Data'!G24)))</f>
        <v/>
      </c>
      <c r="DY30" s="275" t="str">
        <f ca="true">+IF(OFFSET('Hygiene Data'!$G$12,0,10*ROW('Hygiene Data'!G24))="","",OFFSET('Hygiene Data'!$G$12,0,10*ROW('Hygiene Data'!G24)))</f>
        <v/>
      </c>
      <c r="DZ30" s="275" t="str">
        <f ca="true">+IF(OFFSET('Hygiene Data'!$G$13,0,10*ROW('Hygiene Data'!G24))="","",OFFSET('Hygiene Data'!$G$13,0,10*ROW('Hygiene Data'!G24)))</f>
        <v/>
      </c>
      <c r="EA30" s="275" t="str">
        <f ca="true">+IF(OFFSET('Hygiene Data'!$H$11,0,10*ROW('Hygiene Data'!H24))="","",OFFSET('Hygiene Data'!$H$11,0,10*ROW('Hygiene Data'!H24)))</f>
        <v/>
      </c>
      <c r="EB30" s="275" t="str">
        <f ca="true">+IF(OFFSET('Hygiene Data'!$H$12,0,10*ROW('Hygiene Data'!H24))="","",OFFSET('Hygiene Data'!$H$12,0,10*ROW('Hygiene Data'!H24)))</f>
        <v/>
      </c>
      <c r="EC30" s="275" t="str">
        <f ca="true">+IF(OFFSET('Hygiene Data'!$H$13,0,10*ROW('Hygiene Data'!H24))="","",OFFSET('Hygiene Data'!$H$13,0,10*ROW('Hygiene Data'!H24)))</f>
        <v/>
      </c>
      <c r="ED30" s="275" t="str">
        <f ca="true">+IF(OFFSET('Hygiene Data'!$I$11,0,10*ROW('Hygiene Data'!I24))="","",OFFSET('Hygiene Data'!$I$11,0,10*ROW('Hygiene Data'!I24)))</f>
        <v/>
      </c>
      <c r="EE30" s="275" t="str">
        <f ca="true">+IF(OFFSET('Hygiene Data'!$I$12,0,10*ROW('Hygiene Data'!I24))="","",OFFSET('Hygiene Data'!$I$12,0,10*ROW('Hygiene Data'!I24)))</f>
        <v/>
      </c>
      <c r="EF30" s="275" t="str">
        <f ca="true">+IF(OFFSET('Hygiene Data'!$I$13,0,10*ROW('Hygiene Data'!I24))="","",OFFSET('Hygiene Data'!$I$13,0,10*ROW('Hygiene Data'!I24)))</f>
        <v/>
      </c>
    </row>
    <row xmlns:x14ac="http://schemas.microsoft.com/office/spreadsheetml/2009/9/ac" r="31" x14ac:dyDescent="0.2">
      <c r="A31" s="37" t="str">
        <f ca="true">+IF(OFFSET('Water Data'!$B$2,0,10*ROW('Water Data'!E25))="","",OFFSET('Water Data'!$B$2,0,10*ROW('Water Data'!E25)))</f>
        <v/>
      </c>
      <c r="B31" s="37" t="str">
        <f ca="true">+IF(OFFSET('Water Data'!$C$2,0,10*ROW('Water Data'!F25))="","",OFFSET('Water Data'!$C$2,0,10*ROW('Water Data'!F25)))</f>
        <v/>
      </c>
      <c r="C31" s="331" t="str">
        <f t="shared" ca="true" si="0"/>
        <v/>
      </c>
      <c r="D31" s="94"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4"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4"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4"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4"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4"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4"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4"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4"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4"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4"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4"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4"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4"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4"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4"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4"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4"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5"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5"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5"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5"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5"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5"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5"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5"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5"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5"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5"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5"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5"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5"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5"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5"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5"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5"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5"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5"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5"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5"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5"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5"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5"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5"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5"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5"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5"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5"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6"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6"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6"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6"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6"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6"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6"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6"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6"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6"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6"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6"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6"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6"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6"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6"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6"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6"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5"/>
      <c r="BS31" s="275" t="str">
        <f ca="true">+IF(OFFSET('Water Data'!$D$27,0,10*ROW('Water Data'!D25))="","",OFFSET('Water Data'!$D$27,0,10*ROW('Water Data'!D25)))</f>
        <v/>
      </c>
      <c r="BT31" s="275" t="str">
        <f ca="true">+IF(OFFSET('Water Data'!$D$28,0,10*ROW('Water Data'!D25))="","",OFFSET('Water Data'!$D$28,0,10*ROW('Water Data'!D25)))</f>
        <v/>
      </c>
      <c r="BU31" s="275" t="str">
        <f ca="true">+IF(OFFSET('Water Data'!$D$29,0,10*ROW('Water Data'!D25))="","",OFFSET('Water Data'!$D$29,0,10*ROW('Water Data'!D25)))</f>
        <v/>
      </c>
      <c r="BV31" s="275" t="str">
        <f ca="true">+IF(OFFSET('Water Data'!$E$27,0,10*ROW('Water Data'!E25))="","",OFFSET('Water Data'!$E$27,0,10*ROW('Water Data'!E25)))</f>
        <v/>
      </c>
      <c r="BW31" s="275" t="str">
        <f ca="true">+IF(OFFSET('Water Data'!$E$28,0,10*ROW('Water Data'!E25))="","",OFFSET('Water Data'!$E$28,0,10*ROW('Water Data'!E25)))</f>
        <v/>
      </c>
      <c r="BX31" s="275" t="str">
        <f ca="true">+IF(OFFSET('Water Data'!$E$29,0,10*ROW('Water Data'!E25))="","",OFFSET('Water Data'!$E$29,0,10*ROW('Water Data'!E25)))</f>
        <v/>
      </c>
      <c r="BY31" s="275" t="str">
        <f ca="true">+IF(OFFSET('Water Data'!$F$27,0,10*ROW('Water Data'!F25))="","",OFFSET('Water Data'!$F$27,0,10*ROW('Water Data'!F25)))</f>
        <v/>
      </c>
      <c r="BZ31" s="275" t="str">
        <f ca="true">+IF(OFFSET('Water Data'!$F$28,0,10*ROW('Water Data'!F25))="","",OFFSET('Water Data'!$F$28,0,10*ROW('Water Data'!F25)))</f>
        <v/>
      </c>
      <c r="CA31" s="275" t="str">
        <f ca="true">+IF(OFFSET('Water Data'!$F$29,0,10*ROW('Water Data'!F25))="","",OFFSET('Water Data'!$F$29,0,10*ROW('Water Data'!F25)))</f>
        <v/>
      </c>
      <c r="CB31" s="275" t="str">
        <f ca="true">+IF(OFFSET('Water Data'!$G$27,0,10*ROW('Water Data'!G25))="","",OFFSET('Water Data'!$G$27,0,10*ROW('Water Data'!G25)))</f>
        <v/>
      </c>
      <c r="CC31" s="275" t="str">
        <f ca="true">+IF(OFFSET('Water Data'!$G$28,0,10*ROW('Water Data'!G25))="","",OFFSET('Water Data'!$G$28,0,10*ROW('Water Data'!G25)))</f>
        <v/>
      </c>
      <c r="CD31" s="275" t="str">
        <f ca="true">+IF(OFFSET('Water Data'!$G$29,0,10*ROW('Water Data'!G25))="","",OFFSET('Water Data'!$G$29,0,10*ROW('Water Data'!G25)))</f>
        <v/>
      </c>
      <c r="CE31" s="275" t="str">
        <f ca="true">+IF(OFFSET('Water Data'!$H$27,0,10*ROW('Water Data'!H25))="","",OFFSET('Water Data'!$H$27,0,10*ROW('Water Data'!H25)))</f>
        <v/>
      </c>
      <c r="CF31" s="275" t="str">
        <f ca="true">+IF(OFFSET('Water Data'!$H$28,0,10*ROW('Water Data'!H25))="","",OFFSET('Water Data'!$H$28,0,10*ROW('Water Data'!H25)))</f>
        <v/>
      </c>
      <c r="CG31" s="275" t="str">
        <f ca="true">+IF(OFFSET('Water Data'!$H$29,0,10*ROW('Water Data'!H25))="","",OFFSET('Water Data'!$H$29,0,10*ROW('Water Data'!H25)))</f>
        <v/>
      </c>
      <c r="CH31" s="275" t="str">
        <f ca="true">+IF(OFFSET('Water Data'!$I$27,0,10*ROW('Water Data'!I25))="","",OFFSET('Water Data'!$I$27,0,10*ROW('Water Data'!I25)))</f>
        <v/>
      </c>
      <c r="CI31" s="275" t="str">
        <f ca="true">+IF(OFFSET('Water Data'!$I$28,0,10*ROW('Water Data'!I25))="","",OFFSET('Water Data'!$I$28,0,10*ROW('Water Data'!I25)))</f>
        <v/>
      </c>
      <c r="CJ31" s="275" t="str">
        <f ca="true">+IF(OFFSET('Water Data'!$I$29,0,10*ROW('Water Data'!I25))="","",OFFSET('Water Data'!$I$29,0,10*ROW('Water Data'!I25)))</f>
        <v/>
      </c>
      <c r="CK31" s="275" t="str">
        <f ca="true">+IF(OFFSET('Sanitation Data'!$D$28,0,10*ROW('Sanitation Data'!D25))="","",OFFSET('Sanitation Data'!$D$28,0,10*ROW('Sanitation Data'!D25)))</f>
        <v/>
      </c>
      <c r="CL31" s="275" t="str">
        <f ca="true">+IF(OFFSET('Sanitation Data'!$D$29,0,10*ROW('Sanitation Data'!D25))="","",OFFSET('Sanitation Data'!$D$29,0,10*ROW('Sanitation Data'!D25)))</f>
        <v/>
      </c>
      <c r="CM31" s="275" t="str">
        <f ca="true">+IF(OFFSET('Sanitation Data'!$D$30,0,10*ROW('Sanitation Data'!D25))="","",OFFSET('Sanitation Data'!$D$30,0,10*ROW('Sanitation Data'!D25)))</f>
        <v/>
      </c>
      <c r="CN31" s="275" t="str">
        <f ca="true">+IF(OFFSET('Sanitation Data'!$D$31,0,10*ROW('Sanitation Data'!D25))="","",OFFSET('Sanitation Data'!$D$31,0,10*ROW('Sanitation Data'!D25)))</f>
        <v/>
      </c>
      <c r="CO31" s="275" t="str">
        <f ca="true">+IF(OFFSET('Sanitation Data'!$D$32,0,10*ROW('Sanitation Data'!D25))="","",OFFSET('Sanitation Data'!$D$32,0,10*ROW('Sanitation Data'!D25)))</f>
        <v/>
      </c>
      <c r="CP31" s="275" t="str">
        <f ca="true">+IF(OFFSET('Sanitation Data'!$E$28,0,10*ROW('Sanitation Data'!E25))="","",OFFSET('Sanitation Data'!$E$28,0,10*ROW('Sanitation Data'!E25)))</f>
        <v/>
      </c>
      <c r="CQ31" s="275" t="str">
        <f ca="true">+IF(OFFSET('Sanitation Data'!$E$29,0,10*ROW('Sanitation Data'!E25))="","",OFFSET('Sanitation Data'!$E$29,0,10*ROW('Sanitation Data'!E25)))</f>
        <v/>
      </c>
      <c r="CR31" s="275" t="str">
        <f ca="true">+IF(OFFSET('Sanitation Data'!$E$30,0,10*ROW('Sanitation Data'!E25))="","",OFFSET('Sanitation Data'!$E$30,0,10*ROW('Sanitation Data'!E25)))</f>
        <v/>
      </c>
      <c r="CS31" s="275" t="str">
        <f ca="true">+IF(OFFSET('Sanitation Data'!$E$31,0,10*ROW('Sanitation Data'!E25))="","",OFFSET('Sanitation Data'!$E$31,0,10*ROW('Sanitation Data'!E25)))</f>
        <v/>
      </c>
      <c r="CT31" s="275" t="str">
        <f ca="true">+IF(OFFSET('Sanitation Data'!$E$32,0,10*ROW('Sanitation Data'!E25))="","",OFFSET('Sanitation Data'!$E$32,0,10*ROW('Sanitation Data'!E25)))</f>
        <v/>
      </c>
      <c r="CU31" s="275" t="str">
        <f ca="true">+IF(OFFSET('Sanitation Data'!$F$28,0,10*ROW('Sanitation Data'!F25))="","",OFFSET('Sanitation Data'!$F$28,0,10*ROW('Sanitation Data'!F25)))</f>
        <v/>
      </c>
      <c r="CV31" s="275" t="str">
        <f ca="true">+IF(OFFSET('Sanitation Data'!$F$29,0,10*ROW('Sanitation Data'!F25))="","",OFFSET('Sanitation Data'!$F$29,0,10*ROW('Sanitation Data'!F25)))</f>
        <v/>
      </c>
      <c r="CW31" s="275" t="str">
        <f ca="true">+IF(OFFSET('Sanitation Data'!$F$30,0,10*ROW('Sanitation Data'!F25))="","",OFFSET('Sanitation Data'!$F$30,0,10*ROW('Sanitation Data'!F25)))</f>
        <v/>
      </c>
      <c r="CX31" s="275" t="str">
        <f ca="true">+IF(OFFSET('Sanitation Data'!$F$31,0,10*ROW('Sanitation Data'!F25))="","",OFFSET('Sanitation Data'!$F$31,0,10*ROW('Sanitation Data'!F25)))</f>
        <v/>
      </c>
      <c r="CY31" s="275" t="str">
        <f ca="true">+IF(OFFSET('Sanitation Data'!$F$32,0,10*ROW('Sanitation Data'!F25))="","",OFFSET('Sanitation Data'!$F$32,0,10*ROW('Sanitation Data'!F25)))</f>
        <v/>
      </c>
      <c r="CZ31" s="275" t="str">
        <f ca="true">+IF(OFFSET('Sanitation Data'!$G$28,0,10*ROW('Sanitation Data'!G25))="","",OFFSET('Sanitation Data'!$G$28,0,10*ROW('Sanitation Data'!G25)))</f>
        <v/>
      </c>
      <c r="DA31" s="275" t="str">
        <f ca="true">+IF(OFFSET('Sanitation Data'!$G$29,0,10*ROW('Sanitation Data'!G25))="","",OFFSET('Sanitation Data'!$G$29,0,10*ROW('Sanitation Data'!G25)))</f>
        <v/>
      </c>
      <c r="DB31" s="275" t="str">
        <f ca="true">+IF(OFFSET('Sanitation Data'!$G$30,0,10*ROW('Sanitation Data'!G25))="","",OFFSET('Sanitation Data'!$G$30,0,10*ROW('Sanitation Data'!G25)))</f>
        <v/>
      </c>
      <c r="DC31" s="275" t="str">
        <f ca="true">+IF(OFFSET('Sanitation Data'!$G$31,0,10*ROW('Sanitation Data'!G25))="","",OFFSET('Sanitation Data'!$G$31,0,10*ROW('Sanitation Data'!G25)))</f>
        <v/>
      </c>
      <c r="DD31" s="275" t="str">
        <f ca="true">+IF(OFFSET('Sanitation Data'!$G$32,0,10*ROW('Sanitation Data'!G25))="","",OFFSET('Sanitation Data'!$G$32,0,10*ROW('Sanitation Data'!G25)))</f>
        <v/>
      </c>
      <c r="DE31" s="275" t="str">
        <f ca="true">+IF(OFFSET('Sanitation Data'!$H$28,0,10*ROW('Sanitation Data'!H25))="","",OFFSET('Sanitation Data'!$H$28,0,10*ROW('Sanitation Data'!H25)))</f>
        <v/>
      </c>
      <c r="DF31" s="275" t="str">
        <f ca="true">+IF(OFFSET('Sanitation Data'!$H$29,0,10*ROW('Sanitation Data'!H25))="","",OFFSET('Sanitation Data'!$H$29,0,10*ROW('Sanitation Data'!H25)))</f>
        <v/>
      </c>
      <c r="DG31" s="275" t="str">
        <f ca="true">+IF(OFFSET('Sanitation Data'!$H$30,0,10*ROW('Sanitation Data'!H25))="","",OFFSET('Sanitation Data'!$H$30,0,10*ROW('Sanitation Data'!H25)))</f>
        <v/>
      </c>
      <c r="DH31" s="275" t="str">
        <f ca="true">+IF(OFFSET('Sanitation Data'!$H$31,0,10*ROW('Sanitation Data'!H25))="","",OFFSET('Sanitation Data'!$H$31,0,10*ROW('Sanitation Data'!H25)))</f>
        <v/>
      </c>
      <c r="DI31" s="275" t="str">
        <f ca="true">+IF(OFFSET('Sanitation Data'!$H$32,0,10*ROW('Sanitation Data'!H25))="","",OFFSET('Sanitation Data'!$H$32,0,10*ROW('Sanitation Data'!H25)))</f>
        <v/>
      </c>
      <c r="DJ31" s="275" t="str">
        <f ca="true">+IF(OFFSET('Sanitation Data'!$I$28,0,10*ROW('Sanitation Data'!I25))="","",OFFSET('Sanitation Data'!$I$28,0,10*ROW('Sanitation Data'!I25)))</f>
        <v/>
      </c>
      <c r="DK31" s="275" t="str">
        <f ca="true">+IF(OFFSET('Sanitation Data'!$I$29,0,10*ROW('Sanitation Data'!I25))="","",OFFSET('Sanitation Data'!$I$29,0,10*ROW('Sanitation Data'!I25)))</f>
        <v/>
      </c>
      <c r="DL31" s="275" t="str">
        <f ca="true">+IF(OFFSET('Sanitation Data'!$I$30,0,10*ROW('Sanitation Data'!I25))="","",OFFSET('Sanitation Data'!$I$30,0,10*ROW('Sanitation Data'!I25)))</f>
        <v/>
      </c>
      <c r="DM31" s="275" t="str">
        <f ca="true">+IF(OFFSET('Sanitation Data'!$I$31,0,10*ROW('Sanitation Data'!I25))="","",OFFSET('Sanitation Data'!$I$31,0,10*ROW('Sanitation Data'!I25)))</f>
        <v/>
      </c>
      <c r="DN31" s="275" t="str">
        <f ca="true">+IF(OFFSET('Sanitation Data'!$I$32,0,10*ROW('Sanitation Data'!I25))="","",OFFSET('Sanitation Data'!$I$32,0,10*ROW('Sanitation Data'!I25)))</f>
        <v/>
      </c>
      <c r="DO31" s="275" t="str">
        <f ca="true">+IF(OFFSET('Hygiene Data'!$D$11,0,10*ROW('Hygiene Data'!D25))="","",OFFSET('Hygiene Data'!$D$11,0,10*ROW('Hygiene Data'!D25)))</f>
        <v/>
      </c>
      <c r="DP31" s="275" t="str">
        <f ca="true">+IF(OFFSET('Hygiene Data'!$D$12,0,10*ROW('Hygiene Data'!D25))="","",OFFSET('Hygiene Data'!$D$12,0,10*ROW('Hygiene Data'!D25)))</f>
        <v/>
      </c>
      <c r="DQ31" s="275" t="str">
        <f ca="true">+IF(OFFSET('Hygiene Data'!$D$13,0,10*ROW('Hygiene Data'!D25))="","",OFFSET('Hygiene Data'!$D$13,0,10*ROW('Hygiene Data'!D25)))</f>
        <v/>
      </c>
      <c r="DR31" s="275" t="str">
        <f ca="true">+IF(OFFSET('Hygiene Data'!$E$11,0,10*ROW('Hygiene Data'!E25))="","",OFFSET('Hygiene Data'!$E$11,0,10*ROW('Hygiene Data'!E25)))</f>
        <v/>
      </c>
      <c r="DS31" s="275" t="str">
        <f ca="true">+IF(OFFSET('Hygiene Data'!$E$12,0,10*ROW('Hygiene Data'!E25))="","",OFFSET('Hygiene Data'!$E$12,0,10*ROW('Hygiene Data'!E25)))</f>
        <v/>
      </c>
      <c r="DT31" s="275" t="str">
        <f ca="true">+IF(OFFSET('Hygiene Data'!$E$13,0,10*ROW('Hygiene Data'!E25))="","",OFFSET('Hygiene Data'!$E$13,0,10*ROW('Hygiene Data'!E25)))</f>
        <v/>
      </c>
      <c r="DU31" s="275" t="str">
        <f ca="true">+IF(OFFSET('Hygiene Data'!$F$11,0,10*ROW('Hygiene Data'!F25))="","",OFFSET('Hygiene Data'!$F$11,0,10*ROW('Hygiene Data'!F25)))</f>
        <v/>
      </c>
      <c r="DV31" s="275" t="str">
        <f ca="true">+IF(OFFSET('Hygiene Data'!$F$12,0,10*ROW('Hygiene Data'!F25))="","",OFFSET('Hygiene Data'!$F$12,0,10*ROW('Hygiene Data'!F25)))</f>
        <v/>
      </c>
      <c r="DW31" s="275" t="str">
        <f ca="true">+IF(OFFSET('Hygiene Data'!$F$13,0,10*ROW('Hygiene Data'!F25))="","",OFFSET('Hygiene Data'!$F$13,0,10*ROW('Hygiene Data'!F25)))</f>
        <v/>
      </c>
      <c r="DX31" s="275" t="str">
        <f ca="true">+IF(OFFSET('Hygiene Data'!$G$11,0,10*ROW('Hygiene Data'!G25))="","",OFFSET('Hygiene Data'!$G$11,0,10*ROW('Hygiene Data'!G25)))</f>
        <v/>
      </c>
      <c r="DY31" s="275" t="str">
        <f ca="true">+IF(OFFSET('Hygiene Data'!$G$12,0,10*ROW('Hygiene Data'!G25))="","",OFFSET('Hygiene Data'!$G$12,0,10*ROW('Hygiene Data'!G25)))</f>
        <v/>
      </c>
      <c r="DZ31" s="275" t="str">
        <f ca="true">+IF(OFFSET('Hygiene Data'!$G$13,0,10*ROW('Hygiene Data'!G25))="","",OFFSET('Hygiene Data'!$G$13,0,10*ROW('Hygiene Data'!G25)))</f>
        <v/>
      </c>
      <c r="EA31" s="275" t="str">
        <f ca="true">+IF(OFFSET('Hygiene Data'!$H$11,0,10*ROW('Hygiene Data'!H25))="","",OFFSET('Hygiene Data'!$H$11,0,10*ROW('Hygiene Data'!H25)))</f>
        <v/>
      </c>
      <c r="EB31" s="275" t="str">
        <f ca="true">+IF(OFFSET('Hygiene Data'!$H$12,0,10*ROW('Hygiene Data'!H25))="","",OFFSET('Hygiene Data'!$H$12,0,10*ROW('Hygiene Data'!H25)))</f>
        <v/>
      </c>
      <c r="EC31" s="275" t="str">
        <f ca="true">+IF(OFFSET('Hygiene Data'!$H$13,0,10*ROW('Hygiene Data'!H25))="","",OFFSET('Hygiene Data'!$H$13,0,10*ROW('Hygiene Data'!H25)))</f>
        <v/>
      </c>
      <c r="ED31" s="275" t="str">
        <f ca="true">+IF(OFFSET('Hygiene Data'!$I$11,0,10*ROW('Hygiene Data'!I25))="","",OFFSET('Hygiene Data'!$I$11,0,10*ROW('Hygiene Data'!I25)))</f>
        <v/>
      </c>
      <c r="EE31" s="275" t="str">
        <f ca="true">+IF(OFFSET('Hygiene Data'!$I$12,0,10*ROW('Hygiene Data'!I25))="","",OFFSET('Hygiene Data'!$I$12,0,10*ROW('Hygiene Data'!I25)))</f>
        <v/>
      </c>
      <c r="EF31" s="275" t="str">
        <f ca="true">+IF(OFFSET('Hygiene Data'!$I$13,0,10*ROW('Hygiene Data'!I25))="","",OFFSET('Hygiene Data'!$I$13,0,10*ROW('Hygiene Data'!I25)))</f>
        <v/>
      </c>
    </row>
    <row xmlns:x14ac="http://schemas.microsoft.com/office/spreadsheetml/2009/9/ac" r="32" x14ac:dyDescent="0.2">
      <c r="A32" s="37" t="str">
        <f ca="true">+IF(OFFSET('Water Data'!$B$2,0,10*ROW('Water Data'!E26))="","",OFFSET('Water Data'!$B$2,0,10*ROW('Water Data'!E26)))</f>
        <v/>
      </c>
      <c r="B32" s="37" t="str">
        <f ca="true">+IF(OFFSET('Water Data'!$C$2,0,10*ROW('Water Data'!F26))="","",OFFSET('Water Data'!$C$2,0,10*ROW('Water Data'!F26)))</f>
        <v/>
      </c>
      <c r="C32" s="331" t="str">
        <f t="shared" ca="true" si="0"/>
        <v/>
      </c>
      <c r="D32" s="94"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4"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4"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4"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4"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4"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4"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4"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4"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4"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4"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4"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4"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4"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4"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4"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4"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4"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5"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5"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5"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5"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5"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5"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5"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5"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5"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5"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5"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5"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5"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5"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5"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5"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5"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5"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5"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5"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5"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5"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5"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5"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5"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5"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5"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5"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5"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5"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6"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6"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6"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6"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6"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6"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6"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6"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6"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6"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6"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6"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6"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6"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6"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6"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6"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6"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5"/>
      <c r="BS32" s="275" t="str">
        <f ca="true">+IF(OFFSET('Water Data'!$D$27,0,10*ROW('Water Data'!D26))="","",OFFSET('Water Data'!$D$27,0,10*ROW('Water Data'!D26)))</f>
        <v/>
      </c>
      <c r="BT32" s="275" t="str">
        <f ca="true">+IF(OFFSET('Water Data'!$D$28,0,10*ROW('Water Data'!D26))="","",OFFSET('Water Data'!$D$28,0,10*ROW('Water Data'!D26)))</f>
        <v/>
      </c>
      <c r="BU32" s="275" t="str">
        <f ca="true">+IF(OFFSET('Water Data'!$D$29,0,10*ROW('Water Data'!D26))="","",OFFSET('Water Data'!$D$29,0,10*ROW('Water Data'!D26)))</f>
        <v/>
      </c>
      <c r="BV32" s="275" t="str">
        <f ca="true">+IF(OFFSET('Water Data'!$E$27,0,10*ROW('Water Data'!E26))="","",OFFSET('Water Data'!$E$27,0,10*ROW('Water Data'!E26)))</f>
        <v/>
      </c>
      <c r="BW32" s="275" t="str">
        <f ca="true">+IF(OFFSET('Water Data'!$E$28,0,10*ROW('Water Data'!E26))="","",OFFSET('Water Data'!$E$28,0,10*ROW('Water Data'!E26)))</f>
        <v/>
      </c>
      <c r="BX32" s="275" t="str">
        <f ca="true">+IF(OFFSET('Water Data'!$E$29,0,10*ROW('Water Data'!E26))="","",OFFSET('Water Data'!$E$29,0,10*ROW('Water Data'!E26)))</f>
        <v/>
      </c>
      <c r="BY32" s="275" t="str">
        <f ca="true">+IF(OFFSET('Water Data'!$F$27,0,10*ROW('Water Data'!F26))="","",OFFSET('Water Data'!$F$27,0,10*ROW('Water Data'!F26)))</f>
        <v/>
      </c>
      <c r="BZ32" s="275" t="str">
        <f ca="true">+IF(OFFSET('Water Data'!$F$28,0,10*ROW('Water Data'!F26))="","",OFFSET('Water Data'!$F$28,0,10*ROW('Water Data'!F26)))</f>
        <v/>
      </c>
      <c r="CA32" s="275" t="str">
        <f ca="true">+IF(OFFSET('Water Data'!$F$29,0,10*ROW('Water Data'!F26))="","",OFFSET('Water Data'!$F$29,0,10*ROW('Water Data'!F26)))</f>
        <v/>
      </c>
      <c r="CB32" s="275" t="str">
        <f ca="true">+IF(OFFSET('Water Data'!$G$27,0,10*ROW('Water Data'!G26))="","",OFFSET('Water Data'!$G$27,0,10*ROW('Water Data'!G26)))</f>
        <v/>
      </c>
      <c r="CC32" s="275" t="str">
        <f ca="true">+IF(OFFSET('Water Data'!$G$28,0,10*ROW('Water Data'!G26))="","",OFFSET('Water Data'!$G$28,0,10*ROW('Water Data'!G26)))</f>
        <v/>
      </c>
      <c r="CD32" s="275" t="str">
        <f ca="true">+IF(OFFSET('Water Data'!$G$29,0,10*ROW('Water Data'!G26))="","",OFFSET('Water Data'!$G$29,0,10*ROW('Water Data'!G26)))</f>
        <v/>
      </c>
      <c r="CE32" s="275" t="str">
        <f ca="true">+IF(OFFSET('Water Data'!$H$27,0,10*ROW('Water Data'!H26))="","",OFFSET('Water Data'!$H$27,0,10*ROW('Water Data'!H26)))</f>
        <v/>
      </c>
      <c r="CF32" s="275" t="str">
        <f ca="true">+IF(OFFSET('Water Data'!$H$28,0,10*ROW('Water Data'!H26))="","",OFFSET('Water Data'!$H$28,0,10*ROW('Water Data'!H26)))</f>
        <v/>
      </c>
      <c r="CG32" s="275" t="str">
        <f ca="true">+IF(OFFSET('Water Data'!$H$29,0,10*ROW('Water Data'!H26))="","",OFFSET('Water Data'!$H$29,0,10*ROW('Water Data'!H26)))</f>
        <v/>
      </c>
      <c r="CH32" s="275" t="str">
        <f ca="true">+IF(OFFSET('Water Data'!$I$27,0,10*ROW('Water Data'!I26))="","",OFFSET('Water Data'!$I$27,0,10*ROW('Water Data'!I26)))</f>
        <v/>
      </c>
      <c r="CI32" s="275" t="str">
        <f ca="true">+IF(OFFSET('Water Data'!$I$28,0,10*ROW('Water Data'!I26))="","",OFFSET('Water Data'!$I$28,0,10*ROW('Water Data'!I26)))</f>
        <v/>
      </c>
      <c r="CJ32" s="275" t="str">
        <f ca="true">+IF(OFFSET('Water Data'!$I$29,0,10*ROW('Water Data'!I26))="","",OFFSET('Water Data'!$I$29,0,10*ROW('Water Data'!I26)))</f>
        <v/>
      </c>
      <c r="CK32" s="275" t="str">
        <f ca="true">+IF(OFFSET('Sanitation Data'!$D$28,0,10*ROW('Sanitation Data'!D26))="","",OFFSET('Sanitation Data'!$D$28,0,10*ROW('Sanitation Data'!D26)))</f>
        <v/>
      </c>
      <c r="CL32" s="275" t="str">
        <f ca="true">+IF(OFFSET('Sanitation Data'!$D$29,0,10*ROW('Sanitation Data'!D26))="","",OFFSET('Sanitation Data'!$D$29,0,10*ROW('Sanitation Data'!D26)))</f>
        <v/>
      </c>
      <c r="CM32" s="275" t="str">
        <f ca="true">+IF(OFFSET('Sanitation Data'!$D$30,0,10*ROW('Sanitation Data'!D26))="","",OFFSET('Sanitation Data'!$D$30,0,10*ROW('Sanitation Data'!D26)))</f>
        <v/>
      </c>
      <c r="CN32" s="275" t="str">
        <f ca="true">+IF(OFFSET('Sanitation Data'!$D$31,0,10*ROW('Sanitation Data'!D26))="","",OFFSET('Sanitation Data'!$D$31,0,10*ROW('Sanitation Data'!D26)))</f>
        <v/>
      </c>
      <c r="CO32" s="275" t="str">
        <f ca="true">+IF(OFFSET('Sanitation Data'!$D$32,0,10*ROW('Sanitation Data'!D26))="","",OFFSET('Sanitation Data'!$D$32,0,10*ROW('Sanitation Data'!D26)))</f>
        <v/>
      </c>
      <c r="CP32" s="275" t="str">
        <f ca="true">+IF(OFFSET('Sanitation Data'!$E$28,0,10*ROW('Sanitation Data'!E26))="","",OFFSET('Sanitation Data'!$E$28,0,10*ROW('Sanitation Data'!E26)))</f>
        <v/>
      </c>
      <c r="CQ32" s="275" t="str">
        <f ca="true">+IF(OFFSET('Sanitation Data'!$E$29,0,10*ROW('Sanitation Data'!E26))="","",OFFSET('Sanitation Data'!$E$29,0,10*ROW('Sanitation Data'!E26)))</f>
        <v/>
      </c>
      <c r="CR32" s="275" t="str">
        <f ca="true">+IF(OFFSET('Sanitation Data'!$E$30,0,10*ROW('Sanitation Data'!E26))="","",OFFSET('Sanitation Data'!$E$30,0,10*ROW('Sanitation Data'!E26)))</f>
        <v/>
      </c>
      <c r="CS32" s="275" t="str">
        <f ca="true">+IF(OFFSET('Sanitation Data'!$E$31,0,10*ROW('Sanitation Data'!E26))="","",OFFSET('Sanitation Data'!$E$31,0,10*ROW('Sanitation Data'!E26)))</f>
        <v/>
      </c>
      <c r="CT32" s="275" t="str">
        <f ca="true">+IF(OFFSET('Sanitation Data'!$E$32,0,10*ROW('Sanitation Data'!E26))="","",OFFSET('Sanitation Data'!$E$32,0,10*ROW('Sanitation Data'!E26)))</f>
        <v/>
      </c>
      <c r="CU32" s="275" t="str">
        <f ca="true">+IF(OFFSET('Sanitation Data'!$F$28,0,10*ROW('Sanitation Data'!F26))="","",OFFSET('Sanitation Data'!$F$28,0,10*ROW('Sanitation Data'!F26)))</f>
        <v/>
      </c>
      <c r="CV32" s="275" t="str">
        <f ca="true">+IF(OFFSET('Sanitation Data'!$F$29,0,10*ROW('Sanitation Data'!F26))="","",OFFSET('Sanitation Data'!$F$29,0,10*ROW('Sanitation Data'!F26)))</f>
        <v/>
      </c>
      <c r="CW32" s="275" t="str">
        <f ca="true">+IF(OFFSET('Sanitation Data'!$F$30,0,10*ROW('Sanitation Data'!F26))="","",OFFSET('Sanitation Data'!$F$30,0,10*ROW('Sanitation Data'!F26)))</f>
        <v/>
      </c>
      <c r="CX32" s="275" t="str">
        <f ca="true">+IF(OFFSET('Sanitation Data'!$F$31,0,10*ROW('Sanitation Data'!F26))="","",OFFSET('Sanitation Data'!$F$31,0,10*ROW('Sanitation Data'!F26)))</f>
        <v/>
      </c>
      <c r="CY32" s="275" t="str">
        <f ca="true">+IF(OFFSET('Sanitation Data'!$F$32,0,10*ROW('Sanitation Data'!F26))="","",OFFSET('Sanitation Data'!$F$32,0,10*ROW('Sanitation Data'!F26)))</f>
        <v/>
      </c>
      <c r="CZ32" s="275" t="str">
        <f ca="true">+IF(OFFSET('Sanitation Data'!$G$28,0,10*ROW('Sanitation Data'!G26))="","",OFFSET('Sanitation Data'!$G$28,0,10*ROW('Sanitation Data'!G26)))</f>
        <v/>
      </c>
      <c r="DA32" s="275" t="str">
        <f ca="true">+IF(OFFSET('Sanitation Data'!$G$29,0,10*ROW('Sanitation Data'!G26))="","",OFFSET('Sanitation Data'!$G$29,0,10*ROW('Sanitation Data'!G26)))</f>
        <v/>
      </c>
      <c r="DB32" s="275" t="str">
        <f ca="true">+IF(OFFSET('Sanitation Data'!$G$30,0,10*ROW('Sanitation Data'!G26))="","",OFFSET('Sanitation Data'!$G$30,0,10*ROW('Sanitation Data'!G26)))</f>
        <v/>
      </c>
      <c r="DC32" s="275" t="str">
        <f ca="true">+IF(OFFSET('Sanitation Data'!$G$31,0,10*ROW('Sanitation Data'!G26))="","",OFFSET('Sanitation Data'!$G$31,0,10*ROW('Sanitation Data'!G26)))</f>
        <v/>
      </c>
      <c r="DD32" s="275" t="str">
        <f ca="true">+IF(OFFSET('Sanitation Data'!$G$32,0,10*ROW('Sanitation Data'!G26))="","",OFFSET('Sanitation Data'!$G$32,0,10*ROW('Sanitation Data'!G26)))</f>
        <v/>
      </c>
      <c r="DE32" s="275" t="str">
        <f ca="true">+IF(OFFSET('Sanitation Data'!$H$28,0,10*ROW('Sanitation Data'!H26))="","",OFFSET('Sanitation Data'!$H$28,0,10*ROW('Sanitation Data'!H26)))</f>
        <v/>
      </c>
      <c r="DF32" s="275" t="str">
        <f ca="true">+IF(OFFSET('Sanitation Data'!$H$29,0,10*ROW('Sanitation Data'!H26))="","",OFFSET('Sanitation Data'!$H$29,0,10*ROW('Sanitation Data'!H26)))</f>
        <v/>
      </c>
      <c r="DG32" s="275" t="str">
        <f ca="true">+IF(OFFSET('Sanitation Data'!$H$30,0,10*ROW('Sanitation Data'!H26))="","",OFFSET('Sanitation Data'!$H$30,0,10*ROW('Sanitation Data'!H26)))</f>
        <v/>
      </c>
      <c r="DH32" s="275" t="str">
        <f ca="true">+IF(OFFSET('Sanitation Data'!$H$31,0,10*ROW('Sanitation Data'!H26))="","",OFFSET('Sanitation Data'!$H$31,0,10*ROW('Sanitation Data'!H26)))</f>
        <v/>
      </c>
      <c r="DI32" s="275" t="str">
        <f ca="true">+IF(OFFSET('Sanitation Data'!$H$32,0,10*ROW('Sanitation Data'!H26))="","",OFFSET('Sanitation Data'!$H$32,0,10*ROW('Sanitation Data'!H26)))</f>
        <v/>
      </c>
      <c r="DJ32" s="275" t="str">
        <f ca="true">+IF(OFFSET('Sanitation Data'!$I$28,0,10*ROW('Sanitation Data'!I26))="","",OFFSET('Sanitation Data'!$I$28,0,10*ROW('Sanitation Data'!I26)))</f>
        <v/>
      </c>
      <c r="DK32" s="275" t="str">
        <f ca="true">+IF(OFFSET('Sanitation Data'!$I$29,0,10*ROW('Sanitation Data'!I26))="","",OFFSET('Sanitation Data'!$I$29,0,10*ROW('Sanitation Data'!I26)))</f>
        <v/>
      </c>
      <c r="DL32" s="275" t="str">
        <f ca="true">+IF(OFFSET('Sanitation Data'!$I$30,0,10*ROW('Sanitation Data'!I26))="","",OFFSET('Sanitation Data'!$I$30,0,10*ROW('Sanitation Data'!I26)))</f>
        <v/>
      </c>
      <c r="DM32" s="275" t="str">
        <f ca="true">+IF(OFFSET('Sanitation Data'!$I$31,0,10*ROW('Sanitation Data'!I26))="","",OFFSET('Sanitation Data'!$I$31,0,10*ROW('Sanitation Data'!I26)))</f>
        <v/>
      </c>
      <c r="DN32" s="275" t="str">
        <f ca="true">+IF(OFFSET('Sanitation Data'!$I$32,0,10*ROW('Sanitation Data'!I26))="","",OFFSET('Sanitation Data'!$I$32,0,10*ROW('Sanitation Data'!I26)))</f>
        <v/>
      </c>
      <c r="DO32" s="275" t="str">
        <f ca="true">+IF(OFFSET('Hygiene Data'!$D$11,0,10*ROW('Hygiene Data'!D26))="","",OFFSET('Hygiene Data'!$D$11,0,10*ROW('Hygiene Data'!D26)))</f>
        <v/>
      </c>
      <c r="DP32" s="275" t="str">
        <f ca="true">+IF(OFFSET('Hygiene Data'!$D$12,0,10*ROW('Hygiene Data'!D26))="","",OFFSET('Hygiene Data'!$D$12,0,10*ROW('Hygiene Data'!D26)))</f>
        <v/>
      </c>
      <c r="DQ32" s="275" t="str">
        <f ca="true">+IF(OFFSET('Hygiene Data'!$D$13,0,10*ROW('Hygiene Data'!D26))="","",OFFSET('Hygiene Data'!$D$13,0,10*ROW('Hygiene Data'!D26)))</f>
        <v/>
      </c>
      <c r="DR32" s="275" t="str">
        <f ca="true">+IF(OFFSET('Hygiene Data'!$E$11,0,10*ROW('Hygiene Data'!E26))="","",OFFSET('Hygiene Data'!$E$11,0,10*ROW('Hygiene Data'!E26)))</f>
        <v/>
      </c>
      <c r="DS32" s="275" t="str">
        <f ca="true">+IF(OFFSET('Hygiene Data'!$E$12,0,10*ROW('Hygiene Data'!E26))="","",OFFSET('Hygiene Data'!$E$12,0,10*ROW('Hygiene Data'!E26)))</f>
        <v/>
      </c>
      <c r="DT32" s="275" t="str">
        <f ca="true">+IF(OFFSET('Hygiene Data'!$E$13,0,10*ROW('Hygiene Data'!E26))="","",OFFSET('Hygiene Data'!$E$13,0,10*ROW('Hygiene Data'!E26)))</f>
        <v/>
      </c>
      <c r="DU32" s="275" t="str">
        <f ca="true">+IF(OFFSET('Hygiene Data'!$F$11,0,10*ROW('Hygiene Data'!F26))="","",OFFSET('Hygiene Data'!$F$11,0,10*ROW('Hygiene Data'!F26)))</f>
        <v/>
      </c>
      <c r="DV32" s="275" t="str">
        <f ca="true">+IF(OFFSET('Hygiene Data'!$F$12,0,10*ROW('Hygiene Data'!F26))="","",OFFSET('Hygiene Data'!$F$12,0,10*ROW('Hygiene Data'!F26)))</f>
        <v/>
      </c>
      <c r="DW32" s="275" t="str">
        <f ca="true">+IF(OFFSET('Hygiene Data'!$F$13,0,10*ROW('Hygiene Data'!F26))="","",OFFSET('Hygiene Data'!$F$13,0,10*ROW('Hygiene Data'!F26)))</f>
        <v/>
      </c>
      <c r="DX32" s="275" t="str">
        <f ca="true">+IF(OFFSET('Hygiene Data'!$G$11,0,10*ROW('Hygiene Data'!G26))="","",OFFSET('Hygiene Data'!$G$11,0,10*ROW('Hygiene Data'!G26)))</f>
        <v/>
      </c>
      <c r="DY32" s="275" t="str">
        <f ca="true">+IF(OFFSET('Hygiene Data'!$G$12,0,10*ROW('Hygiene Data'!G26))="","",OFFSET('Hygiene Data'!$G$12,0,10*ROW('Hygiene Data'!G26)))</f>
        <v/>
      </c>
      <c r="DZ32" s="275" t="str">
        <f ca="true">+IF(OFFSET('Hygiene Data'!$G$13,0,10*ROW('Hygiene Data'!G26))="","",OFFSET('Hygiene Data'!$G$13,0,10*ROW('Hygiene Data'!G26)))</f>
        <v/>
      </c>
      <c r="EA32" s="275" t="str">
        <f ca="true">+IF(OFFSET('Hygiene Data'!$H$11,0,10*ROW('Hygiene Data'!H26))="","",OFFSET('Hygiene Data'!$H$11,0,10*ROW('Hygiene Data'!H26)))</f>
        <v/>
      </c>
      <c r="EB32" s="275" t="str">
        <f ca="true">+IF(OFFSET('Hygiene Data'!$H$12,0,10*ROW('Hygiene Data'!H26))="","",OFFSET('Hygiene Data'!$H$12,0,10*ROW('Hygiene Data'!H26)))</f>
        <v/>
      </c>
      <c r="EC32" s="275" t="str">
        <f ca="true">+IF(OFFSET('Hygiene Data'!$H$13,0,10*ROW('Hygiene Data'!H26))="","",OFFSET('Hygiene Data'!$H$13,0,10*ROW('Hygiene Data'!H26)))</f>
        <v/>
      </c>
      <c r="ED32" s="275" t="str">
        <f ca="true">+IF(OFFSET('Hygiene Data'!$I$11,0,10*ROW('Hygiene Data'!I26))="","",OFFSET('Hygiene Data'!$I$11,0,10*ROW('Hygiene Data'!I26)))</f>
        <v/>
      </c>
      <c r="EE32" s="275" t="str">
        <f ca="true">+IF(OFFSET('Hygiene Data'!$I$12,0,10*ROW('Hygiene Data'!I26))="","",OFFSET('Hygiene Data'!$I$12,0,10*ROW('Hygiene Data'!I26)))</f>
        <v/>
      </c>
      <c r="EF32" s="275" t="str">
        <f ca="true">+IF(OFFSET('Hygiene Data'!$I$13,0,10*ROW('Hygiene Data'!I26))="","",OFFSET('Hygiene Data'!$I$13,0,10*ROW('Hygiene Data'!I26)))</f>
        <v/>
      </c>
    </row>
    <row xmlns:x14ac="http://schemas.microsoft.com/office/spreadsheetml/2009/9/ac" r="33" x14ac:dyDescent="0.2">
      <c r="A33" s="37" t="str">
        <f ca="true">+IF(OFFSET('Water Data'!$B$2,0,10*ROW('Water Data'!E27))="","",OFFSET('Water Data'!$B$2,0,10*ROW('Water Data'!E27)))</f>
        <v/>
      </c>
      <c r="B33" s="37" t="str">
        <f ca="true">+IF(OFFSET('Water Data'!$C$2,0,10*ROW('Water Data'!F27))="","",OFFSET('Water Data'!$C$2,0,10*ROW('Water Data'!F27)))</f>
        <v/>
      </c>
      <c r="C33" s="331" t="str">
        <f t="shared" ca="true" si="0"/>
        <v/>
      </c>
      <c r="D33" s="94"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4"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4"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4"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4"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4"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4"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4"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4"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4"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4"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4"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4"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4"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4"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4"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4"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4"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5"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5"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5"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5"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5"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5"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5"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5"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5"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5"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5"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5"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5"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5"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5"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5"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5"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5"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5"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5"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5"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5"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5"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5"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5"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5"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5"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5"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5"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5"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6"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6"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6"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6"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6"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6"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6"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6"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6"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6"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6"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6"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6"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6"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6"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6"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6"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6"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5"/>
      <c r="BS33" s="275" t="str">
        <f ca="true">+IF(OFFSET('Water Data'!$D$27,0,10*ROW('Water Data'!D27))="","",OFFSET('Water Data'!$D$27,0,10*ROW('Water Data'!D27)))</f>
        <v/>
      </c>
      <c r="BT33" s="275" t="str">
        <f ca="true">+IF(OFFSET('Water Data'!$D$28,0,10*ROW('Water Data'!D27))="","",OFFSET('Water Data'!$D$28,0,10*ROW('Water Data'!D27)))</f>
        <v/>
      </c>
      <c r="BU33" s="275" t="str">
        <f ca="true">+IF(OFFSET('Water Data'!$D$29,0,10*ROW('Water Data'!D27))="","",OFFSET('Water Data'!$D$29,0,10*ROW('Water Data'!D27)))</f>
        <v/>
      </c>
      <c r="BV33" s="275" t="str">
        <f ca="true">+IF(OFFSET('Water Data'!$E$27,0,10*ROW('Water Data'!E27))="","",OFFSET('Water Data'!$E$27,0,10*ROW('Water Data'!E27)))</f>
        <v/>
      </c>
      <c r="BW33" s="275" t="str">
        <f ca="true">+IF(OFFSET('Water Data'!$E$28,0,10*ROW('Water Data'!E27))="","",OFFSET('Water Data'!$E$28,0,10*ROW('Water Data'!E27)))</f>
        <v/>
      </c>
      <c r="BX33" s="275" t="str">
        <f ca="true">+IF(OFFSET('Water Data'!$E$29,0,10*ROW('Water Data'!E27))="","",OFFSET('Water Data'!$E$29,0,10*ROW('Water Data'!E27)))</f>
        <v/>
      </c>
      <c r="BY33" s="275" t="str">
        <f ca="true">+IF(OFFSET('Water Data'!$F$27,0,10*ROW('Water Data'!F27))="","",OFFSET('Water Data'!$F$27,0,10*ROW('Water Data'!F27)))</f>
        <v/>
      </c>
      <c r="BZ33" s="275" t="str">
        <f ca="true">+IF(OFFSET('Water Data'!$F$28,0,10*ROW('Water Data'!F27))="","",OFFSET('Water Data'!$F$28,0,10*ROW('Water Data'!F27)))</f>
        <v/>
      </c>
      <c r="CA33" s="275" t="str">
        <f ca="true">+IF(OFFSET('Water Data'!$F$29,0,10*ROW('Water Data'!F27))="","",OFFSET('Water Data'!$F$29,0,10*ROW('Water Data'!F27)))</f>
        <v/>
      </c>
      <c r="CB33" s="275" t="str">
        <f ca="true">+IF(OFFSET('Water Data'!$G$27,0,10*ROW('Water Data'!G27))="","",OFFSET('Water Data'!$G$27,0,10*ROW('Water Data'!G27)))</f>
        <v/>
      </c>
      <c r="CC33" s="275" t="str">
        <f ca="true">+IF(OFFSET('Water Data'!$G$28,0,10*ROW('Water Data'!G27))="","",OFFSET('Water Data'!$G$28,0,10*ROW('Water Data'!G27)))</f>
        <v/>
      </c>
      <c r="CD33" s="275" t="str">
        <f ca="true">+IF(OFFSET('Water Data'!$G$29,0,10*ROW('Water Data'!G27))="","",OFFSET('Water Data'!$G$29,0,10*ROW('Water Data'!G27)))</f>
        <v/>
      </c>
      <c r="CE33" s="275" t="str">
        <f ca="true">+IF(OFFSET('Water Data'!$H$27,0,10*ROW('Water Data'!H27))="","",OFFSET('Water Data'!$H$27,0,10*ROW('Water Data'!H27)))</f>
        <v/>
      </c>
      <c r="CF33" s="275" t="str">
        <f ca="true">+IF(OFFSET('Water Data'!$H$28,0,10*ROW('Water Data'!H27))="","",OFFSET('Water Data'!$H$28,0,10*ROW('Water Data'!H27)))</f>
        <v/>
      </c>
      <c r="CG33" s="275" t="str">
        <f ca="true">+IF(OFFSET('Water Data'!$H$29,0,10*ROW('Water Data'!H27))="","",OFFSET('Water Data'!$H$29,0,10*ROW('Water Data'!H27)))</f>
        <v/>
      </c>
      <c r="CH33" s="275" t="str">
        <f ca="true">+IF(OFFSET('Water Data'!$I$27,0,10*ROW('Water Data'!I27))="","",OFFSET('Water Data'!$I$27,0,10*ROW('Water Data'!I27)))</f>
        <v/>
      </c>
      <c r="CI33" s="275" t="str">
        <f ca="true">+IF(OFFSET('Water Data'!$I$28,0,10*ROW('Water Data'!I27))="","",OFFSET('Water Data'!$I$28,0,10*ROW('Water Data'!I27)))</f>
        <v/>
      </c>
      <c r="CJ33" s="275" t="str">
        <f ca="true">+IF(OFFSET('Water Data'!$I$29,0,10*ROW('Water Data'!I27))="","",OFFSET('Water Data'!$I$29,0,10*ROW('Water Data'!I27)))</f>
        <v/>
      </c>
      <c r="CK33" s="275" t="str">
        <f ca="true">+IF(OFFSET('Sanitation Data'!$D$28,0,10*ROW('Sanitation Data'!D27))="","",OFFSET('Sanitation Data'!$D$28,0,10*ROW('Sanitation Data'!D27)))</f>
        <v/>
      </c>
      <c r="CL33" s="275" t="str">
        <f ca="true">+IF(OFFSET('Sanitation Data'!$D$29,0,10*ROW('Sanitation Data'!D27))="","",OFFSET('Sanitation Data'!$D$29,0,10*ROW('Sanitation Data'!D27)))</f>
        <v/>
      </c>
      <c r="CM33" s="275" t="str">
        <f ca="true">+IF(OFFSET('Sanitation Data'!$D$30,0,10*ROW('Sanitation Data'!D27))="","",OFFSET('Sanitation Data'!$D$30,0,10*ROW('Sanitation Data'!D27)))</f>
        <v/>
      </c>
      <c r="CN33" s="275" t="str">
        <f ca="true">+IF(OFFSET('Sanitation Data'!$D$31,0,10*ROW('Sanitation Data'!D27))="","",OFFSET('Sanitation Data'!$D$31,0,10*ROW('Sanitation Data'!D27)))</f>
        <v/>
      </c>
      <c r="CO33" s="275" t="str">
        <f ca="true">+IF(OFFSET('Sanitation Data'!$D$32,0,10*ROW('Sanitation Data'!D27))="","",OFFSET('Sanitation Data'!$D$32,0,10*ROW('Sanitation Data'!D27)))</f>
        <v/>
      </c>
      <c r="CP33" s="275" t="str">
        <f ca="true">+IF(OFFSET('Sanitation Data'!$E$28,0,10*ROW('Sanitation Data'!E27))="","",OFFSET('Sanitation Data'!$E$28,0,10*ROW('Sanitation Data'!E27)))</f>
        <v/>
      </c>
      <c r="CQ33" s="275" t="str">
        <f ca="true">+IF(OFFSET('Sanitation Data'!$E$29,0,10*ROW('Sanitation Data'!E27))="","",OFFSET('Sanitation Data'!$E$29,0,10*ROW('Sanitation Data'!E27)))</f>
        <v/>
      </c>
      <c r="CR33" s="275" t="str">
        <f ca="true">+IF(OFFSET('Sanitation Data'!$E$30,0,10*ROW('Sanitation Data'!E27))="","",OFFSET('Sanitation Data'!$E$30,0,10*ROW('Sanitation Data'!E27)))</f>
        <v/>
      </c>
      <c r="CS33" s="275" t="str">
        <f ca="true">+IF(OFFSET('Sanitation Data'!$E$31,0,10*ROW('Sanitation Data'!E27))="","",OFFSET('Sanitation Data'!$E$31,0,10*ROW('Sanitation Data'!E27)))</f>
        <v/>
      </c>
      <c r="CT33" s="275" t="str">
        <f ca="true">+IF(OFFSET('Sanitation Data'!$E$32,0,10*ROW('Sanitation Data'!E27))="","",OFFSET('Sanitation Data'!$E$32,0,10*ROW('Sanitation Data'!E27)))</f>
        <v/>
      </c>
      <c r="CU33" s="275" t="str">
        <f ca="true">+IF(OFFSET('Sanitation Data'!$F$28,0,10*ROW('Sanitation Data'!F27))="","",OFFSET('Sanitation Data'!$F$28,0,10*ROW('Sanitation Data'!F27)))</f>
        <v/>
      </c>
      <c r="CV33" s="275" t="str">
        <f ca="true">+IF(OFFSET('Sanitation Data'!$F$29,0,10*ROW('Sanitation Data'!F27))="","",OFFSET('Sanitation Data'!$F$29,0,10*ROW('Sanitation Data'!F27)))</f>
        <v/>
      </c>
      <c r="CW33" s="275" t="str">
        <f ca="true">+IF(OFFSET('Sanitation Data'!$F$30,0,10*ROW('Sanitation Data'!F27))="","",OFFSET('Sanitation Data'!$F$30,0,10*ROW('Sanitation Data'!F27)))</f>
        <v/>
      </c>
      <c r="CX33" s="275" t="str">
        <f ca="true">+IF(OFFSET('Sanitation Data'!$F$31,0,10*ROW('Sanitation Data'!F27))="","",OFFSET('Sanitation Data'!$F$31,0,10*ROW('Sanitation Data'!F27)))</f>
        <v/>
      </c>
      <c r="CY33" s="275" t="str">
        <f ca="true">+IF(OFFSET('Sanitation Data'!$F$32,0,10*ROW('Sanitation Data'!F27))="","",OFFSET('Sanitation Data'!$F$32,0,10*ROW('Sanitation Data'!F27)))</f>
        <v/>
      </c>
      <c r="CZ33" s="275" t="str">
        <f ca="true">+IF(OFFSET('Sanitation Data'!$G$28,0,10*ROW('Sanitation Data'!G27))="","",OFFSET('Sanitation Data'!$G$28,0,10*ROW('Sanitation Data'!G27)))</f>
        <v/>
      </c>
      <c r="DA33" s="275" t="str">
        <f ca="true">+IF(OFFSET('Sanitation Data'!$G$29,0,10*ROW('Sanitation Data'!G27))="","",OFFSET('Sanitation Data'!$G$29,0,10*ROW('Sanitation Data'!G27)))</f>
        <v/>
      </c>
      <c r="DB33" s="275" t="str">
        <f ca="true">+IF(OFFSET('Sanitation Data'!$G$30,0,10*ROW('Sanitation Data'!G27))="","",OFFSET('Sanitation Data'!$G$30,0,10*ROW('Sanitation Data'!G27)))</f>
        <v/>
      </c>
      <c r="DC33" s="275" t="str">
        <f ca="true">+IF(OFFSET('Sanitation Data'!$G$31,0,10*ROW('Sanitation Data'!G27))="","",OFFSET('Sanitation Data'!$G$31,0,10*ROW('Sanitation Data'!G27)))</f>
        <v/>
      </c>
      <c r="DD33" s="275" t="str">
        <f ca="true">+IF(OFFSET('Sanitation Data'!$G$32,0,10*ROW('Sanitation Data'!G27))="","",OFFSET('Sanitation Data'!$G$32,0,10*ROW('Sanitation Data'!G27)))</f>
        <v/>
      </c>
      <c r="DE33" s="275" t="str">
        <f ca="true">+IF(OFFSET('Sanitation Data'!$H$28,0,10*ROW('Sanitation Data'!H27))="","",OFFSET('Sanitation Data'!$H$28,0,10*ROW('Sanitation Data'!H27)))</f>
        <v/>
      </c>
      <c r="DF33" s="275" t="str">
        <f ca="true">+IF(OFFSET('Sanitation Data'!$H$29,0,10*ROW('Sanitation Data'!H27))="","",OFFSET('Sanitation Data'!$H$29,0,10*ROW('Sanitation Data'!H27)))</f>
        <v/>
      </c>
      <c r="DG33" s="275" t="str">
        <f ca="true">+IF(OFFSET('Sanitation Data'!$H$30,0,10*ROW('Sanitation Data'!H27))="","",OFFSET('Sanitation Data'!$H$30,0,10*ROW('Sanitation Data'!H27)))</f>
        <v/>
      </c>
      <c r="DH33" s="275" t="str">
        <f ca="true">+IF(OFFSET('Sanitation Data'!$H$31,0,10*ROW('Sanitation Data'!H27))="","",OFFSET('Sanitation Data'!$H$31,0,10*ROW('Sanitation Data'!H27)))</f>
        <v/>
      </c>
      <c r="DI33" s="275" t="str">
        <f ca="true">+IF(OFFSET('Sanitation Data'!$H$32,0,10*ROW('Sanitation Data'!H27))="","",OFFSET('Sanitation Data'!$H$32,0,10*ROW('Sanitation Data'!H27)))</f>
        <v/>
      </c>
      <c r="DJ33" s="275" t="str">
        <f ca="true">+IF(OFFSET('Sanitation Data'!$I$28,0,10*ROW('Sanitation Data'!I27))="","",OFFSET('Sanitation Data'!$I$28,0,10*ROW('Sanitation Data'!I27)))</f>
        <v/>
      </c>
      <c r="DK33" s="275" t="str">
        <f ca="true">+IF(OFFSET('Sanitation Data'!$I$29,0,10*ROW('Sanitation Data'!I27))="","",OFFSET('Sanitation Data'!$I$29,0,10*ROW('Sanitation Data'!I27)))</f>
        <v/>
      </c>
      <c r="DL33" s="275" t="str">
        <f ca="true">+IF(OFFSET('Sanitation Data'!$I$30,0,10*ROW('Sanitation Data'!I27))="","",OFFSET('Sanitation Data'!$I$30,0,10*ROW('Sanitation Data'!I27)))</f>
        <v/>
      </c>
      <c r="DM33" s="275" t="str">
        <f ca="true">+IF(OFFSET('Sanitation Data'!$I$31,0,10*ROW('Sanitation Data'!I27))="","",OFFSET('Sanitation Data'!$I$31,0,10*ROW('Sanitation Data'!I27)))</f>
        <v/>
      </c>
      <c r="DN33" s="275" t="str">
        <f ca="true">+IF(OFFSET('Sanitation Data'!$I$32,0,10*ROW('Sanitation Data'!I27))="","",OFFSET('Sanitation Data'!$I$32,0,10*ROW('Sanitation Data'!I27)))</f>
        <v/>
      </c>
      <c r="DO33" s="275" t="str">
        <f ca="true">+IF(OFFSET('Hygiene Data'!$D$11,0,10*ROW('Hygiene Data'!D27))="","",OFFSET('Hygiene Data'!$D$11,0,10*ROW('Hygiene Data'!D27)))</f>
        <v/>
      </c>
      <c r="DP33" s="275" t="str">
        <f ca="true">+IF(OFFSET('Hygiene Data'!$D$12,0,10*ROW('Hygiene Data'!D27))="","",OFFSET('Hygiene Data'!$D$12,0,10*ROW('Hygiene Data'!D27)))</f>
        <v/>
      </c>
      <c r="DQ33" s="275" t="str">
        <f ca="true">+IF(OFFSET('Hygiene Data'!$D$13,0,10*ROW('Hygiene Data'!D27))="","",OFFSET('Hygiene Data'!$D$13,0,10*ROW('Hygiene Data'!D27)))</f>
        <v/>
      </c>
      <c r="DR33" s="275" t="str">
        <f ca="true">+IF(OFFSET('Hygiene Data'!$E$11,0,10*ROW('Hygiene Data'!E27))="","",OFFSET('Hygiene Data'!$E$11,0,10*ROW('Hygiene Data'!E27)))</f>
        <v/>
      </c>
      <c r="DS33" s="275" t="str">
        <f ca="true">+IF(OFFSET('Hygiene Data'!$E$12,0,10*ROW('Hygiene Data'!E27))="","",OFFSET('Hygiene Data'!$E$12,0,10*ROW('Hygiene Data'!E27)))</f>
        <v/>
      </c>
      <c r="DT33" s="275" t="str">
        <f ca="true">+IF(OFFSET('Hygiene Data'!$E$13,0,10*ROW('Hygiene Data'!E27))="","",OFFSET('Hygiene Data'!$E$13,0,10*ROW('Hygiene Data'!E27)))</f>
        <v/>
      </c>
      <c r="DU33" s="275" t="str">
        <f ca="true">+IF(OFFSET('Hygiene Data'!$F$11,0,10*ROW('Hygiene Data'!F27))="","",OFFSET('Hygiene Data'!$F$11,0,10*ROW('Hygiene Data'!F27)))</f>
        <v/>
      </c>
      <c r="DV33" s="275" t="str">
        <f ca="true">+IF(OFFSET('Hygiene Data'!$F$12,0,10*ROW('Hygiene Data'!F27))="","",OFFSET('Hygiene Data'!$F$12,0,10*ROW('Hygiene Data'!F27)))</f>
        <v/>
      </c>
      <c r="DW33" s="275" t="str">
        <f ca="true">+IF(OFFSET('Hygiene Data'!$F$13,0,10*ROW('Hygiene Data'!F27))="","",OFFSET('Hygiene Data'!$F$13,0,10*ROW('Hygiene Data'!F27)))</f>
        <v/>
      </c>
      <c r="DX33" s="275" t="str">
        <f ca="true">+IF(OFFSET('Hygiene Data'!$G$11,0,10*ROW('Hygiene Data'!G27))="","",OFFSET('Hygiene Data'!$G$11,0,10*ROW('Hygiene Data'!G27)))</f>
        <v/>
      </c>
      <c r="DY33" s="275" t="str">
        <f ca="true">+IF(OFFSET('Hygiene Data'!$G$12,0,10*ROW('Hygiene Data'!G27))="","",OFFSET('Hygiene Data'!$G$12,0,10*ROW('Hygiene Data'!G27)))</f>
        <v/>
      </c>
      <c r="DZ33" s="275" t="str">
        <f ca="true">+IF(OFFSET('Hygiene Data'!$G$13,0,10*ROW('Hygiene Data'!G27))="","",OFFSET('Hygiene Data'!$G$13,0,10*ROW('Hygiene Data'!G27)))</f>
        <v/>
      </c>
      <c r="EA33" s="275" t="str">
        <f ca="true">+IF(OFFSET('Hygiene Data'!$H$11,0,10*ROW('Hygiene Data'!H27))="","",OFFSET('Hygiene Data'!$H$11,0,10*ROW('Hygiene Data'!H27)))</f>
        <v/>
      </c>
      <c r="EB33" s="275" t="str">
        <f ca="true">+IF(OFFSET('Hygiene Data'!$H$12,0,10*ROW('Hygiene Data'!H27))="","",OFFSET('Hygiene Data'!$H$12,0,10*ROW('Hygiene Data'!H27)))</f>
        <v/>
      </c>
      <c r="EC33" s="275" t="str">
        <f ca="true">+IF(OFFSET('Hygiene Data'!$H$13,0,10*ROW('Hygiene Data'!H27))="","",OFFSET('Hygiene Data'!$H$13,0,10*ROW('Hygiene Data'!H27)))</f>
        <v/>
      </c>
      <c r="ED33" s="275" t="str">
        <f ca="true">+IF(OFFSET('Hygiene Data'!$I$11,0,10*ROW('Hygiene Data'!I27))="","",OFFSET('Hygiene Data'!$I$11,0,10*ROW('Hygiene Data'!I27)))</f>
        <v/>
      </c>
      <c r="EE33" s="275" t="str">
        <f ca="true">+IF(OFFSET('Hygiene Data'!$I$12,0,10*ROW('Hygiene Data'!I27))="","",OFFSET('Hygiene Data'!$I$12,0,10*ROW('Hygiene Data'!I27)))</f>
        <v/>
      </c>
      <c r="EF33" s="275" t="str">
        <f ca="true">+IF(OFFSET('Hygiene Data'!$I$13,0,10*ROW('Hygiene Data'!I27))="","",OFFSET('Hygiene Data'!$I$13,0,10*ROW('Hygiene Data'!I27)))</f>
        <v/>
      </c>
    </row>
    <row xmlns:x14ac="http://schemas.microsoft.com/office/spreadsheetml/2009/9/ac" r="34" x14ac:dyDescent="0.2">
      <c r="A34" s="37" t="str">
        <f ca="true">+IF(OFFSET('Water Data'!$B$2,0,10*ROW('Water Data'!E28))="","",OFFSET('Water Data'!$B$2,0,10*ROW('Water Data'!E28)))</f>
        <v/>
      </c>
      <c r="B34" s="37" t="str">
        <f ca="true">+IF(OFFSET('Water Data'!$C$2,0,10*ROW('Water Data'!F28))="","",OFFSET('Water Data'!$C$2,0,10*ROW('Water Data'!F28)))</f>
        <v/>
      </c>
      <c r="C34" s="331" t="str">
        <f t="shared" ca="true" si="0"/>
        <v/>
      </c>
      <c r="D34" s="94"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4"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4"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4"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4"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4"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4"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4"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4"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4"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4"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4"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4"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4"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4"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4"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4"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4"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5"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5"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5"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5"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5"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5"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5"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5"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5"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5"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5"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5"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5"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5"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5"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5"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5"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5"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5"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5"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5"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5"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5"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5"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5"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5"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5"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5"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5"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5"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6"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6"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6"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6"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6"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6"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6"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6"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6"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6"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6"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6"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6"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6"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6"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6"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6"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6"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5"/>
      <c r="BS34" s="275" t="str">
        <f ca="true">+IF(OFFSET('Water Data'!$D$27,0,10*ROW('Water Data'!D28))="","",OFFSET('Water Data'!$D$27,0,10*ROW('Water Data'!D28)))</f>
        <v/>
      </c>
      <c r="BT34" s="275" t="str">
        <f ca="true">+IF(OFFSET('Water Data'!$D$28,0,10*ROW('Water Data'!D28))="","",OFFSET('Water Data'!$D$28,0,10*ROW('Water Data'!D28)))</f>
        <v/>
      </c>
      <c r="BU34" s="275" t="str">
        <f ca="true">+IF(OFFSET('Water Data'!$D$29,0,10*ROW('Water Data'!D28))="","",OFFSET('Water Data'!$D$29,0,10*ROW('Water Data'!D28)))</f>
        <v/>
      </c>
      <c r="BV34" s="275" t="str">
        <f ca="true">+IF(OFFSET('Water Data'!$E$27,0,10*ROW('Water Data'!E28))="","",OFFSET('Water Data'!$E$27,0,10*ROW('Water Data'!E28)))</f>
        <v/>
      </c>
      <c r="BW34" s="275" t="str">
        <f ca="true">+IF(OFFSET('Water Data'!$E$28,0,10*ROW('Water Data'!E28))="","",OFFSET('Water Data'!$E$28,0,10*ROW('Water Data'!E28)))</f>
        <v/>
      </c>
      <c r="BX34" s="275" t="str">
        <f ca="true">+IF(OFFSET('Water Data'!$E$29,0,10*ROW('Water Data'!E28))="","",OFFSET('Water Data'!$E$29,0,10*ROW('Water Data'!E28)))</f>
        <v/>
      </c>
      <c r="BY34" s="275" t="str">
        <f ca="true">+IF(OFFSET('Water Data'!$F$27,0,10*ROW('Water Data'!F28))="","",OFFSET('Water Data'!$F$27,0,10*ROW('Water Data'!F28)))</f>
        <v/>
      </c>
      <c r="BZ34" s="275" t="str">
        <f ca="true">+IF(OFFSET('Water Data'!$F$28,0,10*ROW('Water Data'!F28))="","",OFFSET('Water Data'!$F$28,0,10*ROW('Water Data'!F28)))</f>
        <v/>
      </c>
      <c r="CA34" s="275" t="str">
        <f ca="true">+IF(OFFSET('Water Data'!$F$29,0,10*ROW('Water Data'!F28))="","",OFFSET('Water Data'!$F$29,0,10*ROW('Water Data'!F28)))</f>
        <v/>
      </c>
      <c r="CB34" s="275" t="str">
        <f ca="true">+IF(OFFSET('Water Data'!$G$27,0,10*ROW('Water Data'!G28))="","",OFFSET('Water Data'!$G$27,0,10*ROW('Water Data'!G28)))</f>
        <v/>
      </c>
      <c r="CC34" s="275" t="str">
        <f ca="true">+IF(OFFSET('Water Data'!$G$28,0,10*ROW('Water Data'!G28))="","",OFFSET('Water Data'!$G$28,0,10*ROW('Water Data'!G28)))</f>
        <v/>
      </c>
      <c r="CD34" s="275" t="str">
        <f ca="true">+IF(OFFSET('Water Data'!$G$29,0,10*ROW('Water Data'!G28))="","",OFFSET('Water Data'!$G$29,0,10*ROW('Water Data'!G28)))</f>
        <v/>
      </c>
      <c r="CE34" s="275" t="str">
        <f ca="true">+IF(OFFSET('Water Data'!$H$27,0,10*ROW('Water Data'!H28))="","",OFFSET('Water Data'!$H$27,0,10*ROW('Water Data'!H28)))</f>
        <v/>
      </c>
      <c r="CF34" s="275" t="str">
        <f ca="true">+IF(OFFSET('Water Data'!$H$28,0,10*ROW('Water Data'!H28))="","",OFFSET('Water Data'!$H$28,0,10*ROW('Water Data'!H28)))</f>
        <v/>
      </c>
      <c r="CG34" s="275" t="str">
        <f ca="true">+IF(OFFSET('Water Data'!$H$29,0,10*ROW('Water Data'!H28))="","",OFFSET('Water Data'!$H$29,0,10*ROW('Water Data'!H28)))</f>
        <v/>
      </c>
      <c r="CH34" s="275" t="str">
        <f ca="true">+IF(OFFSET('Water Data'!$I$27,0,10*ROW('Water Data'!I28))="","",OFFSET('Water Data'!$I$27,0,10*ROW('Water Data'!I28)))</f>
        <v/>
      </c>
      <c r="CI34" s="275" t="str">
        <f ca="true">+IF(OFFSET('Water Data'!$I$28,0,10*ROW('Water Data'!I28))="","",OFFSET('Water Data'!$I$28,0,10*ROW('Water Data'!I28)))</f>
        <v/>
      </c>
      <c r="CJ34" s="275" t="str">
        <f ca="true">+IF(OFFSET('Water Data'!$I$29,0,10*ROW('Water Data'!I28))="","",OFFSET('Water Data'!$I$29,0,10*ROW('Water Data'!I28)))</f>
        <v/>
      </c>
      <c r="CK34" s="275" t="str">
        <f ca="true">+IF(OFFSET('Sanitation Data'!$D$28,0,10*ROW('Sanitation Data'!D28))="","",OFFSET('Sanitation Data'!$D$28,0,10*ROW('Sanitation Data'!D28)))</f>
        <v/>
      </c>
      <c r="CL34" s="275" t="str">
        <f ca="true">+IF(OFFSET('Sanitation Data'!$D$29,0,10*ROW('Sanitation Data'!D28))="","",OFFSET('Sanitation Data'!$D$29,0,10*ROW('Sanitation Data'!D28)))</f>
        <v/>
      </c>
      <c r="CM34" s="275" t="str">
        <f ca="true">+IF(OFFSET('Sanitation Data'!$D$30,0,10*ROW('Sanitation Data'!D28))="","",OFFSET('Sanitation Data'!$D$30,0,10*ROW('Sanitation Data'!D28)))</f>
        <v/>
      </c>
      <c r="CN34" s="275" t="str">
        <f ca="true">+IF(OFFSET('Sanitation Data'!$D$31,0,10*ROW('Sanitation Data'!D28))="","",OFFSET('Sanitation Data'!$D$31,0,10*ROW('Sanitation Data'!D28)))</f>
        <v/>
      </c>
      <c r="CO34" s="275" t="str">
        <f ca="true">+IF(OFFSET('Sanitation Data'!$D$32,0,10*ROW('Sanitation Data'!D28))="","",OFFSET('Sanitation Data'!$D$32,0,10*ROW('Sanitation Data'!D28)))</f>
        <v/>
      </c>
      <c r="CP34" s="275" t="str">
        <f ca="true">+IF(OFFSET('Sanitation Data'!$E$28,0,10*ROW('Sanitation Data'!E28))="","",OFFSET('Sanitation Data'!$E$28,0,10*ROW('Sanitation Data'!E28)))</f>
        <v/>
      </c>
      <c r="CQ34" s="275" t="str">
        <f ca="true">+IF(OFFSET('Sanitation Data'!$E$29,0,10*ROW('Sanitation Data'!E28))="","",OFFSET('Sanitation Data'!$E$29,0,10*ROW('Sanitation Data'!E28)))</f>
        <v/>
      </c>
      <c r="CR34" s="275" t="str">
        <f ca="true">+IF(OFFSET('Sanitation Data'!$E$30,0,10*ROW('Sanitation Data'!E28))="","",OFFSET('Sanitation Data'!$E$30,0,10*ROW('Sanitation Data'!E28)))</f>
        <v/>
      </c>
      <c r="CS34" s="275" t="str">
        <f ca="true">+IF(OFFSET('Sanitation Data'!$E$31,0,10*ROW('Sanitation Data'!E28))="","",OFFSET('Sanitation Data'!$E$31,0,10*ROW('Sanitation Data'!E28)))</f>
        <v/>
      </c>
      <c r="CT34" s="275" t="str">
        <f ca="true">+IF(OFFSET('Sanitation Data'!$E$32,0,10*ROW('Sanitation Data'!E28))="","",OFFSET('Sanitation Data'!$E$32,0,10*ROW('Sanitation Data'!E28)))</f>
        <v/>
      </c>
      <c r="CU34" s="275" t="str">
        <f ca="true">+IF(OFFSET('Sanitation Data'!$F$28,0,10*ROW('Sanitation Data'!F28))="","",OFFSET('Sanitation Data'!$F$28,0,10*ROW('Sanitation Data'!F28)))</f>
        <v/>
      </c>
      <c r="CV34" s="275" t="str">
        <f ca="true">+IF(OFFSET('Sanitation Data'!$F$29,0,10*ROW('Sanitation Data'!F28))="","",OFFSET('Sanitation Data'!$F$29,0,10*ROW('Sanitation Data'!F28)))</f>
        <v/>
      </c>
      <c r="CW34" s="275" t="str">
        <f ca="true">+IF(OFFSET('Sanitation Data'!$F$30,0,10*ROW('Sanitation Data'!F28))="","",OFFSET('Sanitation Data'!$F$30,0,10*ROW('Sanitation Data'!F28)))</f>
        <v/>
      </c>
      <c r="CX34" s="275" t="str">
        <f ca="true">+IF(OFFSET('Sanitation Data'!$F$31,0,10*ROW('Sanitation Data'!F28))="","",OFFSET('Sanitation Data'!$F$31,0,10*ROW('Sanitation Data'!F28)))</f>
        <v/>
      </c>
      <c r="CY34" s="275" t="str">
        <f ca="true">+IF(OFFSET('Sanitation Data'!$F$32,0,10*ROW('Sanitation Data'!F28))="","",OFFSET('Sanitation Data'!$F$32,0,10*ROW('Sanitation Data'!F28)))</f>
        <v/>
      </c>
      <c r="CZ34" s="275" t="str">
        <f ca="true">+IF(OFFSET('Sanitation Data'!$G$28,0,10*ROW('Sanitation Data'!G28))="","",OFFSET('Sanitation Data'!$G$28,0,10*ROW('Sanitation Data'!G28)))</f>
        <v/>
      </c>
      <c r="DA34" s="275" t="str">
        <f ca="true">+IF(OFFSET('Sanitation Data'!$G$29,0,10*ROW('Sanitation Data'!G28))="","",OFFSET('Sanitation Data'!$G$29,0,10*ROW('Sanitation Data'!G28)))</f>
        <v/>
      </c>
      <c r="DB34" s="275" t="str">
        <f ca="true">+IF(OFFSET('Sanitation Data'!$G$30,0,10*ROW('Sanitation Data'!G28))="","",OFFSET('Sanitation Data'!$G$30,0,10*ROW('Sanitation Data'!G28)))</f>
        <v/>
      </c>
      <c r="DC34" s="275" t="str">
        <f ca="true">+IF(OFFSET('Sanitation Data'!$G$31,0,10*ROW('Sanitation Data'!G28))="","",OFFSET('Sanitation Data'!$G$31,0,10*ROW('Sanitation Data'!G28)))</f>
        <v/>
      </c>
      <c r="DD34" s="275" t="str">
        <f ca="true">+IF(OFFSET('Sanitation Data'!$G$32,0,10*ROW('Sanitation Data'!G28))="","",OFFSET('Sanitation Data'!$G$32,0,10*ROW('Sanitation Data'!G28)))</f>
        <v/>
      </c>
      <c r="DE34" s="275" t="str">
        <f ca="true">+IF(OFFSET('Sanitation Data'!$H$28,0,10*ROW('Sanitation Data'!H28))="","",OFFSET('Sanitation Data'!$H$28,0,10*ROW('Sanitation Data'!H28)))</f>
        <v/>
      </c>
      <c r="DF34" s="275" t="str">
        <f ca="true">+IF(OFFSET('Sanitation Data'!$H$29,0,10*ROW('Sanitation Data'!H28))="","",OFFSET('Sanitation Data'!$H$29,0,10*ROW('Sanitation Data'!H28)))</f>
        <v/>
      </c>
      <c r="DG34" s="275" t="str">
        <f ca="true">+IF(OFFSET('Sanitation Data'!$H$30,0,10*ROW('Sanitation Data'!H28))="","",OFFSET('Sanitation Data'!$H$30,0,10*ROW('Sanitation Data'!H28)))</f>
        <v/>
      </c>
      <c r="DH34" s="275" t="str">
        <f ca="true">+IF(OFFSET('Sanitation Data'!$H$31,0,10*ROW('Sanitation Data'!H28))="","",OFFSET('Sanitation Data'!$H$31,0,10*ROW('Sanitation Data'!H28)))</f>
        <v/>
      </c>
      <c r="DI34" s="275" t="str">
        <f ca="true">+IF(OFFSET('Sanitation Data'!$H$32,0,10*ROW('Sanitation Data'!H28))="","",OFFSET('Sanitation Data'!$H$32,0,10*ROW('Sanitation Data'!H28)))</f>
        <v/>
      </c>
      <c r="DJ34" s="275" t="str">
        <f ca="true">+IF(OFFSET('Sanitation Data'!$I$28,0,10*ROW('Sanitation Data'!I28))="","",OFFSET('Sanitation Data'!$I$28,0,10*ROW('Sanitation Data'!I28)))</f>
        <v/>
      </c>
      <c r="DK34" s="275" t="str">
        <f ca="true">+IF(OFFSET('Sanitation Data'!$I$29,0,10*ROW('Sanitation Data'!I28))="","",OFFSET('Sanitation Data'!$I$29,0,10*ROW('Sanitation Data'!I28)))</f>
        <v/>
      </c>
      <c r="DL34" s="275" t="str">
        <f ca="true">+IF(OFFSET('Sanitation Data'!$I$30,0,10*ROW('Sanitation Data'!I28))="","",OFFSET('Sanitation Data'!$I$30,0,10*ROW('Sanitation Data'!I28)))</f>
        <v/>
      </c>
      <c r="DM34" s="275" t="str">
        <f ca="true">+IF(OFFSET('Sanitation Data'!$I$31,0,10*ROW('Sanitation Data'!I28))="","",OFFSET('Sanitation Data'!$I$31,0,10*ROW('Sanitation Data'!I28)))</f>
        <v/>
      </c>
      <c r="DN34" s="275" t="str">
        <f ca="true">+IF(OFFSET('Sanitation Data'!$I$32,0,10*ROW('Sanitation Data'!I28))="","",OFFSET('Sanitation Data'!$I$32,0,10*ROW('Sanitation Data'!I28)))</f>
        <v/>
      </c>
      <c r="DO34" s="275" t="str">
        <f ca="true">+IF(OFFSET('Hygiene Data'!$D$11,0,10*ROW('Hygiene Data'!D28))="","",OFFSET('Hygiene Data'!$D$11,0,10*ROW('Hygiene Data'!D28)))</f>
        <v/>
      </c>
      <c r="DP34" s="275" t="str">
        <f ca="true">+IF(OFFSET('Hygiene Data'!$D$12,0,10*ROW('Hygiene Data'!D28))="","",OFFSET('Hygiene Data'!$D$12,0,10*ROW('Hygiene Data'!D28)))</f>
        <v/>
      </c>
      <c r="DQ34" s="275" t="str">
        <f ca="true">+IF(OFFSET('Hygiene Data'!$D$13,0,10*ROW('Hygiene Data'!D28))="","",OFFSET('Hygiene Data'!$D$13,0,10*ROW('Hygiene Data'!D28)))</f>
        <v/>
      </c>
      <c r="DR34" s="275" t="str">
        <f ca="true">+IF(OFFSET('Hygiene Data'!$E$11,0,10*ROW('Hygiene Data'!E28))="","",OFFSET('Hygiene Data'!$E$11,0,10*ROW('Hygiene Data'!E28)))</f>
        <v/>
      </c>
      <c r="DS34" s="275" t="str">
        <f ca="true">+IF(OFFSET('Hygiene Data'!$E$12,0,10*ROW('Hygiene Data'!E28))="","",OFFSET('Hygiene Data'!$E$12,0,10*ROW('Hygiene Data'!E28)))</f>
        <v/>
      </c>
      <c r="DT34" s="275" t="str">
        <f ca="true">+IF(OFFSET('Hygiene Data'!$E$13,0,10*ROW('Hygiene Data'!E28))="","",OFFSET('Hygiene Data'!$E$13,0,10*ROW('Hygiene Data'!E28)))</f>
        <v/>
      </c>
      <c r="DU34" s="275" t="str">
        <f ca="true">+IF(OFFSET('Hygiene Data'!$F$11,0,10*ROW('Hygiene Data'!F28))="","",OFFSET('Hygiene Data'!$F$11,0,10*ROW('Hygiene Data'!F28)))</f>
        <v/>
      </c>
      <c r="DV34" s="275" t="str">
        <f ca="true">+IF(OFFSET('Hygiene Data'!$F$12,0,10*ROW('Hygiene Data'!F28))="","",OFFSET('Hygiene Data'!$F$12,0,10*ROW('Hygiene Data'!F28)))</f>
        <v/>
      </c>
      <c r="DW34" s="275" t="str">
        <f ca="true">+IF(OFFSET('Hygiene Data'!$F$13,0,10*ROW('Hygiene Data'!F28))="","",OFFSET('Hygiene Data'!$F$13,0,10*ROW('Hygiene Data'!F28)))</f>
        <v/>
      </c>
      <c r="DX34" s="275" t="str">
        <f ca="true">+IF(OFFSET('Hygiene Data'!$G$11,0,10*ROW('Hygiene Data'!G28))="","",OFFSET('Hygiene Data'!$G$11,0,10*ROW('Hygiene Data'!G28)))</f>
        <v/>
      </c>
      <c r="DY34" s="275" t="str">
        <f ca="true">+IF(OFFSET('Hygiene Data'!$G$12,0,10*ROW('Hygiene Data'!G28))="","",OFFSET('Hygiene Data'!$G$12,0,10*ROW('Hygiene Data'!G28)))</f>
        <v/>
      </c>
      <c r="DZ34" s="275" t="str">
        <f ca="true">+IF(OFFSET('Hygiene Data'!$G$13,0,10*ROW('Hygiene Data'!G28))="","",OFFSET('Hygiene Data'!$G$13,0,10*ROW('Hygiene Data'!G28)))</f>
        <v/>
      </c>
      <c r="EA34" s="275" t="str">
        <f ca="true">+IF(OFFSET('Hygiene Data'!$H$11,0,10*ROW('Hygiene Data'!H28))="","",OFFSET('Hygiene Data'!$H$11,0,10*ROW('Hygiene Data'!H28)))</f>
        <v/>
      </c>
      <c r="EB34" s="275" t="str">
        <f ca="true">+IF(OFFSET('Hygiene Data'!$H$12,0,10*ROW('Hygiene Data'!H28))="","",OFFSET('Hygiene Data'!$H$12,0,10*ROW('Hygiene Data'!H28)))</f>
        <v/>
      </c>
      <c r="EC34" s="275" t="str">
        <f ca="true">+IF(OFFSET('Hygiene Data'!$H$13,0,10*ROW('Hygiene Data'!H28))="","",OFFSET('Hygiene Data'!$H$13,0,10*ROW('Hygiene Data'!H28)))</f>
        <v/>
      </c>
      <c r="ED34" s="275" t="str">
        <f ca="true">+IF(OFFSET('Hygiene Data'!$I$11,0,10*ROW('Hygiene Data'!I28))="","",OFFSET('Hygiene Data'!$I$11,0,10*ROW('Hygiene Data'!I28)))</f>
        <v/>
      </c>
      <c r="EE34" s="275" t="str">
        <f ca="true">+IF(OFFSET('Hygiene Data'!$I$12,0,10*ROW('Hygiene Data'!I28))="","",OFFSET('Hygiene Data'!$I$12,0,10*ROW('Hygiene Data'!I28)))</f>
        <v/>
      </c>
      <c r="EF34" s="275" t="str">
        <f ca="true">+IF(OFFSET('Hygiene Data'!$I$13,0,10*ROW('Hygiene Data'!I28))="","",OFFSET('Hygiene Data'!$I$13,0,10*ROW('Hygiene Data'!I28)))</f>
        <v/>
      </c>
    </row>
    <row xmlns:x14ac="http://schemas.microsoft.com/office/spreadsheetml/2009/9/ac" r="35" x14ac:dyDescent="0.2">
      <c r="A35" s="37" t="str">
        <f ca="true">+IF(OFFSET('Water Data'!$B$2,0,10*ROW('Water Data'!E29))="","",OFFSET('Water Data'!$B$2,0,10*ROW('Water Data'!E29)))</f>
        <v/>
      </c>
      <c r="B35" s="37" t="str">
        <f ca="true">+IF(OFFSET('Water Data'!$C$2,0,10*ROW('Water Data'!F29))="","",OFFSET('Water Data'!$C$2,0,10*ROW('Water Data'!F29)))</f>
        <v/>
      </c>
      <c r="C35" s="331" t="str">
        <f t="shared" ca="true" si="0"/>
        <v/>
      </c>
      <c r="D35" s="94"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4"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4"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4"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4"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4"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4"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4"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4"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4"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4"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4"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4"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4"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4"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4"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4"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4"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5"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5"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5"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5"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5"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5"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5"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5"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5"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5"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5"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5"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5"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5"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5"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5"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5"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5"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5"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5"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5"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5"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5"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5"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5"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5"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5"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5"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5"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5"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6"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6"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6"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6"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6"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6"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6"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6"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6"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6"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6"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6"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6"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6"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6"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6"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6"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6"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5"/>
      <c r="BS35" s="275" t="str">
        <f ca="true">+IF(OFFSET('Water Data'!$D$27,0,10*ROW('Water Data'!D29))="","",OFFSET('Water Data'!$D$27,0,10*ROW('Water Data'!D29)))</f>
        <v/>
      </c>
      <c r="BT35" s="275" t="str">
        <f ca="true">+IF(OFFSET('Water Data'!$D$28,0,10*ROW('Water Data'!D29))="","",OFFSET('Water Data'!$D$28,0,10*ROW('Water Data'!D29)))</f>
        <v/>
      </c>
      <c r="BU35" s="275" t="str">
        <f ca="true">+IF(OFFSET('Water Data'!$D$29,0,10*ROW('Water Data'!D29))="","",OFFSET('Water Data'!$D$29,0,10*ROW('Water Data'!D29)))</f>
        <v/>
      </c>
      <c r="BV35" s="275" t="str">
        <f ca="true">+IF(OFFSET('Water Data'!$E$27,0,10*ROW('Water Data'!E29))="","",OFFSET('Water Data'!$E$27,0,10*ROW('Water Data'!E29)))</f>
        <v/>
      </c>
      <c r="BW35" s="275" t="str">
        <f ca="true">+IF(OFFSET('Water Data'!$E$28,0,10*ROW('Water Data'!E29))="","",OFFSET('Water Data'!$E$28,0,10*ROW('Water Data'!E29)))</f>
        <v/>
      </c>
      <c r="BX35" s="275" t="str">
        <f ca="true">+IF(OFFSET('Water Data'!$E$29,0,10*ROW('Water Data'!E29))="","",OFFSET('Water Data'!$E$29,0,10*ROW('Water Data'!E29)))</f>
        <v/>
      </c>
      <c r="BY35" s="275" t="str">
        <f ca="true">+IF(OFFSET('Water Data'!$F$27,0,10*ROW('Water Data'!F29))="","",OFFSET('Water Data'!$F$27,0,10*ROW('Water Data'!F29)))</f>
        <v/>
      </c>
      <c r="BZ35" s="275" t="str">
        <f ca="true">+IF(OFFSET('Water Data'!$F$28,0,10*ROW('Water Data'!F29))="","",OFFSET('Water Data'!$F$28,0,10*ROW('Water Data'!F29)))</f>
        <v/>
      </c>
      <c r="CA35" s="275" t="str">
        <f ca="true">+IF(OFFSET('Water Data'!$F$29,0,10*ROW('Water Data'!F29))="","",OFFSET('Water Data'!$F$29,0,10*ROW('Water Data'!F29)))</f>
        <v/>
      </c>
      <c r="CB35" s="275" t="str">
        <f ca="true">+IF(OFFSET('Water Data'!$G$27,0,10*ROW('Water Data'!G29))="","",OFFSET('Water Data'!$G$27,0,10*ROW('Water Data'!G29)))</f>
        <v/>
      </c>
      <c r="CC35" s="275" t="str">
        <f ca="true">+IF(OFFSET('Water Data'!$G$28,0,10*ROW('Water Data'!G29))="","",OFFSET('Water Data'!$G$28,0,10*ROW('Water Data'!G29)))</f>
        <v/>
      </c>
      <c r="CD35" s="275" t="str">
        <f ca="true">+IF(OFFSET('Water Data'!$G$29,0,10*ROW('Water Data'!G29))="","",OFFSET('Water Data'!$G$29,0,10*ROW('Water Data'!G29)))</f>
        <v/>
      </c>
      <c r="CE35" s="275" t="str">
        <f ca="true">+IF(OFFSET('Water Data'!$H$27,0,10*ROW('Water Data'!H29))="","",OFFSET('Water Data'!$H$27,0,10*ROW('Water Data'!H29)))</f>
        <v/>
      </c>
      <c r="CF35" s="275" t="str">
        <f ca="true">+IF(OFFSET('Water Data'!$H$28,0,10*ROW('Water Data'!H29))="","",OFFSET('Water Data'!$H$28,0,10*ROW('Water Data'!H29)))</f>
        <v/>
      </c>
      <c r="CG35" s="275" t="str">
        <f ca="true">+IF(OFFSET('Water Data'!$H$29,0,10*ROW('Water Data'!H29))="","",OFFSET('Water Data'!$H$29,0,10*ROW('Water Data'!H29)))</f>
        <v/>
      </c>
      <c r="CH35" s="275" t="str">
        <f ca="true">+IF(OFFSET('Water Data'!$I$27,0,10*ROW('Water Data'!I29))="","",OFFSET('Water Data'!$I$27,0,10*ROW('Water Data'!I29)))</f>
        <v/>
      </c>
      <c r="CI35" s="275" t="str">
        <f ca="true">+IF(OFFSET('Water Data'!$I$28,0,10*ROW('Water Data'!I29))="","",OFFSET('Water Data'!$I$28,0,10*ROW('Water Data'!I29)))</f>
        <v/>
      </c>
      <c r="CJ35" s="275" t="str">
        <f ca="true">+IF(OFFSET('Water Data'!$I$29,0,10*ROW('Water Data'!I29))="","",OFFSET('Water Data'!$I$29,0,10*ROW('Water Data'!I29)))</f>
        <v/>
      </c>
      <c r="CK35" s="275" t="str">
        <f ca="true">+IF(OFFSET('Sanitation Data'!$D$28,0,10*ROW('Sanitation Data'!D29))="","",OFFSET('Sanitation Data'!$D$28,0,10*ROW('Sanitation Data'!D29)))</f>
        <v/>
      </c>
      <c r="CL35" s="275" t="str">
        <f ca="true">+IF(OFFSET('Sanitation Data'!$D$29,0,10*ROW('Sanitation Data'!D29))="","",OFFSET('Sanitation Data'!$D$29,0,10*ROW('Sanitation Data'!D29)))</f>
        <v/>
      </c>
      <c r="CM35" s="275" t="str">
        <f ca="true">+IF(OFFSET('Sanitation Data'!$D$30,0,10*ROW('Sanitation Data'!D29))="","",OFFSET('Sanitation Data'!$D$30,0,10*ROW('Sanitation Data'!D29)))</f>
        <v/>
      </c>
      <c r="CN35" s="275" t="str">
        <f ca="true">+IF(OFFSET('Sanitation Data'!$D$31,0,10*ROW('Sanitation Data'!D29))="","",OFFSET('Sanitation Data'!$D$31,0,10*ROW('Sanitation Data'!D29)))</f>
        <v/>
      </c>
      <c r="CO35" s="275" t="str">
        <f ca="true">+IF(OFFSET('Sanitation Data'!$D$32,0,10*ROW('Sanitation Data'!D29))="","",OFFSET('Sanitation Data'!$D$32,0,10*ROW('Sanitation Data'!D29)))</f>
        <v/>
      </c>
      <c r="CP35" s="275" t="str">
        <f ca="true">+IF(OFFSET('Sanitation Data'!$E$28,0,10*ROW('Sanitation Data'!E29))="","",OFFSET('Sanitation Data'!$E$28,0,10*ROW('Sanitation Data'!E29)))</f>
        <v/>
      </c>
      <c r="CQ35" s="275" t="str">
        <f ca="true">+IF(OFFSET('Sanitation Data'!$E$29,0,10*ROW('Sanitation Data'!E29))="","",OFFSET('Sanitation Data'!$E$29,0,10*ROW('Sanitation Data'!E29)))</f>
        <v/>
      </c>
      <c r="CR35" s="275" t="str">
        <f ca="true">+IF(OFFSET('Sanitation Data'!$E$30,0,10*ROW('Sanitation Data'!E29))="","",OFFSET('Sanitation Data'!$E$30,0,10*ROW('Sanitation Data'!E29)))</f>
        <v/>
      </c>
      <c r="CS35" s="275" t="str">
        <f ca="true">+IF(OFFSET('Sanitation Data'!$E$31,0,10*ROW('Sanitation Data'!E29))="","",OFFSET('Sanitation Data'!$E$31,0,10*ROW('Sanitation Data'!E29)))</f>
        <v/>
      </c>
      <c r="CT35" s="275" t="str">
        <f ca="true">+IF(OFFSET('Sanitation Data'!$E$32,0,10*ROW('Sanitation Data'!E29))="","",OFFSET('Sanitation Data'!$E$32,0,10*ROW('Sanitation Data'!E29)))</f>
        <v/>
      </c>
      <c r="CU35" s="275" t="str">
        <f ca="true">+IF(OFFSET('Sanitation Data'!$F$28,0,10*ROW('Sanitation Data'!F29))="","",OFFSET('Sanitation Data'!$F$28,0,10*ROW('Sanitation Data'!F29)))</f>
        <v/>
      </c>
      <c r="CV35" s="275" t="str">
        <f ca="true">+IF(OFFSET('Sanitation Data'!$F$29,0,10*ROW('Sanitation Data'!F29))="","",OFFSET('Sanitation Data'!$F$29,0,10*ROW('Sanitation Data'!F29)))</f>
        <v/>
      </c>
      <c r="CW35" s="275" t="str">
        <f ca="true">+IF(OFFSET('Sanitation Data'!$F$30,0,10*ROW('Sanitation Data'!F29))="","",OFFSET('Sanitation Data'!$F$30,0,10*ROW('Sanitation Data'!F29)))</f>
        <v/>
      </c>
      <c r="CX35" s="275" t="str">
        <f ca="true">+IF(OFFSET('Sanitation Data'!$F$31,0,10*ROW('Sanitation Data'!F29))="","",OFFSET('Sanitation Data'!$F$31,0,10*ROW('Sanitation Data'!F29)))</f>
        <v/>
      </c>
      <c r="CY35" s="275" t="str">
        <f ca="true">+IF(OFFSET('Sanitation Data'!$F$32,0,10*ROW('Sanitation Data'!F29))="","",OFFSET('Sanitation Data'!$F$32,0,10*ROW('Sanitation Data'!F29)))</f>
        <v/>
      </c>
      <c r="CZ35" s="275" t="str">
        <f ca="true">+IF(OFFSET('Sanitation Data'!$G$28,0,10*ROW('Sanitation Data'!G29))="","",OFFSET('Sanitation Data'!$G$28,0,10*ROW('Sanitation Data'!G29)))</f>
        <v/>
      </c>
      <c r="DA35" s="275" t="str">
        <f ca="true">+IF(OFFSET('Sanitation Data'!$G$29,0,10*ROW('Sanitation Data'!G29))="","",OFFSET('Sanitation Data'!$G$29,0,10*ROW('Sanitation Data'!G29)))</f>
        <v/>
      </c>
      <c r="DB35" s="275" t="str">
        <f ca="true">+IF(OFFSET('Sanitation Data'!$G$30,0,10*ROW('Sanitation Data'!G29))="","",OFFSET('Sanitation Data'!$G$30,0,10*ROW('Sanitation Data'!G29)))</f>
        <v/>
      </c>
      <c r="DC35" s="275" t="str">
        <f ca="true">+IF(OFFSET('Sanitation Data'!$G$31,0,10*ROW('Sanitation Data'!G29))="","",OFFSET('Sanitation Data'!$G$31,0,10*ROW('Sanitation Data'!G29)))</f>
        <v/>
      </c>
      <c r="DD35" s="275" t="str">
        <f ca="true">+IF(OFFSET('Sanitation Data'!$G$32,0,10*ROW('Sanitation Data'!G29))="","",OFFSET('Sanitation Data'!$G$32,0,10*ROW('Sanitation Data'!G29)))</f>
        <v/>
      </c>
      <c r="DE35" s="275" t="str">
        <f ca="true">+IF(OFFSET('Sanitation Data'!$H$28,0,10*ROW('Sanitation Data'!H29))="","",OFFSET('Sanitation Data'!$H$28,0,10*ROW('Sanitation Data'!H29)))</f>
        <v/>
      </c>
      <c r="DF35" s="275" t="str">
        <f ca="true">+IF(OFFSET('Sanitation Data'!$H$29,0,10*ROW('Sanitation Data'!H29))="","",OFFSET('Sanitation Data'!$H$29,0,10*ROW('Sanitation Data'!H29)))</f>
        <v/>
      </c>
      <c r="DG35" s="275" t="str">
        <f ca="true">+IF(OFFSET('Sanitation Data'!$H$30,0,10*ROW('Sanitation Data'!H29))="","",OFFSET('Sanitation Data'!$H$30,0,10*ROW('Sanitation Data'!H29)))</f>
        <v/>
      </c>
      <c r="DH35" s="275" t="str">
        <f ca="true">+IF(OFFSET('Sanitation Data'!$H$31,0,10*ROW('Sanitation Data'!H29))="","",OFFSET('Sanitation Data'!$H$31,0,10*ROW('Sanitation Data'!H29)))</f>
        <v/>
      </c>
      <c r="DI35" s="275" t="str">
        <f ca="true">+IF(OFFSET('Sanitation Data'!$H$32,0,10*ROW('Sanitation Data'!H29))="","",OFFSET('Sanitation Data'!$H$32,0,10*ROW('Sanitation Data'!H29)))</f>
        <v/>
      </c>
      <c r="DJ35" s="275" t="str">
        <f ca="true">+IF(OFFSET('Sanitation Data'!$I$28,0,10*ROW('Sanitation Data'!I29))="","",OFFSET('Sanitation Data'!$I$28,0,10*ROW('Sanitation Data'!I29)))</f>
        <v/>
      </c>
      <c r="DK35" s="275" t="str">
        <f ca="true">+IF(OFFSET('Sanitation Data'!$I$29,0,10*ROW('Sanitation Data'!I29))="","",OFFSET('Sanitation Data'!$I$29,0,10*ROW('Sanitation Data'!I29)))</f>
        <v/>
      </c>
      <c r="DL35" s="275" t="str">
        <f ca="true">+IF(OFFSET('Sanitation Data'!$I$30,0,10*ROW('Sanitation Data'!I29))="","",OFFSET('Sanitation Data'!$I$30,0,10*ROW('Sanitation Data'!I29)))</f>
        <v/>
      </c>
      <c r="DM35" s="275" t="str">
        <f ca="true">+IF(OFFSET('Sanitation Data'!$I$31,0,10*ROW('Sanitation Data'!I29))="","",OFFSET('Sanitation Data'!$I$31,0,10*ROW('Sanitation Data'!I29)))</f>
        <v/>
      </c>
      <c r="DN35" s="275" t="str">
        <f ca="true">+IF(OFFSET('Sanitation Data'!$I$32,0,10*ROW('Sanitation Data'!I29))="","",OFFSET('Sanitation Data'!$I$32,0,10*ROW('Sanitation Data'!I29)))</f>
        <v/>
      </c>
      <c r="DO35" s="275" t="str">
        <f ca="true">+IF(OFFSET('Hygiene Data'!$D$11,0,10*ROW('Hygiene Data'!D29))="","",OFFSET('Hygiene Data'!$D$11,0,10*ROW('Hygiene Data'!D29)))</f>
        <v/>
      </c>
      <c r="DP35" s="275" t="str">
        <f ca="true">+IF(OFFSET('Hygiene Data'!$D$12,0,10*ROW('Hygiene Data'!D29))="","",OFFSET('Hygiene Data'!$D$12,0,10*ROW('Hygiene Data'!D29)))</f>
        <v/>
      </c>
      <c r="DQ35" s="275" t="str">
        <f ca="true">+IF(OFFSET('Hygiene Data'!$D$13,0,10*ROW('Hygiene Data'!D29))="","",OFFSET('Hygiene Data'!$D$13,0,10*ROW('Hygiene Data'!D29)))</f>
        <v/>
      </c>
      <c r="DR35" s="275" t="str">
        <f ca="true">+IF(OFFSET('Hygiene Data'!$E$11,0,10*ROW('Hygiene Data'!E29))="","",OFFSET('Hygiene Data'!$E$11,0,10*ROW('Hygiene Data'!E29)))</f>
        <v/>
      </c>
      <c r="DS35" s="275" t="str">
        <f ca="true">+IF(OFFSET('Hygiene Data'!$E$12,0,10*ROW('Hygiene Data'!E29))="","",OFFSET('Hygiene Data'!$E$12,0,10*ROW('Hygiene Data'!E29)))</f>
        <v/>
      </c>
      <c r="DT35" s="275" t="str">
        <f ca="true">+IF(OFFSET('Hygiene Data'!$E$13,0,10*ROW('Hygiene Data'!E29))="","",OFFSET('Hygiene Data'!$E$13,0,10*ROW('Hygiene Data'!E29)))</f>
        <v/>
      </c>
      <c r="DU35" s="275" t="str">
        <f ca="true">+IF(OFFSET('Hygiene Data'!$F$11,0,10*ROW('Hygiene Data'!F29))="","",OFFSET('Hygiene Data'!$F$11,0,10*ROW('Hygiene Data'!F29)))</f>
        <v/>
      </c>
      <c r="DV35" s="275" t="str">
        <f ca="true">+IF(OFFSET('Hygiene Data'!$F$12,0,10*ROW('Hygiene Data'!F29))="","",OFFSET('Hygiene Data'!$F$12,0,10*ROW('Hygiene Data'!F29)))</f>
        <v/>
      </c>
      <c r="DW35" s="275" t="str">
        <f ca="true">+IF(OFFSET('Hygiene Data'!$F$13,0,10*ROW('Hygiene Data'!F29))="","",OFFSET('Hygiene Data'!$F$13,0,10*ROW('Hygiene Data'!F29)))</f>
        <v/>
      </c>
      <c r="DX35" s="275" t="str">
        <f ca="true">+IF(OFFSET('Hygiene Data'!$G$11,0,10*ROW('Hygiene Data'!G29))="","",OFFSET('Hygiene Data'!$G$11,0,10*ROW('Hygiene Data'!G29)))</f>
        <v/>
      </c>
      <c r="DY35" s="275" t="str">
        <f ca="true">+IF(OFFSET('Hygiene Data'!$G$12,0,10*ROW('Hygiene Data'!G29))="","",OFFSET('Hygiene Data'!$G$12,0,10*ROW('Hygiene Data'!G29)))</f>
        <v/>
      </c>
      <c r="DZ35" s="275" t="str">
        <f ca="true">+IF(OFFSET('Hygiene Data'!$G$13,0,10*ROW('Hygiene Data'!G29))="","",OFFSET('Hygiene Data'!$G$13,0,10*ROW('Hygiene Data'!G29)))</f>
        <v/>
      </c>
      <c r="EA35" s="275" t="str">
        <f ca="true">+IF(OFFSET('Hygiene Data'!$H$11,0,10*ROW('Hygiene Data'!H29))="","",OFFSET('Hygiene Data'!$H$11,0,10*ROW('Hygiene Data'!H29)))</f>
        <v/>
      </c>
      <c r="EB35" s="275" t="str">
        <f ca="true">+IF(OFFSET('Hygiene Data'!$H$12,0,10*ROW('Hygiene Data'!H29))="","",OFFSET('Hygiene Data'!$H$12,0,10*ROW('Hygiene Data'!H29)))</f>
        <v/>
      </c>
      <c r="EC35" s="275" t="str">
        <f ca="true">+IF(OFFSET('Hygiene Data'!$H$13,0,10*ROW('Hygiene Data'!H29))="","",OFFSET('Hygiene Data'!$H$13,0,10*ROW('Hygiene Data'!H29)))</f>
        <v/>
      </c>
      <c r="ED35" s="275" t="str">
        <f ca="true">+IF(OFFSET('Hygiene Data'!$I$11,0,10*ROW('Hygiene Data'!I29))="","",OFFSET('Hygiene Data'!$I$11,0,10*ROW('Hygiene Data'!I29)))</f>
        <v/>
      </c>
      <c r="EE35" s="275" t="str">
        <f ca="true">+IF(OFFSET('Hygiene Data'!$I$12,0,10*ROW('Hygiene Data'!I29))="","",OFFSET('Hygiene Data'!$I$12,0,10*ROW('Hygiene Data'!I29)))</f>
        <v/>
      </c>
      <c r="EF35" s="275" t="str">
        <f ca="true">+IF(OFFSET('Hygiene Data'!$I$13,0,10*ROW('Hygiene Data'!I29))="","",OFFSET('Hygiene Data'!$I$13,0,10*ROW('Hygiene Data'!I29)))</f>
        <v/>
      </c>
    </row>
    <row xmlns:x14ac="http://schemas.microsoft.com/office/spreadsheetml/2009/9/ac" r="36" x14ac:dyDescent="0.2">
      <c r="A36" s="37" t="str">
        <f ca="true">+IF(OFFSET('Water Data'!$B$2,0,10*ROW('Water Data'!E30))="","",OFFSET('Water Data'!$B$2,0,10*ROW('Water Data'!E30)))</f>
        <v/>
      </c>
      <c r="B36" s="37" t="str">
        <f ca="true">+IF(OFFSET('Water Data'!$C$2,0,10*ROW('Water Data'!F30))="","",OFFSET('Water Data'!$C$2,0,10*ROW('Water Data'!F30)))</f>
        <v/>
      </c>
      <c r="C36" s="331" t="str">
        <f t="shared" ca="true" si="0"/>
        <v/>
      </c>
      <c r="D36" s="94"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4"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4"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4"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4"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4"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4"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4"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4"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4"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4"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4"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4"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4"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4"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4"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4"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4"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5"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5"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5"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5"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5"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5"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5"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5"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5"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5"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5"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5"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5"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5"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5"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5"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5"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5"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5"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5"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5"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5"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5"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5"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5"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5"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5"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5"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5"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5"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6"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6"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6"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6"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6"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6"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6"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6"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6"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6"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6"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6"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6"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6"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6"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6"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6"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6"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5"/>
      <c r="BS36" s="275" t="str">
        <f ca="true">+IF(OFFSET('Water Data'!$D$27,0,10*ROW('Water Data'!D30))="","",OFFSET('Water Data'!$D$27,0,10*ROW('Water Data'!D30)))</f>
        <v/>
      </c>
      <c r="BT36" s="275" t="str">
        <f ca="true">+IF(OFFSET('Water Data'!$D$28,0,10*ROW('Water Data'!D30))="","",OFFSET('Water Data'!$D$28,0,10*ROW('Water Data'!D30)))</f>
        <v/>
      </c>
      <c r="BU36" s="275" t="str">
        <f ca="true">+IF(OFFSET('Water Data'!$D$29,0,10*ROW('Water Data'!D30))="","",OFFSET('Water Data'!$D$29,0,10*ROW('Water Data'!D30)))</f>
        <v/>
      </c>
      <c r="BV36" s="275" t="str">
        <f ca="true">+IF(OFFSET('Water Data'!$E$27,0,10*ROW('Water Data'!E30))="","",OFFSET('Water Data'!$E$27,0,10*ROW('Water Data'!E30)))</f>
        <v/>
      </c>
      <c r="BW36" s="275" t="str">
        <f ca="true">+IF(OFFSET('Water Data'!$E$28,0,10*ROW('Water Data'!E30))="","",OFFSET('Water Data'!$E$28,0,10*ROW('Water Data'!E30)))</f>
        <v/>
      </c>
      <c r="BX36" s="275" t="str">
        <f ca="true">+IF(OFFSET('Water Data'!$E$29,0,10*ROW('Water Data'!E30))="","",OFFSET('Water Data'!$E$29,0,10*ROW('Water Data'!E30)))</f>
        <v/>
      </c>
      <c r="BY36" s="275" t="str">
        <f ca="true">+IF(OFFSET('Water Data'!$F$27,0,10*ROW('Water Data'!F30))="","",OFFSET('Water Data'!$F$27,0,10*ROW('Water Data'!F30)))</f>
        <v/>
      </c>
      <c r="BZ36" s="275" t="str">
        <f ca="true">+IF(OFFSET('Water Data'!$F$28,0,10*ROW('Water Data'!F30))="","",OFFSET('Water Data'!$F$28,0,10*ROW('Water Data'!F30)))</f>
        <v/>
      </c>
      <c r="CA36" s="275" t="str">
        <f ca="true">+IF(OFFSET('Water Data'!$F$29,0,10*ROW('Water Data'!F30))="","",OFFSET('Water Data'!$F$29,0,10*ROW('Water Data'!F30)))</f>
        <v/>
      </c>
      <c r="CB36" s="275" t="str">
        <f ca="true">+IF(OFFSET('Water Data'!$G$27,0,10*ROW('Water Data'!G30))="","",OFFSET('Water Data'!$G$27,0,10*ROW('Water Data'!G30)))</f>
        <v/>
      </c>
      <c r="CC36" s="275" t="str">
        <f ca="true">+IF(OFFSET('Water Data'!$G$28,0,10*ROW('Water Data'!G30))="","",OFFSET('Water Data'!$G$28,0,10*ROW('Water Data'!G30)))</f>
        <v/>
      </c>
      <c r="CD36" s="275" t="str">
        <f ca="true">+IF(OFFSET('Water Data'!$G$29,0,10*ROW('Water Data'!G30))="","",OFFSET('Water Data'!$G$29,0,10*ROW('Water Data'!G30)))</f>
        <v/>
      </c>
      <c r="CE36" s="275" t="str">
        <f ca="true">+IF(OFFSET('Water Data'!$H$27,0,10*ROW('Water Data'!H30))="","",OFFSET('Water Data'!$H$27,0,10*ROW('Water Data'!H30)))</f>
        <v/>
      </c>
      <c r="CF36" s="275" t="str">
        <f ca="true">+IF(OFFSET('Water Data'!$H$28,0,10*ROW('Water Data'!H30))="","",OFFSET('Water Data'!$H$28,0,10*ROW('Water Data'!H30)))</f>
        <v/>
      </c>
      <c r="CG36" s="275" t="str">
        <f ca="true">+IF(OFFSET('Water Data'!$H$29,0,10*ROW('Water Data'!H30))="","",OFFSET('Water Data'!$H$29,0,10*ROW('Water Data'!H30)))</f>
        <v/>
      </c>
      <c r="CH36" s="275" t="str">
        <f ca="true">+IF(OFFSET('Water Data'!$I$27,0,10*ROW('Water Data'!I30))="","",OFFSET('Water Data'!$I$27,0,10*ROW('Water Data'!I30)))</f>
        <v/>
      </c>
      <c r="CI36" s="275" t="str">
        <f ca="true">+IF(OFFSET('Water Data'!$I$28,0,10*ROW('Water Data'!I30))="","",OFFSET('Water Data'!$I$28,0,10*ROW('Water Data'!I30)))</f>
        <v/>
      </c>
      <c r="CJ36" s="275" t="str">
        <f ca="true">+IF(OFFSET('Water Data'!$I$29,0,10*ROW('Water Data'!I30))="","",OFFSET('Water Data'!$I$29,0,10*ROW('Water Data'!I30)))</f>
        <v/>
      </c>
      <c r="CK36" s="275" t="str">
        <f ca="true">+IF(OFFSET('Sanitation Data'!$D$28,0,10*ROW('Sanitation Data'!D30))="","",OFFSET('Sanitation Data'!$D$28,0,10*ROW('Sanitation Data'!D30)))</f>
        <v/>
      </c>
      <c r="CL36" s="275" t="str">
        <f ca="true">+IF(OFFSET('Sanitation Data'!$D$29,0,10*ROW('Sanitation Data'!D30))="","",OFFSET('Sanitation Data'!$D$29,0,10*ROW('Sanitation Data'!D30)))</f>
        <v/>
      </c>
      <c r="CM36" s="275" t="str">
        <f ca="true">+IF(OFFSET('Sanitation Data'!$D$30,0,10*ROW('Sanitation Data'!D30))="","",OFFSET('Sanitation Data'!$D$30,0,10*ROW('Sanitation Data'!D30)))</f>
        <v/>
      </c>
      <c r="CN36" s="275" t="str">
        <f ca="true">+IF(OFFSET('Sanitation Data'!$D$31,0,10*ROW('Sanitation Data'!D30))="","",OFFSET('Sanitation Data'!$D$31,0,10*ROW('Sanitation Data'!D30)))</f>
        <v/>
      </c>
      <c r="CO36" s="275" t="str">
        <f ca="true">+IF(OFFSET('Sanitation Data'!$D$32,0,10*ROW('Sanitation Data'!D30))="","",OFFSET('Sanitation Data'!$D$32,0,10*ROW('Sanitation Data'!D30)))</f>
        <v/>
      </c>
      <c r="CP36" s="275" t="str">
        <f ca="true">+IF(OFFSET('Sanitation Data'!$E$28,0,10*ROW('Sanitation Data'!E30))="","",OFFSET('Sanitation Data'!$E$28,0,10*ROW('Sanitation Data'!E30)))</f>
        <v/>
      </c>
      <c r="CQ36" s="275" t="str">
        <f ca="true">+IF(OFFSET('Sanitation Data'!$E$29,0,10*ROW('Sanitation Data'!E30))="","",OFFSET('Sanitation Data'!$E$29,0,10*ROW('Sanitation Data'!E30)))</f>
        <v/>
      </c>
      <c r="CR36" s="275" t="str">
        <f ca="true">+IF(OFFSET('Sanitation Data'!$E$30,0,10*ROW('Sanitation Data'!E30))="","",OFFSET('Sanitation Data'!$E$30,0,10*ROW('Sanitation Data'!E30)))</f>
        <v/>
      </c>
      <c r="CS36" s="275" t="str">
        <f ca="true">+IF(OFFSET('Sanitation Data'!$E$31,0,10*ROW('Sanitation Data'!E30))="","",OFFSET('Sanitation Data'!$E$31,0,10*ROW('Sanitation Data'!E30)))</f>
        <v/>
      </c>
      <c r="CT36" s="275" t="str">
        <f ca="true">+IF(OFFSET('Sanitation Data'!$E$32,0,10*ROW('Sanitation Data'!E30))="","",OFFSET('Sanitation Data'!$E$32,0,10*ROW('Sanitation Data'!E30)))</f>
        <v/>
      </c>
      <c r="CU36" s="275" t="str">
        <f ca="true">+IF(OFFSET('Sanitation Data'!$F$28,0,10*ROW('Sanitation Data'!F30))="","",OFFSET('Sanitation Data'!$F$28,0,10*ROW('Sanitation Data'!F30)))</f>
        <v/>
      </c>
      <c r="CV36" s="275" t="str">
        <f ca="true">+IF(OFFSET('Sanitation Data'!$F$29,0,10*ROW('Sanitation Data'!F30))="","",OFFSET('Sanitation Data'!$F$29,0,10*ROW('Sanitation Data'!F30)))</f>
        <v/>
      </c>
      <c r="CW36" s="275" t="str">
        <f ca="true">+IF(OFFSET('Sanitation Data'!$F$30,0,10*ROW('Sanitation Data'!F30))="","",OFFSET('Sanitation Data'!$F$30,0,10*ROW('Sanitation Data'!F30)))</f>
        <v/>
      </c>
      <c r="CX36" s="275" t="str">
        <f ca="true">+IF(OFFSET('Sanitation Data'!$F$31,0,10*ROW('Sanitation Data'!F30))="","",OFFSET('Sanitation Data'!$F$31,0,10*ROW('Sanitation Data'!F30)))</f>
        <v/>
      </c>
      <c r="CY36" s="275" t="str">
        <f ca="true">+IF(OFFSET('Sanitation Data'!$F$32,0,10*ROW('Sanitation Data'!F30))="","",OFFSET('Sanitation Data'!$F$32,0,10*ROW('Sanitation Data'!F30)))</f>
        <v/>
      </c>
      <c r="CZ36" s="275" t="str">
        <f ca="true">+IF(OFFSET('Sanitation Data'!$G$28,0,10*ROW('Sanitation Data'!G30))="","",OFFSET('Sanitation Data'!$G$28,0,10*ROW('Sanitation Data'!G30)))</f>
        <v/>
      </c>
      <c r="DA36" s="275" t="str">
        <f ca="true">+IF(OFFSET('Sanitation Data'!$G$29,0,10*ROW('Sanitation Data'!G30))="","",OFFSET('Sanitation Data'!$G$29,0,10*ROW('Sanitation Data'!G30)))</f>
        <v/>
      </c>
      <c r="DB36" s="275" t="str">
        <f ca="true">+IF(OFFSET('Sanitation Data'!$G$30,0,10*ROW('Sanitation Data'!G30))="","",OFFSET('Sanitation Data'!$G$30,0,10*ROW('Sanitation Data'!G30)))</f>
        <v/>
      </c>
      <c r="DC36" s="275" t="str">
        <f ca="true">+IF(OFFSET('Sanitation Data'!$G$31,0,10*ROW('Sanitation Data'!G30))="","",OFFSET('Sanitation Data'!$G$31,0,10*ROW('Sanitation Data'!G30)))</f>
        <v/>
      </c>
      <c r="DD36" s="275" t="str">
        <f ca="true">+IF(OFFSET('Sanitation Data'!$G$32,0,10*ROW('Sanitation Data'!G30))="","",OFFSET('Sanitation Data'!$G$32,0,10*ROW('Sanitation Data'!G30)))</f>
        <v/>
      </c>
      <c r="DE36" s="275" t="str">
        <f ca="true">+IF(OFFSET('Sanitation Data'!$H$28,0,10*ROW('Sanitation Data'!H30))="","",OFFSET('Sanitation Data'!$H$28,0,10*ROW('Sanitation Data'!H30)))</f>
        <v/>
      </c>
      <c r="DF36" s="275" t="str">
        <f ca="true">+IF(OFFSET('Sanitation Data'!$H$29,0,10*ROW('Sanitation Data'!H30))="","",OFFSET('Sanitation Data'!$H$29,0,10*ROW('Sanitation Data'!H30)))</f>
        <v/>
      </c>
      <c r="DG36" s="275" t="str">
        <f ca="true">+IF(OFFSET('Sanitation Data'!$H$30,0,10*ROW('Sanitation Data'!H30))="","",OFFSET('Sanitation Data'!$H$30,0,10*ROW('Sanitation Data'!H30)))</f>
        <v/>
      </c>
      <c r="DH36" s="275" t="str">
        <f ca="true">+IF(OFFSET('Sanitation Data'!$H$31,0,10*ROW('Sanitation Data'!H30))="","",OFFSET('Sanitation Data'!$H$31,0,10*ROW('Sanitation Data'!H30)))</f>
        <v/>
      </c>
      <c r="DI36" s="275" t="str">
        <f ca="true">+IF(OFFSET('Sanitation Data'!$H$32,0,10*ROW('Sanitation Data'!H30))="","",OFFSET('Sanitation Data'!$H$32,0,10*ROW('Sanitation Data'!H30)))</f>
        <v/>
      </c>
      <c r="DJ36" s="275" t="str">
        <f ca="true">+IF(OFFSET('Sanitation Data'!$I$28,0,10*ROW('Sanitation Data'!I30))="","",OFFSET('Sanitation Data'!$I$28,0,10*ROW('Sanitation Data'!I30)))</f>
        <v/>
      </c>
      <c r="DK36" s="275" t="str">
        <f ca="true">+IF(OFFSET('Sanitation Data'!$I$29,0,10*ROW('Sanitation Data'!I30))="","",OFFSET('Sanitation Data'!$I$29,0,10*ROW('Sanitation Data'!I30)))</f>
        <v/>
      </c>
      <c r="DL36" s="275" t="str">
        <f ca="true">+IF(OFFSET('Sanitation Data'!$I$30,0,10*ROW('Sanitation Data'!I30))="","",OFFSET('Sanitation Data'!$I$30,0,10*ROW('Sanitation Data'!I30)))</f>
        <v/>
      </c>
      <c r="DM36" s="275" t="str">
        <f ca="true">+IF(OFFSET('Sanitation Data'!$I$31,0,10*ROW('Sanitation Data'!I30))="","",OFFSET('Sanitation Data'!$I$31,0,10*ROW('Sanitation Data'!I30)))</f>
        <v/>
      </c>
      <c r="DN36" s="275" t="str">
        <f ca="true">+IF(OFFSET('Sanitation Data'!$I$32,0,10*ROW('Sanitation Data'!I30))="","",OFFSET('Sanitation Data'!$I$32,0,10*ROW('Sanitation Data'!I30)))</f>
        <v/>
      </c>
      <c r="DO36" s="275" t="str">
        <f ca="true">+IF(OFFSET('Hygiene Data'!$D$11,0,10*ROW('Hygiene Data'!D30))="","",OFFSET('Hygiene Data'!$D$11,0,10*ROW('Hygiene Data'!D30)))</f>
        <v/>
      </c>
      <c r="DP36" s="275" t="str">
        <f ca="true">+IF(OFFSET('Hygiene Data'!$D$12,0,10*ROW('Hygiene Data'!D30))="","",OFFSET('Hygiene Data'!$D$12,0,10*ROW('Hygiene Data'!D30)))</f>
        <v/>
      </c>
      <c r="DQ36" s="275" t="str">
        <f ca="true">+IF(OFFSET('Hygiene Data'!$D$13,0,10*ROW('Hygiene Data'!D30))="","",OFFSET('Hygiene Data'!$D$13,0,10*ROW('Hygiene Data'!D30)))</f>
        <v/>
      </c>
      <c r="DR36" s="275" t="str">
        <f ca="true">+IF(OFFSET('Hygiene Data'!$E$11,0,10*ROW('Hygiene Data'!E30))="","",OFFSET('Hygiene Data'!$E$11,0,10*ROW('Hygiene Data'!E30)))</f>
        <v/>
      </c>
      <c r="DS36" s="275" t="str">
        <f ca="true">+IF(OFFSET('Hygiene Data'!$E$12,0,10*ROW('Hygiene Data'!E30))="","",OFFSET('Hygiene Data'!$E$12,0,10*ROW('Hygiene Data'!E30)))</f>
        <v/>
      </c>
      <c r="DT36" s="275" t="str">
        <f ca="true">+IF(OFFSET('Hygiene Data'!$E$13,0,10*ROW('Hygiene Data'!E30))="","",OFFSET('Hygiene Data'!$E$13,0,10*ROW('Hygiene Data'!E30)))</f>
        <v/>
      </c>
      <c r="DU36" s="275" t="str">
        <f ca="true">+IF(OFFSET('Hygiene Data'!$F$11,0,10*ROW('Hygiene Data'!F30))="","",OFFSET('Hygiene Data'!$F$11,0,10*ROW('Hygiene Data'!F30)))</f>
        <v/>
      </c>
      <c r="DV36" s="275" t="str">
        <f ca="true">+IF(OFFSET('Hygiene Data'!$F$12,0,10*ROW('Hygiene Data'!F30))="","",OFFSET('Hygiene Data'!$F$12,0,10*ROW('Hygiene Data'!F30)))</f>
        <v/>
      </c>
      <c r="DW36" s="275" t="str">
        <f ca="true">+IF(OFFSET('Hygiene Data'!$F$13,0,10*ROW('Hygiene Data'!F30))="","",OFFSET('Hygiene Data'!$F$13,0,10*ROW('Hygiene Data'!F30)))</f>
        <v/>
      </c>
      <c r="DX36" s="275" t="str">
        <f ca="true">+IF(OFFSET('Hygiene Data'!$G$11,0,10*ROW('Hygiene Data'!G30))="","",OFFSET('Hygiene Data'!$G$11,0,10*ROW('Hygiene Data'!G30)))</f>
        <v/>
      </c>
      <c r="DY36" s="275" t="str">
        <f ca="true">+IF(OFFSET('Hygiene Data'!$G$12,0,10*ROW('Hygiene Data'!G30))="","",OFFSET('Hygiene Data'!$G$12,0,10*ROW('Hygiene Data'!G30)))</f>
        <v/>
      </c>
      <c r="DZ36" s="275" t="str">
        <f ca="true">+IF(OFFSET('Hygiene Data'!$G$13,0,10*ROW('Hygiene Data'!G30))="","",OFFSET('Hygiene Data'!$G$13,0,10*ROW('Hygiene Data'!G30)))</f>
        <v/>
      </c>
      <c r="EA36" s="275" t="str">
        <f ca="true">+IF(OFFSET('Hygiene Data'!$H$11,0,10*ROW('Hygiene Data'!H30))="","",OFFSET('Hygiene Data'!$H$11,0,10*ROW('Hygiene Data'!H30)))</f>
        <v/>
      </c>
      <c r="EB36" s="275" t="str">
        <f ca="true">+IF(OFFSET('Hygiene Data'!$H$12,0,10*ROW('Hygiene Data'!H30))="","",OFFSET('Hygiene Data'!$H$12,0,10*ROW('Hygiene Data'!H30)))</f>
        <v/>
      </c>
      <c r="EC36" s="275" t="str">
        <f ca="true">+IF(OFFSET('Hygiene Data'!$H$13,0,10*ROW('Hygiene Data'!H30))="","",OFFSET('Hygiene Data'!$H$13,0,10*ROW('Hygiene Data'!H30)))</f>
        <v/>
      </c>
      <c r="ED36" s="275" t="str">
        <f ca="true">+IF(OFFSET('Hygiene Data'!$I$11,0,10*ROW('Hygiene Data'!I30))="","",OFFSET('Hygiene Data'!$I$11,0,10*ROW('Hygiene Data'!I30)))</f>
        <v/>
      </c>
      <c r="EE36" s="275" t="str">
        <f ca="true">+IF(OFFSET('Hygiene Data'!$I$12,0,10*ROW('Hygiene Data'!I30))="","",OFFSET('Hygiene Data'!$I$12,0,10*ROW('Hygiene Data'!I30)))</f>
        <v/>
      </c>
      <c r="EF36" s="275" t="str">
        <f ca="true">+IF(OFFSET('Hygiene Data'!$I$13,0,10*ROW('Hygiene Data'!I30))="","",OFFSET('Hygiene Data'!$I$13,0,10*ROW('Hygiene Data'!I30)))</f>
        <v/>
      </c>
    </row>
    <row xmlns:x14ac="http://schemas.microsoft.com/office/spreadsheetml/2009/9/ac" r="37" x14ac:dyDescent="0.2">
      <c r="A37" s="37" t="str">
        <f ca="true">+IF(OFFSET('Water Data'!$B$2,0,10*ROW('Water Data'!E31))="","",OFFSET('Water Data'!$B$2,0,10*ROW('Water Data'!E31)))</f>
        <v/>
      </c>
      <c r="B37" s="37" t="str">
        <f ca="true">+IF(OFFSET('Water Data'!$C$2,0,10*ROW('Water Data'!F31))="","",OFFSET('Water Data'!$C$2,0,10*ROW('Water Data'!F31)))</f>
        <v/>
      </c>
      <c r="C37" s="331" t="str">
        <f t="shared" ca="true" si="0"/>
        <v/>
      </c>
      <c r="D37" s="94"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4"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4"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4"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4"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4"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4"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4"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4"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4"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4"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4"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4"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4"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4"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4"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4"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4"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5"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5"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5"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5"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5"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5"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5"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5"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5"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5"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5"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5"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5"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5"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5"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5"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5"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5"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5"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5"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5"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5"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5"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5"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5"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5"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5"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5"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5"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5"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6"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6"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6"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6"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6"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6"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6"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6"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6"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6"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6"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6"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6"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6"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6"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6"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6"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6"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5"/>
      <c r="BS37" s="275" t="str">
        <f ca="true">+IF(OFFSET('Water Data'!$D$27,0,10*ROW('Water Data'!D31))="","",OFFSET('Water Data'!$D$27,0,10*ROW('Water Data'!D31)))</f>
        <v/>
      </c>
      <c r="BT37" s="275" t="str">
        <f ca="true">+IF(OFFSET('Water Data'!$D$28,0,10*ROW('Water Data'!D31))="","",OFFSET('Water Data'!$D$28,0,10*ROW('Water Data'!D31)))</f>
        <v/>
      </c>
      <c r="BU37" s="275" t="str">
        <f ca="true">+IF(OFFSET('Water Data'!$D$29,0,10*ROW('Water Data'!D31))="","",OFFSET('Water Data'!$D$29,0,10*ROW('Water Data'!D31)))</f>
        <v/>
      </c>
      <c r="BV37" s="275" t="str">
        <f ca="true">+IF(OFFSET('Water Data'!$E$27,0,10*ROW('Water Data'!E31))="","",OFFSET('Water Data'!$E$27,0,10*ROW('Water Data'!E31)))</f>
        <v/>
      </c>
      <c r="BW37" s="275" t="str">
        <f ca="true">+IF(OFFSET('Water Data'!$E$28,0,10*ROW('Water Data'!E31))="","",OFFSET('Water Data'!$E$28,0,10*ROW('Water Data'!E31)))</f>
        <v/>
      </c>
      <c r="BX37" s="275" t="str">
        <f ca="true">+IF(OFFSET('Water Data'!$E$29,0,10*ROW('Water Data'!E31))="","",OFFSET('Water Data'!$E$29,0,10*ROW('Water Data'!E31)))</f>
        <v/>
      </c>
      <c r="BY37" s="275" t="str">
        <f ca="true">+IF(OFFSET('Water Data'!$F$27,0,10*ROW('Water Data'!F31))="","",OFFSET('Water Data'!$F$27,0,10*ROW('Water Data'!F31)))</f>
        <v/>
      </c>
      <c r="BZ37" s="275" t="str">
        <f ca="true">+IF(OFFSET('Water Data'!$F$28,0,10*ROW('Water Data'!F31))="","",OFFSET('Water Data'!$F$28,0,10*ROW('Water Data'!F31)))</f>
        <v/>
      </c>
      <c r="CA37" s="275" t="str">
        <f ca="true">+IF(OFFSET('Water Data'!$F$29,0,10*ROW('Water Data'!F31))="","",OFFSET('Water Data'!$F$29,0,10*ROW('Water Data'!F31)))</f>
        <v/>
      </c>
      <c r="CB37" s="275" t="str">
        <f ca="true">+IF(OFFSET('Water Data'!$G$27,0,10*ROW('Water Data'!G31))="","",OFFSET('Water Data'!$G$27,0,10*ROW('Water Data'!G31)))</f>
        <v/>
      </c>
      <c r="CC37" s="275" t="str">
        <f ca="true">+IF(OFFSET('Water Data'!$G$28,0,10*ROW('Water Data'!G31))="","",OFFSET('Water Data'!$G$28,0,10*ROW('Water Data'!G31)))</f>
        <v/>
      </c>
      <c r="CD37" s="275" t="str">
        <f ca="true">+IF(OFFSET('Water Data'!$G$29,0,10*ROW('Water Data'!G31))="","",OFFSET('Water Data'!$G$29,0,10*ROW('Water Data'!G31)))</f>
        <v/>
      </c>
      <c r="CE37" s="275" t="str">
        <f ca="true">+IF(OFFSET('Water Data'!$H$27,0,10*ROW('Water Data'!H31))="","",OFFSET('Water Data'!$H$27,0,10*ROW('Water Data'!H31)))</f>
        <v/>
      </c>
      <c r="CF37" s="275" t="str">
        <f ca="true">+IF(OFFSET('Water Data'!$H$28,0,10*ROW('Water Data'!H31))="","",OFFSET('Water Data'!$H$28,0,10*ROW('Water Data'!H31)))</f>
        <v/>
      </c>
      <c r="CG37" s="275" t="str">
        <f ca="true">+IF(OFFSET('Water Data'!$H$29,0,10*ROW('Water Data'!H31))="","",OFFSET('Water Data'!$H$29,0,10*ROW('Water Data'!H31)))</f>
        <v/>
      </c>
      <c r="CH37" s="275" t="str">
        <f ca="true">+IF(OFFSET('Water Data'!$I$27,0,10*ROW('Water Data'!I31))="","",OFFSET('Water Data'!$I$27,0,10*ROW('Water Data'!I31)))</f>
        <v/>
      </c>
      <c r="CI37" s="275" t="str">
        <f ca="true">+IF(OFFSET('Water Data'!$I$28,0,10*ROW('Water Data'!I31))="","",OFFSET('Water Data'!$I$28,0,10*ROW('Water Data'!I31)))</f>
        <v/>
      </c>
      <c r="CJ37" s="275" t="str">
        <f ca="true">+IF(OFFSET('Water Data'!$I$29,0,10*ROW('Water Data'!I31))="","",OFFSET('Water Data'!$I$29,0,10*ROW('Water Data'!I31)))</f>
        <v/>
      </c>
      <c r="CK37" s="275" t="str">
        <f ca="true">+IF(OFFSET('Sanitation Data'!$D$28,0,10*ROW('Sanitation Data'!D31))="","",OFFSET('Sanitation Data'!$D$28,0,10*ROW('Sanitation Data'!D31)))</f>
        <v/>
      </c>
      <c r="CL37" s="275" t="str">
        <f ca="true">+IF(OFFSET('Sanitation Data'!$D$29,0,10*ROW('Sanitation Data'!D31))="","",OFFSET('Sanitation Data'!$D$29,0,10*ROW('Sanitation Data'!D31)))</f>
        <v/>
      </c>
      <c r="CM37" s="275" t="str">
        <f ca="true">+IF(OFFSET('Sanitation Data'!$D$30,0,10*ROW('Sanitation Data'!D31))="","",OFFSET('Sanitation Data'!$D$30,0,10*ROW('Sanitation Data'!D31)))</f>
        <v/>
      </c>
      <c r="CN37" s="275" t="str">
        <f ca="true">+IF(OFFSET('Sanitation Data'!$D$31,0,10*ROW('Sanitation Data'!D31))="","",OFFSET('Sanitation Data'!$D$31,0,10*ROW('Sanitation Data'!D31)))</f>
        <v/>
      </c>
      <c r="CO37" s="275" t="str">
        <f ca="true">+IF(OFFSET('Sanitation Data'!$D$32,0,10*ROW('Sanitation Data'!D31))="","",OFFSET('Sanitation Data'!$D$32,0,10*ROW('Sanitation Data'!D31)))</f>
        <v/>
      </c>
      <c r="CP37" s="275" t="str">
        <f ca="true">+IF(OFFSET('Sanitation Data'!$E$28,0,10*ROW('Sanitation Data'!E31))="","",OFFSET('Sanitation Data'!$E$28,0,10*ROW('Sanitation Data'!E31)))</f>
        <v/>
      </c>
      <c r="CQ37" s="275" t="str">
        <f ca="true">+IF(OFFSET('Sanitation Data'!$E$29,0,10*ROW('Sanitation Data'!E31))="","",OFFSET('Sanitation Data'!$E$29,0,10*ROW('Sanitation Data'!E31)))</f>
        <v/>
      </c>
      <c r="CR37" s="275" t="str">
        <f ca="true">+IF(OFFSET('Sanitation Data'!$E$30,0,10*ROW('Sanitation Data'!E31))="","",OFFSET('Sanitation Data'!$E$30,0,10*ROW('Sanitation Data'!E31)))</f>
        <v/>
      </c>
      <c r="CS37" s="275" t="str">
        <f ca="true">+IF(OFFSET('Sanitation Data'!$E$31,0,10*ROW('Sanitation Data'!E31))="","",OFFSET('Sanitation Data'!$E$31,0,10*ROW('Sanitation Data'!E31)))</f>
        <v/>
      </c>
      <c r="CT37" s="275" t="str">
        <f ca="true">+IF(OFFSET('Sanitation Data'!$E$32,0,10*ROW('Sanitation Data'!E31))="","",OFFSET('Sanitation Data'!$E$32,0,10*ROW('Sanitation Data'!E31)))</f>
        <v/>
      </c>
      <c r="CU37" s="275" t="str">
        <f ca="true">+IF(OFFSET('Sanitation Data'!$F$28,0,10*ROW('Sanitation Data'!F31))="","",OFFSET('Sanitation Data'!$F$28,0,10*ROW('Sanitation Data'!F31)))</f>
        <v/>
      </c>
      <c r="CV37" s="275" t="str">
        <f ca="true">+IF(OFFSET('Sanitation Data'!$F$29,0,10*ROW('Sanitation Data'!F31))="","",OFFSET('Sanitation Data'!$F$29,0,10*ROW('Sanitation Data'!F31)))</f>
        <v/>
      </c>
      <c r="CW37" s="275" t="str">
        <f ca="true">+IF(OFFSET('Sanitation Data'!$F$30,0,10*ROW('Sanitation Data'!F31))="","",OFFSET('Sanitation Data'!$F$30,0,10*ROW('Sanitation Data'!F31)))</f>
        <v/>
      </c>
      <c r="CX37" s="275" t="str">
        <f ca="true">+IF(OFFSET('Sanitation Data'!$F$31,0,10*ROW('Sanitation Data'!F31))="","",OFFSET('Sanitation Data'!$F$31,0,10*ROW('Sanitation Data'!F31)))</f>
        <v/>
      </c>
      <c r="CY37" s="275" t="str">
        <f ca="true">+IF(OFFSET('Sanitation Data'!$F$32,0,10*ROW('Sanitation Data'!F31))="","",OFFSET('Sanitation Data'!$F$32,0,10*ROW('Sanitation Data'!F31)))</f>
        <v/>
      </c>
      <c r="CZ37" s="275" t="str">
        <f ca="true">+IF(OFFSET('Sanitation Data'!$G$28,0,10*ROW('Sanitation Data'!G31))="","",OFFSET('Sanitation Data'!$G$28,0,10*ROW('Sanitation Data'!G31)))</f>
        <v/>
      </c>
      <c r="DA37" s="275" t="str">
        <f ca="true">+IF(OFFSET('Sanitation Data'!$G$29,0,10*ROW('Sanitation Data'!G31))="","",OFFSET('Sanitation Data'!$G$29,0,10*ROW('Sanitation Data'!G31)))</f>
        <v/>
      </c>
      <c r="DB37" s="275" t="str">
        <f ca="true">+IF(OFFSET('Sanitation Data'!$G$30,0,10*ROW('Sanitation Data'!G31))="","",OFFSET('Sanitation Data'!$G$30,0,10*ROW('Sanitation Data'!G31)))</f>
        <v/>
      </c>
      <c r="DC37" s="275" t="str">
        <f ca="true">+IF(OFFSET('Sanitation Data'!$G$31,0,10*ROW('Sanitation Data'!G31))="","",OFFSET('Sanitation Data'!$G$31,0,10*ROW('Sanitation Data'!G31)))</f>
        <v/>
      </c>
      <c r="DD37" s="275" t="str">
        <f ca="true">+IF(OFFSET('Sanitation Data'!$G$32,0,10*ROW('Sanitation Data'!G31))="","",OFFSET('Sanitation Data'!$G$32,0,10*ROW('Sanitation Data'!G31)))</f>
        <v/>
      </c>
      <c r="DE37" s="275" t="str">
        <f ca="true">+IF(OFFSET('Sanitation Data'!$H$28,0,10*ROW('Sanitation Data'!H31))="","",OFFSET('Sanitation Data'!$H$28,0,10*ROW('Sanitation Data'!H31)))</f>
        <v/>
      </c>
      <c r="DF37" s="275" t="str">
        <f ca="true">+IF(OFFSET('Sanitation Data'!$H$29,0,10*ROW('Sanitation Data'!H31))="","",OFFSET('Sanitation Data'!$H$29,0,10*ROW('Sanitation Data'!H31)))</f>
        <v/>
      </c>
      <c r="DG37" s="275" t="str">
        <f ca="true">+IF(OFFSET('Sanitation Data'!$H$30,0,10*ROW('Sanitation Data'!H31))="","",OFFSET('Sanitation Data'!$H$30,0,10*ROW('Sanitation Data'!H31)))</f>
        <v/>
      </c>
      <c r="DH37" s="275" t="str">
        <f ca="true">+IF(OFFSET('Sanitation Data'!$H$31,0,10*ROW('Sanitation Data'!H31))="","",OFFSET('Sanitation Data'!$H$31,0,10*ROW('Sanitation Data'!H31)))</f>
        <v/>
      </c>
      <c r="DI37" s="275" t="str">
        <f ca="true">+IF(OFFSET('Sanitation Data'!$H$32,0,10*ROW('Sanitation Data'!H31))="","",OFFSET('Sanitation Data'!$H$32,0,10*ROW('Sanitation Data'!H31)))</f>
        <v/>
      </c>
      <c r="DJ37" s="275" t="str">
        <f ca="true">+IF(OFFSET('Sanitation Data'!$I$28,0,10*ROW('Sanitation Data'!I31))="","",OFFSET('Sanitation Data'!$I$28,0,10*ROW('Sanitation Data'!I31)))</f>
        <v/>
      </c>
      <c r="DK37" s="275" t="str">
        <f ca="true">+IF(OFFSET('Sanitation Data'!$I$29,0,10*ROW('Sanitation Data'!I31))="","",OFFSET('Sanitation Data'!$I$29,0,10*ROW('Sanitation Data'!I31)))</f>
        <v/>
      </c>
      <c r="DL37" s="275" t="str">
        <f ca="true">+IF(OFFSET('Sanitation Data'!$I$30,0,10*ROW('Sanitation Data'!I31))="","",OFFSET('Sanitation Data'!$I$30,0,10*ROW('Sanitation Data'!I31)))</f>
        <v/>
      </c>
      <c r="DM37" s="275" t="str">
        <f ca="true">+IF(OFFSET('Sanitation Data'!$I$31,0,10*ROW('Sanitation Data'!I31))="","",OFFSET('Sanitation Data'!$I$31,0,10*ROW('Sanitation Data'!I31)))</f>
        <v/>
      </c>
      <c r="DN37" s="275" t="str">
        <f ca="true">+IF(OFFSET('Sanitation Data'!$I$32,0,10*ROW('Sanitation Data'!I31))="","",OFFSET('Sanitation Data'!$I$32,0,10*ROW('Sanitation Data'!I31)))</f>
        <v/>
      </c>
      <c r="DO37" s="275" t="str">
        <f ca="true">+IF(OFFSET('Hygiene Data'!$D$11,0,10*ROW('Hygiene Data'!D31))="","",OFFSET('Hygiene Data'!$D$11,0,10*ROW('Hygiene Data'!D31)))</f>
        <v/>
      </c>
      <c r="DP37" s="275" t="str">
        <f ca="true">+IF(OFFSET('Hygiene Data'!$D$12,0,10*ROW('Hygiene Data'!D31))="","",OFFSET('Hygiene Data'!$D$12,0,10*ROW('Hygiene Data'!D31)))</f>
        <v/>
      </c>
      <c r="DQ37" s="275" t="str">
        <f ca="true">+IF(OFFSET('Hygiene Data'!$D$13,0,10*ROW('Hygiene Data'!D31))="","",OFFSET('Hygiene Data'!$D$13,0,10*ROW('Hygiene Data'!D31)))</f>
        <v/>
      </c>
      <c r="DR37" s="275" t="str">
        <f ca="true">+IF(OFFSET('Hygiene Data'!$E$11,0,10*ROW('Hygiene Data'!E31))="","",OFFSET('Hygiene Data'!$E$11,0,10*ROW('Hygiene Data'!E31)))</f>
        <v/>
      </c>
      <c r="DS37" s="275" t="str">
        <f ca="true">+IF(OFFSET('Hygiene Data'!$E$12,0,10*ROW('Hygiene Data'!E31))="","",OFFSET('Hygiene Data'!$E$12,0,10*ROW('Hygiene Data'!E31)))</f>
        <v/>
      </c>
      <c r="DT37" s="275" t="str">
        <f ca="true">+IF(OFFSET('Hygiene Data'!$E$13,0,10*ROW('Hygiene Data'!E31))="","",OFFSET('Hygiene Data'!$E$13,0,10*ROW('Hygiene Data'!E31)))</f>
        <v/>
      </c>
      <c r="DU37" s="275" t="str">
        <f ca="true">+IF(OFFSET('Hygiene Data'!$F$11,0,10*ROW('Hygiene Data'!F31))="","",OFFSET('Hygiene Data'!$F$11,0,10*ROW('Hygiene Data'!F31)))</f>
        <v/>
      </c>
      <c r="DV37" s="275" t="str">
        <f ca="true">+IF(OFFSET('Hygiene Data'!$F$12,0,10*ROW('Hygiene Data'!F31))="","",OFFSET('Hygiene Data'!$F$12,0,10*ROW('Hygiene Data'!F31)))</f>
        <v/>
      </c>
      <c r="DW37" s="275" t="str">
        <f ca="true">+IF(OFFSET('Hygiene Data'!$F$13,0,10*ROW('Hygiene Data'!F31))="","",OFFSET('Hygiene Data'!$F$13,0,10*ROW('Hygiene Data'!F31)))</f>
        <v/>
      </c>
      <c r="DX37" s="275" t="str">
        <f ca="true">+IF(OFFSET('Hygiene Data'!$G$11,0,10*ROW('Hygiene Data'!G31))="","",OFFSET('Hygiene Data'!$G$11,0,10*ROW('Hygiene Data'!G31)))</f>
        <v/>
      </c>
      <c r="DY37" s="275" t="str">
        <f ca="true">+IF(OFFSET('Hygiene Data'!$G$12,0,10*ROW('Hygiene Data'!G31))="","",OFFSET('Hygiene Data'!$G$12,0,10*ROW('Hygiene Data'!G31)))</f>
        <v/>
      </c>
      <c r="DZ37" s="275" t="str">
        <f ca="true">+IF(OFFSET('Hygiene Data'!$G$13,0,10*ROW('Hygiene Data'!G31))="","",OFFSET('Hygiene Data'!$G$13,0,10*ROW('Hygiene Data'!G31)))</f>
        <v/>
      </c>
      <c r="EA37" s="275" t="str">
        <f ca="true">+IF(OFFSET('Hygiene Data'!$H$11,0,10*ROW('Hygiene Data'!H31))="","",OFFSET('Hygiene Data'!$H$11,0,10*ROW('Hygiene Data'!H31)))</f>
        <v/>
      </c>
      <c r="EB37" s="275" t="str">
        <f ca="true">+IF(OFFSET('Hygiene Data'!$H$12,0,10*ROW('Hygiene Data'!H31))="","",OFFSET('Hygiene Data'!$H$12,0,10*ROW('Hygiene Data'!H31)))</f>
        <v/>
      </c>
      <c r="EC37" s="275" t="str">
        <f ca="true">+IF(OFFSET('Hygiene Data'!$H$13,0,10*ROW('Hygiene Data'!H31))="","",OFFSET('Hygiene Data'!$H$13,0,10*ROW('Hygiene Data'!H31)))</f>
        <v/>
      </c>
      <c r="ED37" s="275" t="str">
        <f ca="true">+IF(OFFSET('Hygiene Data'!$I$11,0,10*ROW('Hygiene Data'!I31))="","",OFFSET('Hygiene Data'!$I$11,0,10*ROW('Hygiene Data'!I31)))</f>
        <v/>
      </c>
      <c r="EE37" s="275" t="str">
        <f ca="true">+IF(OFFSET('Hygiene Data'!$I$12,0,10*ROW('Hygiene Data'!I31))="","",OFFSET('Hygiene Data'!$I$12,0,10*ROW('Hygiene Data'!I31)))</f>
        <v/>
      </c>
      <c r="EF37" s="275" t="str">
        <f ca="true">+IF(OFFSET('Hygiene Data'!$I$13,0,10*ROW('Hygiene Data'!I31))="","",OFFSET('Hygiene Data'!$I$13,0,10*ROW('Hygiene Data'!I31)))</f>
        <v/>
      </c>
    </row>
    <row xmlns:x14ac="http://schemas.microsoft.com/office/spreadsheetml/2009/9/ac" r="38" x14ac:dyDescent="0.2">
      <c r="A38" s="37" t="str">
        <f ca="true">+IF(OFFSET('Water Data'!$B$2,0,10*ROW('Water Data'!E32))="","",OFFSET('Water Data'!$B$2,0,10*ROW('Water Data'!E32)))</f>
        <v/>
      </c>
      <c r="B38" s="37" t="str">
        <f ca="true">+IF(OFFSET('Water Data'!$C$2,0,10*ROW('Water Data'!F32))="","",OFFSET('Water Data'!$C$2,0,10*ROW('Water Data'!F32)))</f>
        <v/>
      </c>
      <c r="C38" s="331" t="str">
        <f t="shared" ca="true" si="0"/>
        <v/>
      </c>
      <c r="D38" s="94"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4"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4"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4"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4"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4"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4"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4"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4"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4"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4"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4"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4"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4"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4"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4"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4"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4"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5"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5"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5"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5"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5"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5"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5"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5"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5"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5"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5"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5"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5"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5"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5"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5"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5"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5"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5"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5"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5"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5"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5"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5"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5"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5"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5"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5"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5"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5"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6"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6"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6"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6"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6"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6"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6"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6"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6"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6"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6"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6"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6"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6"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6"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6"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6"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6"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5"/>
      <c r="BS38" s="275" t="str">
        <f ca="true">+IF(OFFSET('Water Data'!$D$27,0,10*ROW('Water Data'!D32))="","",OFFSET('Water Data'!$D$27,0,10*ROW('Water Data'!D32)))</f>
        <v/>
      </c>
      <c r="BT38" s="275" t="str">
        <f ca="true">+IF(OFFSET('Water Data'!$D$28,0,10*ROW('Water Data'!D32))="","",OFFSET('Water Data'!$D$28,0,10*ROW('Water Data'!D32)))</f>
        <v/>
      </c>
      <c r="BU38" s="275" t="str">
        <f ca="true">+IF(OFFSET('Water Data'!$D$29,0,10*ROW('Water Data'!D32))="","",OFFSET('Water Data'!$D$29,0,10*ROW('Water Data'!D32)))</f>
        <v/>
      </c>
      <c r="BV38" s="275" t="str">
        <f ca="true">+IF(OFFSET('Water Data'!$E$27,0,10*ROW('Water Data'!E32))="","",OFFSET('Water Data'!$E$27,0,10*ROW('Water Data'!E32)))</f>
        <v/>
      </c>
      <c r="BW38" s="275" t="str">
        <f ca="true">+IF(OFFSET('Water Data'!$E$28,0,10*ROW('Water Data'!E32))="","",OFFSET('Water Data'!$E$28,0,10*ROW('Water Data'!E32)))</f>
        <v/>
      </c>
      <c r="BX38" s="275" t="str">
        <f ca="true">+IF(OFFSET('Water Data'!$E$29,0,10*ROW('Water Data'!E32))="","",OFFSET('Water Data'!$E$29,0,10*ROW('Water Data'!E32)))</f>
        <v/>
      </c>
      <c r="BY38" s="275" t="str">
        <f ca="true">+IF(OFFSET('Water Data'!$F$27,0,10*ROW('Water Data'!F32))="","",OFFSET('Water Data'!$F$27,0,10*ROW('Water Data'!F32)))</f>
        <v/>
      </c>
      <c r="BZ38" s="275" t="str">
        <f ca="true">+IF(OFFSET('Water Data'!$F$28,0,10*ROW('Water Data'!F32))="","",OFFSET('Water Data'!$F$28,0,10*ROW('Water Data'!F32)))</f>
        <v/>
      </c>
      <c r="CA38" s="275" t="str">
        <f ca="true">+IF(OFFSET('Water Data'!$F$29,0,10*ROW('Water Data'!F32))="","",OFFSET('Water Data'!$F$29,0,10*ROW('Water Data'!F32)))</f>
        <v/>
      </c>
      <c r="CB38" s="275" t="str">
        <f ca="true">+IF(OFFSET('Water Data'!$G$27,0,10*ROW('Water Data'!G32))="","",OFFSET('Water Data'!$G$27,0,10*ROW('Water Data'!G32)))</f>
        <v/>
      </c>
      <c r="CC38" s="275" t="str">
        <f ca="true">+IF(OFFSET('Water Data'!$G$28,0,10*ROW('Water Data'!G32))="","",OFFSET('Water Data'!$G$28,0,10*ROW('Water Data'!G32)))</f>
        <v/>
      </c>
      <c r="CD38" s="275" t="str">
        <f ca="true">+IF(OFFSET('Water Data'!$G$29,0,10*ROW('Water Data'!G32))="","",OFFSET('Water Data'!$G$29,0,10*ROW('Water Data'!G32)))</f>
        <v/>
      </c>
      <c r="CE38" s="275" t="str">
        <f ca="true">+IF(OFFSET('Water Data'!$H$27,0,10*ROW('Water Data'!H32))="","",OFFSET('Water Data'!$H$27,0,10*ROW('Water Data'!H32)))</f>
        <v/>
      </c>
      <c r="CF38" s="275" t="str">
        <f ca="true">+IF(OFFSET('Water Data'!$H$28,0,10*ROW('Water Data'!H32))="","",OFFSET('Water Data'!$H$28,0,10*ROW('Water Data'!H32)))</f>
        <v/>
      </c>
      <c r="CG38" s="275" t="str">
        <f ca="true">+IF(OFFSET('Water Data'!$H$29,0,10*ROW('Water Data'!H32))="","",OFFSET('Water Data'!$H$29,0,10*ROW('Water Data'!H32)))</f>
        <v/>
      </c>
      <c r="CH38" s="275" t="str">
        <f ca="true">+IF(OFFSET('Water Data'!$I$27,0,10*ROW('Water Data'!I32))="","",OFFSET('Water Data'!$I$27,0,10*ROW('Water Data'!I32)))</f>
        <v/>
      </c>
      <c r="CI38" s="275" t="str">
        <f ca="true">+IF(OFFSET('Water Data'!$I$28,0,10*ROW('Water Data'!I32))="","",OFFSET('Water Data'!$I$28,0,10*ROW('Water Data'!I32)))</f>
        <v/>
      </c>
      <c r="CJ38" s="275" t="str">
        <f ca="true">+IF(OFFSET('Water Data'!$I$29,0,10*ROW('Water Data'!I32))="","",OFFSET('Water Data'!$I$29,0,10*ROW('Water Data'!I32)))</f>
        <v/>
      </c>
      <c r="CK38" s="275" t="str">
        <f ca="true">+IF(OFFSET('Sanitation Data'!$D$28,0,10*ROW('Sanitation Data'!D32))="","",OFFSET('Sanitation Data'!$D$28,0,10*ROW('Sanitation Data'!D32)))</f>
        <v/>
      </c>
      <c r="CL38" s="275" t="str">
        <f ca="true">+IF(OFFSET('Sanitation Data'!$D$29,0,10*ROW('Sanitation Data'!D32))="","",OFFSET('Sanitation Data'!$D$29,0,10*ROW('Sanitation Data'!D32)))</f>
        <v/>
      </c>
      <c r="CM38" s="275" t="str">
        <f ca="true">+IF(OFFSET('Sanitation Data'!$D$30,0,10*ROW('Sanitation Data'!D32))="","",OFFSET('Sanitation Data'!$D$30,0,10*ROW('Sanitation Data'!D32)))</f>
        <v/>
      </c>
      <c r="CN38" s="275" t="str">
        <f ca="true">+IF(OFFSET('Sanitation Data'!$D$31,0,10*ROW('Sanitation Data'!D32))="","",OFFSET('Sanitation Data'!$D$31,0,10*ROW('Sanitation Data'!D32)))</f>
        <v/>
      </c>
      <c r="CO38" s="275" t="str">
        <f ca="true">+IF(OFFSET('Sanitation Data'!$D$32,0,10*ROW('Sanitation Data'!D32))="","",OFFSET('Sanitation Data'!$D$32,0,10*ROW('Sanitation Data'!D32)))</f>
        <v/>
      </c>
      <c r="CP38" s="275" t="str">
        <f ca="true">+IF(OFFSET('Sanitation Data'!$E$28,0,10*ROW('Sanitation Data'!E32))="","",OFFSET('Sanitation Data'!$E$28,0,10*ROW('Sanitation Data'!E32)))</f>
        <v/>
      </c>
      <c r="CQ38" s="275" t="str">
        <f ca="true">+IF(OFFSET('Sanitation Data'!$E$29,0,10*ROW('Sanitation Data'!E32))="","",OFFSET('Sanitation Data'!$E$29,0,10*ROW('Sanitation Data'!E32)))</f>
        <v/>
      </c>
      <c r="CR38" s="275" t="str">
        <f ca="true">+IF(OFFSET('Sanitation Data'!$E$30,0,10*ROW('Sanitation Data'!E32))="","",OFFSET('Sanitation Data'!$E$30,0,10*ROW('Sanitation Data'!E32)))</f>
        <v/>
      </c>
      <c r="CS38" s="275" t="str">
        <f ca="true">+IF(OFFSET('Sanitation Data'!$E$31,0,10*ROW('Sanitation Data'!E32))="","",OFFSET('Sanitation Data'!$E$31,0,10*ROW('Sanitation Data'!E32)))</f>
        <v/>
      </c>
      <c r="CT38" s="275" t="str">
        <f ca="true">+IF(OFFSET('Sanitation Data'!$E$32,0,10*ROW('Sanitation Data'!E32))="","",OFFSET('Sanitation Data'!$E$32,0,10*ROW('Sanitation Data'!E32)))</f>
        <v/>
      </c>
      <c r="CU38" s="275" t="str">
        <f ca="true">+IF(OFFSET('Sanitation Data'!$F$28,0,10*ROW('Sanitation Data'!F32))="","",OFFSET('Sanitation Data'!$F$28,0,10*ROW('Sanitation Data'!F32)))</f>
        <v/>
      </c>
      <c r="CV38" s="275" t="str">
        <f ca="true">+IF(OFFSET('Sanitation Data'!$F$29,0,10*ROW('Sanitation Data'!F32))="","",OFFSET('Sanitation Data'!$F$29,0,10*ROW('Sanitation Data'!F32)))</f>
        <v/>
      </c>
      <c r="CW38" s="275" t="str">
        <f ca="true">+IF(OFFSET('Sanitation Data'!$F$30,0,10*ROW('Sanitation Data'!F32))="","",OFFSET('Sanitation Data'!$F$30,0,10*ROW('Sanitation Data'!F32)))</f>
        <v/>
      </c>
      <c r="CX38" s="275" t="str">
        <f ca="true">+IF(OFFSET('Sanitation Data'!$F$31,0,10*ROW('Sanitation Data'!F32))="","",OFFSET('Sanitation Data'!$F$31,0,10*ROW('Sanitation Data'!F32)))</f>
        <v/>
      </c>
      <c r="CY38" s="275" t="str">
        <f ca="true">+IF(OFFSET('Sanitation Data'!$F$32,0,10*ROW('Sanitation Data'!F32))="","",OFFSET('Sanitation Data'!$F$32,0,10*ROW('Sanitation Data'!F32)))</f>
        <v/>
      </c>
      <c r="CZ38" s="275" t="str">
        <f ca="true">+IF(OFFSET('Sanitation Data'!$G$28,0,10*ROW('Sanitation Data'!G32))="","",OFFSET('Sanitation Data'!$G$28,0,10*ROW('Sanitation Data'!G32)))</f>
        <v/>
      </c>
      <c r="DA38" s="275" t="str">
        <f ca="true">+IF(OFFSET('Sanitation Data'!$G$29,0,10*ROW('Sanitation Data'!G32))="","",OFFSET('Sanitation Data'!$G$29,0,10*ROW('Sanitation Data'!G32)))</f>
        <v/>
      </c>
      <c r="DB38" s="275" t="str">
        <f ca="true">+IF(OFFSET('Sanitation Data'!$G$30,0,10*ROW('Sanitation Data'!G32))="","",OFFSET('Sanitation Data'!$G$30,0,10*ROW('Sanitation Data'!G32)))</f>
        <v/>
      </c>
      <c r="DC38" s="275" t="str">
        <f ca="true">+IF(OFFSET('Sanitation Data'!$G$31,0,10*ROW('Sanitation Data'!G32))="","",OFFSET('Sanitation Data'!$G$31,0,10*ROW('Sanitation Data'!G32)))</f>
        <v/>
      </c>
      <c r="DD38" s="275" t="str">
        <f ca="true">+IF(OFFSET('Sanitation Data'!$G$32,0,10*ROW('Sanitation Data'!G32))="","",OFFSET('Sanitation Data'!$G$32,0,10*ROW('Sanitation Data'!G32)))</f>
        <v/>
      </c>
      <c r="DE38" s="275" t="str">
        <f ca="true">+IF(OFFSET('Sanitation Data'!$H$28,0,10*ROW('Sanitation Data'!H32))="","",OFFSET('Sanitation Data'!$H$28,0,10*ROW('Sanitation Data'!H32)))</f>
        <v/>
      </c>
      <c r="DF38" s="275" t="str">
        <f ca="true">+IF(OFFSET('Sanitation Data'!$H$29,0,10*ROW('Sanitation Data'!H32))="","",OFFSET('Sanitation Data'!$H$29,0,10*ROW('Sanitation Data'!H32)))</f>
        <v/>
      </c>
      <c r="DG38" s="275" t="str">
        <f ca="true">+IF(OFFSET('Sanitation Data'!$H$30,0,10*ROW('Sanitation Data'!H32))="","",OFFSET('Sanitation Data'!$H$30,0,10*ROW('Sanitation Data'!H32)))</f>
        <v/>
      </c>
      <c r="DH38" s="275" t="str">
        <f ca="true">+IF(OFFSET('Sanitation Data'!$H$31,0,10*ROW('Sanitation Data'!H32))="","",OFFSET('Sanitation Data'!$H$31,0,10*ROW('Sanitation Data'!H32)))</f>
        <v/>
      </c>
      <c r="DI38" s="275" t="str">
        <f ca="true">+IF(OFFSET('Sanitation Data'!$H$32,0,10*ROW('Sanitation Data'!H32))="","",OFFSET('Sanitation Data'!$H$32,0,10*ROW('Sanitation Data'!H32)))</f>
        <v/>
      </c>
      <c r="DJ38" s="275" t="str">
        <f ca="true">+IF(OFFSET('Sanitation Data'!$I$28,0,10*ROW('Sanitation Data'!I32))="","",OFFSET('Sanitation Data'!$I$28,0,10*ROW('Sanitation Data'!I32)))</f>
        <v/>
      </c>
      <c r="DK38" s="275" t="str">
        <f ca="true">+IF(OFFSET('Sanitation Data'!$I$29,0,10*ROW('Sanitation Data'!I32))="","",OFFSET('Sanitation Data'!$I$29,0,10*ROW('Sanitation Data'!I32)))</f>
        <v/>
      </c>
      <c r="DL38" s="275" t="str">
        <f ca="true">+IF(OFFSET('Sanitation Data'!$I$30,0,10*ROW('Sanitation Data'!I32))="","",OFFSET('Sanitation Data'!$I$30,0,10*ROW('Sanitation Data'!I32)))</f>
        <v/>
      </c>
      <c r="DM38" s="275" t="str">
        <f ca="true">+IF(OFFSET('Sanitation Data'!$I$31,0,10*ROW('Sanitation Data'!I32))="","",OFFSET('Sanitation Data'!$I$31,0,10*ROW('Sanitation Data'!I32)))</f>
        <v/>
      </c>
      <c r="DN38" s="275" t="str">
        <f ca="true">+IF(OFFSET('Sanitation Data'!$I$32,0,10*ROW('Sanitation Data'!I32))="","",OFFSET('Sanitation Data'!$I$32,0,10*ROW('Sanitation Data'!I32)))</f>
        <v/>
      </c>
      <c r="DO38" s="275" t="str">
        <f ca="true">+IF(OFFSET('Hygiene Data'!$D$11,0,10*ROW('Hygiene Data'!D32))="","",OFFSET('Hygiene Data'!$D$11,0,10*ROW('Hygiene Data'!D32)))</f>
        <v/>
      </c>
      <c r="DP38" s="275" t="str">
        <f ca="true">+IF(OFFSET('Hygiene Data'!$D$12,0,10*ROW('Hygiene Data'!D32))="","",OFFSET('Hygiene Data'!$D$12,0,10*ROW('Hygiene Data'!D32)))</f>
        <v/>
      </c>
      <c r="DQ38" s="275" t="str">
        <f ca="true">+IF(OFFSET('Hygiene Data'!$D$13,0,10*ROW('Hygiene Data'!D32))="","",OFFSET('Hygiene Data'!$D$13,0,10*ROW('Hygiene Data'!D32)))</f>
        <v/>
      </c>
      <c r="DR38" s="275" t="str">
        <f ca="true">+IF(OFFSET('Hygiene Data'!$E$11,0,10*ROW('Hygiene Data'!E32))="","",OFFSET('Hygiene Data'!$E$11,0,10*ROW('Hygiene Data'!E32)))</f>
        <v/>
      </c>
      <c r="DS38" s="275" t="str">
        <f ca="true">+IF(OFFSET('Hygiene Data'!$E$12,0,10*ROW('Hygiene Data'!E32))="","",OFFSET('Hygiene Data'!$E$12,0,10*ROW('Hygiene Data'!E32)))</f>
        <v/>
      </c>
      <c r="DT38" s="275" t="str">
        <f ca="true">+IF(OFFSET('Hygiene Data'!$E$13,0,10*ROW('Hygiene Data'!E32))="","",OFFSET('Hygiene Data'!$E$13,0,10*ROW('Hygiene Data'!E32)))</f>
        <v/>
      </c>
      <c r="DU38" s="275" t="str">
        <f ca="true">+IF(OFFSET('Hygiene Data'!$F$11,0,10*ROW('Hygiene Data'!F32))="","",OFFSET('Hygiene Data'!$F$11,0,10*ROW('Hygiene Data'!F32)))</f>
        <v/>
      </c>
      <c r="DV38" s="275" t="str">
        <f ca="true">+IF(OFFSET('Hygiene Data'!$F$12,0,10*ROW('Hygiene Data'!F32))="","",OFFSET('Hygiene Data'!$F$12,0,10*ROW('Hygiene Data'!F32)))</f>
        <v/>
      </c>
      <c r="DW38" s="275" t="str">
        <f ca="true">+IF(OFFSET('Hygiene Data'!$F$13,0,10*ROW('Hygiene Data'!F32))="","",OFFSET('Hygiene Data'!$F$13,0,10*ROW('Hygiene Data'!F32)))</f>
        <v/>
      </c>
      <c r="DX38" s="275" t="str">
        <f ca="true">+IF(OFFSET('Hygiene Data'!$G$11,0,10*ROW('Hygiene Data'!G32))="","",OFFSET('Hygiene Data'!$G$11,0,10*ROW('Hygiene Data'!G32)))</f>
        <v/>
      </c>
      <c r="DY38" s="275" t="str">
        <f ca="true">+IF(OFFSET('Hygiene Data'!$G$12,0,10*ROW('Hygiene Data'!G32))="","",OFFSET('Hygiene Data'!$G$12,0,10*ROW('Hygiene Data'!G32)))</f>
        <v/>
      </c>
      <c r="DZ38" s="275" t="str">
        <f ca="true">+IF(OFFSET('Hygiene Data'!$G$13,0,10*ROW('Hygiene Data'!G32))="","",OFFSET('Hygiene Data'!$G$13,0,10*ROW('Hygiene Data'!G32)))</f>
        <v/>
      </c>
      <c r="EA38" s="275" t="str">
        <f ca="true">+IF(OFFSET('Hygiene Data'!$H$11,0,10*ROW('Hygiene Data'!H32))="","",OFFSET('Hygiene Data'!$H$11,0,10*ROW('Hygiene Data'!H32)))</f>
        <v/>
      </c>
      <c r="EB38" s="275" t="str">
        <f ca="true">+IF(OFFSET('Hygiene Data'!$H$12,0,10*ROW('Hygiene Data'!H32))="","",OFFSET('Hygiene Data'!$H$12,0,10*ROW('Hygiene Data'!H32)))</f>
        <v/>
      </c>
      <c r="EC38" s="275" t="str">
        <f ca="true">+IF(OFFSET('Hygiene Data'!$H$13,0,10*ROW('Hygiene Data'!H32))="","",OFFSET('Hygiene Data'!$H$13,0,10*ROW('Hygiene Data'!H32)))</f>
        <v/>
      </c>
      <c r="ED38" s="275" t="str">
        <f ca="true">+IF(OFFSET('Hygiene Data'!$I$11,0,10*ROW('Hygiene Data'!I32))="","",OFFSET('Hygiene Data'!$I$11,0,10*ROW('Hygiene Data'!I32)))</f>
        <v/>
      </c>
      <c r="EE38" s="275" t="str">
        <f ca="true">+IF(OFFSET('Hygiene Data'!$I$12,0,10*ROW('Hygiene Data'!I32))="","",OFFSET('Hygiene Data'!$I$12,0,10*ROW('Hygiene Data'!I32)))</f>
        <v/>
      </c>
      <c r="EF38" s="275" t="str">
        <f ca="true">+IF(OFFSET('Hygiene Data'!$I$13,0,10*ROW('Hygiene Data'!I32))="","",OFFSET('Hygiene Data'!$I$13,0,10*ROW('Hygiene Data'!I32)))</f>
        <v/>
      </c>
    </row>
    <row xmlns:x14ac="http://schemas.microsoft.com/office/spreadsheetml/2009/9/ac" r="39" x14ac:dyDescent="0.2">
      <c r="A39" s="37" t="str">
        <f ca="true">+IF(OFFSET('Water Data'!$B$2,0,10*ROW('Water Data'!E33))="","",OFFSET('Water Data'!$B$2,0,10*ROW('Water Data'!E33)))</f>
        <v/>
      </c>
      <c r="B39" s="37" t="str">
        <f ca="true">+IF(OFFSET('Water Data'!$C$2,0,10*ROW('Water Data'!F33))="","",OFFSET('Water Data'!$C$2,0,10*ROW('Water Data'!F33)))</f>
        <v/>
      </c>
      <c r="C39" s="331" t="str">
        <f t="shared" ca="true" si="0"/>
        <v/>
      </c>
      <c r="D39" s="94"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4"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4"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4"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4"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4"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4"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4"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4"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4"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4"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4"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4"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4"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4"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4"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4"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4"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5"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5"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5"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5"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5"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5"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5"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5"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5"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5"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5"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5"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5"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5"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5"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5"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5"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5"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5"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5"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5"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5"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5"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5"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5"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5"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5"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5"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5"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5"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6"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6"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6"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6"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6"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6"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6"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6"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6"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6"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6"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6"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6"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6"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6"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6"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6"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6"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5"/>
      <c r="BS39" s="275" t="str">
        <f ca="true">+IF(OFFSET('Water Data'!$D$27,0,10*ROW('Water Data'!D33))="","",OFFSET('Water Data'!$D$27,0,10*ROW('Water Data'!D33)))</f>
        <v/>
      </c>
      <c r="BT39" s="275" t="str">
        <f ca="true">+IF(OFFSET('Water Data'!$D$28,0,10*ROW('Water Data'!D33))="","",OFFSET('Water Data'!$D$28,0,10*ROW('Water Data'!D33)))</f>
        <v/>
      </c>
      <c r="BU39" s="275" t="str">
        <f ca="true">+IF(OFFSET('Water Data'!$D$29,0,10*ROW('Water Data'!D33))="","",OFFSET('Water Data'!$D$29,0,10*ROW('Water Data'!D33)))</f>
        <v/>
      </c>
      <c r="BV39" s="275" t="str">
        <f ca="true">+IF(OFFSET('Water Data'!$E$27,0,10*ROW('Water Data'!E33))="","",OFFSET('Water Data'!$E$27,0,10*ROW('Water Data'!E33)))</f>
        <v/>
      </c>
      <c r="BW39" s="275" t="str">
        <f ca="true">+IF(OFFSET('Water Data'!$E$28,0,10*ROW('Water Data'!E33))="","",OFFSET('Water Data'!$E$28,0,10*ROW('Water Data'!E33)))</f>
        <v/>
      </c>
      <c r="BX39" s="275" t="str">
        <f ca="true">+IF(OFFSET('Water Data'!$E$29,0,10*ROW('Water Data'!E33))="","",OFFSET('Water Data'!$E$29,0,10*ROW('Water Data'!E33)))</f>
        <v/>
      </c>
      <c r="BY39" s="275" t="str">
        <f ca="true">+IF(OFFSET('Water Data'!$F$27,0,10*ROW('Water Data'!F33))="","",OFFSET('Water Data'!$F$27,0,10*ROW('Water Data'!F33)))</f>
        <v/>
      </c>
      <c r="BZ39" s="275" t="str">
        <f ca="true">+IF(OFFSET('Water Data'!$F$28,0,10*ROW('Water Data'!F33))="","",OFFSET('Water Data'!$F$28,0,10*ROW('Water Data'!F33)))</f>
        <v/>
      </c>
      <c r="CA39" s="275" t="str">
        <f ca="true">+IF(OFFSET('Water Data'!$F$29,0,10*ROW('Water Data'!F33))="","",OFFSET('Water Data'!$F$29,0,10*ROW('Water Data'!F33)))</f>
        <v/>
      </c>
      <c r="CB39" s="275" t="str">
        <f ca="true">+IF(OFFSET('Water Data'!$G$27,0,10*ROW('Water Data'!G33))="","",OFFSET('Water Data'!$G$27,0,10*ROW('Water Data'!G33)))</f>
        <v/>
      </c>
      <c r="CC39" s="275" t="str">
        <f ca="true">+IF(OFFSET('Water Data'!$G$28,0,10*ROW('Water Data'!G33))="","",OFFSET('Water Data'!$G$28,0,10*ROW('Water Data'!G33)))</f>
        <v/>
      </c>
      <c r="CD39" s="275" t="str">
        <f ca="true">+IF(OFFSET('Water Data'!$G$29,0,10*ROW('Water Data'!G33))="","",OFFSET('Water Data'!$G$29,0,10*ROW('Water Data'!G33)))</f>
        <v/>
      </c>
      <c r="CE39" s="275" t="str">
        <f ca="true">+IF(OFFSET('Water Data'!$H$27,0,10*ROW('Water Data'!H33))="","",OFFSET('Water Data'!$H$27,0,10*ROW('Water Data'!H33)))</f>
        <v/>
      </c>
      <c r="CF39" s="275" t="str">
        <f ca="true">+IF(OFFSET('Water Data'!$H$28,0,10*ROW('Water Data'!H33))="","",OFFSET('Water Data'!$H$28,0,10*ROW('Water Data'!H33)))</f>
        <v/>
      </c>
      <c r="CG39" s="275" t="str">
        <f ca="true">+IF(OFFSET('Water Data'!$H$29,0,10*ROW('Water Data'!H33))="","",OFFSET('Water Data'!$H$29,0,10*ROW('Water Data'!H33)))</f>
        <v/>
      </c>
      <c r="CH39" s="275" t="str">
        <f ca="true">+IF(OFFSET('Water Data'!$I$27,0,10*ROW('Water Data'!I33))="","",OFFSET('Water Data'!$I$27,0,10*ROW('Water Data'!I33)))</f>
        <v/>
      </c>
      <c r="CI39" s="275" t="str">
        <f ca="true">+IF(OFFSET('Water Data'!$I$28,0,10*ROW('Water Data'!I33))="","",OFFSET('Water Data'!$I$28,0,10*ROW('Water Data'!I33)))</f>
        <v/>
      </c>
      <c r="CJ39" s="275" t="str">
        <f ca="true">+IF(OFFSET('Water Data'!$I$29,0,10*ROW('Water Data'!I33))="","",OFFSET('Water Data'!$I$29,0,10*ROW('Water Data'!I33)))</f>
        <v/>
      </c>
      <c r="CK39" s="275" t="str">
        <f ca="true">+IF(OFFSET('Sanitation Data'!$D$28,0,10*ROW('Sanitation Data'!D33))="","",OFFSET('Sanitation Data'!$D$28,0,10*ROW('Sanitation Data'!D33)))</f>
        <v/>
      </c>
      <c r="CL39" s="275" t="str">
        <f ca="true">+IF(OFFSET('Sanitation Data'!$D$29,0,10*ROW('Sanitation Data'!D33))="","",OFFSET('Sanitation Data'!$D$29,0,10*ROW('Sanitation Data'!D33)))</f>
        <v/>
      </c>
      <c r="CM39" s="275" t="str">
        <f ca="true">+IF(OFFSET('Sanitation Data'!$D$30,0,10*ROW('Sanitation Data'!D33))="","",OFFSET('Sanitation Data'!$D$30,0,10*ROW('Sanitation Data'!D33)))</f>
        <v/>
      </c>
      <c r="CN39" s="275" t="str">
        <f ca="true">+IF(OFFSET('Sanitation Data'!$D$31,0,10*ROW('Sanitation Data'!D33))="","",OFFSET('Sanitation Data'!$D$31,0,10*ROW('Sanitation Data'!D33)))</f>
        <v/>
      </c>
      <c r="CO39" s="275" t="str">
        <f ca="true">+IF(OFFSET('Sanitation Data'!$D$32,0,10*ROW('Sanitation Data'!D33))="","",OFFSET('Sanitation Data'!$D$32,0,10*ROW('Sanitation Data'!D33)))</f>
        <v/>
      </c>
      <c r="CP39" s="275" t="str">
        <f ca="true">+IF(OFFSET('Sanitation Data'!$E$28,0,10*ROW('Sanitation Data'!E33))="","",OFFSET('Sanitation Data'!$E$28,0,10*ROW('Sanitation Data'!E33)))</f>
        <v/>
      </c>
      <c r="CQ39" s="275" t="str">
        <f ca="true">+IF(OFFSET('Sanitation Data'!$E$29,0,10*ROW('Sanitation Data'!E33))="","",OFFSET('Sanitation Data'!$E$29,0,10*ROW('Sanitation Data'!E33)))</f>
        <v/>
      </c>
      <c r="CR39" s="275" t="str">
        <f ca="true">+IF(OFFSET('Sanitation Data'!$E$30,0,10*ROW('Sanitation Data'!E33))="","",OFFSET('Sanitation Data'!$E$30,0,10*ROW('Sanitation Data'!E33)))</f>
        <v/>
      </c>
      <c r="CS39" s="275" t="str">
        <f ca="true">+IF(OFFSET('Sanitation Data'!$E$31,0,10*ROW('Sanitation Data'!E33))="","",OFFSET('Sanitation Data'!$E$31,0,10*ROW('Sanitation Data'!E33)))</f>
        <v/>
      </c>
      <c r="CT39" s="275" t="str">
        <f ca="true">+IF(OFFSET('Sanitation Data'!$E$32,0,10*ROW('Sanitation Data'!E33))="","",OFFSET('Sanitation Data'!$E$32,0,10*ROW('Sanitation Data'!E33)))</f>
        <v/>
      </c>
      <c r="CU39" s="275" t="str">
        <f ca="true">+IF(OFFSET('Sanitation Data'!$F$28,0,10*ROW('Sanitation Data'!F33))="","",OFFSET('Sanitation Data'!$F$28,0,10*ROW('Sanitation Data'!F33)))</f>
        <v/>
      </c>
      <c r="CV39" s="275" t="str">
        <f ca="true">+IF(OFFSET('Sanitation Data'!$F$29,0,10*ROW('Sanitation Data'!F33))="","",OFFSET('Sanitation Data'!$F$29,0,10*ROW('Sanitation Data'!F33)))</f>
        <v/>
      </c>
      <c r="CW39" s="275" t="str">
        <f ca="true">+IF(OFFSET('Sanitation Data'!$F$30,0,10*ROW('Sanitation Data'!F33))="","",OFFSET('Sanitation Data'!$F$30,0,10*ROW('Sanitation Data'!F33)))</f>
        <v/>
      </c>
      <c r="CX39" s="275" t="str">
        <f ca="true">+IF(OFFSET('Sanitation Data'!$F$31,0,10*ROW('Sanitation Data'!F33))="","",OFFSET('Sanitation Data'!$F$31,0,10*ROW('Sanitation Data'!F33)))</f>
        <v/>
      </c>
      <c r="CY39" s="275" t="str">
        <f ca="true">+IF(OFFSET('Sanitation Data'!$F$32,0,10*ROW('Sanitation Data'!F33))="","",OFFSET('Sanitation Data'!$F$32,0,10*ROW('Sanitation Data'!F33)))</f>
        <v/>
      </c>
      <c r="CZ39" s="275" t="str">
        <f ca="true">+IF(OFFSET('Sanitation Data'!$G$28,0,10*ROW('Sanitation Data'!G33))="","",OFFSET('Sanitation Data'!$G$28,0,10*ROW('Sanitation Data'!G33)))</f>
        <v/>
      </c>
      <c r="DA39" s="275" t="str">
        <f ca="true">+IF(OFFSET('Sanitation Data'!$G$29,0,10*ROW('Sanitation Data'!G33))="","",OFFSET('Sanitation Data'!$G$29,0,10*ROW('Sanitation Data'!G33)))</f>
        <v/>
      </c>
      <c r="DB39" s="275" t="str">
        <f ca="true">+IF(OFFSET('Sanitation Data'!$G$30,0,10*ROW('Sanitation Data'!G33))="","",OFFSET('Sanitation Data'!$G$30,0,10*ROW('Sanitation Data'!G33)))</f>
        <v/>
      </c>
      <c r="DC39" s="275" t="str">
        <f ca="true">+IF(OFFSET('Sanitation Data'!$G$31,0,10*ROW('Sanitation Data'!G33))="","",OFFSET('Sanitation Data'!$G$31,0,10*ROW('Sanitation Data'!G33)))</f>
        <v/>
      </c>
      <c r="DD39" s="275" t="str">
        <f ca="true">+IF(OFFSET('Sanitation Data'!$G$32,0,10*ROW('Sanitation Data'!G33))="","",OFFSET('Sanitation Data'!$G$32,0,10*ROW('Sanitation Data'!G33)))</f>
        <v/>
      </c>
      <c r="DE39" s="275" t="str">
        <f ca="true">+IF(OFFSET('Sanitation Data'!$H$28,0,10*ROW('Sanitation Data'!H33))="","",OFFSET('Sanitation Data'!$H$28,0,10*ROW('Sanitation Data'!H33)))</f>
        <v/>
      </c>
      <c r="DF39" s="275" t="str">
        <f ca="true">+IF(OFFSET('Sanitation Data'!$H$29,0,10*ROW('Sanitation Data'!H33))="","",OFFSET('Sanitation Data'!$H$29,0,10*ROW('Sanitation Data'!H33)))</f>
        <v/>
      </c>
      <c r="DG39" s="275" t="str">
        <f ca="true">+IF(OFFSET('Sanitation Data'!$H$30,0,10*ROW('Sanitation Data'!H33))="","",OFFSET('Sanitation Data'!$H$30,0,10*ROW('Sanitation Data'!H33)))</f>
        <v/>
      </c>
      <c r="DH39" s="275" t="str">
        <f ca="true">+IF(OFFSET('Sanitation Data'!$H$31,0,10*ROW('Sanitation Data'!H33))="","",OFFSET('Sanitation Data'!$H$31,0,10*ROW('Sanitation Data'!H33)))</f>
        <v/>
      </c>
      <c r="DI39" s="275" t="str">
        <f ca="true">+IF(OFFSET('Sanitation Data'!$H$32,0,10*ROW('Sanitation Data'!H33))="","",OFFSET('Sanitation Data'!$H$32,0,10*ROW('Sanitation Data'!H33)))</f>
        <v/>
      </c>
      <c r="DJ39" s="275" t="str">
        <f ca="true">+IF(OFFSET('Sanitation Data'!$I$28,0,10*ROW('Sanitation Data'!I33))="","",OFFSET('Sanitation Data'!$I$28,0,10*ROW('Sanitation Data'!I33)))</f>
        <v/>
      </c>
      <c r="DK39" s="275" t="str">
        <f ca="true">+IF(OFFSET('Sanitation Data'!$I$29,0,10*ROW('Sanitation Data'!I33))="","",OFFSET('Sanitation Data'!$I$29,0,10*ROW('Sanitation Data'!I33)))</f>
        <v/>
      </c>
      <c r="DL39" s="275" t="str">
        <f ca="true">+IF(OFFSET('Sanitation Data'!$I$30,0,10*ROW('Sanitation Data'!I33))="","",OFFSET('Sanitation Data'!$I$30,0,10*ROW('Sanitation Data'!I33)))</f>
        <v/>
      </c>
      <c r="DM39" s="275" t="str">
        <f ca="true">+IF(OFFSET('Sanitation Data'!$I$31,0,10*ROW('Sanitation Data'!I33))="","",OFFSET('Sanitation Data'!$I$31,0,10*ROW('Sanitation Data'!I33)))</f>
        <v/>
      </c>
      <c r="DN39" s="275" t="str">
        <f ca="true">+IF(OFFSET('Sanitation Data'!$I$32,0,10*ROW('Sanitation Data'!I33))="","",OFFSET('Sanitation Data'!$I$32,0,10*ROW('Sanitation Data'!I33)))</f>
        <v/>
      </c>
      <c r="DO39" s="275" t="str">
        <f ca="true">+IF(OFFSET('Hygiene Data'!$D$11,0,10*ROW('Hygiene Data'!D33))="","",OFFSET('Hygiene Data'!$D$11,0,10*ROW('Hygiene Data'!D33)))</f>
        <v/>
      </c>
      <c r="DP39" s="275" t="str">
        <f ca="true">+IF(OFFSET('Hygiene Data'!$D$12,0,10*ROW('Hygiene Data'!D33))="","",OFFSET('Hygiene Data'!$D$12,0,10*ROW('Hygiene Data'!D33)))</f>
        <v/>
      </c>
      <c r="DQ39" s="275" t="str">
        <f ca="true">+IF(OFFSET('Hygiene Data'!$D$13,0,10*ROW('Hygiene Data'!D33))="","",OFFSET('Hygiene Data'!$D$13,0,10*ROW('Hygiene Data'!D33)))</f>
        <v/>
      </c>
      <c r="DR39" s="275" t="str">
        <f ca="true">+IF(OFFSET('Hygiene Data'!$E$11,0,10*ROW('Hygiene Data'!E33))="","",OFFSET('Hygiene Data'!$E$11,0,10*ROW('Hygiene Data'!E33)))</f>
        <v/>
      </c>
      <c r="DS39" s="275" t="str">
        <f ca="true">+IF(OFFSET('Hygiene Data'!$E$12,0,10*ROW('Hygiene Data'!E33))="","",OFFSET('Hygiene Data'!$E$12,0,10*ROW('Hygiene Data'!E33)))</f>
        <v/>
      </c>
      <c r="DT39" s="275" t="str">
        <f ca="true">+IF(OFFSET('Hygiene Data'!$E$13,0,10*ROW('Hygiene Data'!E33))="","",OFFSET('Hygiene Data'!$E$13,0,10*ROW('Hygiene Data'!E33)))</f>
        <v/>
      </c>
      <c r="DU39" s="275" t="str">
        <f ca="true">+IF(OFFSET('Hygiene Data'!$F$11,0,10*ROW('Hygiene Data'!F33))="","",OFFSET('Hygiene Data'!$F$11,0,10*ROW('Hygiene Data'!F33)))</f>
        <v/>
      </c>
      <c r="DV39" s="275" t="str">
        <f ca="true">+IF(OFFSET('Hygiene Data'!$F$12,0,10*ROW('Hygiene Data'!F33))="","",OFFSET('Hygiene Data'!$F$12,0,10*ROW('Hygiene Data'!F33)))</f>
        <v/>
      </c>
      <c r="DW39" s="275" t="str">
        <f ca="true">+IF(OFFSET('Hygiene Data'!$F$13,0,10*ROW('Hygiene Data'!F33))="","",OFFSET('Hygiene Data'!$F$13,0,10*ROW('Hygiene Data'!F33)))</f>
        <v/>
      </c>
      <c r="DX39" s="275" t="str">
        <f ca="true">+IF(OFFSET('Hygiene Data'!$G$11,0,10*ROW('Hygiene Data'!G33))="","",OFFSET('Hygiene Data'!$G$11,0,10*ROW('Hygiene Data'!G33)))</f>
        <v/>
      </c>
      <c r="DY39" s="275" t="str">
        <f ca="true">+IF(OFFSET('Hygiene Data'!$G$12,0,10*ROW('Hygiene Data'!G33))="","",OFFSET('Hygiene Data'!$G$12,0,10*ROW('Hygiene Data'!G33)))</f>
        <v/>
      </c>
      <c r="DZ39" s="275" t="str">
        <f ca="true">+IF(OFFSET('Hygiene Data'!$G$13,0,10*ROW('Hygiene Data'!G33))="","",OFFSET('Hygiene Data'!$G$13,0,10*ROW('Hygiene Data'!G33)))</f>
        <v/>
      </c>
      <c r="EA39" s="275" t="str">
        <f ca="true">+IF(OFFSET('Hygiene Data'!$H$11,0,10*ROW('Hygiene Data'!H33))="","",OFFSET('Hygiene Data'!$H$11,0,10*ROW('Hygiene Data'!H33)))</f>
        <v/>
      </c>
      <c r="EB39" s="275" t="str">
        <f ca="true">+IF(OFFSET('Hygiene Data'!$H$12,0,10*ROW('Hygiene Data'!H33))="","",OFFSET('Hygiene Data'!$H$12,0,10*ROW('Hygiene Data'!H33)))</f>
        <v/>
      </c>
      <c r="EC39" s="275" t="str">
        <f ca="true">+IF(OFFSET('Hygiene Data'!$H$13,0,10*ROW('Hygiene Data'!H33))="","",OFFSET('Hygiene Data'!$H$13,0,10*ROW('Hygiene Data'!H33)))</f>
        <v/>
      </c>
      <c r="ED39" s="275" t="str">
        <f ca="true">+IF(OFFSET('Hygiene Data'!$I$11,0,10*ROW('Hygiene Data'!I33))="","",OFFSET('Hygiene Data'!$I$11,0,10*ROW('Hygiene Data'!I33)))</f>
        <v/>
      </c>
      <c r="EE39" s="275" t="str">
        <f ca="true">+IF(OFFSET('Hygiene Data'!$I$12,0,10*ROW('Hygiene Data'!I33))="","",OFFSET('Hygiene Data'!$I$12,0,10*ROW('Hygiene Data'!I33)))</f>
        <v/>
      </c>
      <c r="EF39" s="275" t="str">
        <f ca="true">+IF(OFFSET('Hygiene Data'!$I$13,0,10*ROW('Hygiene Data'!I33))="","",OFFSET('Hygiene Data'!$I$13,0,10*ROW('Hygiene Data'!I33)))</f>
        <v/>
      </c>
    </row>
    <row xmlns:x14ac="http://schemas.microsoft.com/office/spreadsheetml/2009/9/ac" r="40" x14ac:dyDescent="0.2">
      <c r="A40" s="37" t="str">
        <f ca="true">+IF(OFFSET('Water Data'!$B$2,0,10*ROW('Water Data'!E34))="","",OFFSET('Water Data'!$B$2,0,10*ROW('Water Data'!E34)))</f>
        <v/>
      </c>
      <c r="B40" s="37" t="str">
        <f ca="true">+IF(OFFSET('Water Data'!$C$2,0,10*ROW('Water Data'!F34))="","",OFFSET('Water Data'!$C$2,0,10*ROW('Water Data'!F34)))</f>
        <v/>
      </c>
      <c r="C40" s="331" t="str">
        <f t="shared" ca="true" si="0"/>
        <v/>
      </c>
      <c r="D40" s="94"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4"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4"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4"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4"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4"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4"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4"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4"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4"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4"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4"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4"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4"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4"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4"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4"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4"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5"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5"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5"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5"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5"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5"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5"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5"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5"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5"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5"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5"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5"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5"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5"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5"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5"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5"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5"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5"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5"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5"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5"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5"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5"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5"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5"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5"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5"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5"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6"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6"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6"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6"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6"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6"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6"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6"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6"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6"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6"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6"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6"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6"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6"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6"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6"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6"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5"/>
      <c r="BS40" s="275" t="str">
        <f ca="true">+IF(OFFSET('Water Data'!$D$27,0,10*ROW('Water Data'!D34))="","",OFFSET('Water Data'!$D$27,0,10*ROW('Water Data'!D34)))</f>
        <v/>
      </c>
      <c r="BT40" s="275" t="str">
        <f ca="true">+IF(OFFSET('Water Data'!$D$28,0,10*ROW('Water Data'!D34))="","",OFFSET('Water Data'!$D$28,0,10*ROW('Water Data'!D34)))</f>
        <v/>
      </c>
      <c r="BU40" s="275" t="str">
        <f ca="true">+IF(OFFSET('Water Data'!$D$29,0,10*ROW('Water Data'!D34))="","",OFFSET('Water Data'!$D$29,0,10*ROW('Water Data'!D34)))</f>
        <v/>
      </c>
      <c r="BV40" s="275" t="str">
        <f ca="true">+IF(OFFSET('Water Data'!$E$27,0,10*ROW('Water Data'!E34))="","",OFFSET('Water Data'!$E$27,0,10*ROW('Water Data'!E34)))</f>
        <v/>
      </c>
      <c r="BW40" s="275" t="str">
        <f ca="true">+IF(OFFSET('Water Data'!$E$28,0,10*ROW('Water Data'!E34))="","",OFFSET('Water Data'!$E$28,0,10*ROW('Water Data'!E34)))</f>
        <v/>
      </c>
      <c r="BX40" s="275" t="str">
        <f ca="true">+IF(OFFSET('Water Data'!$E$29,0,10*ROW('Water Data'!E34))="","",OFFSET('Water Data'!$E$29,0,10*ROW('Water Data'!E34)))</f>
        <v/>
      </c>
      <c r="BY40" s="275" t="str">
        <f ca="true">+IF(OFFSET('Water Data'!$F$27,0,10*ROW('Water Data'!F34))="","",OFFSET('Water Data'!$F$27,0,10*ROW('Water Data'!F34)))</f>
        <v/>
      </c>
      <c r="BZ40" s="275" t="str">
        <f ca="true">+IF(OFFSET('Water Data'!$F$28,0,10*ROW('Water Data'!F34))="","",OFFSET('Water Data'!$F$28,0,10*ROW('Water Data'!F34)))</f>
        <v/>
      </c>
      <c r="CA40" s="275" t="str">
        <f ca="true">+IF(OFFSET('Water Data'!$F$29,0,10*ROW('Water Data'!F34))="","",OFFSET('Water Data'!$F$29,0,10*ROW('Water Data'!F34)))</f>
        <v/>
      </c>
      <c r="CB40" s="275" t="str">
        <f ca="true">+IF(OFFSET('Water Data'!$G$27,0,10*ROW('Water Data'!G34))="","",OFFSET('Water Data'!$G$27,0,10*ROW('Water Data'!G34)))</f>
        <v/>
      </c>
      <c r="CC40" s="275" t="str">
        <f ca="true">+IF(OFFSET('Water Data'!$G$28,0,10*ROW('Water Data'!G34))="","",OFFSET('Water Data'!$G$28,0,10*ROW('Water Data'!G34)))</f>
        <v/>
      </c>
      <c r="CD40" s="275" t="str">
        <f ca="true">+IF(OFFSET('Water Data'!$G$29,0,10*ROW('Water Data'!G34))="","",OFFSET('Water Data'!$G$29,0,10*ROW('Water Data'!G34)))</f>
        <v/>
      </c>
      <c r="CE40" s="275" t="str">
        <f ca="true">+IF(OFFSET('Water Data'!$H$27,0,10*ROW('Water Data'!H34))="","",OFFSET('Water Data'!$H$27,0,10*ROW('Water Data'!H34)))</f>
        <v/>
      </c>
      <c r="CF40" s="275" t="str">
        <f ca="true">+IF(OFFSET('Water Data'!$H$28,0,10*ROW('Water Data'!H34))="","",OFFSET('Water Data'!$H$28,0,10*ROW('Water Data'!H34)))</f>
        <v/>
      </c>
      <c r="CG40" s="275" t="str">
        <f ca="true">+IF(OFFSET('Water Data'!$H$29,0,10*ROW('Water Data'!H34))="","",OFFSET('Water Data'!$H$29,0,10*ROW('Water Data'!H34)))</f>
        <v/>
      </c>
      <c r="CH40" s="275" t="str">
        <f ca="true">+IF(OFFSET('Water Data'!$I$27,0,10*ROW('Water Data'!I34))="","",OFFSET('Water Data'!$I$27,0,10*ROW('Water Data'!I34)))</f>
        <v/>
      </c>
      <c r="CI40" s="275" t="str">
        <f ca="true">+IF(OFFSET('Water Data'!$I$28,0,10*ROW('Water Data'!I34))="","",OFFSET('Water Data'!$I$28,0,10*ROW('Water Data'!I34)))</f>
        <v/>
      </c>
      <c r="CJ40" s="275" t="str">
        <f ca="true">+IF(OFFSET('Water Data'!$I$29,0,10*ROW('Water Data'!I34))="","",OFFSET('Water Data'!$I$29,0,10*ROW('Water Data'!I34)))</f>
        <v/>
      </c>
      <c r="CK40" s="275" t="str">
        <f ca="true">+IF(OFFSET('Sanitation Data'!$D$28,0,10*ROW('Sanitation Data'!D34))="","",OFFSET('Sanitation Data'!$D$28,0,10*ROW('Sanitation Data'!D34)))</f>
        <v/>
      </c>
      <c r="CL40" s="275" t="str">
        <f ca="true">+IF(OFFSET('Sanitation Data'!$D$29,0,10*ROW('Sanitation Data'!D34))="","",OFFSET('Sanitation Data'!$D$29,0,10*ROW('Sanitation Data'!D34)))</f>
        <v/>
      </c>
      <c r="CM40" s="275" t="str">
        <f ca="true">+IF(OFFSET('Sanitation Data'!$D$30,0,10*ROW('Sanitation Data'!D34))="","",OFFSET('Sanitation Data'!$D$30,0,10*ROW('Sanitation Data'!D34)))</f>
        <v/>
      </c>
      <c r="CN40" s="275" t="str">
        <f ca="true">+IF(OFFSET('Sanitation Data'!$D$31,0,10*ROW('Sanitation Data'!D34))="","",OFFSET('Sanitation Data'!$D$31,0,10*ROW('Sanitation Data'!D34)))</f>
        <v/>
      </c>
      <c r="CO40" s="275" t="str">
        <f ca="true">+IF(OFFSET('Sanitation Data'!$D$32,0,10*ROW('Sanitation Data'!D34))="","",OFFSET('Sanitation Data'!$D$32,0,10*ROW('Sanitation Data'!D34)))</f>
        <v/>
      </c>
      <c r="CP40" s="275" t="str">
        <f ca="true">+IF(OFFSET('Sanitation Data'!$E$28,0,10*ROW('Sanitation Data'!E34))="","",OFFSET('Sanitation Data'!$E$28,0,10*ROW('Sanitation Data'!E34)))</f>
        <v/>
      </c>
      <c r="CQ40" s="275" t="str">
        <f ca="true">+IF(OFFSET('Sanitation Data'!$E$29,0,10*ROW('Sanitation Data'!E34))="","",OFFSET('Sanitation Data'!$E$29,0,10*ROW('Sanitation Data'!E34)))</f>
        <v/>
      </c>
      <c r="CR40" s="275" t="str">
        <f ca="true">+IF(OFFSET('Sanitation Data'!$E$30,0,10*ROW('Sanitation Data'!E34))="","",OFFSET('Sanitation Data'!$E$30,0,10*ROW('Sanitation Data'!E34)))</f>
        <v/>
      </c>
      <c r="CS40" s="275" t="str">
        <f ca="true">+IF(OFFSET('Sanitation Data'!$E$31,0,10*ROW('Sanitation Data'!E34))="","",OFFSET('Sanitation Data'!$E$31,0,10*ROW('Sanitation Data'!E34)))</f>
        <v/>
      </c>
      <c r="CT40" s="275" t="str">
        <f ca="true">+IF(OFFSET('Sanitation Data'!$E$32,0,10*ROW('Sanitation Data'!E34))="","",OFFSET('Sanitation Data'!$E$32,0,10*ROW('Sanitation Data'!E34)))</f>
        <v/>
      </c>
      <c r="CU40" s="275" t="str">
        <f ca="true">+IF(OFFSET('Sanitation Data'!$F$28,0,10*ROW('Sanitation Data'!F34))="","",OFFSET('Sanitation Data'!$F$28,0,10*ROW('Sanitation Data'!F34)))</f>
        <v/>
      </c>
      <c r="CV40" s="275" t="str">
        <f ca="true">+IF(OFFSET('Sanitation Data'!$F$29,0,10*ROW('Sanitation Data'!F34))="","",OFFSET('Sanitation Data'!$F$29,0,10*ROW('Sanitation Data'!F34)))</f>
        <v/>
      </c>
      <c r="CW40" s="275" t="str">
        <f ca="true">+IF(OFFSET('Sanitation Data'!$F$30,0,10*ROW('Sanitation Data'!F34))="","",OFFSET('Sanitation Data'!$F$30,0,10*ROW('Sanitation Data'!F34)))</f>
        <v/>
      </c>
      <c r="CX40" s="275" t="str">
        <f ca="true">+IF(OFFSET('Sanitation Data'!$F$31,0,10*ROW('Sanitation Data'!F34))="","",OFFSET('Sanitation Data'!$F$31,0,10*ROW('Sanitation Data'!F34)))</f>
        <v/>
      </c>
      <c r="CY40" s="275" t="str">
        <f ca="true">+IF(OFFSET('Sanitation Data'!$F$32,0,10*ROW('Sanitation Data'!F34))="","",OFFSET('Sanitation Data'!$F$32,0,10*ROW('Sanitation Data'!F34)))</f>
        <v/>
      </c>
      <c r="CZ40" s="275" t="str">
        <f ca="true">+IF(OFFSET('Sanitation Data'!$G$28,0,10*ROW('Sanitation Data'!G34))="","",OFFSET('Sanitation Data'!$G$28,0,10*ROW('Sanitation Data'!G34)))</f>
        <v/>
      </c>
      <c r="DA40" s="275" t="str">
        <f ca="true">+IF(OFFSET('Sanitation Data'!$G$29,0,10*ROW('Sanitation Data'!G34))="","",OFFSET('Sanitation Data'!$G$29,0,10*ROW('Sanitation Data'!G34)))</f>
        <v/>
      </c>
      <c r="DB40" s="275" t="str">
        <f ca="true">+IF(OFFSET('Sanitation Data'!$G$30,0,10*ROW('Sanitation Data'!G34))="","",OFFSET('Sanitation Data'!$G$30,0,10*ROW('Sanitation Data'!G34)))</f>
        <v/>
      </c>
      <c r="DC40" s="275" t="str">
        <f ca="true">+IF(OFFSET('Sanitation Data'!$G$31,0,10*ROW('Sanitation Data'!G34))="","",OFFSET('Sanitation Data'!$G$31,0,10*ROW('Sanitation Data'!G34)))</f>
        <v/>
      </c>
      <c r="DD40" s="275" t="str">
        <f ca="true">+IF(OFFSET('Sanitation Data'!$G$32,0,10*ROW('Sanitation Data'!G34))="","",OFFSET('Sanitation Data'!$G$32,0,10*ROW('Sanitation Data'!G34)))</f>
        <v/>
      </c>
      <c r="DE40" s="275" t="str">
        <f ca="true">+IF(OFFSET('Sanitation Data'!$H$28,0,10*ROW('Sanitation Data'!H34))="","",OFFSET('Sanitation Data'!$H$28,0,10*ROW('Sanitation Data'!H34)))</f>
        <v/>
      </c>
      <c r="DF40" s="275" t="str">
        <f ca="true">+IF(OFFSET('Sanitation Data'!$H$29,0,10*ROW('Sanitation Data'!H34))="","",OFFSET('Sanitation Data'!$H$29,0,10*ROW('Sanitation Data'!H34)))</f>
        <v/>
      </c>
      <c r="DG40" s="275" t="str">
        <f ca="true">+IF(OFFSET('Sanitation Data'!$H$30,0,10*ROW('Sanitation Data'!H34))="","",OFFSET('Sanitation Data'!$H$30,0,10*ROW('Sanitation Data'!H34)))</f>
        <v/>
      </c>
      <c r="DH40" s="275" t="str">
        <f ca="true">+IF(OFFSET('Sanitation Data'!$H$31,0,10*ROW('Sanitation Data'!H34))="","",OFFSET('Sanitation Data'!$H$31,0,10*ROW('Sanitation Data'!H34)))</f>
        <v/>
      </c>
      <c r="DI40" s="275" t="str">
        <f ca="true">+IF(OFFSET('Sanitation Data'!$H$32,0,10*ROW('Sanitation Data'!H34))="","",OFFSET('Sanitation Data'!$H$32,0,10*ROW('Sanitation Data'!H34)))</f>
        <v/>
      </c>
      <c r="DJ40" s="275" t="str">
        <f ca="true">+IF(OFFSET('Sanitation Data'!$I$28,0,10*ROW('Sanitation Data'!I34))="","",OFFSET('Sanitation Data'!$I$28,0,10*ROW('Sanitation Data'!I34)))</f>
        <v/>
      </c>
      <c r="DK40" s="275" t="str">
        <f ca="true">+IF(OFFSET('Sanitation Data'!$I$29,0,10*ROW('Sanitation Data'!I34))="","",OFFSET('Sanitation Data'!$I$29,0,10*ROW('Sanitation Data'!I34)))</f>
        <v/>
      </c>
      <c r="DL40" s="275" t="str">
        <f ca="true">+IF(OFFSET('Sanitation Data'!$I$30,0,10*ROW('Sanitation Data'!I34))="","",OFFSET('Sanitation Data'!$I$30,0,10*ROW('Sanitation Data'!I34)))</f>
        <v/>
      </c>
      <c r="DM40" s="275" t="str">
        <f ca="true">+IF(OFFSET('Sanitation Data'!$I$31,0,10*ROW('Sanitation Data'!I34))="","",OFFSET('Sanitation Data'!$I$31,0,10*ROW('Sanitation Data'!I34)))</f>
        <v/>
      </c>
      <c r="DN40" s="275" t="str">
        <f ca="true">+IF(OFFSET('Sanitation Data'!$I$32,0,10*ROW('Sanitation Data'!I34))="","",OFFSET('Sanitation Data'!$I$32,0,10*ROW('Sanitation Data'!I34)))</f>
        <v/>
      </c>
      <c r="DO40" s="275" t="str">
        <f ca="true">+IF(OFFSET('Hygiene Data'!$D$11,0,10*ROW('Hygiene Data'!D34))="","",OFFSET('Hygiene Data'!$D$11,0,10*ROW('Hygiene Data'!D34)))</f>
        <v/>
      </c>
      <c r="DP40" s="275" t="str">
        <f ca="true">+IF(OFFSET('Hygiene Data'!$D$12,0,10*ROW('Hygiene Data'!D34))="","",OFFSET('Hygiene Data'!$D$12,0,10*ROW('Hygiene Data'!D34)))</f>
        <v/>
      </c>
      <c r="DQ40" s="275" t="str">
        <f ca="true">+IF(OFFSET('Hygiene Data'!$D$13,0,10*ROW('Hygiene Data'!D34))="","",OFFSET('Hygiene Data'!$D$13,0,10*ROW('Hygiene Data'!D34)))</f>
        <v/>
      </c>
      <c r="DR40" s="275" t="str">
        <f ca="true">+IF(OFFSET('Hygiene Data'!$E$11,0,10*ROW('Hygiene Data'!E34))="","",OFFSET('Hygiene Data'!$E$11,0,10*ROW('Hygiene Data'!E34)))</f>
        <v/>
      </c>
      <c r="DS40" s="275" t="str">
        <f ca="true">+IF(OFFSET('Hygiene Data'!$E$12,0,10*ROW('Hygiene Data'!E34))="","",OFFSET('Hygiene Data'!$E$12,0,10*ROW('Hygiene Data'!E34)))</f>
        <v/>
      </c>
      <c r="DT40" s="275" t="str">
        <f ca="true">+IF(OFFSET('Hygiene Data'!$E$13,0,10*ROW('Hygiene Data'!E34))="","",OFFSET('Hygiene Data'!$E$13,0,10*ROW('Hygiene Data'!E34)))</f>
        <v/>
      </c>
      <c r="DU40" s="275" t="str">
        <f ca="true">+IF(OFFSET('Hygiene Data'!$F$11,0,10*ROW('Hygiene Data'!F34))="","",OFFSET('Hygiene Data'!$F$11,0,10*ROW('Hygiene Data'!F34)))</f>
        <v/>
      </c>
      <c r="DV40" s="275" t="str">
        <f ca="true">+IF(OFFSET('Hygiene Data'!$F$12,0,10*ROW('Hygiene Data'!F34))="","",OFFSET('Hygiene Data'!$F$12,0,10*ROW('Hygiene Data'!F34)))</f>
        <v/>
      </c>
      <c r="DW40" s="275" t="str">
        <f ca="true">+IF(OFFSET('Hygiene Data'!$F$13,0,10*ROW('Hygiene Data'!F34))="","",OFFSET('Hygiene Data'!$F$13,0,10*ROW('Hygiene Data'!F34)))</f>
        <v/>
      </c>
      <c r="DX40" s="275" t="str">
        <f ca="true">+IF(OFFSET('Hygiene Data'!$G$11,0,10*ROW('Hygiene Data'!G34))="","",OFFSET('Hygiene Data'!$G$11,0,10*ROW('Hygiene Data'!G34)))</f>
        <v/>
      </c>
      <c r="DY40" s="275" t="str">
        <f ca="true">+IF(OFFSET('Hygiene Data'!$G$12,0,10*ROW('Hygiene Data'!G34))="","",OFFSET('Hygiene Data'!$G$12,0,10*ROW('Hygiene Data'!G34)))</f>
        <v/>
      </c>
      <c r="DZ40" s="275" t="str">
        <f ca="true">+IF(OFFSET('Hygiene Data'!$G$13,0,10*ROW('Hygiene Data'!G34))="","",OFFSET('Hygiene Data'!$G$13,0,10*ROW('Hygiene Data'!G34)))</f>
        <v/>
      </c>
      <c r="EA40" s="275" t="str">
        <f ca="true">+IF(OFFSET('Hygiene Data'!$H$11,0,10*ROW('Hygiene Data'!H34))="","",OFFSET('Hygiene Data'!$H$11,0,10*ROW('Hygiene Data'!H34)))</f>
        <v/>
      </c>
      <c r="EB40" s="275" t="str">
        <f ca="true">+IF(OFFSET('Hygiene Data'!$H$12,0,10*ROW('Hygiene Data'!H34))="","",OFFSET('Hygiene Data'!$H$12,0,10*ROW('Hygiene Data'!H34)))</f>
        <v/>
      </c>
      <c r="EC40" s="275" t="str">
        <f ca="true">+IF(OFFSET('Hygiene Data'!$H$13,0,10*ROW('Hygiene Data'!H34))="","",OFFSET('Hygiene Data'!$H$13,0,10*ROW('Hygiene Data'!H34)))</f>
        <v/>
      </c>
      <c r="ED40" s="275" t="str">
        <f ca="true">+IF(OFFSET('Hygiene Data'!$I$11,0,10*ROW('Hygiene Data'!I34))="","",OFFSET('Hygiene Data'!$I$11,0,10*ROW('Hygiene Data'!I34)))</f>
        <v/>
      </c>
      <c r="EE40" s="275" t="str">
        <f ca="true">+IF(OFFSET('Hygiene Data'!$I$12,0,10*ROW('Hygiene Data'!I34))="","",OFFSET('Hygiene Data'!$I$12,0,10*ROW('Hygiene Data'!I34)))</f>
        <v/>
      </c>
      <c r="EF40" s="275" t="str">
        <f ca="true">+IF(OFFSET('Hygiene Data'!$I$13,0,10*ROW('Hygiene Data'!I34))="","",OFFSET('Hygiene Data'!$I$13,0,10*ROW('Hygiene Data'!I34)))</f>
        <v/>
      </c>
    </row>
    <row xmlns:x14ac="http://schemas.microsoft.com/office/spreadsheetml/2009/9/ac" r="41" x14ac:dyDescent="0.2">
      <c r="A41" s="37" t="str">
        <f ca="true">+IF(OFFSET('Water Data'!$B$2,0,10*ROW('Water Data'!E35))="","",OFFSET('Water Data'!$B$2,0,10*ROW('Water Data'!E35)))</f>
        <v/>
      </c>
      <c r="B41" s="37" t="str">
        <f ca="true">+IF(OFFSET('Water Data'!$C$2,0,10*ROW('Water Data'!F35))="","",OFFSET('Water Data'!$C$2,0,10*ROW('Water Data'!F35)))</f>
        <v/>
      </c>
      <c r="C41" s="331" t="str">
        <f t="shared" ca="true" si="0"/>
        <v/>
      </c>
      <c r="D41" s="94"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4"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4"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4"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4"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4"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4"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4"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4"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4"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4"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4"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4"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4"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4"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4"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4"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4"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5"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5"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5"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5"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5"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5"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5"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5"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5"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5"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5"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5"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5"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5"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5"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5"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5"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5"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5"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5"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5"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5"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5"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5"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5"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5"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5"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5"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5"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5"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6"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6"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6"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6"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6"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6"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6"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6"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6"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6"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6"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6"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6"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6"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6"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6"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6"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6"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5"/>
      <c r="BS41" s="275" t="str">
        <f ca="true">+IF(OFFSET('Water Data'!$D$27,0,10*ROW('Water Data'!D35))="","",OFFSET('Water Data'!$D$27,0,10*ROW('Water Data'!D35)))</f>
        <v/>
      </c>
      <c r="BT41" s="275" t="str">
        <f ca="true">+IF(OFFSET('Water Data'!$D$28,0,10*ROW('Water Data'!D35))="","",OFFSET('Water Data'!$D$28,0,10*ROW('Water Data'!D35)))</f>
        <v/>
      </c>
      <c r="BU41" s="275" t="str">
        <f ca="true">+IF(OFFSET('Water Data'!$D$29,0,10*ROW('Water Data'!D35))="","",OFFSET('Water Data'!$D$29,0,10*ROW('Water Data'!D35)))</f>
        <v/>
      </c>
      <c r="BV41" s="275" t="str">
        <f ca="true">+IF(OFFSET('Water Data'!$E$27,0,10*ROW('Water Data'!E35))="","",OFFSET('Water Data'!$E$27,0,10*ROW('Water Data'!E35)))</f>
        <v/>
      </c>
      <c r="BW41" s="275" t="str">
        <f ca="true">+IF(OFFSET('Water Data'!$E$28,0,10*ROW('Water Data'!E35))="","",OFFSET('Water Data'!$E$28,0,10*ROW('Water Data'!E35)))</f>
        <v/>
      </c>
      <c r="BX41" s="275" t="str">
        <f ca="true">+IF(OFFSET('Water Data'!$E$29,0,10*ROW('Water Data'!E35))="","",OFFSET('Water Data'!$E$29,0,10*ROW('Water Data'!E35)))</f>
        <v/>
      </c>
      <c r="BY41" s="275" t="str">
        <f ca="true">+IF(OFFSET('Water Data'!$F$27,0,10*ROW('Water Data'!F35))="","",OFFSET('Water Data'!$F$27,0,10*ROW('Water Data'!F35)))</f>
        <v/>
      </c>
      <c r="BZ41" s="275" t="str">
        <f ca="true">+IF(OFFSET('Water Data'!$F$28,0,10*ROW('Water Data'!F35))="","",OFFSET('Water Data'!$F$28,0,10*ROW('Water Data'!F35)))</f>
        <v/>
      </c>
      <c r="CA41" s="275" t="str">
        <f ca="true">+IF(OFFSET('Water Data'!$F$29,0,10*ROW('Water Data'!F35))="","",OFFSET('Water Data'!$F$29,0,10*ROW('Water Data'!F35)))</f>
        <v/>
      </c>
      <c r="CB41" s="275" t="str">
        <f ca="true">+IF(OFFSET('Water Data'!$G$27,0,10*ROW('Water Data'!G35))="","",OFFSET('Water Data'!$G$27,0,10*ROW('Water Data'!G35)))</f>
        <v/>
      </c>
      <c r="CC41" s="275" t="str">
        <f ca="true">+IF(OFFSET('Water Data'!$G$28,0,10*ROW('Water Data'!G35))="","",OFFSET('Water Data'!$G$28,0,10*ROW('Water Data'!G35)))</f>
        <v/>
      </c>
      <c r="CD41" s="275" t="str">
        <f ca="true">+IF(OFFSET('Water Data'!$G$29,0,10*ROW('Water Data'!G35))="","",OFFSET('Water Data'!$G$29,0,10*ROW('Water Data'!G35)))</f>
        <v/>
      </c>
      <c r="CE41" s="275" t="str">
        <f ca="true">+IF(OFFSET('Water Data'!$H$27,0,10*ROW('Water Data'!H35))="","",OFFSET('Water Data'!$H$27,0,10*ROW('Water Data'!H35)))</f>
        <v/>
      </c>
      <c r="CF41" s="275" t="str">
        <f ca="true">+IF(OFFSET('Water Data'!$H$28,0,10*ROW('Water Data'!H35))="","",OFFSET('Water Data'!$H$28,0,10*ROW('Water Data'!H35)))</f>
        <v/>
      </c>
      <c r="CG41" s="275" t="str">
        <f ca="true">+IF(OFFSET('Water Data'!$H$29,0,10*ROW('Water Data'!H35))="","",OFFSET('Water Data'!$H$29,0,10*ROW('Water Data'!H35)))</f>
        <v/>
      </c>
      <c r="CH41" s="275" t="str">
        <f ca="true">+IF(OFFSET('Water Data'!$I$27,0,10*ROW('Water Data'!I35))="","",OFFSET('Water Data'!$I$27,0,10*ROW('Water Data'!I35)))</f>
        <v/>
      </c>
      <c r="CI41" s="275" t="str">
        <f ca="true">+IF(OFFSET('Water Data'!$I$28,0,10*ROW('Water Data'!I35))="","",OFFSET('Water Data'!$I$28,0,10*ROW('Water Data'!I35)))</f>
        <v/>
      </c>
      <c r="CJ41" s="275" t="str">
        <f ca="true">+IF(OFFSET('Water Data'!$I$29,0,10*ROW('Water Data'!I35))="","",OFFSET('Water Data'!$I$29,0,10*ROW('Water Data'!I35)))</f>
        <v/>
      </c>
      <c r="CK41" s="275" t="str">
        <f ca="true">+IF(OFFSET('Sanitation Data'!$D$28,0,10*ROW('Sanitation Data'!D35))="","",OFFSET('Sanitation Data'!$D$28,0,10*ROW('Sanitation Data'!D35)))</f>
        <v/>
      </c>
      <c r="CL41" s="275" t="str">
        <f ca="true">+IF(OFFSET('Sanitation Data'!$D$29,0,10*ROW('Sanitation Data'!D35))="","",OFFSET('Sanitation Data'!$D$29,0,10*ROW('Sanitation Data'!D35)))</f>
        <v/>
      </c>
      <c r="CM41" s="275" t="str">
        <f ca="true">+IF(OFFSET('Sanitation Data'!$D$30,0,10*ROW('Sanitation Data'!D35))="","",OFFSET('Sanitation Data'!$D$30,0,10*ROW('Sanitation Data'!D35)))</f>
        <v/>
      </c>
      <c r="CN41" s="275" t="str">
        <f ca="true">+IF(OFFSET('Sanitation Data'!$D$31,0,10*ROW('Sanitation Data'!D35))="","",OFFSET('Sanitation Data'!$D$31,0,10*ROW('Sanitation Data'!D35)))</f>
        <v/>
      </c>
      <c r="CO41" s="275" t="str">
        <f ca="true">+IF(OFFSET('Sanitation Data'!$D$32,0,10*ROW('Sanitation Data'!D35))="","",OFFSET('Sanitation Data'!$D$32,0,10*ROW('Sanitation Data'!D35)))</f>
        <v/>
      </c>
      <c r="CP41" s="275" t="str">
        <f ca="true">+IF(OFFSET('Sanitation Data'!$E$28,0,10*ROW('Sanitation Data'!E35))="","",OFFSET('Sanitation Data'!$E$28,0,10*ROW('Sanitation Data'!E35)))</f>
        <v/>
      </c>
      <c r="CQ41" s="275" t="str">
        <f ca="true">+IF(OFFSET('Sanitation Data'!$E$29,0,10*ROW('Sanitation Data'!E35))="","",OFFSET('Sanitation Data'!$E$29,0,10*ROW('Sanitation Data'!E35)))</f>
        <v/>
      </c>
      <c r="CR41" s="275" t="str">
        <f ca="true">+IF(OFFSET('Sanitation Data'!$E$30,0,10*ROW('Sanitation Data'!E35))="","",OFFSET('Sanitation Data'!$E$30,0,10*ROW('Sanitation Data'!E35)))</f>
        <v/>
      </c>
      <c r="CS41" s="275" t="str">
        <f ca="true">+IF(OFFSET('Sanitation Data'!$E$31,0,10*ROW('Sanitation Data'!E35))="","",OFFSET('Sanitation Data'!$E$31,0,10*ROW('Sanitation Data'!E35)))</f>
        <v/>
      </c>
      <c r="CT41" s="275" t="str">
        <f ca="true">+IF(OFFSET('Sanitation Data'!$E$32,0,10*ROW('Sanitation Data'!E35))="","",OFFSET('Sanitation Data'!$E$32,0,10*ROW('Sanitation Data'!E35)))</f>
        <v/>
      </c>
      <c r="CU41" s="275" t="str">
        <f ca="true">+IF(OFFSET('Sanitation Data'!$F$28,0,10*ROW('Sanitation Data'!F35))="","",OFFSET('Sanitation Data'!$F$28,0,10*ROW('Sanitation Data'!F35)))</f>
        <v/>
      </c>
      <c r="CV41" s="275" t="str">
        <f ca="true">+IF(OFFSET('Sanitation Data'!$F$29,0,10*ROW('Sanitation Data'!F35))="","",OFFSET('Sanitation Data'!$F$29,0,10*ROW('Sanitation Data'!F35)))</f>
        <v/>
      </c>
      <c r="CW41" s="275" t="str">
        <f ca="true">+IF(OFFSET('Sanitation Data'!$F$30,0,10*ROW('Sanitation Data'!F35))="","",OFFSET('Sanitation Data'!$F$30,0,10*ROW('Sanitation Data'!F35)))</f>
        <v/>
      </c>
      <c r="CX41" s="275" t="str">
        <f ca="true">+IF(OFFSET('Sanitation Data'!$F$31,0,10*ROW('Sanitation Data'!F35))="","",OFFSET('Sanitation Data'!$F$31,0,10*ROW('Sanitation Data'!F35)))</f>
        <v/>
      </c>
      <c r="CY41" s="275" t="str">
        <f ca="true">+IF(OFFSET('Sanitation Data'!$F$32,0,10*ROW('Sanitation Data'!F35))="","",OFFSET('Sanitation Data'!$F$32,0,10*ROW('Sanitation Data'!F35)))</f>
        <v/>
      </c>
      <c r="CZ41" s="275" t="str">
        <f ca="true">+IF(OFFSET('Sanitation Data'!$G$28,0,10*ROW('Sanitation Data'!G35))="","",OFFSET('Sanitation Data'!$G$28,0,10*ROW('Sanitation Data'!G35)))</f>
        <v/>
      </c>
      <c r="DA41" s="275" t="str">
        <f ca="true">+IF(OFFSET('Sanitation Data'!$G$29,0,10*ROW('Sanitation Data'!G35))="","",OFFSET('Sanitation Data'!$G$29,0,10*ROW('Sanitation Data'!G35)))</f>
        <v/>
      </c>
      <c r="DB41" s="275" t="str">
        <f ca="true">+IF(OFFSET('Sanitation Data'!$G$30,0,10*ROW('Sanitation Data'!G35))="","",OFFSET('Sanitation Data'!$G$30,0,10*ROW('Sanitation Data'!G35)))</f>
        <v/>
      </c>
      <c r="DC41" s="275" t="str">
        <f ca="true">+IF(OFFSET('Sanitation Data'!$G$31,0,10*ROW('Sanitation Data'!G35))="","",OFFSET('Sanitation Data'!$G$31,0,10*ROW('Sanitation Data'!G35)))</f>
        <v/>
      </c>
      <c r="DD41" s="275" t="str">
        <f ca="true">+IF(OFFSET('Sanitation Data'!$G$32,0,10*ROW('Sanitation Data'!G35))="","",OFFSET('Sanitation Data'!$G$32,0,10*ROW('Sanitation Data'!G35)))</f>
        <v/>
      </c>
      <c r="DE41" s="275" t="str">
        <f ca="true">+IF(OFFSET('Sanitation Data'!$H$28,0,10*ROW('Sanitation Data'!H35))="","",OFFSET('Sanitation Data'!$H$28,0,10*ROW('Sanitation Data'!H35)))</f>
        <v/>
      </c>
      <c r="DF41" s="275" t="str">
        <f ca="true">+IF(OFFSET('Sanitation Data'!$H$29,0,10*ROW('Sanitation Data'!H35))="","",OFFSET('Sanitation Data'!$H$29,0,10*ROW('Sanitation Data'!H35)))</f>
        <v/>
      </c>
      <c r="DG41" s="275" t="str">
        <f ca="true">+IF(OFFSET('Sanitation Data'!$H$30,0,10*ROW('Sanitation Data'!H35))="","",OFFSET('Sanitation Data'!$H$30,0,10*ROW('Sanitation Data'!H35)))</f>
        <v/>
      </c>
      <c r="DH41" s="275" t="str">
        <f ca="true">+IF(OFFSET('Sanitation Data'!$H$31,0,10*ROW('Sanitation Data'!H35))="","",OFFSET('Sanitation Data'!$H$31,0,10*ROW('Sanitation Data'!H35)))</f>
        <v/>
      </c>
      <c r="DI41" s="275" t="str">
        <f ca="true">+IF(OFFSET('Sanitation Data'!$H$32,0,10*ROW('Sanitation Data'!H35))="","",OFFSET('Sanitation Data'!$H$32,0,10*ROW('Sanitation Data'!H35)))</f>
        <v/>
      </c>
      <c r="DJ41" s="275" t="str">
        <f ca="true">+IF(OFFSET('Sanitation Data'!$I$28,0,10*ROW('Sanitation Data'!I35))="","",OFFSET('Sanitation Data'!$I$28,0,10*ROW('Sanitation Data'!I35)))</f>
        <v/>
      </c>
      <c r="DK41" s="275" t="str">
        <f ca="true">+IF(OFFSET('Sanitation Data'!$I$29,0,10*ROW('Sanitation Data'!I35))="","",OFFSET('Sanitation Data'!$I$29,0,10*ROW('Sanitation Data'!I35)))</f>
        <v/>
      </c>
      <c r="DL41" s="275" t="str">
        <f ca="true">+IF(OFFSET('Sanitation Data'!$I$30,0,10*ROW('Sanitation Data'!I35))="","",OFFSET('Sanitation Data'!$I$30,0,10*ROW('Sanitation Data'!I35)))</f>
        <v/>
      </c>
      <c r="DM41" s="275" t="str">
        <f ca="true">+IF(OFFSET('Sanitation Data'!$I$31,0,10*ROW('Sanitation Data'!I35))="","",OFFSET('Sanitation Data'!$I$31,0,10*ROW('Sanitation Data'!I35)))</f>
        <v/>
      </c>
      <c r="DN41" s="275" t="str">
        <f ca="true">+IF(OFFSET('Sanitation Data'!$I$32,0,10*ROW('Sanitation Data'!I35))="","",OFFSET('Sanitation Data'!$I$32,0,10*ROW('Sanitation Data'!I35)))</f>
        <v/>
      </c>
      <c r="DO41" s="275" t="str">
        <f ca="true">+IF(OFFSET('Hygiene Data'!$D$11,0,10*ROW('Hygiene Data'!D35))="","",OFFSET('Hygiene Data'!$D$11,0,10*ROW('Hygiene Data'!D35)))</f>
        <v/>
      </c>
      <c r="DP41" s="275" t="str">
        <f ca="true">+IF(OFFSET('Hygiene Data'!$D$12,0,10*ROW('Hygiene Data'!D35))="","",OFFSET('Hygiene Data'!$D$12,0,10*ROW('Hygiene Data'!D35)))</f>
        <v/>
      </c>
      <c r="DQ41" s="275" t="str">
        <f ca="true">+IF(OFFSET('Hygiene Data'!$D$13,0,10*ROW('Hygiene Data'!D35))="","",OFFSET('Hygiene Data'!$D$13,0,10*ROW('Hygiene Data'!D35)))</f>
        <v/>
      </c>
      <c r="DR41" s="275" t="str">
        <f ca="true">+IF(OFFSET('Hygiene Data'!$E$11,0,10*ROW('Hygiene Data'!E35))="","",OFFSET('Hygiene Data'!$E$11,0,10*ROW('Hygiene Data'!E35)))</f>
        <v/>
      </c>
      <c r="DS41" s="275" t="str">
        <f ca="true">+IF(OFFSET('Hygiene Data'!$E$12,0,10*ROW('Hygiene Data'!E35))="","",OFFSET('Hygiene Data'!$E$12,0,10*ROW('Hygiene Data'!E35)))</f>
        <v/>
      </c>
      <c r="DT41" s="275" t="str">
        <f ca="true">+IF(OFFSET('Hygiene Data'!$E$13,0,10*ROW('Hygiene Data'!E35))="","",OFFSET('Hygiene Data'!$E$13,0,10*ROW('Hygiene Data'!E35)))</f>
        <v/>
      </c>
      <c r="DU41" s="275" t="str">
        <f ca="true">+IF(OFFSET('Hygiene Data'!$F$11,0,10*ROW('Hygiene Data'!F35))="","",OFFSET('Hygiene Data'!$F$11,0,10*ROW('Hygiene Data'!F35)))</f>
        <v/>
      </c>
      <c r="DV41" s="275" t="str">
        <f ca="true">+IF(OFFSET('Hygiene Data'!$F$12,0,10*ROW('Hygiene Data'!F35))="","",OFFSET('Hygiene Data'!$F$12,0,10*ROW('Hygiene Data'!F35)))</f>
        <v/>
      </c>
      <c r="DW41" s="275" t="str">
        <f ca="true">+IF(OFFSET('Hygiene Data'!$F$13,0,10*ROW('Hygiene Data'!F35))="","",OFFSET('Hygiene Data'!$F$13,0,10*ROW('Hygiene Data'!F35)))</f>
        <v/>
      </c>
      <c r="DX41" s="275" t="str">
        <f ca="true">+IF(OFFSET('Hygiene Data'!$G$11,0,10*ROW('Hygiene Data'!G35))="","",OFFSET('Hygiene Data'!$G$11,0,10*ROW('Hygiene Data'!G35)))</f>
        <v/>
      </c>
      <c r="DY41" s="275" t="str">
        <f ca="true">+IF(OFFSET('Hygiene Data'!$G$12,0,10*ROW('Hygiene Data'!G35))="","",OFFSET('Hygiene Data'!$G$12,0,10*ROW('Hygiene Data'!G35)))</f>
        <v/>
      </c>
      <c r="DZ41" s="275" t="str">
        <f ca="true">+IF(OFFSET('Hygiene Data'!$G$13,0,10*ROW('Hygiene Data'!G35))="","",OFFSET('Hygiene Data'!$G$13,0,10*ROW('Hygiene Data'!G35)))</f>
        <v/>
      </c>
      <c r="EA41" s="275" t="str">
        <f ca="true">+IF(OFFSET('Hygiene Data'!$H$11,0,10*ROW('Hygiene Data'!H35))="","",OFFSET('Hygiene Data'!$H$11,0,10*ROW('Hygiene Data'!H35)))</f>
        <v/>
      </c>
      <c r="EB41" s="275" t="str">
        <f ca="true">+IF(OFFSET('Hygiene Data'!$H$12,0,10*ROW('Hygiene Data'!H35))="","",OFFSET('Hygiene Data'!$H$12,0,10*ROW('Hygiene Data'!H35)))</f>
        <v/>
      </c>
      <c r="EC41" s="275" t="str">
        <f ca="true">+IF(OFFSET('Hygiene Data'!$H$13,0,10*ROW('Hygiene Data'!H35))="","",OFFSET('Hygiene Data'!$H$13,0,10*ROW('Hygiene Data'!H35)))</f>
        <v/>
      </c>
      <c r="ED41" s="275" t="str">
        <f ca="true">+IF(OFFSET('Hygiene Data'!$I$11,0,10*ROW('Hygiene Data'!I35))="","",OFFSET('Hygiene Data'!$I$11,0,10*ROW('Hygiene Data'!I35)))</f>
        <v/>
      </c>
      <c r="EE41" s="275" t="str">
        <f ca="true">+IF(OFFSET('Hygiene Data'!$I$12,0,10*ROW('Hygiene Data'!I35))="","",OFFSET('Hygiene Data'!$I$12,0,10*ROW('Hygiene Data'!I35)))</f>
        <v/>
      </c>
      <c r="EF41" s="275" t="str">
        <f ca="true">+IF(OFFSET('Hygiene Data'!$I$13,0,10*ROW('Hygiene Data'!I35))="","",OFFSET('Hygiene Data'!$I$13,0,10*ROW('Hygiene Data'!I35)))</f>
        <v/>
      </c>
    </row>
    <row xmlns:x14ac="http://schemas.microsoft.com/office/spreadsheetml/2009/9/ac" r="42" x14ac:dyDescent="0.2">
      <c r="A42" s="37" t="str">
        <f ca="true">+IF(OFFSET('Water Data'!$B$2,0,10*ROW('Water Data'!E36))="","",OFFSET('Water Data'!$B$2,0,10*ROW('Water Data'!E36)))</f>
        <v/>
      </c>
      <c r="B42" s="37" t="str">
        <f ca="true">+IF(OFFSET('Water Data'!$C$2,0,10*ROW('Water Data'!F36))="","",OFFSET('Water Data'!$C$2,0,10*ROW('Water Data'!F36)))</f>
        <v/>
      </c>
      <c r="C42" s="331" t="str">
        <f t="shared" ca="true" si="0"/>
        <v/>
      </c>
      <c r="D42" s="94"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4"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4"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4"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4"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4"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4"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4"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4"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4"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4"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4"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4"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4"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4"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4"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4"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4"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5"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5"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5"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5"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5"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5"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5"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5"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5"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5"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5"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5"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5"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5"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5"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5"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5"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5"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5"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5"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5"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5"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5"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5"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5"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5"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5"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5"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5"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5"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6"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6"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6"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6"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6"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6"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6"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6"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6"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6"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6"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6"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6"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6"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6"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6"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6"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6"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5"/>
      <c r="BS42" s="275" t="str">
        <f ca="true">+IF(OFFSET('Water Data'!$D$27,0,10*ROW('Water Data'!D36))="","",OFFSET('Water Data'!$D$27,0,10*ROW('Water Data'!D36)))</f>
        <v/>
      </c>
      <c r="BT42" s="275" t="str">
        <f ca="true">+IF(OFFSET('Water Data'!$D$28,0,10*ROW('Water Data'!D36))="","",OFFSET('Water Data'!$D$28,0,10*ROW('Water Data'!D36)))</f>
        <v/>
      </c>
      <c r="BU42" s="275" t="str">
        <f ca="true">+IF(OFFSET('Water Data'!$D$29,0,10*ROW('Water Data'!D36))="","",OFFSET('Water Data'!$D$29,0,10*ROW('Water Data'!D36)))</f>
        <v/>
      </c>
      <c r="BV42" s="275" t="str">
        <f ca="true">+IF(OFFSET('Water Data'!$E$27,0,10*ROW('Water Data'!E36))="","",OFFSET('Water Data'!$E$27,0,10*ROW('Water Data'!E36)))</f>
        <v/>
      </c>
      <c r="BW42" s="275" t="str">
        <f ca="true">+IF(OFFSET('Water Data'!$E$28,0,10*ROW('Water Data'!E36))="","",OFFSET('Water Data'!$E$28,0,10*ROW('Water Data'!E36)))</f>
        <v/>
      </c>
      <c r="BX42" s="275" t="str">
        <f ca="true">+IF(OFFSET('Water Data'!$E$29,0,10*ROW('Water Data'!E36))="","",OFFSET('Water Data'!$E$29,0,10*ROW('Water Data'!E36)))</f>
        <v/>
      </c>
      <c r="BY42" s="275" t="str">
        <f ca="true">+IF(OFFSET('Water Data'!$F$27,0,10*ROW('Water Data'!F36))="","",OFFSET('Water Data'!$F$27,0,10*ROW('Water Data'!F36)))</f>
        <v/>
      </c>
      <c r="BZ42" s="275" t="str">
        <f ca="true">+IF(OFFSET('Water Data'!$F$28,0,10*ROW('Water Data'!F36))="","",OFFSET('Water Data'!$F$28,0,10*ROW('Water Data'!F36)))</f>
        <v/>
      </c>
      <c r="CA42" s="275" t="str">
        <f ca="true">+IF(OFFSET('Water Data'!$F$29,0,10*ROW('Water Data'!F36))="","",OFFSET('Water Data'!$F$29,0,10*ROW('Water Data'!F36)))</f>
        <v/>
      </c>
      <c r="CB42" s="275" t="str">
        <f ca="true">+IF(OFFSET('Water Data'!$G$27,0,10*ROW('Water Data'!G36))="","",OFFSET('Water Data'!$G$27,0,10*ROW('Water Data'!G36)))</f>
        <v/>
      </c>
      <c r="CC42" s="275" t="str">
        <f ca="true">+IF(OFFSET('Water Data'!$G$28,0,10*ROW('Water Data'!G36))="","",OFFSET('Water Data'!$G$28,0,10*ROW('Water Data'!G36)))</f>
        <v/>
      </c>
      <c r="CD42" s="275" t="str">
        <f ca="true">+IF(OFFSET('Water Data'!$G$29,0,10*ROW('Water Data'!G36))="","",OFFSET('Water Data'!$G$29,0,10*ROW('Water Data'!G36)))</f>
        <v/>
      </c>
      <c r="CE42" s="275" t="str">
        <f ca="true">+IF(OFFSET('Water Data'!$H$27,0,10*ROW('Water Data'!H36))="","",OFFSET('Water Data'!$H$27,0,10*ROW('Water Data'!H36)))</f>
        <v/>
      </c>
      <c r="CF42" s="275" t="str">
        <f ca="true">+IF(OFFSET('Water Data'!$H$28,0,10*ROW('Water Data'!H36))="","",OFFSET('Water Data'!$H$28,0,10*ROW('Water Data'!H36)))</f>
        <v/>
      </c>
      <c r="CG42" s="275" t="str">
        <f ca="true">+IF(OFFSET('Water Data'!$H$29,0,10*ROW('Water Data'!H36))="","",OFFSET('Water Data'!$H$29,0,10*ROW('Water Data'!H36)))</f>
        <v/>
      </c>
      <c r="CH42" s="275" t="str">
        <f ca="true">+IF(OFFSET('Water Data'!$I$27,0,10*ROW('Water Data'!I36))="","",OFFSET('Water Data'!$I$27,0,10*ROW('Water Data'!I36)))</f>
        <v/>
      </c>
      <c r="CI42" s="275" t="str">
        <f ca="true">+IF(OFFSET('Water Data'!$I$28,0,10*ROW('Water Data'!I36))="","",OFFSET('Water Data'!$I$28,0,10*ROW('Water Data'!I36)))</f>
        <v/>
      </c>
      <c r="CJ42" s="275" t="str">
        <f ca="true">+IF(OFFSET('Water Data'!$I$29,0,10*ROW('Water Data'!I36))="","",OFFSET('Water Data'!$I$29,0,10*ROW('Water Data'!I36)))</f>
        <v/>
      </c>
      <c r="CK42" s="275" t="str">
        <f ca="true">+IF(OFFSET('Sanitation Data'!$D$28,0,10*ROW('Sanitation Data'!D36))="","",OFFSET('Sanitation Data'!$D$28,0,10*ROW('Sanitation Data'!D36)))</f>
        <v/>
      </c>
      <c r="CL42" s="275" t="str">
        <f ca="true">+IF(OFFSET('Sanitation Data'!$D$29,0,10*ROW('Sanitation Data'!D36))="","",OFFSET('Sanitation Data'!$D$29,0,10*ROW('Sanitation Data'!D36)))</f>
        <v/>
      </c>
      <c r="CM42" s="275" t="str">
        <f ca="true">+IF(OFFSET('Sanitation Data'!$D$30,0,10*ROW('Sanitation Data'!D36))="","",OFFSET('Sanitation Data'!$D$30,0,10*ROW('Sanitation Data'!D36)))</f>
        <v/>
      </c>
      <c r="CN42" s="275" t="str">
        <f ca="true">+IF(OFFSET('Sanitation Data'!$D$31,0,10*ROW('Sanitation Data'!D36))="","",OFFSET('Sanitation Data'!$D$31,0,10*ROW('Sanitation Data'!D36)))</f>
        <v/>
      </c>
      <c r="CO42" s="275" t="str">
        <f ca="true">+IF(OFFSET('Sanitation Data'!$D$32,0,10*ROW('Sanitation Data'!D36))="","",OFFSET('Sanitation Data'!$D$32,0,10*ROW('Sanitation Data'!D36)))</f>
        <v/>
      </c>
      <c r="CP42" s="275" t="str">
        <f ca="true">+IF(OFFSET('Sanitation Data'!$E$28,0,10*ROW('Sanitation Data'!E36))="","",OFFSET('Sanitation Data'!$E$28,0,10*ROW('Sanitation Data'!E36)))</f>
        <v/>
      </c>
      <c r="CQ42" s="275" t="str">
        <f ca="true">+IF(OFFSET('Sanitation Data'!$E$29,0,10*ROW('Sanitation Data'!E36))="","",OFFSET('Sanitation Data'!$E$29,0,10*ROW('Sanitation Data'!E36)))</f>
        <v/>
      </c>
      <c r="CR42" s="275" t="str">
        <f ca="true">+IF(OFFSET('Sanitation Data'!$E$30,0,10*ROW('Sanitation Data'!E36))="","",OFFSET('Sanitation Data'!$E$30,0,10*ROW('Sanitation Data'!E36)))</f>
        <v/>
      </c>
      <c r="CS42" s="275" t="str">
        <f ca="true">+IF(OFFSET('Sanitation Data'!$E$31,0,10*ROW('Sanitation Data'!E36))="","",OFFSET('Sanitation Data'!$E$31,0,10*ROW('Sanitation Data'!E36)))</f>
        <v/>
      </c>
      <c r="CT42" s="275" t="str">
        <f ca="true">+IF(OFFSET('Sanitation Data'!$E$32,0,10*ROW('Sanitation Data'!E36))="","",OFFSET('Sanitation Data'!$E$32,0,10*ROW('Sanitation Data'!E36)))</f>
        <v/>
      </c>
      <c r="CU42" s="275" t="str">
        <f ca="true">+IF(OFFSET('Sanitation Data'!$F$28,0,10*ROW('Sanitation Data'!F36))="","",OFFSET('Sanitation Data'!$F$28,0,10*ROW('Sanitation Data'!F36)))</f>
        <v/>
      </c>
      <c r="CV42" s="275" t="str">
        <f ca="true">+IF(OFFSET('Sanitation Data'!$F$29,0,10*ROW('Sanitation Data'!F36))="","",OFFSET('Sanitation Data'!$F$29,0,10*ROW('Sanitation Data'!F36)))</f>
        <v/>
      </c>
      <c r="CW42" s="275" t="str">
        <f ca="true">+IF(OFFSET('Sanitation Data'!$F$30,0,10*ROW('Sanitation Data'!F36))="","",OFFSET('Sanitation Data'!$F$30,0,10*ROW('Sanitation Data'!F36)))</f>
        <v/>
      </c>
      <c r="CX42" s="275" t="str">
        <f ca="true">+IF(OFFSET('Sanitation Data'!$F$31,0,10*ROW('Sanitation Data'!F36))="","",OFFSET('Sanitation Data'!$F$31,0,10*ROW('Sanitation Data'!F36)))</f>
        <v/>
      </c>
      <c r="CY42" s="275" t="str">
        <f ca="true">+IF(OFFSET('Sanitation Data'!$F$32,0,10*ROW('Sanitation Data'!F36))="","",OFFSET('Sanitation Data'!$F$32,0,10*ROW('Sanitation Data'!F36)))</f>
        <v/>
      </c>
      <c r="CZ42" s="275" t="str">
        <f ca="true">+IF(OFFSET('Sanitation Data'!$G$28,0,10*ROW('Sanitation Data'!G36))="","",OFFSET('Sanitation Data'!$G$28,0,10*ROW('Sanitation Data'!G36)))</f>
        <v/>
      </c>
      <c r="DA42" s="275" t="str">
        <f ca="true">+IF(OFFSET('Sanitation Data'!$G$29,0,10*ROW('Sanitation Data'!G36))="","",OFFSET('Sanitation Data'!$G$29,0,10*ROW('Sanitation Data'!G36)))</f>
        <v/>
      </c>
      <c r="DB42" s="275" t="str">
        <f ca="true">+IF(OFFSET('Sanitation Data'!$G$30,0,10*ROW('Sanitation Data'!G36))="","",OFFSET('Sanitation Data'!$G$30,0,10*ROW('Sanitation Data'!G36)))</f>
        <v/>
      </c>
      <c r="DC42" s="275" t="str">
        <f ca="true">+IF(OFFSET('Sanitation Data'!$G$31,0,10*ROW('Sanitation Data'!G36))="","",OFFSET('Sanitation Data'!$G$31,0,10*ROW('Sanitation Data'!G36)))</f>
        <v/>
      </c>
      <c r="DD42" s="275" t="str">
        <f ca="true">+IF(OFFSET('Sanitation Data'!$G$32,0,10*ROW('Sanitation Data'!G36))="","",OFFSET('Sanitation Data'!$G$32,0,10*ROW('Sanitation Data'!G36)))</f>
        <v/>
      </c>
      <c r="DE42" s="275" t="str">
        <f ca="true">+IF(OFFSET('Sanitation Data'!$H$28,0,10*ROW('Sanitation Data'!H36))="","",OFFSET('Sanitation Data'!$H$28,0,10*ROW('Sanitation Data'!H36)))</f>
        <v/>
      </c>
      <c r="DF42" s="275" t="str">
        <f ca="true">+IF(OFFSET('Sanitation Data'!$H$29,0,10*ROW('Sanitation Data'!H36))="","",OFFSET('Sanitation Data'!$H$29,0,10*ROW('Sanitation Data'!H36)))</f>
        <v/>
      </c>
      <c r="DG42" s="275" t="str">
        <f ca="true">+IF(OFFSET('Sanitation Data'!$H$30,0,10*ROW('Sanitation Data'!H36))="","",OFFSET('Sanitation Data'!$H$30,0,10*ROW('Sanitation Data'!H36)))</f>
        <v/>
      </c>
      <c r="DH42" s="275" t="str">
        <f ca="true">+IF(OFFSET('Sanitation Data'!$H$31,0,10*ROW('Sanitation Data'!H36))="","",OFFSET('Sanitation Data'!$H$31,0,10*ROW('Sanitation Data'!H36)))</f>
        <v/>
      </c>
      <c r="DI42" s="275" t="str">
        <f ca="true">+IF(OFFSET('Sanitation Data'!$H$32,0,10*ROW('Sanitation Data'!H36))="","",OFFSET('Sanitation Data'!$H$32,0,10*ROW('Sanitation Data'!H36)))</f>
        <v/>
      </c>
      <c r="DJ42" s="275" t="str">
        <f ca="true">+IF(OFFSET('Sanitation Data'!$I$28,0,10*ROW('Sanitation Data'!I36))="","",OFFSET('Sanitation Data'!$I$28,0,10*ROW('Sanitation Data'!I36)))</f>
        <v/>
      </c>
      <c r="DK42" s="275" t="str">
        <f ca="true">+IF(OFFSET('Sanitation Data'!$I$29,0,10*ROW('Sanitation Data'!I36))="","",OFFSET('Sanitation Data'!$I$29,0,10*ROW('Sanitation Data'!I36)))</f>
        <v/>
      </c>
      <c r="DL42" s="275" t="str">
        <f ca="true">+IF(OFFSET('Sanitation Data'!$I$30,0,10*ROW('Sanitation Data'!I36))="","",OFFSET('Sanitation Data'!$I$30,0,10*ROW('Sanitation Data'!I36)))</f>
        <v/>
      </c>
      <c r="DM42" s="275" t="str">
        <f ca="true">+IF(OFFSET('Sanitation Data'!$I$31,0,10*ROW('Sanitation Data'!I36))="","",OFFSET('Sanitation Data'!$I$31,0,10*ROW('Sanitation Data'!I36)))</f>
        <v/>
      </c>
      <c r="DN42" s="275" t="str">
        <f ca="true">+IF(OFFSET('Sanitation Data'!$I$32,0,10*ROW('Sanitation Data'!I36))="","",OFFSET('Sanitation Data'!$I$32,0,10*ROW('Sanitation Data'!I36)))</f>
        <v/>
      </c>
      <c r="DO42" s="275" t="str">
        <f ca="true">+IF(OFFSET('Hygiene Data'!$D$11,0,10*ROW('Hygiene Data'!D36))="","",OFFSET('Hygiene Data'!$D$11,0,10*ROW('Hygiene Data'!D36)))</f>
        <v/>
      </c>
      <c r="DP42" s="275" t="str">
        <f ca="true">+IF(OFFSET('Hygiene Data'!$D$12,0,10*ROW('Hygiene Data'!D36))="","",OFFSET('Hygiene Data'!$D$12,0,10*ROW('Hygiene Data'!D36)))</f>
        <v/>
      </c>
      <c r="DQ42" s="275" t="str">
        <f ca="true">+IF(OFFSET('Hygiene Data'!$D$13,0,10*ROW('Hygiene Data'!D36))="","",OFFSET('Hygiene Data'!$D$13,0,10*ROW('Hygiene Data'!D36)))</f>
        <v/>
      </c>
      <c r="DR42" s="275" t="str">
        <f ca="true">+IF(OFFSET('Hygiene Data'!$E$11,0,10*ROW('Hygiene Data'!E36))="","",OFFSET('Hygiene Data'!$E$11,0,10*ROW('Hygiene Data'!E36)))</f>
        <v/>
      </c>
      <c r="DS42" s="275" t="str">
        <f ca="true">+IF(OFFSET('Hygiene Data'!$E$12,0,10*ROW('Hygiene Data'!E36))="","",OFFSET('Hygiene Data'!$E$12,0,10*ROW('Hygiene Data'!E36)))</f>
        <v/>
      </c>
      <c r="DT42" s="275" t="str">
        <f ca="true">+IF(OFFSET('Hygiene Data'!$E$13,0,10*ROW('Hygiene Data'!E36))="","",OFFSET('Hygiene Data'!$E$13,0,10*ROW('Hygiene Data'!E36)))</f>
        <v/>
      </c>
      <c r="DU42" s="275" t="str">
        <f ca="true">+IF(OFFSET('Hygiene Data'!$F$11,0,10*ROW('Hygiene Data'!F36))="","",OFFSET('Hygiene Data'!$F$11,0,10*ROW('Hygiene Data'!F36)))</f>
        <v/>
      </c>
      <c r="DV42" s="275" t="str">
        <f ca="true">+IF(OFFSET('Hygiene Data'!$F$12,0,10*ROW('Hygiene Data'!F36))="","",OFFSET('Hygiene Data'!$F$12,0,10*ROW('Hygiene Data'!F36)))</f>
        <v/>
      </c>
      <c r="DW42" s="275" t="str">
        <f ca="true">+IF(OFFSET('Hygiene Data'!$F$13,0,10*ROW('Hygiene Data'!F36))="","",OFFSET('Hygiene Data'!$F$13,0,10*ROW('Hygiene Data'!F36)))</f>
        <v/>
      </c>
      <c r="DX42" s="275" t="str">
        <f ca="true">+IF(OFFSET('Hygiene Data'!$G$11,0,10*ROW('Hygiene Data'!G36))="","",OFFSET('Hygiene Data'!$G$11,0,10*ROW('Hygiene Data'!G36)))</f>
        <v/>
      </c>
      <c r="DY42" s="275" t="str">
        <f ca="true">+IF(OFFSET('Hygiene Data'!$G$12,0,10*ROW('Hygiene Data'!G36))="","",OFFSET('Hygiene Data'!$G$12,0,10*ROW('Hygiene Data'!G36)))</f>
        <v/>
      </c>
      <c r="DZ42" s="275" t="str">
        <f ca="true">+IF(OFFSET('Hygiene Data'!$G$13,0,10*ROW('Hygiene Data'!G36))="","",OFFSET('Hygiene Data'!$G$13,0,10*ROW('Hygiene Data'!G36)))</f>
        <v/>
      </c>
      <c r="EA42" s="275" t="str">
        <f ca="true">+IF(OFFSET('Hygiene Data'!$H$11,0,10*ROW('Hygiene Data'!H36))="","",OFFSET('Hygiene Data'!$H$11,0,10*ROW('Hygiene Data'!H36)))</f>
        <v/>
      </c>
      <c r="EB42" s="275" t="str">
        <f ca="true">+IF(OFFSET('Hygiene Data'!$H$12,0,10*ROW('Hygiene Data'!H36))="","",OFFSET('Hygiene Data'!$H$12,0,10*ROW('Hygiene Data'!H36)))</f>
        <v/>
      </c>
      <c r="EC42" s="275" t="str">
        <f ca="true">+IF(OFFSET('Hygiene Data'!$H$13,0,10*ROW('Hygiene Data'!H36))="","",OFFSET('Hygiene Data'!$H$13,0,10*ROW('Hygiene Data'!H36)))</f>
        <v/>
      </c>
      <c r="ED42" s="275" t="str">
        <f ca="true">+IF(OFFSET('Hygiene Data'!$I$11,0,10*ROW('Hygiene Data'!I36))="","",OFFSET('Hygiene Data'!$I$11,0,10*ROW('Hygiene Data'!I36)))</f>
        <v/>
      </c>
      <c r="EE42" s="275" t="str">
        <f ca="true">+IF(OFFSET('Hygiene Data'!$I$12,0,10*ROW('Hygiene Data'!I36))="","",OFFSET('Hygiene Data'!$I$12,0,10*ROW('Hygiene Data'!I36)))</f>
        <v/>
      </c>
      <c r="EF42" s="275" t="str">
        <f ca="true">+IF(OFFSET('Hygiene Data'!$I$13,0,10*ROW('Hygiene Data'!I36))="","",OFFSET('Hygiene Data'!$I$13,0,10*ROW('Hygiene Data'!I36)))</f>
        <v/>
      </c>
    </row>
    <row xmlns:x14ac="http://schemas.microsoft.com/office/spreadsheetml/2009/9/ac" r="43" x14ac:dyDescent="0.2">
      <c r="A43" s="37" t="str">
        <f ca="true">+IF(OFFSET('Water Data'!$B$2,0,10*ROW('Water Data'!E37))="","",OFFSET('Water Data'!$B$2,0,10*ROW('Water Data'!E37)))</f>
        <v/>
      </c>
      <c r="B43" s="37" t="str">
        <f ca="true">+IF(OFFSET('Water Data'!$C$2,0,10*ROW('Water Data'!F37))="","",OFFSET('Water Data'!$C$2,0,10*ROW('Water Data'!F37)))</f>
        <v/>
      </c>
      <c r="C43" s="331" t="str">
        <f t="shared" ca="true" si="0"/>
        <v/>
      </c>
      <c r="D43" s="94"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4"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4"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4"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4"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4"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4"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4"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4"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4"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4"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4"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4"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4"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4"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4"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4"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4"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5"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5"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5"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5"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5"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5"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5"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5"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5"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5"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5"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5"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5"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5"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5"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5"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5"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5"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5"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5"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5"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5"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5"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5"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5"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5"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5"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5"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5"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5"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6"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6"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6"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6"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6"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6"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6"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6"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6"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6"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6"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6"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6"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6"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6"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6"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6"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6"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5"/>
      <c r="BS43" s="275" t="str">
        <f ca="true">+IF(OFFSET('Water Data'!$D$27,0,10*ROW('Water Data'!D37))="","",OFFSET('Water Data'!$D$27,0,10*ROW('Water Data'!D37)))</f>
        <v/>
      </c>
      <c r="BT43" s="275" t="str">
        <f ca="true">+IF(OFFSET('Water Data'!$D$28,0,10*ROW('Water Data'!D37))="","",OFFSET('Water Data'!$D$28,0,10*ROW('Water Data'!D37)))</f>
        <v/>
      </c>
      <c r="BU43" s="275" t="str">
        <f ca="true">+IF(OFFSET('Water Data'!$D$29,0,10*ROW('Water Data'!D37))="","",OFFSET('Water Data'!$D$29,0,10*ROW('Water Data'!D37)))</f>
        <v/>
      </c>
      <c r="BV43" s="275" t="str">
        <f ca="true">+IF(OFFSET('Water Data'!$E$27,0,10*ROW('Water Data'!E37))="","",OFFSET('Water Data'!$E$27,0,10*ROW('Water Data'!E37)))</f>
        <v/>
      </c>
      <c r="BW43" s="275" t="str">
        <f ca="true">+IF(OFFSET('Water Data'!$E$28,0,10*ROW('Water Data'!E37))="","",OFFSET('Water Data'!$E$28,0,10*ROW('Water Data'!E37)))</f>
        <v/>
      </c>
      <c r="BX43" s="275" t="str">
        <f ca="true">+IF(OFFSET('Water Data'!$E$29,0,10*ROW('Water Data'!E37))="","",OFFSET('Water Data'!$E$29,0,10*ROW('Water Data'!E37)))</f>
        <v/>
      </c>
      <c r="BY43" s="275" t="str">
        <f ca="true">+IF(OFFSET('Water Data'!$F$27,0,10*ROW('Water Data'!F37))="","",OFFSET('Water Data'!$F$27,0,10*ROW('Water Data'!F37)))</f>
        <v/>
      </c>
      <c r="BZ43" s="275" t="str">
        <f ca="true">+IF(OFFSET('Water Data'!$F$28,0,10*ROW('Water Data'!F37))="","",OFFSET('Water Data'!$F$28,0,10*ROW('Water Data'!F37)))</f>
        <v/>
      </c>
      <c r="CA43" s="275" t="str">
        <f ca="true">+IF(OFFSET('Water Data'!$F$29,0,10*ROW('Water Data'!F37))="","",OFFSET('Water Data'!$F$29,0,10*ROW('Water Data'!F37)))</f>
        <v/>
      </c>
      <c r="CB43" s="275" t="str">
        <f ca="true">+IF(OFFSET('Water Data'!$G$27,0,10*ROW('Water Data'!G37))="","",OFFSET('Water Data'!$G$27,0,10*ROW('Water Data'!G37)))</f>
        <v/>
      </c>
      <c r="CC43" s="275" t="str">
        <f ca="true">+IF(OFFSET('Water Data'!$G$28,0,10*ROW('Water Data'!G37))="","",OFFSET('Water Data'!$G$28,0,10*ROW('Water Data'!G37)))</f>
        <v/>
      </c>
      <c r="CD43" s="275" t="str">
        <f ca="true">+IF(OFFSET('Water Data'!$G$29,0,10*ROW('Water Data'!G37))="","",OFFSET('Water Data'!$G$29,0,10*ROW('Water Data'!G37)))</f>
        <v/>
      </c>
      <c r="CE43" s="275" t="str">
        <f ca="true">+IF(OFFSET('Water Data'!$H$27,0,10*ROW('Water Data'!H37))="","",OFFSET('Water Data'!$H$27,0,10*ROW('Water Data'!H37)))</f>
        <v/>
      </c>
      <c r="CF43" s="275" t="str">
        <f ca="true">+IF(OFFSET('Water Data'!$H$28,0,10*ROW('Water Data'!H37))="","",OFFSET('Water Data'!$H$28,0,10*ROW('Water Data'!H37)))</f>
        <v/>
      </c>
      <c r="CG43" s="275" t="str">
        <f ca="true">+IF(OFFSET('Water Data'!$H$29,0,10*ROW('Water Data'!H37))="","",OFFSET('Water Data'!$H$29,0,10*ROW('Water Data'!H37)))</f>
        <v/>
      </c>
      <c r="CH43" s="275" t="str">
        <f ca="true">+IF(OFFSET('Water Data'!$I$27,0,10*ROW('Water Data'!I37))="","",OFFSET('Water Data'!$I$27,0,10*ROW('Water Data'!I37)))</f>
        <v/>
      </c>
      <c r="CI43" s="275" t="str">
        <f ca="true">+IF(OFFSET('Water Data'!$I$28,0,10*ROW('Water Data'!I37))="","",OFFSET('Water Data'!$I$28,0,10*ROW('Water Data'!I37)))</f>
        <v/>
      </c>
      <c r="CJ43" s="275" t="str">
        <f ca="true">+IF(OFFSET('Water Data'!$I$29,0,10*ROW('Water Data'!I37))="","",OFFSET('Water Data'!$I$29,0,10*ROW('Water Data'!I37)))</f>
        <v/>
      </c>
      <c r="CK43" s="275" t="str">
        <f ca="true">+IF(OFFSET('Sanitation Data'!$D$28,0,10*ROW('Sanitation Data'!D37))="","",OFFSET('Sanitation Data'!$D$28,0,10*ROW('Sanitation Data'!D37)))</f>
        <v/>
      </c>
      <c r="CL43" s="275" t="str">
        <f ca="true">+IF(OFFSET('Sanitation Data'!$D$29,0,10*ROW('Sanitation Data'!D37))="","",OFFSET('Sanitation Data'!$D$29,0,10*ROW('Sanitation Data'!D37)))</f>
        <v/>
      </c>
      <c r="CM43" s="275" t="str">
        <f ca="true">+IF(OFFSET('Sanitation Data'!$D$30,0,10*ROW('Sanitation Data'!D37))="","",OFFSET('Sanitation Data'!$D$30,0,10*ROW('Sanitation Data'!D37)))</f>
        <v/>
      </c>
      <c r="CN43" s="275" t="str">
        <f ca="true">+IF(OFFSET('Sanitation Data'!$D$31,0,10*ROW('Sanitation Data'!D37))="","",OFFSET('Sanitation Data'!$D$31,0,10*ROW('Sanitation Data'!D37)))</f>
        <v/>
      </c>
      <c r="CO43" s="275" t="str">
        <f ca="true">+IF(OFFSET('Sanitation Data'!$D$32,0,10*ROW('Sanitation Data'!D37))="","",OFFSET('Sanitation Data'!$D$32,0,10*ROW('Sanitation Data'!D37)))</f>
        <v/>
      </c>
      <c r="CP43" s="275" t="str">
        <f ca="true">+IF(OFFSET('Sanitation Data'!$E$28,0,10*ROW('Sanitation Data'!E37))="","",OFFSET('Sanitation Data'!$E$28,0,10*ROW('Sanitation Data'!E37)))</f>
        <v/>
      </c>
      <c r="CQ43" s="275" t="str">
        <f ca="true">+IF(OFFSET('Sanitation Data'!$E$29,0,10*ROW('Sanitation Data'!E37))="","",OFFSET('Sanitation Data'!$E$29,0,10*ROW('Sanitation Data'!E37)))</f>
        <v/>
      </c>
      <c r="CR43" s="275" t="str">
        <f ca="true">+IF(OFFSET('Sanitation Data'!$E$30,0,10*ROW('Sanitation Data'!E37))="","",OFFSET('Sanitation Data'!$E$30,0,10*ROW('Sanitation Data'!E37)))</f>
        <v/>
      </c>
      <c r="CS43" s="275" t="str">
        <f ca="true">+IF(OFFSET('Sanitation Data'!$E$31,0,10*ROW('Sanitation Data'!E37))="","",OFFSET('Sanitation Data'!$E$31,0,10*ROW('Sanitation Data'!E37)))</f>
        <v/>
      </c>
      <c r="CT43" s="275" t="str">
        <f ca="true">+IF(OFFSET('Sanitation Data'!$E$32,0,10*ROW('Sanitation Data'!E37))="","",OFFSET('Sanitation Data'!$E$32,0,10*ROW('Sanitation Data'!E37)))</f>
        <v/>
      </c>
      <c r="CU43" s="275" t="str">
        <f ca="true">+IF(OFFSET('Sanitation Data'!$F$28,0,10*ROW('Sanitation Data'!F37))="","",OFFSET('Sanitation Data'!$F$28,0,10*ROW('Sanitation Data'!F37)))</f>
        <v/>
      </c>
      <c r="CV43" s="275" t="str">
        <f ca="true">+IF(OFFSET('Sanitation Data'!$F$29,0,10*ROW('Sanitation Data'!F37))="","",OFFSET('Sanitation Data'!$F$29,0,10*ROW('Sanitation Data'!F37)))</f>
        <v/>
      </c>
      <c r="CW43" s="275" t="str">
        <f ca="true">+IF(OFFSET('Sanitation Data'!$F$30,0,10*ROW('Sanitation Data'!F37))="","",OFFSET('Sanitation Data'!$F$30,0,10*ROW('Sanitation Data'!F37)))</f>
        <v/>
      </c>
      <c r="CX43" s="275" t="str">
        <f ca="true">+IF(OFFSET('Sanitation Data'!$F$31,0,10*ROW('Sanitation Data'!F37))="","",OFFSET('Sanitation Data'!$F$31,0,10*ROW('Sanitation Data'!F37)))</f>
        <v/>
      </c>
      <c r="CY43" s="275" t="str">
        <f ca="true">+IF(OFFSET('Sanitation Data'!$F$32,0,10*ROW('Sanitation Data'!F37))="","",OFFSET('Sanitation Data'!$F$32,0,10*ROW('Sanitation Data'!F37)))</f>
        <v/>
      </c>
      <c r="CZ43" s="275" t="str">
        <f ca="true">+IF(OFFSET('Sanitation Data'!$G$28,0,10*ROW('Sanitation Data'!G37))="","",OFFSET('Sanitation Data'!$G$28,0,10*ROW('Sanitation Data'!G37)))</f>
        <v/>
      </c>
      <c r="DA43" s="275" t="str">
        <f ca="true">+IF(OFFSET('Sanitation Data'!$G$29,0,10*ROW('Sanitation Data'!G37))="","",OFFSET('Sanitation Data'!$G$29,0,10*ROW('Sanitation Data'!G37)))</f>
        <v/>
      </c>
      <c r="DB43" s="275" t="str">
        <f ca="true">+IF(OFFSET('Sanitation Data'!$G$30,0,10*ROW('Sanitation Data'!G37))="","",OFFSET('Sanitation Data'!$G$30,0,10*ROW('Sanitation Data'!G37)))</f>
        <v/>
      </c>
      <c r="DC43" s="275" t="str">
        <f ca="true">+IF(OFFSET('Sanitation Data'!$G$31,0,10*ROW('Sanitation Data'!G37))="","",OFFSET('Sanitation Data'!$G$31,0,10*ROW('Sanitation Data'!G37)))</f>
        <v/>
      </c>
      <c r="DD43" s="275" t="str">
        <f ca="true">+IF(OFFSET('Sanitation Data'!$G$32,0,10*ROW('Sanitation Data'!G37))="","",OFFSET('Sanitation Data'!$G$32,0,10*ROW('Sanitation Data'!G37)))</f>
        <v/>
      </c>
      <c r="DE43" s="275" t="str">
        <f ca="true">+IF(OFFSET('Sanitation Data'!$H$28,0,10*ROW('Sanitation Data'!H37))="","",OFFSET('Sanitation Data'!$H$28,0,10*ROW('Sanitation Data'!H37)))</f>
        <v/>
      </c>
      <c r="DF43" s="275" t="str">
        <f ca="true">+IF(OFFSET('Sanitation Data'!$H$29,0,10*ROW('Sanitation Data'!H37))="","",OFFSET('Sanitation Data'!$H$29,0,10*ROW('Sanitation Data'!H37)))</f>
        <v/>
      </c>
      <c r="DG43" s="275" t="str">
        <f ca="true">+IF(OFFSET('Sanitation Data'!$H$30,0,10*ROW('Sanitation Data'!H37))="","",OFFSET('Sanitation Data'!$H$30,0,10*ROW('Sanitation Data'!H37)))</f>
        <v/>
      </c>
      <c r="DH43" s="275" t="str">
        <f ca="true">+IF(OFFSET('Sanitation Data'!$H$31,0,10*ROW('Sanitation Data'!H37))="","",OFFSET('Sanitation Data'!$H$31,0,10*ROW('Sanitation Data'!H37)))</f>
        <v/>
      </c>
      <c r="DI43" s="275" t="str">
        <f ca="true">+IF(OFFSET('Sanitation Data'!$H$32,0,10*ROW('Sanitation Data'!H37))="","",OFFSET('Sanitation Data'!$H$32,0,10*ROW('Sanitation Data'!H37)))</f>
        <v/>
      </c>
      <c r="DJ43" s="275" t="str">
        <f ca="true">+IF(OFFSET('Sanitation Data'!$I$28,0,10*ROW('Sanitation Data'!I37))="","",OFFSET('Sanitation Data'!$I$28,0,10*ROW('Sanitation Data'!I37)))</f>
        <v/>
      </c>
      <c r="DK43" s="275" t="str">
        <f ca="true">+IF(OFFSET('Sanitation Data'!$I$29,0,10*ROW('Sanitation Data'!I37))="","",OFFSET('Sanitation Data'!$I$29,0,10*ROW('Sanitation Data'!I37)))</f>
        <v/>
      </c>
      <c r="DL43" s="275" t="str">
        <f ca="true">+IF(OFFSET('Sanitation Data'!$I$30,0,10*ROW('Sanitation Data'!I37))="","",OFFSET('Sanitation Data'!$I$30,0,10*ROW('Sanitation Data'!I37)))</f>
        <v/>
      </c>
      <c r="DM43" s="275" t="str">
        <f ca="true">+IF(OFFSET('Sanitation Data'!$I$31,0,10*ROW('Sanitation Data'!I37))="","",OFFSET('Sanitation Data'!$I$31,0,10*ROW('Sanitation Data'!I37)))</f>
        <v/>
      </c>
      <c r="DN43" s="275" t="str">
        <f ca="true">+IF(OFFSET('Sanitation Data'!$I$32,0,10*ROW('Sanitation Data'!I37))="","",OFFSET('Sanitation Data'!$I$32,0,10*ROW('Sanitation Data'!I37)))</f>
        <v/>
      </c>
      <c r="DO43" s="275" t="str">
        <f ca="true">+IF(OFFSET('Hygiene Data'!$D$11,0,10*ROW('Hygiene Data'!D37))="","",OFFSET('Hygiene Data'!$D$11,0,10*ROW('Hygiene Data'!D37)))</f>
        <v/>
      </c>
      <c r="DP43" s="275" t="str">
        <f ca="true">+IF(OFFSET('Hygiene Data'!$D$12,0,10*ROW('Hygiene Data'!D37))="","",OFFSET('Hygiene Data'!$D$12,0,10*ROW('Hygiene Data'!D37)))</f>
        <v/>
      </c>
      <c r="DQ43" s="275" t="str">
        <f ca="true">+IF(OFFSET('Hygiene Data'!$D$13,0,10*ROW('Hygiene Data'!D37))="","",OFFSET('Hygiene Data'!$D$13,0,10*ROW('Hygiene Data'!D37)))</f>
        <v/>
      </c>
      <c r="DR43" s="275" t="str">
        <f ca="true">+IF(OFFSET('Hygiene Data'!$E$11,0,10*ROW('Hygiene Data'!E37))="","",OFFSET('Hygiene Data'!$E$11,0,10*ROW('Hygiene Data'!E37)))</f>
        <v/>
      </c>
      <c r="DS43" s="275" t="str">
        <f ca="true">+IF(OFFSET('Hygiene Data'!$E$12,0,10*ROW('Hygiene Data'!E37))="","",OFFSET('Hygiene Data'!$E$12,0,10*ROW('Hygiene Data'!E37)))</f>
        <v/>
      </c>
      <c r="DT43" s="275" t="str">
        <f ca="true">+IF(OFFSET('Hygiene Data'!$E$13,0,10*ROW('Hygiene Data'!E37))="","",OFFSET('Hygiene Data'!$E$13,0,10*ROW('Hygiene Data'!E37)))</f>
        <v/>
      </c>
      <c r="DU43" s="275" t="str">
        <f ca="true">+IF(OFFSET('Hygiene Data'!$F$11,0,10*ROW('Hygiene Data'!F37))="","",OFFSET('Hygiene Data'!$F$11,0,10*ROW('Hygiene Data'!F37)))</f>
        <v/>
      </c>
      <c r="DV43" s="275" t="str">
        <f ca="true">+IF(OFFSET('Hygiene Data'!$F$12,0,10*ROW('Hygiene Data'!F37))="","",OFFSET('Hygiene Data'!$F$12,0,10*ROW('Hygiene Data'!F37)))</f>
        <v/>
      </c>
      <c r="DW43" s="275" t="str">
        <f ca="true">+IF(OFFSET('Hygiene Data'!$F$13,0,10*ROW('Hygiene Data'!F37))="","",OFFSET('Hygiene Data'!$F$13,0,10*ROW('Hygiene Data'!F37)))</f>
        <v/>
      </c>
      <c r="DX43" s="275" t="str">
        <f ca="true">+IF(OFFSET('Hygiene Data'!$G$11,0,10*ROW('Hygiene Data'!G37))="","",OFFSET('Hygiene Data'!$G$11,0,10*ROW('Hygiene Data'!G37)))</f>
        <v/>
      </c>
      <c r="DY43" s="275" t="str">
        <f ca="true">+IF(OFFSET('Hygiene Data'!$G$12,0,10*ROW('Hygiene Data'!G37))="","",OFFSET('Hygiene Data'!$G$12,0,10*ROW('Hygiene Data'!G37)))</f>
        <v/>
      </c>
      <c r="DZ43" s="275" t="str">
        <f ca="true">+IF(OFFSET('Hygiene Data'!$G$13,0,10*ROW('Hygiene Data'!G37))="","",OFFSET('Hygiene Data'!$G$13,0,10*ROW('Hygiene Data'!G37)))</f>
        <v/>
      </c>
      <c r="EA43" s="275" t="str">
        <f ca="true">+IF(OFFSET('Hygiene Data'!$H$11,0,10*ROW('Hygiene Data'!H37))="","",OFFSET('Hygiene Data'!$H$11,0,10*ROW('Hygiene Data'!H37)))</f>
        <v/>
      </c>
      <c r="EB43" s="275" t="str">
        <f ca="true">+IF(OFFSET('Hygiene Data'!$H$12,0,10*ROW('Hygiene Data'!H37))="","",OFFSET('Hygiene Data'!$H$12,0,10*ROW('Hygiene Data'!H37)))</f>
        <v/>
      </c>
      <c r="EC43" s="275" t="str">
        <f ca="true">+IF(OFFSET('Hygiene Data'!$H$13,0,10*ROW('Hygiene Data'!H37))="","",OFFSET('Hygiene Data'!$H$13,0,10*ROW('Hygiene Data'!H37)))</f>
        <v/>
      </c>
      <c r="ED43" s="275" t="str">
        <f ca="true">+IF(OFFSET('Hygiene Data'!$I$11,0,10*ROW('Hygiene Data'!I37))="","",OFFSET('Hygiene Data'!$I$11,0,10*ROW('Hygiene Data'!I37)))</f>
        <v/>
      </c>
      <c r="EE43" s="275" t="str">
        <f ca="true">+IF(OFFSET('Hygiene Data'!$I$12,0,10*ROW('Hygiene Data'!I37))="","",OFFSET('Hygiene Data'!$I$12,0,10*ROW('Hygiene Data'!I37)))</f>
        <v/>
      </c>
      <c r="EF43" s="275" t="str">
        <f ca="true">+IF(OFFSET('Hygiene Data'!$I$13,0,10*ROW('Hygiene Data'!I37))="","",OFFSET('Hygiene Data'!$I$13,0,10*ROW('Hygiene Data'!I37)))</f>
        <v/>
      </c>
    </row>
    <row xmlns:x14ac="http://schemas.microsoft.com/office/spreadsheetml/2009/9/ac" r="44" x14ac:dyDescent="0.2">
      <c r="A44" s="37" t="str">
        <f ca="true">+IF(OFFSET('Water Data'!$B$2,0,10*ROW('Water Data'!E38))="","",OFFSET('Water Data'!$B$2,0,10*ROW('Water Data'!E38)))</f>
        <v/>
      </c>
      <c r="B44" s="37" t="str">
        <f ca="true">+IF(OFFSET('Water Data'!$C$2,0,10*ROW('Water Data'!F38))="","",OFFSET('Water Data'!$C$2,0,10*ROW('Water Data'!F38)))</f>
        <v/>
      </c>
      <c r="C44" s="331" t="str">
        <f t="shared" ca="true" si="0"/>
        <v/>
      </c>
      <c r="D44" s="94"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4"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4"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4"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4"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4"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4"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4"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4"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4"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4"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4"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4"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4"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4"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4"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4"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4"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5"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5"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5"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5"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5"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5"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5"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5"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5"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5"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5"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5"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5"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5"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5"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5"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5"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5"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5"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5"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5"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5"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5"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5"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5"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5"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5"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5"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5"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5"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6"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6"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6"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6"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6"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6"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6"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6"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6"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6"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6"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6"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6"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6"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6"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6"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6"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6"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5"/>
      <c r="BS44" s="275" t="str">
        <f ca="true">+IF(OFFSET('Water Data'!$D$27,0,10*ROW('Water Data'!D38))="","",OFFSET('Water Data'!$D$27,0,10*ROW('Water Data'!D38)))</f>
        <v/>
      </c>
      <c r="BT44" s="275" t="str">
        <f ca="true">+IF(OFFSET('Water Data'!$D$28,0,10*ROW('Water Data'!D38))="","",OFFSET('Water Data'!$D$28,0,10*ROW('Water Data'!D38)))</f>
        <v/>
      </c>
      <c r="BU44" s="275" t="str">
        <f ca="true">+IF(OFFSET('Water Data'!$D$29,0,10*ROW('Water Data'!D38))="","",OFFSET('Water Data'!$D$29,0,10*ROW('Water Data'!D38)))</f>
        <v/>
      </c>
      <c r="BV44" s="275" t="str">
        <f ca="true">+IF(OFFSET('Water Data'!$E$27,0,10*ROW('Water Data'!E38))="","",OFFSET('Water Data'!$E$27,0,10*ROW('Water Data'!E38)))</f>
        <v/>
      </c>
      <c r="BW44" s="275" t="str">
        <f ca="true">+IF(OFFSET('Water Data'!$E$28,0,10*ROW('Water Data'!E38))="","",OFFSET('Water Data'!$E$28,0,10*ROW('Water Data'!E38)))</f>
        <v/>
      </c>
      <c r="BX44" s="275" t="str">
        <f ca="true">+IF(OFFSET('Water Data'!$E$29,0,10*ROW('Water Data'!E38))="","",OFFSET('Water Data'!$E$29,0,10*ROW('Water Data'!E38)))</f>
        <v/>
      </c>
      <c r="BY44" s="275" t="str">
        <f ca="true">+IF(OFFSET('Water Data'!$F$27,0,10*ROW('Water Data'!F38))="","",OFFSET('Water Data'!$F$27,0,10*ROW('Water Data'!F38)))</f>
        <v/>
      </c>
      <c r="BZ44" s="275" t="str">
        <f ca="true">+IF(OFFSET('Water Data'!$F$28,0,10*ROW('Water Data'!F38))="","",OFFSET('Water Data'!$F$28,0,10*ROW('Water Data'!F38)))</f>
        <v/>
      </c>
      <c r="CA44" s="275" t="str">
        <f ca="true">+IF(OFFSET('Water Data'!$F$29,0,10*ROW('Water Data'!F38))="","",OFFSET('Water Data'!$F$29,0,10*ROW('Water Data'!F38)))</f>
        <v/>
      </c>
      <c r="CB44" s="275" t="str">
        <f ca="true">+IF(OFFSET('Water Data'!$G$27,0,10*ROW('Water Data'!G38))="","",OFFSET('Water Data'!$G$27,0,10*ROW('Water Data'!G38)))</f>
        <v/>
      </c>
      <c r="CC44" s="275" t="str">
        <f ca="true">+IF(OFFSET('Water Data'!$G$28,0,10*ROW('Water Data'!G38))="","",OFFSET('Water Data'!$G$28,0,10*ROW('Water Data'!G38)))</f>
        <v/>
      </c>
      <c r="CD44" s="275" t="str">
        <f ca="true">+IF(OFFSET('Water Data'!$G$29,0,10*ROW('Water Data'!G38))="","",OFFSET('Water Data'!$G$29,0,10*ROW('Water Data'!G38)))</f>
        <v/>
      </c>
      <c r="CE44" s="275" t="str">
        <f ca="true">+IF(OFFSET('Water Data'!$H$27,0,10*ROW('Water Data'!H38))="","",OFFSET('Water Data'!$H$27,0,10*ROW('Water Data'!H38)))</f>
        <v/>
      </c>
      <c r="CF44" s="275" t="str">
        <f ca="true">+IF(OFFSET('Water Data'!$H$28,0,10*ROW('Water Data'!H38))="","",OFFSET('Water Data'!$H$28,0,10*ROW('Water Data'!H38)))</f>
        <v/>
      </c>
      <c r="CG44" s="275" t="str">
        <f ca="true">+IF(OFFSET('Water Data'!$H$29,0,10*ROW('Water Data'!H38))="","",OFFSET('Water Data'!$H$29,0,10*ROW('Water Data'!H38)))</f>
        <v/>
      </c>
      <c r="CH44" s="275" t="str">
        <f ca="true">+IF(OFFSET('Water Data'!$I$27,0,10*ROW('Water Data'!I38))="","",OFFSET('Water Data'!$I$27,0,10*ROW('Water Data'!I38)))</f>
        <v/>
      </c>
      <c r="CI44" s="275" t="str">
        <f ca="true">+IF(OFFSET('Water Data'!$I$28,0,10*ROW('Water Data'!I38))="","",OFFSET('Water Data'!$I$28,0,10*ROW('Water Data'!I38)))</f>
        <v/>
      </c>
      <c r="CJ44" s="275" t="str">
        <f ca="true">+IF(OFFSET('Water Data'!$I$29,0,10*ROW('Water Data'!I38))="","",OFFSET('Water Data'!$I$29,0,10*ROW('Water Data'!I38)))</f>
        <v/>
      </c>
      <c r="CK44" s="275" t="str">
        <f ca="true">+IF(OFFSET('Sanitation Data'!$D$28,0,10*ROW('Sanitation Data'!D38))="","",OFFSET('Sanitation Data'!$D$28,0,10*ROW('Sanitation Data'!D38)))</f>
        <v/>
      </c>
      <c r="CL44" s="275" t="str">
        <f ca="true">+IF(OFFSET('Sanitation Data'!$D$29,0,10*ROW('Sanitation Data'!D38))="","",OFFSET('Sanitation Data'!$D$29,0,10*ROW('Sanitation Data'!D38)))</f>
        <v/>
      </c>
      <c r="CM44" s="275" t="str">
        <f ca="true">+IF(OFFSET('Sanitation Data'!$D$30,0,10*ROW('Sanitation Data'!D38))="","",OFFSET('Sanitation Data'!$D$30,0,10*ROW('Sanitation Data'!D38)))</f>
        <v/>
      </c>
      <c r="CN44" s="275" t="str">
        <f ca="true">+IF(OFFSET('Sanitation Data'!$D$31,0,10*ROW('Sanitation Data'!D38))="","",OFFSET('Sanitation Data'!$D$31,0,10*ROW('Sanitation Data'!D38)))</f>
        <v/>
      </c>
      <c r="CO44" s="275" t="str">
        <f ca="true">+IF(OFFSET('Sanitation Data'!$D$32,0,10*ROW('Sanitation Data'!D38))="","",OFFSET('Sanitation Data'!$D$32,0,10*ROW('Sanitation Data'!D38)))</f>
        <v/>
      </c>
      <c r="CP44" s="275" t="str">
        <f ca="true">+IF(OFFSET('Sanitation Data'!$E$28,0,10*ROW('Sanitation Data'!E38))="","",OFFSET('Sanitation Data'!$E$28,0,10*ROW('Sanitation Data'!E38)))</f>
        <v/>
      </c>
      <c r="CQ44" s="275" t="str">
        <f ca="true">+IF(OFFSET('Sanitation Data'!$E$29,0,10*ROW('Sanitation Data'!E38))="","",OFFSET('Sanitation Data'!$E$29,0,10*ROW('Sanitation Data'!E38)))</f>
        <v/>
      </c>
      <c r="CR44" s="275" t="str">
        <f ca="true">+IF(OFFSET('Sanitation Data'!$E$30,0,10*ROW('Sanitation Data'!E38))="","",OFFSET('Sanitation Data'!$E$30,0,10*ROW('Sanitation Data'!E38)))</f>
        <v/>
      </c>
      <c r="CS44" s="275" t="str">
        <f ca="true">+IF(OFFSET('Sanitation Data'!$E$31,0,10*ROW('Sanitation Data'!E38))="","",OFFSET('Sanitation Data'!$E$31,0,10*ROW('Sanitation Data'!E38)))</f>
        <v/>
      </c>
      <c r="CT44" s="275" t="str">
        <f ca="true">+IF(OFFSET('Sanitation Data'!$E$32,0,10*ROW('Sanitation Data'!E38))="","",OFFSET('Sanitation Data'!$E$32,0,10*ROW('Sanitation Data'!E38)))</f>
        <v/>
      </c>
      <c r="CU44" s="275" t="str">
        <f ca="true">+IF(OFFSET('Sanitation Data'!$F$28,0,10*ROW('Sanitation Data'!F38))="","",OFFSET('Sanitation Data'!$F$28,0,10*ROW('Sanitation Data'!F38)))</f>
        <v/>
      </c>
      <c r="CV44" s="275" t="str">
        <f ca="true">+IF(OFFSET('Sanitation Data'!$F$29,0,10*ROW('Sanitation Data'!F38))="","",OFFSET('Sanitation Data'!$F$29,0,10*ROW('Sanitation Data'!F38)))</f>
        <v/>
      </c>
      <c r="CW44" s="275" t="str">
        <f ca="true">+IF(OFFSET('Sanitation Data'!$F$30,0,10*ROW('Sanitation Data'!F38))="","",OFFSET('Sanitation Data'!$F$30,0,10*ROW('Sanitation Data'!F38)))</f>
        <v/>
      </c>
      <c r="CX44" s="275" t="str">
        <f ca="true">+IF(OFFSET('Sanitation Data'!$F$31,0,10*ROW('Sanitation Data'!F38))="","",OFFSET('Sanitation Data'!$F$31,0,10*ROW('Sanitation Data'!F38)))</f>
        <v/>
      </c>
      <c r="CY44" s="275" t="str">
        <f ca="true">+IF(OFFSET('Sanitation Data'!$F$32,0,10*ROW('Sanitation Data'!F38))="","",OFFSET('Sanitation Data'!$F$32,0,10*ROW('Sanitation Data'!F38)))</f>
        <v/>
      </c>
      <c r="CZ44" s="275" t="str">
        <f ca="true">+IF(OFFSET('Sanitation Data'!$G$28,0,10*ROW('Sanitation Data'!G38))="","",OFFSET('Sanitation Data'!$G$28,0,10*ROW('Sanitation Data'!G38)))</f>
        <v/>
      </c>
      <c r="DA44" s="275" t="str">
        <f ca="true">+IF(OFFSET('Sanitation Data'!$G$29,0,10*ROW('Sanitation Data'!G38))="","",OFFSET('Sanitation Data'!$G$29,0,10*ROW('Sanitation Data'!G38)))</f>
        <v/>
      </c>
      <c r="DB44" s="275" t="str">
        <f ca="true">+IF(OFFSET('Sanitation Data'!$G$30,0,10*ROW('Sanitation Data'!G38))="","",OFFSET('Sanitation Data'!$G$30,0,10*ROW('Sanitation Data'!G38)))</f>
        <v/>
      </c>
      <c r="DC44" s="275" t="str">
        <f ca="true">+IF(OFFSET('Sanitation Data'!$G$31,0,10*ROW('Sanitation Data'!G38))="","",OFFSET('Sanitation Data'!$G$31,0,10*ROW('Sanitation Data'!G38)))</f>
        <v/>
      </c>
      <c r="DD44" s="275" t="str">
        <f ca="true">+IF(OFFSET('Sanitation Data'!$G$32,0,10*ROW('Sanitation Data'!G38))="","",OFFSET('Sanitation Data'!$G$32,0,10*ROW('Sanitation Data'!G38)))</f>
        <v/>
      </c>
      <c r="DE44" s="275" t="str">
        <f ca="true">+IF(OFFSET('Sanitation Data'!$H$28,0,10*ROW('Sanitation Data'!H38))="","",OFFSET('Sanitation Data'!$H$28,0,10*ROW('Sanitation Data'!H38)))</f>
        <v/>
      </c>
      <c r="DF44" s="275" t="str">
        <f ca="true">+IF(OFFSET('Sanitation Data'!$H$29,0,10*ROW('Sanitation Data'!H38))="","",OFFSET('Sanitation Data'!$H$29,0,10*ROW('Sanitation Data'!H38)))</f>
        <v/>
      </c>
      <c r="DG44" s="275" t="str">
        <f ca="true">+IF(OFFSET('Sanitation Data'!$H$30,0,10*ROW('Sanitation Data'!H38))="","",OFFSET('Sanitation Data'!$H$30,0,10*ROW('Sanitation Data'!H38)))</f>
        <v/>
      </c>
      <c r="DH44" s="275" t="str">
        <f ca="true">+IF(OFFSET('Sanitation Data'!$H$31,0,10*ROW('Sanitation Data'!H38))="","",OFFSET('Sanitation Data'!$H$31,0,10*ROW('Sanitation Data'!H38)))</f>
        <v/>
      </c>
      <c r="DI44" s="275" t="str">
        <f ca="true">+IF(OFFSET('Sanitation Data'!$H$32,0,10*ROW('Sanitation Data'!H38))="","",OFFSET('Sanitation Data'!$H$32,0,10*ROW('Sanitation Data'!H38)))</f>
        <v/>
      </c>
      <c r="DJ44" s="275" t="str">
        <f ca="true">+IF(OFFSET('Sanitation Data'!$I$28,0,10*ROW('Sanitation Data'!I38))="","",OFFSET('Sanitation Data'!$I$28,0,10*ROW('Sanitation Data'!I38)))</f>
        <v/>
      </c>
      <c r="DK44" s="275" t="str">
        <f ca="true">+IF(OFFSET('Sanitation Data'!$I$29,0,10*ROW('Sanitation Data'!I38))="","",OFFSET('Sanitation Data'!$I$29,0,10*ROW('Sanitation Data'!I38)))</f>
        <v/>
      </c>
      <c r="DL44" s="275" t="str">
        <f ca="true">+IF(OFFSET('Sanitation Data'!$I$30,0,10*ROW('Sanitation Data'!I38))="","",OFFSET('Sanitation Data'!$I$30,0,10*ROW('Sanitation Data'!I38)))</f>
        <v/>
      </c>
      <c r="DM44" s="275" t="str">
        <f ca="true">+IF(OFFSET('Sanitation Data'!$I$31,0,10*ROW('Sanitation Data'!I38))="","",OFFSET('Sanitation Data'!$I$31,0,10*ROW('Sanitation Data'!I38)))</f>
        <v/>
      </c>
      <c r="DN44" s="275" t="str">
        <f ca="true">+IF(OFFSET('Sanitation Data'!$I$32,0,10*ROW('Sanitation Data'!I38))="","",OFFSET('Sanitation Data'!$I$32,0,10*ROW('Sanitation Data'!I38)))</f>
        <v/>
      </c>
      <c r="DO44" s="275" t="str">
        <f ca="true">+IF(OFFSET('Hygiene Data'!$D$11,0,10*ROW('Hygiene Data'!D38))="","",OFFSET('Hygiene Data'!$D$11,0,10*ROW('Hygiene Data'!D38)))</f>
        <v/>
      </c>
      <c r="DP44" s="275" t="str">
        <f ca="true">+IF(OFFSET('Hygiene Data'!$D$12,0,10*ROW('Hygiene Data'!D38))="","",OFFSET('Hygiene Data'!$D$12,0,10*ROW('Hygiene Data'!D38)))</f>
        <v/>
      </c>
      <c r="DQ44" s="275" t="str">
        <f ca="true">+IF(OFFSET('Hygiene Data'!$D$13,0,10*ROW('Hygiene Data'!D38))="","",OFFSET('Hygiene Data'!$D$13,0,10*ROW('Hygiene Data'!D38)))</f>
        <v/>
      </c>
      <c r="DR44" s="275" t="str">
        <f ca="true">+IF(OFFSET('Hygiene Data'!$E$11,0,10*ROW('Hygiene Data'!E38))="","",OFFSET('Hygiene Data'!$E$11,0,10*ROW('Hygiene Data'!E38)))</f>
        <v/>
      </c>
      <c r="DS44" s="275" t="str">
        <f ca="true">+IF(OFFSET('Hygiene Data'!$E$12,0,10*ROW('Hygiene Data'!E38))="","",OFFSET('Hygiene Data'!$E$12,0,10*ROW('Hygiene Data'!E38)))</f>
        <v/>
      </c>
      <c r="DT44" s="275" t="str">
        <f ca="true">+IF(OFFSET('Hygiene Data'!$E$13,0,10*ROW('Hygiene Data'!E38))="","",OFFSET('Hygiene Data'!$E$13,0,10*ROW('Hygiene Data'!E38)))</f>
        <v/>
      </c>
      <c r="DU44" s="275" t="str">
        <f ca="true">+IF(OFFSET('Hygiene Data'!$F$11,0,10*ROW('Hygiene Data'!F38))="","",OFFSET('Hygiene Data'!$F$11,0,10*ROW('Hygiene Data'!F38)))</f>
        <v/>
      </c>
      <c r="DV44" s="275" t="str">
        <f ca="true">+IF(OFFSET('Hygiene Data'!$F$12,0,10*ROW('Hygiene Data'!F38))="","",OFFSET('Hygiene Data'!$F$12,0,10*ROW('Hygiene Data'!F38)))</f>
        <v/>
      </c>
      <c r="DW44" s="275" t="str">
        <f ca="true">+IF(OFFSET('Hygiene Data'!$F$13,0,10*ROW('Hygiene Data'!F38))="","",OFFSET('Hygiene Data'!$F$13,0,10*ROW('Hygiene Data'!F38)))</f>
        <v/>
      </c>
      <c r="DX44" s="275" t="str">
        <f ca="true">+IF(OFFSET('Hygiene Data'!$G$11,0,10*ROW('Hygiene Data'!G38))="","",OFFSET('Hygiene Data'!$G$11,0,10*ROW('Hygiene Data'!G38)))</f>
        <v/>
      </c>
      <c r="DY44" s="275" t="str">
        <f ca="true">+IF(OFFSET('Hygiene Data'!$G$12,0,10*ROW('Hygiene Data'!G38))="","",OFFSET('Hygiene Data'!$G$12,0,10*ROW('Hygiene Data'!G38)))</f>
        <v/>
      </c>
      <c r="DZ44" s="275" t="str">
        <f ca="true">+IF(OFFSET('Hygiene Data'!$G$13,0,10*ROW('Hygiene Data'!G38))="","",OFFSET('Hygiene Data'!$G$13,0,10*ROW('Hygiene Data'!G38)))</f>
        <v/>
      </c>
      <c r="EA44" s="275" t="str">
        <f ca="true">+IF(OFFSET('Hygiene Data'!$H$11,0,10*ROW('Hygiene Data'!H38))="","",OFFSET('Hygiene Data'!$H$11,0,10*ROW('Hygiene Data'!H38)))</f>
        <v/>
      </c>
      <c r="EB44" s="275" t="str">
        <f ca="true">+IF(OFFSET('Hygiene Data'!$H$12,0,10*ROW('Hygiene Data'!H38))="","",OFFSET('Hygiene Data'!$H$12,0,10*ROW('Hygiene Data'!H38)))</f>
        <v/>
      </c>
      <c r="EC44" s="275" t="str">
        <f ca="true">+IF(OFFSET('Hygiene Data'!$H$13,0,10*ROW('Hygiene Data'!H38))="","",OFFSET('Hygiene Data'!$H$13,0,10*ROW('Hygiene Data'!H38)))</f>
        <v/>
      </c>
      <c r="ED44" s="275" t="str">
        <f ca="true">+IF(OFFSET('Hygiene Data'!$I$11,0,10*ROW('Hygiene Data'!I38))="","",OFFSET('Hygiene Data'!$I$11,0,10*ROW('Hygiene Data'!I38)))</f>
        <v/>
      </c>
      <c r="EE44" s="275" t="str">
        <f ca="true">+IF(OFFSET('Hygiene Data'!$I$12,0,10*ROW('Hygiene Data'!I38))="","",OFFSET('Hygiene Data'!$I$12,0,10*ROW('Hygiene Data'!I38)))</f>
        <v/>
      </c>
      <c r="EF44" s="275" t="str">
        <f ca="true">+IF(OFFSET('Hygiene Data'!$I$13,0,10*ROW('Hygiene Data'!I38))="","",OFFSET('Hygiene Data'!$I$13,0,10*ROW('Hygiene Data'!I38)))</f>
        <v/>
      </c>
    </row>
    <row xmlns:x14ac="http://schemas.microsoft.com/office/spreadsheetml/2009/9/ac" r="45" x14ac:dyDescent="0.2">
      <c r="A45" s="37" t="str">
        <f ca="true">+IF(OFFSET('Water Data'!$B$2,0,10*ROW('Water Data'!E39))="","",OFFSET('Water Data'!$B$2,0,10*ROW('Water Data'!E39)))</f>
        <v/>
      </c>
      <c r="B45" s="37" t="str">
        <f ca="true">+IF(OFFSET('Water Data'!$C$2,0,10*ROW('Water Data'!F39))="","",OFFSET('Water Data'!$C$2,0,10*ROW('Water Data'!F39)))</f>
        <v/>
      </c>
      <c r="C45" s="331" t="str">
        <f t="shared" ca="true" si="0"/>
        <v/>
      </c>
      <c r="D45" s="94"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4"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4"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4"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4"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4"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4"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4"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4"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4"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4"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4"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4"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4"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4"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4"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4"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4"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5"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5"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5"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5"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5"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5"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5"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5"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5"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5"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5"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5"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5"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5"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5"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5"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5"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5"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5"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5"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5"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5"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5"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5"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5"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5"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5"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5"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5"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5"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6"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6"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6"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6"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6"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6"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6"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6"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6"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6"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6"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6"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6"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6"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6"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6"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6"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6"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5"/>
      <c r="BS45" s="275" t="str">
        <f ca="true">+IF(OFFSET('Water Data'!$D$27,0,10*ROW('Water Data'!D39))="","",OFFSET('Water Data'!$D$27,0,10*ROW('Water Data'!D39)))</f>
        <v/>
      </c>
      <c r="BT45" s="275" t="str">
        <f ca="true">+IF(OFFSET('Water Data'!$D$28,0,10*ROW('Water Data'!D39))="","",OFFSET('Water Data'!$D$28,0,10*ROW('Water Data'!D39)))</f>
        <v/>
      </c>
      <c r="BU45" s="275" t="str">
        <f ca="true">+IF(OFFSET('Water Data'!$D$29,0,10*ROW('Water Data'!D39))="","",OFFSET('Water Data'!$D$29,0,10*ROW('Water Data'!D39)))</f>
        <v/>
      </c>
      <c r="BV45" s="275" t="str">
        <f ca="true">+IF(OFFSET('Water Data'!$E$27,0,10*ROW('Water Data'!E39))="","",OFFSET('Water Data'!$E$27,0,10*ROW('Water Data'!E39)))</f>
        <v/>
      </c>
      <c r="BW45" s="275" t="str">
        <f ca="true">+IF(OFFSET('Water Data'!$E$28,0,10*ROW('Water Data'!E39))="","",OFFSET('Water Data'!$E$28,0,10*ROW('Water Data'!E39)))</f>
        <v/>
      </c>
      <c r="BX45" s="275" t="str">
        <f ca="true">+IF(OFFSET('Water Data'!$E$29,0,10*ROW('Water Data'!E39))="","",OFFSET('Water Data'!$E$29,0,10*ROW('Water Data'!E39)))</f>
        <v/>
      </c>
      <c r="BY45" s="275" t="str">
        <f ca="true">+IF(OFFSET('Water Data'!$F$27,0,10*ROW('Water Data'!F39))="","",OFFSET('Water Data'!$F$27,0,10*ROW('Water Data'!F39)))</f>
        <v/>
      </c>
      <c r="BZ45" s="275" t="str">
        <f ca="true">+IF(OFFSET('Water Data'!$F$28,0,10*ROW('Water Data'!F39))="","",OFFSET('Water Data'!$F$28,0,10*ROW('Water Data'!F39)))</f>
        <v/>
      </c>
      <c r="CA45" s="275" t="str">
        <f ca="true">+IF(OFFSET('Water Data'!$F$29,0,10*ROW('Water Data'!F39))="","",OFFSET('Water Data'!$F$29,0,10*ROW('Water Data'!F39)))</f>
        <v/>
      </c>
      <c r="CB45" s="275" t="str">
        <f ca="true">+IF(OFFSET('Water Data'!$G$27,0,10*ROW('Water Data'!G39))="","",OFFSET('Water Data'!$G$27,0,10*ROW('Water Data'!G39)))</f>
        <v/>
      </c>
      <c r="CC45" s="275" t="str">
        <f ca="true">+IF(OFFSET('Water Data'!$G$28,0,10*ROW('Water Data'!G39))="","",OFFSET('Water Data'!$G$28,0,10*ROW('Water Data'!G39)))</f>
        <v/>
      </c>
      <c r="CD45" s="275" t="str">
        <f ca="true">+IF(OFFSET('Water Data'!$G$29,0,10*ROW('Water Data'!G39))="","",OFFSET('Water Data'!$G$29,0,10*ROW('Water Data'!G39)))</f>
        <v/>
      </c>
      <c r="CE45" s="275" t="str">
        <f ca="true">+IF(OFFSET('Water Data'!$H$27,0,10*ROW('Water Data'!H39))="","",OFFSET('Water Data'!$H$27,0,10*ROW('Water Data'!H39)))</f>
        <v/>
      </c>
      <c r="CF45" s="275" t="str">
        <f ca="true">+IF(OFFSET('Water Data'!$H$28,0,10*ROW('Water Data'!H39))="","",OFFSET('Water Data'!$H$28,0,10*ROW('Water Data'!H39)))</f>
        <v/>
      </c>
      <c r="CG45" s="275" t="str">
        <f ca="true">+IF(OFFSET('Water Data'!$H$29,0,10*ROW('Water Data'!H39))="","",OFFSET('Water Data'!$H$29,0,10*ROW('Water Data'!H39)))</f>
        <v/>
      </c>
      <c r="CH45" s="275" t="str">
        <f ca="true">+IF(OFFSET('Water Data'!$I$27,0,10*ROW('Water Data'!I39))="","",OFFSET('Water Data'!$I$27,0,10*ROW('Water Data'!I39)))</f>
        <v/>
      </c>
      <c r="CI45" s="275" t="str">
        <f ca="true">+IF(OFFSET('Water Data'!$I$28,0,10*ROW('Water Data'!I39))="","",OFFSET('Water Data'!$I$28,0,10*ROW('Water Data'!I39)))</f>
        <v/>
      </c>
      <c r="CJ45" s="275" t="str">
        <f ca="true">+IF(OFFSET('Water Data'!$I$29,0,10*ROW('Water Data'!I39))="","",OFFSET('Water Data'!$I$29,0,10*ROW('Water Data'!I39)))</f>
        <v/>
      </c>
      <c r="CK45" s="275" t="str">
        <f ca="true">+IF(OFFSET('Sanitation Data'!$D$28,0,10*ROW('Sanitation Data'!D39))="","",OFFSET('Sanitation Data'!$D$28,0,10*ROW('Sanitation Data'!D39)))</f>
        <v/>
      </c>
      <c r="CL45" s="275" t="str">
        <f ca="true">+IF(OFFSET('Sanitation Data'!$D$29,0,10*ROW('Sanitation Data'!D39))="","",OFFSET('Sanitation Data'!$D$29,0,10*ROW('Sanitation Data'!D39)))</f>
        <v/>
      </c>
      <c r="CM45" s="275" t="str">
        <f ca="true">+IF(OFFSET('Sanitation Data'!$D$30,0,10*ROW('Sanitation Data'!D39))="","",OFFSET('Sanitation Data'!$D$30,0,10*ROW('Sanitation Data'!D39)))</f>
        <v/>
      </c>
      <c r="CN45" s="275" t="str">
        <f ca="true">+IF(OFFSET('Sanitation Data'!$D$31,0,10*ROW('Sanitation Data'!D39))="","",OFFSET('Sanitation Data'!$D$31,0,10*ROW('Sanitation Data'!D39)))</f>
        <v/>
      </c>
      <c r="CO45" s="275" t="str">
        <f ca="true">+IF(OFFSET('Sanitation Data'!$D$32,0,10*ROW('Sanitation Data'!D39))="","",OFFSET('Sanitation Data'!$D$32,0,10*ROW('Sanitation Data'!D39)))</f>
        <v/>
      </c>
      <c r="CP45" s="275" t="str">
        <f ca="true">+IF(OFFSET('Sanitation Data'!$E$28,0,10*ROW('Sanitation Data'!E39))="","",OFFSET('Sanitation Data'!$E$28,0,10*ROW('Sanitation Data'!E39)))</f>
        <v/>
      </c>
      <c r="CQ45" s="275" t="str">
        <f ca="true">+IF(OFFSET('Sanitation Data'!$E$29,0,10*ROW('Sanitation Data'!E39))="","",OFFSET('Sanitation Data'!$E$29,0,10*ROW('Sanitation Data'!E39)))</f>
        <v/>
      </c>
      <c r="CR45" s="275" t="str">
        <f ca="true">+IF(OFFSET('Sanitation Data'!$E$30,0,10*ROW('Sanitation Data'!E39))="","",OFFSET('Sanitation Data'!$E$30,0,10*ROW('Sanitation Data'!E39)))</f>
        <v/>
      </c>
      <c r="CS45" s="275" t="str">
        <f ca="true">+IF(OFFSET('Sanitation Data'!$E$31,0,10*ROW('Sanitation Data'!E39))="","",OFFSET('Sanitation Data'!$E$31,0,10*ROW('Sanitation Data'!E39)))</f>
        <v/>
      </c>
      <c r="CT45" s="275" t="str">
        <f ca="true">+IF(OFFSET('Sanitation Data'!$E$32,0,10*ROW('Sanitation Data'!E39))="","",OFFSET('Sanitation Data'!$E$32,0,10*ROW('Sanitation Data'!E39)))</f>
        <v/>
      </c>
      <c r="CU45" s="275" t="str">
        <f ca="true">+IF(OFFSET('Sanitation Data'!$F$28,0,10*ROW('Sanitation Data'!F39))="","",OFFSET('Sanitation Data'!$F$28,0,10*ROW('Sanitation Data'!F39)))</f>
        <v/>
      </c>
      <c r="CV45" s="275" t="str">
        <f ca="true">+IF(OFFSET('Sanitation Data'!$F$29,0,10*ROW('Sanitation Data'!F39))="","",OFFSET('Sanitation Data'!$F$29,0,10*ROW('Sanitation Data'!F39)))</f>
        <v/>
      </c>
      <c r="CW45" s="275" t="str">
        <f ca="true">+IF(OFFSET('Sanitation Data'!$F$30,0,10*ROW('Sanitation Data'!F39))="","",OFFSET('Sanitation Data'!$F$30,0,10*ROW('Sanitation Data'!F39)))</f>
        <v/>
      </c>
      <c r="CX45" s="275" t="str">
        <f ca="true">+IF(OFFSET('Sanitation Data'!$F$31,0,10*ROW('Sanitation Data'!F39))="","",OFFSET('Sanitation Data'!$F$31,0,10*ROW('Sanitation Data'!F39)))</f>
        <v/>
      </c>
      <c r="CY45" s="275" t="str">
        <f ca="true">+IF(OFFSET('Sanitation Data'!$F$32,0,10*ROW('Sanitation Data'!F39))="","",OFFSET('Sanitation Data'!$F$32,0,10*ROW('Sanitation Data'!F39)))</f>
        <v/>
      </c>
      <c r="CZ45" s="275" t="str">
        <f ca="true">+IF(OFFSET('Sanitation Data'!$G$28,0,10*ROW('Sanitation Data'!G39))="","",OFFSET('Sanitation Data'!$G$28,0,10*ROW('Sanitation Data'!G39)))</f>
        <v/>
      </c>
      <c r="DA45" s="275" t="str">
        <f ca="true">+IF(OFFSET('Sanitation Data'!$G$29,0,10*ROW('Sanitation Data'!G39))="","",OFFSET('Sanitation Data'!$G$29,0,10*ROW('Sanitation Data'!G39)))</f>
        <v/>
      </c>
      <c r="DB45" s="275" t="str">
        <f ca="true">+IF(OFFSET('Sanitation Data'!$G$30,0,10*ROW('Sanitation Data'!G39))="","",OFFSET('Sanitation Data'!$G$30,0,10*ROW('Sanitation Data'!G39)))</f>
        <v/>
      </c>
      <c r="DC45" s="275" t="str">
        <f ca="true">+IF(OFFSET('Sanitation Data'!$G$31,0,10*ROW('Sanitation Data'!G39))="","",OFFSET('Sanitation Data'!$G$31,0,10*ROW('Sanitation Data'!G39)))</f>
        <v/>
      </c>
      <c r="DD45" s="275" t="str">
        <f ca="true">+IF(OFFSET('Sanitation Data'!$G$32,0,10*ROW('Sanitation Data'!G39))="","",OFFSET('Sanitation Data'!$G$32,0,10*ROW('Sanitation Data'!G39)))</f>
        <v/>
      </c>
      <c r="DE45" s="275" t="str">
        <f ca="true">+IF(OFFSET('Sanitation Data'!$H$28,0,10*ROW('Sanitation Data'!H39))="","",OFFSET('Sanitation Data'!$H$28,0,10*ROW('Sanitation Data'!H39)))</f>
        <v/>
      </c>
      <c r="DF45" s="275" t="str">
        <f ca="true">+IF(OFFSET('Sanitation Data'!$H$29,0,10*ROW('Sanitation Data'!H39))="","",OFFSET('Sanitation Data'!$H$29,0,10*ROW('Sanitation Data'!H39)))</f>
        <v/>
      </c>
      <c r="DG45" s="275" t="str">
        <f ca="true">+IF(OFFSET('Sanitation Data'!$H$30,0,10*ROW('Sanitation Data'!H39))="","",OFFSET('Sanitation Data'!$H$30,0,10*ROW('Sanitation Data'!H39)))</f>
        <v/>
      </c>
      <c r="DH45" s="275" t="str">
        <f ca="true">+IF(OFFSET('Sanitation Data'!$H$31,0,10*ROW('Sanitation Data'!H39))="","",OFFSET('Sanitation Data'!$H$31,0,10*ROW('Sanitation Data'!H39)))</f>
        <v/>
      </c>
      <c r="DI45" s="275" t="str">
        <f ca="true">+IF(OFFSET('Sanitation Data'!$H$32,0,10*ROW('Sanitation Data'!H39))="","",OFFSET('Sanitation Data'!$H$32,0,10*ROW('Sanitation Data'!H39)))</f>
        <v/>
      </c>
      <c r="DJ45" s="275" t="str">
        <f ca="true">+IF(OFFSET('Sanitation Data'!$I$28,0,10*ROW('Sanitation Data'!I39))="","",OFFSET('Sanitation Data'!$I$28,0,10*ROW('Sanitation Data'!I39)))</f>
        <v/>
      </c>
      <c r="DK45" s="275" t="str">
        <f ca="true">+IF(OFFSET('Sanitation Data'!$I$29,0,10*ROW('Sanitation Data'!I39))="","",OFFSET('Sanitation Data'!$I$29,0,10*ROW('Sanitation Data'!I39)))</f>
        <v/>
      </c>
      <c r="DL45" s="275" t="str">
        <f ca="true">+IF(OFFSET('Sanitation Data'!$I$30,0,10*ROW('Sanitation Data'!I39))="","",OFFSET('Sanitation Data'!$I$30,0,10*ROW('Sanitation Data'!I39)))</f>
        <v/>
      </c>
      <c r="DM45" s="275" t="str">
        <f ca="true">+IF(OFFSET('Sanitation Data'!$I$31,0,10*ROW('Sanitation Data'!I39))="","",OFFSET('Sanitation Data'!$I$31,0,10*ROW('Sanitation Data'!I39)))</f>
        <v/>
      </c>
      <c r="DN45" s="275" t="str">
        <f ca="true">+IF(OFFSET('Sanitation Data'!$I$32,0,10*ROW('Sanitation Data'!I39))="","",OFFSET('Sanitation Data'!$I$32,0,10*ROW('Sanitation Data'!I39)))</f>
        <v/>
      </c>
      <c r="DO45" s="275" t="str">
        <f ca="true">+IF(OFFSET('Hygiene Data'!$D$11,0,10*ROW('Hygiene Data'!D39))="","",OFFSET('Hygiene Data'!$D$11,0,10*ROW('Hygiene Data'!D39)))</f>
        <v/>
      </c>
      <c r="DP45" s="275" t="str">
        <f ca="true">+IF(OFFSET('Hygiene Data'!$D$12,0,10*ROW('Hygiene Data'!D39))="","",OFFSET('Hygiene Data'!$D$12,0,10*ROW('Hygiene Data'!D39)))</f>
        <v/>
      </c>
      <c r="DQ45" s="275" t="str">
        <f ca="true">+IF(OFFSET('Hygiene Data'!$D$13,0,10*ROW('Hygiene Data'!D39))="","",OFFSET('Hygiene Data'!$D$13,0,10*ROW('Hygiene Data'!D39)))</f>
        <v/>
      </c>
      <c r="DR45" s="275" t="str">
        <f ca="true">+IF(OFFSET('Hygiene Data'!$E$11,0,10*ROW('Hygiene Data'!E39))="","",OFFSET('Hygiene Data'!$E$11,0,10*ROW('Hygiene Data'!E39)))</f>
        <v/>
      </c>
      <c r="DS45" s="275" t="str">
        <f ca="true">+IF(OFFSET('Hygiene Data'!$E$12,0,10*ROW('Hygiene Data'!E39))="","",OFFSET('Hygiene Data'!$E$12,0,10*ROW('Hygiene Data'!E39)))</f>
        <v/>
      </c>
      <c r="DT45" s="275" t="str">
        <f ca="true">+IF(OFFSET('Hygiene Data'!$E$13,0,10*ROW('Hygiene Data'!E39))="","",OFFSET('Hygiene Data'!$E$13,0,10*ROW('Hygiene Data'!E39)))</f>
        <v/>
      </c>
      <c r="DU45" s="275" t="str">
        <f ca="true">+IF(OFFSET('Hygiene Data'!$F$11,0,10*ROW('Hygiene Data'!F39))="","",OFFSET('Hygiene Data'!$F$11,0,10*ROW('Hygiene Data'!F39)))</f>
        <v/>
      </c>
      <c r="DV45" s="275" t="str">
        <f ca="true">+IF(OFFSET('Hygiene Data'!$F$12,0,10*ROW('Hygiene Data'!F39))="","",OFFSET('Hygiene Data'!$F$12,0,10*ROW('Hygiene Data'!F39)))</f>
        <v/>
      </c>
      <c r="DW45" s="275" t="str">
        <f ca="true">+IF(OFFSET('Hygiene Data'!$F$13,0,10*ROW('Hygiene Data'!F39))="","",OFFSET('Hygiene Data'!$F$13,0,10*ROW('Hygiene Data'!F39)))</f>
        <v/>
      </c>
      <c r="DX45" s="275" t="str">
        <f ca="true">+IF(OFFSET('Hygiene Data'!$G$11,0,10*ROW('Hygiene Data'!G39))="","",OFFSET('Hygiene Data'!$G$11,0,10*ROW('Hygiene Data'!G39)))</f>
        <v/>
      </c>
      <c r="DY45" s="275" t="str">
        <f ca="true">+IF(OFFSET('Hygiene Data'!$G$12,0,10*ROW('Hygiene Data'!G39))="","",OFFSET('Hygiene Data'!$G$12,0,10*ROW('Hygiene Data'!G39)))</f>
        <v/>
      </c>
      <c r="DZ45" s="275" t="str">
        <f ca="true">+IF(OFFSET('Hygiene Data'!$G$13,0,10*ROW('Hygiene Data'!G39))="","",OFFSET('Hygiene Data'!$G$13,0,10*ROW('Hygiene Data'!G39)))</f>
        <v/>
      </c>
      <c r="EA45" s="275" t="str">
        <f ca="true">+IF(OFFSET('Hygiene Data'!$H$11,0,10*ROW('Hygiene Data'!H39))="","",OFFSET('Hygiene Data'!$H$11,0,10*ROW('Hygiene Data'!H39)))</f>
        <v/>
      </c>
      <c r="EB45" s="275" t="str">
        <f ca="true">+IF(OFFSET('Hygiene Data'!$H$12,0,10*ROW('Hygiene Data'!H39))="","",OFFSET('Hygiene Data'!$H$12,0,10*ROW('Hygiene Data'!H39)))</f>
        <v/>
      </c>
      <c r="EC45" s="275" t="str">
        <f ca="true">+IF(OFFSET('Hygiene Data'!$H$13,0,10*ROW('Hygiene Data'!H39))="","",OFFSET('Hygiene Data'!$H$13,0,10*ROW('Hygiene Data'!H39)))</f>
        <v/>
      </c>
      <c r="ED45" s="275" t="str">
        <f ca="true">+IF(OFFSET('Hygiene Data'!$I$11,0,10*ROW('Hygiene Data'!I39))="","",OFFSET('Hygiene Data'!$I$11,0,10*ROW('Hygiene Data'!I39)))</f>
        <v/>
      </c>
      <c r="EE45" s="275" t="str">
        <f ca="true">+IF(OFFSET('Hygiene Data'!$I$12,0,10*ROW('Hygiene Data'!I39))="","",OFFSET('Hygiene Data'!$I$12,0,10*ROW('Hygiene Data'!I39)))</f>
        <v/>
      </c>
      <c r="EF45" s="275" t="str">
        <f ca="true">+IF(OFFSET('Hygiene Data'!$I$13,0,10*ROW('Hygiene Data'!I39))="","",OFFSET('Hygiene Data'!$I$13,0,10*ROW('Hygiene Data'!I39)))</f>
        <v/>
      </c>
    </row>
    <row xmlns:x14ac="http://schemas.microsoft.com/office/spreadsheetml/2009/9/ac" r="46" x14ac:dyDescent="0.2">
      <c r="A46" s="37" t="str">
        <f ca="true">+IF(OFFSET('Water Data'!$B$2,0,10*ROW('Water Data'!E40))="","",OFFSET('Water Data'!$B$2,0,10*ROW('Water Data'!E40)))</f>
        <v/>
      </c>
      <c r="B46" s="37" t="str">
        <f ca="true">+IF(OFFSET('Water Data'!$C$2,0,10*ROW('Water Data'!F40))="","",OFFSET('Water Data'!$C$2,0,10*ROW('Water Data'!F40)))</f>
        <v/>
      </c>
      <c r="C46" s="331" t="str">
        <f t="shared" ca="true" si="0"/>
        <v/>
      </c>
      <c r="D46" s="94"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4"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4"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4"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4"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4"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4"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4"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4"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4"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4"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4"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4"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4"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4"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4"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4"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4"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5"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5"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5"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5"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5"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5"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5"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5"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5"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5"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5"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5"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5"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5"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5"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5"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5"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5"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5"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5"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5"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5"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5"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5"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5"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5"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5"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5"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5"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5"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6"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6"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6"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6"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6"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6"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6"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6"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6"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6"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6"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6"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6"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6"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6"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6"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6"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6"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5"/>
      <c r="BS46" s="275" t="str">
        <f ca="true">+IF(OFFSET('Water Data'!$D$27,0,10*ROW('Water Data'!D40))="","",OFFSET('Water Data'!$D$27,0,10*ROW('Water Data'!D40)))</f>
        <v/>
      </c>
      <c r="BT46" s="275" t="str">
        <f ca="true">+IF(OFFSET('Water Data'!$D$28,0,10*ROW('Water Data'!D40))="","",OFFSET('Water Data'!$D$28,0,10*ROW('Water Data'!D40)))</f>
        <v/>
      </c>
      <c r="BU46" s="275" t="str">
        <f ca="true">+IF(OFFSET('Water Data'!$D$29,0,10*ROW('Water Data'!D40))="","",OFFSET('Water Data'!$D$29,0,10*ROW('Water Data'!D40)))</f>
        <v/>
      </c>
      <c r="BV46" s="275" t="str">
        <f ca="true">+IF(OFFSET('Water Data'!$E$27,0,10*ROW('Water Data'!E40))="","",OFFSET('Water Data'!$E$27,0,10*ROW('Water Data'!E40)))</f>
        <v/>
      </c>
      <c r="BW46" s="275" t="str">
        <f ca="true">+IF(OFFSET('Water Data'!$E$28,0,10*ROW('Water Data'!E40))="","",OFFSET('Water Data'!$E$28,0,10*ROW('Water Data'!E40)))</f>
        <v/>
      </c>
      <c r="BX46" s="275" t="str">
        <f ca="true">+IF(OFFSET('Water Data'!$E$29,0,10*ROW('Water Data'!E40))="","",OFFSET('Water Data'!$E$29,0,10*ROW('Water Data'!E40)))</f>
        <v/>
      </c>
      <c r="BY46" s="275" t="str">
        <f ca="true">+IF(OFFSET('Water Data'!$F$27,0,10*ROW('Water Data'!F40))="","",OFFSET('Water Data'!$F$27,0,10*ROW('Water Data'!F40)))</f>
        <v/>
      </c>
      <c r="BZ46" s="275" t="str">
        <f ca="true">+IF(OFFSET('Water Data'!$F$28,0,10*ROW('Water Data'!F40))="","",OFFSET('Water Data'!$F$28,0,10*ROW('Water Data'!F40)))</f>
        <v/>
      </c>
      <c r="CA46" s="275" t="str">
        <f ca="true">+IF(OFFSET('Water Data'!$F$29,0,10*ROW('Water Data'!F40))="","",OFFSET('Water Data'!$F$29,0,10*ROW('Water Data'!F40)))</f>
        <v/>
      </c>
      <c r="CB46" s="275" t="str">
        <f ca="true">+IF(OFFSET('Water Data'!$G$27,0,10*ROW('Water Data'!G40))="","",OFFSET('Water Data'!$G$27,0,10*ROW('Water Data'!G40)))</f>
        <v/>
      </c>
      <c r="CC46" s="275" t="str">
        <f ca="true">+IF(OFFSET('Water Data'!$G$28,0,10*ROW('Water Data'!G40))="","",OFFSET('Water Data'!$G$28,0,10*ROW('Water Data'!G40)))</f>
        <v/>
      </c>
      <c r="CD46" s="275" t="str">
        <f ca="true">+IF(OFFSET('Water Data'!$G$29,0,10*ROW('Water Data'!G40))="","",OFFSET('Water Data'!$G$29,0,10*ROW('Water Data'!G40)))</f>
        <v/>
      </c>
      <c r="CE46" s="275" t="str">
        <f ca="true">+IF(OFFSET('Water Data'!$H$27,0,10*ROW('Water Data'!H40))="","",OFFSET('Water Data'!$H$27,0,10*ROW('Water Data'!H40)))</f>
        <v/>
      </c>
      <c r="CF46" s="275" t="str">
        <f ca="true">+IF(OFFSET('Water Data'!$H$28,0,10*ROW('Water Data'!H40))="","",OFFSET('Water Data'!$H$28,0,10*ROW('Water Data'!H40)))</f>
        <v/>
      </c>
      <c r="CG46" s="275" t="str">
        <f ca="true">+IF(OFFSET('Water Data'!$H$29,0,10*ROW('Water Data'!H40))="","",OFFSET('Water Data'!$H$29,0,10*ROW('Water Data'!H40)))</f>
        <v/>
      </c>
      <c r="CH46" s="275" t="str">
        <f ca="true">+IF(OFFSET('Water Data'!$I$27,0,10*ROW('Water Data'!I40))="","",OFFSET('Water Data'!$I$27,0,10*ROW('Water Data'!I40)))</f>
        <v/>
      </c>
      <c r="CI46" s="275" t="str">
        <f ca="true">+IF(OFFSET('Water Data'!$I$28,0,10*ROW('Water Data'!I40))="","",OFFSET('Water Data'!$I$28,0,10*ROW('Water Data'!I40)))</f>
        <v/>
      </c>
      <c r="CJ46" s="275" t="str">
        <f ca="true">+IF(OFFSET('Water Data'!$I$29,0,10*ROW('Water Data'!I40))="","",OFFSET('Water Data'!$I$29,0,10*ROW('Water Data'!I40)))</f>
        <v/>
      </c>
      <c r="CK46" s="275" t="str">
        <f ca="true">+IF(OFFSET('Sanitation Data'!$D$28,0,10*ROW('Sanitation Data'!D40))="","",OFFSET('Sanitation Data'!$D$28,0,10*ROW('Sanitation Data'!D40)))</f>
        <v/>
      </c>
      <c r="CL46" s="275" t="str">
        <f ca="true">+IF(OFFSET('Sanitation Data'!$D$29,0,10*ROW('Sanitation Data'!D40))="","",OFFSET('Sanitation Data'!$D$29,0,10*ROW('Sanitation Data'!D40)))</f>
        <v/>
      </c>
      <c r="CM46" s="275" t="str">
        <f ca="true">+IF(OFFSET('Sanitation Data'!$D$30,0,10*ROW('Sanitation Data'!D40))="","",OFFSET('Sanitation Data'!$D$30,0,10*ROW('Sanitation Data'!D40)))</f>
        <v/>
      </c>
      <c r="CN46" s="275" t="str">
        <f ca="true">+IF(OFFSET('Sanitation Data'!$D$31,0,10*ROW('Sanitation Data'!D40))="","",OFFSET('Sanitation Data'!$D$31,0,10*ROW('Sanitation Data'!D40)))</f>
        <v/>
      </c>
      <c r="CO46" s="275" t="str">
        <f ca="true">+IF(OFFSET('Sanitation Data'!$D$32,0,10*ROW('Sanitation Data'!D40))="","",OFFSET('Sanitation Data'!$D$32,0,10*ROW('Sanitation Data'!D40)))</f>
        <v/>
      </c>
      <c r="CP46" s="275" t="str">
        <f ca="true">+IF(OFFSET('Sanitation Data'!$E$28,0,10*ROW('Sanitation Data'!E40))="","",OFFSET('Sanitation Data'!$E$28,0,10*ROW('Sanitation Data'!E40)))</f>
        <v/>
      </c>
      <c r="CQ46" s="275" t="str">
        <f ca="true">+IF(OFFSET('Sanitation Data'!$E$29,0,10*ROW('Sanitation Data'!E40))="","",OFFSET('Sanitation Data'!$E$29,0,10*ROW('Sanitation Data'!E40)))</f>
        <v/>
      </c>
      <c r="CR46" s="275" t="str">
        <f ca="true">+IF(OFFSET('Sanitation Data'!$E$30,0,10*ROW('Sanitation Data'!E40))="","",OFFSET('Sanitation Data'!$E$30,0,10*ROW('Sanitation Data'!E40)))</f>
        <v/>
      </c>
      <c r="CS46" s="275" t="str">
        <f ca="true">+IF(OFFSET('Sanitation Data'!$E$31,0,10*ROW('Sanitation Data'!E40))="","",OFFSET('Sanitation Data'!$E$31,0,10*ROW('Sanitation Data'!E40)))</f>
        <v/>
      </c>
      <c r="CT46" s="275" t="str">
        <f ca="true">+IF(OFFSET('Sanitation Data'!$E$32,0,10*ROW('Sanitation Data'!E40))="","",OFFSET('Sanitation Data'!$E$32,0,10*ROW('Sanitation Data'!E40)))</f>
        <v/>
      </c>
      <c r="CU46" s="275" t="str">
        <f ca="true">+IF(OFFSET('Sanitation Data'!$F$28,0,10*ROW('Sanitation Data'!F40))="","",OFFSET('Sanitation Data'!$F$28,0,10*ROW('Sanitation Data'!F40)))</f>
        <v/>
      </c>
      <c r="CV46" s="275" t="str">
        <f ca="true">+IF(OFFSET('Sanitation Data'!$F$29,0,10*ROW('Sanitation Data'!F40))="","",OFFSET('Sanitation Data'!$F$29,0,10*ROW('Sanitation Data'!F40)))</f>
        <v/>
      </c>
      <c r="CW46" s="275" t="str">
        <f ca="true">+IF(OFFSET('Sanitation Data'!$F$30,0,10*ROW('Sanitation Data'!F40))="","",OFFSET('Sanitation Data'!$F$30,0,10*ROW('Sanitation Data'!F40)))</f>
        <v/>
      </c>
      <c r="CX46" s="275" t="str">
        <f ca="true">+IF(OFFSET('Sanitation Data'!$F$31,0,10*ROW('Sanitation Data'!F40))="","",OFFSET('Sanitation Data'!$F$31,0,10*ROW('Sanitation Data'!F40)))</f>
        <v/>
      </c>
      <c r="CY46" s="275" t="str">
        <f ca="true">+IF(OFFSET('Sanitation Data'!$F$32,0,10*ROW('Sanitation Data'!F40))="","",OFFSET('Sanitation Data'!$F$32,0,10*ROW('Sanitation Data'!F40)))</f>
        <v/>
      </c>
      <c r="CZ46" s="275" t="str">
        <f ca="true">+IF(OFFSET('Sanitation Data'!$G$28,0,10*ROW('Sanitation Data'!G40))="","",OFFSET('Sanitation Data'!$G$28,0,10*ROW('Sanitation Data'!G40)))</f>
        <v/>
      </c>
      <c r="DA46" s="275" t="str">
        <f ca="true">+IF(OFFSET('Sanitation Data'!$G$29,0,10*ROW('Sanitation Data'!G40))="","",OFFSET('Sanitation Data'!$G$29,0,10*ROW('Sanitation Data'!G40)))</f>
        <v/>
      </c>
      <c r="DB46" s="275" t="str">
        <f ca="true">+IF(OFFSET('Sanitation Data'!$G$30,0,10*ROW('Sanitation Data'!G40))="","",OFFSET('Sanitation Data'!$G$30,0,10*ROW('Sanitation Data'!G40)))</f>
        <v/>
      </c>
      <c r="DC46" s="275" t="str">
        <f ca="true">+IF(OFFSET('Sanitation Data'!$G$31,0,10*ROW('Sanitation Data'!G40))="","",OFFSET('Sanitation Data'!$G$31,0,10*ROW('Sanitation Data'!G40)))</f>
        <v/>
      </c>
      <c r="DD46" s="275" t="str">
        <f ca="true">+IF(OFFSET('Sanitation Data'!$G$32,0,10*ROW('Sanitation Data'!G40))="","",OFFSET('Sanitation Data'!$G$32,0,10*ROW('Sanitation Data'!G40)))</f>
        <v/>
      </c>
      <c r="DE46" s="275" t="str">
        <f ca="true">+IF(OFFSET('Sanitation Data'!$H$28,0,10*ROW('Sanitation Data'!H40))="","",OFFSET('Sanitation Data'!$H$28,0,10*ROW('Sanitation Data'!H40)))</f>
        <v/>
      </c>
      <c r="DF46" s="275" t="str">
        <f ca="true">+IF(OFFSET('Sanitation Data'!$H$29,0,10*ROW('Sanitation Data'!H40))="","",OFFSET('Sanitation Data'!$H$29,0,10*ROW('Sanitation Data'!H40)))</f>
        <v/>
      </c>
      <c r="DG46" s="275" t="str">
        <f ca="true">+IF(OFFSET('Sanitation Data'!$H$30,0,10*ROW('Sanitation Data'!H40))="","",OFFSET('Sanitation Data'!$H$30,0,10*ROW('Sanitation Data'!H40)))</f>
        <v/>
      </c>
      <c r="DH46" s="275" t="str">
        <f ca="true">+IF(OFFSET('Sanitation Data'!$H$31,0,10*ROW('Sanitation Data'!H40))="","",OFFSET('Sanitation Data'!$H$31,0,10*ROW('Sanitation Data'!H40)))</f>
        <v/>
      </c>
      <c r="DI46" s="275" t="str">
        <f ca="true">+IF(OFFSET('Sanitation Data'!$H$32,0,10*ROW('Sanitation Data'!H40))="","",OFFSET('Sanitation Data'!$H$32,0,10*ROW('Sanitation Data'!H40)))</f>
        <v/>
      </c>
      <c r="DJ46" s="275" t="str">
        <f ca="true">+IF(OFFSET('Sanitation Data'!$I$28,0,10*ROW('Sanitation Data'!I40))="","",OFFSET('Sanitation Data'!$I$28,0,10*ROW('Sanitation Data'!I40)))</f>
        <v/>
      </c>
      <c r="DK46" s="275" t="str">
        <f ca="true">+IF(OFFSET('Sanitation Data'!$I$29,0,10*ROW('Sanitation Data'!I40))="","",OFFSET('Sanitation Data'!$I$29,0,10*ROW('Sanitation Data'!I40)))</f>
        <v/>
      </c>
      <c r="DL46" s="275" t="str">
        <f ca="true">+IF(OFFSET('Sanitation Data'!$I$30,0,10*ROW('Sanitation Data'!I40))="","",OFFSET('Sanitation Data'!$I$30,0,10*ROW('Sanitation Data'!I40)))</f>
        <v/>
      </c>
      <c r="DM46" s="275" t="str">
        <f ca="true">+IF(OFFSET('Sanitation Data'!$I$31,0,10*ROW('Sanitation Data'!I40))="","",OFFSET('Sanitation Data'!$I$31,0,10*ROW('Sanitation Data'!I40)))</f>
        <v/>
      </c>
      <c r="DN46" s="275" t="str">
        <f ca="true">+IF(OFFSET('Sanitation Data'!$I$32,0,10*ROW('Sanitation Data'!I40))="","",OFFSET('Sanitation Data'!$I$32,0,10*ROW('Sanitation Data'!I40)))</f>
        <v/>
      </c>
      <c r="DO46" s="275" t="str">
        <f ca="true">+IF(OFFSET('Hygiene Data'!$D$11,0,10*ROW('Hygiene Data'!D40))="","",OFFSET('Hygiene Data'!$D$11,0,10*ROW('Hygiene Data'!D40)))</f>
        <v/>
      </c>
      <c r="DP46" s="275" t="str">
        <f ca="true">+IF(OFFSET('Hygiene Data'!$D$12,0,10*ROW('Hygiene Data'!D40))="","",OFFSET('Hygiene Data'!$D$12,0,10*ROW('Hygiene Data'!D40)))</f>
        <v/>
      </c>
      <c r="DQ46" s="275" t="str">
        <f ca="true">+IF(OFFSET('Hygiene Data'!$D$13,0,10*ROW('Hygiene Data'!D40))="","",OFFSET('Hygiene Data'!$D$13,0,10*ROW('Hygiene Data'!D40)))</f>
        <v/>
      </c>
      <c r="DR46" s="275" t="str">
        <f ca="true">+IF(OFFSET('Hygiene Data'!$E$11,0,10*ROW('Hygiene Data'!E40))="","",OFFSET('Hygiene Data'!$E$11,0,10*ROW('Hygiene Data'!E40)))</f>
        <v/>
      </c>
      <c r="DS46" s="275" t="str">
        <f ca="true">+IF(OFFSET('Hygiene Data'!$E$12,0,10*ROW('Hygiene Data'!E40))="","",OFFSET('Hygiene Data'!$E$12,0,10*ROW('Hygiene Data'!E40)))</f>
        <v/>
      </c>
      <c r="DT46" s="275" t="str">
        <f ca="true">+IF(OFFSET('Hygiene Data'!$E$13,0,10*ROW('Hygiene Data'!E40))="","",OFFSET('Hygiene Data'!$E$13,0,10*ROW('Hygiene Data'!E40)))</f>
        <v/>
      </c>
      <c r="DU46" s="275" t="str">
        <f ca="true">+IF(OFFSET('Hygiene Data'!$F$11,0,10*ROW('Hygiene Data'!F40))="","",OFFSET('Hygiene Data'!$F$11,0,10*ROW('Hygiene Data'!F40)))</f>
        <v/>
      </c>
      <c r="DV46" s="275" t="str">
        <f ca="true">+IF(OFFSET('Hygiene Data'!$F$12,0,10*ROW('Hygiene Data'!F40))="","",OFFSET('Hygiene Data'!$F$12,0,10*ROW('Hygiene Data'!F40)))</f>
        <v/>
      </c>
      <c r="DW46" s="275" t="str">
        <f ca="true">+IF(OFFSET('Hygiene Data'!$F$13,0,10*ROW('Hygiene Data'!F40))="","",OFFSET('Hygiene Data'!$F$13,0,10*ROW('Hygiene Data'!F40)))</f>
        <v/>
      </c>
      <c r="DX46" s="275" t="str">
        <f ca="true">+IF(OFFSET('Hygiene Data'!$G$11,0,10*ROW('Hygiene Data'!G40))="","",OFFSET('Hygiene Data'!$G$11,0,10*ROW('Hygiene Data'!G40)))</f>
        <v/>
      </c>
      <c r="DY46" s="275" t="str">
        <f ca="true">+IF(OFFSET('Hygiene Data'!$G$12,0,10*ROW('Hygiene Data'!G40))="","",OFFSET('Hygiene Data'!$G$12,0,10*ROW('Hygiene Data'!G40)))</f>
        <v/>
      </c>
      <c r="DZ46" s="275" t="str">
        <f ca="true">+IF(OFFSET('Hygiene Data'!$G$13,0,10*ROW('Hygiene Data'!G40))="","",OFFSET('Hygiene Data'!$G$13,0,10*ROW('Hygiene Data'!G40)))</f>
        <v/>
      </c>
      <c r="EA46" s="275" t="str">
        <f ca="true">+IF(OFFSET('Hygiene Data'!$H$11,0,10*ROW('Hygiene Data'!H40))="","",OFFSET('Hygiene Data'!$H$11,0,10*ROW('Hygiene Data'!H40)))</f>
        <v/>
      </c>
      <c r="EB46" s="275" t="str">
        <f ca="true">+IF(OFFSET('Hygiene Data'!$H$12,0,10*ROW('Hygiene Data'!H40))="","",OFFSET('Hygiene Data'!$H$12,0,10*ROW('Hygiene Data'!H40)))</f>
        <v/>
      </c>
      <c r="EC46" s="275" t="str">
        <f ca="true">+IF(OFFSET('Hygiene Data'!$H$13,0,10*ROW('Hygiene Data'!H40))="","",OFFSET('Hygiene Data'!$H$13,0,10*ROW('Hygiene Data'!H40)))</f>
        <v/>
      </c>
      <c r="ED46" s="275" t="str">
        <f ca="true">+IF(OFFSET('Hygiene Data'!$I$11,0,10*ROW('Hygiene Data'!I40))="","",OFFSET('Hygiene Data'!$I$11,0,10*ROW('Hygiene Data'!I40)))</f>
        <v/>
      </c>
      <c r="EE46" s="275" t="str">
        <f ca="true">+IF(OFFSET('Hygiene Data'!$I$12,0,10*ROW('Hygiene Data'!I40))="","",OFFSET('Hygiene Data'!$I$12,0,10*ROW('Hygiene Data'!I40)))</f>
        <v/>
      </c>
      <c r="EF46" s="275" t="str">
        <f ca="true">+IF(OFFSET('Hygiene Data'!$I$13,0,10*ROW('Hygiene Data'!I40))="","",OFFSET('Hygiene Data'!$I$13,0,10*ROW('Hygiene Data'!I40)))</f>
        <v/>
      </c>
    </row>
    <row xmlns:x14ac="http://schemas.microsoft.com/office/spreadsheetml/2009/9/ac" r="47" x14ac:dyDescent="0.2">
      <c r="A47" s="37" t="str">
        <f ca="true">+IF(OFFSET('Water Data'!$B$2,0,10*ROW('Water Data'!E41))="","",OFFSET('Water Data'!$B$2,0,10*ROW('Water Data'!E41)))</f>
        <v/>
      </c>
      <c r="B47" s="37" t="str">
        <f ca="true">+IF(OFFSET('Water Data'!$C$2,0,10*ROW('Water Data'!F41))="","",OFFSET('Water Data'!$C$2,0,10*ROW('Water Data'!F41)))</f>
        <v/>
      </c>
      <c r="C47" s="331" t="str">
        <f t="shared" ca="true" si="0"/>
        <v/>
      </c>
      <c r="D47" s="94"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4"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4"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4"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4"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4"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4"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4"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4"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4"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4"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4"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4"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4"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4"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4"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4"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4"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5"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5"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5"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5"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5"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5"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5"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5"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5"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5"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5"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5"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5"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5"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5"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5"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5"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5"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5"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5"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5"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5"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5"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5"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5"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5"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5"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5"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5"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5"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6"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6"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6"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6"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6"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6"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6"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6"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6"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6"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6"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6"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6"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6"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6"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6"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6"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6"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5"/>
      <c r="BS47" s="275" t="str">
        <f ca="true">+IF(OFFSET('Water Data'!$D$27,0,10*ROW('Water Data'!D41))="","",OFFSET('Water Data'!$D$27,0,10*ROW('Water Data'!D41)))</f>
        <v/>
      </c>
      <c r="BT47" s="275" t="str">
        <f ca="true">+IF(OFFSET('Water Data'!$D$28,0,10*ROW('Water Data'!D41))="","",OFFSET('Water Data'!$D$28,0,10*ROW('Water Data'!D41)))</f>
        <v/>
      </c>
      <c r="BU47" s="275" t="str">
        <f ca="true">+IF(OFFSET('Water Data'!$D$29,0,10*ROW('Water Data'!D41))="","",OFFSET('Water Data'!$D$29,0,10*ROW('Water Data'!D41)))</f>
        <v/>
      </c>
      <c r="BV47" s="275" t="str">
        <f ca="true">+IF(OFFSET('Water Data'!$E$27,0,10*ROW('Water Data'!E41))="","",OFFSET('Water Data'!$E$27,0,10*ROW('Water Data'!E41)))</f>
        <v/>
      </c>
      <c r="BW47" s="275" t="str">
        <f ca="true">+IF(OFFSET('Water Data'!$E$28,0,10*ROW('Water Data'!E41))="","",OFFSET('Water Data'!$E$28,0,10*ROW('Water Data'!E41)))</f>
        <v/>
      </c>
      <c r="BX47" s="275" t="str">
        <f ca="true">+IF(OFFSET('Water Data'!$E$29,0,10*ROW('Water Data'!E41))="","",OFFSET('Water Data'!$E$29,0,10*ROW('Water Data'!E41)))</f>
        <v/>
      </c>
      <c r="BY47" s="275" t="str">
        <f ca="true">+IF(OFFSET('Water Data'!$F$27,0,10*ROW('Water Data'!F41))="","",OFFSET('Water Data'!$F$27,0,10*ROW('Water Data'!F41)))</f>
        <v/>
      </c>
      <c r="BZ47" s="275" t="str">
        <f ca="true">+IF(OFFSET('Water Data'!$F$28,0,10*ROW('Water Data'!F41))="","",OFFSET('Water Data'!$F$28,0,10*ROW('Water Data'!F41)))</f>
        <v/>
      </c>
      <c r="CA47" s="275" t="str">
        <f ca="true">+IF(OFFSET('Water Data'!$F$29,0,10*ROW('Water Data'!F41))="","",OFFSET('Water Data'!$F$29,0,10*ROW('Water Data'!F41)))</f>
        <v/>
      </c>
      <c r="CB47" s="275" t="str">
        <f ca="true">+IF(OFFSET('Water Data'!$G$27,0,10*ROW('Water Data'!G41))="","",OFFSET('Water Data'!$G$27,0,10*ROW('Water Data'!G41)))</f>
        <v/>
      </c>
      <c r="CC47" s="275" t="str">
        <f ca="true">+IF(OFFSET('Water Data'!$G$28,0,10*ROW('Water Data'!G41))="","",OFFSET('Water Data'!$G$28,0,10*ROW('Water Data'!G41)))</f>
        <v/>
      </c>
      <c r="CD47" s="275" t="str">
        <f ca="true">+IF(OFFSET('Water Data'!$G$29,0,10*ROW('Water Data'!G41))="","",OFFSET('Water Data'!$G$29,0,10*ROW('Water Data'!G41)))</f>
        <v/>
      </c>
      <c r="CE47" s="275" t="str">
        <f ca="true">+IF(OFFSET('Water Data'!$H$27,0,10*ROW('Water Data'!H41))="","",OFFSET('Water Data'!$H$27,0,10*ROW('Water Data'!H41)))</f>
        <v/>
      </c>
      <c r="CF47" s="275" t="str">
        <f ca="true">+IF(OFFSET('Water Data'!$H$28,0,10*ROW('Water Data'!H41))="","",OFFSET('Water Data'!$H$28,0,10*ROW('Water Data'!H41)))</f>
        <v/>
      </c>
      <c r="CG47" s="275" t="str">
        <f ca="true">+IF(OFFSET('Water Data'!$H$29,0,10*ROW('Water Data'!H41))="","",OFFSET('Water Data'!$H$29,0,10*ROW('Water Data'!H41)))</f>
        <v/>
      </c>
      <c r="CH47" s="275" t="str">
        <f ca="true">+IF(OFFSET('Water Data'!$I$27,0,10*ROW('Water Data'!I41))="","",OFFSET('Water Data'!$I$27,0,10*ROW('Water Data'!I41)))</f>
        <v/>
      </c>
      <c r="CI47" s="275" t="str">
        <f ca="true">+IF(OFFSET('Water Data'!$I$28,0,10*ROW('Water Data'!I41))="","",OFFSET('Water Data'!$I$28,0,10*ROW('Water Data'!I41)))</f>
        <v/>
      </c>
      <c r="CJ47" s="275" t="str">
        <f ca="true">+IF(OFFSET('Water Data'!$I$29,0,10*ROW('Water Data'!I41))="","",OFFSET('Water Data'!$I$29,0,10*ROW('Water Data'!I41)))</f>
        <v/>
      </c>
      <c r="CK47" s="275" t="str">
        <f ca="true">+IF(OFFSET('Sanitation Data'!$D$28,0,10*ROW('Sanitation Data'!D41))="","",OFFSET('Sanitation Data'!$D$28,0,10*ROW('Sanitation Data'!D41)))</f>
        <v/>
      </c>
      <c r="CL47" s="275" t="str">
        <f ca="true">+IF(OFFSET('Sanitation Data'!$D$29,0,10*ROW('Sanitation Data'!D41))="","",OFFSET('Sanitation Data'!$D$29,0,10*ROW('Sanitation Data'!D41)))</f>
        <v/>
      </c>
      <c r="CM47" s="275" t="str">
        <f ca="true">+IF(OFFSET('Sanitation Data'!$D$30,0,10*ROW('Sanitation Data'!D41))="","",OFFSET('Sanitation Data'!$D$30,0,10*ROW('Sanitation Data'!D41)))</f>
        <v/>
      </c>
      <c r="CN47" s="275" t="str">
        <f ca="true">+IF(OFFSET('Sanitation Data'!$D$31,0,10*ROW('Sanitation Data'!D41))="","",OFFSET('Sanitation Data'!$D$31,0,10*ROW('Sanitation Data'!D41)))</f>
        <v/>
      </c>
      <c r="CO47" s="275" t="str">
        <f ca="true">+IF(OFFSET('Sanitation Data'!$D$32,0,10*ROW('Sanitation Data'!D41))="","",OFFSET('Sanitation Data'!$D$32,0,10*ROW('Sanitation Data'!D41)))</f>
        <v/>
      </c>
      <c r="CP47" s="275" t="str">
        <f ca="true">+IF(OFFSET('Sanitation Data'!$E$28,0,10*ROW('Sanitation Data'!E41))="","",OFFSET('Sanitation Data'!$E$28,0,10*ROW('Sanitation Data'!E41)))</f>
        <v/>
      </c>
      <c r="CQ47" s="275" t="str">
        <f ca="true">+IF(OFFSET('Sanitation Data'!$E$29,0,10*ROW('Sanitation Data'!E41))="","",OFFSET('Sanitation Data'!$E$29,0,10*ROW('Sanitation Data'!E41)))</f>
        <v/>
      </c>
      <c r="CR47" s="275" t="str">
        <f ca="true">+IF(OFFSET('Sanitation Data'!$E$30,0,10*ROW('Sanitation Data'!E41))="","",OFFSET('Sanitation Data'!$E$30,0,10*ROW('Sanitation Data'!E41)))</f>
        <v/>
      </c>
      <c r="CS47" s="275" t="str">
        <f ca="true">+IF(OFFSET('Sanitation Data'!$E$31,0,10*ROW('Sanitation Data'!E41))="","",OFFSET('Sanitation Data'!$E$31,0,10*ROW('Sanitation Data'!E41)))</f>
        <v/>
      </c>
      <c r="CT47" s="275" t="str">
        <f ca="true">+IF(OFFSET('Sanitation Data'!$E$32,0,10*ROW('Sanitation Data'!E41))="","",OFFSET('Sanitation Data'!$E$32,0,10*ROW('Sanitation Data'!E41)))</f>
        <v/>
      </c>
      <c r="CU47" s="275" t="str">
        <f ca="true">+IF(OFFSET('Sanitation Data'!$F$28,0,10*ROW('Sanitation Data'!F41))="","",OFFSET('Sanitation Data'!$F$28,0,10*ROW('Sanitation Data'!F41)))</f>
        <v/>
      </c>
      <c r="CV47" s="275" t="str">
        <f ca="true">+IF(OFFSET('Sanitation Data'!$F$29,0,10*ROW('Sanitation Data'!F41))="","",OFFSET('Sanitation Data'!$F$29,0,10*ROW('Sanitation Data'!F41)))</f>
        <v/>
      </c>
      <c r="CW47" s="275" t="str">
        <f ca="true">+IF(OFFSET('Sanitation Data'!$F$30,0,10*ROW('Sanitation Data'!F41))="","",OFFSET('Sanitation Data'!$F$30,0,10*ROW('Sanitation Data'!F41)))</f>
        <v/>
      </c>
      <c r="CX47" s="275" t="str">
        <f ca="true">+IF(OFFSET('Sanitation Data'!$F$31,0,10*ROW('Sanitation Data'!F41))="","",OFFSET('Sanitation Data'!$F$31,0,10*ROW('Sanitation Data'!F41)))</f>
        <v/>
      </c>
      <c r="CY47" s="275" t="str">
        <f ca="true">+IF(OFFSET('Sanitation Data'!$F$32,0,10*ROW('Sanitation Data'!F41))="","",OFFSET('Sanitation Data'!$F$32,0,10*ROW('Sanitation Data'!F41)))</f>
        <v/>
      </c>
      <c r="CZ47" s="275" t="str">
        <f ca="true">+IF(OFFSET('Sanitation Data'!$G$28,0,10*ROW('Sanitation Data'!G41))="","",OFFSET('Sanitation Data'!$G$28,0,10*ROW('Sanitation Data'!G41)))</f>
        <v/>
      </c>
      <c r="DA47" s="275" t="str">
        <f ca="true">+IF(OFFSET('Sanitation Data'!$G$29,0,10*ROW('Sanitation Data'!G41))="","",OFFSET('Sanitation Data'!$G$29,0,10*ROW('Sanitation Data'!G41)))</f>
        <v/>
      </c>
      <c r="DB47" s="275" t="str">
        <f ca="true">+IF(OFFSET('Sanitation Data'!$G$30,0,10*ROW('Sanitation Data'!G41))="","",OFFSET('Sanitation Data'!$G$30,0,10*ROW('Sanitation Data'!G41)))</f>
        <v/>
      </c>
      <c r="DC47" s="275" t="str">
        <f ca="true">+IF(OFFSET('Sanitation Data'!$G$31,0,10*ROW('Sanitation Data'!G41))="","",OFFSET('Sanitation Data'!$G$31,0,10*ROW('Sanitation Data'!G41)))</f>
        <v/>
      </c>
      <c r="DD47" s="275" t="str">
        <f ca="true">+IF(OFFSET('Sanitation Data'!$G$32,0,10*ROW('Sanitation Data'!G41))="","",OFFSET('Sanitation Data'!$G$32,0,10*ROW('Sanitation Data'!G41)))</f>
        <v/>
      </c>
      <c r="DE47" s="275" t="str">
        <f ca="true">+IF(OFFSET('Sanitation Data'!$H$28,0,10*ROW('Sanitation Data'!H41))="","",OFFSET('Sanitation Data'!$H$28,0,10*ROW('Sanitation Data'!H41)))</f>
        <v/>
      </c>
      <c r="DF47" s="275" t="str">
        <f ca="true">+IF(OFFSET('Sanitation Data'!$H$29,0,10*ROW('Sanitation Data'!H41))="","",OFFSET('Sanitation Data'!$H$29,0,10*ROW('Sanitation Data'!H41)))</f>
        <v/>
      </c>
      <c r="DG47" s="275" t="str">
        <f ca="true">+IF(OFFSET('Sanitation Data'!$H$30,0,10*ROW('Sanitation Data'!H41))="","",OFFSET('Sanitation Data'!$H$30,0,10*ROW('Sanitation Data'!H41)))</f>
        <v/>
      </c>
      <c r="DH47" s="275" t="str">
        <f ca="true">+IF(OFFSET('Sanitation Data'!$H$31,0,10*ROW('Sanitation Data'!H41))="","",OFFSET('Sanitation Data'!$H$31,0,10*ROW('Sanitation Data'!H41)))</f>
        <v/>
      </c>
      <c r="DI47" s="275" t="str">
        <f ca="true">+IF(OFFSET('Sanitation Data'!$H$32,0,10*ROW('Sanitation Data'!H41))="","",OFFSET('Sanitation Data'!$H$32,0,10*ROW('Sanitation Data'!H41)))</f>
        <v/>
      </c>
      <c r="DJ47" s="275" t="str">
        <f ca="true">+IF(OFFSET('Sanitation Data'!$I$28,0,10*ROW('Sanitation Data'!I41))="","",OFFSET('Sanitation Data'!$I$28,0,10*ROW('Sanitation Data'!I41)))</f>
        <v/>
      </c>
      <c r="DK47" s="275" t="str">
        <f ca="true">+IF(OFFSET('Sanitation Data'!$I$29,0,10*ROW('Sanitation Data'!I41))="","",OFFSET('Sanitation Data'!$I$29,0,10*ROW('Sanitation Data'!I41)))</f>
        <v/>
      </c>
      <c r="DL47" s="275" t="str">
        <f ca="true">+IF(OFFSET('Sanitation Data'!$I$30,0,10*ROW('Sanitation Data'!I41))="","",OFFSET('Sanitation Data'!$I$30,0,10*ROW('Sanitation Data'!I41)))</f>
        <v/>
      </c>
      <c r="DM47" s="275" t="str">
        <f ca="true">+IF(OFFSET('Sanitation Data'!$I$31,0,10*ROW('Sanitation Data'!I41))="","",OFFSET('Sanitation Data'!$I$31,0,10*ROW('Sanitation Data'!I41)))</f>
        <v/>
      </c>
      <c r="DN47" s="275" t="str">
        <f ca="true">+IF(OFFSET('Sanitation Data'!$I$32,0,10*ROW('Sanitation Data'!I41))="","",OFFSET('Sanitation Data'!$I$32,0,10*ROW('Sanitation Data'!I41)))</f>
        <v/>
      </c>
      <c r="DO47" s="275" t="str">
        <f ca="true">+IF(OFFSET('Hygiene Data'!$D$11,0,10*ROW('Hygiene Data'!D41))="","",OFFSET('Hygiene Data'!$D$11,0,10*ROW('Hygiene Data'!D41)))</f>
        <v/>
      </c>
      <c r="DP47" s="275" t="str">
        <f ca="true">+IF(OFFSET('Hygiene Data'!$D$12,0,10*ROW('Hygiene Data'!D41))="","",OFFSET('Hygiene Data'!$D$12,0,10*ROW('Hygiene Data'!D41)))</f>
        <v/>
      </c>
      <c r="DQ47" s="275" t="str">
        <f ca="true">+IF(OFFSET('Hygiene Data'!$D$13,0,10*ROW('Hygiene Data'!D41))="","",OFFSET('Hygiene Data'!$D$13,0,10*ROW('Hygiene Data'!D41)))</f>
        <v/>
      </c>
      <c r="DR47" s="275" t="str">
        <f ca="true">+IF(OFFSET('Hygiene Data'!$E$11,0,10*ROW('Hygiene Data'!E41))="","",OFFSET('Hygiene Data'!$E$11,0,10*ROW('Hygiene Data'!E41)))</f>
        <v/>
      </c>
      <c r="DS47" s="275" t="str">
        <f ca="true">+IF(OFFSET('Hygiene Data'!$E$12,0,10*ROW('Hygiene Data'!E41))="","",OFFSET('Hygiene Data'!$E$12,0,10*ROW('Hygiene Data'!E41)))</f>
        <v/>
      </c>
      <c r="DT47" s="275" t="str">
        <f ca="true">+IF(OFFSET('Hygiene Data'!$E$13,0,10*ROW('Hygiene Data'!E41))="","",OFFSET('Hygiene Data'!$E$13,0,10*ROW('Hygiene Data'!E41)))</f>
        <v/>
      </c>
      <c r="DU47" s="275" t="str">
        <f ca="true">+IF(OFFSET('Hygiene Data'!$F$11,0,10*ROW('Hygiene Data'!F41))="","",OFFSET('Hygiene Data'!$F$11,0,10*ROW('Hygiene Data'!F41)))</f>
        <v/>
      </c>
      <c r="DV47" s="275" t="str">
        <f ca="true">+IF(OFFSET('Hygiene Data'!$F$12,0,10*ROW('Hygiene Data'!F41))="","",OFFSET('Hygiene Data'!$F$12,0,10*ROW('Hygiene Data'!F41)))</f>
        <v/>
      </c>
      <c r="DW47" s="275" t="str">
        <f ca="true">+IF(OFFSET('Hygiene Data'!$F$13,0,10*ROW('Hygiene Data'!F41))="","",OFFSET('Hygiene Data'!$F$13,0,10*ROW('Hygiene Data'!F41)))</f>
        <v/>
      </c>
      <c r="DX47" s="275" t="str">
        <f ca="true">+IF(OFFSET('Hygiene Data'!$G$11,0,10*ROW('Hygiene Data'!G41))="","",OFFSET('Hygiene Data'!$G$11,0,10*ROW('Hygiene Data'!G41)))</f>
        <v/>
      </c>
      <c r="DY47" s="275" t="str">
        <f ca="true">+IF(OFFSET('Hygiene Data'!$G$12,0,10*ROW('Hygiene Data'!G41))="","",OFFSET('Hygiene Data'!$G$12,0,10*ROW('Hygiene Data'!G41)))</f>
        <v/>
      </c>
      <c r="DZ47" s="275" t="str">
        <f ca="true">+IF(OFFSET('Hygiene Data'!$G$13,0,10*ROW('Hygiene Data'!G41))="","",OFFSET('Hygiene Data'!$G$13,0,10*ROW('Hygiene Data'!G41)))</f>
        <v/>
      </c>
      <c r="EA47" s="275" t="str">
        <f ca="true">+IF(OFFSET('Hygiene Data'!$H$11,0,10*ROW('Hygiene Data'!H41))="","",OFFSET('Hygiene Data'!$H$11,0,10*ROW('Hygiene Data'!H41)))</f>
        <v/>
      </c>
      <c r="EB47" s="275" t="str">
        <f ca="true">+IF(OFFSET('Hygiene Data'!$H$12,0,10*ROW('Hygiene Data'!H41))="","",OFFSET('Hygiene Data'!$H$12,0,10*ROW('Hygiene Data'!H41)))</f>
        <v/>
      </c>
      <c r="EC47" s="275" t="str">
        <f ca="true">+IF(OFFSET('Hygiene Data'!$H$13,0,10*ROW('Hygiene Data'!H41))="","",OFFSET('Hygiene Data'!$H$13,0,10*ROW('Hygiene Data'!H41)))</f>
        <v/>
      </c>
      <c r="ED47" s="275" t="str">
        <f ca="true">+IF(OFFSET('Hygiene Data'!$I$11,0,10*ROW('Hygiene Data'!I41))="","",OFFSET('Hygiene Data'!$I$11,0,10*ROW('Hygiene Data'!I41)))</f>
        <v/>
      </c>
      <c r="EE47" s="275" t="str">
        <f ca="true">+IF(OFFSET('Hygiene Data'!$I$12,0,10*ROW('Hygiene Data'!I41))="","",OFFSET('Hygiene Data'!$I$12,0,10*ROW('Hygiene Data'!I41)))</f>
        <v/>
      </c>
      <c r="EF47" s="275" t="str">
        <f ca="true">+IF(OFFSET('Hygiene Data'!$I$13,0,10*ROW('Hygiene Data'!I41))="","",OFFSET('Hygiene Data'!$I$13,0,10*ROW('Hygiene Data'!I41)))</f>
        <v/>
      </c>
    </row>
    <row xmlns:x14ac="http://schemas.microsoft.com/office/spreadsheetml/2009/9/ac" r="48" x14ac:dyDescent="0.2">
      <c r="A48" s="37" t="str">
        <f ca="true">+IF(OFFSET('Water Data'!$B$2,0,10*ROW('Water Data'!E42))="","",OFFSET('Water Data'!$B$2,0,10*ROW('Water Data'!E42)))</f>
        <v/>
      </c>
      <c r="B48" s="37" t="str">
        <f ca="true">+IF(OFFSET('Water Data'!$C$2,0,10*ROW('Water Data'!F42))="","",OFFSET('Water Data'!$C$2,0,10*ROW('Water Data'!F42)))</f>
        <v/>
      </c>
      <c r="C48" s="331" t="str">
        <f t="shared" ca="true" si="0"/>
        <v/>
      </c>
      <c r="D48" s="94"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4"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4"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4"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4"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4"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4"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4"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4"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4"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4"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4"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4"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4"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4"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4"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4"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4"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5"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5"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5"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5"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5"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5"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5"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5"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5"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5"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5"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5"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5"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5"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5"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5"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5"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5"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5"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5"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5"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5"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5"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5"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5"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5"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5"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5"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5"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5"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6"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6"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6"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6"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6"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6"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6"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6"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6"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6"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6"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6"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6"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6"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6"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6"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6"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6"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5"/>
      <c r="BS48" s="275" t="str">
        <f ca="true">+IF(OFFSET('Water Data'!$D$27,0,10*ROW('Water Data'!D42))="","",OFFSET('Water Data'!$D$27,0,10*ROW('Water Data'!D42)))</f>
        <v/>
      </c>
      <c r="BT48" s="275" t="str">
        <f ca="true">+IF(OFFSET('Water Data'!$D$28,0,10*ROW('Water Data'!D42))="","",OFFSET('Water Data'!$D$28,0,10*ROW('Water Data'!D42)))</f>
        <v/>
      </c>
      <c r="BU48" s="275" t="str">
        <f ca="true">+IF(OFFSET('Water Data'!$D$29,0,10*ROW('Water Data'!D42))="","",OFFSET('Water Data'!$D$29,0,10*ROW('Water Data'!D42)))</f>
        <v/>
      </c>
      <c r="BV48" s="275" t="str">
        <f ca="true">+IF(OFFSET('Water Data'!$E$27,0,10*ROW('Water Data'!E42))="","",OFFSET('Water Data'!$E$27,0,10*ROW('Water Data'!E42)))</f>
        <v/>
      </c>
      <c r="BW48" s="275" t="str">
        <f ca="true">+IF(OFFSET('Water Data'!$E$28,0,10*ROW('Water Data'!E42))="","",OFFSET('Water Data'!$E$28,0,10*ROW('Water Data'!E42)))</f>
        <v/>
      </c>
      <c r="BX48" s="275" t="str">
        <f ca="true">+IF(OFFSET('Water Data'!$E$29,0,10*ROW('Water Data'!E42))="","",OFFSET('Water Data'!$E$29,0,10*ROW('Water Data'!E42)))</f>
        <v/>
      </c>
      <c r="BY48" s="275" t="str">
        <f ca="true">+IF(OFFSET('Water Data'!$F$27,0,10*ROW('Water Data'!F42))="","",OFFSET('Water Data'!$F$27,0,10*ROW('Water Data'!F42)))</f>
        <v/>
      </c>
      <c r="BZ48" s="275" t="str">
        <f ca="true">+IF(OFFSET('Water Data'!$F$28,0,10*ROW('Water Data'!F42))="","",OFFSET('Water Data'!$F$28,0,10*ROW('Water Data'!F42)))</f>
        <v/>
      </c>
      <c r="CA48" s="275" t="str">
        <f ca="true">+IF(OFFSET('Water Data'!$F$29,0,10*ROW('Water Data'!F42))="","",OFFSET('Water Data'!$F$29,0,10*ROW('Water Data'!F42)))</f>
        <v/>
      </c>
      <c r="CB48" s="275" t="str">
        <f ca="true">+IF(OFFSET('Water Data'!$G$27,0,10*ROW('Water Data'!G42))="","",OFFSET('Water Data'!$G$27,0,10*ROW('Water Data'!G42)))</f>
        <v/>
      </c>
      <c r="CC48" s="275" t="str">
        <f ca="true">+IF(OFFSET('Water Data'!$G$28,0,10*ROW('Water Data'!G42))="","",OFFSET('Water Data'!$G$28,0,10*ROW('Water Data'!G42)))</f>
        <v/>
      </c>
      <c r="CD48" s="275" t="str">
        <f ca="true">+IF(OFFSET('Water Data'!$G$29,0,10*ROW('Water Data'!G42))="","",OFFSET('Water Data'!$G$29,0,10*ROW('Water Data'!G42)))</f>
        <v/>
      </c>
      <c r="CE48" s="275" t="str">
        <f ca="true">+IF(OFFSET('Water Data'!$H$27,0,10*ROW('Water Data'!H42))="","",OFFSET('Water Data'!$H$27,0,10*ROW('Water Data'!H42)))</f>
        <v/>
      </c>
      <c r="CF48" s="275" t="str">
        <f ca="true">+IF(OFFSET('Water Data'!$H$28,0,10*ROW('Water Data'!H42))="","",OFFSET('Water Data'!$H$28,0,10*ROW('Water Data'!H42)))</f>
        <v/>
      </c>
      <c r="CG48" s="275" t="str">
        <f ca="true">+IF(OFFSET('Water Data'!$H$29,0,10*ROW('Water Data'!H42))="","",OFFSET('Water Data'!$H$29,0,10*ROW('Water Data'!H42)))</f>
        <v/>
      </c>
      <c r="CH48" s="275" t="str">
        <f ca="true">+IF(OFFSET('Water Data'!$I$27,0,10*ROW('Water Data'!I42))="","",OFFSET('Water Data'!$I$27,0,10*ROW('Water Data'!I42)))</f>
        <v/>
      </c>
      <c r="CI48" s="275" t="str">
        <f ca="true">+IF(OFFSET('Water Data'!$I$28,0,10*ROW('Water Data'!I42))="","",OFFSET('Water Data'!$I$28,0,10*ROW('Water Data'!I42)))</f>
        <v/>
      </c>
      <c r="CJ48" s="275" t="str">
        <f ca="true">+IF(OFFSET('Water Data'!$I$29,0,10*ROW('Water Data'!I42))="","",OFFSET('Water Data'!$I$29,0,10*ROW('Water Data'!I42)))</f>
        <v/>
      </c>
      <c r="CK48" s="275" t="str">
        <f ca="true">+IF(OFFSET('Sanitation Data'!$D$28,0,10*ROW('Sanitation Data'!D42))="","",OFFSET('Sanitation Data'!$D$28,0,10*ROW('Sanitation Data'!D42)))</f>
        <v/>
      </c>
      <c r="CL48" s="275" t="str">
        <f ca="true">+IF(OFFSET('Sanitation Data'!$D$29,0,10*ROW('Sanitation Data'!D42))="","",OFFSET('Sanitation Data'!$D$29,0,10*ROW('Sanitation Data'!D42)))</f>
        <v/>
      </c>
      <c r="CM48" s="275" t="str">
        <f ca="true">+IF(OFFSET('Sanitation Data'!$D$30,0,10*ROW('Sanitation Data'!D42))="","",OFFSET('Sanitation Data'!$D$30,0,10*ROW('Sanitation Data'!D42)))</f>
        <v/>
      </c>
      <c r="CN48" s="275" t="str">
        <f ca="true">+IF(OFFSET('Sanitation Data'!$D$31,0,10*ROW('Sanitation Data'!D42))="","",OFFSET('Sanitation Data'!$D$31,0,10*ROW('Sanitation Data'!D42)))</f>
        <v/>
      </c>
      <c r="CO48" s="275" t="str">
        <f ca="true">+IF(OFFSET('Sanitation Data'!$D$32,0,10*ROW('Sanitation Data'!D42))="","",OFFSET('Sanitation Data'!$D$32,0,10*ROW('Sanitation Data'!D42)))</f>
        <v/>
      </c>
      <c r="CP48" s="275" t="str">
        <f ca="true">+IF(OFFSET('Sanitation Data'!$E$28,0,10*ROW('Sanitation Data'!E42))="","",OFFSET('Sanitation Data'!$E$28,0,10*ROW('Sanitation Data'!E42)))</f>
        <v/>
      </c>
      <c r="CQ48" s="275" t="str">
        <f ca="true">+IF(OFFSET('Sanitation Data'!$E$29,0,10*ROW('Sanitation Data'!E42))="","",OFFSET('Sanitation Data'!$E$29,0,10*ROW('Sanitation Data'!E42)))</f>
        <v/>
      </c>
      <c r="CR48" s="275" t="str">
        <f ca="true">+IF(OFFSET('Sanitation Data'!$E$30,0,10*ROW('Sanitation Data'!E42))="","",OFFSET('Sanitation Data'!$E$30,0,10*ROW('Sanitation Data'!E42)))</f>
        <v/>
      </c>
      <c r="CS48" s="275" t="str">
        <f ca="true">+IF(OFFSET('Sanitation Data'!$E$31,0,10*ROW('Sanitation Data'!E42))="","",OFFSET('Sanitation Data'!$E$31,0,10*ROW('Sanitation Data'!E42)))</f>
        <v/>
      </c>
      <c r="CT48" s="275" t="str">
        <f ca="true">+IF(OFFSET('Sanitation Data'!$E$32,0,10*ROW('Sanitation Data'!E42))="","",OFFSET('Sanitation Data'!$E$32,0,10*ROW('Sanitation Data'!E42)))</f>
        <v/>
      </c>
      <c r="CU48" s="275" t="str">
        <f ca="true">+IF(OFFSET('Sanitation Data'!$F$28,0,10*ROW('Sanitation Data'!F42))="","",OFFSET('Sanitation Data'!$F$28,0,10*ROW('Sanitation Data'!F42)))</f>
        <v/>
      </c>
      <c r="CV48" s="275" t="str">
        <f ca="true">+IF(OFFSET('Sanitation Data'!$F$29,0,10*ROW('Sanitation Data'!F42))="","",OFFSET('Sanitation Data'!$F$29,0,10*ROW('Sanitation Data'!F42)))</f>
        <v/>
      </c>
      <c r="CW48" s="275" t="str">
        <f ca="true">+IF(OFFSET('Sanitation Data'!$F$30,0,10*ROW('Sanitation Data'!F42))="","",OFFSET('Sanitation Data'!$F$30,0,10*ROW('Sanitation Data'!F42)))</f>
        <v/>
      </c>
      <c r="CX48" s="275" t="str">
        <f ca="true">+IF(OFFSET('Sanitation Data'!$F$31,0,10*ROW('Sanitation Data'!F42))="","",OFFSET('Sanitation Data'!$F$31,0,10*ROW('Sanitation Data'!F42)))</f>
        <v/>
      </c>
      <c r="CY48" s="275" t="str">
        <f ca="true">+IF(OFFSET('Sanitation Data'!$F$32,0,10*ROW('Sanitation Data'!F42))="","",OFFSET('Sanitation Data'!$F$32,0,10*ROW('Sanitation Data'!F42)))</f>
        <v/>
      </c>
      <c r="CZ48" s="275" t="str">
        <f ca="true">+IF(OFFSET('Sanitation Data'!$G$28,0,10*ROW('Sanitation Data'!G42))="","",OFFSET('Sanitation Data'!$G$28,0,10*ROW('Sanitation Data'!G42)))</f>
        <v/>
      </c>
      <c r="DA48" s="275" t="str">
        <f ca="true">+IF(OFFSET('Sanitation Data'!$G$29,0,10*ROW('Sanitation Data'!G42))="","",OFFSET('Sanitation Data'!$G$29,0,10*ROW('Sanitation Data'!G42)))</f>
        <v/>
      </c>
      <c r="DB48" s="275" t="str">
        <f ca="true">+IF(OFFSET('Sanitation Data'!$G$30,0,10*ROW('Sanitation Data'!G42))="","",OFFSET('Sanitation Data'!$G$30,0,10*ROW('Sanitation Data'!G42)))</f>
        <v/>
      </c>
      <c r="DC48" s="275" t="str">
        <f ca="true">+IF(OFFSET('Sanitation Data'!$G$31,0,10*ROW('Sanitation Data'!G42))="","",OFFSET('Sanitation Data'!$G$31,0,10*ROW('Sanitation Data'!G42)))</f>
        <v/>
      </c>
      <c r="DD48" s="275" t="str">
        <f ca="true">+IF(OFFSET('Sanitation Data'!$G$32,0,10*ROW('Sanitation Data'!G42))="","",OFFSET('Sanitation Data'!$G$32,0,10*ROW('Sanitation Data'!G42)))</f>
        <v/>
      </c>
      <c r="DE48" s="275" t="str">
        <f ca="true">+IF(OFFSET('Sanitation Data'!$H$28,0,10*ROW('Sanitation Data'!H42))="","",OFFSET('Sanitation Data'!$H$28,0,10*ROW('Sanitation Data'!H42)))</f>
        <v/>
      </c>
      <c r="DF48" s="275" t="str">
        <f ca="true">+IF(OFFSET('Sanitation Data'!$H$29,0,10*ROW('Sanitation Data'!H42))="","",OFFSET('Sanitation Data'!$H$29,0,10*ROW('Sanitation Data'!H42)))</f>
        <v/>
      </c>
      <c r="DG48" s="275" t="str">
        <f ca="true">+IF(OFFSET('Sanitation Data'!$H$30,0,10*ROW('Sanitation Data'!H42))="","",OFFSET('Sanitation Data'!$H$30,0,10*ROW('Sanitation Data'!H42)))</f>
        <v/>
      </c>
      <c r="DH48" s="275" t="str">
        <f ca="true">+IF(OFFSET('Sanitation Data'!$H$31,0,10*ROW('Sanitation Data'!H42))="","",OFFSET('Sanitation Data'!$H$31,0,10*ROW('Sanitation Data'!H42)))</f>
        <v/>
      </c>
      <c r="DI48" s="275" t="str">
        <f ca="true">+IF(OFFSET('Sanitation Data'!$H$32,0,10*ROW('Sanitation Data'!H42))="","",OFFSET('Sanitation Data'!$H$32,0,10*ROW('Sanitation Data'!H42)))</f>
        <v/>
      </c>
      <c r="DJ48" s="275" t="str">
        <f ca="true">+IF(OFFSET('Sanitation Data'!$I$28,0,10*ROW('Sanitation Data'!I42))="","",OFFSET('Sanitation Data'!$I$28,0,10*ROW('Sanitation Data'!I42)))</f>
        <v/>
      </c>
      <c r="DK48" s="275" t="str">
        <f ca="true">+IF(OFFSET('Sanitation Data'!$I$29,0,10*ROW('Sanitation Data'!I42))="","",OFFSET('Sanitation Data'!$I$29,0,10*ROW('Sanitation Data'!I42)))</f>
        <v/>
      </c>
      <c r="DL48" s="275" t="str">
        <f ca="true">+IF(OFFSET('Sanitation Data'!$I$30,0,10*ROW('Sanitation Data'!I42))="","",OFFSET('Sanitation Data'!$I$30,0,10*ROW('Sanitation Data'!I42)))</f>
        <v/>
      </c>
      <c r="DM48" s="275" t="str">
        <f ca="true">+IF(OFFSET('Sanitation Data'!$I$31,0,10*ROW('Sanitation Data'!I42))="","",OFFSET('Sanitation Data'!$I$31,0,10*ROW('Sanitation Data'!I42)))</f>
        <v/>
      </c>
      <c r="DN48" s="275" t="str">
        <f ca="true">+IF(OFFSET('Sanitation Data'!$I$32,0,10*ROW('Sanitation Data'!I42))="","",OFFSET('Sanitation Data'!$I$32,0,10*ROW('Sanitation Data'!I42)))</f>
        <v/>
      </c>
      <c r="DO48" s="275" t="str">
        <f ca="true">+IF(OFFSET('Hygiene Data'!$D$11,0,10*ROW('Hygiene Data'!D42))="","",OFFSET('Hygiene Data'!$D$11,0,10*ROW('Hygiene Data'!D42)))</f>
        <v/>
      </c>
      <c r="DP48" s="275" t="str">
        <f ca="true">+IF(OFFSET('Hygiene Data'!$D$12,0,10*ROW('Hygiene Data'!D42))="","",OFFSET('Hygiene Data'!$D$12,0,10*ROW('Hygiene Data'!D42)))</f>
        <v/>
      </c>
      <c r="DQ48" s="275" t="str">
        <f ca="true">+IF(OFFSET('Hygiene Data'!$D$13,0,10*ROW('Hygiene Data'!D42))="","",OFFSET('Hygiene Data'!$D$13,0,10*ROW('Hygiene Data'!D42)))</f>
        <v/>
      </c>
      <c r="DR48" s="275" t="str">
        <f ca="true">+IF(OFFSET('Hygiene Data'!$E$11,0,10*ROW('Hygiene Data'!E42))="","",OFFSET('Hygiene Data'!$E$11,0,10*ROW('Hygiene Data'!E42)))</f>
        <v/>
      </c>
      <c r="DS48" s="275" t="str">
        <f ca="true">+IF(OFFSET('Hygiene Data'!$E$12,0,10*ROW('Hygiene Data'!E42))="","",OFFSET('Hygiene Data'!$E$12,0,10*ROW('Hygiene Data'!E42)))</f>
        <v/>
      </c>
      <c r="DT48" s="275" t="str">
        <f ca="true">+IF(OFFSET('Hygiene Data'!$E$13,0,10*ROW('Hygiene Data'!E42))="","",OFFSET('Hygiene Data'!$E$13,0,10*ROW('Hygiene Data'!E42)))</f>
        <v/>
      </c>
      <c r="DU48" s="275" t="str">
        <f ca="true">+IF(OFFSET('Hygiene Data'!$F$11,0,10*ROW('Hygiene Data'!F42))="","",OFFSET('Hygiene Data'!$F$11,0,10*ROW('Hygiene Data'!F42)))</f>
        <v/>
      </c>
      <c r="DV48" s="275" t="str">
        <f ca="true">+IF(OFFSET('Hygiene Data'!$F$12,0,10*ROW('Hygiene Data'!F42))="","",OFFSET('Hygiene Data'!$F$12,0,10*ROW('Hygiene Data'!F42)))</f>
        <v/>
      </c>
      <c r="DW48" s="275" t="str">
        <f ca="true">+IF(OFFSET('Hygiene Data'!$F$13,0,10*ROW('Hygiene Data'!F42))="","",OFFSET('Hygiene Data'!$F$13,0,10*ROW('Hygiene Data'!F42)))</f>
        <v/>
      </c>
      <c r="DX48" s="275" t="str">
        <f ca="true">+IF(OFFSET('Hygiene Data'!$G$11,0,10*ROW('Hygiene Data'!G42))="","",OFFSET('Hygiene Data'!$G$11,0,10*ROW('Hygiene Data'!G42)))</f>
        <v/>
      </c>
      <c r="DY48" s="275" t="str">
        <f ca="true">+IF(OFFSET('Hygiene Data'!$G$12,0,10*ROW('Hygiene Data'!G42))="","",OFFSET('Hygiene Data'!$G$12,0,10*ROW('Hygiene Data'!G42)))</f>
        <v/>
      </c>
      <c r="DZ48" s="275" t="str">
        <f ca="true">+IF(OFFSET('Hygiene Data'!$G$13,0,10*ROW('Hygiene Data'!G42))="","",OFFSET('Hygiene Data'!$G$13,0,10*ROW('Hygiene Data'!G42)))</f>
        <v/>
      </c>
      <c r="EA48" s="275" t="str">
        <f ca="true">+IF(OFFSET('Hygiene Data'!$H$11,0,10*ROW('Hygiene Data'!H42))="","",OFFSET('Hygiene Data'!$H$11,0,10*ROW('Hygiene Data'!H42)))</f>
        <v/>
      </c>
      <c r="EB48" s="275" t="str">
        <f ca="true">+IF(OFFSET('Hygiene Data'!$H$12,0,10*ROW('Hygiene Data'!H42))="","",OFFSET('Hygiene Data'!$H$12,0,10*ROW('Hygiene Data'!H42)))</f>
        <v/>
      </c>
      <c r="EC48" s="275" t="str">
        <f ca="true">+IF(OFFSET('Hygiene Data'!$H$13,0,10*ROW('Hygiene Data'!H42))="","",OFFSET('Hygiene Data'!$H$13,0,10*ROW('Hygiene Data'!H42)))</f>
        <v/>
      </c>
      <c r="ED48" s="275" t="str">
        <f ca="true">+IF(OFFSET('Hygiene Data'!$I$11,0,10*ROW('Hygiene Data'!I42))="","",OFFSET('Hygiene Data'!$I$11,0,10*ROW('Hygiene Data'!I42)))</f>
        <v/>
      </c>
      <c r="EE48" s="275" t="str">
        <f ca="true">+IF(OFFSET('Hygiene Data'!$I$12,0,10*ROW('Hygiene Data'!I42))="","",OFFSET('Hygiene Data'!$I$12,0,10*ROW('Hygiene Data'!I42)))</f>
        <v/>
      </c>
      <c r="EF48" s="275" t="str">
        <f ca="true">+IF(OFFSET('Hygiene Data'!$I$13,0,10*ROW('Hygiene Data'!I42))="","",OFFSET('Hygiene Data'!$I$13,0,10*ROW('Hygiene Data'!I42)))</f>
        <v/>
      </c>
    </row>
    <row xmlns:x14ac="http://schemas.microsoft.com/office/spreadsheetml/2009/9/ac" r="49" x14ac:dyDescent="0.2">
      <c r="A49" s="37" t="str">
        <f ca="true">+IF(OFFSET('Water Data'!$B$2,0,10*ROW('Water Data'!E43))="","",OFFSET('Water Data'!$B$2,0,10*ROW('Water Data'!E43)))</f>
        <v/>
      </c>
      <c r="B49" s="37" t="str">
        <f ca="true">+IF(OFFSET('Water Data'!$C$2,0,10*ROW('Water Data'!F43))="","",OFFSET('Water Data'!$C$2,0,10*ROW('Water Data'!F43)))</f>
        <v/>
      </c>
      <c r="C49" s="331" t="str">
        <f t="shared" ca="true" si="0"/>
        <v/>
      </c>
      <c r="D49" s="94"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4"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4"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4"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4"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4"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4"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4"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4"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4"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4"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4"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4"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4"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4"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4"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4"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4"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5"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5"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5"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5"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5"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5"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5"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5"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5"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5"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5"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5"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5"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5"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5"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5"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5"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5"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5"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5"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5"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5"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5"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5"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5"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5"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5"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5"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5"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5"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6"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6"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6"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6"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6"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6"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6"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6"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6"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6"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6"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6"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6"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6"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6"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6"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6"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6"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5"/>
      <c r="BS49" s="275" t="str">
        <f ca="true">+IF(OFFSET('Water Data'!$D$27,0,10*ROW('Water Data'!D43))="","",OFFSET('Water Data'!$D$27,0,10*ROW('Water Data'!D43)))</f>
        <v/>
      </c>
      <c r="BT49" s="275" t="str">
        <f ca="true">+IF(OFFSET('Water Data'!$D$28,0,10*ROW('Water Data'!D43))="","",OFFSET('Water Data'!$D$28,0,10*ROW('Water Data'!D43)))</f>
        <v/>
      </c>
      <c r="BU49" s="275" t="str">
        <f ca="true">+IF(OFFSET('Water Data'!$D$29,0,10*ROW('Water Data'!D43))="","",OFFSET('Water Data'!$D$29,0,10*ROW('Water Data'!D43)))</f>
        <v/>
      </c>
      <c r="BV49" s="275" t="str">
        <f ca="true">+IF(OFFSET('Water Data'!$E$27,0,10*ROW('Water Data'!E43))="","",OFFSET('Water Data'!$E$27,0,10*ROW('Water Data'!E43)))</f>
        <v/>
      </c>
      <c r="BW49" s="275" t="str">
        <f ca="true">+IF(OFFSET('Water Data'!$E$28,0,10*ROW('Water Data'!E43))="","",OFFSET('Water Data'!$E$28,0,10*ROW('Water Data'!E43)))</f>
        <v/>
      </c>
      <c r="BX49" s="275" t="str">
        <f ca="true">+IF(OFFSET('Water Data'!$E$29,0,10*ROW('Water Data'!E43))="","",OFFSET('Water Data'!$E$29,0,10*ROW('Water Data'!E43)))</f>
        <v/>
      </c>
      <c r="BY49" s="275" t="str">
        <f ca="true">+IF(OFFSET('Water Data'!$F$27,0,10*ROW('Water Data'!F43))="","",OFFSET('Water Data'!$F$27,0,10*ROW('Water Data'!F43)))</f>
        <v/>
      </c>
      <c r="BZ49" s="275" t="str">
        <f ca="true">+IF(OFFSET('Water Data'!$F$28,0,10*ROW('Water Data'!F43))="","",OFFSET('Water Data'!$F$28,0,10*ROW('Water Data'!F43)))</f>
        <v/>
      </c>
      <c r="CA49" s="275" t="str">
        <f ca="true">+IF(OFFSET('Water Data'!$F$29,0,10*ROW('Water Data'!F43))="","",OFFSET('Water Data'!$F$29,0,10*ROW('Water Data'!F43)))</f>
        <v/>
      </c>
      <c r="CB49" s="275" t="str">
        <f ca="true">+IF(OFFSET('Water Data'!$G$27,0,10*ROW('Water Data'!G43))="","",OFFSET('Water Data'!$G$27,0,10*ROW('Water Data'!G43)))</f>
        <v/>
      </c>
      <c r="CC49" s="275" t="str">
        <f ca="true">+IF(OFFSET('Water Data'!$G$28,0,10*ROW('Water Data'!G43))="","",OFFSET('Water Data'!$G$28,0,10*ROW('Water Data'!G43)))</f>
        <v/>
      </c>
      <c r="CD49" s="275" t="str">
        <f ca="true">+IF(OFFSET('Water Data'!$G$29,0,10*ROW('Water Data'!G43))="","",OFFSET('Water Data'!$G$29,0,10*ROW('Water Data'!G43)))</f>
        <v/>
      </c>
      <c r="CE49" s="275" t="str">
        <f ca="true">+IF(OFFSET('Water Data'!$H$27,0,10*ROW('Water Data'!H43))="","",OFFSET('Water Data'!$H$27,0,10*ROW('Water Data'!H43)))</f>
        <v/>
      </c>
      <c r="CF49" s="275" t="str">
        <f ca="true">+IF(OFFSET('Water Data'!$H$28,0,10*ROW('Water Data'!H43))="","",OFFSET('Water Data'!$H$28,0,10*ROW('Water Data'!H43)))</f>
        <v/>
      </c>
      <c r="CG49" s="275" t="str">
        <f ca="true">+IF(OFFSET('Water Data'!$H$29,0,10*ROW('Water Data'!H43))="","",OFFSET('Water Data'!$H$29,0,10*ROW('Water Data'!H43)))</f>
        <v/>
      </c>
      <c r="CH49" s="275" t="str">
        <f ca="true">+IF(OFFSET('Water Data'!$I$27,0,10*ROW('Water Data'!I43))="","",OFFSET('Water Data'!$I$27,0,10*ROW('Water Data'!I43)))</f>
        <v/>
      </c>
      <c r="CI49" s="275" t="str">
        <f ca="true">+IF(OFFSET('Water Data'!$I$28,0,10*ROW('Water Data'!I43))="","",OFFSET('Water Data'!$I$28,0,10*ROW('Water Data'!I43)))</f>
        <v/>
      </c>
      <c r="CJ49" s="275" t="str">
        <f ca="true">+IF(OFFSET('Water Data'!$I$29,0,10*ROW('Water Data'!I43))="","",OFFSET('Water Data'!$I$29,0,10*ROW('Water Data'!I43)))</f>
        <v/>
      </c>
      <c r="CK49" s="275" t="str">
        <f ca="true">+IF(OFFSET('Sanitation Data'!$D$28,0,10*ROW('Sanitation Data'!D43))="","",OFFSET('Sanitation Data'!$D$28,0,10*ROW('Sanitation Data'!D43)))</f>
        <v/>
      </c>
      <c r="CL49" s="275" t="str">
        <f ca="true">+IF(OFFSET('Sanitation Data'!$D$29,0,10*ROW('Sanitation Data'!D43))="","",OFFSET('Sanitation Data'!$D$29,0,10*ROW('Sanitation Data'!D43)))</f>
        <v/>
      </c>
      <c r="CM49" s="275" t="str">
        <f ca="true">+IF(OFFSET('Sanitation Data'!$D$30,0,10*ROW('Sanitation Data'!D43))="","",OFFSET('Sanitation Data'!$D$30,0,10*ROW('Sanitation Data'!D43)))</f>
        <v/>
      </c>
      <c r="CN49" s="275" t="str">
        <f ca="true">+IF(OFFSET('Sanitation Data'!$D$31,0,10*ROW('Sanitation Data'!D43))="","",OFFSET('Sanitation Data'!$D$31,0,10*ROW('Sanitation Data'!D43)))</f>
        <v/>
      </c>
      <c r="CO49" s="275" t="str">
        <f ca="true">+IF(OFFSET('Sanitation Data'!$D$32,0,10*ROW('Sanitation Data'!D43))="","",OFFSET('Sanitation Data'!$D$32,0,10*ROW('Sanitation Data'!D43)))</f>
        <v/>
      </c>
      <c r="CP49" s="275" t="str">
        <f ca="true">+IF(OFFSET('Sanitation Data'!$E$28,0,10*ROW('Sanitation Data'!E43))="","",OFFSET('Sanitation Data'!$E$28,0,10*ROW('Sanitation Data'!E43)))</f>
        <v/>
      </c>
      <c r="CQ49" s="275" t="str">
        <f ca="true">+IF(OFFSET('Sanitation Data'!$E$29,0,10*ROW('Sanitation Data'!E43))="","",OFFSET('Sanitation Data'!$E$29,0,10*ROW('Sanitation Data'!E43)))</f>
        <v/>
      </c>
      <c r="CR49" s="275" t="str">
        <f ca="true">+IF(OFFSET('Sanitation Data'!$E$30,0,10*ROW('Sanitation Data'!E43))="","",OFFSET('Sanitation Data'!$E$30,0,10*ROW('Sanitation Data'!E43)))</f>
        <v/>
      </c>
      <c r="CS49" s="275" t="str">
        <f ca="true">+IF(OFFSET('Sanitation Data'!$E$31,0,10*ROW('Sanitation Data'!E43))="","",OFFSET('Sanitation Data'!$E$31,0,10*ROW('Sanitation Data'!E43)))</f>
        <v/>
      </c>
      <c r="CT49" s="275" t="str">
        <f ca="true">+IF(OFFSET('Sanitation Data'!$E$32,0,10*ROW('Sanitation Data'!E43))="","",OFFSET('Sanitation Data'!$E$32,0,10*ROW('Sanitation Data'!E43)))</f>
        <v/>
      </c>
      <c r="CU49" s="275" t="str">
        <f ca="true">+IF(OFFSET('Sanitation Data'!$F$28,0,10*ROW('Sanitation Data'!F43))="","",OFFSET('Sanitation Data'!$F$28,0,10*ROW('Sanitation Data'!F43)))</f>
        <v/>
      </c>
      <c r="CV49" s="275" t="str">
        <f ca="true">+IF(OFFSET('Sanitation Data'!$F$29,0,10*ROW('Sanitation Data'!F43))="","",OFFSET('Sanitation Data'!$F$29,0,10*ROW('Sanitation Data'!F43)))</f>
        <v/>
      </c>
      <c r="CW49" s="275" t="str">
        <f ca="true">+IF(OFFSET('Sanitation Data'!$F$30,0,10*ROW('Sanitation Data'!F43))="","",OFFSET('Sanitation Data'!$F$30,0,10*ROW('Sanitation Data'!F43)))</f>
        <v/>
      </c>
      <c r="CX49" s="275" t="str">
        <f ca="true">+IF(OFFSET('Sanitation Data'!$F$31,0,10*ROW('Sanitation Data'!F43))="","",OFFSET('Sanitation Data'!$F$31,0,10*ROW('Sanitation Data'!F43)))</f>
        <v/>
      </c>
      <c r="CY49" s="275" t="str">
        <f ca="true">+IF(OFFSET('Sanitation Data'!$F$32,0,10*ROW('Sanitation Data'!F43))="","",OFFSET('Sanitation Data'!$F$32,0,10*ROW('Sanitation Data'!F43)))</f>
        <v/>
      </c>
      <c r="CZ49" s="275" t="str">
        <f ca="true">+IF(OFFSET('Sanitation Data'!$G$28,0,10*ROW('Sanitation Data'!G43))="","",OFFSET('Sanitation Data'!$G$28,0,10*ROW('Sanitation Data'!G43)))</f>
        <v/>
      </c>
      <c r="DA49" s="275" t="str">
        <f ca="true">+IF(OFFSET('Sanitation Data'!$G$29,0,10*ROW('Sanitation Data'!G43))="","",OFFSET('Sanitation Data'!$G$29,0,10*ROW('Sanitation Data'!G43)))</f>
        <v/>
      </c>
      <c r="DB49" s="275" t="str">
        <f ca="true">+IF(OFFSET('Sanitation Data'!$G$30,0,10*ROW('Sanitation Data'!G43))="","",OFFSET('Sanitation Data'!$G$30,0,10*ROW('Sanitation Data'!G43)))</f>
        <v/>
      </c>
      <c r="DC49" s="275" t="str">
        <f ca="true">+IF(OFFSET('Sanitation Data'!$G$31,0,10*ROW('Sanitation Data'!G43))="","",OFFSET('Sanitation Data'!$G$31,0,10*ROW('Sanitation Data'!G43)))</f>
        <v/>
      </c>
      <c r="DD49" s="275" t="str">
        <f ca="true">+IF(OFFSET('Sanitation Data'!$G$32,0,10*ROW('Sanitation Data'!G43))="","",OFFSET('Sanitation Data'!$G$32,0,10*ROW('Sanitation Data'!G43)))</f>
        <v/>
      </c>
      <c r="DE49" s="275" t="str">
        <f ca="true">+IF(OFFSET('Sanitation Data'!$H$28,0,10*ROW('Sanitation Data'!H43))="","",OFFSET('Sanitation Data'!$H$28,0,10*ROW('Sanitation Data'!H43)))</f>
        <v/>
      </c>
      <c r="DF49" s="275" t="str">
        <f ca="true">+IF(OFFSET('Sanitation Data'!$H$29,0,10*ROW('Sanitation Data'!H43))="","",OFFSET('Sanitation Data'!$H$29,0,10*ROW('Sanitation Data'!H43)))</f>
        <v/>
      </c>
      <c r="DG49" s="275" t="str">
        <f ca="true">+IF(OFFSET('Sanitation Data'!$H$30,0,10*ROW('Sanitation Data'!H43))="","",OFFSET('Sanitation Data'!$H$30,0,10*ROW('Sanitation Data'!H43)))</f>
        <v/>
      </c>
      <c r="DH49" s="275" t="str">
        <f ca="true">+IF(OFFSET('Sanitation Data'!$H$31,0,10*ROW('Sanitation Data'!H43))="","",OFFSET('Sanitation Data'!$H$31,0,10*ROW('Sanitation Data'!H43)))</f>
        <v/>
      </c>
      <c r="DI49" s="275" t="str">
        <f ca="true">+IF(OFFSET('Sanitation Data'!$H$32,0,10*ROW('Sanitation Data'!H43))="","",OFFSET('Sanitation Data'!$H$32,0,10*ROW('Sanitation Data'!H43)))</f>
        <v/>
      </c>
      <c r="DJ49" s="275" t="str">
        <f ca="true">+IF(OFFSET('Sanitation Data'!$I$28,0,10*ROW('Sanitation Data'!I43))="","",OFFSET('Sanitation Data'!$I$28,0,10*ROW('Sanitation Data'!I43)))</f>
        <v/>
      </c>
      <c r="DK49" s="275" t="str">
        <f ca="true">+IF(OFFSET('Sanitation Data'!$I$29,0,10*ROW('Sanitation Data'!I43))="","",OFFSET('Sanitation Data'!$I$29,0,10*ROW('Sanitation Data'!I43)))</f>
        <v/>
      </c>
      <c r="DL49" s="275" t="str">
        <f ca="true">+IF(OFFSET('Sanitation Data'!$I$30,0,10*ROW('Sanitation Data'!I43))="","",OFFSET('Sanitation Data'!$I$30,0,10*ROW('Sanitation Data'!I43)))</f>
        <v/>
      </c>
      <c r="DM49" s="275" t="str">
        <f ca="true">+IF(OFFSET('Sanitation Data'!$I$31,0,10*ROW('Sanitation Data'!I43))="","",OFFSET('Sanitation Data'!$I$31,0,10*ROW('Sanitation Data'!I43)))</f>
        <v/>
      </c>
      <c r="DN49" s="275" t="str">
        <f ca="true">+IF(OFFSET('Sanitation Data'!$I$32,0,10*ROW('Sanitation Data'!I43))="","",OFFSET('Sanitation Data'!$I$32,0,10*ROW('Sanitation Data'!I43)))</f>
        <v/>
      </c>
      <c r="DO49" s="275" t="str">
        <f ca="true">+IF(OFFSET('Hygiene Data'!$D$11,0,10*ROW('Hygiene Data'!D43))="","",OFFSET('Hygiene Data'!$D$11,0,10*ROW('Hygiene Data'!D43)))</f>
        <v/>
      </c>
      <c r="DP49" s="275" t="str">
        <f ca="true">+IF(OFFSET('Hygiene Data'!$D$12,0,10*ROW('Hygiene Data'!D43))="","",OFFSET('Hygiene Data'!$D$12,0,10*ROW('Hygiene Data'!D43)))</f>
        <v/>
      </c>
      <c r="DQ49" s="275" t="str">
        <f ca="true">+IF(OFFSET('Hygiene Data'!$D$13,0,10*ROW('Hygiene Data'!D43))="","",OFFSET('Hygiene Data'!$D$13,0,10*ROW('Hygiene Data'!D43)))</f>
        <v/>
      </c>
      <c r="DR49" s="275" t="str">
        <f ca="true">+IF(OFFSET('Hygiene Data'!$E$11,0,10*ROW('Hygiene Data'!E43))="","",OFFSET('Hygiene Data'!$E$11,0,10*ROW('Hygiene Data'!E43)))</f>
        <v/>
      </c>
      <c r="DS49" s="275" t="str">
        <f ca="true">+IF(OFFSET('Hygiene Data'!$E$12,0,10*ROW('Hygiene Data'!E43))="","",OFFSET('Hygiene Data'!$E$12,0,10*ROW('Hygiene Data'!E43)))</f>
        <v/>
      </c>
      <c r="DT49" s="275" t="str">
        <f ca="true">+IF(OFFSET('Hygiene Data'!$E$13,0,10*ROW('Hygiene Data'!E43))="","",OFFSET('Hygiene Data'!$E$13,0,10*ROW('Hygiene Data'!E43)))</f>
        <v/>
      </c>
      <c r="DU49" s="275" t="str">
        <f ca="true">+IF(OFFSET('Hygiene Data'!$F$11,0,10*ROW('Hygiene Data'!F43))="","",OFFSET('Hygiene Data'!$F$11,0,10*ROW('Hygiene Data'!F43)))</f>
        <v/>
      </c>
      <c r="DV49" s="275" t="str">
        <f ca="true">+IF(OFFSET('Hygiene Data'!$F$12,0,10*ROW('Hygiene Data'!F43))="","",OFFSET('Hygiene Data'!$F$12,0,10*ROW('Hygiene Data'!F43)))</f>
        <v/>
      </c>
      <c r="DW49" s="275" t="str">
        <f ca="true">+IF(OFFSET('Hygiene Data'!$F$13,0,10*ROW('Hygiene Data'!F43))="","",OFFSET('Hygiene Data'!$F$13,0,10*ROW('Hygiene Data'!F43)))</f>
        <v/>
      </c>
      <c r="DX49" s="275" t="str">
        <f ca="true">+IF(OFFSET('Hygiene Data'!$G$11,0,10*ROW('Hygiene Data'!G43))="","",OFFSET('Hygiene Data'!$G$11,0,10*ROW('Hygiene Data'!G43)))</f>
        <v/>
      </c>
      <c r="DY49" s="275" t="str">
        <f ca="true">+IF(OFFSET('Hygiene Data'!$G$12,0,10*ROW('Hygiene Data'!G43))="","",OFFSET('Hygiene Data'!$G$12,0,10*ROW('Hygiene Data'!G43)))</f>
        <v/>
      </c>
      <c r="DZ49" s="275" t="str">
        <f ca="true">+IF(OFFSET('Hygiene Data'!$G$13,0,10*ROW('Hygiene Data'!G43))="","",OFFSET('Hygiene Data'!$G$13,0,10*ROW('Hygiene Data'!G43)))</f>
        <v/>
      </c>
      <c r="EA49" s="275" t="str">
        <f ca="true">+IF(OFFSET('Hygiene Data'!$H$11,0,10*ROW('Hygiene Data'!H43))="","",OFFSET('Hygiene Data'!$H$11,0,10*ROW('Hygiene Data'!H43)))</f>
        <v/>
      </c>
      <c r="EB49" s="275" t="str">
        <f ca="true">+IF(OFFSET('Hygiene Data'!$H$12,0,10*ROW('Hygiene Data'!H43))="","",OFFSET('Hygiene Data'!$H$12,0,10*ROW('Hygiene Data'!H43)))</f>
        <v/>
      </c>
      <c r="EC49" s="275" t="str">
        <f ca="true">+IF(OFFSET('Hygiene Data'!$H$13,0,10*ROW('Hygiene Data'!H43))="","",OFFSET('Hygiene Data'!$H$13,0,10*ROW('Hygiene Data'!H43)))</f>
        <v/>
      </c>
      <c r="ED49" s="275" t="str">
        <f ca="true">+IF(OFFSET('Hygiene Data'!$I$11,0,10*ROW('Hygiene Data'!I43))="","",OFFSET('Hygiene Data'!$I$11,0,10*ROW('Hygiene Data'!I43)))</f>
        <v/>
      </c>
      <c r="EE49" s="275" t="str">
        <f ca="true">+IF(OFFSET('Hygiene Data'!$I$12,0,10*ROW('Hygiene Data'!I43))="","",OFFSET('Hygiene Data'!$I$12,0,10*ROW('Hygiene Data'!I43)))</f>
        <v/>
      </c>
      <c r="EF49" s="275" t="str">
        <f ca="true">+IF(OFFSET('Hygiene Data'!$I$13,0,10*ROW('Hygiene Data'!I43))="","",OFFSET('Hygiene Data'!$I$13,0,10*ROW('Hygiene Data'!I43)))</f>
        <v/>
      </c>
    </row>
    <row xmlns:x14ac="http://schemas.microsoft.com/office/spreadsheetml/2009/9/ac" r="50" x14ac:dyDescent="0.2">
      <c r="A50" s="37" t="str">
        <f ca="true">+IF(OFFSET('Water Data'!$B$2,0,10*ROW('Water Data'!E44))="","",OFFSET('Water Data'!$B$2,0,10*ROW('Water Data'!E44)))</f>
        <v/>
      </c>
      <c r="B50" s="37" t="str">
        <f ca="true">+IF(OFFSET('Water Data'!$C$2,0,10*ROW('Water Data'!F44))="","",OFFSET('Water Data'!$C$2,0,10*ROW('Water Data'!F44)))</f>
        <v/>
      </c>
      <c r="C50" s="331" t="str">
        <f t="shared" ca="true" si="0"/>
        <v/>
      </c>
      <c r="D50" s="94"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4"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4"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4"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4"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4"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4"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4"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4"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4"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4"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4"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4"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4"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4"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4"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4"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4"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5"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5"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5"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5"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5"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5"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5"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5"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5"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5"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5"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5"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5"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5"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5"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5"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5"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5"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5"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5"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5"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5"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5"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5"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5"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5"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5"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5"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5"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5"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6"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6"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6"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6"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6"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6"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6"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6"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6"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6"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6"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6"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6"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6"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6"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6"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6"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6"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5"/>
      <c r="BS50" s="275" t="str">
        <f ca="true">+IF(OFFSET('Water Data'!$D$27,0,10*ROW('Water Data'!D44))="","",OFFSET('Water Data'!$D$27,0,10*ROW('Water Data'!D44)))</f>
        <v/>
      </c>
      <c r="BT50" s="275" t="str">
        <f ca="true">+IF(OFFSET('Water Data'!$D$28,0,10*ROW('Water Data'!D44))="","",OFFSET('Water Data'!$D$28,0,10*ROW('Water Data'!D44)))</f>
        <v/>
      </c>
      <c r="BU50" s="275" t="str">
        <f ca="true">+IF(OFFSET('Water Data'!$D$29,0,10*ROW('Water Data'!D44))="","",OFFSET('Water Data'!$D$29,0,10*ROW('Water Data'!D44)))</f>
        <v/>
      </c>
      <c r="BV50" s="275" t="str">
        <f ca="true">+IF(OFFSET('Water Data'!$E$27,0,10*ROW('Water Data'!E44))="","",OFFSET('Water Data'!$E$27,0,10*ROW('Water Data'!E44)))</f>
        <v/>
      </c>
      <c r="BW50" s="275" t="str">
        <f ca="true">+IF(OFFSET('Water Data'!$E$28,0,10*ROW('Water Data'!E44))="","",OFFSET('Water Data'!$E$28,0,10*ROW('Water Data'!E44)))</f>
        <v/>
      </c>
      <c r="BX50" s="275" t="str">
        <f ca="true">+IF(OFFSET('Water Data'!$E$29,0,10*ROW('Water Data'!E44))="","",OFFSET('Water Data'!$E$29,0,10*ROW('Water Data'!E44)))</f>
        <v/>
      </c>
      <c r="BY50" s="275" t="str">
        <f ca="true">+IF(OFFSET('Water Data'!$F$27,0,10*ROW('Water Data'!F44))="","",OFFSET('Water Data'!$F$27,0,10*ROW('Water Data'!F44)))</f>
        <v/>
      </c>
      <c r="BZ50" s="275" t="str">
        <f ca="true">+IF(OFFSET('Water Data'!$F$28,0,10*ROW('Water Data'!F44))="","",OFFSET('Water Data'!$F$28,0,10*ROW('Water Data'!F44)))</f>
        <v/>
      </c>
      <c r="CA50" s="275" t="str">
        <f ca="true">+IF(OFFSET('Water Data'!$F$29,0,10*ROW('Water Data'!F44))="","",OFFSET('Water Data'!$F$29,0,10*ROW('Water Data'!F44)))</f>
        <v/>
      </c>
      <c r="CB50" s="275" t="str">
        <f ca="true">+IF(OFFSET('Water Data'!$G$27,0,10*ROW('Water Data'!G44))="","",OFFSET('Water Data'!$G$27,0,10*ROW('Water Data'!G44)))</f>
        <v/>
      </c>
      <c r="CC50" s="275" t="str">
        <f ca="true">+IF(OFFSET('Water Data'!$G$28,0,10*ROW('Water Data'!G44))="","",OFFSET('Water Data'!$G$28,0,10*ROW('Water Data'!G44)))</f>
        <v/>
      </c>
      <c r="CD50" s="275" t="str">
        <f ca="true">+IF(OFFSET('Water Data'!$G$29,0,10*ROW('Water Data'!G44))="","",OFFSET('Water Data'!$G$29,0,10*ROW('Water Data'!G44)))</f>
        <v/>
      </c>
      <c r="CE50" s="275" t="str">
        <f ca="true">+IF(OFFSET('Water Data'!$H$27,0,10*ROW('Water Data'!H44))="","",OFFSET('Water Data'!$H$27,0,10*ROW('Water Data'!H44)))</f>
        <v/>
      </c>
      <c r="CF50" s="275" t="str">
        <f ca="true">+IF(OFFSET('Water Data'!$H$28,0,10*ROW('Water Data'!H44))="","",OFFSET('Water Data'!$H$28,0,10*ROW('Water Data'!H44)))</f>
        <v/>
      </c>
      <c r="CG50" s="275" t="str">
        <f ca="true">+IF(OFFSET('Water Data'!$H$29,0,10*ROW('Water Data'!H44))="","",OFFSET('Water Data'!$H$29,0,10*ROW('Water Data'!H44)))</f>
        <v/>
      </c>
      <c r="CH50" s="275" t="str">
        <f ca="true">+IF(OFFSET('Water Data'!$I$27,0,10*ROW('Water Data'!I44))="","",OFFSET('Water Data'!$I$27,0,10*ROW('Water Data'!I44)))</f>
        <v/>
      </c>
      <c r="CI50" s="275" t="str">
        <f ca="true">+IF(OFFSET('Water Data'!$I$28,0,10*ROW('Water Data'!I44))="","",OFFSET('Water Data'!$I$28,0,10*ROW('Water Data'!I44)))</f>
        <v/>
      </c>
      <c r="CJ50" s="275" t="str">
        <f ca="true">+IF(OFFSET('Water Data'!$I$29,0,10*ROW('Water Data'!I44))="","",OFFSET('Water Data'!$I$29,0,10*ROW('Water Data'!I44)))</f>
        <v/>
      </c>
      <c r="CK50" s="275" t="str">
        <f ca="true">+IF(OFFSET('Sanitation Data'!$D$28,0,10*ROW('Sanitation Data'!D44))="","",OFFSET('Sanitation Data'!$D$28,0,10*ROW('Sanitation Data'!D44)))</f>
        <v/>
      </c>
      <c r="CL50" s="275" t="str">
        <f ca="true">+IF(OFFSET('Sanitation Data'!$D$29,0,10*ROW('Sanitation Data'!D44))="","",OFFSET('Sanitation Data'!$D$29,0,10*ROW('Sanitation Data'!D44)))</f>
        <v/>
      </c>
      <c r="CM50" s="275" t="str">
        <f ca="true">+IF(OFFSET('Sanitation Data'!$D$30,0,10*ROW('Sanitation Data'!D44))="","",OFFSET('Sanitation Data'!$D$30,0,10*ROW('Sanitation Data'!D44)))</f>
        <v/>
      </c>
      <c r="CN50" s="275" t="str">
        <f ca="true">+IF(OFFSET('Sanitation Data'!$D$31,0,10*ROW('Sanitation Data'!D44))="","",OFFSET('Sanitation Data'!$D$31,0,10*ROW('Sanitation Data'!D44)))</f>
        <v/>
      </c>
      <c r="CO50" s="275" t="str">
        <f ca="true">+IF(OFFSET('Sanitation Data'!$D$32,0,10*ROW('Sanitation Data'!D44))="","",OFFSET('Sanitation Data'!$D$32,0,10*ROW('Sanitation Data'!D44)))</f>
        <v/>
      </c>
      <c r="CP50" s="275" t="str">
        <f ca="true">+IF(OFFSET('Sanitation Data'!$E$28,0,10*ROW('Sanitation Data'!E44))="","",OFFSET('Sanitation Data'!$E$28,0,10*ROW('Sanitation Data'!E44)))</f>
        <v/>
      </c>
      <c r="CQ50" s="275" t="str">
        <f ca="true">+IF(OFFSET('Sanitation Data'!$E$29,0,10*ROW('Sanitation Data'!E44))="","",OFFSET('Sanitation Data'!$E$29,0,10*ROW('Sanitation Data'!E44)))</f>
        <v/>
      </c>
      <c r="CR50" s="275" t="str">
        <f ca="true">+IF(OFFSET('Sanitation Data'!$E$30,0,10*ROW('Sanitation Data'!E44))="","",OFFSET('Sanitation Data'!$E$30,0,10*ROW('Sanitation Data'!E44)))</f>
        <v/>
      </c>
      <c r="CS50" s="275" t="str">
        <f ca="true">+IF(OFFSET('Sanitation Data'!$E$31,0,10*ROW('Sanitation Data'!E44))="","",OFFSET('Sanitation Data'!$E$31,0,10*ROW('Sanitation Data'!E44)))</f>
        <v/>
      </c>
      <c r="CT50" s="275" t="str">
        <f ca="true">+IF(OFFSET('Sanitation Data'!$E$32,0,10*ROW('Sanitation Data'!E44))="","",OFFSET('Sanitation Data'!$E$32,0,10*ROW('Sanitation Data'!E44)))</f>
        <v/>
      </c>
      <c r="CU50" s="275" t="str">
        <f ca="true">+IF(OFFSET('Sanitation Data'!$F$28,0,10*ROW('Sanitation Data'!F44))="","",OFFSET('Sanitation Data'!$F$28,0,10*ROW('Sanitation Data'!F44)))</f>
        <v/>
      </c>
      <c r="CV50" s="275" t="str">
        <f ca="true">+IF(OFFSET('Sanitation Data'!$F$29,0,10*ROW('Sanitation Data'!F44))="","",OFFSET('Sanitation Data'!$F$29,0,10*ROW('Sanitation Data'!F44)))</f>
        <v/>
      </c>
      <c r="CW50" s="275" t="str">
        <f ca="true">+IF(OFFSET('Sanitation Data'!$F$30,0,10*ROW('Sanitation Data'!F44))="","",OFFSET('Sanitation Data'!$F$30,0,10*ROW('Sanitation Data'!F44)))</f>
        <v/>
      </c>
      <c r="CX50" s="275" t="str">
        <f ca="true">+IF(OFFSET('Sanitation Data'!$F$31,0,10*ROW('Sanitation Data'!F44))="","",OFFSET('Sanitation Data'!$F$31,0,10*ROW('Sanitation Data'!F44)))</f>
        <v/>
      </c>
      <c r="CY50" s="275" t="str">
        <f ca="true">+IF(OFFSET('Sanitation Data'!$F$32,0,10*ROW('Sanitation Data'!F44))="","",OFFSET('Sanitation Data'!$F$32,0,10*ROW('Sanitation Data'!F44)))</f>
        <v/>
      </c>
      <c r="CZ50" s="275" t="str">
        <f ca="true">+IF(OFFSET('Sanitation Data'!$G$28,0,10*ROW('Sanitation Data'!G44))="","",OFFSET('Sanitation Data'!$G$28,0,10*ROW('Sanitation Data'!G44)))</f>
        <v/>
      </c>
      <c r="DA50" s="275" t="str">
        <f ca="true">+IF(OFFSET('Sanitation Data'!$G$29,0,10*ROW('Sanitation Data'!G44))="","",OFFSET('Sanitation Data'!$G$29,0,10*ROW('Sanitation Data'!G44)))</f>
        <v/>
      </c>
      <c r="DB50" s="275" t="str">
        <f ca="true">+IF(OFFSET('Sanitation Data'!$G$30,0,10*ROW('Sanitation Data'!G44))="","",OFFSET('Sanitation Data'!$G$30,0,10*ROW('Sanitation Data'!G44)))</f>
        <v/>
      </c>
      <c r="DC50" s="275" t="str">
        <f ca="true">+IF(OFFSET('Sanitation Data'!$G$31,0,10*ROW('Sanitation Data'!G44))="","",OFFSET('Sanitation Data'!$G$31,0,10*ROW('Sanitation Data'!G44)))</f>
        <v/>
      </c>
      <c r="DD50" s="275" t="str">
        <f ca="true">+IF(OFFSET('Sanitation Data'!$G$32,0,10*ROW('Sanitation Data'!G44))="","",OFFSET('Sanitation Data'!$G$32,0,10*ROW('Sanitation Data'!G44)))</f>
        <v/>
      </c>
      <c r="DE50" s="275" t="str">
        <f ca="true">+IF(OFFSET('Sanitation Data'!$H$28,0,10*ROW('Sanitation Data'!H44))="","",OFFSET('Sanitation Data'!$H$28,0,10*ROW('Sanitation Data'!H44)))</f>
        <v/>
      </c>
      <c r="DF50" s="275" t="str">
        <f ca="true">+IF(OFFSET('Sanitation Data'!$H$29,0,10*ROW('Sanitation Data'!H44))="","",OFFSET('Sanitation Data'!$H$29,0,10*ROW('Sanitation Data'!H44)))</f>
        <v/>
      </c>
      <c r="DG50" s="275" t="str">
        <f ca="true">+IF(OFFSET('Sanitation Data'!$H$30,0,10*ROW('Sanitation Data'!H44))="","",OFFSET('Sanitation Data'!$H$30,0,10*ROW('Sanitation Data'!H44)))</f>
        <v/>
      </c>
      <c r="DH50" s="275" t="str">
        <f ca="true">+IF(OFFSET('Sanitation Data'!$H$31,0,10*ROW('Sanitation Data'!H44))="","",OFFSET('Sanitation Data'!$H$31,0,10*ROW('Sanitation Data'!H44)))</f>
        <v/>
      </c>
      <c r="DI50" s="275" t="str">
        <f ca="true">+IF(OFFSET('Sanitation Data'!$H$32,0,10*ROW('Sanitation Data'!H44))="","",OFFSET('Sanitation Data'!$H$32,0,10*ROW('Sanitation Data'!H44)))</f>
        <v/>
      </c>
      <c r="DJ50" s="275" t="str">
        <f ca="true">+IF(OFFSET('Sanitation Data'!$I$28,0,10*ROW('Sanitation Data'!I44))="","",OFFSET('Sanitation Data'!$I$28,0,10*ROW('Sanitation Data'!I44)))</f>
        <v/>
      </c>
      <c r="DK50" s="275" t="str">
        <f ca="true">+IF(OFFSET('Sanitation Data'!$I$29,0,10*ROW('Sanitation Data'!I44))="","",OFFSET('Sanitation Data'!$I$29,0,10*ROW('Sanitation Data'!I44)))</f>
        <v/>
      </c>
      <c r="DL50" s="275" t="str">
        <f ca="true">+IF(OFFSET('Sanitation Data'!$I$30,0,10*ROW('Sanitation Data'!I44))="","",OFFSET('Sanitation Data'!$I$30,0,10*ROW('Sanitation Data'!I44)))</f>
        <v/>
      </c>
      <c r="DM50" s="275" t="str">
        <f ca="true">+IF(OFFSET('Sanitation Data'!$I$31,0,10*ROW('Sanitation Data'!I44))="","",OFFSET('Sanitation Data'!$I$31,0,10*ROW('Sanitation Data'!I44)))</f>
        <v/>
      </c>
      <c r="DN50" s="275" t="str">
        <f ca="true">+IF(OFFSET('Sanitation Data'!$I$32,0,10*ROW('Sanitation Data'!I44))="","",OFFSET('Sanitation Data'!$I$32,0,10*ROW('Sanitation Data'!I44)))</f>
        <v/>
      </c>
      <c r="DO50" s="275" t="str">
        <f ca="true">+IF(OFFSET('Hygiene Data'!$D$11,0,10*ROW('Hygiene Data'!D44))="","",OFFSET('Hygiene Data'!$D$11,0,10*ROW('Hygiene Data'!D44)))</f>
        <v/>
      </c>
      <c r="DP50" s="275" t="str">
        <f ca="true">+IF(OFFSET('Hygiene Data'!$D$12,0,10*ROW('Hygiene Data'!D44))="","",OFFSET('Hygiene Data'!$D$12,0,10*ROW('Hygiene Data'!D44)))</f>
        <v/>
      </c>
      <c r="DQ50" s="275" t="str">
        <f ca="true">+IF(OFFSET('Hygiene Data'!$D$13,0,10*ROW('Hygiene Data'!D44))="","",OFFSET('Hygiene Data'!$D$13,0,10*ROW('Hygiene Data'!D44)))</f>
        <v/>
      </c>
      <c r="DR50" s="275" t="str">
        <f ca="true">+IF(OFFSET('Hygiene Data'!$E$11,0,10*ROW('Hygiene Data'!E44))="","",OFFSET('Hygiene Data'!$E$11,0,10*ROW('Hygiene Data'!E44)))</f>
        <v/>
      </c>
      <c r="DS50" s="275" t="str">
        <f ca="true">+IF(OFFSET('Hygiene Data'!$E$12,0,10*ROW('Hygiene Data'!E44))="","",OFFSET('Hygiene Data'!$E$12,0,10*ROW('Hygiene Data'!E44)))</f>
        <v/>
      </c>
      <c r="DT50" s="275" t="str">
        <f ca="true">+IF(OFFSET('Hygiene Data'!$E$13,0,10*ROW('Hygiene Data'!E44))="","",OFFSET('Hygiene Data'!$E$13,0,10*ROW('Hygiene Data'!E44)))</f>
        <v/>
      </c>
      <c r="DU50" s="275" t="str">
        <f ca="true">+IF(OFFSET('Hygiene Data'!$F$11,0,10*ROW('Hygiene Data'!F44))="","",OFFSET('Hygiene Data'!$F$11,0,10*ROW('Hygiene Data'!F44)))</f>
        <v/>
      </c>
      <c r="DV50" s="275" t="str">
        <f ca="true">+IF(OFFSET('Hygiene Data'!$F$12,0,10*ROW('Hygiene Data'!F44))="","",OFFSET('Hygiene Data'!$F$12,0,10*ROW('Hygiene Data'!F44)))</f>
        <v/>
      </c>
      <c r="DW50" s="275" t="str">
        <f ca="true">+IF(OFFSET('Hygiene Data'!$F$13,0,10*ROW('Hygiene Data'!F44))="","",OFFSET('Hygiene Data'!$F$13,0,10*ROW('Hygiene Data'!F44)))</f>
        <v/>
      </c>
      <c r="DX50" s="275" t="str">
        <f ca="true">+IF(OFFSET('Hygiene Data'!$G$11,0,10*ROW('Hygiene Data'!G44))="","",OFFSET('Hygiene Data'!$G$11,0,10*ROW('Hygiene Data'!G44)))</f>
        <v/>
      </c>
      <c r="DY50" s="275" t="str">
        <f ca="true">+IF(OFFSET('Hygiene Data'!$G$12,0,10*ROW('Hygiene Data'!G44))="","",OFFSET('Hygiene Data'!$G$12,0,10*ROW('Hygiene Data'!G44)))</f>
        <v/>
      </c>
      <c r="DZ50" s="275" t="str">
        <f ca="true">+IF(OFFSET('Hygiene Data'!$G$13,0,10*ROW('Hygiene Data'!G44))="","",OFFSET('Hygiene Data'!$G$13,0,10*ROW('Hygiene Data'!G44)))</f>
        <v/>
      </c>
      <c r="EA50" s="275" t="str">
        <f ca="true">+IF(OFFSET('Hygiene Data'!$H$11,0,10*ROW('Hygiene Data'!H44))="","",OFFSET('Hygiene Data'!$H$11,0,10*ROW('Hygiene Data'!H44)))</f>
        <v/>
      </c>
      <c r="EB50" s="275" t="str">
        <f ca="true">+IF(OFFSET('Hygiene Data'!$H$12,0,10*ROW('Hygiene Data'!H44))="","",OFFSET('Hygiene Data'!$H$12,0,10*ROW('Hygiene Data'!H44)))</f>
        <v/>
      </c>
      <c r="EC50" s="275" t="str">
        <f ca="true">+IF(OFFSET('Hygiene Data'!$H$13,0,10*ROW('Hygiene Data'!H44))="","",OFFSET('Hygiene Data'!$H$13,0,10*ROW('Hygiene Data'!H44)))</f>
        <v/>
      </c>
      <c r="ED50" s="275" t="str">
        <f ca="true">+IF(OFFSET('Hygiene Data'!$I$11,0,10*ROW('Hygiene Data'!I44))="","",OFFSET('Hygiene Data'!$I$11,0,10*ROW('Hygiene Data'!I44)))</f>
        <v/>
      </c>
      <c r="EE50" s="275" t="str">
        <f ca="true">+IF(OFFSET('Hygiene Data'!$I$12,0,10*ROW('Hygiene Data'!I44))="","",OFFSET('Hygiene Data'!$I$12,0,10*ROW('Hygiene Data'!I44)))</f>
        <v/>
      </c>
      <c r="EF50" s="275" t="str">
        <f ca="true">+IF(OFFSET('Hygiene Data'!$I$13,0,10*ROW('Hygiene Data'!I44))="","",OFFSET('Hygiene Data'!$I$13,0,10*ROW('Hygiene Data'!I44)))</f>
        <v/>
      </c>
    </row>
    <row xmlns:x14ac="http://schemas.microsoft.com/office/spreadsheetml/2009/9/ac" r="51" x14ac:dyDescent="0.2">
      <c r="A51" s="37" t="str">
        <f ca="true">+IF(OFFSET('Water Data'!$B$2,0,10*ROW('Water Data'!E45))="","",OFFSET('Water Data'!$B$2,0,10*ROW('Water Data'!E45)))</f>
        <v/>
      </c>
      <c r="B51" s="37" t="str">
        <f ca="true">+IF(OFFSET('Water Data'!$C$2,0,10*ROW('Water Data'!F45))="","",OFFSET('Water Data'!$C$2,0,10*ROW('Water Data'!F45)))</f>
        <v/>
      </c>
      <c r="C51" s="331" t="str">
        <f t="shared" ca="true" si="0"/>
        <v/>
      </c>
      <c r="D51" s="94"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4"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4"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4"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4"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4"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4"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4"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4"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4"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4"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4"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4"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4"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4"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4"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4"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4"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5"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5"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5"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5"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5"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5"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5"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5"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5"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5"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5"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5"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5"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5"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5"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5"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5"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5"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5"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5"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5"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5"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5"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5"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5"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5"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5"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5"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5"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5"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6"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6"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6"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6"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6"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6"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6"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6"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6"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6"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6"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6"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6"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6"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6"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6"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6"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6"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5"/>
      <c r="BS51" s="275" t="str">
        <f ca="true">+IF(OFFSET('Water Data'!$D$27,0,10*ROW('Water Data'!D45))="","",OFFSET('Water Data'!$D$27,0,10*ROW('Water Data'!D45)))</f>
        <v/>
      </c>
      <c r="BT51" s="275" t="str">
        <f ca="true">+IF(OFFSET('Water Data'!$D$28,0,10*ROW('Water Data'!D45))="","",OFFSET('Water Data'!$D$28,0,10*ROW('Water Data'!D45)))</f>
        <v/>
      </c>
      <c r="BU51" s="275" t="str">
        <f ca="true">+IF(OFFSET('Water Data'!$D$29,0,10*ROW('Water Data'!D45))="","",OFFSET('Water Data'!$D$29,0,10*ROW('Water Data'!D45)))</f>
        <v/>
      </c>
      <c r="BV51" s="275" t="str">
        <f ca="true">+IF(OFFSET('Water Data'!$E$27,0,10*ROW('Water Data'!E45))="","",OFFSET('Water Data'!$E$27,0,10*ROW('Water Data'!E45)))</f>
        <v/>
      </c>
      <c r="BW51" s="275" t="str">
        <f ca="true">+IF(OFFSET('Water Data'!$E$28,0,10*ROW('Water Data'!E45))="","",OFFSET('Water Data'!$E$28,0,10*ROW('Water Data'!E45)))</f>
        <v/>
      </c>
      <c r="BX51" s="275" t="str">
        <f ca="true">+IF(OFFSET('Water Data'!$E$29,0,10*ROW('Water Data'!E45))="","",OFFSET('Water Data'!$E$29,0,10*ROW('Water Data'!E45)))</f>
        <v/>
      </c>
      <c r="BY51" s="275" t="str">
        <f ca="true">+IF(OFFSET('Water Data'!$F$27,0,10*ROW('Water Data'!F45))="","",OFFSET('Water Data'!$F$27,0,10*ROW('Water Data'!F45)))</f>
        <v/>
      </c>
      <c r="BZ51" s="275" t="str">
        <f ca="true">+IF(OFFSET('Water Data'!$F$28,0,10*ROW('Water Data'!F45))="","",OFFSET('Water Data'!$F$28,0,10*ROW('Water Data'!F45)))</f>
        <v/>
      </c>
      <c r="CA51" s="275" t="str">
        <f ca="true">+IF(OFFSET('Water Data'!$F$29,0,10*ROW('Water Data'!F45))="","",OFFSET('Water Data'!$F$29,0,10*ROW('Water Data'!F45)))</f>
        <v/>
      </c>
      <c r="CB51" s="275" t="str">
        <f ca="true">+IF(OFFSET('Water Data'!$G$27,0,10*ROW('Water Data'!G45))="","",OFFSET('Water Data'!$G$27,0,10*ROW('Water Data'!G45)))</f>
        <v/>
      </c>
      <c r="CC51" s="275" t="str">
        <f ca="true">+IF(OFFSET('Water Data'!$G$28,0,10*ROW('Water Data'!G45))="","",OFFSET('Water Data'!$G$28,0,10*ROW('Water Data'!G45)))</f>
        <v/>
      </c>
      <c r="CD51" s="275" t="str">
        <f ca="true">+IF(OFFSET('Water Data'!$G$29,0,10*ROW('Water Data'!G45))="","",OFFSET('Water Data'!$G$29,0,10*ROW('Water Data'!G45)))</f>
        <v/>
      </c>
      <c r="CE51" s="275" t="str">
        <f ca="true">+IF(OFFSET('Water Data'!$H$27,0,10*ROW('Water Data'!H45))="","",OFFSET('Water Data'!$H$27,0,10*ROW('Water Data'!H45)))</f>
        <v/>
      </c>
      <c r="CF51" s="275" t="str">
        <f ca="true">+IF(OFFSET('Water Data'!$H$28,0,10*ROW('Water Data'!H45))="","",OFFSET('Water Data'!$H$28,0,10*ROW('Water Data'!H45)))</f>
        <v/>
      </c>
      <c r="CG51" s="275" t="str">
        <f ca="true">+IF(OFFSET('Water Data'!$H$29,0,10*ROW('Water Data'!H45))="","",OFFSET('Water Data'!$H$29,0,10*ROW('Water Data'!H45)))</f>
        <v/>
      </c>
      <c r="CH51" s="275" t="str">
        <f ca="true">+IF(OFFSET('Water Data'!$I$27,0,10*ROW('Water Data'!I45))="","",OFFSET('Water Data'!$I$27,0,10*ROW('Water Data'!I45)))</f>
        <v/>
      </c>
      <c r="CI51" s="275" t="str">
        <f ca="true">+IF(OFFSET('Water Data'!$I$28,0,10*ROW('Water Data'!I45))="","",OFFSET('Water Data'!$I$28,0,10*ROW('Water Data'!I45)))</f>
        <v/>
      </c>
      <c r="CJ51" s="275" t="str">
        <f ca="true">+IF(OFFSET('Water Data'!$I$29,0,10*ROW('Water Data'!I45))="","",OFFSET('Water Data'!$I$29,0,10*ROW('Water Data'!I45)))</f>
        <v/>
      </c>
      <c r="CK51" s="275" t="str">
        <f ca="true">+IF(OFFSET('Sanitation Data'!$D$28,0,10*ROW('Sanitation Data'!D45))="","",OFFSET('Sanitation Data'!$D$28,0,10*ROW('Sanitation Data'!D45)))</f>
        <v/>
      </c>
      <c r="CL51" s="275" t="str">
        <f ca="true">+IF(OFFSET('Sanitation Data'!$D$29,0,10*ROW('Sanitation Data'!D45))="","",OFFSET('Sanitation Data'!$D$29,0,10*ROW('Sanitation Data'!D45)))</f>
        <v/>
      </c>
      <c r="CM51" s="275" t="str">
        <f ca="true">+IF(OFFSET('Sanitation Data'!$D$30,0,10*ROW('Sanitation Data'!D45))="","",OFFSET('Sanitation Data'!$D$30,0,10*ROW('Sanitation Data'!D45)))</f>
        <v/>
      </c>
      <c r="CN51" s="275" t="str">
        <f ca="true">+IF(OFFSET('Sanitation Data'!$D$31,0,10*ROW('Sanitation Data'!D45))="","",OFFSET('Sanitation Data'!$D$31,0,10*ROW('Sanitation Data'!D45)))</f>
        <v/>
      </c>
      <c r="CO51" s="275" t="str">
        <f ca="true">+IF(OFFSET('Sanitation Data'!$D$32,0,10*ROW('Sanitation Data'!D45))="","",OFFSET('Sanitation Data'!$D$32,0,10*ROW('Sanitation Data'!D45)))</f>
        <v/>
      </c>
      <c r="CP51" s="275" t="str">
        <f ca="true">+IF(OFFSET('Sanitation Data'!$E$28,0,10*ROW('Sanitation Data'!E45))="","",OFFSET('Sanitation Data'!$E$28,0,10*ROW('Sanitation Data'!E45)))</f>
        <v/>
      </c>
      <c r="CQ51" s="275" t="str">
        <f ca="true">+IF(OFFSET('Sanitation Data'!$E$29,0,10*ROW('Sanitation Data'!E45))="","",OFFSET('Sanitation Data'!$E$29,0,10*ROW('Sanitation Data'!E45)))</f>
        <v/>
      </c>
      <c r="CR51" s="275" t="str">
        <f ca="true">+IF(OFFSET('Sanitation Data'!$E$30,0,10*ROW('Sanitation Data'!E45))="","",OFFSET('Sanitation Data'!$E$30,0,10*ROW('Sanitation Data'!E45)))</f>
        <v/>
      </c>
      <c r="CS51" s="275" t="str">
        <f ca="true">+IF(OFFSET('Sanitation Data'!$E$31,0,10*ROW('Sanitation Data'!E45))="","",OFFSET('Sanitation Data'!$E$31,0,10*ROW('Sanitation Data'!E45)))</f>
        <v/>
      </c>
      <c r="CT51" s="275" t="str">
        <f ca="true">+IF(OFFSET('Sanitation Data'!$E$32,0,10*ROW('Sanitation Data'!E45))="","",OFFSET('Sanitation Data'!$E$32,0,10*ROW('Sanitation Data'!E45)))</f>
        <v/>
      </c>
      <c r="CU51" s="275" t="str">
        <f ca="true">+IF(OFFSET('Sanitation Data'!$F$28,0,10*ROW('Sanitation Data'!F45))="","",OFFSET('Sanitation Data'!$F$28,0,10*ROW('Sanitation Data'!F45)))</f>
        <v/>
      </c>
      <c r="CV51" s="275" t="str">
        <f ca="true">+IF(OFFSET('Sanitation Data'!$F$29,0,10*ROW('Sanitation Data'!F45))="","",OFFSET('Sanitation Data'!$F$29,0,10*ROW('Sanitation Data'!F45)))</f>
        <v/>
      </c>
      <c r="CW51" s="275" t="str">
        <f ca="true">+IF(OFFSET('Sanitation Data'!$F$30,0,10*ROW('Sanitation Data'!F45))="","",OFFSET('Sanitation Data'!$F$30,0,10*ROW('Sanitation Data'!F45)))</f>
        <v/>
      </c>
      <c r="CX51" s="275" t="str">
        <f ca="true">+IF(OFFSET('Sanitation Data'!$F$31,0,10*ROW('Sanitation Data'!F45))="","",OFFSET('Sanitation Data'!$F$31,0,10*ROW('Sanitation Data'!F45)))</f>
        <v/>
      </c>
      <c r="CY51" s="275" t="str">
        <f ca="true">+IF(OFFSET('Sanitation Data'!$F$32,0,10*ROW('Sanitation Data'!F45))="","",OFFSET('Sanitation Data'!$F$32,0,10*ROW('Sanitation Data'!F45)))</f>
        <v/>
      </c>
      <c r="CZ51" s="275" t="str">
        <f ca="true">+IF(OFFSET('Sanitation Data'!$G$28,0,10*ROW('Sanitation Data'!G45))="","",OFFSET('Sanitation Data'!$G$28,0,10*ROW('Sanitation Data'!G45)))</f>
        <v/>
      </c>
      <c r="DA51" s="275" t="str">
        <f ca="true">+IF(OFFSET('Sanitation Data'!$G$29,0,10*ROW('Sanitation Data'!G45))="","",OFFSET('Sanitation Data'!$G$29,0,10*ROW('Sanitation Data'!G45)))</f>
        <v/>
      </c>
      <c r="DB51" s="275" t="str">
        <f ca="true">+IF(OFFSET('Sanitation Data'!$G$30,0,10*ROW('Sanitation Data'!G45))="","",OFFSET('Sanitation Data'!$G$30,0,10*ROW('Sanitation Data'!G45)))</f>
        <v/>
      </c>
      <c r="DC51" s="275" t="str">
        <f ca="true">+IF(OFFSET('Sanitation Data'!$G$31,0,10*ROW('Sanitation Data'!G45))="","",OFFSET('Sanitation Data'!$G$31,0,10*ROW('Sanitation Data'!G45)))</f>
        <v/>
      </c>
      <c r="DD51" s="275" t="str">
        <f ca="true">+IF(OFFSET('Sanitation Data'!$G$32,0,10*ROW('Sanitation Data'!G45))="","",OFFSET('Sanitation Data'!$G$32,0,10*ROW('Sanitation Data'!G45)))</f>
        <v/>
      </c>
      <c r="DE51" s="275" t="str">
        <f ca="true">+IF(OFFSET('Sanitation Data'!$H$28,0,10*ROW('Sanitation Data'!H45))="","",OFFSET('Sanitation Data'!$H$28,0,10*ROW('Sanitation Data'!H45)))</f>
        <v/>
      </c>
      <c r="DF51" s="275" t="str">
        <f ca="true">+IF(OFFSET('Sanitation Data'!$H$29,0,10*ROW('Sanitation Data'!H45))="","",OFFSET('Sanitation Data'!$H$29,0,10*ROW('Sanitation Data'!H45)))</f>
        <v/>
      </c>
      <c r="DG51" s="275" t="str">
        <f ca="true">+IF(OFFSET('Sanitation Data'!$H$30,0,10*ROW('Sanitation Data'!H45))="","",OFFSET('Sanitation Data'!$H$30,0,10*ROW('Sanitation Data'!H45)))</f>
        <v/>
      </c>
      <c r="DH51" s="275" t="str">
        <f ca="true">+IF(OFFSET('Sanitation Data'!$H$31,0,10*ROW('Sanitation Data'!H45))="","",OFFSET('Sanitation Data'!$H$31,0,10*ROW('Sanitation Data'!H45)))</f>
        <v/>
      </c>
      <c r="DI51" s="275" t="str">
        <f ca="true">+IF(OFFSET('Sanitation Data'!$H$32,0,10*ROW('Sanitation Data'!H45))="","",OFFSET('Sanitation Data'!$H$32,0,10*ROW('Sanitation Data'!H45)))</f>
        <v/>
      </c>
      <c r="DJ51" s="275" t="str">
        <f ca="true">+IF(OFFSET('Sanitation Data'!$I$28,0,10*ROW('Sanitation Data'!I45))="","",OFFSET('Sanitation Data'!$I$28,0,10*ROW('Sanitation Data'!I45)))</f>
        <v/>
      </c>
      <c r="DK51" s="275" t="str">
        <f ca="true">+IF(OFFSET('Sanitation Data'!$I$29,0,10*ROW('Sanitation Data'!I45))="","",OFFSET('Sanitation Data'!$I$29,0,10*ROW('Sanitation Data'!I45)))</f>
        <v/>
      </c>
      <c r="DL51" s="275" t="str">
        <f ca="true">+IF(OFFSET('Sanitation Data'!$I$30,0,10*ROW('Sanitation Data'!I45))="","",OFFSET('Sanitation Data'!$I$30,0,10*ROW('Sanitation Data'!I45)))</f>
        <v/>
      </c>
      <c r="DM51" s="275" t="str">
        <f ca="true">+IF(OFFSET('Sanitation Data'!$I$31,0,10*ROW('Sanitation Data'!I45))="","",OFFSET('Sanitation Data'!$I$31,0,10*ROW('Sanitation Data'!I45)))</f>
        <v/>
      </c>
      <c r="DN51" s="275" t="str">
        <f ca="true">+IF(OFFSET('Sanitation Data'!$I$32,0,10*ROW('Sanitation Data'!I45))="","",OFFSET('Sanitation Data'!$I$32,0,10*ROW('Sanitation Data'!I45)))</f>
        <v/>
      </c>
      <c r="DO51" s="275" t="str">
        <f ca="true">+IF(OFFSET('Hygiene Data'!$D$11,0,10*ROW('Hygiene Data'!D45))="","",OFFSET('Hygiene Data'!$D$11,0,10*ROW('Hygiene Data'!D45)))</f>
        <v/>
      </c>
      <c r="DP51" s="275" t="str">
        <f ca="true">+IF(OFFSET('Hygiene Data'!$D$12,0,10*ROW('Hygiene Data'!D45))="","",OFFSET('Hygiene Data'!$D$12,0,10*ROW('Hygiene Data'!D45)))</f>
        <v/>
      </c>
      <c r="DQ51" s="275" t="str">
        <f ca="true">+IF(OFFSET('Hygiene Data'!$D$13,0,10*ROW('Hygiene Data'!D45))="","",OFFSET('Hygiene Data'!$D$13,0,10*ROW('Hygiene Data'!D45)))</f>
        <v/>
      </c>
      <c r="DR51" s="275" t="str">
        <f ca="true">+IF(OFFSET('Hygiene Data'!$E$11,0,10*ROW('Hygiene Data'!E45))="","",OFFSET('Hygiene Data'!$E$11,0,10*ROW('Hygiene Data'!E45)))</f>
        <v/>
      </c>
      <c r="DS51" s="275" t="str">
        <f ca="true">+IF(OFFSET('Hygiene Data'!$E$12,0,10*ROW('Hygiene Data'!E45))="","",OFFSET('Hygiene Data'!$E$12,0,10*ROW('Hygiene Data'!E45)))</f>
        <v/>
      </c>
      <c r="DT51" s="275" t="str">
        <f ca="true">+IF(OFFSET('Hygiene Data'!$E$13,0,10*ROW('Hygiene Data'!E45))="","",OFFSET('Hygiene Data'!$E$13,0,10*ROW('Hygiene Data'!E45)))</f>
        <v/>
      </c>
      <c r="DU51" s="275" t="str">
        <f ca="true">+IF(OFFSET('Hygiene Data'!$F$11,0,10*ROW('Hygiene Data'!F45))="","",OFFSET('Hygiene Data'!$F$11,0,10*ROW('Hygiene Data'!F45)))</f>
        <v/>
      </c>
      <c r="DV51" s="275" t="str">
        <f ca="true">+IF(OFFSET('Hygiene Data'!$F$12,0,10*ROW('Hygiene Data'!F45))="","",OFFSET('Hygiene Data'!$F$12,0,10*ROW('Hygiene Data'!F45)))</f>
        <v/>
      </c>
      <c r="DW51" s="275" t="str">
        <f ca="true">+IF(OFFSET('Hygiene Data'!$F$13,0,10*ROW('Hygiene Data'!F45))="","",OFFSET('Hygiene Data'!$F$13,0,10*ROW('Hygiene Data'!F45)))</f>
        <v/>
      </c>
      <c r="DX51" s="275" t="str">
        <f ca="true">+IF(OFFSET('Hygiene Data'!$G$11,0,10*ROW('Hygiene Data'!G45))="","",OFFSET('Hygiene Data'!$G$11,0,10*ROW('Hygiene Data'!G45)))</f>
        <v/>
      </c>
      <c r="DY51" s="275" t="str">
        <f ca="true">+IF(OFFSET('Hygiene Data'!$G$12,0,10*ROW('Hygiene Data'!G45))="","",OFFSET('Hygiene Data'!$G$12,0,10*ROW('Hygiene Data'!G45)))</f>
        <v/>
      </c>
      <c r="DZ51" s="275" t="str">
        <f ca="true">+IF(OFFSET('Hygiene Data'!$G$13,0,10*ROW('Hygiene Data'!G45))="","",OFFSET('Hygiene Data'!$G$13,0,10*ROW('Hygiene Data'!G45)))</f>
        <v/>
      </c>
      <c r="EA51" s="275" t="str">
        <f ca="true">+IF(OFFSET('Hygiene Data'!$H$11,0,10*ROW('Hygiene Data'!H45))="","",OFFSET('Hygiene Data'!$H$11,0,10*ROW('Hygiene Data'!H45)))</f>
        <v/>
      </c>
      <c r="EB51" s="275" t="str">
        <f ca="true">+IF(OFFSET('Hygiene Data'!$H$12,0,10*ROW('Hygiene Data'!H45))="","",OFFSET('Hygiene Data'!$H$12,0,10*ROW('Hygiene Data'!H45)))</f>
        <v/>
      </c>
      <c r="EC51" s="275" t="str">
        <f ca="true">+IF(OFFSET('Hygiene Data'!$H$13,0,10*ROW('Hygiene Data'!H45))="","",OFFSET('Hygiene Data'!$H$13,0,10*ROW('Hygiene Data'!H45)))</f>
        <v/>
      </c>
      <c r="ED51" s="275" t="str">
        <f ca="true">+IF(OFFSET('Hygiene Data'!$I$11,0,10*ROW('Hygiene Data'!I45))="","",OFFSET('Hygiene Data'!$I$11,0,10*ROW('Hygiene Data'!I45)))</f>
        <v/>
      </c>
      <c r="EE51" s="275" t="str">
        <f ca="true">+IF(OFFSET('Hygiene Data'!$I$12,0,10*ROW('Hygiene Data'!I45))="","",OFFSET('Hygiene Data'!$I$12,0,10*ROW('Hygiene Data'!I45)))</f>
        <v/>
      </c>
      <c r="EF51" s="275" t="str">
        <f ca="true">+IF(OFFSET('Hygiene Data'!$I$13,0,10*ROW('Hygiene Data'!I45))="","",OFFSET('Hygiene Data'!$I$13,0,10*ROW('Hygiene Data'!I45)))</f>
        <v/>
      </c>
    </row>
    <row xmlns:x14ac="http://schemas.microsoft.com/office/spreadsheetml/2009/9/ac" r="52" x14ac:dyDescent="0.2">
      <c r="A52" s="37" t="str">
        <f ca="true">+IF(OFFSET('Water Data'!$B$2,0,10*ROW('Water Data'!E46))="","",OFFSET('Water Data'!$B$2,0,10*ROW('Water Data'!E46)))</f>
        <v/>
      </c>
      <c r="B52" s="37" t="str">
        <f ca="true">+IF(OFFSET('Water Data'!$C$2,0,10*ROW('Water Data'!F46))="","",OFFSET('Water Data'!$C$2,0,10*ROW('Water Data'!F46)))</f>
        <v/>
      </c>
      <c r="C52" s="331" t="str">
        <f t="shared" ca="true" si="0"/>
        <v/>
      </c>
      <c r="D52" s="94"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4"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4"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4"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4"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4"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4"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4"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4"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4"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4"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4"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4"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4"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4"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4"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4"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4"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5"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5"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5"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5"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5"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5"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5"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5"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5"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5"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5"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5"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5"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5"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5"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5"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5"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5"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5"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5"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5"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5"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5"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5"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5"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5"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5"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5"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5"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5"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6"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6"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6"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6"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6"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6"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6"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6"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6"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6"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6"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6"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6"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6"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6"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6"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6"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6"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5"/>
      <c r="BS52" s="275" t="str">
        <f ca="true">+IF(OFFSET('Water Data'!$D$27,0,10*ROW('Water Data'!D46))="","",OFFSET('Water Data'!$D$27,0,10*ROW('Water Data'!D46)))</f>
        <v/>
      </c>
      <c r="BT52" s="275" t="str">
        <f ca="true">+IF(OFFSET('Water Data'!$D$28,0,10*ROW('Water Data'!D46))="","",OFFSET('Water Data'!$D$28,0,10*ROW('Water Data'!D46)))</f>
        <v/>
      </c>
      <c r="BU52" s="275" t="str">
        <f ca="true">+IF(OFFSET('Water Data'!$D$29,0,10*ROW('Water Data'!D46))="","",OFFSET('Water Data'!$D$29,0,10*ROW('Water Data'!D46)))</f>
        <v/>
      </c>
      <c r="BV52" s="275" t="str">
        <f ca="true">+IF(OFFSET('Water Data'!$E$27,0,10*ROW('Water Data'!E46))="","",OFFSET('Water Data'!$E$27,0,10*ROW('Water Data'!E46)))</f>
        <v/>
      </c>
      <c r="BW52" s="275" t="str">
        <f ca="true">+IF(OFFSET('Water Data'!$E$28,0,10*ROW('Water Data'!E46))="","",OFFSET('Water Data'!$E$28,0,10*ROW('Water Data'!E46)))</f>
        <v/>
      </c>
      <c r="BX52" s="275" t="str">
        <f ca="true">+IF(OFFSET('Water Data'!$E$29,0,10*ROW('Water Data'!E46))="","",OFFSET('Water Data'!$E$29,0,10*ROW('Water Data'!E46)))</f>
        <v/>
      </c>
      <c r="BY52" s="275" t="str">
        <f ca="true">+IF(OFFSET('Water Data'!$F$27,0,10*ROW('Water Data'!F46))="","",OFFSET('Water Data'!$F$27,0,10*ROW('Water Data'!F46)))</f>
        <v/>
      </c>
      <c r="BZ52" s="275" t="str">
        <f ca="true">+IF(OFFSET('Water Data'!$F$28,0,10*ROW('Water Data'!F46))="","",OFFSET('Water Data'!$F$28,0,10*ROW('Water Data'!F46)))</f>
        <v/>
      </c>
      <c r="CA52" s="275" t="str">
        <f ca="true">+IF(OFFSET('Water Data'!$F$29,0,10*ROW('Water Data'!F46))="","",OFFSET('Water Data'!$F$29,0,10*ROW('Water Data'!F46)))</f>
        <v/>
      </c>
      <c r="CB52" s="275" t="str">
        <f ca="true">+IF(OFFSET('Water Data'!$G$27,0,10*ROW('Water Data'!G46))="","",OFFSET('Water Data'!$G$27,0,10*ROW('Water Data'!G46)))</f>
        <v/>
      </c>
      <c r="CC52" s="275" t="str">
        <f ca="true">+IF(OFFSET('Water Data'!$G$28,0,10*ROW('Water Data'!G46))="","",OFFSET('Water Data'!$G$28,0,10*ROW('Water Data'!G46)))</f>
        <v/>
      </c>
      <c r="CD52" s="275" t="str">
        <f ca="true">+IF(OFFSET('Water Data'!$G$29,0,10*ROW('Water Data'!G46))="","",OFFSET('Water Data'!$G$29,0,10*ROW('Water Data'!G46)))</f>
        <v/>
      </c>
      <c r="CE52" s="275" t="str">
        <f ca="true">+IF(OFFSET('Water Data'!$H$27,0,10*ROW('Water Data'!H46))="","",OFFSET('Water Data'!$H$27,0,10*ROW('Water Data'!H46)))</f>
        <v/>
      </c>
      <c r="CF52" s="275" t="str">
        <f ca="true">+IF(OFFSET('Water Data'!$H$28,0,10*ROW('Water Data'!H46))="","",OFFSET('Water Data'!$H$28,0,10*ROW('Water Data'!H46)))</f>
        <v/>
      </c>
      <c r="CG52" s="275" t="str">
        <f ca="true">+IF(OFFSET('Water Data'!$H$29,0,10*ROW('Water Data'!H46))="","",OFFSET('Water Data'!$H$29,0,10*ROW('Water Data'!H46)))</f>
        <v/>
      </c>
      <c r="CH52" s="275" t="str">
        <f ca="true">+IF(OFFSET('Water Data'!$I$27,0,10*ROW('Water Data'!I46))="","",OFFSET('Water Data'!$I$27,0,10*ROW('Water Data'!I46)))</f>
        <v/>
      </c>
      <c r="CI52" s="275" t="str">
        <f ca="true">+IF(OFFSET('Water Data'!$I$28,0,10*ROW('Water Data'!I46))="","",OFFSET('Water Data'!$I$28,0,10*ROW('Water Data'!I46)))</f>
        <v/>
      </c>
      <c r="CJ52" s="275" t="str">
        <f ca="true">+IF(OFFSET('Water Data'!$I$29,0,10*ROW('Water Data'!I46))="","",OFFSET('Water Data'!$I$29,0,10*ROW('Water Data'!I46)))</f>
        <v/>
      </c>
      <c r="CK52" s="275" t="str">
        <f ca="true">+IF(OFFSET('Sanitation Data'!$D$28,0,10*ROW('Sanitation Data'!D46))="","",OFFSET('Sanitation Data'!$D$28,0,10*ROW('Sanitation Data'!D46)))</f>
        <v/>
      </c>
      <c r="CL52" s="275" t="str">
        <f ca="true">+IF(OFFSET('Sanitation Data'!$D$29,0,10*ROW('Sanitation Data'!D46))="","",OFFSET('Sanitation Data'!$D$29,0,10*ROW('Sanitation Data'!D46)))</f>
        <v/>
      </c>
      <c r="CM52" s="275" t="str">
        <f ca="true">+IF(OFFSET('Sanitation Data'!$D$30,0,10*ROW('Sanitation Data'!D46))="","",OFFSET('Sanitation Data'!$D$30,0,10*ROW('Sanitation Data'!D46)))</f>
        <v/>
      </c>
      <c r="CN52" s="275" t="str">
        <f ca="true">+IF(OFFSET('Sanitation Data'!$D$31,0,10*ROW('Sanitation Data'!D46))="","",OFFSET('Sanitation Data'!$D$31,0,10*ROW('Sanitation Data'!D46)))</f>
        <v/>
      </c>
      <c r="CO52" s="275" t="str">
        <f ca="true">+IF(OFFSET('Sanitation Data'!$D$32,0,10*ROW('Sanitation Data'!D46))="","",OFFSET('Sanitation Data'!$D$32,0,10*ROW('Sanitation Data'!D46)))</f>
        <v/>
      </c>
      <c r="CP52" s="275" t="str">
        <f ca="true">+IF(OFFSET('Sanitation Data'!$E$28,0,10*ROW('Sanitation Data'!E46))="","",OFFSET('Sanitation Data'!$E$28,0,10*ROW('Sanitation Data'!E46)))</f>
        <v/>
      </c>
      <c r="CQ52" s="275" t="str">
        <f ca="true">+IF(OFFSET('Sanitation Data'!$E$29,0,10*ROW('Sanitation Data'!E46))="","",OFFSET('Sanitation Data'!$E$29,0,10*ROW('Sanitation Data'!E46)))</f>
        <v/>
      </c>
      <c r="CR52" s="275" t="str">
        <f ca="true">+IF(OFFSET('Sanitation Data'!$E$30,0,10*ROW('Sanitation Data'!E46))="","",OFFSET('Sanitation Data'!$E$30,0,10*ROW('Sanitation Data'!E46)))</f>
        <v/>
      </c>
      <c r="CS52" s="275" t="str">
        <f ca="true">+IF(OFFSET('Sanitation Data'!$E$31,0,10*ROW('Sanitation Data'!E46))="","",OFFSET('Sanitation Data'!$E$31,0,10*ROW('Sanitation Data'!E46)))</f>
        <v/>
      </c>
      <c r="CT52" s="275" t="str">
        <f ca="true">+IF(OFFSET('Sanitation Data'!$E$32,0,10*ROW('Sanitation Data'!E46))="","",OFFSET('Sanitation Data'!$E$32,0,10*ROW('Sanitation Data'!E46)))</f>
        <v/>
      </c>
      <c r="CU52" s="275" t="str">
        <f ca="true">+IF(OFFSET('Sanitation Data'!$F$28,0,10*ROW('Sanitation Data'!F46))="","",OFFSET('Sanitation Data'!$F$28,0,10*ROW('Sanitation Data'!F46)))</f>
        <v/>
      </c>
      <c r="CV52" s="275" t="str">
        <f ca="true">+IF(OFFSET('Sanitation Data'!$F$29,0,10*ROW('Sanitation Data'!F46))="","",OFFSET('Sanitation Data'!$F$29,0,10*ROW('Sanitation Data'!F46)))</f>
        <v/>
      </c>
      <c r="CW52" s="275" t="str">
        <f ca="true">+IF(OFFSET('Sanitation Data'!$F$30,0,10*ROW('Sanitation Data'!F46))="","",OFFSET('Sanitation Data'!$F$30,0,10*ROW('Sanitation Data'!F46)))</f>
        <v/>
      </c>
      <c r="CX52" s="275" t="str">
        <f ca="true">+IF(OFFSET('Sanitation Data'!$F$31,0,10*ROW('Sanitation Data'!F46))="","",OFFSET('Sanitation Data'!$F$31,0,10*ROW('Sanitation Data'!F46)))</f>
        <v/>
      </c>
      <c r="CY52" s="275" t="str">
        <f ca="true">+IF(OFFSET('Sanitation Data'!$F$32,0,10*ROW('Sanitation Data'!F46))="","",OFFSET('Sanitation Data'!$F$32,0,10*ROW('Sanitation Data'!F46)))</f>
        <v/>
      </c>
      <c r="CZ52" s="275" t="str">
        <f ca="true">+IF(OFFSET('Sanitation Data'!$G$28,0,10*ROW('Sanitation Data'!G46))="","",OFFSET('Sanitation Data'!$G$28,0,10*ROW('Sanitation Data'!G46)))</f>
        <v/>
      </c>
      <c r="DA52" s="275" t="str">
        <f ca="true">+IF(OFFSET('Sanitation Data'!$G$29,0,10*ROW('Sanitation Data'!G46))="","",OFFSET('Sanitation Data'!$G$29,0,10*ROW('Sanitation Data'!G46)))</f>
        <v/>
      </c>
      <c r="DB52" s="275" t="str">
        <f ca="true">+IF(OFFSET('Sanitation Data'!$G$30,0,10*ROW('Sanitation Data'!G46))="","",OFFSET('Sanitation Data'!$G$30,0,10*ROW('Sanitation Data'!G46)))</f>
        <v/>
      </c>
      <c r="DC52" s="275" t="str">
        <f ca="true">+IF(OFFSET('Sanitation Data'!$G$31,0,10*ROW('Sanitation Data'!G46))="","",OFFSET('Sanitation Data'!$G$31,0,10*ROW('Sanitation Data'!G46)))</f>
        <v/>
      </c>
      <c r="DD52" s="275" t="str">
        <f ca="true">+IF(OFFSET('Sanitation Data'!$G$32,0,10*ROW('Sanitation Data'!G46))="","",OFFSET('Sanitation Data'!$G$32,0,10*ROW('Sanitation Data'!G46)))</f>
        <v/>
      </c>
      <c r="DE52" s="275" t="str">
        <f ca="true">+IF(OFFSET('Sanitation Data'!$H$28,0,10*ROW('Sanitation Data'!H46))="","",OFFSET('Sanitation Data'!$H$28,0,10*ROW('Sanitation Data'!H46)))</f>
        <v/>
      </c>
      <c r="DF52" s="275" t="str">
        <f ca="true">+IF(OFFSET('Sanitation Data'!$H$29,0,10*ROW('Sanitation Data'!H46))="","",OFFSET('Sanitation Data'!$H$29,0,10*ROW('Sanitation Data'!H46)))</f>
        <v/>
      </c>
      <c r="DG52" s="275" t="str">
        <f ca="true">+IF(OFFSET('Sanitation Data'!$H$30,0,10*ROW('Sanitation Data'!H46))="","",OFFSET('Sanitation Data'!$H$30,0,10*ROW('Sanitation Data'!H46)))</f>
        <v/>
      </c>
      <c r="DH52" s="275" t="str">
        <f ca="true">+IF(OFFSET('Sanitation Data'!$H$31,0,10*ROW('Sanitation Data'!H46))="","",OFFSET('Sanitation Data'!$H$31,0,10*ROW('Sanitation Data'!H46)))</f>
        <v/>
      </c>
      <c r="DI52" s="275" t="str">
        <f ca="true">+IF(OFFSET('Sanitation Data'!$H$32,0,10*ROW('Sanitation Data'!H46))="","",OFFSET('Sanitation Data'!$H$32,0,10*ROW('Sanitation Data'!H46)))</f>
        <v/>
      </c>
      <c r="DJ52" s="275" t="str">
        <f ca="true">+IF(OFFSET('Sanitation Data'!$I$28,0,10*ROW('Sanitation Data'!I46))="","",OFFSET('Sanitation Data'!$I$28,0,10*ROW('Sanitation Data'!I46)))</f>
        <v/>
      </c>
      <c r="DK52" s="275" t="str">
        <f ca="true">+IF(OFFSET('Sanitation Data'!$I$29,0,10*ROW('Sanitation Data'!I46))="","",OFFSET('Sanitation Data'!$I$29,0,10*ROW('Sanitation Data'!I46)))</f>
        <v/>
      </c>
      <c r="DL52" s="275" t="str">
        <f ca="true">+IF(OFFSET('Sanitation Data'!$I$30,0,10*ROW('Sanitation Data'!I46))="","",OFFSET('Sanitation Data'!$I$30,0,10*ROW('Sanitation Data'!I46)))</f>
        <v/>
      </c>
      <c r="DM52" s="275" t="str">
        <f ca="true">+IF(OFFSET('Sanitation Data'!$I$31,0,10*ROW('Sanitation Data'!I46))="","",OFFSET('Sanitation Data'!$I$31,0,10*ROW('Sanitation Data'!I46)))</f>
        <v/>
      </c>
      <c r="DN52" s="275" t="str">
        <f ca="true">+IF(OFFSET('Sanitation Data'!$I$32,0,10*ROW('Sanitation Data'!I46))="","",OFFSET('Sanitation Data'!$I$32,0,10*ROW('Sanitation Data'!I46)))</f>
        <v/>
      </c>
      <c r="DO52" s="275" t="str">
        <f ca="true">+IF(OFFSET('Hygiene Data'!$D$11,0,10*ROW('Hygiene Data'!D46))="","",OFFSET('Hygiene Data'!$D$11,0,10*ROW('Hygiene Data'!D46)))</f>
        <v/>
      </c>
      <c r="DP52" s="275" t="str">
        <f ca="true">+IF(OFFSET('Hygiene Data'!$D$12,0,10*ROW('Hygiene Data'!D46))="","",OFFSET('Hygiene Data'!$D$12,0,10*ROW('Hygiene Data'!D46)))</f>
        <v/>
      </c>
      <c r="DQ52" s="275" t="str">
        <f ca="true">+IF(OFFSET('Hygiene Data'!$D$13,0,10*ROW('Hygiene Data'!D46))="","",OFFSET('Hygiene Data'!$D$13,0,10*ROW('Hygiene Data'!D46)))</f>
        <v/>
      </c>
      <c r="DR52" s="275" t="str">
        <f ca="true">+IF(OFFSET('Hygiene Data'!$E$11,0,10*ROW('Hygiene Data'!E46))="","",OFFSET('Hygiene Data'!$E$11,0,10*ROW('Hygiene Data'!E46)))</f>
        <v/>
      </c>
      <c r="DS52" s="275" t="str">
        <f ca="true">+IF(OFFSET('Hygiene Data'!$E$12,0,10*ROW('Hygiene Data'!E46))="","",OFFSET('Hygiene Data'!$E$12,0,10*ROW('Hygiene Data'!E46)))</f>
        <v/>
      </c>
      <c r="DT52" s="275" t="str">
        <f ca="true">+IF(OFFSET('Hygiene Data'!$E$13,0,10*ROW('Hygiene Data'!E46))="","",OFFSET('Hygiene Data'!$E$13,0,10*ROW('Hygiene Data'!E46)))</f>
        <v/>
      </c>
      <c r="DU52" s="275" t="str">
        <f ca="true">+IF(OFFSET('Hygiene Data'!$F$11,0,10*ROW('Hygiene Data'!F46))="","",OFFSET('Hygiene Data'!$F$11,0,10*ROW('Hygiene Data'!F46)))</f>
        <v/>
      </c>
      <c r="DV52" s="275" t="str">
        <f ca="true">+IF(OFFSET('Hygiene Data'!$F$12,0,10*ROW('Hygiene Data'!F46))="","",OFFSET('Hygiene Data'!$F$12,0,10*ROW('Hygiene Data'!F46)))</f>
        <v/>
      </c>
      <c r="DW52" s="275" t="str">
        <f ca="true">+IF(OFFSET('Hygiene Data'!$F$13,0,10*ROW('Hygiene Data'!F46))="","",OFFSET('Hygiene Data'!$F$13,0,10*ROW('Hygiene Data'!F46)))</f>
        <v/>
      </c>
      <c r="DX52" s="275" t="str">
        <f ca="true">+IF(OFFSET('Hygiene Data'!$G$11,0,10*ROW('Hygiene Data'!G46))="","",OFFSET('Hygiene Data'!$G$11,0,10*ROW('Hygiene Data'!G46)))</f>
        <v/>
      </c>
      <c r="DY52" s="275" t="str">
        <f ca="true">+IF(OFFSET('Hygiene Data'!$G$12,0,10*ROW('Hygiene Data'!G46))="","",OFFSET('Hygiene Data'!$G$12,0,10*ROW('Hygiene Data'!G46)))</f>
        <v/>
      </c>
      <c r="DZ52" s="275" t="str">
        <f ca="true">+IF(OFFSET('Hygiene Data'!$G$13,0,10*ROW('Hygiene Data'!G46))="","",OFFSET('Hygiene Data'!$G$13,0,10*ROW('Hygiene Data'!G46)))</f>
        <v/>
      </c>
      <c r="EA52" s="275" t="str">
        <f ca="true">+IF(OFFSET('Hygiene Data'!$H$11,0,10*ROW('Hygiene Data'!H46))="","",OFFSET('Hygiene Data'!$H$11,0,10*ROW('Hygiene Data'!H46)))</f>
        <v/>
      </c>
      <c r="EB52" s="275" t="str">
        <f ca="true">+IF(OFFSET('Hygiene Data'!$H$12,0,10*ROW('Hygiene Data'!H46))="","",OFFSET('Hygiene Data'!$H$12,0,10*ROW('Hygiene Data'!H46)))</f>
        <v/>
      </c>
      <c r="EC52" s="275" t="str">
        <f ca="true">+IF(OFFSET('Hygiene Data'!$H$13,0,10*ROW('Hygiene Data'!H46))="","",OFFSET('Hygiene Data'!$H$13,0,10*ROW('Hygiene Data'!H46)))</f>
        <v/>
      </c>
      <c r="ED52" s="275" t="str">
        <f ca="true">+IF(OFFSET('Hygiene Data'!$I$11,0,10*ROW('Hygiene Data'!I46))="","",OFFSET('Hygiene Data'!$I$11,0,10*ROW('Hygiene Data'!I46)))</f>
        <v/>
      </c>
      <c r="EE52" s="275" t="str">
        <f ca="true">+IF(OFFSET('Hygiene Data'!$I$12,0,10*ROW('Hygiene Data'!I46))="","",OFFSET('Hygiene Data'!$I$12,0,10*ROW('Hygiene Data'!I46)))</f>
        <v/>
      </c>
      <c r="EF52" s="275" t="str">
        <f ca="true">+IF(OFFSET('Hygiene Data'!$I$13,0,10*ROW('Hygiene Data'!I46))="","",OFFSET('Hygiene Data'!$I$13,0,10*ROW('Hygiene Data'!I46)))</f>
        <v/>
      </c>
    </row>
    <row xmlns:x14ac="http://schemas.microsoft.com/office/spreadsheetml/2009/9/ac" r="53" x14ac:dyDescent="0.2">
      <c r="A53" s="37" t="str">
        <f ca="true">+IF(OFFSET('Water Data'!$B$2,0,10*ROW('Water Data'!E47))="","",OFFSET('Water Data'!$B$2,0,10*ROW('Water Data'!E47)))</f>
        <v/>
      </c>
      <c r="B53" s="37" t="str">
        <f ca="true">+IF(OFFSET('Water Data'!$C$2,0,10*ROW('Water Data'!F47))="","",OFFSET('Water Data'!$C$2,0,10*ROW('Water Data'!F47)))</f>
        <v/>
      </c>
      <c r="C53" s="331" t="str">
        <f t="shared" ca="true" si="0"/>
        <v/>
      </c>
      <c r="D53" s="94"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4"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4"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4"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4"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4"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4"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4"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4"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4"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4"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4"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4"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4"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4"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4"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4"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4"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5"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5"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5"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5"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5"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5"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5"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5"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5"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5"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5"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5"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5"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5"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5"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5"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5"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5"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5"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5"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5"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5"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5"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5"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5"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5"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5"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5"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5"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5"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6"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6"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6"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6"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6"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6"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6"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6"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6"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6"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6"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6"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6"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6"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6"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6"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6"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6"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5"/>
      <c r="BS53" s="275" t="str">
        <f ca="true">+IF(OFFSET('Water Data'!$D$27,0,10*ROW('Water Data'!D47))="","",OFFSET('Water Data'!$D$27,0,10*ROW('Water Data'!D47)))</f>
        <v/>
      </c>
      <c r="BT53" s="275" t="str">
        <f ca="true">+IF(OFFSET('Water Data'!$D$28,0,10*ROW('Water Data'!D47))="","",OFFSET('Water Data'!$D$28,0,10*ROW('Water Data'!D47)))</f>
        <v/>
      </c>
      <c r="BU53" s="275" t="str">
        <f ca="true">+IF(OFFSET('Water Data'!$D$29,0,10*ROW('Water Data'!D47))="","",OFFSET('Water Data'!$D$29,0,10*ROW('Water Data'!D47)))</f>
        <v/>
      </c>
      <c r="BV53" s="275" t="str">
        <f ca="true">+IF(OFFSET('Water Data'!$E$27,0,10*ROW('Water Data'!E47))="","",OFFSET('Water Data'!$E$27,0,10*ROW('Water Data'!E47)))</f>
        <v/>
      </c>
      <c r="BW53" s="275" t="str">
        <f ca="true">+IF(OFFSET('Water Data'!$E$28,0,10*ROW('Water Data'!E47))="","",OFFSET('Water Data'!$E$28,0,10*ROW('Water Data'!E47)))</f>
        <v/>
      </c>
      <c r="BX53" s="275" t="str">
        <f ca="true">+IF(OFFSET('Water Data'!$E$29,0,10*ROW('Water Data'!E47))="","",OFFSET('Water Data'!$E$29,0,10*ROW('Water Data'!E47)))</f>
        <v/>
      </c>
      <c r="BY53" s="275" t="str">
        <f ca="true">+IF(OFFSET('Water Data'!$F$27,0,10*ROW('Water Data'!F47))="","",OFFSET('Water Data'!$F$27,0,10*ROW('Water Data'!F47)))</f>
        <v/>
      </c>
      <c r="BZ53" s="275" t="str">
        <f ca="true">+IF(OFFSET('Water Data'!$F$28,0,10*ROW('Water Data'!F47))="","",OFFSET('Water Data'!$F$28,0,10*ROW('Water Data'!F47)))</f>
        <v/>
      </c>
      <c r="CA53" s="275" t="str">
        <f ca="true">+IF(OFFSET('Water Data'!$F$29,0,10*ROW('Water Data'!F47))="","",OFFSET('Water Data'!$F$29,0,10*ROW('Water Data'!F47)))</f>
        <v/>
      </c>
      <c r="CB53" s="275" t="str">
        <f ca="true">+IF(OFFSET('Water Data'!$G$27,0,10*ROW('Water Data'!G47))="","",OFFSET('Water Data'!$G$27,0,10*ROW('Water Data'!G47)))</f>
        <v/>
      </c>
      <c r="CC53" s="275" t="str">
        <f ca="true">+IF(OFFSET('Water Data'!$G$28,0,10*ROW('Water Data'!G47))="","",OFFSET('Water Data'!$G$28,0,10*ROW('Water Data'!G47)))</f>
        <v/>
      </c>
      <c r="CD53" s="275" t="str">
        <f ca="true">+IF(OFFSET('Water Data'!$G$29,0,10*ROW('Water Data'!G47))="","",OFFSET('Water Data'!$G$29,0,10*ROW('Water Data'!G47)))</f>
        <v/>
      </c>
      <c r="CE53" s="275" t="str">
        <f ca="true">+IF(OFFSET('Water Data'!$H$27,0,10*ROW('Water Data'!H47))="","",OFFSET('Water Data'!$H$27,0,10*ROW('Water Data'!H47)))</f>
        <v/>
      </c>
      <c r="CF53" s="275" t="str">
        <f ca="true">+IF(OFFSET('Water Data'!$H$28,0,10*ROW('Water Data'!H47))="","",OFFSET('Water Data'!$H$28,0,10*ROW('Water Data'!H47)))</f>
        <v/>
      </c>
      <c r="CG53" s="275" t="str">
        <f ca="true">+IF(OFFSET('Water Data'!$H$29,0,10*ROW('Water Data'!H47))="","",OFFSET('Water Data'!$H$29,0,10*ROW('Water Data'!H47)))</f>
        <v/>
      </c>
      <c r="CH53" s="275" t="str">
        <f ca="true">+IF(OFFSET('Water Data'!$I$27,0,10*ROW('Water Data'!I47))="","",OFFSET('Water Data'!$I$27,0,10*ROW('Water Data'!I47)))</f>
        <v/>
      </c>
      <c r="CI53" s="275" t="str">
        <f ca="true">+IF(OFFSET('Water Data'!$I$28,0,10*ROW('Water Data'!I47))="","",OFFSET('Water Data'!$I$28,0,10*ROW('Water Data'!I47)))</f>
        <v/>
      </c>
      <c r="CJ53" s="275" t="str">
        <f ca="true">+IF(OFFSET('Water Data'!$I$29,0,10*ROW('Water Data'!I47))="","",OFFSET('Water Data'!$I$29,0,10*ROW('Water Data'!I47)))</f>
        <v/>
      </c>
      <c r="CK53" s="275" t="str">
        <f ca="true">+IF(OFFSET('Sanitation Data'!$D$28,0,10*ROW('Sanitation Data'!D47))="","",OFFSET('Sanitation Data'!$D$28,0,10*ROW('Sanitation Data'!D47)))</f>
        <v/>
      </c>
      <c r="CL53" s="275" t="str">
        <f ca="true">+IF(OFFSET('Sanitation Data'!$D$29,0,10*ROW('Sanitation Data'!D47))="","",OFFSET('Sanitation Data'!$D$29,0,10*ROW('Sanitation Data'!D47)))</f>
        <v/>
      </c>
      <c r="CM53" s="275" t="str">
        <f ca="true">+IF(OFFSET('Sanitation Data'!$D$30,0,10*ROW('Sanitation Data'!D47))="","",OFFSET('Sanitation Data'!$D$30,0,10*ROW('Sanitation Data'!D47)))</f>
        <v/>
      </c>
      <c r="CN53" s="275" t="str">
        <f ca="true">+IF(OFFSET('Sanitation Data'!$D$31,0,10*ROW('Sanitation Data'!D47))="","",OFFSET('Sanitation Data'!$D$31,0,10*ROW('Sanitation Data'!D47)))</f>
        <v/>
      </c>
      <c r="CO53" s="275" t="str">
        <f ca="true">+IF(OFFSET('Sanitation Data'!$D$32,0,10*ROW('Sanitation Data'!D47))="","",OFFSET('Sanitation Data'!$D$32,0,10*ROW('Sanitation Data'!D47)))</f>
        <v/>
      </c>
      <c r="CP53" s="275" t="str">
        <f ca="true">+IF(OFFSET('Sanitation Data'!$E$28,0,10*ROW('Sanitation Data'!E47))="","",OFFSET('Sanitation Data'!$E$28,0,10*ROW('Sanitation Data'!E47)))</f>
        <v/>
      </c>
      <c r="CQ53" s="275" t="str">
        <f ca="true">+IF(OFFSET('Sanitation Data'!$E$29,0,10*ROW('Sanitation Data'!E47))="","",OFFSET('Sanitation Data'!$E$29,0,10*ROW('Sanitation Data'!E47)))</f>
        <v/>
      </c>
      <c r="CR53" s="275" t="str">
        <f ca="true">+IF(OFFSET('Sanitation Data'!$E$30,0,10*ROW('Sanitation Data'!E47))="","",OFFSET('Sanitation Data'!$E$30,0,10*ROW('Sanitation Data'!E47)))</f>
        <v/>
      </c>
      <c r="CS53" s="275" t="str">
        <f ca="true">+IF(OFFSET('Sanitation Data'!$E$31,0,10*ROW('Sanitation Data'!E47))="","",OFFSET('Sanitation Data'!$E$31,0,10*ROW('Sanitation Data'!E47)))</f>
        <v/>
      </c>
      <c r="CT53" s="275" t="str">
        <f ca="true">+IF(OFFSET('Sanitation Data'!$E$32,0,10*ROW('Sanitation Data'!E47))="","",OFFSET('Sanitation Data'!$E$32,0,10*ROW('Sanitation Data'!E47)))</f>
        <v/>
      </c>
      <c r="CU53" s="275" t="str">
        <f ca="true">+IF(OFFSET('Sanitation Data'!$F$28,0,10*ROW('Sanitation Data'!F47))="","",OFFSET('Sanitation Data'!$F$28,0,10*ROW('Sanitation Data'!F47)))</f>
        <v/>
      </c>
      <c r="CV53" s="275" t="str">
        <f ca="true">+IF(OFFSET('Sanitation Data'!$F$29,0,10*ROW('Sanitation Data'!F47))="","",OFFSET('Sanitation Data'!$F$29,0,10*ROW('Sanitation Data'!F47)))</f>
        <v/>
      </c>
      <c r="CW53" s="275" t="str">
        <f ca="true">+IF(OFFSET('Sanitation Data'!$F$30,0,10*ROW('Sanitation Data'!F47))="","",OFFSET('Sanitation Data'!$F$30,0,10*ROW('Sanitation Data'!F47)))</f>
        <v/>
      </c>
      <c r="CX53" s="275" t="str">
        <f ca="true">+IF(OFFSET('Sanitation Data'!$F$31,0,10*ROW('Sanitation Data'!F47))="","",OFFSET('Sanitation Data'!$F$31,0,10*ROW('Sanitation Data'!F47)))</f>
        <v/>
      </c>
      <c r="CY53" s="275" t="str">
        <f ca="true">+IF(OFFSET('Sanitation Data'!$F$32,0,10*ROW('Sanitation Data'!F47))="","",OFFSET('Sanitation Data'!$F$32,0,10*ROW('Sanitation Data'!F47)))</f>
        <v/>
      </c>
      <c r="CZ53" s="275" t="str">
        <f ca="true">+IF(OFFSET('Sanitation Data'!$G$28,0,10*ROW('Sanitation Data'!G47))="","",OFFSET('Sanitation Data'!$G$28,0,10*ROW('Sanitation Data'!G47)))</f>
        <v/>
      </c>
      <c r="DA53" s="275" t="str">
        <f ca="true">+IF(OFFSET('Sanitation Data'!$G$29,0,10*ROW('Sanitation Data'!G47))="","",OFFSET('Sanitation Data'!$G$29,0,10*ROW('Sanitation Data'!G47)))</f>
        <v/>
      </c>
      <c r="DB53" s="275" t="str">
        <f ca="true">+IF(OFFSET('Sanitation Data'!$G$30,0,10*ROW('Sanitation Data'!G47))="","",OFFSET('Sanitation Data'!$G$30,0,10*ROW('Sanitation Data'!G47)))</f>
        <v/>
      </c>
      <c r="DC53" s="275" t="str">
        <f ca="true">+IF(OFFSET('Sanitation Data'!$G$31,0,10*ROW('Sanitation Data'!G47))="","",OFFSET('Sanitation Data'!$G$31,0,10*ROW('Sanitation Data'!G47)))</f>
        <v/>
      </c>
      <c r="DD53" s="275" t="str">
        <f ca="true">+IF(OFFSET('Sanitation Data'!$G$32,0,10*ROW('Sanitation Data'!G47))="","",OFFSET('Sanitation Data'!$G$32,0,10*ROW('Sanitation Data'!G47)))</f>
        <v/>
      </c>
      <c r="DE53" s="275" t="str">
        <f ca="true">+IF(OFFSET('Sanitation Data'!$H$28,0,10*ROW('Sanitation Data'!H47))="","",OFFSET('Sanitation Data'!$H$28,0,10*ROW('Sanitation Data'!H47)))</f>
        <v/>
      </c>
      <c r="DF53" s="275" t="str">
        <f ca="true">+IF(OFFSET('Sanitation Data'!$H$29,0,10*ROW('Sanitation Data'!H47))="","",OFFSET('Sanitation Data'!$H$29,0,10*ROW('Sanitation Data'!H47)))</f>
        <v/>
      </c>
      <c r="DG53" s="275" t="str">
        <f ca="true">+IF(OFFSET('Sanitation Data'!$H$30,0,10*ROW('Sanitation Data'!H47))="","",OFFSET('Sanitation Data'!$H$30,0,10*ROW('Sanitation Data'!H47)))</f>
        <v/>
      </c>
      <c r="DH53" s="275" t="str">
        <f ca="true">+IF(OFFSET('Sanitation Data'!$H$31,0,10*ROW('Sanitation Data'!H47))="","",OFFSET('Sanitation Data'!$H$31,0,10*ROW('Sanitation Data'!H47)))</f>
        <v/>
      </c>
      <c r="DI53" s="275" t="str">
        <f ca="true">+IF(OFFSET('Sanitation Data'!$H$32,0,10*ROW('Sanitation Data'!H47))="","",OFFSET('Sanitation Data'!$H$32,0,10*ROW('Sanitation Data'!H47)))</f>
        <v/>
      </c>
      <c r="DJ53" s="275" t="str">
        <f ca="true">+IF(OFFSET('Sanitation Data'!$I$28,0,10*ROW('Sanitation Data'!I47))="","",OFFSET('Sanitation Data'!$I$28,0,10*ROW('Sanitation Data'!I47)))</f>
        <v/>
      </c>
      <c r="DK53" s="275" t="str">
        <f ca="true">+IF(OFFSET('Sanitation Data'!$I$29,0,10*ROW('Sanitation Data'!I47))="","",OFFSET('Sanitation Data'!$I$29,0,10*ROW('Sanitation Data'!I47)))</f>
        <v/>
      </c>
      <c r="DL53" s="275" t="str">
        <f ca="true">+IF(OFFSET('Sanitation Data'!$I$30,0,10*ROW('Sanitation Data'!I47))="","",OFFSET('Sanitation Data'!$I$30,0,10*ROW('Sanitation Data'!I47)))</f>
        <v/>
      </c>
      <c r="DM53" s="275" t="str">
        <f ca="true">+IF(OFFSET('Sanitation Data'!$I$31,0,10*ROW('Sanitation Data'!I47))="","",OFFSET('Sanitation Data'!$I$31,0,10*ROW('Sanitation Data'!I47)))</f>
        <v/>
      </c>
      <c r="DN53" s="275" t="str">
        <f ca="true">+IF(OFFSET('Sanitation Data'!$I$32,0,10*ROW('Sanitation Data'!I47))="","",OFFSET('Sanitation Data'!$I$32,0,10*ROW('Sanitation Data'!I47)))</f>
        <v/>
      </c>
      <c r="DO53" s="275" t="str">
        <f ca="true">+IF(OFFSET('Hygiene Data'!$D$11,0,10*ROW('Hygiene Data'!D47))="","",OFFSET('Hygiene Data'!$D$11,0,10*ROW('Hygiene Data'!D47)))</f>
        <v/>
      </c>
      <c r="DP53" s="275" t="str">
        <f ca="true">+IF(OFFSET('Hygiene Data'!$D$12,0,10*ROW('Hygiene Data'!D47))="","",OFFSET('Hygiene Data'!$D$12,0,10*ROW('Hygiene Data'!D47)))</f>
        <v/>
      </c>
      <c r="DQ53" s="275" t="str">
        <f ca="true">+IF(OFFSET('Hygiene Data'!$D$13,0,10*ROW('Hygiene Data'!D47))="","",OFFSET('Hygiene Data'!$D$13,0,10*ROW('Hygiene Data'!D47)))</f>
        <v/>
      </c>
      <c r="DR53" s="275" t="str">
        <f ca="true">+IF(OFFSET('Hygiene Data'!$E$11,0,10*ROW('Hygiene Data'!E47))="","",OFFSET('Hygiene Data'!$E$11,0,10*ROW('Hygiene Data'!E47)))</f>
        <v/>
      </c>
      <c r="DS53" s="275" t="str">
        <f ca="true">+IF(OFFSET('Hygiene Data'!$E$12,0,10*ROW('Hygiene Data'!E47))="","",OFFSET('Hygiene Data'!$E$12,0,10*ROW('Hygiene Data'!E47)))</f>
        <v/>
      </c>
      <c r="DT53" s="275" t="str">
        <f ca="true">+IF(OFFSET('Hygiene Data'!$E$13,0,10*ROW('Hygiene Data'!E47))="","",OFFSET('Hygiene Data'!$E$13,0,10*ROW('Hygiene Data'!E47)))</f>
        <v/>
      </c>
      <c r="DU53" s="275" t="str">
        <f ca="true">+IF(OFFSET('Hygiene Data'!$F$11,0,10*ROW('Hygiene Data'!F47))="","",OFFSET('Hygiene Data'!$F$11,0,10*ROW('Hygiene Data'!F47)))</f>
        <v/>
      </c>
      <c r="DV53" s="275" t="str">
        <f ca="true">+IF(OFFSET('Hygiene Data'!$F$12,0,10*ROW('Hygiene Data'!F47))="","",OFFSET('Hygiene Data'!$F$12,0,10*ROW('Hygiene Data'!F47)))</f>
        <v/>
      </c>
      <c r="DW53" s="275" t="str">
        <f ca="true">+IF(OFFSET('Hygiene Data'!$F$13,0,10*ROW('Hygiene Data'!F47))="","",OFFSET('Hygiene Data'!$F$13,0,10*ROW('Hygiene Data'!F47)))</f>
        <v/>
      </c>
      <c r="DX53" s="275" t="str">
        <f ca="true">+IF(OFFSET('Hygiene Data'!$G$11,0,10*ROW('Hygiene Data'!G47))="","",OFFSET('Hygiene Data'!$G$11,0,10*ROW('Hygiene Data'!G47)))</f>
        <v/>
      </c>
      <c r="DY53" s="275" t="str">
        <f ca="true">+IF(OFFSET('Hygiene Data'!$G$12,0,10*ROW('Hygiene Data'!G47))="","",OFFSET('Hygiene Data'!$G$12,0,10*ROW('Hygiene Data'!G47)))</f>
        <v/>
      </c>
      <c r="DZ53" s="275" t="str">
        <f ca="true">+IF(OFFSET('Hygiene Data'!$G$13,0,10*ROW('Hygiene Data'!G47))="","",OFFSET('Hygiene Data'!$G$13,0,10*ROW('Hygiene Data'!G47)))</f>
        <v/>
      </c>
      <c r="EA53" s="275" t="str">
        <f ca="true">+IF(OFFSET('Hygiene Data'!$H$11,0,10*ROW('Hygiene Data'!H47))="","",OFFSET('Hygiene Data'!$H$11,0,10*ROW('Hygiene Data'!H47)))</f>
        <v/>
      </c>
      <c r="EB53" s="275" t="str">
        <f ca="true">+IF(OFFSET('Hygiene Data'!$H$12,0,10*ROW('Hygiene Data'!H47))="","",OFFSET('Hygiene Data'!$H$12,0,10*ROW('Hygiene Data'!H47)))</f>
        <v/>
      </c>
      <c r="EC53" s="275" t="str">
        <f ca="true">+IF(OFFSET('Hygiene Data'!$H$13,0,10*ROW('Hygiene Data'!H47))="","",OFFSET('Hygiene Data'!$H$13,0,10*ROW('Hygiene Data'!H47)))</f>
        <v/>
      </c>
      <c r="ED53" s="275" t="str">
        <f ca="true">+IF(OFFSET('Hygiene Data'!$I$11,0,10*ROW('Hygiene Data'!I47))="","",OFFSET('Hygiene Data'!$I$11,0,10*ROW('Hygiene Data'!I47)))</f>
        <v/>
      </c>
      <c r="EE53" s="275" t="str">
        <f ca="true">+IF(OFFSET('Hygiene Data'!$I$12,0,10*ROW('Hygiene Data'!I47))="","",OFFSET('Hygiene Data'!$I$12,0,10*ROW('Hygiene Data'!I47)))</f>
        <v/>
      </c>
      <c r="EF53" s="275" t="str">
        <f ca="true">+IF(OFFSET('Hygiene Data'!$I$13,0,10*ROW('Hygiene Data'!I47))="","",OFFSET('Hygiene Data'!$I$13,0,10*ROW('Hygiene Data'!I47)))</f>
        <v/>
      </c>
    </row>
    <row xmlns:x14ac="http://schemas.microsoft.com/office/spreadsheetml/2009/9/ac" r="54" x14ac:dyDescent="0.2">
      <c r="A54" s="37" t="str">
        <f ca="true">+IF(OFFSET('Water Data'!$B$2,0,10*ROW('Water Data'!E48))="","",OFFSET('Water Data'!$B$2,0,10*ROW('Water Data'!E48)))</f>
        <v/>
      </c>
      <c r="B54" s="37" t="str">
        <f ca="true">+IF(OFFSET('Water Data'!$C$2,0,10*ROW('Water Data'!F48))="","",OFFSET('Water Data'!$C$2,0,10*ROW('Water Data'!F48)))</f>
        <v/>
      </c>
      <c r="C54" s="331" t="str">
        <f t="shared" ca="true" si="0"/>
        <v/>
      </c>
      <c r="D54" s="94"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4"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4"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4"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4"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4"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4"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4"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4"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4"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4"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4"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4"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4"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4"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4"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4"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4"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5"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5"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5"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5"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5"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5"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5"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5"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5"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5"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5"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5"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5"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5"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5"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5"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5"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5"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5"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5"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5"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5"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5"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5"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5"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5"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5"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5"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5"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5"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6"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6"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6"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6"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6"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6"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6"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6"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6"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6"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6"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6"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6"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6"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6"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6"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6"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6"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5"/>
      <c r="BS54" s="275" t="str">
        <f ca="true">+IF(OFFSET('Water Data'!$D$27,0,10*ROW('Water Data'!D48))="","",OFFSET('Water Data'!$D$27,0,10*ROW('Water Data'!D48)))</f>
        <v/>
      </c>
      <c r="BT54" s="275" t="str">
        <f ca="true">+IF(OFFSET('Water Data'!$D$28,0,10*ROW('Water Data'!D48))="","",OFFSET('Water Data'!$D$28,0,10*ROW('Water Data'!D48)))</f>
        <v/>
      </c>
      <c r="BU54" s="275" t="str">
        <f ca="true">+IF(OFFSET('Water Data'!$D$29,0,10*ROW('Water Data'!D48))="","",OFFSET('Water Data'!$D$29,0,10*ROW('Water Data'!D48)))</f>
        <v/>
      </c>
      <c r="BV54" s="275" t="str">
        <f ca="true">+IF(OFFSET('Water Data'!$E$27,0,10*ROW('Water Data'!E48))="","",OFFSET('Water Data'!$E$27,0,10*ROW('Water Data'!E48)))</f>
        <v/>
      </c>
      <c r="BW54" s="275" t="str">
        <f ca="true">+IF(OFFSET('Water Data'!$E$28,0,10*ROW('Water Data'!E48))="","",OFFSET('Water Data'!$E$28,0,10*ROW('Water Data'!E48)))</f>
        <v/>
      </c>
      <c r="BX54" s="275" t="str">
        <f ca="true">+IF(OFFSET('Water Data'!$E$29,0,10*ROW('Water Data'!E48))="","",OFFSET('Water Data'!$E$29,0,10*ROW('Water Data'!E48)))</f>
        <v/>
      </c>
      <c r="BY54" s="275" t="str">
        <f ca="true">+IF(OFFSET('Water Data'!$F$27,0,10*ROW('Water Data'!F48))="","",OFFSET('Water Data'!$F$27,0,10*ROW('Water Data'!F48)))</f>
        <v/>
      </c>
      <c r="BZ54" s="275" t="str">
        <f ca="true">+IF(OFFSET('Water Data'!$F$28,0,10*ROW('Water Data'!F48))="","",OFFSET('Water Data'!$F$28,0,10*ROW('Water Data'!F48)))</f>
        <v/>
      </c>
      <c r="CA54" s="275" t="str">
        <f ca="true">+IF(OFFSET('Water Data'!$F$29,0,10*ROW('Water Data'!F48))="","",OFFSET('Water Data'!$F$29,0,10*ROW('Water Data'!F48)))</f>
        <v/>
      </c>
      <c r="CB54" s="275" t="str">
        <f ca="true">+IF(OFFSET('Water Data'!$G$27,0,10*ROW('Water Data'!G48))="","",OFFSET('Water Data'!$G$27,0,10*ROW('Water Data'!G48)))</f>
        <v/>
      </c>
      <c r="CC54" s="275" t="str">
        <f ca="true">+IF(OFFSET('Water Data'!$G$28,0,10*ROW('Water Data'!G48))="","",OFFSET('Water Data'!$G$28,0,10*ROW('Water Data'!G48)))</f>
        <v/>
      </c>
      <c r="CD54" s="275" t="str">
        <f ca="true">+IF(OFFSET('Water Data'!$G$29,0,10*ROW('Water Data'!G48))="","",OFFSET('Water Data'!$G$29,0,10*ROW('Water Data'!G48)))</f>
        <v/>
      </c>
      <c r="CE54" s="275" t="str">
        <f ca="true">+IF(OFFSET('Water Data'!$H$27,0,10*ROW('Water Data'!H48))="","",OFFSET('Water Data'!$H$27,0,10*ROW('Water Data'!H48)))</f>
        <v/>
      </c>
      <c r="CF54" s="275" t="str">
        <f ca="true">+IF(OFFSET('Water Data'!$H$28,0,10*ROW('Water Data'!H48))="","",OFFSET('Water Data'!$H$28,0,10*ROW('Water Data'!H48)))</f>
        <v/>
      </c>
      <c r="CG54" s="275" t="str">
        <f ca="true">+IF(OFFSET('Water Data'!$H$29,0,10*ROW('Water Data'!H48))="","",OFFSET('Water Data'!$H$29,0,10*ROW('Water Data'!H48)))</f>
        <v/>
      </c>
      <c r="CH54" s="275" t="str">
        <f ca="true">+IF(OFFSET('Water Data'!$I$27,0,10*ROW('Water Data'!I48))="","",OFFSET('Water Data'!$I$27,0,10*ROW('Water Data'!I48)))</f>
        <v/>
      </c>
      <c r="CI54" s="275" t="str">
        <f ca="true">+IF(OFFSET('Water Data'!$I$28,0,10*ROW('Water Data'!I48))="","",OFFSET('Water Data'!$I$28,0,10*ROW('Water Data'!I48)))</f>
        <v/>
      </c>
      <c r="CJ54" s="275" t="str">
        <f ca="true">+IF(OFFSET('Water Data'!$I$29,0,10*ROW('Water Data'!I48))="","",OFFSET('Water Data'!$I$29,0,10*ROW('Water Data'!I48)))</f>
        <v/>
      </c>
      <c r="CK54" s="275" t="str">
        <f ca="true">+IF(OFFSET('Sanitation Data'!$D$28,0,10*ROW('Sanitation Data'!D48))="","",OFFSET('Sanitation Data'!$D$28,0,10*ROW('Sanitation Data'!D48)))</f>
        <v/>
      </c>
      <c r="CL54" s="275" t="str">
        <f ca="true">+IF(OFFSET('Sanitation Data'!$D$29,0,10*ROW('Sanitation Data'!D48))="","",OFFSET('Sanitation Data'!$D$29,0,10*ROW('Sanitation Data'!D48)))</f>
        <v/>
      </c>
      <c r="CM54" s="275" t="str">
        <f ca="true">+IF(OFFSET('Sanitation Data'!$D$30,0,10*ROW('Sanitation Data'!D48))="","",OFFSET('Sanitation Data'!$D$30,0,10*ROW('Sanitation Data'!D48)))</f>
        <v/>
      </c>
      <c r="CN54" s="275" t="str">
        <f ca="true">+IF(OFFSET('Sanitation Data'!$D$31,0,10*ROW('Sanitation Data'!D48))="","",OFFSET('Sanitation Data'!$D$31,0,10*ROW('Sanitation Data'!D48)))</f>
        <v/>
      </c>
      <c r="CO54" s="275" t="str">
        <f ca="true">+IF(OFFSET('Sanitation Data'!$D$32,0,10*ROW('Sanitation Data'!D48))="","",OFFSET('Sanitation Data'!$D$32,0,10*ROW('Sanitation Data'!D48)))</f>
        <v/>
      </c>
      <c r="CP54" s="275" t="str">
        <f ca="true">+IF(OFFSET('Sanitation Data'!$E$28,0,10*ROW('Sanitation Data'!E48))="","",OFFSET('Sanitation Data'!$E$28,0,10*ROW('Sanitation Data'!E48)))</f>
        <v/>
      </c>
      <c r="CQ54" s="275" t="str">
        <f ca="true">+IF(OFFSET('Sanitation Data'!$E$29,0,10*ROW('Sanitation Data'!E48))="","",OFFSET('Sanitation Data'!$E$29,0,10*ROW('Sanitation Data'!E48)))</f>
        <v/>
      </c>
      <c r="CR54" s="275" t="str">
        <f ca="true">+IF(OFFSET('Sanitation Data'!$E$30,0,10*ROW('Sanitation Data'!E48))="","",OFFSET('Sanitation Data'!$E$30,0,10*ROW('Sanitation Data'!E48)))</f>
        <v/>
      </c>
      <c r="CS54" s="275" t="str">
        <f ca="true">+IF(OFFSET('Sanitation Data'!$E$31,0,10*ROW('Sanitation Data'!E48))="","",OFFSET('Sanitation Data'!$E$31,0,10*ROW('Sanitation Data'!E48)))</f>
        <v/>
      </c>
      <c r="CT54" s="275" t="str">
        <f ca="true">+IF(OFFSET('Sanitation Data'!$E$32,0,10*ROW('Sanitation Data'!E48))="","",OFFSET('Sanitation Data'!$E$32,0,10*ROW('Sanitation Data'!E48)))</f>
        <v/>
      </c>
      <c r="CU54" s="275" t="str">
        <f ca="true">+IF(OFFSET('Sanitation Data'!$F$28,0,10*ROW('Sanitation Data'!F48))="","",OFFSET('Sanitation Data'!$F$28,0,10*ROW('Sanitation Data'!F48)))</f>
        <v/>
      </c>
      <c r="CV54" s="275" t="str">
        <f ca="true">+IF(OFFSET('Sanitation Data'!$F$29,0,10*ROW('Sanitation Data'!F48))="","",OFFSET('Sanitation Data'!$F$29,0,10*ROW('Sanitation Data'!F48)))</f>
        <v/>
      </c>
      <c r="CW54" s="275" t="str">
        <f ca="true">+IF(OFFSET('Sanitation Data'!$F$30,0,10*ROW('Sanitation Data'!F48))="","",OFFSET('Sanitation Data'!$F$30,0,10*ROW('Sanitation Data'!F48)))</f>
        <v/>
      </c>
      <c r="CX54" s="275" t="str">
        <f ca="true">+IF(OFFSET('Sanitation Data'!$F$31,0,10*ROW('Sanitation Data'!F48))="","",OFFSET('Sanitation Data'!$F$31,0,10*ROW('Sanitation Data'!F48)))</f>
        <v/>
      </c>
      <c r="CY54" s="275" t="str">
        <f ca="true">+IF(OFFSET('Sanitation Data'!$F$32,0,10*ROW('Sanitation Data'!F48))="","",OFFSET('Sanitation Data'!$F$32,0,10*ROW('Sanitation Data'!F48)))</f>
        <v/>
      </c>
      <c r="CZ54" s="275" t="str">
        <f ca="true">+IF(OFFSET('Sanitation Data'!$G$28,0,10*ROW('Sanitation Data'!G48))="","",OFFSET('Sanitation Data'!$G$28,0,10*ROW('Sanitation Data'!G48)))</f>
        <v/>
      </c>
      <c r="DA54" s="275" t="str">
        <f ca="true">+IF(OFFSET('Sanitation Data'!$G$29,0,10*ROW('Sanitation Data'!G48))="","",OFFSET('Sanitation Data'!$G$29,0,10*ROW('Sanitation Data'!G48)))</f>
        <v/>
      </c>
      <c r="DB54" s="275" t="str">
        <f ca="true">+IF(OFFSET('Sanitation Data'!$G$30,0,10*ROW('Sanitation Data'!G48))="","",OFFSET('Sanitation Data'!$G$30,0,10*ROW('Sanitation Data'!G48)))</f>
        <v/>
      </c>
      <c r="DC54" s="275" t="str">
        <f ca="true">+IF(OFFSET('Sanitation Data'!$G$31,0,10*ROW('Sanitation Data'!G48))="","",OFFSET('Sanitation Data'!$G$31,0,10*ROW('Sanitation Data'!G48)))</f>
        <v/>
      </c>
      <c r="DD54" s="275" t="str">
        <f ca="true">+IF(OFFSET('Sanitation Data'!$G$32,0,10*ROW('Sanitation Data'!G48))="","",OFFSET('Sanitation Data'!$G$32,0,10*ROW('Sanitation Data'!G48)))</f>
        <v/>
      </c>
      <c r="DE54" s="275" t="str">
        <f ca="true">+IF(OFFSET('Sanitation Data'!$H$28,0,10*ROW('Sanitation Data'!H48))="","",OFFSET('Sanitation Data'!$H$28,0,10*ROW('Sanitation Data'!H48)))</f>
        <v/>
      </c>
      <c r="DF54" s="275" t="str">
        <f ca="true">+IF(OFFSET('Sanitation Data'!$H$29,0,10*ROW('Sanitation Data'!H48))="","",OFFSET('Sanitation Data'!$H$29,0,10*ROW('Sanitation Data'!H48)))</f>
        <v/>
      </c>
      <c r="DG54" s="275" t="str">
        <f ca="true">+IF(OFFSET('Sanitation Data'!$H$30,0,10*ROW('Sanitation Data'!H48))="","",OFFSET('Sanitation Data'!$H$30,0,10*ROW('Sanitation Data'!H48)))</f>
        <v/>
      </c>
      <c r="DH54" s="275" t="str">
        <f ca="true">+IF(OFFSET('Sanitation Data'!$H$31,0,10*ROW('Sanitation Data'!H48))="","",OFFSET('Sanitation Data'!$H$31,0,10*ROW('Sanitation Data'!H48)))</f>
        <v/>
      </c>
      <c r="DI54" s="275" t="str">
        <f ca="true">+IF(OFFSET('Sanitation Data'!$H$32,0,10*ROW('Sanitation Data'!H48))="","",OFFSET('Sanitation Data'!$H$32,0,10*ROW('Sanitation Data'!H48)))</f>
        <v/>
      </c>
      <c r="DJ54" s="275" t="str">
        <f ca="true">+IF(OFFSET('Sanitation Data'!$I$28,0,10*ROW('Sanitation Data'!I48))="","",OFFSET('Sanitation Data'!$I$28,0,10*ROW('Sanitation Data'!I48)))</f>
        <v/>
      </c>
      <c r="DK54" s="275" t="str">
        <f ca="true">+IF(OFFSET('Sanitation Data'!$I$29,0,10*ROW('Sanitation Data'!I48))="","",OFFSET('Sanitation Data'!$I$29,0,10*ROW('Sanitation Data'!I48)))</f>
        <v/>
      </c>
      <c r="DL54" s="275" t="str">
        <f ca="true">+IF(OFFSET('Sanitation Data'!$I$30,0,10*ROW('Sanitation Data'!I48))="","",OFFSET('Sanitation Data'!$I$30,0,10*ROW('Sanitation Data'!I48)))</f>
        <v/>
      </c>
      <c r="DM54" s="275" t="str">
        <f ca="true">+IF(OFFSET('Sanitation Data'!$I$31,0,10*ROW('Sanitation Data'!I48))="","",OFFSET('Sanitation Data'!$I$31,0,10*ROW('Sanitation Data'!I48)))</f>
        <v/>
      </c>
      <c r="DN54" s="275" t="str">
        <f ca="true">+IF(OFFSET('Sanitation Data'!$I$32,0,10*ROW('Sanitation Data'!I48))="","",OFFSET('Sanitation Data'!$I$32,0,10*ROW('Sanitation Data'!I48)))</f>
        <v/>
      </c>
      <c r="DO54" s="275" t="str">
        <f ca="true">+IF(OFFSET('Hygiene Data'!$D$11,0,10*ROW('Hygiene Data'!D48))="","",OFFSET('Hygiene Data'!$D$11,0,10*ROW('Hygiene Data'!D48)))</f>
        <v/>
      </c>
      <c r="DP54" s="275" t="str">
        <f ca="true">+IF(OFFSET('Hygiene Data'!$D$12,0,10*ROW('Hygiene Data'!D48))="","",OFFSET('Hygiene Data'!$D$12,0,10*ROW('Hygiene Data'!D48)))</f>
        <v/>
      </c>
      <c r="DQ54" s="275" t="str">
        <f ca="true">+IF(OFFSET('Hygiene Data'!$D$13,0,10*ROW('Hygiene Data'!D48))="","",OFFSET('Hygiene Data'!$D$13,0,10*ROW('Hygiene Data'!D48)))</f>
        <v/>
      </c>
      <c r="DR54" s="275" t="str">
        <f ca="true">+IF(OFFSET('Hygiene Data'!$E$11,0,10*ROW('Hygiene Data'!E48))="","",OFFSET('Hygiene Data'!$E$11,0,10*ROW('Hygiene Data'!E48)))</f>
        <v/>
      </c>
      <c r="DS54" s="275" t="str">
        <f ca="true">+IF(OFFSET('Hygiene Data'!$E$12,0,10*ROW('Hygiene Data'!E48))="","",OFFSET('Hygiene Data'!$E$12,0,10*ROW('Hygiene Data'!E48)))</f>
        <v/>
      </c>
      <c r="DT54" s="275" t="str">
        <f ca="true">+IF(OFFSET('Hygiene Data'!$E$13,0,10*ROW('Hygiene Data'!E48))="","",OFFSET('Hygiene Data'!$E$13,0,10*ROW('Hygiene Data'!E48)))</f>
        <v/>
      </c>
      <c r="DU54" s="275" t="str">
        <f ca="true">+IF(OFFSET('Hygiene Data'!$F$11,0,10*ROW('Hygiene Data'!F48))="","",OFFSET('Hygiene Data'!$F$11,0,10*ROW('Hygiene Data'!F48)))</f>
        <v/>
      </c>
      <c r="DV54" s="275" t="str">
        <f ca="true">+IF(OFFSET('Hygiene Data'!$F$12,0,10*ROW('Hygiene Data'!F48))="","",OFFSET('Hygiene Data'!$F$12,0,10*ROW('Hygiene Data'!F48)))</f>
        <v/>
      </c>
      <c r="DW54" s="275" t="str">
        <f ca="true">+IF(OFFSET('Hygiene Data'!$F$13,0,10*ROW('Hygiene Data'!F48))="","",OFFSET('Hygiene Data'!$F$13,0,10*ROW('Hygiene Data'!F48)))</f>
        <v/>
      </c>
      <c r="DX54" s="275" t="str">
        <f ca="true">+IF(OFFSET('Hygiene Data'!$G$11,0,10*ROW('Hygiene Data'!G48))="","",OFFSET('Hygiene Data'!$G$11,0,10*ROW('Hygiene Data'!G48)))</f>
        <v/>
      </c>
      <c r="DY54" s="275" t="str">
        <f ca="true">+IF(OFFSET('Hygiene Data'!$G$12,0,10*ROW('Hygiene Data'!G48))="","",OFFSET('Hygiene Data'!$G$12,0,10*ROW('Hygiene Data'!G48)))</f>
        <v/>
      </c>
      <c r="DZ54" s="275" t="str">
        <f ca="true">+IF(OFFSET('Hygiene Data'!$G$13,0,10*ROW('Hygiene Data'!G48))="","",OFFSET('Hygiene Data'!$G$13,0,10*ROW('Hygiene Data'!G48)))</f>
        <v/>
      </c>
      <c r="EA54" s="275" t="str">
        <f ca="true">+IF(OFFSET('Hygiene Data'!$H$11,0,10*ROW('Hygiene Data'!H48))="","",OFFSET('Hygiene Data'!$H$11,0,10*ROW('Hygiene Data'!H48)))</f>
        <v/>
      </c>
      <c r="EB54" s="275" t="str">
        <f ca="true">+IF(OFFSET('Hygiene Data'!$H$12,0,10*ROW('Hygiene Data'!H48))="","",OFFSET('Hygiene Data'!$H$12,0,10*ROW('Hygiene Data'!H48)))</f>
        <v/>
      </c>
      <c r="EC54" s="275" t="str">
        <f ca="true">+IF(OFFSET('Hygiene Data'!$H$13,0,10*ROW('Hygiene Data'!H48))="","",OFFSET('Hygiene Data'!$H$13,0,10*ROW('Hygiene Data'!H48)))</f>
        <v/>
      </c>
      <c r="ED54" s="275" t="str">
        <f ca="true">+IF(OFFSET('Hygiene Data'!$I$11,0,10*ROW('Hygiene Data'!I48))="","",OFFSET('Hygiene Data'!$I$11,0,10*ROW('Hygiene Data'!I48)))</f>
        <v/>
      </c>
      <c r="EE54" s="275" t="str">
        <f ca="true">+IF(OFFSET('Hygiene Data'!$I$12,0,10*ROW('Hygiene Data'!I48))="","",OFFSET('Hygiene Data'!$I$12,0,10*ROW('Hygiene Data'!I48)))</f>
        <v/>
      </c>
      <c r="EF54" s="275" t="str">
        <f ca="true">+IF(OFFSET('Hygiene Data'!$I$13,0,10*ROW('Hygiene Data'!I48))="","",OFFSET('Hygiene Data'!$I$13,0,10*ROW('Hygiene Data'!I48)))</f>
        <v/>
      </c>
    </row>
    <row xmlns:x14ac="http://schemas.microsoft.com/office/spreadsheetml/2009/9/ac" r="55" x14ac:dyDescent="0.2">
      <c r="A55" s="37" t="str">
        <f ca="true">+IF(OFFSET('Water Data'!$B$2,0,10*ROW('Water Data'!E49))="","",OFFSET('Water Data'!$B$2,0,10*ROW('Water Data'!E49)))</f>
        <v/>
      </c>
      <c r="B55" s="37" t="str">
        <f ca="true">+IF(OFFSET('Water Data'!$C$2,0,10*ROW('Water Data'!F49))="","",OFFSET('Water Data'!$C$2,0,10*ROW('Water Data'!F49)))</f>
        <v/>
      </c>
      <c r="C55" s="331" t="str">
        <f t="shared" ca="true" si="0"/>
        <v/>
      </c>
      <c r="D55" s="94"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4"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4"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4"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4"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4"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4"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4"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4"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4"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4"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4"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4"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4"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4"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4"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4"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4"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5"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5"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5"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5"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5"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5"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5"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5"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5"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5"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5"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5"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5"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5"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5"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5"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5"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5"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5"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5"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5"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5"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5"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5"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5"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5"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5"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5"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5"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5"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6"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6"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6"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6"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6"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6"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6"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6"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6"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6"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6"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6"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6"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6"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6"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6"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6"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6"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5"/>
      <c r="BS55" s="275" t="str">
        <f ca="true">+IF(OFFSET('Water Data'!$D$27,0,10*ROW('Water Data'!D49))="","",OFFSET('Water Data'!$D$27,0,10*ROW('Water Data'!D49)))</f>
        <v/>
      </c>
      <c r="BT55" s="275" t="str">
        <f ca="true">+IF(OFFSET('Water Data'!$D$28,0,10*ROW('Water Data'!D49))="","",OFFSET('Water Data'!$D$28,0,10*ROW('Water Data'!D49)))</f>
        <v/>
      </c>
      <c r="BU55" s="275" t="str">
        <f ca="true">+IF(OFFSET('Water Data'!$D$29,0,10*ROW('Water Data'!D49))="","",OFFSET('Water Data'!$D$29,0,10*ROW('Water Data'!D49)))</f>
        <v/>
      </c>
      <c r="BV55" s="275" t="str">
        <f ca="true">+IF(OFFSET('Water Data'!$E$27,0,10*ROW('Water Data'!E49))="","",OFFSET('Water Data'!$E$27,0,10*ROW('Water Data'!E49)))</f>
        <v/>
      </c>
      <c r="BW55" s="275" t="str">
        <f ca="true">+IF(OFFSET('Water Data'!$E$28,0,10*ROW('Water Data'!E49))="","",OFFSET('Water Data'!$E$28,0,10*ROW('Water Data'!E49)))</f>
        <v/>
      </c>
      <c r="BX55" s="275" t="str">
        <f ca="true">+IF(OFFSET('Water Data'!$E$29,0,10*ROW('Water Data'!E49))="","",OFFSET('Water Data'!$E$29,0,10*ROW('Water Data'!E49)))</f>
        <v/>
      </c>
      <c r="BY55" s="275" t="str">
        <f ca="true">+IF(OFFSET('Water Data'!$F$27,0,10*ROW('Water Data'!F49))="","",OFFSET('Water Data'!$F$27,0,10*ROW('Water Data'!F49)))</f>
        <v/>
      </c>
      <c r="BZ55" s="275" t="str">
        <f ca="true">+IF(OFFSET('Water Data'!$F$28,0,10*ROW('Water Data'!F49))="","",OFFSET('Water Data'!$F$28,0,10*ROW('Water Data'!F49)))</f>
        <v/>
      </c>
      <c r="CA55" s="275" t="str">
        <f ca="true">+IF(OFFSET('Water Data'!$F$29,0,10*ROW('Water Data'!F49))="","",OFFSET('Water Data'!$F$29,0,10*ROW('Water Data'!F49)))</f>
        <v/>
      </c>
      <c r="CB55" s="275" t="str">
        <f ca="true">+IF(OFFSET('Water Data'!$G$27,0,10*ROW('Water Data'!G49))="","",OFFSET('Water Data'!$G$27,0,10*ROW('Water Data'!G49)))</f>
        <v/>
      </c>
      <c r="CC55" s="275" t="str">
        <f ca="true">+IF(OFFSET('Water Data'!$G$28,0,10*ROW('Water Data'!G49))="","",OFFSET('Water Data'!$G$28,0,10*ROW('Water Data'!G49)))</f>
        <v/>
      </c>
      <c r="CD55" s="275" t="str">
        <f ca="true">+IF(OFFSET('Water Data'!$G$29,0,10*ROW('Water Data'!G49))="","",OFFSET('Water Data'!$G$29,0,10*ROW('Water Data'!G49)))</f>
        <v/>
      </c>
      <c r="CE55" s="275" t="str">
        <f ca="true">+IF(OFFSET('Water Data'!$H$27,0,10*ROW('Water Data'!H49))="","",OFFSET('Water Data'!$H$27,0,10*ROW('Water Data'!H49)))</f>
        <v/>
      </c>
      <c r="CF55" s="275" t="str">
        <f ca="true">+IF(OFFSET('Water Data'!$H$28,0,10*ROW('Water Data'!H49))="","",OFFSET('Water Data'!$H$28,0,10*ROW('Water Data'!H49)))</f>
        <v/>
      </c>
      <c r="CG55" s="275" t="str">
        <f ca="true">+IF(OFFSET('Water Data'!$H$29,0,10*ROW('Water Data'!H49))="","",OFFSET('Water Data'!$H$29,0,10*ROW('Water Data'!H49)))</f>
        <v/>
      </c>
      <c r="CH55" s="275" t="str">
        <f ca="true">+IF(OFFSET('Water Data'!$I$27,0,10*ROW('Water Data'!I49))="","",OFFSET('Water Data'!$I$27,0,10*ROW('Water Data'!I49)))</f>
        <v/>
      </c>
      <c r="CI55" s="275" t="str">
        <f ca="true">+IF(OFFSET('Water Data'!$I$28,0,10*ROW('Water Data'!I49))="","",OFFSET('Water Data'!$I$28,0,10*ROW('Water Data'!I49)))</f>
        <v/>
      </c>
      <c r="CJ55" s="275" t="str">
        <f ca="true">+IF(OFFSET('Water Data'!$I$29,0,10*ROW('Water Data'!I49))="","",OFFSET('Water Data'!$I$29,0,10*ROW('Water Data'!I49)))</f>
        <v/>
      </c>
      <c r="CK55" s="275" t="str">
        <f ca="true">+IF(OFFSET('Sanitation Data'!$D$28,0,10*ROW('Sanitation Data'!D49))="","",OFFSET('Sanitation Data'!$D$28,0,10*ROW('Sanitation Data'!D49)))</f>
        <v/>
      </c>
      <c r="CL55" s="275" t="str">
        <f ca="true">+IF(OFFSET('Sanitation Data'!$D$29,0,10*ROW('Sanitation Data'!D49))="","",OFFSET('Sanitation Data'!$D$29,0,10*ROW('Sanitation Data'!D49)))</f>
        <v/>
      </c>
      <c r="CM55" s="275" t="str">
        <f ca="true">+IF(OFFSET('Sanitation Data'!$D$30,0,10*ROW('Sanitation Data'!D49))="","",OFFSET('Sanitation Data'!$D$30,0,10*ROW('Sanitation Data'!D49)))</f>
        <v/>
      </c>
      <c r="CN55" s="275" t="str">
        <f ca="true">+IF(OFFSET('Sanitation Data'!$D$31,0,10*ROW('Sanitation Data'!D49))="","",OFFSET('Sanitation Data'!$D$31,0,10*ROW('Sanitation Data'!D49)))</f>
        <v/>
      </c>
      <c r="CO55" s="275" t="str">
        <f ca="true">+IF(OFFSET('Sanitation Data'!$D$32,0,10*ROW('Sanitation Data'!D49))="","",OFFSET('Sanitation Data'!$D$32,0,10*ROW('Sanitation Data'!D49)))</f>
        <v/>
      </c>
      <c r="CP55" s="275" t="str">
        <f ca="true">+IF(OFFSET('Sanitation Data'!$E$28,0,10*ROW('Sanitation Data'!E49))="","",OFFSET('Sanitation Data'!$E$28,0,10*ROW('Sanitation Data'!E49)))</f>
        <v/>
      </c>
      <c r="CQ55" s="275" t="str">
        <f ca="true">+IF(OFFSET('Sanitation Data'!$E$29,0,10*ROW('Sanitation Data'!E49))="","",OFFSET('Sanitation Data'!$E$29,0,10*ROW('Sanitation Data'!E49)))</f>
        <v/>
      </c>
      <c r="CR55" s="275" t="str">
        <f ca="true">+IF(OFFSET('Sanitation Data'!$E$30,0,10*ROW('Sanitation Data'!E49))="","",OFFSET('Sanitation Data'!$E$30,0,10*ROW('Sanitation Data'!E49)))</f>
        <v/>
      </c>
      <c r="CS55" s="275" t="str">
        <f ca="true">+IF(OFFSET('Sanitation Data'!$E$31,0,10*ROW('Sanitation Data'!E49))="","",OFFSET('Sanitation Data'!$E$31,0,10*ROW('Sanitation Data'!E49)))</f>
        <v/>
      </c>
      <c r="CT55" s="275" t="str">
        <f ca="true">+IF(OFFSET('Sanitation Data'!$E$32,0,10*ROW('Sanitation Data'!E49))="","",OFFSET('Sanitation Data'!$E$32,0,10*ROW('Sanitation Data'!E49)))</f>
        <v/>
      </c>
      <c r="CU55" s="275" t="str">
        <f ca="true">+IF(OFFSET('Sanitation Data'!$F$28,0,10*ROW('Sanitation Data'!F49))="","",OFFSET('Sanitation Data'!$F$28,0,10*ROW('Sanitation Data'!F49)))</f>
        <v/>
      </c>
      <c r="CV55" s="275" t="str">
        <f ca="true">+IF(OFFSET('Sanitation Data'!$F$29,0,10*ROW('Sanitation Data'!F49))="","",OFFSET('Sanitation Data'!$F$29,0,10*ROW('Sanitation Data'!F49)))</f>
        <v/>
      </c>
      <c r="CW55" s="275" t="str">
        <f ca="true">+IF(OFFSET('Sanitation Data'!$F$30,0,10*ROW('Sanitation Data'!F49))="","",OFFSET('Sanitation Data'!$F$30,0,10*ROW('Sanitation Data'!F49)))</f>
        <v/>
      </c>
      <c r="CX55" s="275" t="str">
        <f ca="true">+IF(OFFSET('Sanitation Data'!$F$31,0,10*ROW('Sanitation Data'!F49))="","",OFFSET('Sanitation Data'!$F$31,0,10*ROW('Sanitation Data'!F49)))</f>
        <v/>
      </c>
      <c r="CY55" s="275" t="str">
        <f ca="true">+IF(OFFSET('Sanitation Data'!$F$32,0,10*ROW('Sanitation Data'!F49))="","",OFFSET('Sanitation Data'!$F$32,0,10*ROW('Sanitation Data'!F49)))</f>
        <v/>
      </c>
      <c r="CZ55" s="275" t="str">
        <f ca="true">+IF(OFFSET('Sanitation Data'!$G$28,0,10*ROW('Sanitation Data'!G49))="","",OFFSET('Sanitation Data'!$G$28,0,10*ROW('Sanitation Data'!G49)))</f>
        <v/>
      </c>
      <c r="DA55" s="275" t="str">
        <f ca="true">+IF(OFFSET('Sanitation Data'!$G$29,0,10*ROW('Sanitation Data'!G49))="","",OFFSET('Sanitation Data'!$G$29,0,10*ROW('Sanitation Data'!G49)))</f>
        <v/>
      </c>
      <c r="DB55" s="275" t="str">
        <f ca="true">+IF(OFFSET('Sanitation Data'!$G$30,0,10*ROW('Sanitation Data'!G49))="","",OFFSET('Sanitation Data'!$G$30,0,10*ROW('Sanitation Data'!G49)))</f>
        <v/>
      </c>
      <c r="DC55" s="275" t="str">
        <f ca="true">+IF(OFFSET('Sanitation Data'!$G$31,0,10*ROW('Sanitation Data'!G49))="","",OFFSET('Sanitation Data'!$G$31,0,10*ROW('Sanitation Data'!G49)))</f>
        <v/>
      </c>
      <c r="DD55" s="275" t="str">
        <f ca="true">+IF(OFFSET('Sanitation Data'!$G$32,0,10*ROW('Sanitation Data'!G49))="","",OFFSET('Sanitation Data'!$G$32,0,10*ROW('Sanitation Data'!G49)))</f>
        <v/>
      </c>
      <c r="DE55" s="275" t="str">
        <f ca="true">+IF(OFFSET('Sanitation Data'!$H$28,0,10*ROW('Sanitation Data'!H49))="","",OFFSET('Sanitation Data'!$H$28,0,10*ROW('Sanitation Data'!H49)))</f>
        <v/>
      </c>
      <c r="DF55" s="275" t="str">
        <f ca="true">+IF(OFFSET('Sanitation Data'!$H$29,0,10*ROW('Sanitation Data'!H49))="","",OFFSET('Sanitation Data'!$H$29,0,10*ROW('Sanitation Data'!H49)))</f>
        <v/>
      </c>
      <c r="DG55" s="275" t="str">
        <f ca="true">+IF(OFFSET('Sanitation Data'!$H$30,0,10*ROW('Sanitation Data'!H49))="","",OFFSET('Sanitation Data'!$H$30,0,10*ROW('Sanitation Data'!H49)))</f>
        <v/>
      </c>
      <c r="DH55" s="275" t="str">
        <f ca="true">+IF(OFFSET('Sanitation Data'!$H$31,0,10*ROW('Sanitation Data'!H49))="","",OFFSET('Sanitation Data'!$H$31,0,10*ROW('Sanitation Data'!H49)))</f>
        <v/>
      </c>
      <c r="DI55" s="275" t="str">
        <f ca="true">+IF(OFFSET('Sanitation Data'!$H$32,0,10*ROW('Sanitation Data'!H49))="","",OFFSET('Sanitation Data'!$H$32,0,10*ROW('Sanitation Data'!H49)))</f>
        <v/>
      </c>
      <c r="DJ55" s="275" t="str">
        <f ca="true">+IF(OFFSET('Sanitation Data'!$I$28,0,10*ROW('Sanitation Data'!I49))="","",OFFSET('Sanitation Data'!$I$28,0,10*ROW('Sanitation Data'!I49)))</f>
        <v/>
      </c>
      <c r="DK55" s="275" t="str">
        <f ca="true">+IF(OFFSET('Sanitation Data'!$I$29,0,10*ROW('Sanitation Data'!I49))="","",OFFSET('Sanitation Data'!$I$29,0,10*ROW('Sanitation Data'!I49)))</f>
        <v/>
      </c>
      <c r="DL55" s="275" t="str">
        <f ca="true">+IF(OFFSET('Sanitation Data'!$I$30,0,10*ROW('Sanitation Data'!I49))="","",OFFSET('Sanitation Data'!$I$30,0,10*ROW('Sanitation Data'!I49)))</f>
        <v/>
      </c>
      <c r="DM55" s="275" t="str">
        <f ca="true">+IF(OFFSET('Sanitation Data'!$I$31,0,10*ROW('Sanitation Data'!I49))="","",OFFSET('Sanitation Data'!$I$31,0,10*ROW('Sanitation Data'!I49)))</f>
        <v/>
      </c>
      <c r="DN55" s="275" t="str">
        <f ca="true">+IF(OFFSET('Sanitation Data'!$I$32,0,10*ROW('Sanitation Data'!I49))="","",OFFSET('Sanitation Data'!$I$32,0,10*ROW('Sanitation Data'!I49)))</f>
        <v/>
      </c>
      <c r="DO55" s="275" t="str">
        <f ca="true">+IF(OFFSET('Hygiene Data'!$D$11,0,10*ROW('Hygiene Data'!D49))="","",OFFSET('Hygiene Data'!$D$11,0,10*ROW('Hygiene Data'!D49)))</f>
        <v/>
      </c>
      <c r="DP55" s="275" t="str">
        <f ca="true">+IF(OFFSET('Hygiene Data'!$D$12,0,10*ROW('Hygiene Data'!D49))="","",OFFSET('Hygiene Data'!$D$12,0,10*ROW('Hygiene Data'!D49)))</f>
        <v/>
      </c>
      <c r="DQ55" s="275" t="str">
        <f ca="true">+IF(OFFSET('Hygiene Data'!$D$13,0,10*ROW('Hygiene Data'!D49))="","",OFFSET('Hygiene Data'!$D$13,0,10*ROW('Hygiene Data'!D49)))</f>
        <v/>
      </c>
      <c r="DR55" s="275" t="str">
        <f ca="true">+IF(OFFSET('Hygiene Data'!$E$11,0,10*ROW('Hygiene Data'!E49))="","",OFFSET('Hygiene Data'!$E$11,0,10*ROW('Hygiene Data'!E49)))</f>
        <v/>
      </c>
      <c r="DS55" s="275" t="str">
        <f ca="true">+IF(OFFSET('Hygiene Data'!$E$12,0,10*ROW('Hygiene Data'!E49))="","",OFFSET('Hygiene Data'!$E$12,0,10*ROW('Hygiene Data'!E49)))</f>
        <v/>
      </c>
      <c r="DT55" s="275" t="str">
        <f ca="true">+IF(OFFSET('Hygiene Data'!$E$13,0,10*ROW('Hygiene Data'!E49))="","",OFFSET('Hygiene Data'!$E$13,0,10*ROW('Hygiene Data'!E49)))</f>
        <v/>
      </c>
      <c r="DU55" s="275" t="str">
        <f ca="true">+IF(OFFSET('Hygiene Data'!$F$11,0,10*ROW('Hygiene Data'!F49))="","",OFFSET('Hygiene Data'!$F$11,0,10*ROW('Hygiene Data'!F49)))</f>
        <v/>
      </c>
      <c r="DV55" s="275" t="str">
        <f ca="true">+IF(OFFSET('Hygiene Data'!$F$12,0,10*ROW('Hygiene Data'!F49))="","",OFFSET('Hygiene Data'!$F$12,0,10*ROW('Hygiene Data'!F49)))</f>
        <v/>
      </c>
      <c r="DW55" s="275" t="str">
        <f ca="true">+IF(OFFSET('Hygiene Data'!$F$13,0,10*ROW('Hygiene Data'!F49))="","",OFFSET('Hygiene Data'!$F$13,0,10*ROW('Hygiene Data'!F49)))</f>
        <v/>
      </c>
      <c r="DX55" s="275" t="str">
        <f ca="true">+IF(OFFSET('Hygiene Data'!$G$11,0,10*ROW('Hygiene Data'!G49))="","",OFFSET('Hygiene Data'!$G$11,0,10*ROW('Hygiene Data'!G49)))</f>
        <v/>
      </c>
      <c r="DY55" s="275" t="str">
        <f ca="true">+IF(OFFSET('Hygiene Data'!$G$12,0,10*ROW('Hygiene Data'!G49))="","",OFFSET('Hygiene Data'!$G$12,0,10*ROW('Hygiene Data'!G49)))</f>
        <v/>
      </c>
      <c r="DZ55" s="275" t="str">
        <f ca="true">+IF(OFFSET('Hygiene Data'!$G$13,0,10*ROW('Hygiene Data'!G49))="","",OFFSET('Hygiene Data'!$G$13,0,10*ROW('Hygiene Data'!G49)))</f>
        <v/>
      </c>
      <c r="EA55" s="275" t="str">
        <f ca="true">+IF(OFFSET('Hygiene Data'!$H$11,0,10*ROW('Hygiene Data'!H49))="","",OFFSET('Hygiene Data'!$H$11,0,10*ROW('Hygiene Data'!H49)))</f>
        <v/>
      </c>
      <c r="EB55" s="275" t="str">
        <f ca="true">+IF(OFFSET('Hygiene Data'!$H$12,0,10*ROW('Hygiene Data'!H49))="","",OFFSET('Hygiene Data'!$H$12,0,10*ROW('Hygiene Data'!H49)))</f>
        <v/>
      </c>
      <c r="EC55" s="275" t="str">
        <f ca="true">+IF(OFFSET('Hygiene Data'!$H$13,0,10*ROW('Hygiene Data'!H49))="","",OFFSET('Hygiene Data'!$H$13,0,10*ROW('Hygiene Data'!H49)))</f>
        <v/>
      </c>
      <c r="ED55" s="275" t="str">
        <f ca="true">+IF(OFFSET('Hygiene Data'!$I$11,0,10*ROW('Hygiene Data'!I49))="","",OFFSET('Hygiene Data'!$I$11,0,10*ROW('Hygiene Data'!I49)))</f>
        <v/>
      </c>
      <c r="EE55" s="275" t="str">
        <f ca="true">+IF(OFFSET('Hygiene Data'!$I$12,0,10*ROW('Hygiene Data'!I49))="","",OFFSET('Hygiene Data'!$I$12,0,10*ROW('Hygiene Data'!I49)))</f>
        <v/>
      </c>
      <c r="EF55" s="275" t="str">
        <f ca="true">+IF(OFFSET('Hygiene Data'!$I$13,0,10*ROW('Hygiene Data'!I49))="","",OFFSET('Hygiene Data'!$I$13,0,10*ROW('Hygiene Data'!I49)))</f>
        <v/>
      </c>
    </row>
    <row xmlns:x14ac="http://schemas.microsoft.com/office/spreadsheetml/2009/9/ac" r="56" x14ac:dyDescent="0.2">
      <c r="A56" s="37" t="str">
        <f ca="true">+IF(OFFSET('Water Data'!$B$2,0,10*ROW('Water Data'!E50))="","",OFFSET('Water Data'!$B$2,0,10*ROW('Water Data'!E50)))</f>
        <v/>
      </c>
      <c r="B56" s="37" t="str">
        <f ca="true">+IF(OFFSET('Water Data'!$C$2,0,10*ROW('Water Data'!F50))="","",OFFSET('Water Data'!$C$2,0,10*ROW('Water Data'!F50)))</f>
        <v/>
      </c>
      <c r="C56" s="331" t="str">
        <f t="shared" ca="true" si="0"/>
        <v/>
      </c>
      <c r="D56" s="94"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4"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4"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4"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4"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4"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4"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4"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4"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4"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4"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4"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4"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4"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4"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4"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4"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4"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5"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5"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5"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5"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5"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5"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5"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5"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5"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5"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5"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5"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5"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5"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5"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5"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5"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5"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5"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5"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5"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5"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5"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5"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5"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5"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5"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5"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5"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5"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6"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6"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6"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6"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6"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6"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6"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6"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6"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6"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6"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6"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6"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6"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6"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6"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6"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6"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5"/>
      <c r="BS56" s="275" t="str">
        <f ca="true">+IF(OFFSET('Water Data'!$D$27,0,10*ROW('Water Data'!D50))="","",OFFSET('Water Data'!$D$27,0,10*ROW('Water Data'!D50)))</f>
        <v/>
      </c>
      <c r="BT56" s="275" t="str">
        <f ca="true">+IF(OFFSET('Water Data'!$D$28,0,10*ROW('Water Data'!D50))="","",OFFSET('Water Data'!$D$28,0,10*ROW('Water Data'!D50)))</f>
        <v/>
      </c>
      <c r="BU56" s="275" t="str">
        <f ca="true">+IF(OFFSET('Water Data'!$D$29,0,10*ROW('Water Data'!D50))="","",OFFSET('Water Data'!$D$29,0,10*ROW('Water Data'!D50)))</f>
        <v/>
      </c>
      <c r="BV56" s="275" t="str">
        <f ca="true">+IF(OFFSET('Water Data'!$E$27,0,10*ROW('Water Data'!E50))="","",OFFSET('Water Data'!$E$27,0,10*ROW('Water Data'!E50)))</f>
        <v/>
      </c>
      <c r="BW56" s="275" t="str">
        <f ca="true">+IF(OFFSET('Water Data'!$E$28,0,10*ROW('Water Data'!E50))="","",OFFSET('Water Data'!$E$28,0,10*ROW('Water Data'!E50)))</f>
        <v/>
      </c>
      <c r="BX56" s="275" t="str">
        <f ca="true">+IF(OFFSET('Water Data'!$E$29,0,10*ROW('Water Data'!E50))="","",OFFSET('Water Data'!$E$29,0,10*ROW('Water Data'!E50)))</f>
        <v/>
      </c>
      <c r="BY56" s="275" t="str">
        <f ca="true">+IF(OFFSET('Water Data'!$F$27,0,10*ROW('Water Data'!F50))="","",OFFSET('Water Data'!$F$27,0,10*ROW('Water Data'!F50)))</f>
        <v/>
      </c>
      <c r="BZ56" s="275" t="str">
        <f ca="true">+IF(OFFSET('Water Data'!$F$28,0,10*ROW('Water Data'!F50))="","",OFFSET('Water Data'!$F$28,0,10*ROW('Water Data'!F50)))</f>
        <v/>
      </c>
      <c r="CA56" s="275" t="str">
        <f ca="true">+IF(OFFSET('Water Data'!$F$29,0,10*ROW('Water Data'!F50))="","",OFFSET('Water Data'!$F$29,0,10*ROW('Water Data'!F50)))</f>
        <v/>
      </c>
      <c r="CB56" s="275" t="str">
        <f ca="true">+IF(OFFSET('Water Data'!$G$27,0,10*ROW('Water Data'!G50))="","",OFFSET('Water Data'!$G$27,0,10*ROW('Water Data'!G50)))</f>
        <v/>
      </c>
      <c r="CC56" s="275" t="str">
        <f ca="true">+IF(OFFSET('Water Data'!$G$28,0,10*ROW('Water Data'!G50))="","",OFFSET('Water Data'!$G$28,0,10*ROW('Water Data'!G50)))</f>
        <v/>
      </c>
      <c r="CD56" s="275" t="str">
        <f ca="true">+IF(OFFSET('Water Data'!$G$29,0,10*ROW('Water Data'!G50))="","",OFFSET('Water Data'!$G$29,0,10*ROW('Water Data'!G50)))</f>
        <v/>
      </c>
      <c r="CE56" s="275" t="str">
        <f ca="true">+IF(OFFSET('Water Data'!$H$27,0,10*ROW('Water Data'!H50))="","",OFFSET('Water Data'!$H$27,0,10*ROW('Water Data'!H50)))</f>
        <v/>
      </c>
      <c r="CF56" s="275" t="str">
        <f ca="true">+IF(OFFSET('Water Data'!$H$28,0,10*ROW('Water Data'!H50))="","",OFFSET('Water Data'!$H$28,0,10*ROW('Water Data'!H50)))</f>
        <v/>
      </c>
      <c r="CG56" s="275" t="str">
        <f ca="true">+IF(OFFSET('Water Data'!$H$29,0,10*ROW('Water Data'!H50))="","",OFFSET('Water Data'!$H$29,0,10*ROW('Water Data'!H50)))</f>
        <v/>
      </c>
      <c r="CH56" s="275" t="str">
        <f ca="true">+IF(OFFSET('Water Data'!$I$27,0,10*ROW('Water Data'!I50))="","",OFFSET('Water Data'!$I$27,0,10*ROW('Water Data'!I50)))</f>
        <v/>
      </c>
      <c r="CI56" s="275" t="str">
        <f ca="true">+IF(OFFSET('Water Data'!$I$28,0,10*ROW('Water Data'!I50))="","",OFFSET('Water Data'!$I$28,0,10*ROW('Water Data'!I50)))</f>
        <v/>
      </c>
      <c r="CJ56" s="275" t="str">
        <f ca="true">+IF(OFFSET('Water Data'!$I$29,0,10*ROW('Water Data'!I50))="","",OFFSET('Water Data'!$I$29,0,10*ROW('Water Data'!I50)))</f>
        <v/>
      </c>
      <c r="CK56" s="275" t="str">
        <f ca="true">+IF(OFFSET('Sanitation Data'!$D$28,0,10*ROW('Sanitation Data'!D50))="","",OFFSET('Sanitation Data'!$D$28,0,10*ROW('Sanitation Data'!D50)))</f>
        <v/>
      </c>
      <c r="CL56" s="275" t="str">
        <f ca="true">+IF(OFFSET('Sanitation Data'!$D$29,0,10*ROW('Sanitation Data'!D50))="","",OFFSET('Sanitation Data'!$D$29,0,10*ROW('Sanitation Data'!D50)))</f>
        <v/>
      </c>
      <c r="CM56" s="275" t="str">
        <f ca="true">+IF(OFFSET('Sanitation Data'!$D$30,0,10*ROW('Sanitation Data'!D50))="","",OFFSET('Sanitation Data'!$D$30,0,10*ROW('Sanitation Data'!D50)))</f>
        <v/>
      </c>
      <c r="CN56" s="275" t="str">
        <f ca="true">+IF(OFFSET('Sanitation Data'!$D$31,0,10*ROW('Sanitation Data'!D50))="","",OFFSET('Sanitation Data'!$D$31,0,10*ROW('Sanitation Data'!D50)))</f>
        <v/>
      </c>
      <c r="CO56" s="275" t="str">
        <f ca="true">+IF(OFFSET('Sanitation Data'!$D$32,0,10*ROW('Sanitation Data'!D50))="","",OFFSET('Sanitation Data'!$D$32,0,10*ROW('Sanitation Data'!D50)))</f>
        <v/>
      </c>
      <c r="CP56" s="275" t="str">
        <f ca="true">+IF(OFFSET('Sanitation Data'!$E$28,0,10*ROW('Sanitation Data'!E50))="","",OFFSET('Sanitation Data'!$E$28,0,10*ROW('Sanitation Data'!E50)))</f>
        <v/>
      </c>
      <c r="CQ56" s="275" t="str">
        <f ca="true">+IF(OFFSET('Sanitation Data'!$E$29,0,10*ROW('Sanitation Data'!E50))="","",OFFSET('Sanitation Data'!$E$29,0,10*ROW('Sanitation Data'!E50)))</f>
        <v/>
      </c>
      <c r="CR56" s="275" t="str">
        <f ca="true">+IF(OFFSET('Sanitation Data'!$E$30,0,10*ROW('Sanitation Data'!E50))="","",OFFSET('Sanitation Data'!$E$30,0,10*ROW('Sanitation Data'!E50)))</f>
        <v/>
      </c>
      <c r="CS56" s="275" t="str">
        <f ca="true">+IF(OFFSET('Sanitation Data'!$E$31,0,10*ROW('Sanitation Data'!E50))="","",OFFSET('Sanitation Data'!$E$31,0,10*ROW('Sanitation Data'!E50)))</f>
        <v/>
      </c>
      <c r="CT56" s="275" t="str">
        <f ca="true">+IF(OFFSET('Sanitation Data'!$E$32,0,10*ROW('Sanitation Data'!E50))="","",OFFSET('Sanitation Data'!$E$32,0,10*ROW('Sanitation Data'!E50)))</f>
        <v/>
      </c>
      <c r="CU56" s="275" t="str">
        <f ca="true">+IF(OFFSET('Sanitation Data'!$F$28,0,10*ROW('Sanitation Data'!F50))="","",OFFSET('Sanitation Data'!$F$28,0,10*ROW('Sanitation Data'!F50)))</f>
        <v/>
      </c>
      <c r="CV56" s="275" t="str">
        <f ca="true">+IF(OFFSET('Sanitation Data'!$F$29,0,10*ROW('Sanitation Data'!F50))="","",OFFSET('Sanitation Data'!$F$29,0,10*ROW('Sanitation Data'!F50)))</f>
        <v/>
      </c>
      <c r="CW56" s="275" t="str">
        <f ca="true">+IF(OFFSET('Sanitation Data'!$F$30,0,10*ROW('Sanitation Data'!F50))="","",OFFSET('Sanitation Data'!$F$30,0,10*ROW('Sanitation Data'!F50)))</f>
        <v/>
      </c>
      <c r="CX56" s="275" t="str">
        <f ca="true">+IF(OFFSET('Sanitation Data'!$F$31,0,10*ROW('Sanitation Data'!F50))="","",OFFSET('Sanitation Data'!$F$31,0,10*ROW('Sanitation Data'!F50)))</f>
        <v/>
      </c>
      <c r="CY56" s="275" t="str">
        <f ca="true">+IF(OFFSET('Sanitation Data'!$F$32,0,10*ROW('Sanitation Data'!F50))="","",OFFSET('Sanitation Data'!$F$32,0,10*ROW('Sanitation Data'!F50)))</f>
        <v/>
      </c>
      <c r="CZ56" s="275" t="str">
        <f ca="true">+IF(OFFSET('Sanitation Data'!$G$28,0,10*ROW('Sanitation Data'!G50))="","",OFFSET('Sanitation Data'!$G$28,0,10*ROW('Sanitation Data'!G50)))</f>
        <v/>
      </c>
      <c r="DA56" s="275" t="str">
        <f ca="true">+IF(OFFSET('Sanitation Data'!$G$29,0,10*ROW('Sanitation Data'!G50))="","",OFFSET('Sanitation Data'!$G$29,0,10*ROW('Sanitation Data'!G50)))</f>
        <v/>
      </c>
      <c r="DB56" s="275" t="str">
        <f ca="true">+IF(OFFSET('Sanitation Data'!$G$30,0,10*ROW('Sanitation Data'!G50))="","",OFFSET('Sanitation Data'!$G$30,0,10*ROW('Sanitation Data'!G50)))</f>
        <v/>
      </c>
      <c r="DC56" s="275" t="str">
        <f ca="true">+IF(OFFSET('Sanitation Data'!$G$31,0,10*ROW('Sanitation Data'!G50))="","",OFFSET('Sanitation Data'!$G$31,0,10*ROW('Sanitation Data'!G50)))</f>
        <v/>
      </c>
      <c r="DD56" s="275" t="str">
        <f ca="true">+IF(OFFSET('Sanitation Data'!$G$32,0,10*ROW('Sanitation Data'!G50))="","",OFFSET('Sanitation Data'!$G$32,0,10*ROW('Sanitation Data'!G50)))</f>
        <v/>
      </c>
      <c r="DE56" s="275" t="str">
        <f ca="true">+IF(OFFSET('Sanitation Data'!$H$28,0,10*ROW('Sanitation Data'!H50))="","",OFFSET('Sanitation Data'!$H$28,0,10*ROW('Sanitation Data'!H50)))</f>
        <v/>
      </c>
      <c r="DF56" s="275" t="str">
        <f ca="true">+IF(OFFSET('Sanitation Data'!$H$29,0,10*ROW('Sanitation Data'!H50))="","",OFFSET('Sanitation Data'!$H$29,0,10*ROW('Sanitation Data'!H50)))</f>
        <v/>
      </c>
      <c r="DG56" s="275" t="str">
        <f ca="true">+IF(OFFSET('Sanitation Data'!$H$30,0,10*ROW('Sanitation Data'!H50))="","",OFFSET('Sanitation Data'!$H$30,0,10*ROW('Sanitation Data'!H50)))</f>
        <v/>
      </c>
      <c r="DH56" s="275" t="str">
        <f ca="true">+IF(OFFSET('Sanitation Data'!$H$31,0,10*ROW('Sanitation Data'!H50))="","",OFFSET('Sanitation Data'!$H$31,0,10*ROW('Sanitation Data'!H50)))</f>
        <v/>
      </c>
      <c r="DI56" s="275" t="str">
        <f ca="true">+IF(OFFSET('Sanitation Data'!$H$32,0,10*ROW('Sanitation Data'!H50))="","",OFFSET('Sanitation Data'!$H$32,0,10*ROW('Sanitation Data'!H50)))</f>
        <v/>
      </c>
      <c r="DJ56" s="275" t="str">
        <f ca="true">+IF(OFFSET('Sanitation Data'!$I$28,0,10*ROW('Sanitation Data'!I50))="","",OFFSET('Sanitation Data'!$I$28,0,10*ROW('Sanitation Data'!I50)))</f>
        <v/>
      </c>
      <c r="DK56" s="275" t="str">
        <f ca="true">+IF(OFFSET('Sanitation Data'!$I$29,0,10*ROW('Sanitation Data'!I50))="","",OFFSET('Sanitation Data'!$I$29,0,10*ROW('Sanitation Data'!I50)))</f>
        <v/>
      </c>
      <c r="DL56" s="275" t="str">
        <f ca="true">+IF(OFFSET('Sanitation Data'!$I$30,0,10*ROW('Sanitation Data'!I50))="","",OFFSET('Sanitation Data'!$I$30,0,10*ROW('Sanitation Data'!I50)))</f>
        <v/>
      </c>
      <c r="DM56" s="275" t="str">
        <f ca="true">+IF(OFFSET('Sanitation Data'!$I$31,0,10*ROW('Sanitation Data'!I50))="","",OFFSET('Sanitation Data'!$I$31,0,10*ROW('Sanitation Data'!I50)))</f>
        <v/>
      </c>
      <c r="DN56" s="275" t="str">
        <f ca="true">+IF(OFFSET('Sanitation Data'!$I$32,0,10*ROW('Sanitation Data'!I50))="","",OFFSET('Sanitation Data'!$I$32,0,10*ROW('Sanitation Data'!I50)))</f>
        <v/>
      </c>
      <c r="DO56" s="275" t="str">
        <f ca="true">+IF(OFFSET('Hygiene Data'!$D$11,0,10*ROW('Hygiene Data'!D50))="","",OFFSET('Hygiene Data'!$D$11,0,10*ROW('Hygiene Data'!D50)))</f>
        <v/>
      </c>
      <c r="DP56" s="275" t="str">
        <f ca="true">+IF(OFFSET('Hygiene Data'!$D$12,0,10*ROW('Hygiene Data'!D50))="","",OFFSET('Hygiene Data'!$D$12,0,10*ROW('Hygiene Data'!D50)))</f>
        <v/>
      </c>
      <c r="DQ56" s="275" t="str">
        <f ca="true">+IF(OFFSET('Hygiene Data'!$D$13,0,10*ROW('Hygiene Data'!D50))="","",OFFSET('Hygiene Data'!$D$13,0,10*ROW('Hygiene Data'!D50)))</f>
        <v/>
      </c>
      <c r="DR56" s="275" t="str">
        <f ca="true">+IF(OFFSET('Hygiene Data'!$E$11,0,10*ROW('Hygiene Data'!E50))="","",OFFSET('Hygiene Data'!$E$11,0,10*ROW('Hygiene Data'!E50)))</f>
        <v/>
      </c>
      <c r="DS56" s="275" t="str">
        <f ca="true">+IF(OFFSET('Hygiene Data'!$E$12,0,10*ROW('Hygiene Data'!E50))="","",OFFSET('Hygiene Data'!$E$12,0,10*ROW('Hygiene Data'!E50)))</f>
        <v/>
      </c>
      <c r="DT56" s="275" t="str">
        <f ca="true">+IF(OFFSET('Hygiene Data'!$E$13,0,10*ROW('Hygiene Data'!E50))="","",OFFSET('Hygiene Data'!$E$13,0,10*ROW('Hygiene Data'!E50)))</f>
        <v/>
      </c>
      <c r="DU56" s="275" t="str">
        <f ca="true">+IF(OFFSET('Hygiene Data'!$F$11,0,10*ROW('Hygiene Data'!F50))="","",OFFSET('Hygiene Data'!$F$11,0,10*ROW('Hygiene Data'!F50)))</f>
        <v/>
      </c>
      <c r="DV56" s="275" t="str">
        <f ca="true">+IF(OFFSET('Hygiene Data'!$F$12,0,10*ROW('Hygiene Data'!F50))="","",OFFSET('Hygiene Data'!$F$12,0,10*ROW('Hygiene Data'!F50)))</f>
        <v/>
      </c>
      <c r="DW56" s="275" t="str">
        <f ca="true">+IF(OFFSET('Hygiene Data'!$F$13,0,10*ROW('Hygiene Data'!F50))="","",OFFSET('Hygiene Data'!$F$13,0,10*ROW('Hygiene Data'!F50)))</f>
        <v/>
      </c>
      <c r="DX56" s="275" t="str">
        <f ca="true">+IF(OFFSET('Hygiene Data'!$G$11,0,10*ROW('Hygiene Data'!G50))="","",OFFSET('Hygiene Data'!$G$11,0,10*ROW('Hygiene Data'!G50)))</f>
        <v/>
      </c>
      <c r="DY56" s="275" t="str">
        <f ca="true">+IF(OFFSET('Hygiene Data'!$G$12,0,10*ROW('Hygiene Data'!G50))="","",OFFSET('Hygiene Data'!$G$12,0,10*ROW('Hygiene Data'!G50)))</f>
        <v/>
      </c>
      <c r="DZ56" s="275" t="str">
        <f ca="true">+IF(OFFSET('Hygiene Data'!$G$13,0,10*ROW('Hygiene Data'!G50))="","",OFFSET('Hygiene Data'!$G$13,0,10*ROW('Hygiene Data'!G50)))</f>
        <v/>
      </c>
      <c r="EA56" s="275" t="str">
        <f ca="true">+IF(OFFSET('Hygiene Data'!$H$11,0,10*ROW('Hygiene Data'!H50))="","",OFFSET('Hygiene Data'!$H$11,0,10*ROW('Hygiene Data'!H50)))</f>
        <v/>
      </c>
      <c r="EB56" s="275" t="str">
        <f ca="true">+IF(OFFSET('Hygiene Data'!$H$12,0,10*ROW('Hygiene Data'!H50))="","",OFFSET('Hygiene Data'!$H$12,0,10*ROW('Hygiene Data'!H50)))</f>
        <v/>
      </c>
      <c r="EC56" s="275" t="str">
        <f ca="true">+IF(OFFSET('Hygiene Data'!$H$13,0,10*ROW('Hygiene Data'!H50))="","",OFFSET('Hygiene Data'!$H$13,0,10*ROW('Hygiene Data'!H50)))</f>
        <v/>
      </c>
      <c r="ED56" s="275" t="str">
        <f ca="true">+IF(OFFSET('Hygiene Data'!$I$11,0,10*ROW('Hygiene Data'!I50))="","",OFFSET('Hygiene Data'!$I$11,0,10*ROW('Hygiene Data'!I50)))</f>
        <v/>
      </c>
      <c r="EE56" s="275" t="str">
        <f ca="true">+IF(OFFSET('Hygiene Data'!$I$12,0,10*ROW('Hygiene Data'!I50))="","",OFFSET('Hygiene Data'!$I$12,0,10*ROW('Hygiene Data'!I50)))</f>
        <v/>
      </c>
      <c r="EF56" s="275" t="str">
        <f ca="true">+IF(OFFSET('Hygiene Data'!$I$13,0,10*ROW('Hygiene Data'!I50))="","",OFFSET('Hygiene Data'!$I$13,0,10*ROW('Hygiene Data'!I50)))</f>
        <v/>
      </c>
    </row>
    <row xmlns:x14ac="http://schemas.microsoft.com/office/spreadsheetml/2009/9/ac" r="57" x14ac:dyDescent="0.2">
      <c r="A57" s="37" t="str">
        <f ca="true">+IF(OFFSET('Water Data'!$B$2,0,10*ROW('Water Data'!E51))="","",OFFSET('Water Data'!$B$2,0,10*ROW('Water Data'!E51)))</f>
        <v/>
      </c>
      <c r="B57" s="37" t="str">
        <f ca="true">+IF(OFFSET('Water Data'!$C$2,0,10*ROW('Water Data'!F51))="","",OFFSET('Water Data'!$C$2,0,10*ROW('Water Data'!F51)))</f>
        <v/>
      </c>
      <c r="C57" s="331" t="str">
        <f t="shared" ca="true" si="0"/>
        <v/>
      </c>
      <c r="D57" s="94"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4"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4"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4"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4"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4"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4"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4"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4"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4"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4"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4"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4"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4"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4"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4"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4"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4"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5"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5"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5"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5"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5"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5"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5"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5"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5"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5"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5"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5"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5"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5"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5"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5"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5"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5"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5"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5"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5"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5"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5"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5"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5"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5"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5"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5"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5"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5"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6"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6"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6"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6"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6"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6"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6"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6"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6"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6"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6"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6"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6"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6"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6"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6"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6"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6"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5"/>
      <c r="BS57" s="275" t="str">
        <f ca="true">+IF(OFFSET('Water Data'!$D$27,0,10*ROW('Water Data'!D51))="","",OFFSET('Water Data'!$D$27,0,10*ROW('Water Data'!D51)))</f>
        <v/>
      </c>
      <c r="BT57" s="275" t="str">
        <f ca="true">+IF(OFFSET('Water Data'!$D$28,0,10*ROW('Water Data'!D51))="","",OFFSET('Water Data'!$D$28,0,10*ROW('Water Data'!D51)))</f>
        <v/>
      </c>
      <c r="BU57" s="275" t="str">
        <f ca="true">+IF(OFFSET('Water Data'!$D$29,0,10*ROW('Water Data'!D51))="","",OFFSET('Water Data'!$D$29,0,10*ROW('Water Data'!D51)))</f>
        <v/>
      </c>
      <c r="BV57" s="275" t="str">
        <f ca="true">+IF(OFFSET('Water Data'!$E$27,0,10*ROW('Water Data'!E51))="","",OFFSET('Water Data'!$E$27,0,10*ROW('Water Data'!E51)))</f>
        <v/>
      </c>
      <c r="BW57" s="275" t="str">
        <f ca="true">+IF(OFFSET('Water Data'!$E$28,0,10*ROW('Water Data'!E51))="","",OFFSET('Water Data'!$E$28,0,10*ROW('Water Data'!E51)))</f>
        <v/>
      </c>
      <c r="BX57" s="275" t="str">
        <f ca="true">+IF(OFFSET('Water Data'!$E$29,0,10*ROW('Water Data'!E51))="","",OFFSET('Water Data'!$E$29,0,10*ROW('Water Data'!E51)))</f>
        <v/>
      </c>
      <c r="BY57" s="275" t="str">
        <f ca="true">+IF(OFFSET('Water Data'!$F$27,0,10*ROW('Water Data'!F51))="","",OFFSET('Water Data'!$F$27,0,10*ROW('Water Data'!F51)))</f>
        <v/>
      </c>
      <c r="BZ57" s="275" t="str">
        <f ca="true">+IF(OFFSET('Water Data'!$F$28,0,10*ROW('Water Data'!F51))="","",OFFSET('Water Data'!$F$28,0,10*ROW('Water Data'!F51)))</f>
        <v/>
      </c>
      <c r="CA57" s="275" t="str">
        <f ca="true">+IF(OFFSET('Water Data'!$F$29,0,10*ROW('Water Data'!F51))="","",OFFSET('Water Data'!$F$29,0,10*ROW('Water Data'!F51)))</f>
        <v/>
      </c>
      <c r="CB57" s="275" t="str">
        <f ca="true">+IF(OFFSET('Water Data'!$G$27,0,10*ROW('Water Data'!G51))="","",OFFSET('Water Data'!$G$27,0,10*ROW('Water Data'!G51)))</f>
        <v/>
      </c>
      <c r="CC57" s="275" t="str">
        <f ca="true">+IF(OFFSET('Water Data'!$G$28,0,10*ROW('Water Data'!G51))="","",OFFSET('Water Data'!$G$28,0,10*ROW('Water Data'!G51)))</f>
        <v/>
      </c>
      <c r="CD57" s="275" t="str">
        <f ca="true">+IF(OFFSET('Water Data'!$G$29,0,10*ROW('Water Data'!G51))="","",OFFSET('Water Data'!$G$29,0,10*ROW('Water Data'!G51)))</f>
        <v/>
      </c>
      <c r="CE57" s="275" t="str">
        <f ca="true">+IF(OFFSET('Water Data'!$H$27,0,10*ROW('Water Data'!H51))="","",OFFSET('Water Data'!$H$27,0,10*ROW('Water Data'!H51)))</f>
        <v/>
      </c>
      <c r="CF57" s="275" t="str">
        <f ca="true">+IF(OFFSET('Water Data'!$H$28,0,10*ROW('Water Data'!H51))="","",OFFSET('Water Data'!$H$28,0,10*ROW('Water Data'!H51)))</f>
        <v/>
      </c>
      <c r="CG57" s="275" t="str">
        <f ca="true">+IF(OFFSET('Water Data'!$H$29,0,10*ROW('Water Data'!H51))="","",OFFSET('Water Data'!$H$29,0,10*ROW('Water Data'!H51)))</f>
        <v/>
      </c>
      <c r="CH57" s="275" t="str">
        <f ca="true">+IF(OFFSET('Water Data'!$I$27,0,10*ROW('Water Data'!I51))="","",OFFSET('Water Data'!$I$27,0,10*ROW('Water Data'!I51)))</f>
        <v/>
      </c>
      <c r="CI57" s="275" t="str">
        <f ca="true">+IF(OFFSET('Water Data'!$I$28,0,10*ROW('Water Data'!I51))="","",OFFSET('Water Data'!$I$28,0,10*ROW('Water Data'!I51)))</f>
        <v/>
      </c>
      <c r="CJ57" s="275" t="str">
        <f ca="true">+IF(OFFSET('Water Data'!$I$29,0,10*ROW('Water Data'!I51))="","",OFFSET('Water Data'!$I$29,0,10*ROW('Water Data'!I51)))</f>
        <v/>
      </c>
      <c r="CK57" s="275" t="str">
        <f ca="true">+IF(OFFSET('Sanitation Data'!$D$28,0,10*ROW('Sanitation Data'!D51))="","",OFFSET('Sanitation Data'!$D$28,0,10*ROW('Sanitation Data'!D51)))</f>
        <v/>
      </c>
      <c r="CL57" s="275" t="str">
        <f ca="true">+IF(OFFSET('Sanitation Data'!$D$29,0,10*ROW('Sanitation Data'!D51))="","",OFFSET('Sanitation Data'!$D$29,0,10*ROW('Sanitation Data'!D51)))</f>
        <v/>
      </c>
      <c r="CM57" s="275" t="str">
        <f ca="true">+IF(OFFSET('Sanitation Data'!$D$30,0,10*ROW('Sanitation Data'!D51))="","",OFFSET('Sanitation Data'!$D$30,0,10*ROW('Sanitation Data'!D51)))</f>
        <v/>
      </c>
      <c r="CN57" s="275" t="str">
        <f ca="true">+IF(OFFSET('Sanitation Data'!$D$31,0,10*ROW('Sanitation Data'!D51))="","",OFFSET('Sanitation Data'!$D$31,0,10*ROW('Sanitation Data'!D51)))</f>
        <v/>
      </c>
      <c r="CO57" s="275" t="str">
        <f ca="true">+IF(OFFSET('Sanitation Data'!$D$32,0,10*ROW('Sanitation Data'!D51))="","",OFFSET('Sanitation Data'!$D$32,0,10*ROW('Sanitation Data'!D51)))</f>
        <v/>
      </c>
      <c r="CP57" s="275" t="str">
        <f ca="true">+IF(OFFSET('Sanitation Data'!$E$28,0,10*ROW('Sanitation Data'!E51))="","",OFFSET('Sanitation Data'!$E$28,0,10*ROW('Sanitation Data'!E51)))</f>
        <v/>
      </c>
      <c r="CQ57" s="275" t="str">
        <f ca="true">+IF(OFFSET('Sanitation Data'!$E$29,0,10*ROW('Sanitation Data'!E51))="","",OFFSET('Sanitation Data'!$E$29,0,10*ROW('Sanitation Data'!E51)))</f>
        <v/>
      </c>
      <c r="CR57" s="275" t="str">
        <f ca="true">+IF(OFFSET('Sanitation Data'!$E$30,0,10*ROW('Sanitation Data'!E51))="","",OFFSET('Sanitation Data'!$E$30,0,10*ROW('Sanitation Data'!E51)))</f>
        <v/>
      </c>
      <c r="CS57" s="275" t="str">
        <f ca="true">+IF(OFFSET('Sanitation Data'!$E$31,0,10*ROW('Sanitation Data'!E51))="","",OFFSET('Sanitation Data'!$E$31,0,10*ROW('Sanitation Data'!E51)))</f>
        <v/>
      </c>
      <c r="CT57" s="275" t="str">
        <f ca="true">+IF(OFFSET('Sanitation Data'!$E$32,0,10*ROW('Sanitation Data'!E51))="","",OFFSET('Sanitation Data'!$E$32,0,10*ROW('Sanitation Data'!E51)))</f>
        <v/>
      </c>
      <c r="CU57" s="275" t="str">
        <f ca="true">+IF(OFFSET('Sanitation Data'!$F$28,0,10*ROW('Sanitation Data'!F51))="","",OFFSET('Sanitation Data'!$F$28,0,10*ROW('Sanitation Data'!F51)))</f>
        <v/>
      </c>
      <c r="CV57" s="275" t="str">
        <f ca="true">+IF(OFFSET('Sanitation Data'!$F$29,0,10*ROW('Sanitation Data'!F51))="","",OFFSET('Sanitation Data'!$F$29,0,10*ROW('Sanitation Data'!F51)))</f>
        <v/>
      </c>
      <c r="CW57" s="275" t="str">
        <f ca="true">+IF(OFFSET('Sanitation Data'!$F$30,0,10*ROW('Sanitation Data'!F51))="","",OFFSET('Sanitation Data'!$F$30,0,10*ROW('Sanitation Data'!F51)))</f>
        <v/>
      </c>
      <c r="CX57" s="275" t="str">
        <f ca="true">+IF(OFFSET('Sanitation Data'!$F$31,0,10*ROW('Sanitation Data'!F51))="","",OFFSET('Sanitation Data'!$F$31,0,10*ROW('Sanitation Data'!F51)))</f>
        <v/>
      </c>
      <c r="CY57" s="275" t="str">
        <f ca="true">+IF(OFFSET('Sanitation Data'!$F$32,0,10*ROW('Sanitation Data'!F51))="","",OFFSET('Sanitation Data'!$F$32,0,10*ROW('Sanitation Data'!F51)))</f>
        <v/>
      </c>
      <c r="CZ57" s="275" t="str">
        <f ca="true">+IF(OFFSET('Sanitation Data'!$G$28,0,10*ROW('Sanitation Data'!G51))="","",OFFSET('Sanitation Data'!$G$28,0,10*ROW('Sanitation Data'!G51)))</f>
        <v/>
      </c>
      <c r="DA57" s="275" t="str">
        <f ca="true">+IF(OFFSET('Sanitation Data'!$G$29,0,10*ROW('Sanitation Data'!G51))="","",OFFSET('Sanitation Data'!$G$29,0,10*ROW('Sanitation Data'!G51)))</f>
        <v/>
      </c>
      <c r="DB57" s="275" t="str">
        <f ca="true">+IF(OFFSET('Sanitation Data'!$G$30,0,10*ROW('Sanitation Data'!G51))="","",OFFSET('Sanitation Data'!$G$30,0,10*ROW('Sanitation Data'!G51)))</f>
        <v/>
      </c>
      <c r="DC57" s="275" t="str">
        <f ca="true">+IF(OFFSET('Sanitation Data'!$G$31,0,10*ROW('Sanitation Data'!G51))="","",OFFSET('Sanitation Data'!$G$31,0,10*ROW('Sanitation Data'!G51)))</f>
        <v/>
      </c>
      <c r="DD57" s="275" t="str">
        <f ca="true">+IF(OFFSET('Sanitation Data'!$G$32,0,10*ROW('Sanitation Data'!G51))="","",OFFSET('Sanitation Data'!$G$32,0,10*ROW('Sanitation Data'!G51)))</f>
        <v/>
      </c>
      <c r="DE57" s="275" t="str">
        <f ca="true">+IF(OFFSET('Sanitation Data'!$H$28,0,10*ROW('Sanitation Data'!H51))="","",OFFSET('Sanitation Data'!$H$28,0,10*ROW('Sanitation Data'!H51)))</f>
        <v/>
      </c>
      <c r="DF57" s="275" t="str">
        <f ca="true">+IF(OFFSET('Sanitation Data'!$H$29,0,10*ROW('Sanitation Data'!H51))="","",OFFSET('Sanitation Data'!$H$29,0,10*ROW('Sanitation Data'!H51)))</f>
        <v/>
      </c>
      <c r="DG57" s="275" t="str">
        <f ca="true">+IF(OFFSET('Sanitation Data'!$H$30,0,10*ROW('Sanitation Data'!H51))="","",OFFSET('Sanitation Data'!$H$30,0,10*ROW('Sanitation Data'!H51)))</f>
        <v/>
      </c>
      <c r="DH57" s="275" t="str">
        <f ca="true">+IF(OFFSET('Sanitation Data'!$H$31,0,10*ROW('Sanitation Data'!H51))="","",OFFSET('Sanitation Data'!$H$31,0,10*ROW('Sanitation Data'!H51)))</f>
        <v/>
      </c>
      <c r="DI57" s="275" t="str">
        <f ca="true">+IF(OFFSET('Sanitation Data'!$H$32,0,10*ROW('Sanitation Data'!H51))="","",OFFSET('Sanitation Data'!$H$32,0,10*ROW('Sanitation Data'!H51)))</f>
        <v/>
      </c>
      <c r="DJ57" s="275" t="str">
        <f ca="true">+IF(OFFSET('Sanitation Data'!$I$28,0,10*ROW('Sanitation Data'!I51))="","",OFFSET('Sanitation Data'!$I$28,0,10*ROW('Sanitation Data'!I51)))</f>
        <v/>
      </c>
      <c r="DK57" s="275" t="str">
        <f ca="true">+IF(OFFSET('Sanitation Data'!$I$29,0,10*ROW('Sanitation Data'!I51))="","",OFFSET('Sanitation Data'!$I$29,0,10*ROW('Sanitation Data'!I51)))</f>
        <v/>
      </c>
      <c r="DL57" s="275" t="str">
        <f ca="true">+IF(OFFSET('Sanitation Data'!$I$30,0,10*ROW('Sanitation Data'!I51))="","",OFFSET('Sanitation Data'!$I$30,0,10*ROW('Sanitation Data'!I51)))</f>
        <v/>
      </c>
      <c r="DM57" s="275" t="str">
        <f ca="true">+IF(OFFSET('Sanitation Data'!$I$31,0,10*ROW('Sanitation Data'!I51))="","",OFFSET('Sanitation Data'!$I$31,0,10*ROW('Sanitation Data'!I51)))</f>
        <v/>
      </c>
      <c r="DN57" s="275" t="str">
        <f ca="true">+IF(OFFSET('Sanitation Data'!$I$32,0,10*ROW('Sanitation Data'!I51))="","",OFFSET('Sanitation Data'!$I$32,0,10*ROW('Sanitation Data'!I51)))</f>
        <v/>
      </c>
      <c r="DO57" s="275" t="str">
        <f ca="true">+IF(OFFSET('Hygiene Data'!$D$11,0,10*ROW('Hygiene Data'!D51))="","",OFFSET('Hygiene Data'!$D$11,0,10*ROW('Hygiene Data'!D51)))</f>
        <v/>
      </c>
      <c r="DP57" s="275" t="str">
        <f ca="true">+IF(OFFSET('Hygiene Data'!$D$12,0,10*ROW('Hygiene Data'!D51))="","",OFFSET('Hygiene Data'!$D$12,0,10*ROW('Hygiene Data'!D51)))</f>
        <v/>
      </c>
      <c r="DQ57" s="275" t="str">
        <f ca="true">+IF(OFFSET('Hygiene Data'!$D$13,0,10*ROW('Hygiene Data'!D51))="","",OFFSET('Hygiene Data'!$D$13,0,10*ROW('Hygiene Data'!D51)))</f>
        <v/>
      </c>
      <c r="DR57" s="275" t="str">
        <f ca="true">+IF(OFFSET('Hygiene Data'!$E$11,0,10*ROW('Hygiene Data'!E51))="","",OFFSET('Hygiene Data'!$E$11,0,10*ROW('Hygiene Data'!E51)))</f>
        <v/>
      </c>
      <c r="DS57" s="275" t="str">
        <f ca="true">+IF(OFFSET('Hygiene Data'!$E$12,0,10*ROW('Hygiene Data'!E51))="","",OFFSET('Hygiene Data'!$E$12,0,10*ROW('Hygiene Data'!E51)))</f>
        <v/>
      </c>
      <c r="DT57" s="275" t="str">
        <f ca="true">+IF(OFFSET('Hygiene Data'!$E$13,0,10*ROW('Hygiene Data'!E51))="","",OFFSET('Hygiene Data'!$E$13,0,10*ROW('Hygiene Data'!E51)))</f>
        <v/>
      </c>
      <c r="DU57" s="275" t="str">
        <f ca="true">+IF(OFFSET('Hygiene Data'!$F$11,0,10*ROW('Hygiene Data'!F51))="","",OFFSET('Hygiene Data'!$F$11,0,10*ROW('Hygiene Data'!F51)))</f>
        <v/>
      </c>
      <c r="DV57" s="275" t="str">
        <f ca="true">+IF(OFFSET('Hygiene Data'!$F$12,0,10*ROW('Hygiene Data'!F51))="","",OFFSET('Hygiene Data'!$F$12,0,10*ROW('Hygiene Data'!F51)))</f>
        <v/>
      </c>
      <c r="DW57" s="275" t="str">
        <f ca="true">+IF(OFFSET('Hygiene Data'!$F$13,0,10*ROW('Hygiene Data'!F51))="","",OFFSET('Hygiene Data'!$F$13,0,10*ROW('Hygiene Data'!F51)))</f>
        <v/>
      </c>
      <c r="DX57" s="275" t="str">
        <f ca="true">+IF(OFFSET('Hygiene Data'!$G$11,0,10*ROW('Hygiene Data'!G51))="","",OFFSET('Hygiene Data'!$G$11,0,10*ROW('Hygiene Data'!G51)))</f>
        <v/>
      </c>
      <c r="DY57" s="275" t="str">
        <f ca="true">+IF(OFFSET('Hygiene Data'!$G$12,0,10*ROW('Hygiene Data'!G51))="","",OFFSET('Hygiene Data'!$G$12,0,10*ROW('Hygiene Data'!G51)))</f>
        <v/>
      </c>
      <c r="DZ57" s="275" t="str">
        <f ca="true">+IF(OFFSET('Hygiene Data'!$G$13,0,10*ROW('Hygiene Data'!G51))="","",OFFSET('Hygiene Data'!$G$13,0,10*ROW('Hygiene Data'!G51)))</f>
        <v/>
      </c>
      <c r="EA57" s="275" t="str">
        <f ca="true">+IF(OFFSET('Hygiene Data'!$H$11,0,10*ROW('Hygiene Data'!H51))="","",OFFSET('Hygiene Data'!$H$11,0,10*ROW('Hygiene Data'!H51)))</f>
        <v/>
      </c>
      <c r="EB57" s="275" t="str">
        <f ca="true">+IF(OFFSET('Hygiene Data'!$H$12,0,10*ROW('Hygiene Data'!H51))="","",OFFSET('Hygiene Data'!$H$12,0,10*ROW('Hygiene Data'!H51)))</f>
        <v/>
      </c>
      <c r="EC57" s="275" t="str">
        <f ca="true">+IF(OFFSET('Hygiene Data'!$H$13,0,10*ROW('Hygiene Data'!H51))="","",OFFSET('Hygiene Data'!$H$13,0,10*ROW('Hygiene Data'!H51)))</f>
        <v/>
      </c>
      <c r="ED57" s="275" t="str">
        <f ca="true">+IF(OFFSET('Hygiene Data'!$I$11,0,10*ROW('Hygiene Data'!I51))="","",OFFSET('Hygiene Data'!$I$11,0,10*ROW('Hygiene Data'!I51)))</f>
        <v/>
      </c>
      <c r="EE57" s="275" t="str">
        <f ca="true">+IF(OFFSET('Hygiene Data'!$I$12,0,10*ROW('Hygiene Data'!I51))="","",OFFSET('Hygiene Data'!$I$12,0,10*ROW('Hygiene Data'!I51)))</f>
        <v/>
      </c>
      <c r="EF57" s="275" t="str">
        <f ca="true">+IF(OFFSET('Hygiene Data'!$I$13,0,10*ROW('Hygiene Data'!I51))="","",OFFSET('Hygiene Data'!$I$13,0,10*ROW('Hygiene Data'!I51)))</f>
        <v/>
      </c>
    </row>
    <row xmlns:x14ac="http://schemas.microsoft.com/office/spreadsheetml/2009/9/ac" r="58" x14ac:dyDescent="0.2">
      <c r="A58" s="37" t="str">
        <f ca="true">+IF(OFFSET('Water Data'!$B$2,0,10*ROW('Water Data'!E52))="","",OFFSET('Water Data'!$B$2,0,10*ROW('Water Data'!E52)))</f>
        <v/>
      </c>
      <c r="B58" s="37" t="str">
        <f ca="true">+IF(OFFSET('Water Data'!$C$2,0,10*ROW('Water Data'!F52))="","",OFFSET('Water Data'!$C$2,0,10*ROW('Water Data'!F52)))</f>
        <v/>
      </c>
      <c r="C58" s="331" t="str">
        <f t="shared" ca="true" si="0"/>
        <v/>
      </c>
      <c r="D58" s="94"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4"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4"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4"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4"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4"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4"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4"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4"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4"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4"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4"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4"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4"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4"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4"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4"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4"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5"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5"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5"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5"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5"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5"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5"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5"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5"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5"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5"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5"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5"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5"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5"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5"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5"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5"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5"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5"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5"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5"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5"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5"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5"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5"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5"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5"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5"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5"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6"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6"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6"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6"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6"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6"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6"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6"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6"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6"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6"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6"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6"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6"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6"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6"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6"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6"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5"/>
      <c r="BS58" s="275" t="str">
        <f ca="true">+IF(OFFSET('Water Data'!$D$27,0,10*ROW('Water Data'!D52))="","",OFFSET('Water Data'!$D$27,0,10*ROW('Water Data'!D52)))</f>
        <v/>
      </c>
      <c r="BT58" s="275" t="str">
        <f ca="true">+IF(OFFSET('Water Data'!$D$28,0,10*ROW('Water Data'!D52))="","",OFFSET('Water Data'!$D$28,0,10*ROW('Water Data'!D52)))</f>
        <v/>
      </c>
      <c r="BU58" s="275" t="str">
        <f ca="true">+IF(OFFSET('Water Data'!$D$29,0,10*ROW('Water Data'!D52))="","",OFFSET('Water Data'!$D$29,0,10*ROW('Water Data'!D52)))</f>
        <v/>
      </c>
      <c r="BV58" s="275" t="str">
        <f ca="true">+IF(OFFSET('Water Data'!$E$27,0,10*ROW('Water Data'!E52))="","",OFFSET('Water Data'!$E$27,0,10*ROW('Water Data'!E52)))</f>
        <v/>
      </c>
      <c r="BW58" s="275" t="str">
        <f ca="true">+IF(OFFSET('Water Data'!$E$28,0,10*ROW('Water Data'!E52))="","",OFFSET('Water Data'!$E$28,0,10*ROW('Water Data'!E52)))</f>
        <v/>
      </c>
      <c r="BX58" s="275" t="str">
        <f ca="true">+IF(OFFSET('Water Data'!$E$29,0,10*ROW('Water Data'!E52))="","",OFFSET('Water Data'!$E$29,0,10*ROW('Water Data'!E52)))</f>
        <v/>
      </c>
      <c r="BY58" s="275" t="str">
        <f ca="true">+IF(OFFSET('Water Data'!$F$27,0,10*ROW('Water Data'!F52))="","",OFFSET('Water Data'!$F$27,0,10*ROW('Water Data'!F52)))</f>
        <v/>
      </c>
      <c r="BZ58" s="275" t="str">
        <f ca="true">+IF(OFFSET('Water Data'!$F$28,0,10*ROW('Water Data'!F52))="","",OFFSET('Water Data'!$F$28,0,10*ROW('Water Data'!F52)))</f>
        <v/>
      </c>
      <c r="CA58" s="275" t="str">
        <f ca="true">+IF(OFFSET('Water Data'!$F$29,0,10*ROW('Water Data'!F52))="","",OFFSET('Water Data'!$F$29,0,10*ROW('Water Data'!F52)))</f>
        <v/>
      </c>
      <c r="CB58" s="275" t="str">
        <f ca="true">+IF(OFFSET('Water Data'!$G$27,0,10*ROW('Water Data'!G52))="","",OFFSET('Water Data'!$G$27,0,10*ROW('Water Data'!G52)))</f>
        <v/>
      </c>
      <c r="CC58" s="275" t="str">
        <f ca="true">+IF(OFFSET('Water Data'!$G$28,0,10*ROW('Water Data'!G52))="","",OFFSET('Water Data'!$G$28,0,10*ROW('Water Data'!G52)))</f>
        <v/>
      </c>
      <c r="CD58" s="275" t="str">
        <f ca="true">+IF(OFFSET('Water Data'!$G$29,0,10*ROW('Water Data'!G52))="","",OFFSET('Water Data'!$G$29,0,10*ROW('Water Data'!G52)))</f>
        <v/>
      </c>
      <c r="CE58" s="275" t="str">
        <f ca="true">+IF(OFFSET('Water Data'!$H$27,0,10*ROW('Water Data'!H52))="","",OFFSET('Water Data'!$H$27,0,10*ROW('Water Data'!H52)))</f>
        <v/>
      </c>
      <c r="CF58" s="275" t="str">
        <f ca="true">+IF(OFFSET('Water Data'!$H$28,0,10*ROW('Water Data'!H52))="","",OFFSET('Water Data'!$H$28,0,10*ROW('Water Data'!H52)))</f>
        <v/>
      </c>
      <c r="CG58" s="275" t="str">
        <f ca="true">+IF(OFFSET('Water Data'!$H$29,0,10*ROW('Water Data'!H52))="","",OFFSET('Water Data'!$H$29,0,10*ROW('Water Data'!H52)))</f>
        <v/>
      </c>
      <c r="CH58" s="275" t="str">
        <f ca="true">+IF(OFFSET('Water Data'!$I$27,0,10*ROW('Water Data'!I52))="","",OFFSET('Water Data'!$I$27,0,10*ROW('Water Data'!I52)))</f>
        <v/>
      </c>
      <c r="CI58" s="275" t="str">
        <f ca="true">+IF(OFFSET('Water Data'!$I$28,0,10*ROW('Water Data'!I52))="","",OFFSET('Water Data'!$I$28,0,10*ROW('Water Data'!I52)))</f>
        <v/>
      </c>
      <c r="CJ58" s="275" t="str">
        <f ca="true">+IF(OFFSET('Water Data'!$I$29,0,10*ROW('Water Data'!I52))="","",OFFSET('Water Data'!$I$29,0,10*ROW('Water Data'!I52)))</f>
        <v/>
      </c>
      <c r="CK58" s="275" t="str">
        <f ca="true">+IF(OFFSET('Sanitation Data'!$D$28,0,10*ROW('Sanitation Data'!D52))="","",OFFSET('Sanitation Data'!$D$28,0,10*ROW('Sanitation Data'!D52)))</f>
        <v/>
      </c>
      <c r="CL58" s="275" t="str">
        <f ca="true">+IF(OFFSET('Sanitation Data'!$D$29,0,10*ROW('Sanitation Data'!D52))="","",OFFSET('Sanitation Data'!$D$29,0,10*ROW('Sanitation Data'!D52)))</f>
        <v/>
      </c>
      <c r="CM58" s="275" t="str">
        <f ca="true">+IF(OFFSET('Sanitation Data'!$D$30,0,10*ROW('Sanitation Data'!D52))="","",OFFSET('Sanitation Data'!$D$30,0,10*ROW('Sanitation Data'!D52)))</f>
        <v/>
      </c>
      <c r="CN58" s="275" t="str">
        <f ca="true">+IF(OFFSET('Sanitation Data'!$D$31,0,10*ROW('Sanitation Data'!D52))="","",OFFSET('Sanitation Data'!$D$31,0,10*ROW('Sanitation Data'!D52)))</f>
        <v/>
      </c>
      <c r="CO58" s="275" t="str">
        <f ca="true">+IF(OFFSET('Sanitation Data'!$D$32,0,10*ROW('Sanitation Data'!D52))="","",OFFSET('Sanitation Data'!$D$32,0,10*ROW('Sanitation Data'!D52)))</f>
        <v/>
      </c>
      <c r="CP58" s="275" t="str">
        <f ca="true">+IF(OFFSET('Sanitation Data'!$E$28,0,10*ROW('Sanitation Data'!E52))="","",OFFSET('Sanitation Data'!$E$28,0,10*ROW('Sanitation Data'!E52)))</f>
        <v/>
      </c>
      <c r="CQ58" s="275" t="str">
        <f ca="true">+IF(OFFSET('Sanitation Data'!$E$29,0,10*ROW('Sanitation Data'!E52))="","",OFFSET('Sanitation Data'!$E$29,0,10*ROW('Sanitation Data'!E52)))</f>
        <v/>
      </c>
      <c r="CR58" s="275" t="str">
        <f ca="true">+IF(OFFSET('Sanitation Data'!$E$30,0,10*ROW('Sanitation Data'!E52))="","",OFFSET('Sanitation Data'!$E$30,0,10*ROW('Sanitation Data'!E52)))</f>
        <v/>
      </c>
      <c r="CS58" s="275" t="str">
        <f ca="true">+IF(OFFSET('Sanitation Data'!$E$31,0,10*ROW('Sanitation Data'!E52))="","",OFFSET('Sanitation Data'!$E$31,0,10*ROW('Sanitation Data'!E52)))</f>
        <v/>
      </c>
      <c r="CT58" s="275" t="str">
        <f ca="true">+IF(OFFSET('Sanitation Data'!$E$32,0,10*ROW('Sanitation Data'!E52))="","",OFFSET('Sanitation Data'!$E$32,0,10*ROW('Sanitation Data'!E52)))</f>
        <v/>
      </c>
      <c r="CU58" s="275" t="str">
        <f ca="true">+IF(OFFSET('Sanitation Data'!$F$28,0,10*ROW('Sanitation Data'!F52))="","",OFFSET('Sanitation Data'!$F$28,0,10*ROW('Sanitation Data'!F52)))</f>
        <v/>
      </c>
      <c r="CV58" s="275" t="str">
        <f ca="true">+IF(OFFSET('Sanitation Data'!$F$29,0,10*ROW('Sanitation Data'!F52))="","",OFFSET('Sanitation Data'!$F$29,0,10*ROW('Sanitation Data'!F52)))</f>
        <v/>
      </c>
      <c r="CW58" s="275" t="str">
        <f ca="true">+IF(OFFSET('Sanitation Data'!$F$30,0,10*ROW('Sanitation Data'!F52))="","",OFFSET('Sanitation Data'!$F$30,0,10*ROW('Sanitation Data'!F52)))</f>
        <v/>
      </c>
      <c r="CX58" s="275" t="str">
        <f ca="true">+IF(OFFSET('Sanitation Data'!$F$31,0,10*ROW('Sanitation Data'!F52))="","",OFFSET('Sanitation Data'!$F$31,0,10*ROW('Sanitation Data'!F52)))</f>
        <v/>
      </c>
      <c r="CY58" s="275" t="str">
        <f ca="true">+IF(OFFSET('Sanitation Data'!$F$32,0,10*ROW('Sanitation Data'!F52))="","",OFFSET('Sanitation Data'!$F$32,0,10*ROW('Sanitation Data'!F52)))</f>
        <v/>
      </c>
      <c r="CZ58" s="275" t="str">
        <f ca="true">+IF(OFFSET('Sanitation Data'!$G$28,0,10*ROW('Sanitation Data'!G52))="","",OFFSET('Sanitation Data'!$G$28,0,10*ROW('Sanitation Data'!G52)))</f>
        <v/>
      </c>
      <c r="DA58" s="275" t="str">
        <f ca="true">+IF(OFFSET('Sanitation Data'!$G$29,0,10*ROW('Sanitation Data'!G52))="","",OFFSET('Sanitation Data'!$G$29,0,10*ROW('Sanitation Data'!G52)))</f>
        <v/>
      </c>
      <c r="DB58" s="275" t="str">
        <f ca="true">+IF(OFFSET('Sanitation Data'!$G$30,0,10*ROW('Sanitation Data'!G52))="","",OFFSET('Sanitation Data'!$G$30,0,10*ROW('Sanitation Data'!G52)))</f>
        <v/>
      </c>
      <c r="DC58" s="275" t="str">
        <f ca="true">+IF(OFFSET('Sanitation Data'!$G$31,0,10*ROW('Sanitation Data'!G52))="","",OFFSET('Sanitation Data'!$G$31,0,10*ROW('Sanitation Data'!G52)))</f>
        <v/>
      </c>
      <c r="DD58" s="275" t="str">
        <f ca="true">+IF(OFFSET('Sanitation Data'!$G$32,0,10*ROW('Sanitation Data'!G52))="","",OFFSET('Sanitation Data'!$G$32,0,10*ROW('Sanitation Data'!G52)))</f>
        <v/>
      </c>
      <c r="DE58" s="275" t="str">
        <f ca="true">+IF(OFFSET('Sanitation Data'!$H$28,0,10*ROW('Sanitation Data'!H52))="","",OFFSET('Sanitation Data'!$H$28,0,10*ROW('Sanitation Data'!H52)))</f>
        <v/>
      </c>
      <c r="DF58" s="275" t="str">
        <f ca="true">+IF(OFFSET('Sanitation Data'!$H$29,0,10*ROW('Sanitation Data'!H52))="","",OFFSET('Sanitation Data'!$H$29,0,10*ROW('Sanitation Data'!H52)))</f>
        <v/>
      </c>
      <c r="DG58" s="275" t="str">
        <f ca="true">+IF(OFFSET('Sanitation Data'!$H$30,0,10*ROW('Sanitation Data'!H52))="","",OFFSET('Sanitation Data'!$H$30,0,10*ROW('Sanitation Data'!H52)))</f>
        <v/>
      </c>
      <c r="DH58" s="275" t="str">
        <f ca="true">+IF(OFFSET('Sanitation Data'!$H$31,0,10*ROW('Sanitation Data'!H52))="","",OFFSET('Sanitation Data'!$H$31,0,10*ROW('Sanitation Data'!H52)))</f>
        <v/>
      </c>
      <c r="DI58" s="275" t="str">
        <f ca="true">+IF(OFFSET('Sanitation Data'!$H$32,0,10*ROW('Sanitation Data'!H52))="","",OFFSET('Sanitation Data'!$H$32,0,10*ROW('Sanitation Data'!H52)))</f>
        <v/>
      </c>
      <c r="DJ58" s="275" t="str">
        <f ca="true">+IF(OFFSET('Sanitation Data'!$I$28,0,10*ROW('Sanitation Data'!I52))="","",OFFSET('Sanitation Data'!$I$28,0,10*ROW('Sanitation Data'!I52)))</f>
        <v/>
      </c>
      <c r="DK58" s="275" t="str">
        <f ca="true">+IF(OFFSET('Sanitation Data'!$I$29,0,10*ROW('Sanitation Data'!I52))="","",OFFSET('Sanitation Data'!$I$29,0,10*ROW('Sanitation Data'!I52)))</f>
        <v/>
      </c>
      <c r="DL58" s="275" t="str">
        <f ca="true">+IF(OFFSET('Sanitation Data'!$I$30,0,10*ROW('Sanitation Data'!I52))="","",OFFSET('Sanitation Data'!$I$30,0,10*ROW('Sanitation Data'!I52)))</f>
        <v/>
      </c>
      <c r="DM58" s="275" t="str">
        <f ca="true">+IF(OFFSET('Sanitation Data'!$I$31,0,10*ROW('Sanitation Data'!I52))="","",OFFSET('Sanitation Data'!$I$31,0,10*ROW('Sanitation Data'!I52)))</f>
        <v/>
      </c>
      <c r="DN58" s="275" t="str">
        <f ca="true">+IF(OFFSET('Sanitation Data'!$I$32,0,10*ROW('Sanitation Data'!I52))="","",OFFSET('Sanitation Data'!$I$32,0,10*ROW('Sanitation Data'!I52)))</f>
        <v/>
      </c>
      <c r="DO58" s="275" t="str">
        <f ca="true">+IF(OFFSET('Hygiene Data'!$D$11,0,10*ROW('Hygiene Data'!D52))="","",OFFSET('Hygiene Data'!$D$11,0,10*ROW('Hygiene Data'!D52)))</f>
        <v/>
      </c>
      <c r="DP58" s="275" t="str">
        <f ca="true">+IF(OFFSET('Hygiene Data'!$D$12,0,10*ROW('Hygiene Data'!D52))="","",OFFSET('Hygiene Data'!$D$12,0,10*ROW('Hygiene Data'!D52)))</f>
        <v/>
      </c>
      <c r="DQ58" s="275" t="str">
        <f ca="true">+IF(OFFSET('Hygiene Data'!$D$13,0,10*ROW('Hygiene Data'!D52))="","",OFFSET('Hygiene Data'!$D$13,0,10*ROW('Hygiene Data'!D52)))</f>
        <v/>
      </c>
      <c r="DR58" s="275" t="str">
        <f ca="true">+IF(OFFSET('Hygiene Data'!$E$11,0,10*ROW('Hygiene Data'!E52))="","",OFFSET('Hygiene Data'!$E$11,0,10*ROW('Hygiene Data'!E52)))</f>
        <v/>
      </c>
      <c r="DS58" s="275" t="str">
        <f ca="true">+IF(OFFSET('Hygiene Data'!$E$12,0,10*ROW('Hygiene Data'!E52))="","",OFFSET('Hygiene Data'!$E$12,0,10*ROW('Hygiene Data'!E52)))</f>
        <v/>
      </c>
      <c r="DT58" s="275" t="str">
        <f ca="true">+IF(OFFSET('Hygiene Data'!$E$13,0,10*ROW('Hygiene Data'!E52))="","",OFFSET('Hygiene Data'!$E$13,0,10*ROW('Hygiene Data'!E52)))</f>
        <v/>
      </c>
      <c r="DU58" s="275" t="str">
        <f ca="true">+IF(OFFSET('Hygiene Data'!$F$11,0,10*ROW('Hygiene Data'!F52))="","",OFFSET('Hygiene Data'!$F$11,0,10*ROW('Hygiene Data'!F52)))</f>
        <v/>
      </c>
      <c r="DV58" s="275" t="str">
        <f ca="true">+IF(OFFSET('Hygiene Data'!$F$12,0,10*ROW('Hygiene Data'!F52))="","",OFFSET('Hygiene Data'!$F$12,0,10*ROW('Hygiene Data'!F52)))</f>
        <v/>
      </c>
      <c r="DW58" s="275" t="str">
        <f ca="true">+IF(OFFSET('Hygiene Data'!$F$13,0,10*ROW('Hygiene Data'!F52))="","",OFFSET('Hygiene Data'!$F$13,0,10*ROW('Hygiene Data'!F52)))</f>
        <v/>
      </c>
      <c r="DX58" s="275" t="str">
        <f ca="true">+IF(OFFSET('Hygiene Data'!$G$11,0,10*ROW('Hygiene Data'!G52))="","",OFFSET('Hygiene Data'!$G$11,0,10*ROW('Hygiene Data'!G52)))</f>
        <v/>
      </c>
      <c r="DY58" s="275" t="str">
        <f ca="true">+IF(OFFSET('Hygiene Data'!$G$12,0,10*ROW('Hygiene Data'!G52))="","",OFFSET('Hygiene Data'!$G$12,0,10*ROW('Hygiene Data'!G52)))</f>
        <v/>
      </c>
      <c r="DZ58" s="275" t="str">
        <f ca="true">+IF(OFFSET('Hygiene Data'!$G$13,0,10*ROW('Hygiene Data'!G52))="","",OFFSET('Hygiene Data'!$G$13,0,10*ROW('Hygiene Data'!G52)))</f>
        <v/>
      </c>
      <c r="EA58" s="275" t="str">
        <f ca="true">+IF(OFFSET('Hygiene Data'!$H$11,0,10*ROW('Hygiene Data'!H52))="","",OFFSET('Hygiene Data'!$H$11,0,10*ROW('Hygiene Data'!H52)))</f>
        <v/>
      </c>
      <c r="EB58" s="275" t="str">
        <f ca="true">+IF(OFFSET('Hygiene Data'!$H$12,0,10*ROW('Hygiene Data'!H52))="","",OFFSET('Hygiene Data'!$H$12,0,10*ROW('Hygiene Data'!H52)))</f>
        <v/>
      </c>
      <c r="EC58" s="275" t="str">
        <f ca="true">+IF(OFFSET('Hygiene Data'!$H$13,0,10*ROW('Hygiene Data'!H52))="","",OFFSET('Hygiene Data'!$H$13,0,10*ROW('Hygiene Data'!H52)))</f>
        <v/>
      </c>
      <c r="ED58" s="275" t="str">
        <f ca="true">+IF(OFFSET('Hygiene Data'!$I$11,0,10*ROW('Hygiene Data'!I52))="","",OFFSET('Hygiene Data'!$I$11,0,10*ROW('Hygiene Data'!I52)))</f>
        <v/>
      </c>
      <c r="EE58" s="275" t="str">
        <f ca="true">+IF(OFFSET('Hygiene Data'!$I$12,0,10*ROW('Hygiene Data'!I52))="","",OFFSET('Hygiene Data'!$I$12,0,10*ROW('Hygiene Data'!I52)))</f>
        <v/>
      </c>
      <c r="EF58" s="275" t="str">
        <f ca="true">+IF(OFFSET('Hygiene Data'!$I$13,0,10*ROW('Hygiene Data'!I52))="","",OFFSET('Hygiene Data'!$I$13,0,10*ROW('Hygiene Data'!I52)))</f>
        <v/>
      </c>
    </row>
    <row xmlns:x14ac="http://schemas.microsoft.com/office/spreadsheetml/2009/9/ac" r="59" x14ac:dyDescent="0.2">
      <c r="A59" s="37" t="str">
        <f ca="true">+IF(OFFSET('Water Data'!$B$2,0,10*ROW('Water Data'!E53))="","",OFFSET('Water Data'!$B$2,0,10*ROW('Water Data'!E53)))</f>
        <v/>
      </c>
      <c r="B59" s="37" t="str">
        <f ca="true">+IF(OFFSET('Water Data'!$C$2,0,10*ROW('Water Data'!F53))="","",OFFSET('Water Data'!$C$2,0,10*ROW('Water Data'!F53)))</f>
        <v/>
      </c>
      <c r="C59" s="331" t="str">
        <f t="shared" ca="true" si="0"/>
        <v/>
      </c>
      <c r="D59" s="94"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4"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4"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4"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4"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4"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4"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4"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4"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4"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4"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4"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4"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4"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4"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4"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4"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4"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5"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5"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5"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5"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5"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5"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5"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5"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5"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5"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5"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5"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5"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5"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5"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5"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5"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5"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5"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5"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5"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5"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5"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5"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5"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5"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5"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5"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5"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5"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6"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6"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6"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6"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6"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6"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6"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6"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6"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6"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6"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6"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6"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6"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6"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6"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6"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6"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5"/>
      <c r="BS59" s="275" t="str">
        <f ca="true">+IF(OFFSET('Water Data'!$D$27,0,10*ROW('Water Data'!D53))="","",OFFSET('Water Data'!$D$27,0,10*ROW('Water Data'!D53)))</f>
        <v/>
      </c>
      <c r="BT59" s="275" t="str">
        <f ca="true">+IF(OFFSET('Water Data'!$D$28,0,10*ROW('Water Data'!D53))="","",OFFSET('Water Data'!$D$28,0,10*ROW('Water Data'!D53)))</f>
        <v/>
      </c>
      <c r="BU59" s="275" t="str">
        <f ca="true">+IF(OFFSET('Water Data'!$D$29,0,10*ROW('Water Data'!D53))="","",OFFSET('Water Data'!$D$29,0,10*ROW('Water Data'!D53)))</f>
        <v/>
      </c>
      <c r="BV59" s="275" t="str">
        <f ca="true">+IF(OFFSET('Water Data'!$E$27,0,10*ROW('Water Data'!E53))="","",OFFSET('Water Data'!$E$27,0,10*ROW('Water Data'!E53)))</f>
        <v/>
      </c>
      <c r="BW59" s="275" t="str">
        <f ca="true">+IF(OFFSET('Water Data'!$E$28,0,10*ROW('Water Data'!E53))="","",OFFSET('Water Data'!$E$28,0,10*ROW('Water Data'!E53)))</f>
        <v/>
      </c>
      <c r="BX59" s="275" t="str">
        <f ca="true">+IF(OFFSET('Water Data'!$E$29,0,10*ROW('Water Data'!E53))="","",OFFSET('Water Data'!$E$29,0,10*ROW('Water Data'!E53)))</f>
        <v/>
      </c>
      <c r="BY59" s="275" t="str">
        <f ca="true">+IF(OFFSET('Water Data'!$F$27,0,10*ROW('Water Data'!F53))="","",OFFSET('Water Data'!$F$27,0,10*ROW('Water Data'!F53)))</f>
        <v/>
      </c>
      <c r="BZ59" s="275" t="str">
        <f ca="true">+IF(OFFSET('Water Data'!$F$28,0,10*ROW('Water Data'!F53))="","",OFFSET('Water Data'!$F$28,0,10*ROW('Water Data'!F53)))</f>
        <v/>
      </c>
      <c r="CA59" s="275" t="str">
        <f ca="true">+IF(OFFSET('Water Data'!$F$29,0,10*ROW('Water Data'!F53))="","",OFFSET('Water Data'!$F$29,0,10*ROW('Water Data'!F53)))</f>
        <v/>
      </c>
      <c r="CB59" s="275" t="str">
        <f ca="true">+IF(OFFSET('Water Data'!$G$27,0,10*ROW('Water Data'!G53))="","",OFFSET('Water Data'!$G$27,0,10*ROW('Water Data'!G53)))</f>
        <v/>
      </c>
      <c r="CC59" s="275" t="str">
        <f ca="true">+IF(OFFSET('Water Data'!$G$28,0,10*ROW('Water Data'!G53))="","",OFFSET('Water Data'!$G$28,0,10*ROW('Water Data'!G53)))</f>
        <v/>
      </c>
      <c r="CD59" s="275" t="str">
        <f ca="true">+IF(OFFSET('Water Data'!$G$29,0,10*ROW('Water Data'!G53))="","",OFFSET('Water Data'!$G$29,0,10*ROW('Water Data'!G53)))</f>
        <v/>
      </c>
      <c r="CE59" s="275" t="str">
        <f ca="true">+IF(OFFSET('Water Data'!$H$27,0,10*ROW('Water Data'!H53))="","",OFFSET('Water Data'!$H$27,0,10*ROW('Water Data'!H53)))</f>
        <v/>
      </c>
      <c r="CF59" s="275" t="str">
        <f ca="true">+IF(OFFSET('Water Data'!$H$28,0,10*ROW('Water Data'!H53))="","",OFFSET('Water Data'!$H$28,0,10*ROW('Water Data'!H53)))</f>
        <v/>
      </c>
      <c r="CG59" s="275" t="str">
        <f ca="true">+IF(OFFSET('Water Data'!$H$29,0,10*ROW('Water Data'!H53))="","",OFFSET('Water Data'!$H$29,0,10*ROW('Water Data'!H53)))</f>
        <v/>
      </c>
      <c r="CH59" s="275" t="str">
        <f ca="true">+IF(OFFSET('Water Data'!$I$27,0,10*ROW('Water Data'!I53))="","",OFFSET('Water Data'!$I$27,0,10*ROW('Water Data'!I53)))</f>
        <v/>
      </c>
      <c r="CI59" s="275" t="str">
        <f ca="true">+IF(OFFSET('Water Data'!$I$28,0,10*ROW('Water Data'!I53))="","",OFFSET('Water Data'!$I$28,0,10*ROW('Water Data'!I53)))</f>
        <v/>
      </c>
      <c r="CJ59" s="275" t="str">
        <f ca="true">+IF(OFFSET('Water Data'!$I$29,0,10*ROW('Water Data'!I53))="","",OFFSET('Water Data'!$I$29,0,10*ROW('Water Data'!I53)))</f>
        <v/>
      </c>
      <c r="CK59" s="275" t="str">
        <f ca="true">+IF(OFFSET('Sanitation Data'!$D$28,0,10*ROW('Sanitation Data'!D53))="","",OFFSET('Sanitation Data'!$D$28,0,10*ROW('Sanitation Data'!D53)))</f>
        <v/>
      </c>
      <c r="CL59" s="275" t="str">
        <f ca="true">+IF(OFFSET('Sanitation Data'!$D$29,0,10*ROW('Sanitation Data'!D53))="","",OFFSET('Sanitation Data'!$D$29,0,10*ROW('Sanitation Data'!D53)))</f>
        <v/>
      </c>
      <c r="CM59" s="275" t="str">
        <f ca="true">+IF(OFFSET('Sanitation Data'!$D$30,0,10*ROW('Sanitation Data'!D53))="","",OFFSET('Sanitation Data'!$D$30,0,10*ROW('Sanitation Data'!D53)))</f>
        <v/>
      </c>
      <c r="CN59" s="275" t="str">
        <f ca="true">+IF(OFFSET('Sanitation Data'!$D$31,0,10*ROW('Sanitation Data'!D53))="","",OFFSET('Sanitation Data'!$D$31,0,10*ROW('Sanitation Data'!D53)))</f>
        <v/>
      </c>
      <c r="CO59" s="275" t="str">
        <f ca="true">+IF(OFFSET('Sanitation Data'!$D$32,0,10*ROW('Sanitation Data'!D53))="","",OFFSET('Sanitation Data'!$D$32,0,10*ROW('Sanitation Data'!D53)))</f>
        <v/>
      </c>
      <c r="CP59" s="275" t="str">
        <f ca="true">+IF(OFFSET('Sanitation Data'!$E$28,0,10*ROW('Sanitation Data'!E53))="","",OFFSET('Sanitation Data'!$E$28,0,10*ROW('Sanitation Data'!E53)))</f>
        <v/>
      </c>
      <c r="CQ59" s="275" t="str">
        <f ca="true">+IF(OFFSET('Sanitation Data'!$E$29,0,10*ROW('Sanitation Data'!E53))="","",OFFSET('Sanitation Data'!$E$29,0,10*ROW('Sanitation Data'!E53)))</f>
        <v/>
      </c>
      <c r="CR59" s="275" t="str">
        <f ca="true">+IF(OFFSET('Sanitation Data'!$E$30,0,10*ROW('Sanitation Data'!E53))="","",OFFSET('Sanitation Data'!$E$30,0,10*ROW('Sanitation Data'!E53)))</f>
        <v/>
      </c>
      <c r="CS59" s="275" t="str">
        <f ca="true">+IF(OFFSET('Sanitation Data'!$E$31,0,10*ROW('Sanitation Data'!E53))="","",OFFSET('Sanitation Data'!$E$31,0,10*ROW('Sanitation Data'!E53)))</f>
        <v/>
      </c>
      <c r="CT59" s="275" t="str">
        <f ca="true">+IF(OFFSET('Sanitation Data'!$E$32,0,10*ROW('Sanitation Data'!E53))="","",OFFSET('Sanitation Data'!$E$32,0,10*ROW('Sanitation Data'!E53)))</f>
        <v/>
      </c>
      <c r="CU59" s="275" t="str">
        <f ca="true">+IF(OFFSET('Sanitation Data'!$F$28,0,10*ROW('Sanitation Data'!F53))="","",OFFSET('Sanitation Data'!$F$28,0,10*ROW('Sanitation Data'!F53)))</f>
        <v/>
      </c>
      <c r="CV59" s="275" t="str">
        <f ca="true">+IF(OFFSET('Sanitation Data'!$F$29,0,10*ROW('Sanitation Data'!F53))="","",OFFSET('Sanitation Data'!$F$29,0,10*ROW('Sanitation Data'!F53)))</f>
        <v/>
      </c>
      <c r="CW59" s="275" t="str">
        <f ca="true">+IF(OFFSET('Sanitation Data'!$F$30,0,10*ROW('Sanitation Data'!F53))="","",OFFSET('Sanitation Data'!$F$30,0,10*ROW('Sanitation Data'!F53)))</f>
        <v/>
      </c>
      <c r="CX59" s="275" t="str">
        <f ca="true">+IF(OFFSET('Sanitation Data'!$F$31,0,10*ROW('Sanitation Data'!F53))="","",OFFSET('Sanitation Data'!$F$31,0,10*ROW('Sanitation Data'!F53)))</f>
        <v/>
      </c>
      <c r="CY59" s="275" t="str">
        <f ca="true">+IF(OFFSET('Sanitation Data'!$F$32,0,10*ROW('Sanitation Data'!F53))="","",OFFSET('Sanitation Data'!$F$32,0,10*ROW('Sanitation Data'!F53)))</f>
        <v/>
      </c>
      <c r="CZ59" s="275" t="str">
        <f ca="true">+IF(OFFSET('Sanitation Data'!$G$28,0,10*ROW('Sanitation Data'!G53))="","",OFFSET('Sanitation Data'!$G$28,0,10*ROW('Sanitation Data'!G53)))</f>
        <v/>
      </c>
      <c r="DA59" s="275" t="str">
        <f ca="true">+IF(OFFSET('Sanitation Data'!$G$29,0,10*ROW('Sanitation Data'!G53))="","",OFFSET('Sanitation Data'!$G$29,0,10*ROW('Sanitation Data'!G53)))</f>
        <v/>
      </c>
      <c r="DB59" s="275" t="str">
        <f ca="true">+IF(OFFSET('Sanitation Data'!$G$30,0,10*ROW('Sanitation Data'!G53))="","",OFFSET('Sanitation Data'!$G$30,0,10*ROW('Sanitation Data'!G53)))</f>
        <v/>
      </c>
      <c r="DC59" s="275" t="str">
        <f ca="true">+IF(OFFSET('Sanitation Data'!$G$31,0,10*ROW('Sanitation Data'!G53))="","",OFFSET('Sanitation Data'!$G$31,0,10*ROW('Sanitation Data'!G53)))</f>
        <v/>
      </c>
      <c r="DD59" s="275" t="str">
        <f ca="true">+IF(OFFSET('Sanitation Data'!$G$32,0,10*ROW('Sanitation Data'!G53))="","",OFFSET('Sanitation Data'!$G$32,0,10*ROW('Sanitation Data'!G53)))</f>
        <v/>
      </c>
      <c r="DE59" s="275" t="str">
        <f ca="true">+IF(OFFSET('Sanitation Data'!$H$28,0,10*ROW('Sanitation Data'!H53))="","",OFFSET('Sanitation Data'!$H$28,0,10*ROW('Sanitation Data'!H53)))</f>
        <v/>
      </c>
      <c r="DF59" s="275" t="str">
        <f ca="true">+IF(OFFSET('Sanitation Data'!$H$29,0,10*ROW('Sanitation Data'!H53))="","",OFFSET('Sanitation Data'!$H$29,0,10*ROW('Sanitation Data'!H53)))</f>
        <v/>
      </c>
      <c r="DG59" s="275" t="str">
        <f ca="true">+IF(OFFSET('Sanitation Data'!$H$30,0,10*ROW('Sanitation Data'!H53))="","",OFFSET('Sanitation Data'!$H$30,0,10*ROW('Sanitation Data'!H53)))</f>
        <v/>
      </c>
      <c r="DH59" s="275" t="str">
        <f ca="true">+IF(OFFSET('Sanitation Data'!$H$31,0,10*ROW('Sanitation Data'!H53))="","",OFFSET('Sanitation Data'!$H$31,0,10*ROW('Sanitation Data'!H53)))</f>
        <v/>
      </c>
      <c r="DI59" s="275" t="str">
        <f ca="true">+IF(OFFSET('Sanitation Data'!$H$32,0,10*ROW('Sanitation Data'!H53))="","",OFFSET('Sanitation Data'!$H$32,0,10*ROW('Sanitation Data'!H53)))</f>
        <v/>
      </c>
      <c r="DJ59" s="275" t="str">
        <f ca="true">+IF(OFFSET('Sanitation Data'!$I$28,0,10*ROW('Sanitation Data'!I53))="","",OFFSET('Sanitation Data'!$I$28,0,10*ROW('Sanitation Data'!I53)))</f>
        <v/>
      </c>
      <c r="DK59" s="275" t="str">
        <f ca="true">+IF(OFFSET('Sanitation Data'!$I$29,0,10*ROW('Sanitation Data'!I53))="","",OFFSET('Sanitation Data'!$I$29,0,10*ROW('Sanitation Data'!I53)))</f>
        <v/>
      </c>
      <c r="DL59" s="275" t="str">
        <f ca="true">+IF(OFFSET('Sanitation Data'!$I$30,0,10*ROW('Sanitation Data'!I53))="","",OFFSET('Sanitation Data'!$I$30,0,10*ROW('Sanitation Data'!I53)))</f>
        <v/>
      </c>
      <c r="DM59" s="275" t="str">
        <f ca="true">+IF(OFFSET('Sanitation Data'!$I$31,0,10*ROW('Sanitation Data'!I53))="","",OFFSET('Sanitation Data'!$I$31,0,10*ROW('Sanitation Data'!I53)))</f>
        <v/>
      </c>
      <c r="DN59" s="275" t="str">
        <f ca="true">+IF(OFFSET('Sanitation Data'!$I$32,0,10*ROW('Sanitation Data'!I53))="","",OFFSET('Sanitation Data'!$I$32,0,10*ROW('Sanitation Data'!I53)))</f>
        <v/>
      </c>
      <c r="DO59" s="275" t="str">
        <f ca="true">+IF(OFFSET('Hygiene Data'!$D$11,0,10*ROW('Hygiene Data'!D53))="","",OFFSET('Hygiene Data'!$D$11,0,10*ROW('Hygiene Data'!D53)))</f>
        <v/>
      </c>
      <c r="DP59" s="275" t="str">
        <f ca="true">+IF(OFFSET('Hygiene Data'!$D$12,0,10*ROW('Hygiene Data'!D53))="","",OFFSET('Hygiene Data'!$D$12,0,10*ROW('Hygiene Data'!D53)))</f>
        <v/>
      </c>
      <c r="DQ59" s="275" t="str">
        <f ca="true">+IF(OFFSET('Hygiene Data'!$D$13,0,10*ROW('Hygiene Data'!D53))="","",OFFSET('Hygiene Data'!$D$13,0,10*ROW('Hygiene Data'!D53)))</f>
        <v/>
      </c>
      <c r="DR59" s="275" t="str">
        <f ca="true">+IF(OFFSET('Hygiene Data'!$E$11,0,10*ROW('Hygiene Data'!E53))="","",OFFSET('Hygiene Data'!$E$11,0,10*ROW('Hygiene Data'!E53)))</f>
        <v/>
      </c>
      <c r="DS59" s="275" t="str">
        <f ca="true">+IF(OFFSET('Hygiene Data'!$E$12,0,10*ROW('Hygiene Data'!E53))="","",OFFSET('Hygiene Data'!$E$12,0,10*ROW('Hygiene Data'!E53)))</f>
        <v/>
      </c>
      <c r="DT59" s="275" t="str">
        <f ca="true">+IF(OFFSET('Hygiene Data'!$E$13,0,10*ROW('Hygiene Data'!E53))="","",OFFSET('Hygiene Data'!$E$13,0,10*ROW('Hygiene Data'!E53)))</f>
        <v/>
      </c>
      <c r="DU59" s="275" t="str">
        <f ca="true">+IF(OFFSET('Hygiene Data'!$F$11,0,10*ROW('Hygiene Data'!F53))="","",OFFSET('Hygiene Data'!$F$11,0,10*ROW('Hygiene Data'!F53)))</f>
        <v/>
      </c>
      <c r="DV59" s="275" t="str">
        <f ca="true">+IF(OFFSET('Hygiene Data'!$F$12,0,10*ROW('Hygiene Data'!F53))="","",OFFSET('Hygiene Data'!$F$12,0,10*ROW('Hygiene Data'!F53)))</f>
        <v/>
      </c>
      <c r="DW59" s="275" t="str">
        <f ca="true">+IF(OFFSET('Hygiene Data'!$F$13,0,10*ROW('Hygiene Data'!F53))="","",OFFSET('Hygiene Data'!$F$13,0,10*ROW('Hygiene Data'!F53)))</f>
        <v/>
      </c>
      <c r="DX59" s="275" t="str">
        <f ca="true">+IF(OFFSET('Hygiene Data'!$G$11,0,10*ROW('Hygiene Data'!G53))="","",OFFSET('Hygiene Data'!$G$11,0,10*ROW('Hygiene Data'!G53)))</f>
        <v/>
      </c>
      <c r="DY59" s="275" t="str">
        <f ca="true">+IF(OFFSET('Hygiene Data'!$G$12,0,10*ROW('Hygiene Data'!G53))="","",OFFSET('Hygiene Data'!$G$12,0,10*ROW('Hygiene Data'!G53)))</f>
        <v/>
      </c>
      <c r="DZ59" s="275" t="str">
        <f ca="true">+IF(OFFSET('Hygiene Data'!$G$13,0,10*ROW('Hygiene Data'!G53))="","",OFFSET('Hygiene Data'!$G$13,0,10*ROW('Hygiene Data'!G53)))</f>
        <v/>
      </c>
      <c r="EA59" s="275" t="str">
        <f ca="true">+IF(OFFSET('Hygiene Data'!$H$11,0,10*ROW('Hygiene Data'!H53))="","",OFFSET('Hygiene Data'!$H$11,0,10*ROW('Hygiene Data'!H53)))</f>
        <v/>
      </c>
      <c r="EB59" s="275" t="str">
        <f ca="true">+IF(OFFSET('Hygiene Data'!$H$12,0,10*ROW('Hygiene Data'!H53))="","",OFFSET('Hygiene Data'!$H$12,0,10*ROW('Hygiene Data'!H53)))</f>
        <v/>
      </c>
      <c r="EC59" s="275" t="str">
        <f ca="true">+IF(OFFSET('Hygiene Data'!$H$13,0,10*ROW('Hygiene Data'!H53))="","",OFFSET('Hygiene Data'!$H$13,0,10*ROW('Hygiene Data'!H53)))</f>
        <v/>
      </c>
      <c r="ED59" s="275" t="str">
        <f ca="true">+IF(OFFSET('Hygiene Data'!$I$11,0,10*ROW('Hygiene Data'!I53))="","",OFFSET('Hygiene Data'!$I$11,0,10*ROW('Hygiene Data'!I53)))</f>
        <v/>
      </c>
      <c r="EE59" s="275" t="str">
        <f ca="true">+IF(OFFSET('Hygiene Data'!$I$12,0,10*ROW('Hygiene Data'!I53))="","",OFFSET('Hygiene Data'!$I$12,0,10*ROW('Hygiene Data'!I53)))</f>
        <v/>
      </c>
      <c r="EF59" s="275" t="str">
        <f ca="true">+IF(OFFSET('Hygiene Data'!$I$13,0,10*ROW('Hygiene Data'!I53))="","",OFFSET('Hygiene Data'!$I$13,0,10*ROW('Hygiene Data'!I53)))</f>
        <v/>
      </c>
    </row>
    <row xmlns:x14ac="http://schemas.microsoft.com/office/spreadsheetml/2009/9/ac" r="60" x14ac:dyDescent="0.2">
      <c r="A60" s="37" t="str">
        <f ca="true">+IF(OFFSET('Water Data'!$B$2,0,10*ROW('Water Data'!E54))="","",OFFSET('Water Data'!$B$2,0,10*ROW('Water Data'!E54)))</f>
        <v/>
      </c>
      <c r="B60" s="37" t="str">
        <f ca="true">+IF(OFFSET('Water Data'!$C$2,0,10*ROW('Water Data'!F54))="","",OFFSET('Water Data'!$C$2,0,10*ROW('Water Data'!F54)))</f>
        <v/>
      </c>
      <c r="C60" s="331" t="str">
        <f t="shared" ca="true" si="0"/>
        <v/>
      </c>
      <c r="D60" s="94"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4"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4"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4"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4"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4"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4"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4"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4"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4"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4"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4"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4"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4"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4"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4"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4"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4"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5"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5"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5"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5"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5"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5"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5"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5"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5"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5"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5"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5"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5"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5"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5"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5"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5"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5"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5"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5"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5"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5"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5"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5"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5"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5"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5"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5"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5"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5"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6"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6"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6"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6"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6"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6"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6"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6"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6"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6"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6"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6"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6"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6"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6"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6"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6"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6"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5"/>
      <c r="BS60" s="275" t="str">
        <f ca="true">+IF(OFFSET('Water Data'!$D$27,0,10*ROW('Water Data'!D54))="","",OFFSET('Water Data'!$D$27,0,10*ROW('Water Data'!D54)))</f>
        <v/>
      </c>
      <c r="BT60" s="275" t="str">
        <f ca="true">+IF(OFFSET('Water Data'!$D$28,0,10*ROW('Water Data'!D54))="","",OFFSET('Water Data'!$D$28,0,10*ROW('Water Data'!D54)))</f>
        <v/>
      </c>
      <c r="BU60" s="275" t="str">
        <f ca="true">+IF(OFFSET('Water Data'!$D$29,0,10*ROW('Water Data'!D54))="","",OFFSET('Water Data'!$D$29,0,10*ROW('Water Data'!D54)))</f>
        <v/>
      </c>
      <c r="BV60" s="275" t="str">
        <f ca="true">+IF(OFFSET('Water Data'!$E$27,0,10*ROW('Water Data'!E54))="","",OFFSET('Water Data'!$E$27,0,10*ROW('Water Data'!E54)))</f>
        <v/>
      </c>
      <c r="BW60" s="275" t="str">
        <f ca="true">+IF(OFFSET('Water Data'!$E$28,0,10*ROW('Water Data'!E54))="","",OFFSET('Water Data'!$E$28,0,10*ROW('Water Data'!E54)))</f>
        <v/>
      </c>
      <c r="BX60" s="275" t="str">
        <f ca="true">+IF(OFFSET('Water Data'!$E$29,0,10*ROW('Water Data'!E54))="","",OFFSET('Water Data'!$E$29,0,10*ROW('Water Data'!E54)))</f>
        <v/>
      </c>
      <c r="BY60" s="275" t="str">
        <f ca="true">+IF(OFFSET('Water Data'!$F$27,0,10*ROW('Water Data'!F54))="","",OFFSET('Water Data'!$F$27,0,10*ROW('Water Data'!F54)))</f>
        <v/>
      </c>
      <c r="BZ60" s="275" t="str">
        <f ca="true">+IF(OFFSET('Water Data'!$F$28,0,10*ROW('Water Data'!F54))="","",OFFSET('Water Data'!$F$28,0,10*ROW('Water Data'!F54)))</f>
        <v/>
      </c>
      <c r="CA60" s="275" t="str">
        <f ca="true">+IF(OFFSET('Water Data'!$F$29,0,10*ROW('Water Data'!F54))="","",OFFSET('Water Data'!$F$29,0,10*ROW('Water Data'!F54)))</f>
        <v/>
      </c>
      <c r="CB60" s="275" t="str">
        <f ca="true">+IF(OFFSET('Water Data'!$G$27,0,10*ROW('Water Data'!G54))="","",OFFSET('Water Data'!$G$27,0,10*ROW('Water Data'!G54)))</f>
        <v/>
      </c>
      <c r="CC60" s="275" t="str">
        <f ca="true">+IF(OFFSET('Water Data'!$G$28,0,10*ROW('Water Data'!G54))="","",OFFSET('Water Data'!$G$28,0,10*ROW('Water Data'!G54)))</f>
        <v/>
      </c>
      <c r="CD60" s="275" t="str">
        <f ca="true">+IF(OFFSET('Water Data'!$G$29,0,10*ROW('Water Data'!G54))="","",OFFSET('Water Data'!$G$29,0,10*ROW('Water Data'!G54)))</f>
        <v/>
      </c>
      <c r="CE60" s="275" t="str">
        <f ca="true">+IF(OFFSET('Water Data'!$H$27,0,10*ROW('Water Data'!H54))="","",OFFSET('Water Data'!$H$27,0,10*ROW('Water Data'!H54)))</f>
        <v/>
      </c>
      <c r="CF60" s="275" t="str">
        <f ca="true">+IF(OFFSET('Water Data'!$H$28,0,10*ROW('Water Data'!H54))="","",OFFSET('Water Data'!$H$28,0,10*ROW('Water Data'!H54)))</f>
        <v/>
      </c>
      <c r="CG60" s="275" t="str">
        <f ca="true">+IF(OFFSET('Water Data'!$H$29,0,10*ROW('Water Data'!H54))="","",OFFSET('Water Data'!$H$29,0,10*ROW('Water Data'!H54)))</f>
        <v/>
      </c>
      <c r="CH60" s="275" t="str">
        <f ca="true">+IF(OFFSET('Water Data'!$I$27,0,10*ROW('Water Data'!I54))="","",OFFSET('Water Data'!$I$27,0,10*ROW('Water Data'!I54)))</f>
        <v/>
      </c>
      <c r="CI60" s="275" t="str">
        <f ca="true">+IF(OFFSET('Water Data'!$I$28,0,10*ROW('Water Data'!I54))="","",OFFSET('Water Data'!$I$28,0,10*ROW('Water Data'!I54)))</f>
        <v/>
      </c>
      <c r="CJ60" s="275" t="str">
        <f ca="true">+IF(OFFSET('Water Data'!$I$29,0,10*ROW('Water Data'!I54))="","",OFFSET('Water Data'!$I$29,0,10*ROW('Water Data'!I54)))</f>
        <v/>
      </c>
      <c r="CK60" s="275" t="str">
        <f ca="true">+IF(OFFSET('Sanitation Data'!$D$28,0,10*ROW('Sanitation Data'!D54))="","",OFFSET('Sanitation Data'!$D$28,0,10*ROW('Sanitation Data'!D54)))</f>
        <v/>
      </c>
      <c r="CL60" s="275" t="str">
        <f ca="true">+IF(OFFSET('Sanitation Data'!$D$29,0,10*ROW('Sanitation Data'!D54))="","",OFFSET('Sanitation Data'!$D$29,0,10*ROW('Sanitation Data'!D54)))</f>
        <v/>
      </c>
      <c r="CM60" s="275" t="str">
        <f ca="true">+IF(OFFSET('Sanitation Data'!$D$30,0,10*ROW('Sanitation Data'!D54))="","",OFFSET('Sanitation Data'!$D$30,0,10*ROW('Sanitation Data'!D54)))</f>
        <v/>
      </c>
      <c r="CN60" s="275" t="str">
        <f ca="true">+IF(OFFSET('Sanitation Data'!$D$31,0,10*ROW('Sanitation Data'!D54))="","",OFFSET('Sanitation Data'!$D$31,0,10*ROW('Sanitation Data'!D54)))</f>
        <v/>
      </c>
      <c r="CO60" s="275" t="str">
        <f ca="true">+IF(OFFSET('Sanitation Data'!$D$32,0,10*ROW('Sanitation Data'!D54))="","",OFFSET('Sanitation Data'!$D$32,0,10*ROW('Sanitation Data'!D54)))</f>
        <v/>
      </c>
      <c r="CP60" s="275" t="str">
        <f ca="true">+IF(OFFSET('Sanitation Data'!$E$28,0,10*ROW('Sanitation Data'!E54))="","",OFFSET('Sanitation Data'!$E$28,0,10*ROW('Sanitation Data'!E54)))</f>
        <v/>
      </c>
      <c r="CQ60" s="275" t="str">
        <f ca="true">+IF(OFFSET('Sanitation Data'!$E$29,0,10*ROW('Sanitation Data'!E54))="","",OFFSET('Sanitation Data'!$E$29,0,10*ROW('Sanitation Data'!E54)))</f>
        <v/>
      </c>
      <c r="CR60" s="275" t="str">
        <f ca="true">+IF(OFFSET('Sanitation Data'!$E$30,0,10*ROW('Sanitation Data'!E54))="","",OFFSET('Sanitation Data'!$E$30,0,10*ROW('Sanitation Data'!E54)))</f>
        <v/>
      </c>
      <c r="CS60" s="275" t="str">
        <f ca="true">+IF(OFFSET('Sanitation Data'!$E$31,0,10*ROW('Sanitation Data'!E54))="","",OFFSET('Sanitation Data'!$E$31,0,10*ROW('Sanitation Data'!E54)))</f>
        <v/>
      </c>
      <c r="CT60" s="275" t="str">
        <f ca="true">+IF(OFFSET('Sanitation Data'!$E$32,0,10*ROW('Sanitation Data'!E54))="","",OFFSET('Sanitation Data'!$E$32,0,10*ROW('Sanitation Data'!E54)))</f>
        <v/>
      </c>
      <c r="CU60" s="275" t="str">
        <f ca="true">+IF(OFFSET('Sanitation Data'!$F$28,0,10*ROW('Sanitation Data'!F54))="","",OFFSET('Sanitation Data'!$F$28,0,10*ROW('Sanitation Data'!F54)))</f>
        <v/>
      </c>
      <c r="CV60" s="275" t="str">
        <f ca="true">+IF(OFFSET('Sanitation Data'!$F$29,0,10*ROW('Sanitation Data'!F54))="","",OFFSET('Sanitation Data'!$F$29,0,10*ROW('Sanitation Data'!F54)))</f>
        <v/>
      </c>
      <c r="CW60" s="275" t="str">
        <f ca="true">+IF(OFFSET('Sanitation Data'!$F$30,0,10*ROW('Sanitation Data'!F54))="","",OFFSET('Sanitation Data'!$F$30,0,10*ROW('Sanitation Data'!F54)))</f>
        <v/>
      </c>
      <c r="CX60" s="275" t="str">
        <f ca="true">+IF(OFFSET('Sanitation Data'!$F$31,0,10*ROW('Sanitation Data'!F54))="","",OFFSET('Sanitation Data'!$F$31,0,10*ROW('Sanitation Data'!F54)))</f>
        <v/>
      </c>
      <c r="CY60" s="275" t="str">
        <f ca="true">+IF(OFFSET('Sanitation Data'!$F$32,0,10*ROW('Sanitation Data'!F54))="","",OFFSET('Sanitation Data'!$F$32,0,10*ROW('Sanitation Data'!F54)))</f>
        <v/>
      </c>
      <c r="CZ60" s="275" t="str">
        <f ca="true">+IF(OFFSET('Sanitation Data'!$G$28,0,10*ROW('Sanitation Data'!G54))="","",OFFSET('Sanitation Data'!$G$28,0,10*ROW('Sanitation Data'!G54)))</f>
        <v/>
      </c>
      <c r="DA60" s="275" t="str">
        <f ca="true">+IF(OFFSET('Sanitation Data'!$G$29,0,10*ROW('Sanitation Data'!G54))="","",OFFSET('Sanitation Data'!$G$29,0,10*ROW('Sanitation Data'!G54)))</f>
        <v/>
      </c>
      <c r="DB60" s="275" t="str">
        <f ca="true">+IF(OFFSET('Sanitation Data'!$G$30,0,10*ROW('Sanitation Data'!G54))="","",OFFSET('Sanitation Data'!$G$30,0,10*ROW('Sanitation Data'!G54)))</f>
        <v/>
      </c>
      <c r="DC60" s="275" t="str">
        <f ca="true">+IF(OFFSET('Sanitation Data'!$G$31,0,10*ROW('Sanitation Data'!G54))="","",OFFSET('Sanitation Data'!$G$31,0,10*ROW('Sanitation Data'!G54)))</f>
        <v/>
      </c>
      <c r="DD60" s="275" t="str">
        <f ca="true">+IF(OFFSET('Sanitation Data'!$G$32,0,10*ROW('Sanitation Data'!G54))="","",OFFSET('Sanitation Data'!$G$32,0,10*ROW('Sanitation Data'!G54)))</f>
        <v/>
      </c>
      <c r="DE60" s="275" t="str">
        <f ca="true">+IF(OFFSET('Sanitation Data'!$H$28,0,10*ROW('Sanitation Data'!H54))="","",OFFSET('Sanitation Data'!$H$28,0,10*ROW('Sanitation Data'!H54)))</f>
        <v/>
      </c>
      <c r="DF60" s="275" t="str">
        <f ca="true">+IF(OFFSET('Sanitation Data'!$H$29,0,10*ROW('Sanitation Data'!H54))="","",OFFSET('Sanitation Data'!$H$29,0,10*ROW('Sanitation Data'!H54)))</f>
        <v/>
      </c>
      <c r="DG60" s="275" t="str">
        <f ca="true">+IF(OFFSET('Sanitation Data'!$H$30,0,10*ROW('Sanitation Data'!H54))="","",OFFSET('Sanitation Data'!$H$30,0,10*ROW('Sanitation Data'!H54)))</f>
        <v/>
      </c>
      <c r="DH60" s="275" t="str">
        <f ca="true">+IF(OFFSET('Sanitation Data'!$H$31,0,10*ROW('Sanitation Data'!H54))="","",OFFSET('Sanitation Data'!$H$31,0,10*ROW('Sanitation Data'!H54)))</f>
        <v/>
      </c>
      <c r="DI60" s="275" t="str">
        <f ca="true">+IF(OFFSET('Sanitation Data'!$H$32,0,10*ROW('Sanitation Data'!H54))="","",OFFSET('Sanitation Data'!$H$32,0,10*ROW('Sanitation Data'!H54)))</f>
        <v/>
      </c>
      <c r="DJ60" s="275" t="str">
        <f ca="true">+IF(OFFSET('Sanitation Data'!$I$28,0,10*ROW('Sanitation Data'!I54))="","",OFFSET('Sanitation Data'!$I$28,0,10*ROW('Sanitation Data'!I54)))</f>
        <v/>
      </c>
      <c r="DK60" s="275" t="str">
        <f ca="true">+IF(OFFSET('Sanitation Data'!$I$29,0,10*ROW('Sanitation Data'!I54))="","",OFFSET('Sanitation Data'!$I$29,0,10*ROW('Sanitation Data'!I54)))</f>
        <v/>
      </c>
      <c r="DL60" s="275" t="str">
        <f ca="true">+IF(OFFSET('Sanitation Data'!$I$30,0,10*ROW('Sanitation Data'!I54))="","",OFFSET('Sanitation Data'!$I$30,0,10*ROW('Sanitation Data'!I54)))</f>
        <v/>
      </c>
      <c r="DM60" s="275" t="str">
        <f ca="true">+IF(OFFSET('Sanitation Data'!$I$31,0,10*ROW('Sanitation Data'!I54))="","",OFFSET('Sanitation Data'!$I$31,0,10*ROW('Sanitation Data'!I54)))</f>
        <v/>
      </c>
      <c r="DN60" s="275" t="str">
        <f ca="true">+IF(OFFSET('Sanitation Data'!$I$32,0,10*ROW('Sanitation Data'!I54))="","",OFFSET('Sanitation Data'!$I$32,0,10*ROW('Sanitation Data'!I54)))</f>
        <v/>
      </c>
      <c r="DO60" s="275" t="str">
        <f ca="true">+IF(OFFSET('Hygiene Data'!$D$11,0,10*ROW('Hygiene Data'!D54))="","",OFFSET('Hygiene Data'!$D$11,0,10*ROW('Hygiene Data'!D54)))</f>
        <v/>
      </c>
      <c r="DP60" s="275" t="str">
        <f ca="true">+IF(OFFSET('Hygiene Data'!$D$12,0,10*ROW('Hygiene Data'!D54))="","",OFFSET('Hygiene Data'!$D$12,0,10*ROW('Hygiene Data'!D54)))</f>
        <v/>
      </c>
      <c r="DQ60" s="275" t="str">
        <f ca="true">+IF(OFFSET('Hygiene Data'!$D$13,0,10*ROW('Hygiene Data'!D54))="","",OFFSET('Hygiene Data'!$D$13,0,10*ROW('Hygiene Data'!D54)))</f>
        <v/>
      </c>
      <c r="DR60" s="275" t="str">
        <f ca="true">+IF(OFFSET('Hygiene Data'!$E$11,0,10*ROW('Hygiene Data'!E54))="","",OFFSET('Hygiene Data'!$E$11,0,10*ROW('Hygiene Data'!E54)))</f>
        <v/>
      </c>
      <c r="DS60" s="275" t="str">
        <f ca="true">+IF(OFFSET('Hygiene Data'!$E$12,0,10*ROW('Hygiene Data'!E54))="","",OFFSET('Hygiene Data'!$E$12,0,10*ROW('Hygiene Data'!E54)))</f>
        <v/>
      </c>
      <c r="DT60" s="275" t="str">
        <f ca="true">+IF(OFFSET('Hygiene Data'!$E$13,0,10*ROW('Hygiene Data'!E54))="","",OFFSET('Hygiene Data'!$E$13,0,10*ROW('Hygiene Data'!E54)))</f>
        <v/>
      </c>
      <c r="DU60" s="275" t="str">
        <f ca="true">+IF(OFFSET('Hygiene Data'!$F$11,0,10*ROW('Hygiene Data'!F54))="","",OFFSET('Hygiene Data'!$F$11,0,10*ROW('Hygiene Data'!F54)))</f>
        <v/>
      </c>
      <c r="DV60" s="275" t="str">
        <f ca="true">+IF(OFFSET('Hygiene Data'!$F$12,0,10*ROW('Hygiene Data'!F54))="","",OFFSET('Hygiene Data'!$F$12,0,10*ROW('Hygiene Data'!F54)))</f>
        <v/>
      </c>
      <c r="DW60" s="275" t="str">
        <f ca="true">+IF(OFFSET('Hygiene Data'!$F$13,0,10*ROW('Hygiene Data'!F54))="","",OFFSET('Hygiene Data'!$F$13,0,10*ROW('Hygiene Data'!F54)))</f>
        <v/>
      </c>
      <c r="DX60" s="275" t="str">
        <f ca="true">+IF(OFFSET('Hygiene Data'!$G$11,0,10*ROW('Hygiene Data'!G54))="","",OFFSET('Hygiene Data'!$G$11,0,10*ROW('Hygiene Data'!G54)))</f>
        <v/>
      </c>
      <c r="DY60" s="275" t="str">
        <f ca="true">+IF(OFFSET('Hygiene Data'!$G$12,0,10*ROW('Hygiene Data'!G54))="","",OFFSET('Hygiene Data'!$G$12,0,10*ROW('Hygiene Data'!G54)))</f>
        <v/>
      </c>
      <c r="DZ60" s="275" t="str">
        <f ca="true">+IF(OFFSET('Hygiene Data'!$G$13,0,10*ROW('Hygiene Data'!G54))="","",OFFSET('Hygiene Data'!$G$13,0,10*ROW('Hygiene Data'!G54)))</f>
        <v/>
      </c>
      <c r="EA60" s="275" t="str">
        <f ca="true">+IF(OFFSET('Hygiene Data'!$H$11,0,10*ROW('Hygiene Data'!H54))="","",OFFSET('Hygiene Data'!$H$11,0,10*ROW('Hygiene Data'!H54)))</f>
        <v/>
      </c>
      <c r="EB60" s="275" t="str">
        <f ca="true">+IF(OFFSET('Hygiene Data'!$H$12,0,10*ROW('Hygiene Data'!H54))="","",OFFSET('Hygiene Data'!$H$12,0,10*ROW('Hygiene Data'!H54)))</f>
        <v/>
      </c>
      <c r="EC60" s="275" t="str">
        <f ca="true">+IF(OFFSET('Hygiene Data'!$H$13,0,10*ROW('Hygiene Data'!H54))="","",OFFSET('Hygiene Data'!$H$13,0,10*ROW('Hygiene Data'!H54)))</f>
        <v/>
      </c>
      <c r="ED60" s="275" t="str">
        <f ca="true">+IF(OFFSET('Hygiene Data'!$I$11,0,10*ROW('Hygiene Data'!I54))="","",OFFSET('Hygiene Data'!$I$11,0,10*ROW('Hygiene Data'!I54)))</f>
        <v/>
      </c>
      <c r="EE60" s="275" t="str">
        <f ca="true">+IF(OFFSET('Hygiene Data'!$I$12,0,10*ROW('Hygiene Data'!I54))="","",OFFSET('Hygiene Data'!$I$12,0,10*ROW('Hygiene Data'!I54)))</f>
        <v/>
      </c>
      <c r="EF60" s="275" t="str">
        <f ca="true">+IF(OFFSET('Hygiene Data'!$I$13,0,10*ROW('Hygiene Data'!I54))="","",OFFSET('Hygiene Data'!$I$13,0,10*ROW('Hygiene Data'!I54)))</f>
        <v/>
      </c>
    </row>
    <row xmlns:x14ac="http://schemas.microsoft.com/office/spreadsheetml/2009/9/ac" r="61" x14ac:dyDescent="0.2">
      <c r="A61" s="37" t="str">
        <f ca="true">+IF(OFFSET('Water Data'!$B$2,0,10*ROW('Water Data'!E55))="","",OFFSET('Water Data'!$B$2,0,10*ROW('Water Data'!E55)))</f>
        <v/>
      </c>
      <c r="B61" s="37" t="str">
        <f ca="true">+IF(OFFSET('Water Data'!$C$2,0,10*ROW('Water Data'!F55))="","",OFFSET('Water Data'!$C$2,0,10*ROW('Water Data'!F55)))</f>
        <v/>
      </c>
      <c r="C61" s="331" t="str">
        <f t="shared" ca="true" si="0"/>
        <v/>
      </c>
      <c r="D61" s="94"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4"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4"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4"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4"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4"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4"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4"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4"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4"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4"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4"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4"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4"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4"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4"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4"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4"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5"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5"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5"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5"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5"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5"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5"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5"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5"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5"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5"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5"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5"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5"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5"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5"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5"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5"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5"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5"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5"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5"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5"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5"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5"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5"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5"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5"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5"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5"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6"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6"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6"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6"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6"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6"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6"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6"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6"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6"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6"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6"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6"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6"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6"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6"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6"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6"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5"/>
      <c r="BS61" s="275" t="str">
        <f ca="true">+IF(OFFSET('Water Data'!$D$27,0,10*ROW('Water Data'!D55))="","",OFFSET('Water Data'!$D$27,0,10*ROW('Water Data'!D55)))</f>
        <v/>
      </c>
      <c r="BT61" s="275" t="str">
        <f ca="true">+IF(OFFSET('Water Data'!$D$28,0,10*ROW('Water Data'!D55))="","",OFFSET('Water Data'!$D$28,0,10*ROW('Water Data'!D55)))</f>
        <v/>
      </c>
      <c r="BU61" s="275" t="str">
        <f ca="true">+IF(OFFSET('Water Data'!$D$29,0,10*ROW('Water Data'!D55))="","",OFFSET('Water Data'!$D$29,0,10*ROW('Water Data'!D55)))</f>
        <v/>
      </c>
      <c r="BV61" s="275" t="str">
        <f ca="true">+IF(OFFSET('Water Data'!$E$27,0,10*ROW('Water Data'!E55))="","",OFFSET('Water Data'!$E$27,0,10*ROW('Water Data'!E55)))</f>
        <v/>
      </c>
      <c r="BW61" s="275" t="str">
        <f ca="true">+IF(OFFSET('Water Data'!$E$28,0,10*ROW('Water Data'!E55))="","",OFFSET('Water Data'!$E$28,0,10*ROW('Water Data'!E55)))</f>
        <v/>
      </c>
      <c r="BX61" s="275" t="str">
        <f ca="true">+IF(OFFSET('Water Data'!$E$29,0,10*ROW('Water Data'!E55))="","",OFFSET('Water Data'!$E$29,0,10*ROW('Water Data'!E55)))</f>
        <v/>
      </c>
      <c r="BY61" s="275" t="str">
        <f ca="true">+IF(OFFSET('Water Data'!$F$27,0,10*ROW('Water Data'!F55))="","",OFFSET('Water Data'!$F$27,0,10*ROW('Water Data'!F55)))</f>
        <v/>
      </c>
      <c r="BZ61" s="275" t="str">
        <f ca="true">+IF(OFFSET('Water Data'!$F$28,0,10*ROW('Water Data'!F55))="","",OFFSET('Water Data'!$F$28,0,10*ROW('Water Data'!F55)))</f>
        <v/>
      </c>
      <c r="CA61" s="275" t="str">
        <f ca="true">+IF(OFFSET('Water Data'!$F$29,0,10*ROW('Water Data'!F55))="","",OFFSET('Water Data'!$F$29,0,10*ROW('Water Data'!F55)))</f>
        <v/>
      </c>
      <c r="CB61" s="275" t="str">
        <f ca="true">+IF(OFFSET('Water Data'!$G$27,0,10*ROW('Water Data'!G55))="","",OFFSET('Water Data'!$G$27,0,10*ROW('Water Data'!G55)))</f>
        <v/>
      </c>
      <c r="CC61" s="275" t="str">
        <f ca="true">+IF(OFFSET('Water Data'!$G$28,0,10*ROW('Water Data'!G55))="","",OFFSET('Water Data'!$G$28,0,10*ROW('Water Data'!G55)))</f>
        <v/>
      </c>
      <c r="CD61" s="275" t="str">
        <f ca="true">+IF(OFFSET('Water Data'!$G$29,0,10*ROW('Water Data'!G55))="","",OFFSET('Water Data'!$G$29,0,10*ROW('Water Data'!G55)))</f>
        <v/>
      </c>
      <c r="CE61" s="275" t="str">
        <f ca="true">+IF(OFFSET('Water Data'!$H$27,0,10*ROW('Water Data'!H55))="","",OFFSET('Water Data'!$H$27,0,10*ROW('Water Data'!H55)))</f>
        <v/>
      </c>
      <c r="CF61" s="275" t="str">
        <f ca="true">+IF(OFFSET('Water Data'!$H$28,0,10*ROW('Water Data'!H55))="","",OFFSET('Water Data'!$H$28,0,10*ROW('Water Data'!H55)))</f>
        <v/>
      </c>
      <c r="CG61" s="275" t="str">
        <f ca="true">+IF(OFFSET('Water Data'!$H$29,0,10*ROW('Water Data'!H55))="","",OFFSET('Water Data'!$H$29,0,10*ROW('Water Data'!H55)))</f>
        <v/>
      </c>
      <c r="CH61" s="275" t="str">
        <f ca="true">+IF(OFFSET('Water Data'!$I$27,0,10*ROW('Water Data'!I55))="","",OFFSET('Water Data'!$I$27,0,10*ROW('Water Data'!I55)))</f>
        <v/>
      </c>
      <c r="CI61" s="275" t="str">
        <f ca="true">+IF(OFFSET('Water Data'!$I$28,0,10*ROW('Water Data'!I55))="","",OFFSET('Water Data'!$I$28,0,10*ROW('Water Data'!I55)))</f>
        <v/>
      </c>
      <c r="CJ61" s="275" t="str">
        <f ca="true">+IF(OFFSET('Water Data'!$I$29,0,10*ROW('Water Data'!I55))="","",OFFSET('Water Data'!$I$29,0,10*ROW('Water Data'!I55)))</f>
        <v/>
      </c>
      <c r="CK61" s="275" t="str">
        <f ca="true">+IF(OFFSET('Sanitation Data'!$D$28,0,10*ROW('Sanitation Data'!D55))="","",OFFSET('Sanitation Data'!$D$28,0,10*ROW('Sanitation Data'!D55)))</f>
        <v/>
      </c>
      <c r="CL61" s="275" t="str">
        <f ca="true">+IF(OFFSET('Sanitation Data'!$D$29,0,10*ROW('Sanitation Data'!D55))="","",OFFSET('Sanitation Data'!$D$29,0,10*ROW('Sanitation Data'!D55)))</f>
        <v/>
      </c>
      <c r="CM61" s="275" t="str">
        <f ca="true">+IF(OFFSET('Sanitation Data'!$D$30,0,10*ROW('Sanitation Data'!D55))="","",OFFSET('Sanitation Data'!$D$30,0,10*ROW('Sanitation Data'!D55)))</f>
        <v/>
      </c>
      <c r="CN61" s="275" t="str">
        <f ca="true">+IF(OFFSET('Sanitation Data'!$D$31,0,10*ROW('Sanitation Data'!D55))="","",OFFSET('Sanitation Data'!$D$31,0,10*ROW('Sanitation Data'!D55)))</f>
        <v/>
      </c>
      <c r="CO61" s="275" t="str">
        <f ca="true">+IF(OFFSET('Sanitation Data'!$D$32,0,10*ROW('Sanitation Data'!D55))="","",OFFSET('Sanitation Data'!$D$32,0,10*ROW('Sanitation Data'!D55)))</f>
        <v/>
      </c>
      <c r="CP61" s="275" t="str">
        <f ca="true">+IF(OFFSET('Sanitation Data'!$E$28,0,10*ROW('Sanitation Data'!E55))="","",OFFSET('Sanitation Data'!$E$28,0,10*ROW('Sanitation Data'!E55)))</f>
        <v/>
      </c>
      <c r="CQ61" s="275" t="str">
        <f ca="true">+IF(OFFSET('Sanitation Data'!$E$29,0,10*ROW('Sanitation Data'!E55))="","",OFFSET('Sanitation Data'!$E$29,0,10*ROW('Sanitation Data'!E55)))</f>
        <v/>
      </c>
      <c r="CR61" s="275" t="str">
        <f ca="true">+IF(OFFSET('Sanitation Data'!$E$30,0,10*ROW('Sanitation Data'!E55))="","",OFFSET('Sanitation Data'!$E$30,0,10*ROW('Sanitation Data'!E55)))</f>
        <v/>
      </c>
      <c r="CS61" s="275" t="str">
        <f ca="true">+IF(OFFSET('Sanitation Data'!$E$31,0,10*ROW('Sanitation Data'!E55))="","",OFFSET('Sanitation Data'!$E$31,0,10*ROW('Sanitation Data'!E55)))</f>
        <v/>
      </c>
      <c r="CT61" s="275" t="str">
        <f ca="true">+IF(OFFSET('Sanitation Data'!$E$32,0,10*ROW('Sanitation Data'!E55))="","",OFFSET('Sanitation Data'!$E$32,0,10*ROW('Sanitation Data'!E55)))</f>
        <v/>
      </c>
      <c r="CU61" s="275" t="str">
        <f ca="true">+IF(OFFSET('Sanitation Data'!$F$28,0,10*ROW('Sanitation Data'!F55))="","",OFFSET('Sanitation Data'!$F$28,0,10*ROW('Sanitation Data'!F55)))</f>
        <v/>
      </c>
      <c r="CV61" s="275" t="str">
        <f ca="true">+IF(OFFSET('Sanitation Data'!$F$29,0,10*ROW('Sanitation Data'!F55))="","",OFFSET('Sanitation Data'!$F$29,0,10*ROW('Sanitation Data'!F55)))</f>
        <v/>
      </c>
      <c r="CW61" s="275" t="str">
        <f ca="true">+IF(OFFSET('Sanitation Data'!$F$30,0,10*ROW('Sanitation Data'!F55))="","",OFFSET('Sanitation Data'!$F$30,0,10*ROW('Sanitation Data'!F55)))</f>
        <v/>
      </c>
      <c r="CX61" s="275" t="str">
        <f ca="true">+IF(OFFSET('Sanitation Data'!$F$31,0,10*ROW('Sanitation Data'!F55))="","",OFFSET('Sanitation Data'!$F$31,0,10*ROW('Sanitation Data'!F55)))</f>
        <v/>
      </c>
      <c r="CY61" s="275" t="str">
        <f ca="true">+IF(OFFSET('Sanitation Data'!$F$32,0,10*ROW('Sanitation Data'!F55))="","",OFFSET('Sanitation Data'!$F$32,0,10*ROW('Sanitation Data'!F55)))</f>
        <v/>
      </c>
      <c r="CZ61" s="275" t="str">
        <f ca="true">+IF(OFFSET('Sanitation Data'!$G$28,0,10*ROW('Sanitation Data'!G55))="","",OFFSET('Sanitation Data'!$G$28,0,10*ROW('Sanitation Data'!G55)))</f>
        <v/>
      </c>
      <c r="DA61" s="275" t="str">
        <f ca="true">+IF(OFFSET('Sanitation Data'!$G$29,0,10*ROW('Sanitation Data'!G55))="","",OFFSET('Sanitation Data'!$G$29,0,10*ROW('Sanitation Data'!G55)))</f>
        <v/>
      </c>
      <c r="DB61" s="275" t="str">
        <f ca="true">+IF(OFFSET('Sanitation Data'!$G$30,0,10*ROW('Sanitation Data'!G55))="","",OFFSET('Sanitation Data'!$G$30,0,10*ROW('Sanitation Data'!G55)))</f>
        <v/>
      </c>
      <c r="DC61" s="275" t="str">
        <f ca="true">+IF(OFFSET('Sanitation Data'!$G$31,0,10*ROW('Sanitation Data'!G55))="","",OFFSET('Sanitation Data'!$G$31,0,10*ROW('Sanitation Data'!G55)))</f>
        <v/>
      </c>
      <c r="DD61" s="275" t="str">
        <f ca="true">+IF(OFFSET('Sanitation Data'!$G$32,0,10*ROW('Sanitation Data'!G55))="","",OFFSET('Sanitation Data'!$G$32,0,10*ROW('Sanitation Data'!G55)))</f>
        <v/>
      </c>
      <c r="DE61" s="275" t="str">
        <f ca="true">+IF(OFFSET('Sanitation Data'!$H$28,0,10*ROW('Sanitation Data'!H55))="","",OFFSET('Sanitation Data'!$H$28,0,10*ROW('Sanitation Data'!H55)))</f>
        <v/>
      </c>
      <c r="DF61" s="275" t="str">
        <f ca="true">+IF(OFFSET('Sanitation Data'!$H$29,0,10*ROW('Sanitation Data'!H55))="","",OFFSET('Sanitation Data'!$H$29,0,10*ROW('Sanitation Data'!H55)))</f>
        <v/>
      </c>
      <c r="DG61" s="275" t="str">
        <f ca="true">+IF(OFFSET('Sanitation Data'!$H$30,0,10*ROW('Sanitation Data'!H55))="","",OFFSET('Sanitation Data'!$H$30,0,10*ROW('Sanitation Data'!H55)))</f>
        <v/>
      </c>
      <c r="DH61" s="275" t="str">
        <f ca="true">+IF(OFFSET('Sanitation Data'!$H$31,0,10*ROW('Sanitation Data'!H55))="","",OFFSET('Sanitation Data'!$H$31,0,10*ROW('Sanitation Data'!H55)))</f>
        <v/>
      </c>
      <c r="DI61" s="275" t="str">
        <f ca="true">+IF(OFFSET('Sanitation Data'!$H$32,0,10*ROW('Sanitation Data'!H55))="","",OFFSET('Sanitation Data'!$H$32,0,10*ROW('Sanitation Data'!H55)))</f>
        <v/>
      </c>
      <c r="DJ61" s="275" t="str">
        <f ca="true">+IF(OFFSET('Sanitation Data'!$I$28,0,10*ROW('Sanitation Data'!I55))="","",OFFSET('Sanitation Data'!$I$28,0,10*ROW('Sanitation Data'!I55)))</f>
        <v/>
      </c>
      <c r="DK61" s="275" t="str">
        <f ca="true">+IF(OFFSET('Sanitation Data'!$I$29,0,10*ROW('Sanitation Data'!I55))="","",OFFSET('Sanitation Data'!$I$29,0,10*ROW('Sanitation Data'!I55)))</f>
        <v/>
      </c>
      <c r="DL61" s="275" t="str">
        <f ca="true">+IF(OFFSET('Sanitation Data'!$I$30,0,10*ROW('Sanitation Data'!I55))="","",OFFSET('Sanitation Data'!$I$30,0,10*ROW('Sanitation Data'!I55)))</f>
        <v/>
      </c>
      <c r="DM61" s="275" t="str">
        <f ca="true">+IF(OFFSET('Sanitation Data'!$I$31,0,10*ROW('Sanitation Data'!I55))="","",OFFSET('Sanitation Data'!$I$31,0,10*ROW('Sanitation Data'!I55)))</f>
        <v/>
      </c>
      <c r="DN61" s="275" t="str">
        <f ca="true">+IF(OFFSET('Sanitation Data'!$I$32,0,10*ROW('Sanitation Data'!I55))="","",OFFSET('Sanitation Data'!$I$32,0,10*ROW('Sanitation Data'!I55)))</f>
        <v/>
      </c>
      <c r="DO61" s="275" t="str">
        <f ca="true">+IF(OFFSET('Hygiene Data'!$D$11,0,10*ROW('Hygiene Data'!D55))="","",OFFSET('Hygiene Data'!$D$11,0,10*ROW('Hygiene Data'!D55)))</f>
        <v/>
      </c>
      <c r="DP61" s="275" t="str">
        <f ca="true">+IF(OFFSET('Hygiene Data'!$D$12,0,10*ROW('Hygiene Data'!D55))="","",OFFSET('Hygiene Data'!$D$12,0,10*ROW('Hygiene Data'!D55)))</f>
        <v/>
      </c>
      <c r="DQ61" s="275" t="str">
        <f ca="true">+IF(OFFSET('Hygiene Data'!$D$13,0,10*ROW('Hygiene Data'!D55))="","",OFFSET('Hygiene Data'!$D$13,0,10*ROW('Hygiene Data'!D55)))</f>
        <v/>
      </c>
      <c r="DR61" s="275" t="str">
        <f ca="true">+IF(OFFSET('Hygiene Data'!$E$11,0,10*ROW('Hygiene Data'!E55))="","",OFFSET('Hygiene Data'!$E$11,0,10*ROW('Hygiene Data'!E55)))</f>
        <v/>
      </c>
      <c r="DS61" s="275" t="str">
        <f ca="true">+IF(OFFSET('Hygiene Data'!$E$12,0,10*ROW('Hygiene Data'!E55))="","",OFFSET('Hygiene Data'!$E$12,0,10*ROW('Hygiene Data'!E55)))</f>
        <v/>
      </c>
      <c r="DT61" s="275" t="str">
        <f ca="true">+IF(OFFSET('Hygiene Data'!$E$13,0,10*ROW('Hygiene Data'!E55))="","",OFFSET('Hygiene Data'!$E$13,0,10*ROW('Hygiene Data'!E55)))</f>
        <v/>
      </c>
      <c r="DU61" s="275" t="str">
        <f ca="true">+IF(OFFSET('Hygiene Data'!$F$11,0,10*ROW('Hygiene Data'!F55))="","",OFFSET('Hygiene Data'!$F$11,0,10*ROW('Hygiene Data'!F55)))</f>
        <v/>
      </c>
      <c r="DV61" s="275" t="str">
        <f ca="true">+IF(OFFSET('Hygiene Data'!$F$12,0,10*ROW('Hygiene Data'!F55))="","",OFFSET('Hygiene Data'!$F$12,0,10*ROW('Hygiene Data'!F55)))</f>
        <v/>
      </c>
      <c r="DW61" s="275" t="str">
        <f ca="true">+IF(OFFSET('Hygiene Data'!$F$13,0,10*ROW('Hygiene Data'!F55))="","",OFFSET('Hygiene Data'!$F$13,0,10*ROW('Hygiene Data'!F55)))</f>
        <v/>
      </c>
      <c r="DX61" s="275" t="str">
        <f ca="true">+IF(OFFSET('Hygiene Data'!$G$11,0,10*ROW('Hygiene Data'!G55))="","",OFFSET('Hygiene Data'!$G$11,0,10*ROW('Hygiene Data'!G55)))</f>
        <v/>
      </c>
      <c r="DY61" s="275" t="str">
        <f ca="true">+IF(OFFSET('Hygiene Data'!$G$12,0,10*ROW('Hygiene Data'!G55))="","",OFFSET('Hygiene Data'!$G$12,0,10*ROW('Hygiene Data'!G55)))</f>
        <v/>
      </c>
      <c r="DZ61" s="275" t="str">
        <f ca="true">+IF(OFFSET('Hygiene Data'!$G$13,0,10*ROW('Hygiene Data'!G55))="","",OFFSET('Hygiene Data'!$G$13,0,10*ROW('Hygiene Data'!G55)))</f>
        <v/>
      </c>
      <c r="EA61" s="275" t="str">
        <f ca="true">+IF(OFFSET('Hygiene Data'!$H$11,0,10*ROW('Hygiene Data'!H55))="","",OFFSET('Hygiene Data'!$H$11,0,10*ROW('Hygiene Data'!H55)))</f>
        <v/>
      </c>
      <c r="EB61" s="275" t="str">
        <f ca="true">+IF(OFFSET('Hygiene Data'!$H$12,0,10*ROW('Hygiene Data'!H55))="","",OFFSET('Hygiene Data'!$H$12,0,10*ROW('Hygiene Data'!H55)))</f>
        <v/>
      </c>
      <c r="EC61" s="275" t="str">
        <f ca="true">+IF(OFFSET('Hygiene Data'!$H$13,0,10*ROW('Hygiene Data'!H55))="","",OFFSET('Hygiene Data'!$H$13,0,10*ROW('Hygiene Data'!H55)))</f>
        <v/>
      </c>
      <c r="ED61" s="275" t="str">
        <f ca="true">+IF(OFFSET('Hygiene Data'!$I$11,0,10*ROW('Hygiene Data'!I55))="","",OFFSET('Hygiene Data'!$I$11,0,10*ROW('Hygiene Data'!I55)))</f>
        <v/>
      </c>
      <c r="EE61" s="275" t="str">
        <f ca="true">+IF(OFFSET('Hygiene Data'!$I$12,0,10*ROW('Hygiene Data'!I55))="","",OFFSET('Hygiene Data'!$I$12,0,10*ROW('Hygiene Data'!I55)))</f>
        <v/>
      </c>
      <c r="EF61" s="275" t="str">
        <f ca="true">+IF(OFFSET('Hygiene Data'!$I$13,0,10*ROW('Hygiene Data'!I55))="","",OFFSET('Hygiene Data'!$I$13,0,10*ROW('Hygiene Data'!I55)))</f>
        <v/>
      </c>
    </row>
    <row xmlns:x14ac="http://schemas.microsoft.com/office/spreadsheetml/2009/9/ac" r="62" x14ac:dyDescent="0.2">
      <c r="A62" s="37" t="str">
        <f ca="true">+IF(OFFSET('Water Data'!$B$2,0,10*ROW('Water Data'!E56))="","",OFFSET('Water Data'!$B$2,0,10*ROW('Water Data'!E56)))</f>
        <v/>
      </c>
      <c r="B62" s="37" t="str">
        <f ca="true">+IF(OFFSET('Water Data'!$C$2,0,10*ROW('Water Data'!F56))="","",OFFSET('Water Data'!$C$2,0,10*ROW('Water Data'!F56)))</f>
        <v/>
      </c>
      <c r="C62" s="331" t="str">
        <f t="shared" ca="true" si="0"/>
        <v/>
      </c>
      <c r="D62" s="94"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4"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4"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4"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4"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4"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4"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4"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4"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4"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4"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4"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4"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4"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4"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4"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4"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4"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5"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5"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5"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5"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5"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5"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5"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5"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5"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5"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5"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5"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5"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5"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5"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5"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5"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5"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5"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5"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5"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5"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5"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5"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5"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5"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5"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5"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5"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5"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6"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6"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6"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6"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6"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6"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6"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6"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6"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6"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6"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6"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6"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6"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6"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6"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6"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6"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5"/>
      <c r="BS62" s="275" t="str">
        <f ca="true">+IF(OFFSET('Water Data'!$D$27,0,10*ROW('Water Data'!D56))="","",OFFSET('Water Data'!$D$27,0,10*ROW('Water Data'!D56)))</f>
        <v/>
      </c>
      <c r="BT62" s="275" t="str">
        <f ca="true">+IF(OFFSET('Water Data'!$D$28,0,10*ROW('Water Data'!D56))="","",OFFSET('Water Data'!$D$28,0,10*ROW('Water Data'!D56)))</f>
        <v/>
      </c>
      <c r="BU62" s="275" t="str">
        <f ca="true">+IF(OFFSET('Water Data'!$D$29,0,10*ROW('Water Data'!D56))="","",OFFSET('Water Data'!$D$29,0,10*ROW('Water Data'!D56)))</f>
        <v/>
      </c>
      <c r="BV62" s="275" t="str">
        <f ca="true">+IF(OFFSET('Water Data'!$E$27,0,10*ROW('Water Data'!E56))="","",OFFSET('Water Data'!$E$27,0,10*ROW('Water Data'!E56)))</f>
        <v/>
      </c>
      <c r="BW62" s="275" t="str">
        <f ca="true">+IF(OFFSET('Water Data'!$E$28,0,10*ROW('Water Data'!E56))="","",OFFSET('Water Data'!$E$28,0,10*ROW('Water Data'!E56)))</f>
        <v/>
      </c>
      <c r="BX62" s="275" t="str">
        <f ca="true">+IF(OFFSET('Water Data'!$E$29,0,10*ROW('Water Data'!E56))="","",OFFSET('Water Data'!$E$29,0,10*ROW('Water Data'!E56)))</f>
        <v/>
      </c>
      <c r="BY62" s="275" t="str">
        <f ca="true">+IF(OFFSET('Water Data'!$F$27,0,10*ROW('Water Data'!F56))="","",OFFSET('Water Data'!$F$27,0,10*ROW('Water Data'!F56)))</f>
        <v/>
      </c>
      <c r="BZ62" s="275" t="str">
        <f ca="true">+IF(OFFSET('Water Data'!$F$28,0,10*ROW('Water Data'!F56))="","",OFFSET('Water Data'!$F$28,0,10*ROW('Water Data'!F56)))</f>
        <v/>
      </c>
      <c r="CA62" s="275" t="str">
        <f ca="true">+IF(OFFSET('Water Data'!$F$29,0,10*ROW('Water Data'!F56))="","",OFFSET('Water Data'!$F$29,0,10*ROW('Water Data'!F56)))</f>
        <v/>
      </c>
      <c r="CB62" s="275" t="str">
        <f ca="true">+IF(OFFSET('Water Data'!$G$27,0,10*ROW('Water Data'!G56))="","",OFFSET('Water Data'!$G$27,0,10*ROW('Water Data'!G56)))</f>
        <v/>
      </c>
      <c r="CC62" s="275" t="str">
        <f ca="true">+IF(OFFSET('Water Data'!$G$28,0,10*ROW('Water Data'!G56))="","",OFFSET('Water Data'!$G$28,0,10*ROW('Water Data'!G56)))</f>
        <v/>
      </c>
      <c r="CD62" s="275" t="str">
        <f ca="true">+IF(OFFSET('Water Data'!$G$29,0,10*ROW('Water Data'!G56))="","",OFFSET('Water Data'!$G$29,0,10*ROW('Water Data'!G56)))</f>
        <v/>
      </c>
      <c r="CE62" s="275" t="str">
        <f ca="true">+IF(OFFSET('Water Data'!$H$27,0,10*ROW('Water Data'!H56))="","",OFFSET('Water Data'!$H$27,0,10*ROW('Water Data'!H56)))</f>
        <v/>
      </c>
      <c r="CF62" s="275" t="str">
        <f ca="true">+IF(OFFSET('Water Data'!$H$28,0,10*ROW('Water Data'!H56))="","",OFFSET('Water Data'!$H$28,0,10*ROW('Water Data'!H56)))</f>
        <v/>
      </c>
      <c r="CG62" s="275" t="str">
        <f ca="true">+IF(OFFSET('Water Data'!$H$29,0,10*ROW('Water Data'!H56))="","",OFFSET('Water Data'!$H$29,0,10*ROW('Water Data'!H56)))</f>
        <v/>
      </c>
      <c r="CH62" s="275" t="str">
        <f ca="true">+IF(OFFSET('Water Data'!$I$27,0,10*ROW('Water Data'!I56))="","",OFFSET('Water Data'!$I$27,0,10*ROW('Water Data'!I56)))</f>
        <v/>
      </c>
      <c r="CI62" s="275" t="str">
        <f ca="true">+IF(OFFSET('Water Data'!$I$28,0,10*ROW('Water Data'!I56))="","",OFFSET('Water Data'!$I$28,0,10*ROW('Water Data'!I56)))</f>
        <v/>
      </c>
      <c r="CJ62" s="275" t="str">
        <f ca="true">+IF(OFFSET('Water Data'!$I$29,0,10*ROW('Water Data'!I56))="","",OFFSET('Water Data'!$I$29,0,10*ROW('Water Data'!I56)))</f>
        <v/>
      </c>
      <c r="CK62" s="275" t="str">
        <f ca="true">+IF(OFFSET('Sanitation Data'!$D$28,0,10*ROW('Sanitation Data'!D56))="","",OFFSET('Sanitation Data'!$D$28,0,10*ROW('Sanitation Data'!D56)))</f>
        <v/>
      </c>
      <c r="CL62" s="275" t="str">
        <f ca="true">+IF(OFFSET('Sanitation Data'!$D$29,0,10*ROW('Sanitation Data'!D56))="","",OFFSET('Sanitation Data'!$D$29,0,10*ROW('Sanitation Data'!D56)))</f>
        <v/>
      </c>
      <c r="CM62" s="275" t="str">
        <f ca="true">+IF(OFFSET('Sanitation Data'!$D$30,0,10*ROW('Sanitation Data'!D56))="","",OFFSET('Sanitation Data'!$D$30,0,10*ROW('Sanitation Data'!D56)))</f>
        <v/>
      </c>
      <c r="CN62" s="275" t="str">
        <f ca="true">+IF(OFFSET('Sanitation Data'!$D$31,0,10*ROW('Sanitation Data'!D56))="","",OFFSET('Sanitation Data'!$D$31,0,10*ROW('Sanitation Data'!D56)))</f>
        <v/>
      </c>
      <c r="CO62" s="275" t="str">
        <f ca="true">+IF(OFFSET('Sanitation Data'!$D$32,0,10*ROW('Sanitation Data'!D56))="","",OFFSET('Sanitation Data'!$D$32,0,10*ROW('Sanitation Data'!D56)))</f>
        <v/>
      </c>
      <c r="CP62" s="275" t="str">
        <f ca="true">+IF(OFFSET('Sanitation Data'!$E$28,0,10*ROW('Sanitation Data'!E56))="","",OFFSET('Sanitation Data'!$E$28,0,10*ROW('Sanitation Data'!E56)))</f>
        <v/>
      </c>
      <c r="CQ62" s="275" t="str">
        <f ca="true">+IF(OFFSET('Sanitation Data'!$E$29,0,10*ROW('Sanitation Data'!E56))="","",OFFSET('Sanitation Data'!$E$29,0,10*ROW('Sanitation Data'!E56)))</f>
        <v/>
      </c>
      <c r="CR62" s="275" t="str">
        <f ca="true">+IF(OFFSET('Sanitation Data'!$E$30,0,10*ROW('Sanitation Data'!E56))="","",OFFSET('Sanitation Data'!$E$30,0,10*ROW('Sanitation Data'!E56)))</f>
        <v/>
      </c>
      <c r="CS62" s="275" t="str">
        <f ca="true">+IF(OFFSET('Sanitation Data'!$E$31,0,10*ROW('Sanitation Data'!E56))="","",OFFSET('Sanitation Data'!$E$31,0,10*ROW('Sanitation Data'!E56)))</f>
        <v/>
      </c>
      <c r="CT62" s="275" t="str">
        <f ca="true">+IF(OFFSET('Sanitation Data'!$E$32,0,10*ROW('Sanitation Data'!E56))="","",OFFSET('Sanitation Data'!$E$32,0,10*ROW('Sanitation Data'!E56)))</f>
        <v/>
      </c>
      <c r="CU62" s="275" t="str">
        <f ca="true">+IF(OFFSET('Sanitation Data'!$F$28,0,10*ROW('Sanitation Data'!F56))="","",OFFSET('Sanitation Data'!$F$28,0,10*ROW('Sanitation Data'!F56)))</f>
        <v/>
      </c>
      <c r="CV62" s="275" t="str">
        <f ca="true">+IF(OFFSET('Sanitation Data'!$F$29,0,10*ROW('Sanitation Data'!F56))="","",OFFSET('Sanitation Data'!$F$29,0,10*ROW('Sanitation Data'!F56)))</f>
        <v/>
      </c>
      <c r="CW62" s="275" t="str">
        <f ca="true">+IF(OFFSET('Sanitation Data'!$F$30,0,10*ROW('Sanitation Data'!F56))="","",OFFSET('Sanitation Data'!$F$30,0,10*ROW('Sanitation Data'!F56)))</f>
        <v/>
      </c>
      <c r="CX62" s="275" t="str">
        <f ca="true">+IF(OFFSET('Sanitation Data'!$F$31,0,10*ROW('Sanitation Data'!F56))="","",OFFSET('Sanitation Data'!$F$31,0,10*ROW('Sanitation Data'!F56)))</f>
        <v/>
      </c>
      <c r="CY62" s="275" t="str">
        <f ca="true">+IF(OFFSET('Sanitation Data'!$F$32,0,10*ROW('Sanitation Data'!F56))="","",OFFSET('Sanitation Data'!$F$32,0,10*ROW('Sanitation Data'!F56)))</f>
        <v/>
      </c>
      <c r="CZ62" s="275" t="str">
        <f ca="true">+IF(OFFSET('Sanitation Data'!$G$28,0,10*ROW('Sanitation Data'!G56))="","",OFFSET('Sanitation Data'!$G$28,0,10*ROW('Sanitation Data'!G56)))</f>
        <v/>
      </c>
      <c r="DA62" s="275" t="str">
        <f ca="true">+IF(OFFSET('Sanitation Data'!$G$29,0,10*ROW('Sanitation Data'!G56))="","",OFFSET('Sanitation Data'!$G$29,0,10*ROW('Sanitation Data'!G56)))</f>
        <v/>
      </c>
      <c r="DB62" s="275" t="str">
        <f ca="true">+IF(OFFSET('Sanitation Data'!$G$30,0,10*ROW('Sanitation Data'!G56))="","",OFFSET('Sanitation Data'!$G$30,0,10*ROW('Sanitation Data'!G56)))</f>
        <v/>
      </c>
      <c r="DC62" s="275" t="str">
        <f ca="true">+IF(OFFSET('Sanitation Data'!$G$31,0,10*ROW('Sanitation Data'!G56))="","",OFFSET('Sanitation Data'!$G$31,0,10*ROW('Sanitation Data'!G56)))</f>
        <v/>
      </c>
      <c r="DD62" s="275" t="str">
        <f ca="true">+IF(OFFSET('Sanitation Data'!$G$32,0,10*ROW('Sanitation Data'!G56))="","",OFFSET('Sanitation Data'!$G$32,0,10*ROW('Sanitation Data'!G56)))</f>
        <v/>
      </c>
      <c r="DE62" s="275" t="str">
        <f ca="true">+IF(OFFSET('Sanitation Data'!$H$28,0,10*ROW('Sanitation Data'!H56))="","",OFFSET('Sanitation Data'!$H$28,0,10*ROW('Sanitation Data'!H56)))</f>
        <v/>
      </c>
      <c r="DF62" s="275" t="str">
        <f ca="true">+IF(OFFSET('Sanitation Data'!$H$29,0,10*ROW('Sanitation Data'!H56))="","",OFFSET('Sanitation Data'!$H$29,0,10*ROW('Sanitation Data'!H56)))</f>
        <v/>
      </c>
      <c r="DG62" s="275" t="str">
        <f ca="true">+IF(OFFSET('Sanitation Data'!$H$30,0,10*ROW('Sanitation Data'!H56))="","",OFFSET('Sanitation Data'!$H$30,0,10*ROW('Sanitation Data'!H56)))</f>
        <v/>
      </c>
      <c r="DH62" s="275" t="str">
        <f ca="true">+IF(OFFSET('Sanitation Data'!$H$31,0,10*ROW('Sanitation Data'!H56))="","",OFFSET('Sanitation Data'!$H$31,0,10*ROW('Sanitation Data'!H56)))</f>
        <v/>
      </c>
      <c r="DI62" s="275" t="str">
        <f ca="true">+IF(OFFSET('Sanitation Data'!$H$32,0,10*ROW('Sanitation Data'!H56))="","",OFFSET('Sanitation Data'!$H$32,0,10*ROW('Sanitation Data'!H56)))</f>
        <v/>
      </c>
      <c r="DJ62" s="275" t="str">
        <f ca="true">+IF(OFFSET('Sanitation Data'!$I$28,0,10*ROW('Sanitation Data'!I56))="","",OFFSET('Sanitation Data'!$I$28,0,10*ROW('Sanitation Data'!I56)))</f>
        <v/>
      </c>
      <c r="DK62" s="275" t="str">
        <f ca="true">+IF(OFFSET('Sanitation Data'!$I$29,0,10*ROW('Sanitation Data'!I56))="","",OFFSET('Sanitation Data'!$I$29,0,10*ROW('Sanitation Data'!I56)))</f>
        <v/>
      </c>
      <c r="DL62" s="275" t="str">
        <f ca="true">+IF(OFFSET('Sanitation Data'!$I$30,0,10*ROW('Sanitation Data'!I56))="","",OFFSET('Sanitation Data'!$I$30,0,10*ROW('Sanitation Data'!I56)))</f>
        <v/>
      </c>
      <c r="DM62" s="275" t="str">
        <f ca="true">+IF(OFFSET('Sanitation Data'!$I$31,0,10*ROW('Sanitation Data'!I56))="","",OFFSET('Sanitation Data'!$I$31,0,10*ROW('Sanitation Data'!I56)))</f>
        <v/>
      </c>
      <c r="DN62" s="275" t="str">
        <f ca="true">+IF(OFFSET('Sanitation Data'!$I$32,0,10*ROW('Sanitation Data'!I56))="","",OFFSET('Sanitation Data'!$I$32,0,10*ROW('Sanitation Data'!I56)))</f>
        <v/>
      </c>
      <c r="DO62" s="275" t="str">
        <f ca="true">+IF(OFFSET('Hygiene Data'!$D$11,0,10*ROW('Hygiene Data'!D56))="","",OFFSET('Hygiene Data'!$D$11,0,10*ROW('Hygiene Data'!D56)))</f>
        <v/>
      </c>
      <c r="DP62" s="275" t="str">
        <f ca="true">+IF(OFFSET('Hygiene Data'!$D$12,0,10*ROW('Hygiene Data'!D56))="","",OFFSET('Hygiene Data'!$D$12,0,10*ROW('Hygiene Data'!D56)))</f>
        <v/>
      </c>
      <c r="DQ62" s="275" t="str">
        <f ca="true">+IF(OFFSET('Hygiene Data'!$D$13,0,10*ROW('Hygiene Data'!D56))="","",OFFSET('Hygiene Data'!$D$13,0,10*ROW('Hygiene Data'!D56)))</f>
        <v/>
      </c>
      <c r="DR62" s="275" t="str">
        <f ca="true">+IF(OFFSET('Hygiene Data'!$E$11,0,10*ROW('Hygiene Data'!E56))="","",OFFSET('Hygiene Data'!$E$11,0,10*ROW('Hygiene Data'!E56)))</f>
        <v/>
      </c>
      <c r="DS62" s="275" t="str">
        <f ca="true">+IF(OFFSET('Hygiene Data'!$E$12,0,10*ROW('Hygiene Data'!E56))="","",OFFSET('Hygiene Data'!$E$12,0,10*ROW('Hygiene Data'!E56)))</f>
        <v/>
      </c>
      <c r="DT62" s="275" t="str">
        <f ca="true">+IF(OFFSET('Hygiene Data'!$E$13,0,10*ROW('Hygiene Data'!E56))="","",OFFSET('Hygiene Data'!$E$13,0,10*ROW('Hygiene Data'!E56)))</f>
        <v/>
      </c>
      <c r="DU62" s="275" t="str">
        <f ca="true">+IF(OFFSET('Hygiene Data'!$F$11,0,10*ROW('Hygiene Data'!F56))="","",OFFSET('Hygiene Data'!$F$11,0,10*ROW('Hygiene Data'!F56)))</f>
        <v/>
      </c>
      <c r="DV62" s="275" t="str">
        <f ca="true">+IF(OFFSET('Hygiene Data'!$F$12,0,10*ROW('Hygiene Data'!F56))="","",OFFSET('Hygiene Data'!$F$12,0,10*ROW('Hygiene Data'!F56)))</f>
        <v/>
      </c>
      <c r="DW62" s="275" t="str">
        <f ca="true">+IF(OFFSET('Hygiene Data'!$F$13,0,10*ROW('Hygiene Data'!F56))="","",OFFSET('Hygiene Data'!$F$13,0,10*ROW('Hygiene Data'!F56)))</f>
        <v/>
      </c>
      <c r="DX62" s="275" t="str">
        <f ca="true">+IF(OFFSET('Hygiene Data'!$G$11,0,10*ROW('Hygiene Data'!G56))="","",OFFSET('Hygiene Data'!$G$11,0,10*ROW('Hygiene Data'!G56)))</f>
        <v/>
      </c>
      <c r="DY62" s="275" t="str">
        <f ca="true">+IF(OFFSET('Hygiene Data'!$G$12,0,10*ROW('Hygiene Data'!G56))="","",OFFSET('Hygiene Data'!$G$12,0,10*ROW('Hygiene Data'!G56)))</f>
        <v/>
      </c>
      <c r="DZ62" s="275" t="str">
        <f ca="true">+IF(OFFSET('Hygiene Data'!$G$13,0,10*ROW('Hygiene Data'!G56))="","",OFFSET('Hygiene Data'!$G$13,0,10*ROW('Hygiene Data'!G56)))</f>
        <v/>
      </c>
      <c r="EA62" s="275" t="str">
        <f ca="true">+IF(OFFSET('Hygiene Data'!$H$11,0,10*ROW('Hygiene Data'!H56))="","",OFFSET('Hygiene Data'!$H$11,0,10*ROW('Hygiene Data'!H56)))</f>
        <v/>
      </c>
      <c r="EB62" s="275" t="str">
        <f ca="true">+IF(OFFSET('Hygiene Data'!$H$12,0,10*ROW('Hygiene Data'!H56))="","",OFFSET('Hygiene Data'!$H$12,0,10*ROW('Hygiene Data'!H56)))</f>
        <v/>
      </c>
      <c r="EC62" s="275" t="str">
        <f ca="true">+IF(OFFSET('Hygiene Data'!$H$13,0,10*ROW('Hygiene Data'!H56))="","",OFFSET('Hygiene Data'!$H$13,0,10*ROW('Hygiene Data'!H56)))</f>
        <v/>
      </c>
      <c r="ED62" s="275" t="str">
        <f ca="true">+IF(OFFSET('Hygiene Data'!$I$11,0,10*ROW('Hygiene Data'!I56))="","",OFFSET('Hygiene Data'!$I$11,0,10*ROW('Hygiene Data'!I56)))</f>
        <v/>
      </c>
      <c r="EE62" s="275" t="str">
        <f ca="true">+IF(OFFSET('Hygiene Data'!$I$12,0,10*ROW('Hygiene Data'!I56))="","",OFFSET('Hygiene Data'!$I$12,0,10*ROW('Hygiene Data'!I56)))</f>
        <v/>
      </c>
      <c r="EF62" s="275" t="str">
        <f ca="true">+IF(OFFSET('Hygiene Data'!$I$13,0,10*ROW('Hygiene Data'!I56))="","",OFFSET('Hygiene Data'!$I$13,0,10*ROW('Hygiene Data'!I56)))</f>
        <v/>
      </c>
    </row>
    <row xmlns:x14ac="http://schemas.microsoft.com/office/spreadsheetml/2009/9/ac" r="63" x14ac:dyDescent="0.2">
      <c r="A63" s="37" t="str">
        <f ca="true">+IF(OFFSET('Water Data'!$B$2,0,10*ROW('Water Data'!E57))="","",OFFSET('Water Data'!$B$2,0,10*ROW('Water Data'!E57)))</f>
        <v/>
      </c>
      <c r="B63" s="37" t="str">
        <f ca="true">+IF(OFFSET('Water Data'!$C$2,0,10*ROW('Water Data'!F57))="","",OFFSET('Water Data'!$C$2,0,10*ROW('Water Data'!F57)))</f>
        <v/>
      </c>
      <c r="C63" s="331" t="str">
        <f t="shared" ca="true" si="0"/>
        <v/>
      </c>
      <c r="D63" s="94"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4"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4"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4"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4"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4"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4"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4"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4"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4"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4"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4"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4"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4"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4"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4"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4"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4"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5"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5"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5"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5"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5"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5"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5"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5"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5"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5"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5"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5"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5"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5"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5"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5"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5"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5"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5"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5"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5"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5"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5"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5"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5"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5"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5"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5"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5"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5"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6"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6"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6"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6"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6"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6"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6"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6"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6"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6"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6"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6"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6"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6"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6"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6"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6"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6"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5"/>
      <c r="BS63" s="275" t="str">
        <f ca="true">+IF(OFFSET('Water Data'!$D$27,0,10*ROW('Water Data'!D57))="","",OFFSET('Water Data'!$D$27,0,10*ROW('Water Data'!D57)))</f>
        <v/>
      </c>
      <c r="BT63" s="275" t="str">
        <f ca="true">+IF(OFFSET('Water Data'!$D$28,0,10*ROW('Water Data'!D57))="","",OFFSET('Water Data'!$D$28,0,10*ROW('Water Data'!D57)))</f>
        <v/>
      </c>
      <c r="BU63" s="275" t="str">
        <f ca="true">+IF(OFFSET('Water Data'!$D$29,0,10*ROW('Water Data'!D57))="","",OFFSET('Water Data'!$D$29,0,10*ROW('Water Data'!D57)))</f>
        <v/>
      </c>
      <c r="BV63" s="275" t="str">
        <f ca="true">+IF(OFFSET('Water Data'!$E$27,0,10*ROW('Water Data'!E57))="","",OFFSET('Water Data'!$E$27,0,10*ROW('Water Data'!E57)))</f>
        <v/>
      </c>
      <c r="BW63" s="275" t="str">
        <f ca="true">+IF(OFFSET('Water Data'!$E$28,0,10*ROW('Water Data'!E57))="","",OFFSET('Water Data'!$E$28,0,10*ROW('Water Data'!E57)))</f>
        <v/>
      </c>
      <c r="BX63" s="275" t="str">
        <f ca="true">+IF(OFFSET('Water Data'!$E$29,0,10*ROW('Water Data'!E57))="","",OFFSET('Water Data'!$E$29,0,10*ROW('Water Data'!E57)))</f>
        <v/>
      </c>
      <c r="BY63" s="275" t="str">
        <f ca="true">+IF(OFFSET('Water Data'!$F$27,0,10*ROW('Water Data'!F57))="","",OFFSET('Water Data'!$F$27,0,10*ROW('Water Data'!F57)))</f>
        <v/>
      </c>
      <c r="BZ63" s="275" t="str">
        <f ca="true">+IF(OFFSET('Water Data'!$F$28,0,10*ROW('Water Data'!F57))="","",OFFSET('Water Data'!$F$28,0,10*ROW('Water Data'!F57)))</f>
        <v/>
      </c>
      <c r="CA63" s="275" t="str">
        <f ca="true">+IF(OFFSET('Water Data'!$F$29,0,10*ROW('Water Data'!F57))="","",OFFSET('Water Data'!$F$29,0,10*ROW('Water Data'!F57)))</f>
        <v/>
      </c>
      <c r="CB63" s="275" t="str">
        <f ca="true">+IF(OFFSET('Water Data'!$G$27,0,10*ROW('Water Data'!G57))="","",OFFSET('Water Data'!$G$27,0,10*ROW('Water Data'!G57)))</f>
        <v/>
      </c>
      <c r="CC63" s="275" t="str">
        <f ca="true">+IF(OFFSET('Water Data'!$G$28,0,10*ROW('Water Data'!G57))="","",OFFSET('Water Data'!$G$28,0,10*ROW('Water Data'!G57)))</f>
        <v/>
      </c>
      <c r="CD63" s="275" t="str">
        <f ca="true">+IF(OFFSET('Water Data'!$G$29,0,10*ROW('Water Data'!G57))="","",OFFSET('Water Data'!$G$29,0,10*ROW('Water Data'!G57)))</f>
        <v/>
      </c>
      <c r="CE63" s="275" t="str">
        <f ca="true">+IF(OFFSET('Water Data'!$H$27,0,10*ROW('Water Data'!H57))="","",OFFSET('Water Data'!$H$27,0,10*ROW('Water Data'!H57)))</f>
        <v/>
      </c>
      <c r="CF63" s="275" t="str">
        <f ca="true">+IF(OFFSET('Water Data'!$H$28,0,10*ROW('Water Data'!H57))="","",OFFSET('Water Data'!$H$28,0,10*ROW('Water Data'!H57)))</f>
        <v/>
      </c>
      <c r="CG63" s="275" t="str">
        <f ca="true">+IF(OFFSET('Water Data'!$H$29,0,10*ROW('Water Data'!H57))="","",OFFSET('Water Data'!$H$29,0,10*ROW('Water Data'!H57)))</f>
        <v/>
      </c>
      <c r="CH63" s="275" t="str">
        <f ca="true">+IF(OFFSET('Water Data'!$I$27,0,10*ROW('Water Data'!I57))="","",OFFSET('Water Data'!$I$27,0,10*ROW('Water Data'!I57)))</f>
        <v/>
      </c>
      <c r="CI63" s="275" t="str">
        <f ca="true">+IF(OFFSET('Water Data'!$I$28,0,10*ROW('Water Data'!I57))="","",OFFSET('Water Data'!$I$28,0,10*ROW('Water Data'!I57)))</f>
        <v/>
      </c>
      <c r="CJ63" s="275" t="str">
        <f ca="true">+IF(OFFSET('Water Data'!$I$29,0,10*ROW('Water Data'!I57))="","",OFFSET('Water Data'!$I$29,0,10*ROW('Water Data'!I57)))</f>
        <v/>
      </c>
      <c r="CK63" s="275" t="str">
        <f ca="true">+IF(OFFSET('Sanitation Data'!$D$28,0,10*ROW('Sanitation Data'!D57))="","",OFFSET('Sanitation Data'!$D$28,0,10*ROW('Sanitation Data'!D57)))</f>
        <v/>
      </c>
      <c r="CL63" s="275" t="str">
        <f ca="true">+IF(OFFSET('Sanitation Data'!$D$29,0,10*ROW('Sanitation Data'!D57))="","",OFFSET('Sanitation Data'!$D$29,0,10*ROW('Sanitation Data'!D57)))</f>
        <v/>
      </c>
      <c r="CM63" s="275" t="str">
        <f ca="true">+IF(OFFSET('Sanitation Data'!$D$30,0,10*ROW('Sanitation Data'!D57))="","",OFFSET('Sanitation Data'!$D$30,0,10*ROW('Sanitation Data'!D57)))</f>
        <v/>
      </c>
      <c r="CN63" s="275" t="str">
        <f ca="true">+IF(OFFSET('Sanitation Data'!$D$31,0,10*ROW('Sanitation Data'!D57))="","",OFFSET('Sanitation Data'!$D$31,0,10*ROW('Sanitation Data'!D57)))</f>
        <v/>
      </c>
      <c r="CO63" s="275" t="str">
        <f ca="true">+IF(OFFSET('Sanitation Data'!$D$32,0,10*ROW('Sanitation Data'!D57))="","",OFFSET('Sanitation Data'!$D$32,0,10*ROW('Sanitation Data'!D57)))</f>
        <v/>
      </c>
      <c r="CP63" s="275" t="str">
        <f ca="true">+IF(OFFSET('Sanitation Data'!$E$28,0,10*ROW('Sanitation Data'!E57))="","",OFFSET('Sanitation Data'!$E$28,0,10*ROW('Sanitation Data'!E57)))</f>
        <v/>
      </c>
      <c r="CQ63" s="275" t="str">
        <f ca="true">+IF(OFFSET('Sanitation Data'!$E$29,0,10*ROW('Sanitation Data'!E57))="","",OFFSET('Sanitation Data'!$E$29,0,10*ROW('Sanitation Data'!E57)))</f>
        <v/>
      </c>
      <c r="CR63" s="275" t="str">
        <f ca="true">+IF(OFFSET('Sanitation Data'!$E$30,0,10*ROW('Sanitation Data'!E57))="","",OFFSET('Sanitation Data'!$E$30,0,10*ROW('Sanitation Data'!E57)))</f>
        <v/>
      </c>
      <c r="CS63" s="275" t="str">
        <f ca="true">+IF(OFFSET('Sanitation Data'!$E$31,0,10*ROW('Sanitation Data'!E57))="","",OFFSET('Sanitation Data'!$E$31,0,10*ROW('Sanitation Data'!E57)))</f>
        <v/>
      </c>
      <c r="CT63" s="275" t="str">
        <f ca="true">+IF(OFFSET('Sanitation Data'!$E$32,0,10*ROW('Sanitation Data'!E57))="","",OFFSET('Sanitation Data'!$E$32,0,10*ROW('Sanitation Data'!E57)))</f>
        <v/>
      </c>
      <c r="CU63" s="275" t="str">
        <f ca="true">+IF(OFFSET('Sanitation Data'!$F$28,0,10*ROW('Sanitation Data'!F57))="","",OFFSET('Sanitation Data'!$F$28,0,10*ROW('Sanitation Data'!F57)))</f>
        <v/>
      </c>
      <c r="CV63" s="275" t="str">
        <f ca="true">+IF(OFFSET('Sanitation Data'!$F$29,0,10*ROW('Sanitation Data'!F57))="","",OFFSET('Sanitation Data'!$F$29,0,10*ROW('Sanitation Data'!F57)))</f>
        <v/>
      </c>
      <c r="CW63" s="275" t="str">
        <f ca="true">+IF(OFFSET('Sanitation Data'!$F$30,0,10*ROW('Sanitation Data'!F57))="","",OFFSET('Sanitation Data'!$F$30,0,10*ROW('Sanitation Data'!F57)))</f>
        <v/>
      </c>
      <c r="CX63" s="275" t="str">
        <f ca="true">+IF(OFFSET('Sanitation Data'!$F$31,0,10*ROW('Sanitation Data'!F57))="","",OFFSET('Sanitation Data'!$F$31,0,10*ROW('Sanitation Data'!F57)))</f>
        <v/>
      </c>
      <c r="CY63" s="275" t="str">
        <f ca="true">+IF(OFFSET('Sanitation Data'!$F$32,0,10*ROW('Sanitation Data'!F57))="","",OFFSET('Sanitation Data'!$F$32,0,10*ROW('Sanitation Data'!F57)))</f>
        <v/>
      </c>
      <c r="CZ63" s="275" t="str">
        <f ca="true">+IF(OFFSET('Sanitation Data'!$G$28,0,10*ROW('Sanitation Data'!G57))="","",OFFSET('Sanitation Data'!$G$28,0,10*ROW('Sanitation Data'!G57)))</f>
        <v/>
      </c>
      <c r="DA63" s="275" t="str">
        <f ca="true">+IF(OFFSET('Sanitation Data'!$G$29,0,10*ROW('Sanitation Data'!G57))="","",OFFSET('Sanitation Data'!$G$29,0,10*ROW('Sanitation Data'!G57)))</f>
        <v/>
      </c>
      <c r="DB63" s="275" t="str">
        <f ca="true">+IF(OFFSET('Sanitation Data'!$G$30,0,10*ROW('Sanitation Data'!G57))="","",OFFSET('Sanitation Data'!$G$30,0,10*ROW('Sanitation Data'!G57)))</f>
        <v/>
      </c>
      <c r="DC63" s="275" t="str">
        <f ca="true">+IF(OFFSET('Sanitation Data'!$G$31,0,10*ROW('Sanitation Data'!G57))="","",OFFSET('Sanitation Data'!$G$31,0,10*ROW('Sanitation Data'!G57)))</f>
        <v/>
      </c>
      <c r="DD63" s="275" t="str">
        <f ca="true">+IF(OFFSET('Sanitation Data'!$G$32,0,10*ROW('Sanitation Data'!G57))="","",OFFSET('Sanitation Data'!$G$32,0,10*ROW('Sanitation Data'!G57)))</f>
        <v/>
      </c>
      <c r="DE63" s="275" t="str">
        <f ca="true">+IF(OFFSET('Sanitation Data'!$H$28,0,10*ROW('Sanitation Data'!H57))="","",OFFSET('Sanitation Data'!$H$28,0,10*ROW('Sanitation Data'!H57)))</f>
        <v/>
      </c>
      <c r="DF63" s="275" t="str">
        <f ca="true">+IF(OFFSET('Sanitation Data'!$H$29,0,10*ROW('Sanitation Data'!H57))="","",OFFSET('Sanitation Data'!$H$29,0,10*ROW('Sanitation Data'!H57)))</f>
        <v/>
      </c>
      <c r="DG63" s="275" t="str">
        <f ca="true">+IF(OFFSET('Sanitation Data'!$H$30,0,10*ROW('Sanitation Data'!H57))="","",OFFSET('Sanitation Data'!$H$30,0,10*ROW('Sanitation Data'!H57)))</f>
        <v/>
      </c>
      <c r="DH63" s="275" t="str">
        <f ca="true">+IF(OFFSET('Sanitation Data'!$H$31,0,10*ROW('Sanitation Data'!H57))="","",OFFSET('Sanitation Data'!$H$31,0,10*ROW('Sanitation Data'!H57)))</f>
        <v/>
      </c>
      <c r="DI63" s="275" t="str">
        <f ca="true">+IF(OFFSET('Sanitation Data'!$H$32,0,10*ROW('Sanitation Data'!H57))="","",OFFSET('Sanitation Data'!$H$32,0,10*ROW('Sanitation Data'!H57)))</f>
        <v/>
      </c>
      <c r="DJ63" s="275" t="str">
        <f ca="true">+IF(OFFSET('Sanitation Data'!$I$28,0,10*ROW('Sanitation Data'!I57))="","",OFFSET('Sanitation Data'!$I$28,0,10*ROW('Sanitation Data'!I57)))</f>
        <v/>
      </c>
      <c r="DK63" s="275" t="str">
        <f ca="true">+IF(OFFSET('Sanitation Data'!$I$29,0,10*ROW('Sanitation Data'!I57))="","",OFFSET('Sanitation Data'!$I$29,0,10*ROW('Sanitation Data'!I57)))</f>
        <v/>
      </c>
      <c r="DL63" s="275" t="str">
        <f ca="true">+IF(OFFSET('Sanitation Data'!$I$30,0,10*ROW('Sanitation Data'!I57))="","",OFFSET('Sanitation Data'!$I$30,0,10*ROW('Sanitation Data'!I57)))</f>
        <v/>
      </c>
      <c r="DM63" s="275" t="str">
        <f ca="true">+IF(OFFSET('Sanitation Data'!$I$31,0,10*ROW('Sanitation Data'!I57))="","",OFFSET('Sanitation Data'!$I$31,0,10*ROW('Sanitation Data'!I57)))</f>
        <v/>
      </c>
      <c r="DN63" s="275" t="str">
        <f ca="true">+IF(OFFSET('Sanitation Data'!$I$32,0,10*ROW('Sanitation Data'!I57))="","",OFFSET('Sanitation Data'!$I$32,0,10*ROW('Sanitation Data'!I57)))</f>
        <v/>
      </c>
      <c r="DO63" s="275" t="str">
        <f ca="true">+IF(OFFSET('Hygiene Data'!$D$11,0,10*ROW('Hygiene Data'!D57))="","",OFFSET('Hygiene Data'!$D$11,0,10*ROW('Hygiene Data'!D57)))</f>
        <v/>
      </c>
      <c r="DP63" s="275" t="str">
        <f ca="true">+IF(OFFSET('Hygiene Data'!$D$12,0,10*ROW('Hygiene Data'!D57))="","",OFFSET('Hygiene Data'!$D$12,0,10*ROW('Hygiene Data'!D57)))</f>
        <v/>
      </c>
      <c r="DQ63" s="275" t="str">
        <f ca="true">+IF(OFFSET('Hygiene Data'!$D$13,0,10*ROW('Hygiene Data'!D57))="","",OFFSET('Hygiene Data'!$D$13,0,10*ROW('Hygiene Data'!D57)))</f>
        <v/>
      </c>
      <c r="DR63" s="275" t="str">
        <f ca="true">+IF(OFFSET('Hygiene Data'!$E$11,0,10*ROW('Hygiene Data'!E57))="","",OFFSET('Hygiene Data'!$E$11,0,10*ROW('Hygiene Data'!E57)))</f>
        <v/>
      </c>
      <c r="DS63" s="275" t="str">
        <f ca="true">+IF(OFFSET('Hygiene Data'!$E$12,0,10*ROW('Hygiene Data'!E57))="","",OFFSET('Hygiene Data'!$E$12,0,10*ROW('Hygiene Data'!E57)))</f>
        <v/>
      </c>
      <c r="DT63" s="275" t="str">
        <f ca="true">+IF(OFFSET('Hygiene Data'!$E$13,0,10*ROW('Hygiene Data'!E57))="","",OFFSET('Hygiene Data'!$E$13,0,10*ROW('Hygiene Data'!E57)))</f>
        <v/>
      </c>
      <c r="DU63" s="275" t="str">
        <f ca="true">+IF(OFFSET('Hygiene Data'!$F$11,0,10*ROW('Hygiene Data'!F57))="","",OFFSET('Hygiene Data'!$F$11,0,10*ROW('Hygiene Data'!F57)))</f>
        <v/>
      </c>
      <c r="DV63" s="275" t="str">
        <f ca="true">+IF(OFFSET('Hygiene Data'!$F$12,0,10*ROW('Hygiene Data'!F57))="","",OFFSET('Hygiene Data'!$F$12,0,10*ROW('Hygiene Data'!F57)))</f>
        <v/>
      </c>
      <c r="DW63" s="275" t="str">
        <f ca="true">+IF(OFFSET('Hygiene Data'!$F$13,0,10*ROW('Hygiene Data'!F57))="","",OFFSET('Hygiene Data'!$F$13,0,10*ROW('Hygiene Data'!F57)))</f>
        <v/>
      </c>
      <c r="DX63" s="275" t="str">
        <f ca="true">+IF(OFFSET('Hygiene Data'!$G$11,0,10*ROW('Hygiene Data'!G57))="","",OFFSET('Hygiene Data'!$G$11,0,10*ROW('Hygiene Data'!G57)))</f>
        <v/>
      </c>
      <c r="DY63" s="275" t="str">
        <f ca="true">+IF(OFFSET('Hygiene Data'!$G$12,0,10*ROW('Hygiene Data'!G57))="","",OFFSET('Hygiene Data'!$G$12,0,10*ROW('Hygiene Data'!G57)))</f>
        <v/>
      </c>
      <c r="DZ63" s="275" t="str">
        <f ca="true">+IF(OFFSET('Hygiene Data'!$G$13,0,10*ROW('Hygiene Data'!G57))="","",OFFSET('Hygiene Data'!$G$13,0,10*ROW('Hygiene Data'!G57)))</f>
        <v/>
      </c>
      <c r="EA63" s="275" t="str">
        <f ca="true">+IF(OFFSET('Hygiene Data'!$H$11,0,10*ROW('Hygiene Data'!H57))="","",OFFSET('Hygiene Data'!$H$11,0,10*ROW('Hygiene Data'!H57)))</f>
        <v/>
      </c>
      <c r="EB63" s="275" t="str">
        <f ca="true">+IF(OFFSET('Hygiene Data'!$H$12,0,10*ROW('Hygiene Data'!H57))="","",OFFSET('Hygiene Data'!$H$12,0,10*ROW('Hygiene Data'!H57)))</f>
        <v/>
      </c>
      <c r="EC63" s="275" t="str">
        <f ca="true">+IF(OFFSET('Hygiene Data'!$H$13,0,10*ROW('Hygiene Data'!H57))="","",OFFSET('Hygiene Data'!$H$13,0,10*ROW('Hygiene Data'!H57)))</f>
        <v/>
      </c>
      <c r="ED63" s="275" t="str">
        <f ca="true">+IF(OFFSET('Hygiene Data'!$I$11,0,10*ROW('Hygiene Data'!I57))="","",OFFSET('Hygiene Data'!$I$11,0,10*ROW('Hygiene Data'!I57)))</f>
        <v/>
      </c>
      <c r="EE63" s="275" t="str">
        <f ca="true">+IF(OFFSET('Hygiene Data'!$I$12,0,10*ROW('Hygiene Data'!I57))="","",OFFSET('Hygiene Data'!$I$12,0,10*ROW('Hygiene Data'!I57)))</f>
        <v/>
      </c>
      <c r="EF63" s="275" t="str">
        <f ca="true">+IF(OFFSET('Hygiene Data'!$I$13,0,10*ROW('Hygiene Data'!I57))="","",OFFSET('Hygiene Data'!$I$13,0,10*ROW('Hygiene Data'!I57)))</f>
        <v/>
      </c>
    </row>
    <row xmlns:x14ac="http://schemas.microsoft.com/office/spreadsheetml/2009/9/ac" r="64" x14ac:dyDescent="0.2">
      <c r="A64" s="37" t="str">
        <f ca="true">+IF(OFFSET('Water Data'!$B$2,0,10*ROW('Water Data'!E58))="","",OFFSET('Water Data'!$B$2,0,10*ROW('Water Data'!E58)))</f>
        <v/>
      </c>
      <c r="B64" s="37" t="str">
        <f ca="true">+IF(OFFSET('Water Data'!$C$2,0,10*ROW('Water Data'!F58))="","",OFFSET('Water Data'!$C$2,0,10*ROW('Water Data'!F58)))</f>
        <v/>
      </c>
      <c r="C64" s="331" t="str">
        <f t="shared" ca="true" si="0"/>
        <v/>
      </c>
      <c r="D64" s="94"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4"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4"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4"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4"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4"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4"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4"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4"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4"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4"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4"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4"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4"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4"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4"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4"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4"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5"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5"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5"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5"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5"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5"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5"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5"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5"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5"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5"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5"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5"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5"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5"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5"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5"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5"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5"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5"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5"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5"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5"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5"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5"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5"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5"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5"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5"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5"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6"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6"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6"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6"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6"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6"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6"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6"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6"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6"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6"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6"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6"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6"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6"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6"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6"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6"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5"/>
      <c r="BS64" s="275" t="str">
        <f ca="true">+IF(OFFSET('Water Data'!$D$27,0,10*ROW('Water Data'!D58))="","",OFFSET('Water Data'!$D$27,0,10*ROW('Water Data'!D58)))</f>
        <v/>
      </c>
      <c r="BT64" s="275" t="str">
        <f ca="true">+IF(OFFSET('Water Data'!$D$28,0,10*ROW('Water Data'!D58))="","",OFFSET('Water Data'!$D$28,0,10*ROW('Water Data'!D58)))</f>
        <v/>
      </c>
      <c r="BU64" s="275" t="str">
        <f ca="true">+IF(OFFSET('Water Data'!$D$29,0,10*ROW('Water Data'!D58))="","",OFFSET('Water Data'!$D$29,0,10*ROW('Water Data'!D58)))</f>
        <v/>
      </c>
      <c r="BV64" s="275" t="str">
        <f ca="true">+IF(OFFSET('Water Data'!$E$27,0,10*ROW('Water Data'!E58))="","",OFFSET('Water Data'!$E$27,0,10*ROW('Water Data'!E58)))</f>
        <v/>
      </c>
      <c r="BW64" s="275" t="str">
        <f ca="true">+IF(OFFSET('Water Data'!$E$28,0,10*ROW('Water Data'!E58))="","",OFFSET('Water Data'!$E$28,0,10*ROW('Water Data'!E58)))</f>
        <v/>
      </c>
      <c r="BX64" s="275" t="str">
        <f ca="true">+IF(OFFSET('Water Data'!$E$29,0,10*ROW('Water Data'!E58))="","",OFFSET('Water Data'!$E$29,0,10*ROW('Water Data'!E58)))</f>
        <v/>
      </c>
      <c r="BY64" s="275" t="str">
        <f ca="true">+IF(OFFSET('Water Data'!$F$27,0,10*ROW('Water Data'!F58))="","",OFFSET('Water Data'!$F$27,0,10*ROW('Water Data'!F58)))</f>
        <v/>
      </c>
      <c r="BZ64" s="275" t="str">
        <f ca="true">+IF(OFFSET('Water Data'!$F$28,0,10*ROW('Water Data'!F58))="","",OFFSET('Water Data'!$F$28,0,10*ROW('Water Data'!F58)))</f>
        <v/>
      </c>
      <c r="CA64" s="275" t="str">
        <f ca="true">+IF(OFFSET('Water Data'!$F$29,0,10*ROW('Water Data'!F58))="","",OFFSET('Water Data'!$F$29,0,10*ROW('Water Data'!F58)))</f>
        <v/>
      </c>
      <c r="CB64" s="275" t="str">
        <f ca="true">+IF(OFFSET('Water Data'!$G$27,0,10*ROW('Water Data'!G58))="","",OFFSET('Water Data'!$G$27,0,10*ROW('Water Data'!G58)))</f>
        <v/>
      </c>
      <c r="CC64" s="275" t="str">
        <f ca="true">+IF(OFFSET('Water Data'!$G$28,0,10*ROW('Water Data'!G58))="","",OFFSET('Water Data'!$G$28,0,10*ROW('Water Data'!G58)))</f>
        <v/>
      </c>
      <c r="CD64" s="275" t="str">
        <f ca="true">+IF(OFFSET('Water Data'!$G$29,0,10*ROW('Water Data'!G58))="","",OFFSET('Water Data'!$G$29,0,10*ROW('Water Data'!G58)))</f>
        <v/>
      </c>
      <c r="CE64" s="275" t="str">
        <f ca="true">+IF(OFFSET('Water Data'!$H$27,0,10*ROW('Water Data'!H58))="","",OFFSET('Water Data'!$H$27,0,10*ROW('Water Data'!H58)))</f>
        <v/>
      </c>
      <c r="CF64" s="275" t="str">
        <f ca="true">+IF(OFFSET('Water Data'!$H$28,0,10*ROW('Water Data'!H58))="","",OFFSET('Water Data'!$H$28,0,10*ROW('Water Data'!H58)))</f>
        <v/>
      </c>
      <c r="CG64" s="275" t="str">
        <f ca="true">+IF(OFFSET('Water Data'!$H$29,0,10*ROW('Water Data'!H58))="","",OFFSET('Water Data'!$H$29,0,10*ROW('Water Data'!H58)))</f>
        <v/>
      </c>
      <c r="CH64" s="275" t="str">
        <f ca="true">+IF(OFFSET('Water Data'!$I$27,0,10*ROW('Water Data'!I58))="","",OFFSET('Water Data'!$I$27,0,10*ROW('Water Data'!I58)))</f>
        <v/>
      </c>
      <c r="CI64" s="275" t="str">
        <f ca="true">+IF(OFFSET('Water Data'!$I$28,0,10*ROW('Water Data'!I58))="","",OFFSET('Water Data'!$I$28,0,10*ROW('Water Data'!I58)))</f>
        <v/>
      </c>
      <c r="CJ64" s="275" t="str">
        <f ca="true">+IF(OFFSET('Water Data'!$I$29,0,10*ROW('Water Data'!I58))="","",OFFSET('Water Data'!$I$29,0,10*ROW('Water Data'!I58)))</f>
        <v/>
      </c>
      <c r="CK64" s="275" t="str">
        <f ca="true">+IF(OFFSET('Sanitation Data'!$D$28,0,10*ROW('Sanitation Data'!D58))="","",OFFSET('Sanitation Data'!$D$28,0,10*ROW('Sanitation Data'!D58)))</f>
        <v/>
      </c>
      <c r="CL64" s="275" t="str">
        <f ca="true">+IF(OFFSET('Sanitation Data'!$D$29,0,10*ROW('Sanitation Data'!D58))="","",OFFSET('Sanitation Data'!$D$29,0,10*ROW('Sanitation Data'!D58)))</f>
        <v/>
      </c>
      <c r="CM64" s="275" t="str">
        <f ca="true">+IF(OFFSET('Sanitation Data'!$D$30,0,10*ROW('Sanitation Data'!D58))="","",OFFSET('Sanitation Data'!$D$30,0,10*ROW('Sanitation Data'!D58)))</f>
        <v/>
      </c>
      <c r="CN64" s="275" t="str">
        <f ca="true">+IF(OFFSET('Sanitation Data'!$D$31,0,10*ROW('Sanitation Data'!D58))="","",OFFSET('Sanitation Data'!$D$31,0,10*ROW('Sanitation Data'!D58)))</f>
        <v/>
      </c>
      <c r="CO64" s="275" t="str">
        <f ca="true">+IF(OFFSET('Sanitation Data'!$D$32,0,10*ROW('Sanitation Data'!D58))="","",OFFSET('Sanitation Data'!$D$32,0,10*ROW('Sanitation Data'!D58)))</f>
        <v/>
      </c>
      <c r="CP64" s="275" t="str">
        <f ca="true">+IF(OFFSET('Sanitation Data'!$E$28,0,10*ROW('Sanitation Data'!E58))="","",OFFSET('Sanitation Data'!$E$28,0,10*ROW('Sanitation Data'!E58)))</f>
        <v/>
      </c>
      <c r="CQ64" s="275" t="str">
        <f ca="true">+IF(OFFSET('Sanitation Data'!$E$29,0,10*ROW('Sanitation Data'!E58))="","",OFFSET('Sanitation Data'!$E$29,0,10*ROW('Sanitation Data'!E58)))</f>
        <v/>
      </c>
      <c r="CR64" s="275" t="str">
        <f ca="true">+IF(OFFSET('Sanitation Data'!$E$30,0,10*ROW('Sanitation Data'!E58))="","",OFFSET('Sanitation Data'!$E$30,0,10*ROW('Sanitation Data'!E58)))</f>
        <v/>
      </c>
      <c r="CS64" s="275" t="str">
        <f ca="true">+IF(OFFSET('Sanitation Data'!$E$31,0,10*ROW('Sanitation Data'!E58))="","",OFFSET('Sanitation Data'!$E$31,0,10*ROW('Sanitation Data'!E58)))</f>
        <v/>
      </c>
      <c r="CT64" s="275" t="str">
        <f ca="true">+IF(OFFSET('Sanitation Data'!$E$32,0,10*ROW('Sanitation Data'!E58))="","",OFFSET('Sanitation Data'!$E$32,0,10*ROW('Sanitation Data'!E58)))</f>
        <v/>
      </c>
      <c r="CU64" s="275" t="str">
        <f ca="true">+IF(OFFSET('Sanitation Data'!$F$28,0,10*ROW('Sanitation Data'!F58))="","",OFFSET('Sanitation Data'!$F$28,0,10*ROW('Sanitation Data'!F58)))</f>
        <v/>
      </c>
      <c r="CV64" s="275" t="str">
        <f ca="true">+IF(OFFSET('Sanitation Data'!$F$29,0,10*ROW('Sanitation Data'!F58))="","",OFFSET('Sanitation Data'!$F$29,0,10*ROW('Sanitation Data'!F58)))</f>
        <v/>
      </c>
      <c r="CW64" s="275" t="str">
        <f ca="true">+IF(OFFSET('Sanitation Data'!$F$30,0,10*ROW('Sanitation Data'!F58))="","",OFFSET('Sanitation Data'!$F$30,0,10*ROW('Sanitation Data'!F58)))</f>
        <v/>
      </c>
      <c r="CX64" s="275" t="str">
        <f ca="true">+IF(OFFSET('Sanitation Data'!$F$31,0,10*ROW('Sanitation Data'!F58))="","",OFFSET('Sanitation Data'!$F$31,0,10*ROW('Sanitation Data'!F58)))</f>
        <v/>
      </c>
      <c r="CY64" s="275" t="str">
        <f ca="true">+IF(OFFSET('Sanitation Data'!$F$32,0,10*ROW('Sanitation Data'!F58))="","",OFFSET('Sanitation Data'!$F$32,0,10*ROW('Sanitation Data'!F58)))</f>
        <v/>
      </c>
      <c r="CZ64" s="275" t="str">
        <f ca="true">+IF(OFFSET('Sanitation Data'!$G$28,0,10*ROW('Sanitation Data'!G58))="","",OFFSET('Sanitation Data'!$G$28,0,10*ROW('Sanitation Data'!G58)))</f>
        <v/>
      </c>
      <c r="DA64" s="275" t="str">
        <f ca="true">+IF(OFFSET('Sanitation Data'!$G$29,0,10*ROW('Sanitation Data'!G58))="","",OFFSET('Sanitation Data'!$G$29,0,10*ROW('Sanitation Data'!G58)))</f>
        <v/>
      </c>
      <c r="DB64" s="275" t="str">
        <f ca="true">+IF(OFFSET('Sanitation Data'!$G$30,0,10*ROW('Sanitation Data'!G58))="","",OFFSET('Sanitation Data'!$G$30,0,10*ROW('Sanitation Data'!G58)))</f>
        <v/>
      </c>
      <c r="DC64" s="275" t="str">
        <f ca="true">+IF(OFFSET('Sanitation Data'!$G$31,0,10*ROW('Sanitation Data'!G58))="","",OFFSET('Sanitation Data'!$G$31,0,10*ROW('Sanitation Data'!G58)))</f>
        <v/>
      </c>
      <c r="DD64" s="275" t="str">
        <f ca="true">+IF(OFFSET('Sanitation Data'!$G$32,0,10*ROW('Sanitation Data'!G58))="","",OFFSET('Sanitation Data'!$G$32,0,10*ROW('Sanitation Data'!G58)))</f>
        <v/>
      </c>
      <c r="DE64" s="275" t="str">
        <f ca="true">+IF(OFFSET('Sanitation Data'!$H$28,0,10*ROW('Sanitation Data'!H58))="","",OFFSET('Sanitation Data'!$H$28,0,10*ROW('Sanitation Data'!H58)))</f>
        <v/>
      </c>
      <c r="DF64" s="275" t="str">
        <f ca="true">+IF(OFFSET('Sanitation Data'!$H$29,0,10*ROW('Sanitation Data'!H58))="","",OFFSET('Sanitation Data'!$H$29,0,10*ROW('Sanitation Data'!H58)))</f>
        <v/>
      </c>
      <c r="DG64" s="275" t="str">
        <f ca="true">+IF(OFFSET('Sanitation Data'!$H$30,0,10*ROW('Sanitation Data'!H58))="","",OFFSET('Sanitation Data'!$H$30,0,10*ROW('Sanitation Data'!H58)))</f>
        <v/>
      </c>
      <c r="DH64" s="275" t="str">
        <f ca="true">+IF(OFFSET('Sanitation Data'!$H$31,0,10*ROW('Sanitation Data'!H58))="","",OFFSET('Sanitation Data'!$H$31,0,10*ROW('Sanitation Data'!H58)))</f>
        <v/>
      </c>
      <c r="DI64" s="275" t="str">
        <f ca="true">+IF(OFFSET('Sanitation Data'!$H$32,0,10*ROW('Sanitation Data'!H58))="","",OFFSET('Sanitation Data'!$H$32,0,10*ROW('Sanitation Data'!H58)))</f>
        <v/>
      </c>
      <c r="DJ64" s="275" t="str">
        <f ca="true">+IF(OFFSET('Sanitation Data'!$I$28,0,10*ROW('Sanitation Data'!I58))="","",OFFSET('Sanitation Data'!$I$28,0,10*ROW('Sanitation Data'!I58)))</f>
        <v/>
      </c>
      <c r="DK64" s="275" t="str">
        <f ca="true">+IF(OFFSET('Sanitation Data'!$I$29,0,10*ROW('Sanitation Data'!I58))="","",OFFSET('Sanitation Data'!$I$29,0,10*ROW('Sanitation Data'!I58)))</f>
        <v/>
      </c>
      <c r="DL64" s="275" t="str">
        <f ca="true">+IF(OFFSET('Sanitation Data'!$I$30,0,10*ROW('Sanitation Data'!I58))="","",OFFSET('Sanitation Data'!$I$30,0,10*ROW('Sanitation Data'!I58)))</f>
        <v/>
      </c>
      <c r="DM64" s="275" t="str">
        <f ca="true">+IF(OFFSET('Sanitation Data'!$I$31,0,10*ROW('Sanitation Data'!I58))="","",OFFSET('Sanitation Data'!$I$31,0,10*ROW('Sanitation Data'!I58)))</f>
        <v/>
      </c>
      <c r="DN64" s="275" t="str">
        <f ca="true">+IF(OFFSET('Sanitation Data'!$I$32,0,10*ROW('Sanitation Data'!I58))="","",OFFSET('Sanitation Data'!$I$32,0,10*ROW('Sanitation Data'!I58)))</f>
        <v/>
      </c>
      <c r="DO64" s="275" t="str">
        <f ca="true">+IF(OFFSET('Hygiene Data'!$D$11,0,10*ROW('Hygiene Data'!D58))="","",OFFSET('Hygiene Data'!$D$11,0,10*ROW('Hygiene Data'!D58)))</f>
        <v/>
      </c>
      <c r="DP64" s="275" t="str">
        <f ca="true">+IF(OFFSET('Hygiene Data'!$D$12,0,10*ROW('Hygiene Data'!D58))="","",OFFSET('Hygiene Data'!$D$12,0,10*ROW('Hygiene Data'!D58)))</f>
        <v/>
      </c>
      <c r="DQ64" s="275" t="str">
        <f ca="true">+IF(OFFSET('Hygiene Data'!$D$13,0,10*ROW('Hygiene Data'!D58))="","",OFFSET('Hygiene Data'!$D$13,0,10*ROW('Hygiene Data'!D58)))</f>
        <v/>
      </c>
      <c r="DR64" s="275" t="str">
        <f ca="true">+IF(OFFSET('Hygiene Data'!$E$11,0,10*ROW('Hygiene Data'!E58))="","",OFFSET('Hygiene Data'!$E$11,0,10*ROW('Hygiene Data'!E58)))</f>
        <v/>
      </c>
      <c r="DS64" s="275" t="str">
        <f ca="true">+IF(OFFSET('Hygiene Data'!$E$12,0,10*ROW('Hygiene Data'!E58))="","",OFFSET('Hygiene Data'!$E$12,0,10*ROW('Hygiene Data'!E58)))</f>
        <v/>
      </c>
      <c r="DT64" s="275" t="str">
        <f ca="true">+IF(OFFSET('Hygiene Data'!$E$13,0,10*ROW('Hygiene Data'!E58))="","",OFFSET('Hygiene Data'!$E$13,0,10*ROW('Hygiene Data'!E58)))</f>
        <v/>
      </c>
      <c r="DU64" s="275" t="str">
        <f ca="true">+IF(OFFSET('Hygiene Data'!$F$11,0,10*ROW('Hygiene Data'!F58))="","",OFFSET('Hygiene Data'!$F$11,0,10*ROW('Hygiene Data'!F58)))</f>
        <v/>
      </c>
      <c r="DV64" s="275" t="str">
        <f ca="true">+IF(OFFSET('Hygiene Data'!$F$12,0,10*ROW('Hygiene Data'!F58))="","",OFFSET('Hygiene Data'!$F$12,0,10*ROW('Hygiene Data'!F58)))</f>
        <v/>
      </c>
      <c r="DW64" s="275" t="str">
        <f ca="true">+IF(OFFSET('Hygiene Data'!$F$13,0,10*ROW('Hygiene Data'!F58))="","",OFFSET('Hygiene Data'!$F$13,0,10*ROW('Hygiene Data'!F58)))</f>
        <v/>
      </c>
      <c r="DX64" s="275" t="str">
        <f ca="true">+IF(OFFSET('Hygiene Data'!$G$11,0,10*ROW('Hygiene Data'!G58))="","",OFFSET('Hygiene Data'!$G$11,0,10*ROW('Hygiene Data'!G58)))</f>
        <v/>
      </c>
      <c r="DY64" s="275" t="str">
        <f ca="true">+IF(OFFSET('Hygiene Data'!$G$12,0,10*ROW('Hygiene Data'!G58))="","",OFFSET('Hygiene Data'!$G$12,0,10*ROW('Hygiene Data'!G58)))</f>
        <v/>
      </c>
      <c r="DZ64" s="275" t="str">
        <f ca="true">+IF(OFFSET('Hygiene Data'!$G$13,0,10*ROW('Hygiene Data'!G58))="","",OFFSET('Hygiene Data'!$G$13,0,10*ROW('Hygiene Data'!G58)))</f>
        <v/>
      </c>
      <c r="EA64" s="275" t="str">
        <f ca="true">+IF(OFFSET('Hygiene Data'!$H$11,0,10*ROW('Hygiene Data'!H58))="","",OFFSET('Hygiene Data'!$H$11,0,10*ROW('Hygiene Data'!H58)))</f>
        <v/>
      </c>
      <c r="EB64" s="275" t="str">
        <f ca="true">+IF(OFFSET('Hygiene Data'!$H$12,0,10*ROW('Hygiene Data'!H58))="","",OFFSET('Hygiene Data'!$H$12,0,10*ROW('Hygiene Data'!H58)))</f>
        <v/>
      </c>
      <c r="EC64" s="275" t="str">
        <f ca="true">+IF(OFFSET('Hygiene Data'!$H$13,0,10*ROW('Hygiene Data'!H58))="","",OFFSET('Hygiene Data'!$H$13,0,10*ROW('Hygiene Data'!H58)))</f>
        <v/>
      </c>
      <c r="ED64" s="275" t="str">
        <f ca="true">+IF(OFFSET('Hygiene Data'!$I$11,0,10*ROW('Hygiene Data'!I58))="","",OFFSET('Hygiene Data'!$I$11,0,10*ROW('Hygiene Data'!I58)))</f>
        <v/>
      </c>
      <c r="EE64" s="275" t="str">
        <f ca="true">+IF(OFFSET('Hygiene Data'!$I$12,0,10*ROW('Hygiene Data'!I58))="","",OFFSET('Hygiene Data'!$I$12,0,10*ROW('Hygiene Data'!I58)))</f>
        <v/>
      </c>
      <c r="EF64" s="275" t="str">
        <f ca="true">+IF(OFFSET('Hygiene Data'!$I$13,0,10*ROW('Hygiene Data'!I58))="","",OFFSET('Hygiene Data'!$I$13,0,10*ROW('Hygiene Data'!I58)))</f>
        <v/>
      </c>
    </row>
    <row xmlns:x14ac="http://schemas.microsoft.com/office/spreadsheetml/2009/9/ac" r="65" x14ac:dyDescent="0.2">
      <c r="A65" s="37" t="str">
        <f ca="true">+IF(OFFSET('Water Data'!$B$2,0,10*ROW('Water Data'!E59))="","",OFFSET('Water Data'!$B$2,0,10*ROW('Water Data'!E59)))</f>
        <v/>
      </c>
      <c r="B65" s="37" t="str">
        <f ca="true">+IF(OFFSET('Water Data'!$C$2,0,10*ROW('Water Data'!F59))="","",OFFSET('Water Data'!$C$2,0,10*ROW('Water Data'!F59)))</f>
        <v/>
      </c>
      <c r="C65" s="331" t="str">
        <f t="shared" ca="true" si="0"/>
        <v/>
      </c>
      <c r="D65" s="94"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4"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4"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4"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4"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4"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4"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4"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4"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4"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4"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4"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4"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4"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4"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4"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4"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4"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5"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5"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5"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5"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5"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5"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5"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5"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5"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5"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5"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5"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5"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5"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5"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5"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5"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5"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5"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5"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5"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5"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5"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5"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5"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5"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5"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5"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5"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5"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6"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6"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6"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6"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6"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6"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6"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6"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6"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6"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6"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6"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6"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6"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6"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6"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6"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6"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5"/>
      <c r="BS65" s="275" t="str">
        <f ca="true">+IF(OFFSET('Water Data'!$D$27,0,10*ROW('Water Data'!D59))="","",OFFSET('Water Data'!$D$27,0,10*ROW('Water Data'!D59)))</f>
        <v/>
      </c>
      <c r="BT65" s="275" t="str">
        <f ca="true">+IF(OFFSET('Water Data'!$D$28,0,10*ROW('Water Data'!D59))="","",OFFSET('Water Data'!$D$28,0,10*ROW('Water Data'!D59)))</f>
        <v/>
      </c>
      <c r="BU65" s="275" t="str">
        <f ca="true">+IF(OFFSET('Water Data'!$D$29,0,10*ROW('Water Data'!D59))="","",OFFSET('Water Data'!$D$29,0,10*ROW('Water Data'!D59)))</f>
        <v/>
      </c>
      <c r="BV65" s="275" t="str">
        <f ca="true">+IF(OFFSET('Water Data'!$E$27,0,10*ROW('Water Data'!E59))="","",OFFSET('Water Data'!$E$27,0,10*ROW('Water Data'!E59)))</f>
        <v/>
      </c>
      <c r="BW65" s="275" t="str">
        <f ca="true">+IF(OFFSET('Water Data'!$E$28,0,10*ROW('Water Data'!E59))="","",OFFSET('Water Data'!$E$28,0,10*ROW('Water Data'!E59)))</f>
        <v/>
      </c>
      <c r="BX65" s="275" t="str">
        <f ca="true">+IF(OFFSET('Water Data'!$E$29,0,10*ROW('Water Data'!E59))="","",OFFSET('Water Data'!$E$29,0,10*ROW('Water Data'!E59)))</f>
        <v/>
      </c>
      <c r="BY65" s="275" t="str">
        <f ca="true">+IF(OFFSET('Water Data'!$F$27,0,10*ROW('Water Data'!F59))="","",OFFSET('Water Data'!$F$27,0,10*ROW('Water Data'!F59)))</f>
        <v/>
      </c>
      <c r="BZ65" s="275" t="str">
        <f ca="true">+IF(OFFSET('Water Data'!$F$28,0,10*ROW('Water Data'!F59))="","",OFFSET('Water Data'!$F$28,0,10*ROW('Water Data'!F59)))</f>
        <v/>
      </c>
      <c r="CA65" s="275" t="str">
        <f ca="true">+IF(OFFSET('Water Data'!$F$29,0,10*ROW('Water Data'!F59))="","",OFFSET('Water Data'!$F$29,0,10*ROW('Water Data'!F59)))</f>
        <v/>
      </c>
      <c r="CB65" s="275" t="str">
        <f ca="true">+IF(OFFSET('Water Data'!$G$27,0,10*ROW('Water Data'!G59))="","",OFFSET('Water Data'!$G$27,0,10*ROW('Water Data'!G59)))</f>
        <v/>
      </c>
      <c r="CC65" s="275" t="str">
        <f ca="true">+IF(OFFSET('Water Data'!$G$28,0,10*ROW('Water Data'!G59))="","",OFFSET('Water Data'!$G$28,0,10*ROW('Water Data'!G59)))</f>
        <v/>
      </c>
      <c r="CD65" s="275" t="str">
        <f ca="true">+IF(OFFSET('Water Data'!$G$29,0,10*ROW('Water Data'!G59))="","",OFFSET('Water Data'!$G$29,0,10*ROW('Water Data'!G59)))</f>
        <v/>
      </c>
      <c r="CE65" s="275" t="str">
        <f ca="true">+IF(OFFSET('Water Data'!$H$27,0,10*ROW('Water Data'!H59))="","",OFFSET('Water Data'!$H$27,0,10*ROW('Water Data'!H59)))</f>
        <v/>
      </c>
      <c r="CF65" s="275" t="str">
        <f ca="true">+IF(OFFSET('Water Data'!$H$28,0,10*ROW('Water Data'!H59))="","",OFFSET('Water Data'!$H$28,0,10*ROW('Water Data'!H59)))</f>
        <v/>
      </c>
      <c r="CG65" s="275" t="str">
        <f ca="true">+IF(OFFSET('Water Data'!$H$29,0,10*ROW('Water Data'!H59))="","",OFFSET('Water Data'!$H$29,0,10*ROW('Water Data'!H59)))</f>
        <v/>
      </c>
      <c r="CH65" s="275" t="str">
        <f ca="true">+IF(OFFSET('Water Data'!$I$27,0,10*ROW('Water Data'!I59))="","",OFFSET('Water Data'!$I$27,0,10*ROW('Water Data'!I59)))</f>
        <v/>
      </c>
      <c r="CI65" s="275" t="str">
        <f ca="true">+IF(OFFSET('Water Data'!$I$28,0,10*ROW('Water Data'!I59))="","",OFFSET('Water Data'!$I$28,0,10*ROW('Water Data'!I59)))</f>
        <v/>
      </c>
      <c r="CJ65" s="275" t="str">
        <f ca="true">+IF(OFFSET('Water Data'!$I$29,0,10*ROW('Water Data'!I59))="","",OFFSET('Water Data'!$I$29,0,10*ROW('Water Data'!I59)))</f>
        <v/>
      </c>
      <c r="CK65" s="275" t="str">
        <f ca="true">+IF(OFFSET('Sanitation Data'!$D$28,0,10*ROW('Sanitation Data'!D59))="","",OFFSET('Sanitation Data'!$D$28,0,10*ROW('Sanitation Data'!D59)))</f>
        <v/>
      </c>
      <c r="CL65" s="275" t="str">
        <f ca="true">+IF(OFFSET('Sanitation Data'!$D$29,0,10*ROW('Sanitation Data'!D59))="","",OFFSET('Sanitation Data'!$D$29,0,10*ROW('Sanitation Data'!D59)))</f>
        <v/>
      </c>
      <c r="CM65" s="275" t="str">
        <f ca="true">+IF(OFFSET('Sanitation Data'!$D$30,0,10*ROW('Sanitation Data'!D59))="","",OFFSET('Sanitation Data'!$D$30,0,10*ROW('Sanitation Data'!D59)))</f>
        <v/>
      </c>
      <c r="CN65" s="275" t="str">
        <f ca="true">+IF(OFFSET('Sanitation Data'!$D$31,0,10*ROW('Sanitation Data'!D59))="","",OFFSET('Sanitation Data'!$D$31,0,10*ROW('Sanitation Data'!D59)))</f>
        <v/>
      </c>
      <c r="CO65" s="275" t="str">
        <f ca="true">+IF(OFFSET('Sanitation Data'!$D$32,0,10*ROW('Sanitation Data'!D59))="","",OFFSET('Sanitation Data'!$D$32,0,10*ROW('Sanitation Data'!D59)))</f>
        <v/>
      </c>
      <c r="CP65" s="275" t="str">
        <f ca="true">+IF(OFFSET('Sanitation Data'!$E$28,0,10*ROW('Sanitation Data'!E59))="","",OFFSET('Sanitation Data'!$E$28,0,10*ROW('Sanitation Data'!E59)))</f>
        <v/>
      </c>
      <c r="CQ65" s="275" t="str">
        <f ca="true">+IF(OFFSET('Sanitation Data'!$E$29,0,10*ROW('Sanitation Data'!E59))="","",OFFSET('Sanitation Data'!$E$29,0,10*ROW('Sanitation Data'!E59)))</f>
        <v/>
      </c>
      <c r="CR65" s="275" t="str">
        <f ca="true">+IF(OFFSET('Sanitation Data'!$E$30,0,10*ROW('Sanitation Data'!E59))="","",OFFSET('Sanitation Data'!$E$30,0,10*ROW('Sanitation Data'!E59)))</f>
        <v/>
      </c>
      <c r="CS65" s="275" t="str">
        <f ca="true">+IF(OFFSET('Sanitation Data'!$E$31,0,10*ROW('Sanitation Data'!E59))="","",OFFSET('Sanitation Data'!$E$31,0,10*ROW('Sanitation Data'!E59)))</f>
        <v/>
      </c>
      <c r="CT65" s="275" t="str">
        <f ca="true">+IF(OFFSET('Sanitation Data'!$E$32,0,10*ROW('Sanitation Data'!E59))="","",OFFSET('Sanitation Data'!$E$32,0,10*ROW('Sanitation Data'!E59)))</f>
        <v/>
      </c>
      <c r="CU65" s="275" t="str">
        <f ca="true">+IF(OFFSET('Sanitation Data'!$F$28,0,10*ROW('Sanitation Data'!F59))="","",OFFSET('Sanitation Data'!$F$28,0,10*ROW('Sanitation Data'!F59)))</f>
        <v/>
      </c>
      <c r="CV65" s="275" t="str">
        <f ca="true">+IF(OFFSET('Sanitation Data'!$F$29,0,10*ROW('Sanitation Data'!F59))="","",OFFSET('Sanitation Data'!$F$29,0,10*ROW('Sanitation Data'!F59)))</f>
        <v/>
      </c>
      <c r="CW65" s="275" t="str">
        <f ca="true">+IF(OFFSET('Sanitation Data'!$F$30,0,10*ROW('Sanitation Data'!F59))="","",OFFSET('Sanitation Data'!$F$30,0,10*ROW('Sanitation Data'!F59)))</f>
        <v/>
      </c>
      <c r="CX65" s="275" t="str">
        <f ca="true">+IF(OFFSET('Sanitation Data'!$F$31,0,10*ROW('Sanitation Data'!F59))="","",OFFSET('Sanitation Data'!$F$31,0,10*ROW('Sanitation Data'!F59)))</f>
        <v/>
      </c>
      <c r="CY65" s="275" t="str">
        <f ca="true">+IF(OFFSET('Sanitation Data'!$F$32,0,10*ROW('Sanitation Data'!F59))="","",OFFSET('Sanitation Data'!$F$32,0,10*ROW('Sanitation Data'!F59)))</f>
        <v/>
      </c>
      <c r="CZ65" s="275" t="str">
        <f ca="true">+IF(OFFSET('Sanitation Data'!$G$28,0,10*ROW('Sanitation Data'!G59))="","",OFFSET('Sanitation Data'!$G$28,0,10*ROW('Sanitation Data'!G59)))</f>
        <v/>
      </c>
      <c r="DA65" s="275" t="str">
        <f ca="true">+IF(OFFSET('Sanitation Data'!$G$29,0,10*ROW('Sanitation Data'!G59))="","",OFFSET('Sanitation Data'!$G$29,0,10*ROW('Sanitation Data'!G59)))</f>
        <v/>
      </c>
      <c r="DB65" s="275" t="str">
        <f ca="true">+IF(OFFSET('Sanitation Data'!$G$30,0,10*ROW('Sanitation Data'!G59))="","",OFFSET('Sanitation Data'!$G$30,0,10*ROW('Sanitation Data'!G59)))</f>
        <v/>
      </c>
      <c r="DC65" s="275" t="str">
        <f ca="true">+IF(OFFSET('Sanitation Data'!$G$31,0,10*ROW('Sanitation Data'!G59))="","",OFFSET('Sanitation Data'!$G$31,0,10*ROW('Sanitation Data'!G59)))</f>
        <v/>
      </c>
      <c r="DD65" s="275" t="str">
        <f ca="true">+IF(OFFSET('Sanitation Data'!$G$32,0,10*ROW('Sanitation Data'!G59))="","",OFFSET('Sanitation Data'!$G$32,0,10*ROW('Sanitation Data'!G59)))</f>
        <v/>
      </c>
      <c r="DE65" s="275" t="str">
        <f ca="true">+IF(OFFSET('Sanitation Data'!$H$28,0,10*ROW('Sanitation Data'!H59))="","",OFFSET('Sanitation Data'!$H$28,0,10*ROW('Sanitation Data'!H59)))</f>
        <v/>
      </c>
      <c r="DF65" s="275" t="str">
        <f ca="true">+IF(OFFSET('Sanitation Data'!$H$29,0,10*ROW('Sanitation Data'!H59))="","",OFFSET('Sanitation Data'!$H$29,0,10*ROW('Sanitation Data'!H59)))</f>
        <v/>
      </c>
      <c r="DG65" s="275" t="str">
        <f ca="true">+IF(OFFSET('Sanitation Data'!$H$30,0,10*ROW('Sanitation Data'!H59))="","",OFFSET('Sanitation Data'!$H$30,0,10*ROW('Sanitation Data'!H59)))</f>
        <v/>
      </c>
      <c r="DH65" s="275" t="str">
        <f ca="true">+IF(OFFSET('Sanitation Data'!$H$31,0,10*ROW('Sanitation Data'!H59))="","",OFFSET('Sanitation Data'!$H$31,0,10*ROW('Sanitation Data'!H59)))</f>
        <v/>
      </c>
      <c r="DI65" s="275" t="str">
        <f ca="true">+IF(OFFSET('Sanitation Data'!$H$32,0,10*ROW('Sanitation Data'!H59))="","",OFFSET('Sanitation Data'!$H$32,0,10*ROW('Sanitation Data'!H59)))</f>
        <v/>
      </c>
      <c r="DJ65" s="275" t="str">
        <f ca="true">+IF(OFFSET('Sanitation Data'!$I$28,0,10*ROW('Sanitation Data'!I59))="","",OFFSET('Sanitation Data'!$I$28,0,10*ROW('Sanitation Data'!I59)))</f>
        <v/>
      </c>
      <c r="DK65" s="275" t="str">
        <f ca="true">+IF(OFFSET('Sanitation Data'!$I$29,0,10*ROW('Sanitation Data'!I59))="","",OFFSET('Sanitation Data'!$I$29,0,10*ROW('Sanitation Data'!I59)))</f>
        <v/>
      </c>
      <c r="DL65" s="275" t="str">
        <f ca="true">+IF(OFFSET('Sanitation Data'!$I$30,0,10*ROW('Sanitation Data'!I59))="","",OFFSET('Sanitation Data'!$I$30,0,10*ROW('Sanitation Data'!I59)))</f>
        <v/>
      </c>
      <c r="DM65" s="275" t="str">
        <f ca="true">+IF(OFFSET('Sanitation Data'!$I$31,0,10*ROW('Sanitation Data'!I59))="","",OFFSET('Sanitation Data'!$I$31,0,10*ROW('Sanitation Data'!I59)))</f>
        <v/>
      </c>
      <c r="DN65" s="275" t="str">
        <f ca="true">+IF(OFFSET('Sanitation Data'!$I$32,0,10*ROW('Sanitation Data'!I59))="","",OFFSET('Sanitation Data'!$I$32,0,10*ROW('Sanitation Data'!I59)))</f>
        <v/>
      </c>
      <c r="DO65" s="275" t="str">
        <f ca="true">+IF(OFFSET('Hygiene Data'!$D$11,0,10*ROW('Hygiene Data'!D59))="","",OFFSET('Hygiene Data'!$D$11,0,10*ROW('Hygiene Data'!D59)))</f>
        <v/>
      </c>
      <c r="DP65" s="275" t="str">
        <f ca="true">+IF(OFFSET('Hygiene Data'!$D$12,0,10*ROW('Hygiene Data'!D59))="","",OFFSET('Hygiene Data'!$D$12,0,10*ROW('Hygiene Data'!D59)))</f>
        <v/>
      </c>
      <c r="DQ65" s="275" t="str">
        <f ca="true">+IF(OFFSET('Hygiene Data'!$D$13,0,10*ROW('Hygiene Data'!D59))="","",OFFSET('Hygiene Data'!$D$13,0,10*ROW('Hygiene Data'!D59)))</f>
        <v/>
      </c>
      <c r="DR65" s="275" t="str">
        <f ca="true">+IF(OFFSET('Hygiene Data'!$E$11,0,10*ROW('Hygiene Data'!E59))="","",OFFSET('Hygiene Data'!$E$11,0,10*ROW('Hygiene Data'!E59)))</f>
        <v/>
      </c>
      <c r="DS65" s="275" t="str">
        <f ca="true">+IF(OFFSET('Hygiene Data'!$E$12,0,10*ROW('Hygiene Data'!E59))="","",OFFSET('Hygiene Data'!$E$12,0,10*ROW('Hygiene Data'!E59)))</f>
        <v/>
      </c>
      <c r="DT65" s="275" t="str">
        <f ca="true">+IF(OFFSET('Hygiene Data'!$E$13,0,10*ROW('Hygiene Data'!E59))="","",OFFSET('Hygiene Data'!$E$13,0,10*ROW('Hygiene Data'!E59)))</f>
        <v/>
      </c>
      <c r="DU65" s="275" t="str">
        <f ca="true">+IF(OFFSET('Hygiene Data'!$F$11,0,10*ROW('Hygiene Data'!F59))="","",OFFSET('Hygiene Data'!$F$11,0,10*ROW('Hygiene Data'!F59)))</f>
        <v/>
      </c>
      <c r="DV65" s="275" t="str">
        <f ca="true">+IF(OFFSET('Hygiene Data'!$F$12,0,10*ROW('Hygiene Data'!F59))="","",OFFSET('Hygiene Data'!$F$12,0,10*ROW('Hygiene Data'!F59)))</f>
        <v/>
      </c>
      <c r="DW65" s="275" t="str">
        <f ca="true">+IF(OFFSET('Hygiene Data'!$F$13,0,10*ROW('Hygiene Data'!F59))="","",OFFSET('Hygiene Data'!$F$13,0,10*ROW('Hygiene Data'!F59)))</f>
        <v/>
      </c>
      <c r="DX65" s="275" t="str">
        <f ca="true">+IF(OFFSET('Hygiene Data'!$G$11,0,10*ROW('Hygiene Data'!G59))="","",OFFSET('Hygiene Data'!$G$11,0,10*ROW('Hygiene Data'!G59)))</f>
        <v/>
      </c>
      <c r="DY65" s="275" t="str">
        <f ca="true">+IF(OFFSET('Hygiene Data'!$G$12,0,10*ROW('Hygiene Data'!G59))="","",OFFSET('Hygiene Data'!$G$12,0,10*ROW('Hygiene Data'!G59)))</f>
        <v/>
      </c>
      <c r="DZ65" s="275" t="str">
        <f ca="true">+IF(OFFSET('Hygiene Data'!$G$13,0,10*ROW('Hygiene Data'!G59))="","",OFFSET('Hygiene Data'!$G$13,0,10*ROW('Hygiene Data'!G59)))</f>
        <v/>
      </c>
      <c r="EA65" s="275" t="str">
        <f ca="true">+IF(OFFSET('Hygiene Data'!$H$11,0,10*ROW('Hygiene Data'!H59))="","",OFFSET('Hygiene Data'!$H$11,0,10*ROW('Hygiene Data'!H59)))</f>
        <v/>
      </c>
      <c r="EB65" s="275" t="str">
        <f ca="true">+IF(OFFSET('Hygiene Data'!$H$12,0,10*ROW('Hygiene Data'!H59))="","",OFFSET('Hygiene Data'!$H$12,0,10*ROW('Hygiene Data'!H59)))</f>
        <v/>
      </c>
      <c r="EC65" s="275" t="str">
        <f ca="true">+IF(OFFSET('Hygiene Data'!$H$13,0,10*ROW('Hygiene Data'!H59))="","",OFFSET('Hygiene Data'!$H$13,0,10*ROW('Hygiene Data'!H59)))</f>
        <v/>
      </c>
      <c r="ED65" s="275" t="str">
        <f ca="true">+IF(OFFSET('Hygiene Data'!$I$11,0,10*ROW('Hygiene Data'!I59))="","",OFFSET('Hygiene Data'!$I$11,0,10*ROW('Hygiene Data'!I59)))</f>
        <v/>
      </c>
      <c r="EE65" s="275" t="str">
        <f ca="true">+IF(OFFSET('Hygiene Data'!$I$12,0,10*ROW('Hygiene Data'!I59))="","",OFFSET('Hygiene Data'!$I$12,0,10*ROW('Hygiene Data'!I59)))</f>
        <v/>
      </c>
      <c r="EF65" s="275" t="str">
        <f ca="true">+IF(OFFSET('Hygiene Data'!$I$13,0,10*ROW('Hygiene Data'!I59))="","",OFFSET('Hygiene Data'!$I$13,0,10*ROW('Hygiene Data'!I59)))</f>
        <v/>
      </c>
    </row>
    <row xmlns:x14ac="http://schemas.microsoft.com/office/spreadsheetml/2009/9/ac" r="66" x14ac:dyDescent="0.2">
      <c r="A66" s="37" t="str">
        <f ca="true">+IF(OFFSET('Water Data'!$B$2,0,10*ROW('Water Data'!E60))="","",OFFSET('Water Data'!$B$2,0,10*ROW('Water Data'!E60)))</f>
        <v/>
      </c>
      <c r="B66" s="37" t="str">
        <f ca="true">+IF(OFFSET('Water Data'!$C$2,0,10*ROW('Water Data'!F60))="","",OFFSET('Water Data'!$C$2,0,10*ROW('Water Data'!F60)))</f>
        <v/>
      </c>
      <c r="C66" s="331" t="str">
        <f t="shared" ca="true" si="0"/>
        <v/>
      </c>
      <c r="D66" s="94"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4"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4"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4"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4"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4"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4"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4"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4"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4"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4"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4"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4"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4"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4"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4"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4"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4"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5"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5"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5"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5"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5"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5"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5"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5"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5"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5"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5"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5"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5"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5"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5"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5"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5"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5"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5"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5"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5"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5"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5"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5"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5"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5"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5"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5"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5"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5"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6"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6"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6"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6"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6"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6"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6"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6"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6"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6"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6"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6"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6"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6"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6"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6"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6"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6"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5"/>
      <c r="BS66" s="275" t="str">
        <f ca="true">+IF(OFFSET('Water Data'!$D$27,0,10*ROW('Water Data'!D60))="","",OFFSET('Water Data'!$D$27,0,10*ROW('Water Data'!D60)))</f>
        <v/>
      </c>
      <c r="BT66" s="275" t="str">
        <f ca="true">+IF(OFFSET('Water Data'!$D$28,0,10*ROW('Water Data'!D60))="","",OFFSET('Water Data'!$D$28,0,10*ROW('Water Data'!D60)))</f>
        <v/>
      </c>
      <c r="BU66" s="275" t="str">
        <f ca="true">+IF(OFFSET('Water Data'!$D$29,0,10*ROW('Water Data'!D60))="","",OFFSET('Water Data'!$D$29,0,10*ROW('Water Data'!D60)))</f>
        <v/>
      </c>
      <c r="BV66" s="275" t="str">
        <f ca="true">+IF(OFFSET('Water Data'!$E$27,0,10*ROW('Water Data'!E60))="","",OFFSET('Water Data'!$E$27,0,10*ROW('Water Data'!E60)))</f>
        <v/>
      </c>
      <c r="BW66" s="275" t="str">
        <f ca="true">+IF(OFFSET('Water Data'!$E$28,0,10*ROW('Water Data'!E60))="","",OFFSET('Water Data'!$E$28,0,10*ROW('Water Data'!E60)))</f>
        <v/>
      </c>
      <c r="BX66" s="275" t="str">
        <f ca="true">+IF(OFFSET('Water Data'!$E$29,0,10*ROW('Water Data'!E60))="","",OFFSET('Water Data'!$E$29,0,10*ROW('Water Data'!E60)))</f>
        <v/>
      </c>
      <c r="BY66" s="275" t="str">
        <f ca="true">+IF(OFFSET('Water Data'!$F$27,0,10*ROW('Water Data'!F60))="","",OFFSET('Water Data'!$F$27,0,10*ROW('Water Data'!F60)))</f>
        <v/>
      </c>
      <c r="BZ66" s="275" t="str">
        <f ca="true">+IF(OFFSET('Water Data'!$F$28,0,10*ROW('Water Data'!F60))="","",OFFSET('Water Data'!$F$28,0,10*ROW('Water Data'!F60)))</f>
        <v/>
      </c>
      <c r="CA66" s="275" t="str">
        <f ca="true">+IF(OFFSET('Water Data'!$F$29,0,10*ROW('Water Data'!F60))="","",OFFSET('Water Data'!$F$29,0,10*ROW('Water Data'!F60)))</f>
        <v/>
      </c>
      <c r="CB66" s="275" t="str">
        <f ca="true">+IF(OFFSET('Water Data'!$G$27,0,10*ROW('Water Data'!G60))="","",OFFSET('Water Data'!$G$27,0,10*ROW('Water Data'!G60)))</f>
        <v/>
      </c>
      <c r="CC66" s="275" t="str">
        <f ca="true">+IF(OFFSET('Water Data'!$G$28,0,10*ROW('Water Data'!G60))="","",OFFSET('Water Data'!$G$28,0,10*ROW('Water Data'!G60)))</f>
        <v/>
      </c>
      <c r="CD66" s="275" t="str">
        <f ca="true">+IF(OFFSET('Water Data'!$G$29,0,10*ROW('Water Data'!G60))="","",OFFSET('Water Data'!$G$29,0,10*ROW('Water Data'!G60)))</f>
        <v/>
      </c>
      <c r="CE66" s="275" t="str">
        <f ca="true">+IF(OFFSET('Water Data'!$H$27,0,10*ROW('Water Data'!H60))="","",OFFSET('Water Data'!$H$27,0,10*ROW('Water Data'!H60)))</f>
        <v/>
      </c>
      <c r="CF66" s="275" t="str">
        <f ca="true">+IF(OFFSET('Water Data'!$H$28,0,10*ROW('Water Data'!H60))="","",OFFSET('Water Data'!$H$28,0,10*ROW('Water Data'!H60)))</f>
        <v/>
      </c>
      <c r="CG66" s="275" t="str">
        <f ca="true">+IF(OFFSET('Water Data'!$H$29,0,10*ROW('Water Data'!H60))="","",OFFSET('Water Data'!$H$29,0,10*ROW('Water Data'!H60)))</f>
        <v/>
      </c>
      <c r="CH66" s="275" t="str">
        <f ca="true">+IF(OFFSET('Water Data'!$I$27,0,10*ROW('Water Data'!I60))="","",OFFSET('Water Data'!$I$27,0,10*ROW('Water Data'!I60)))</f>
        <v/>
      </c>
      <c r="CI66" s="275" t="str">
        <f ca="true">+IF(OFFSET('Water Data'!$I$28,0,10*ROW('Water Data'!I60))="","",OFFSET('Water Data'!$I$28,0,10*ROW('Water Data'!I60)))</f>
        <v/>
      </c>
      <c r="CJ66" s="275" t="str">
        <f ca="true">+IF(OFFSET('Water Data'!$I$29,0,10*ROW('Water Data'!I60))="","",OFFSET('Water Data'!$I$29,0,10*ROW('Water Data'!I60)))</f>
        <v/>
      </c>
      <c r="CK66" s="275" t="str">
        <f ca="true">+IF(OFFSET('Sanitation Data'!$D$28,0,10*ROW('Sanitation Data'!D60))="","",OFFSET('Sanitation Data'!$D$28,0,10*ROW('Sanitation Data'!D60)))</f>
        <v/>
      </c>
      <c r="CL66" s="275" t="str">
        <f ca="true">+IF(OFFSET('Sanitation Data'!$D$29,0,10*ROW('Sanitation Data'!D60))="","",OFFSET('Sanitation Data'!$D$29,0,10*ROW('Sanitation Data'!D60)))</f>
        <v/>
      </c>
      <c r="CM66" s="275" t="str">
        <f ca="true">+IF(OFFSET('Sanitation Data'!$D$30,0,10*ROW('Sanitation Data'!D60))="","",OFFSET('Sanitation Data'!$D$30,0,10*ROW('Sanitation Data'!D60)))</f>
        <v/>
      </c>
      <c r="CN66" s="275" t="str">
        <f ca="true">+IF(OFFSET('Sanitation Data'!$D$31,0,10*ROW('Sanitation Data'!D60))="","",OFFSET('Sanitation Data'!$D$31,0,10*ROW('Sanitation Data'!D60)))</f>
        <v/>
      </c>
      <c r="CO66" s="275" t="str">
        <f ca="true">+IF(OFFSET('Sanitation Data'!$D$32,0,10*ROW('Sanitation Data'!D60))="","",OFFSET('Sanitation Data'!$D$32,0,10*ROW('Sanitation Data'!D60)))</f>
        <v/>
      </c>
      <c r="CP66" s="275" t="str">
        <f ca="true">+IF(OFFSET('Sanitation Data'!$E$28,0,10*ROW('Sanitation Data'!E60))="","",OFFSET('Sanitation Data'!$E$28,0,10*ROW('Sanitation Data'!E60)))</f>
        <v/>
      </c>
      <c r="CQ66" s="275" t="str">
        <f ca="true">+IF(OFFSET('Sanitation Data'!$E$29,0,10*ROW('Sanitation Data'!E60))="","",OFFSET('Sanitation Data'!$E$29,0,10*ROW('Sanitation Data'!E60)))</f>
        <v/>
      </c>
      <c r="CR66" s="275" t="str">
        <f ca="true">+IF(OFFSET('Sanitation Data'!$E$30,0,10*ROW('Sanitation Data'!E60))="","",OFFSET('Sanitation Data'!$E$30,0,10*ROW('Sanitation Data'!E60)))</f>
        <v/>
      </c>
      <c r="CS66" s="275" t="str">
        <f ca="true">+IF(OFFSET('Sanitation Data'!$E$31,0,10*ROW('Sanitation Data'!E60))="","",OFFSET('Sanitation Data'!$E$31,0,10*ROW('Sanitation Data'!E60)))</f>
        <v/>
      </c>
      <c r="CT66" s="275" t="str">
        <f ca="true">+IF(OFFSET('Sanitation Data'!$E$32,0,10*ROW('Sanitation Data'!E60))="","",OFFSET('Sanitation Data'!$E$32,0,10*ROW('Sanitation Data'!E60)))</f>
        <v/>
      </c>
      <c r="CU66" s="275" t="str">
        <f ca="true">+IF(OFFSET('Sanitation Data'!$F$28,0,10*ROW('Sanitation Data'!F60))="","",OFFSET('Sanitation Data'!$F$28,0,10*ROW('Sanitation Data'!F60)))</f>
        <v/>
      </c>
      <c r="CV66" s="275" t="str">
        <f ca="true">+IF(OFFSET('Sanitation Data'!$F$29,0,10*ROW('Sanitation Data'!F60))="","",OFFSET('Sanitation Data'!$F$29,0,10*ROW('Sanitation Data'!F60)))</f>
        <v/>
      </c>
      <c r="CW66" s="275" t="str">
        <f ca="true">+IF(OFFSET('Sanitation Data'!$F$30,0,10*ROW('Sanitation Data'!F60))="","",OFFSET('Sanitation Data'!$F$30,0,10*ROW('Sanitation Data'!F60)))</f>
        <v/>
      </c>
      <c r="CX66" s="275" t="str">
        <f ca="true">+IF(OFFSET('Sanitation Data'!$F$31,0,10*ROW('Sanitation Data'!F60))="","",OFFSET('Sanitation Data'!$F$31,0,10*ROW('Sanitation Data'!F60)))</f>
        <v/>
      </c>
      <c r="CY66" s="275" t="str">
        <f ca="true">+IF(OFFSET('Sanitation Data'!$F$32,0,10*ROW('Sanitation Data'!F60))="","",OFFSET('Sanitation Data'!$F$32,0,10*ROW('Sanitation Data'!F60)))</f>
        <v/>
      </c>
      <c r="CZ66" s="275" t="str">
        <f ca="true">+IF(OFFSET('Sanitation Data'!$G$28,0,10*ROW('Sanitation Data'!G60))="","",OFFSET('Sanitation Data'!$G$28,0,10*ROW('Sanitation Data'!G60)))</f>
        <v/>
      </c>
      <c r="DA66" s="275" t="str">
        <f ca="true">+IF(OFFSET('Sanitation Data'!$G$29,0,10*ROW('Sanitation Data'!G60))="","",OFFSET('Sanitation Data'!$G$29,0,10*ROW('Sanitation Data'!G60)))</f>
        <v/>
      </c>
      <c r="DB66" s="275" t="str">
        <f ca="true">+IF(OFFSET('Sanitation Data'!$G$30,0,10*ROW('Sanitation Data'!G60))="","",OFFSET('Sanitation Data'!$G$30,0,10*ROW('Sanitation Data'!G60)))</f>
        <v/>
      </c>
      <c r="DC66" s="275" t="str">
        <f ca="true">+IF(OFFSET('Sanitation Data'!$G$31,0,10*ROW('Sanitation Data'!G60))="","",OFFSET('Sanitation Data'!$G$31,0,10*ROW('Sanitation Data'!G60)))</f>
        <v/>
      </c>
      <c r="DD66" s="275" t="str">
        <f ca="true">+IF(OFFSET('Sanitation Data'!$G$32,0,10*ROW('Sanitation Data'!G60))="","",OFFSET('Sanitation Data'!$G$32,0,10*ROW('Sanitation Data'!G60)))</f>
        <v/>
      </c>
      <c r="DE66" s="275" t="str">
        <f ca="true">+IF(OFFSET('Sanitation Data'!$H$28,0,10*ROW('Sanitation Data'!H60))="","",OFFSET('Sanitation Data'!$H$28,0,10*ROW('Sanitation Data'!H60)))</f>
        <v/>
      </c>
      <c r="DF66" s="275" t="str">
        <f ca="true">+IF(OFFSET('Sanitation Data'!$H$29,0,10*ROW('Sanitation Data'!H60))="","",OFFSET('Sanitation Data'!$H$29,0,10*ROW('Sanitation Data'!H60)))</f>
        <v/>
      </c>
      <c r="DG66" s="275" t="str">
        <f ca="true">+IF(OFFSET('Sanitation Data'!$H$30,0,10*ROW('Sanitation Data'!H60))="","",OFFSET('Sanitation Data'!$H$30,0,10*ROW('Sanitation Data'!H60)))</f>
        <v/>
      </c>
      <c r="DH66" s="275" t="str">
        <f ca="true">+IF(OFFSET('Sanitation Data'!$H$31,0,10*ROW('Sanitation Data'!H60))="","",OFFSET('Sanitation Data'!$H$31,0,10*ROW('Sanitation Data'!H60)))</f>
        <v/>
      </c>
      <c r="DI66" s="275" t="str">
        <f ca="true">+IF(OFFSET('Sanitation Data'!$H$32,0,10*ROW('Sanitation Data'!H60))="","",OFFSET('Sanitation Data'!$H$32,0,10*ROW('Sanitation Data'!H60)))</f>
        <v/>
      </c>
      <c r="DJ66" s="275" t="str">
        <f ca="true">+IF(OFFSET('Sanitation Data'!$I$28,0,10*ROW('Sanitation Data'!I60))="","",OFFSET('Sanitation Data'!$I$28,0,10*ROW('Sanitation Data'!I60)))</f>
        <v/>
      </c>
      <c r="DK66" s="275" t="str">
        <f ca="true">+IF(OFFSET('Sanitation Data'!$I$29,0,10*ROW('Sanitation Data'!I60))="","",OFFSET('Sanitation Data'!$I$29,0,10*ROW('Sanitation Data'!I60)))</f>
        <v/>
      </c>
      <c r="DL66" s="275" t="str">
        <f ca="true">+IF(OFFSET('Sanitation Data'!$I$30,0,10*ROW('Sanitation Data'!I60))="","",OFFSET('Sanitation Data'!$I$30,0,10*ROW('Sanitation Data'!I60)))</f>
        <v/>
      </c>
      <c r="DM66" s="275" t="str">
        <f ca="true">+IF(OFFSET('Sanitation Data'!$I$31,0,10*ROW('Sanitation Data'!I60))="","",OFFSET('Sanitation Data'!$I$31,0,10*ROW('Sanitation Data'!I60)))</f>
        <v/>
      </c>
      <c r="DN66" s="275" t="str">
        <f ca="true">+IF(OFFSET('Sanitation Data'!$I$32,0,10*ROW('Sanitation Data'!I60))="","",OFFSET('Sanitation Data'!$I$32,0,10*ROW('Sanitation Data'!I60)))</f>
        <v/>
      </c>
      <c r="DO66" s="275" t="str">
        <f ca="true">+IF(OFFSET('Hygiene Data'!$D$11,0,10*ROW('Hygiene Data'!D60))="","",OFFSET('Hygiene Data'!$D$11,0,10*ROW('Hygiene Data'!D60)))</f>
        <v/>
      </c>
      <c r="DP66" s="275" t="str">
        <f ca="true">+IF(OFFSET('Hygiene Data'!$D$12,0,10*ROW('Hygiene Data'!D60))="","",OFFSET('Hygiene Data'!$D$12,0,10*ROW('Hygiene Data'!D60)))</f>
        <v/>
      </c>
      <c r="DQ66" s="275" t="str">
        <f ca="true">+IF(OFFSET('Hygiene Data'!$D$13,0,10*ROW('Hygiene Data'!D60))="","",OFFSET('Hygiene Data'!$D$13,0,10*ROW('Hygiene Data'!D60)))</f>
        <v/>
      </c>
      <c r="DR66" s="275" t="str">
        <f ca="true">+IF(OFFSET('Hygiene Data'!$E$11,0,10*ROW('Hygiene Data'!E60))="","",OFFSET('Hygiene Data'!$E$11,0,10*ROW('Hygiene Data'!E60)))</f>
        <v/>
      </c>
      <c r="DS66" s="275" t="str">
        <f ca="true">+IF(OFFSET('Hygiene Data'!$E$12,0,10*ROW('Hygiene Data'!E60))="","",OFFSET('Hygiene Data'!$E$12,0,10*ROW('Hygiene Data'!E60)))</f>
        <v/>
      </c>
      <c r="DT66" s="275" t="str">
        <f ca="true">+IF(OFFSET('Hygiene Data'!$E$13,0,10*ROW('Hygiene Data'!E60))="","",OFFSET('Hygiene Data'!$E$13,0,10*ROW('Hygiene Data'!E60)))</f>
        <v/>
      </c>
      <c r="DU66" s="275" t="str">
        <f ca="true">+IF(OFFSET('Hygiene Data'!$F$11,0,10*ROW('Hygiene Data'!F60))="","",OFFSET('Hygiene Data'!$F$11,0,10*ROW('Hygiene Data'!F60)))</f>
        <v/>
      </c>
      <c r="DV66" s="275" t="str">
        <f ca="true">+IF(OFFSET('Hygiene Data'!$F$12,0,10*ROW('Hygiene Data'!F60))="","",OFFSET('Hygiene Data'!$F$12,0,10*ROW('Hygiene Data'!F60)))</f>
        <v/>
      </c>
      <c r="DW66" s="275" t="str">
        <f ca="true">+IF(OFFSET('Hygiene Data'!$F$13,0,10*ROW('Hygiene Data'!F60))="","",OFFSET('Hygiene Data'!$F$13,0,10*ROW('Hygiene Data'!F60)))</f>
        <v/>
      </c>
      <c r="DX66" s="275" t="str">
        <f ca="true">+IF(OFFSET('Hygiene Data'!$G$11,0,10*ROW('Hygiene Data'!G60))="","",OFFSET('Hygiene Data'!$G$11,0,10*ROW('Hygiene Data'!G60)))</f>
        <v/>
      </c>
      <c r="DY66" s="275" t="str">
        <f ca="true">+IF(OFFSET('Hygiene Data'!$G$12,0,10*ROW('Hygiene Data'!G60))="","",OFFSET('Hygiene Data'!$G$12,0,10*ROW('Hygiene Data'!G60)))</f>
        <v/>
      </c>
      <c r="DZ66" s="275" t="str">
        <f ca="true">+IF(OFFSET('Hygiene Data'!$G$13,0,10*ROW('Hygiene Data'!G60))="","",OFFSET('Hygiene Data'!$G$13,0,10*ROW('Hygiene Data'!G60)))</f>
        <v/>
      </c>
      <c r="EA66" s="275" t="str">
        <f ca="true">+IF(OFFSET('Hygiene Data'!$H$11,0,10*ROW('Hygiene Data'!H60))="","",OFFSET('Hygiene Data'!$H$11,0,10*ROW('Hygiene Data'!H60)))</f>
        <v/>
      </c>
      <c r="EB66" s="275" t="str">
        <f ca="true">+IF(OFFSET('Hygiene Data'!$H$12,0,10*ROW('Hygiene Data'!H60))="","",OFFSET('Hygiene Data'!$H$12,0,10*ROW('Hygiene Data'!H60)))</f>
        <v/>
      </c>
      <c r="EC66" s="275" t="str">
        <f ca="true">+IF(OFFSET('Hygiene Data'!$H$13,0,10*ROW('Hygiene Data'!H60))="","",OFFSET('Hygiene Data'!$H$13,0,10*ROW('Hygiene Data'!H60)))</f>
        <v/>
      </c>
      <c r="ED66" s="275" t="str">
        <f ca="true">+IF(OFFSET('Hygiene Data'!$I$11,0,10*ROW('Hygiene Data'!I60))="","",OFFSET('Hygiene Data'!$I$11,0,10*ROW('Hygiene Data'!I60)))</f>
        <v/>
      </c>
      <c r="EE66" s="275" t="str">
        <f ca="true">+IF(OFFSET('Hygiene Data'!$I$12,0,10*ROW('Hygiene Data'!I60))="","",OFFSET('Hygiene Data'!$I$12,0,10*ROW('Hygiene Data'!I60)))</f>
        <v/>
      </c>
      <c r="EF66" s="275" t="str">
        <f ca="true">+IF(OFFSET('Hygiene Data'!$I$13,0,10*ROW('Hygiene Data'!I60))="","",OFFSET('Hygiene Data'!$I$13,0,10*ROW('Hygiene Data'!I60)))</f>
        <v/>
      </c>
    </row>
    <row xmlns:x14ac="http://schemas.microsoft.com/office/spreadsheetml/2009/9/ac" r="67" x14ac:dyDescent="0.2">
      <c r="A67" s="37" t="str">
        <f ca="true">+IF(OFFSET('Water Data'!$B$2,0,10*ROW('Water Data'!E61))="","",OFFSET('Water Data'!$B$2,0,10*ROW('Water Data'!E61)))</f>
        <v/>
      </c>
      <c r="B67" s="37" t="str">
        <f ca="true">+IF(OFFSET('Water Data'!$C$2,0,10*ROW('Water Data'!F61))="","",OFFSET('Water Data'!$C$2,0,10*ROW('Water Data'!F61)))</f>
        <v/>
      </c>
      <c r="C67" s="331" t="str">
        <f t="shared" ca="true" si="0"/>
        <v/>
      </c>
      <c r="D67" s="94"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4"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4"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4"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4"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4"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4"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4"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4"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4"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4"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4"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4"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4"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4"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4"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4"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4"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5"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5"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5"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5"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5"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5"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5"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5"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5"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5"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5"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5"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5"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5"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5"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5"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5"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5"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5"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5"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5"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5"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5"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5"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5"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5"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5"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5"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5"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5"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6"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6"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6"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6"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6"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6"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6"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6"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6"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6"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6"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6"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6"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6"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6"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6"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6"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6"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5"/>
      <c r="BS67" s="275" t="str">
        <f ca="true">+IF(OFFSET('Water Data'!$D$27,0,10*ROW('Water Data'!D61))="","",OFFSET('Water Data'!$D$27,0,10*ROW('Water Data'!D61)))</f>
        <v/>
      </c>
      <c r="BT67" s="275" t="str">
        <f ca="true">+IF(OFFSET('Water Data'!$D$28,0,10*ROW('Water Data'!D61))="","",OFFSET('Water Data'!$D$28,0,10*ROW('Water Data'!D61)))</f>
        <v/>
      </c>
      <c r="BU67" s="275" t="str">
        <f ca="true">+IF(OFFSET('Water Data'!$D$29,0,10*ROW('Water Data'!D61))="","",OFFSET('Water Data'!$D$29,0,10*ROW('Water Data'!D61)))</f>
        <v/>
      </c>
      <c r="BV67" s="275" t="str">
        <f ca="true">+IF(OFFSET('Water Data'!$E$27,0,10*ROW('Water Data'!E61))="","",OFFSET('Water Data'!$E$27,0,10*ROW('Water Data'!E61)))</f>
        <v/>
      </c>
      <c r="BW67" s="275" t="str">
        <f ca="true">+IF(OFFSET('Water Data'!$E$28,0,10*ROW('Water Data'!E61))="","",OFFSET('Water Data'!$E$28,0,10*ROW('Water Data'!E61)))</f>
        <v/>
      </c>
      <c r="BX67" s="275" t="str">
        <f ca="true">+IF(OFFSET('Water Data'!$E$29,0,10*ROW('Water Data'!E61))="","",OFFSET('Water Data'!$E$29,0,10*ROW('Water Data'!E61)))</f>
        <v/>
      </c>
      <c r="BY67" s="275" t="str">
        <f ca="true">+IF(OFFSET('Water Data'!$F$27,0,10*ROW('Water Data'!F61))="","",OFFSET('Water Data'!$F$27,0,10*ROW('Water Data'!F61)))</f>
        <v/>
      </c>
      <c r="BZ67" s="275" t="str">
        <f ca="true">+IF(OFFSET('Water Data'!$F$28,0,10*ROW('Water Data'!F61))="","",OFFSET('Water Data'!$F$28,0,10*ROW('Water Data'!F61)))</f>
        <v/>
      </c>
      <c r="CA67" s="275" t="str">
        <f ca="true">+IF(OFFSET('Water Data'!$F$29,0,10*ROW('Water Data'!F61))="","",OFFSET('Water Data'!$F$29,0,10*ROW('Water Data'!F61)))</f>
        <v/>
      </c>
      <c r="CB67" s="275" t="str">
        <f ca="true">+IF(OFFSET('Water Data'!$G$27,0,10*ROW('Water Data'!G61))="","",OFFSET('Water Data'!$G$27,0,10*ROW('Water Data'!G61)))</f>
        <v/>
      </c>
      <c r="CC67" s="275" t="str">
        <f ca="true">+IF(OFFSET('Water Data'!$G$28,0,10*ROW('Water Data'!G61))="","",OFFSET('Water Data'!$G$28,0,10*ROW('Water Data'!G61)))</f>
        <v/>
      </c>
      <c r="CD67" s="275" t="str">
        <f ca="true">+IF(OFFSET('Water Data'!$G$29,0,10*ROW('Water Data'!G61))="","",OFFSET('Water Data'!$G$29,0,10*ROW('Water Data'!G61)))</f>
        <v/>
      </c>
      <c r="CE67" s="275" t="str">
        <f ca="true">+IF(OFFSET('Water Data'!$H$27,0,10*ROW('Water Data'!H61))="","",OFFSET('Water Data'!$H$27,0,10*ROW('Water Data'!H61)))</f>
        <v/>
      </c>
      <c r="CF67" s="275" t="str">
        <f ca="true">+IF(OFFSET('Water Data'!$H$28,0,10*ROW('Water Data'!H61))="","",OFFSET('Water Data'!$H$28,0,10*ROW('Water Data'!H61)))</f>
        <v/>
      </c>
      <c r="CG67" s="275" t="str">
        <f ca="true">+IF(OFFSET('Water Data'!$H$29,0,10*ROW('Water Data'!H61))="","",OFFSET('Water Data'!$H$29,0,10*ROW('Water Data'!H61)))</f>
        <v/>
      </c>
      <c r="CH67" s="275" t="str">
        <f ca="true">+IF(OFFSET('Water Data'!$I$27,0,10*ROW('Water Data'!I61))="","",OFFSET('Water Data'!$I$27,0,10*ROW('Water Data'!I61)))</f>
        <v/>
      </c>
      <c r="CI67" s="275" t="str">
        <f ca="true">+IF(OFFSET('Water Data'!$I$28,0,10*ROW('Water Data'!I61))="","",OFFSET('Water Data'!$I$28,0,10*ROW('Water Data'!I61)))</f>
        <v/>
      </c>
      <c r="CJ67" s="275" t="str">
        <f ca="true">+IF(OFFSET('Water Data'!$I$29,0,10*ROW('Water Data'!I61))="","",OFFSET('Water Data'!$I$29,0,10*ROW('Water Data'!I61)))</f>
        <v/>
      </c>
      <c r="CK67" s="275" t="str">
        <f ca="true">+IF(OFFSET('Sanitation Data'!$D$28,0,10*ROW('Sanitation Data'!D61))="","",OFFSET('Sanitation Data'!$D$28,0,10*ROW('Sanitation Data'!D61)))</f>
        <v/>
      </c>
      <c r="CL67" s="275" t="str">
        <f ca="true">+IF(OFFSET('Sanitation Data'!$D$29,0,10*ROW('Sanitation Data'!D61))="","",OFFSET('Sanitation Data'!$D$29,0,10*ROW('Sanitation Data'!D61)))</f>
        <v/>
      </c>
      <c r="CM67" s="275" t="str">
        <f ca="true">+IF(OFFSET('Sanitation Data'!$D$30,0,10*ROW('Sanitation Data'!D61))="","",OFFSET('Sanitation Data'!$D$30,0,10*ROW('Sanitation Data'!D61)))</f>
        <v/>
      </c>
      <c r="CN67" s="275" t="str">
        <f ca="true">+IF(OFFSET('Sanitation Data'!$D$31,0,10*ROW('Sanitation Data'!D61))="","",OFFSET('Sanitation Data'!$D$31,0,10*ROW('Sanitation Data'!D61)))</f>
        <v/>
      </c>
      <c r="CO67" s="275" t="str">
        <f ca="true">+IF(OFFSET('Sanitation Data'!$D$32,0,10*ROW('Sanitation Data'!D61))="","",OFFSET('Sanitation Data'!$D$32,0,10*ROW('Sanitation Data'!D61)))</f>
        <v/>
      </c>
      <c r="CP67" s="275" t="str">
        <f ca="true">+IF(OFFSET('Sanitation Data'!$E$28,0,10*ROW('Sanitation Data'!E61))="","",OFFSET('Sanitation Data'!$E$28,0,10*ROW('Sanitation Data'!E61)))</f>
        <v/>
      </c>
      <c r="CQ67" s="275" t="str">
        <f ca="true">+IF(OFFSET('Sanitation Data'!$E$29,0,10*ROW('Sanitation Data'!E61))="","",OFFSET('Sanitation Data'!$E$29,0,10*ROW('Sanitation Data'!E61)))</f>
        <v/>
      </c>
      <c r="CR67" s="275" t="str">
        <f ca="true">+IF(OFFSET('Sanitation Data'!$E$30,0,10*ROW('Sanitation Data'!E61))="","",OFFSET('Sanitation Data'!$E$30,0,10*ROW('Sanitation Data'!E61)))</f>
        <v/>
      </c>
      <c r="CS67" s="275" t="str">
        <f ca="true">+IF(OFFSET('Sanitation Data'!$E$31,0,10*ROW('Sanitation Data'!E61))="","",OFFSET('Sanitation Data'!$E$31,0,10*ROW('Sanitation Data'!E61)))</f>
        <v/>
      </c>
      <c r="CT67" s="275" t="str">
        <f ca="true">+IF(OFFSET('Sanitation Data'!$E$32,0,10*ROW('Sanitation Data'!E61))="","",OFFSET('Sanitation Data'!$E$32,0,10*ROW('Sanitation Data'!E61)))</f>
        <v/>
      </c>
      <c r="CU67" s="275" t="str">
        <f ca="true">+IF(OFFSET('Sanitation Data'!$F$28,0,10*ROW('Sanitation Data'!F61))="","",OFFSET('Sanitation Data'!$F$28,0,10*ROW('Sanitation Data'!F61)))</f>
        <v/>
      </c>
      <c r="CV67" s="275" t="str">
        <f ca="true">+IF(OFFSET('Sanitation Data'!$F$29,0,10*ROW('Sanitation Data'!F61))="","",OFFSET('Sanitation Data'!$F$29,0,10*ROW('Sanitation Data'!F61)))</f>
        <v/>
      </c>
      <c r="CW67" s="275" t="str">
        <f ca="true">+IF(OFFSET('Sanitation Data'!$F$30,0,10*ROW('Sanitation Data'!F61))="","",OFFSET('Sanitation Data'!$F$30,0,10*ROW('Sanitation Data'!F61)))</f>
        <v/>
      </c>
      <c r="CX67" s="275" t="str">
        <f ca="true">+IF(OFFSET('Sanitation Data'!$F$31,0,10*ROW('Sanitation Data'!F61))="","",OFFSET('Sanitation Data'!$F$31,0,10*ROW('Sanitation Data'!F61)))</f>
        <v/>
      </c>
      <c r="CY67" s="275" t="str">
        <f ca="true">+IF(OFFSET('Sanitation Data'!$F$32,0,10*ROW('Sanitation Data'!F61))="","",OFFSET('Sanitation Data'!$F$32,0,10*ROW('Sanitation Data'!F61)))</f>
        <v/>
      </c>
      <c r="CZ67" s="275" t="str">
        <f ca="true">+IF(OFFSET('Sanitation Data'!$G$28,0,10*ROW('Sanitation Data'!G61))="","",OFFSET('Sanitation Data'!$G$28,0,10*ROW('Sanitation Data'!G61)))</f>
        <v/>
      </c>
      <c r="DA67" s="275" t="str">
        <f ca="true">+IF(OFFSET('Sanitation Data'!$G$29,0,10*ROW('Sanitation Data'!G61))="","",OFFSET('Sanitation Data'!$G$29,0,10*ROW('Sanitation Data'!G61)))</f>
        <v/>
      </c>
      <c r="DB67" s="275" t="str">
        <f ca="true">+IF(OFFSET('Sanitation Data'!$G$30,0,10*ROW('Sanitation Data'!G61))="","",OFFSET('Sanitation Data'!$G$30,0,10*ROW('Sanitation Data'!G61)))</f>
        <v/>
      </c>
      <c r="DC67" s="275" t="str">
        <f ca="true">+IF(OFFSET('Sanitation Data'!$G$31,0,10*ROW('Sanitation Data'!G61))="","",OFFSET('Sanitation Data'!$G$31,0,10*ROW('Sanitation Data'!G61)))</f>
        <v/>
      </c>
      <c r="DD67" s="275" t="str">
        <f ca="true">+IF(OFFSET('Sanitation Data'!$G$32,0,10*ROW('Sanitation Data'!G61))="","",OFFSET('Sanitation Data'!$G$32,0,10*ROW('Sanitation Data'!G61)))</f>
        <v/>
      </c>
      <c r="DE67" s="275" t="str">
        <f ca="true">+IF(OFFSET('Sanitation Data'!$H$28,0,10*ROW('Sanitation Data'!H61))="","",OFFSET('Sanitation Data'!$H$28,0,10*ROW('Sanitation Data'!H61)))</f>
        <v/>
      </c>
      <c r="DF67" s="275" t="str">
        <f ca="true">+IF(OFFSET('Sanitation Data'!$H$29,0,10*ROW('Sanitation Data'!H61))="","",OFFSET('Sanitation Data'!$H$29,0,10*ROW('Sanitation Data'!H61)))</f>
        <v/>
      </c>
      <c r="DG67" s="275" t="str">
        <f ca="true">+IF(OFFSET('Sanitation Data'!$H$30,0,10*ROW('Sanitation Data'!H61))="","",OFFSET('Sanitation Data'!$H$30,0,10*ROW('Sanitation Data'!H61)))</f>
        <v/>
      </c>
      <c r="DH67" s="275" t="str">
        <f ca="true">+IF(OFFSET('Sanitation Data'!$H$31,0,10*ROW('Sanitation Data'!H61))="","",OFFSET('Sanitation Data'!$H$31,0,10*ROW('Sanitation Data'!H61)))</f>
        <v/>
      </c>
      <c r="DI67" s="275" t="str">
        <f ca="true">+IF(OFFSET('Sanitation Data'!$H$32,0,10*ROW('Sanitation Data'!H61))="","",OFFSET('Sanitation Data'!$H$32,0,10*ROW('Sanitation Data'!H61)))</f>
        <v/>
      </c>
      <c r="DJ67" s="275" t="str">
        <f ca="true">+IF(OFFSET('Sanitation Data'!$I$28,0,10*ROW('Sanitation Data'!I61))="","",OFFSET('Sanitation Data'!$I$28,0,10*ROW('Sanitation Data'!I61)))</f>
        <v/>
      </c>
      <c r="DK67" s="275" t="str">
        <f ca="true">+IF(OFFSET('Sanitation Data'!$I$29,0,10*ROW('Sanitation Data'!I61))="","",OFFSET('Sanitation Data'!$I$29,0,10*ROW('Sanitation Data'!I61)))</f>
        <v/>
      </c>
      <c r="DL67" s="275" t="str">
        <f ca="true">+IF(OFFSET('Sanitation Data'!$I$30,0,10*ROW('Sanitation Data'!I61))="","",OFFSET('Sanitation Data'!$I$30,0,10*ROW('Sanitation Data'!I61)))</f>
        <v/>
      </c>
      <c r="DM67" s="275" t="str">
        <f ca="true">+IF(OFFSET('Sanitation Data'!$I$31,0,10*ROW('Sanitation Data'!I61))="","",OFFSET('Sanitation Data'!$I$31,0,10*ROW('Sanitation Data'!I61)))</f>
        <v/>
      </c>
      <c r="DN67" s="275" t="str">
        <f ca="true">+IF(OFFSET('Sanitation Data'!$I$32,0,10*ROW('Sanitation Data'!I61))="","",OFFSET('Sanitation Data'!$I$32,0,10*ROW('Sanitation Data'!I61)))</f>
        <v/>
      </c>
      <c r="DO67" s="275" t="str">
        <f ca="true">+IF(OFFSET('Hygiene Data'!$D$11,0,10*ROW('Hygiene Data'!D61))="","",OFFSET('Hygiene Data'!$D$11,0,10*ROW('Hygiene Data'!D61)))</f>
        <v/>
      </c>
      <c r="DP67" s="275" t="str">
        <f ca="true">+IF(OFFSET('Hygiene Data'!$D$12,0,10*ROW('Hygiene Data'!D61))="","",OFFSET('Hygiene Data'!$D$12,0,10*ROW('Hygiene Data'!D61)))</f>
        <v/>
      </c>
      <c r="DQ67" s="275" t="str">
        <f ca="true">+IF(OFFSET('Hygiene Data'!$D$13,0,10*ROW('Hygiene Data'!D61))="","",OFFSET('Hygiene Data'!$D$13,0,10*ROW('Hygiene Data'!D61)))</f>
        <v/>
      </c>
      <c r="DR67" s="275" t="str">
        <f ca="true">+IF(OFFSET('Hygiene Data'!$E$11,0,10*ROW('Hygiene Data'!E61))="","",OFFSET('Hygiene Data'!$E$11,0,10*ROW('Hygiene Data'!E61)))</f>
        <v/>
      </c>
      <c r="DS67" s="275" t="str">
        <f ca="true">+IF(OFFSET('Hygiene Data'!$E$12,0,10*ROW('Hygiene Data'!E61))="","",OFFSET('Hygiene Data'!$E$12,0,10*ROW('Hygiene Data'!E61)))</f>
        <v/>
      </c>
      <c r="DT67" s="275" t="str">
        <f ca="true">+IF(OFFSET('Hygiene Data'!$E$13,0,10*ROW('Hygiene Data'!E61))="","",OFFSET('Hygiene Data'!$E$13,0,10*ROW('Hygiene Data'!E61)))</f>
        <v/>
      </c>
      <c r="DU67" s="275" t="str">
        <f ca="true">+IF(OFFSET('Hygiene Data'!$F$11,0,10*ROW('Hygiene Data'!F61))="","",OFFSET('Hygiene Data'!$F$11,0,10*ROW('Hygiene Data'!F61)))</f>
        <v/>
      </c>
      <c r="DV67" s="275" t="str">
        <f ca="true">+IF(OFFSET('Hygiene Data'!$F$12,0,10*ROW('Hygiene Data'!F61))="","",OFFSET('Hygiene Data'!$F$12,0,10*ROW('Hygiene Data'!F61)))</f>
        <v/>
      </c>
      <c r="DW67" s="275" t="str">
        <f ca="true">+IF(OFFSET('Hygiene Data'!$F$13,0,10*ROW('Hygiene Data'!F61))="","",OFFSET('Hygiene Data'!$F$13,0,10*ROW('Hygiene Data'!F61)))</f>
        <v/>
      </c>
      <c r="DX67" s="275" t="str">
        <f ca="true">+IF(OFFSET('Hygiene Data'!$G$11,0,10*ROW('Hygiene Data'!G61))="","",OFFSET('Hygiene Data'!$G$11,0,10*ROW('Hygiene Data'!G61)))</f>
        <v/>
      </c>
      <c r="DY67" s="275" t="str">
        <f ca="true">+IF(OFFSET('Hygiene Data'!$G$12,0,10*ROW('Hygiene Data'!G61))="","",OFFSET('Hygiene Data'!$G$12,0,10*ROW('Hygiene Data'!G61)))</f>
        <v/>
      </c>
      <c r="DZ67" s="275" t="str">
        <f ca="true">+IF(OFFSET('Hygiene Data'!$G$13,0,10*ROW('Hygiene Data'!G61))="","",OFFSET('Hygiene Data'!$G$13,0,10*ROW('Hygiene Data'!G61)))</f>
        <v/>
      </c>
      <c r="EA67" s="275" t="str">
        <f ca="true">+IF(OFFSET('Hygiene Data'!$H$11,0,10*ROW('Hygiene Data'!H61))="","",OFFSET('Hygiene Data'!$H$11,0,10*ROW('Hygiene Data'!H61)))</f>
        <v/>
      </c>
      <c r="EB67" s="275" t="str">
        <f ca="true">+IF(OFFSET('Hygiene Data'!$H$12,0,10*ROW('Hygiene Data'!H61))="","",OFFSET('Hygiene Data'!$H$12,0,10*ROW('Hygiene Data'!H61)))</f>
        <v/>
      </c>
      <c r="EC67" s="275" t="str">
        <f ca="true">+IF(OFFSET('Hygiene Data'!$H$13,0,10*ROW('Hygiene Data'!H61))="","",OFFSET('Hygiene Data'!$H$13,0,10*ROW('Hygiene Data'!H61)))</f>
        <v/>
      </c>
      <c r="ED67" s="275" t="str">
        <f ca="true">+IF(OFFSET('Hygiene Data'!$I$11,0,10*ROW('Hygiene Data'!I61))="","",OFFSET('Hygiene Data'!$I$11,0,10*ROW('Hygiene Data'!I61)))</f>
        <v/>
      </c>
      <c r="EE67" s="275" t="str">
        <f ca="true">+IF(OFFSET('Hygiene Data'!$I$12,0,10*ROW('Hygiene Data'!I61))="","",OFFSET('Hygiene Data'!$I$12,0,10*ROW('Hygiene Data'!I61)))</f>
        <v/>
      </c>
      <c r="EF67" s="275" t="str">
        <f ca="true">+IF(OFFSET('Hygiene Data'!$I$13,0,10*ROW('Hygiene Data'!I61))="","",OFFSET('Hygiene Data'!$I$13,0,10*ROW('Hygiene Data'!I61)))</f>
        <v/>
      </c>
    </row>
    <row xmlns:x14ac="http://schemas.microsoft.com/office/spreadsheetml/2009/9/ac" r="68" x14ac:dyDescent="0.2">
      <c r="A68" s="37" t="str">
        <f ca="true">+IF(OFFSET('Water Data'!$B$2,0,10*ROW('Water Data'!E62))="","",OFFSET('Water Data'!$B$2,0,10*ROW('Water Data'!E62)))</f>
        <v/>
      </c>
      <c r="B68" s="37" t="str">
        <f ca="true">+IF(OFFSET('Water Data'!$C$2,0,10*ROW('Water Data'!F62))="","",OFFSET('Water Data'!$C$2,0,10*ROW('Water Data'!F62)))</f>
        <v/>
      </c>
      <c r="C68" s="331" t="str">
        <f t="shared" ca="true" si="0"/>
        <v/>
      </c>
      <c r="D68" s="94"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4"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4"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4"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4"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4"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4"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4"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4"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4"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4"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4"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4"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4"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4"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4"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4"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4"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5"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5"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5"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5"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5"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5"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5"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5"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5"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5"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5"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5"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5"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5"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5"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5"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5"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5"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5"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5"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5"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5"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5"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5"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5"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5"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5"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5"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5"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5"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6"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6"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6"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6"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6"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6"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6"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6"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6"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6"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6"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6"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6"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6"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6"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6"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6"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6"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5"/>
      <c r="BS68" s="275" t="str">
        <f ca="true">+IF(OFFSET('Water Data'!$D$27,0,10*ROW('Water Data'!D62))="","",OFFSET('Water Data'!$D$27,0,10*ROW('Water Data'!D62)))</f>
        <v/>
      </c>
      <c r="BT68" s="275" t="str">
        <f ca="true">+IF(OFFSET('Water Data'!$D$28,0,10*ROW('Water Data'!D62))="","",OFFSET('Water Data'!$D$28,0,10*ROW('Water Data'!D62)))</f>
        <v/>
      </c>
      <c r="BU68" s="275" t="str">
        <f ca="true">+IF(OFFSET('Water Data'!$D$29,0,10*ROW('Water Data'!D62))="","",OFFSET('Water Data'!$D$29,0,10*ROW('Water Data'!D62)))</f>
        <v/>
      </c>
      <c r="BV68" s="275" t="str">
        <f ca="true">+IF(OFFSET('Water Data'!$E$27,0,10*ROW('Water Data'!E62))="","",OFFSET('Water Data'!$E$27,0,10*ROW('Water Data'!E62)))</f>
        <v/>
      </c>
      <c r="BW68" s="275" t="str">
        <f ca="true">+IF(OFFSET('Water Data'!$E$28,0,10*ROW('Water Data'!E62))="","",OFFSET('Water Data'!$E$28,0,10*ROW('Water Data'!E62)))</f>
        <v/>
      </c>
      <c r="BX68" s="275" t="str">
        <f ca="true">+IF(OFFSET('Water Data'!$E$29,0,10*ROW('Water Data'!E62))="","",OFFSET('Water Data'!$E$29,0,10*ROW('Water Data'!E62)))</f>
        <v/>
      </c>
      <c r="BY68" s="275" t="str">
        <f ca="true">+IF(OFFSET('Water Data'!$F$27,0,10*ROW('Water Data'!F62))="","",OFFSET('Water Data'!$F$27,0,10*ROW('Water Data'!F62)))</f>
        <v/>
      </c>
      <c r="BZ68" s="275" t="str">
        <f ca="true">+IF(OFFSET('Water Data'!$F$28,0,10*ROW('Water Data'!F62))="","",OFFSET('Water Data'!$F$28,0,10*ROW('Water Data'!F62)))</f>
        <v/>
      </c>
      <c r="CA68" s="275" t="str">
        <f ca="true">+IF(OFFSET('Water Data'!$F$29,0,10*ROW('Water Data'!F62))="","",OFFSET('Water Data'!$F$29,0,10*ROW('Water Data'!F62)))</f>
        <v/>
      </c>
      <c r="CB68" s="275" t="str">
        <f ca="true">+IF(OFFSET('Water Data'!$G$27,0,10*ROW('Water Data'!G62))="","",OFFSET('Water Data'!$G$27,0,10*ROW('Water Data'!G62)))</f>
        <v/>
      </c>
      <c r="CC68" s="275" t="str">
        <f ca="true">+IF(OFFSET('Water Data'!$G$28,0,10*ROW('Water Data'!G62))="","",OFFSET('Water Data'!$G$28,0,10*ROW('Water Data'!G62)))</f>
        <v/>
      </c>
      <c r="CD68" s="275" t="str">
        <f ca="true">+IF(OFFSET('Water Data'!$G$29,0,10*ROW('Water Data'!G62))="","",OFFSET('Water Data'!$G$29,0,10*ROW('Water Data'!G62)))</f>
        <v/>
      </c>
      <c r="CE68" s="275" t="str">
        <f ca="true">+IF(OFFSET('Water Data'!$H$27,0,10*ROW('Water Data'!H62))="","",OFFSET('Water Data'!$H$27,0,10*ROW('Water Data'!H62)))</f>
        <v/>
      </c>
      <c r="CF68" s="275" t="str">
        <f ca="true">+IF(OFFSET('Water Data'!$H$28,0,10*ROW('Water Data'!H62))="","",OFFSET('Water Data'!$H$28,0,10*ROW('Water Data'!H62)))</f>
        <v/>
      </c>
      <c r="CG68" s="275" t="str">
        <f ca="true">+IF(OFFSET('Water Data'!$H$29,0,10*ROW('Water Data'!H62))="","",OFFSET('Water Data'!$H$29,0,10*ROW('Water Data'!H62)))</f>
        <v/>
      </c>
      <c r="CH68" s="275" t="str">
        <f ca="true">+IF(OFFSET('Water Data'!$I$27,0,10*ROW('Water Data'!I62))="","",OFFSET('Water Data'!$I$27,0,10*ROW('Water Data'!I62)))</f>
        <v/>
      </c>
      <c r="CI68" s="275" t="str">
        <f ca="true">+IF(OFFSET('Water Data'!$I$28,0,10*ROW('Water Data'!I62))="","",OFFSET('Water Data'!$I$28,0,10*ROW('Water Data'!I62)))</f>
        <v/>
      </c>
      <c r="CJ68" s="275" t="str">
        <f ca="true">+IF(OFFSET('Water Data'!$I$29,0,10*ROW('Water Data'!I62))="","",OFFSET('Water Data'!$I$29,0,10*ROW('Water Data'!I62)))</f>
        <v/>
      </c>
      <c r="CK68" s="275" t="str">
        <f ca="true">+IF(OFFSET('Sanitation Data'!$D$28,0,10*ROW('Sanitation Data'!D62))="","",OFFSET('Sanitation Data'!$D$28,0,10*ROW('Sanitation Data'!D62)))</f>
        <v/>
      </c>
      <c r="CL68" s="275" t="str">
        <f ca="true">+IF(OFFSET('Sanitation Data'!$D$29,0,10*ROW('Sanitation Data'!D62))="","",OFFSET('Sanitation Data'!$D$29,0,10*ROW('Sanitation Data'!D62)))</f>
        <v/>
      </c>
      <c r="CM68" s="275" t="str">
        <f ca="true">+IF(OFFSET('Sanitation Data'!$D$30,0,10*ROW('Sanitation Data'!D62))="","",OFFSET('Sanitation Data'!$D$30,0,10*ROW('Sanitation Data'!D62)))</f>
        <v/>
      </c>
      <c r="CN68" s="275" t="str">
        <f ca="true">+IF(OFFSET('Sanitation Data'!$D$31,0,10*ROW('Sanitation Data'!D62))="","",OFFSET('Sanitation Data'!$D$31,0,10*ROW('Sanitation Data'!D62)))</f>
        <v/>
      </c>
      <c r="CO68" s="275" t="str">
        <f ca="true">+IF(OFFSET('Sanitation Data'!$D$32,0,10*ROW('Sanitation Data'!D62))="","",OFFSET('Sanitation Data'!$D$32,0,10*ROW('Sanitation Data'!D62)))</f>
        <v/>
      </c>
      <c r="CP68" s="275" t="str">
        <f ca="true">+IF(OFFSET('Sanitation Data'!$E$28,0,10*ROW('Sanitation Data'!E62))="","",OFFSET('Sanitation Data'!$E$28,0,10*ROW('Sanitation Data'!E62)))</f>
        <v/>
      </c>
      <c r="CQ68" s="275" t="str">
        <f ca="true">+IF(OFFSET('Sanitation Data'!$E$29,0,10*ROW('Sanitation Data'!E62))="","",OFFSET('Sanitation Data'!$E$29,0,10*ROW('Sanitation Data'!E62)))</f>
        <v/>
      </c>
      <c r="CR68" s="275" t="str">
        <f ca="true">+IF(OFFSET('Sanitation Data'!$E$30,0,10*ROW('Sanitation Data'!E62))="","",OFFSET('Sanitation Data'!$E$30,0,10*ROW('Sanitation Data'!E62)))</f>
        <v/>
      </c>
      <c r="CS68" s="275" t="str">
        <f ca="true">+IF(OFFSET('Sanitation Data'!$E$31,0,10*ROW('Sanitation Data'!E62))="","",OFFSET('Sanitation Data'!$E$31,0,10*ROW('Sanitation Data'!E62)))</f>
        <v/>
      </c>
      <c r="CT68" s="275" t="str">
        <f ca="true">+IF(OFFSET('Sanitation Data'!$E$32,0,10*ROW('Sanitation Data'!E62))="","",OFFSET('Sanitation Data'!$E$32,0,10*ROW('Sanitation Data'!E62)))</f>
        <v/>
      </c>
      <c r="CU68" s="275" t="str">
        <f ca="true">+IF(OFFSET('Sanitation Data'!$F$28,0,10*ROW('Sanitation Data'!F62))="","",OFFSET('Sanitation Data'!$F$28,0,10*ROW('Sanitation Data'!F62)))</f>
        <v/>
      </c>
      <c r="CV68" s="275" t="str">
        <f ca="true">+IF(OFFSET('Sanitation Data'!$F$29,0,10*ROW('Sanitation Data'!F62))="","",OFFSET('Sanitation Data'!$F$29,0,10*ROW('Sanitation Data'!F62)))</f>
        <v/>
      </c>
      <c r="CW68" s="275" t="str">
        <f ca="true">+IF(OFFSET('Sanitation Data'!$F$30,0,10*ROW('Sanitation Data'!F62))="","",OFFSET('Sanitation Data'!$F$30,0,10*ROW('Sanitation Data'!F62)))</f>
        <v/>
      </c>
      <c r="CX68" s="275" t="str">
        <f ca="true">+IF(OFFSET('Sanitation Data'!$F$31,0,10*ROW('Sanitation Data'!F62))="","",OFFSET('Sanitation Data'!$F$31,0,10*ROW('Sanitation Data'!F62)))</f>
        <v/>
      </c>
      <c r="CY68" s="275" t="str">
        <f ca="true">+IF(OFFSET('Sanitation Data'!$F$32,0,10*ROW('Sanitation Data'!F62))="","",OFFSET('Sanitation Data'!$F$32,0,10*ROW('Sanitation Data'!F62)))</f>
        <v/>
      </c>
      <c r="CZ68" s="275" t="str">
        <f ca="true">+IF(OFFSET('Sanitation Data'!$G$28,0,10*ROW('Sanitation Data'!G62))="","",OFFSET('Sanitation Data'!$G$28,0,10*ROW('Sanitation Data'!G62)))</f>
        <v/>
      </c>
      <c r="DA68" s="275" t="str">
        <f ca="true">+IF(OFFSET('Sanitation Data'!$G$29,0,10*ROW('Sanitation Data'!G62))="","",OFFSET('Sanitation Data'!$G$29,0,10*ROW('Sanitation Data'!G62)))</f>
        <v/>
      </c>
      <c r="DB68" s="275" t="str">
        <f ca="true">+IF(OFFSET('Sanitation Data'!$G$30,0,10*ROW('Sanitation Data'!G62))="","",OFFSET('Sanitation Data'!$G$30,0,10*ROW('Sanitation Data'!G62)))</f>
        <v/>
      </c>
      <c r="DC68" s="275" t="str">
        <f ca="true">+IF(OFFSET('Sanitation Data'!$G$31,0,10*ROW('Sanitation Data'!G62))="","",OFFSET('Sanitation Data'!$G$31,0,10*ROW('Sanitation Data'!G62)))</f>
        <v/>
      </c>
      <c r="DD68" s="275" t="str">
        <f ca="true">+IF(OFFSET('Sanitation Data'!$G$32,0,10*ROW('Sanitation Data'!G62))="","",OFFSET('Sanitation Data'!$G$32,0,10*ROW('Sanitation Data'!G62)))</f>
        <v/>
      </c>
      <c r="DE68" s="275" t="str">
        <f ca="true">+IF(OFFSET('Sanitation Data'!$H$28,0,10*ROW('Sanitation Data'!H62))="","",OFFSET('Sanitation Data'!$H$28,0,10*ROW('Sanitation Data'!H62)))</f>
        <v/>
      </c>
      <c r="DF68" s="275" t="str">
        <f ca="true">+IF(OFFSET('Sanitation Data'!$H$29,0,10*ROW('Sanitation Data'!H62))="","",OFFSET('Sanitation Data'!$H$29,0,10*ROW('Sanitation Data'!H62)))</f>
        <v/>
      </c>
      <c r="DG68" s="275" t="str">
        <f ca="true">+IF(OFFSET('Sanitation Data'!$H$30,0,10*ROW('Sanitation Data'!H62))="","",OFFSET('Sanitation Data'!$H$30,0,10*ROW('Sanitation Data'!H62)))</f>
        <v/>
      </c>
      <c r="DH68" s="275" t="str">
        <f ca="true">+IF(OFFSET('Sanitation Data'!$H$31,0,10*ROW('Sanitation Data'!H62))="","",OFFSET('Sanitation Data'!$H$31,0,10*ROW('Sanitation Data'!H62)))</f>
        <v/>
      </c>
      <c r="DI68" s="275" t="str">
        <f ca="true">+IF(OFFSET('Sanitation Data'!$H$32,0,10*ROW('Sanitation Data'!H62))="","",OFFSET('Sanitation Data'!$H$32,0,10*ROW('Sanitation Data'!H62)))</f>
        <v/>
      </c>
      <c r="DJ68" s="275" t="str">
        <f ca="true">+IF(OFFSET('Sanitation Data'!$I$28,0,10*ROW('Sanitation Data'!I62))="","",OFFSET('Sanitation Data'!$I$28,0,10*ROW('Sanitation Data'!I62)))</f>
        <v/>
      </c>
      <c r="DK68" s="275" t="str">
        <f ca="true">+IF(OFFSET('Sanitation Data'!$I$29,0,10*ROW('Sanitation Data'!I62))="","",OFFSET('Sanitation Data'!$I$29,0,10*ROW('Sanitation Data'!I62)))</f>
        <v/>
      </c>
      <c r="DL68" s="275" t="str">
        <f ca="true">+IF(OFFSET('Sanitation Data'!$I$30,0,10*ROW('Sanitation Data'!I62))="","",OFFSET('Sanitation Data'!$I$30,0,10*ROW('Sanitation Data'!I62)))</f>
        <v/>
      </c>
      <c r="DM68" s="275" t="str">
        <f ca="true">+IF(OFFSET('Sanitation Data'!$I$31,0,10*ROW('Sanitation Data'!I62))="","",OFFSET('Sanitation Data'!$I$31,0,10*ROW('Sanitation Data'!I62)))</f>
        <v/>
      </c>
      <c r="DN68" s="275" t="str">
        <f ca="true">+IF(OFFSET('Sanitation Data'!$I$32,0,10*ROW('Sanitation Data'!I62))="","",OFFSET('Sanitation Data'!$I$32,0,10*ROW('Sanitation Data'!I62)))</f>
        <v/>
      </c>
      <c r="DO68" s="275" t="str">
        <f ca="true">+IF(OFFSET('Hygiene Data'!$D$11,0,10*ROW('Hygiene Data'!D62))="","",OFFSET('Hygiene Data'!$D$11,0,10*ROW('Hygiene Data'!D62)))</f>
        <v/>
      </c>
      <c r="DP68" s="275" t="str">
        <f ca="true">+IF(OFFSET('Hygiene Data'!$D$12,0,10*ROW('Hygiene Data'!D62))="","",OFFSET('Hygiene Data'!$D$12,0,10*ROW('Hygiene Data'!D62)))</f>
        <v/>
      </c>
      <c r="DQ68" s="275" t="str">
        <f ca="true">+IF(OFFSET('Hygiene Data'!$D$13,0,10*ROW('Hygiene Data'!D62))="","",OFFSET('Hygiene Data'!$D$13,0,10*ROW('Hygiene Data'!D62)))</f>
        <v/>
      </c>
      <c r="DR68" s="275" t="str">
        <f ca="true">+IF(OFFSET('Hygiene Data'!$E$11,0,10*ROW('Hygiene Data'!E62))="","",OFFSET('Hygiene Data'!$E$11,0,10*ROW('Hygiene Data'!E62)))</f>
        <v/>
      </c>
      <c r="DS68" s="275" t="str">
        <f ca="true">+IF(OFFSET('Hygiene Data'!$E$12,0,10*ROW('Hygiene Data'!E62))="","",OFFSET('Hygiene Data'!$E$12,0,10*ROW('Hygiene Data'!E62)))</f>
        <v/>
      </c>
      <c r="DT68" s="275" t="str">
        <f ca="true">+IF(OFFSET('Hygiene Data'!$E$13,0,10*ROW('Hygiene Data'!E62))="","",OFFSET('Hygiene Data'!$E$13,0,10*ROW('Hygiene Data'!E62)))</f>
        <v/>
      </c>
      <c r="DU68" s="275" t="str">
        <f ca="true">+IF(OFFSET('Hygiene Data'!$F$11,0,10*ROW('Hygiene Data'!F62))="","",OFFSET('Hygiene Data'!$F$11,0,10*ROW('Hygiene Data'!F62)))</f>
        <v/>
      </c>
      <c r="DV68" s="275" t="str">
        <f ca="true">+IF(OFFSET('Hygiene Data'!$F$12,0,10*ROW('Hygiene Data'!F62))="","",OFFSET('Hygiene Data'!$F$12,0,10*ROW('Hygiene Data'!F62)))</f>
        <v/>
      </c>
      <c r="DW68" s="275" t="str">
        <f ca="true">+IF(OFFSET('Hygiene Data'!$F$13,0,10*ROW('Hygiene Data'!F62))="","",OFFSET('Hygiene Data'!$F$13,0,10*ROW('Hygiene Data'!F62)))</f>
        <v/>
      </c>
      <c r="DX68" s="275" t="str">
        <f ca="true">+IF(OFFSET('Hygiene Data'!$G$11,0,10*ROW('Hygiene Data'!G62))="","",OFFSET('Hygiene Data'!$G$11,0,10*ROW('Hygiene Data'!G62)))</f>
        <v/>
      </c>
      <c r="DY68" s="275" t="str">
        <f ca="true">+IF(OFFSET('Hygiene Data'!$G$12,0,10*ROW('Hygiene Data'!G62))="","",OFFSET('Hygiene Data'!$G$12,0,10*ROW('Hygiene Data'!G62)))</f>
        <v/>
      </c>
      <c r="DZ68" s="275" t="str">
        <f ca="true">+IF(OFFSET('Hygiene Data'!$G$13,0,10*ROW('Hygiene Data'!G62))="","",OFFSET('Hygiene Data'!$G$13,0,10*ROW('Hygiene Data'!G62)))</f>
        <v/>
      </c>
      <c r="EA68" s="275" t="str">
        <f ca="true">+IF(OFFSET('Hygiene Data'!$H$11,0,10*ROW('Hygiene Data'!H62))="","",OFFSET('Hygiene Data'!$H$11,0,10*ROW('Hygiene Data'!H62)))</f>
        <v/>
      </c>
      <c r="EB68" s="275" t="str">
        <f ca="true">+IF(OFFSET('Hygiene Data'!$H$12,0,10*ROW('Hygiene Data'!H62))="","",OFFSET('Hygiene Data'!$H$12,0,10*ROW('Hygiene Data'!H62)))</f>
        <v/>
      </c>
      <c r="EC68" s="275" t="str">
        <f ca="true">+IF(OFFSET('Hygiene Data'!$H$13,0,10*ROW('Hygiene Data'!H62))="","",OFFSET('Hygiene Data'!$H$13,0,10*ROW('Hygiene Data'!H62)))</f>
        <v/>
      </c>
      <c r="ED68" s="275" t="str">
        <f ca="true">+IF(OFFSET('Hygiene Data'!$I$11,0,10*ROW('Hygiene Data'!I62))="","",OFFSET('Hygiene Data'!$I$11,0,10*ROW('Hygiene Data'!I62)))</f>
        <v/>
      </c>
      <c r="EE68" s="275" t="str">
        <f ca="true">+IF(OFFSET('Hygiene Data'!$I$12,0,10*ROW('Hygiene Data'!I62))="","",OFFSET('Hygiene Data'!$I$12,0,10*ROW('Hygiene Data'!I62)))</f>
        <v/>
      </c>
      <c r="EF68" s="275" t="str">
        <f ca="true">+IF(OFFSET('Hygiene Data'!$I$13,0,10*ROW('Hygiene Data'!I62))="","",OFFSET('Hygiene Data'!$I$13,0,10*ROW('Hygiene Data'!I62)))</f>
        <v/>
      </c>
    </row>
    <row xmlns:x14ac="http://schemas.microsoft.com/office/spreadsheetml/2009/9/ac" r="69" x14ac:dyDescent="0.2">
      <c r="A69" s="37" t="str">
        <f ca="true">+IF(OFFSET('Water Data'!$B$2,0,10*ROW('Water Data'!E63))="","",OFFSET('Water Data'!$B$2,0,10*ROW('Water Data'!E63)))</f>
        <v/>
      </c>
      <c r="B69" s="37" t="str">
        <f ca="true">+IF(OFFSET('Water Data'!$C$2,0,10*ROW('Water Data'!F63))="","",OFFSET('Water Data'!$C$2,0,10*ROW('Water Data'!F63)))</f>
        <v/>
      </c>
      <c r="C69" s="331" t="str">
        <f t="shared" ca="true" si="0"/>
        <v/>
      </c>
      <c r="D69" s="94"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4"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4"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4"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4"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4"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4"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4"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4"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4"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4"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4"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4"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4"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4"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4"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4"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4"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5"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5"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5"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5"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5"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5"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5"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5"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5"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5"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5"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5"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5"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5"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5"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5"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5"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5"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5"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5"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5"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5"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5"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5"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5"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5"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5"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5"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5"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5"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6"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6"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6"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6"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6"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6"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6"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6"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6"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6"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6"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6"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6"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6"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6"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6"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6"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6"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5"/>
      <c r="BS69" s="275" t="str">
        <f ca="true">+IF(OFFSET('Water Data'!$D$27,0,10*ROW('Water Data'!D63))="","",OFFSET('Water Data'!$D$27,0,10*ROW('Water Data'!D63)))</f>
        <v/>
      </c>
      <c r="BT69" s="275" t="str">
        <f ca="true">+IF(OFFSET('Water Data'!$D$28,0,10*ROW('Water Data'!D63))="","",OFFSET('Water Data'!$D$28,0,10*ROW('Water Data'!D63)))</f>
        <v/>
      </c>
      <c r="BU69" s="275" t="str">
        <f ca="true">+IF(OFFSET('Water Data'!$D$29,0,10*ROW('Water Data'!D63))="","",OFFSET('Water Data'!$D$29,0,10*ROW('Water Data'!D63)))</f>
        <v/>
      </c>
      <c r="BV69" s="275" t="str">
        <f ca="true">+IF(OFFSET('Water Data'!$E$27,0,10*ROW('Water Data'!E63))="","",OFFSET('Water Data'!$E$27,0,10*ROW('Water Data'!E63)))</f>
        <v/>
      </c>
      <c r="BW69" s="275" t="str">
        <f ca="true">+IF(OFFSET('Water Data'!$E$28,0,10*ROW('Water Data'!E63))="","",OFFSET('Water Data'!$E$28,0,10*ROW('Water Data'!E63)))</f>
        <v/>
      </c>
      <c r="BX69" s="275" t="str">
        <f ca="true">+IF(OFFSET('Water Data'!$E$29,0,10*ROW('Water Data'!E63))="","",OFFSET('Water Data'!$E$29,0,10*ROW('Water Data'!E63)))</f>
        <v/>
      </c>
      <c r="BY69" s="275" t="str">
        <f ca="true">+IF(OFFSET('Water Data'!$F$27,0,10*ROW('Water Data'!F63))="","",OFFSET('Water Data'!$F$27,0,10*ROW('Water Data'!F63)))</f>
        <v/>
      </c>
      <c r="BZ69" s="275" t="str">
        <f ca="true">+IF(OFFSET('Water Data'!$F$28,0,10*ROW('Water Data'!F63))="","",OFFSET('Water Data'!$F$28,0,10*ROW('Water Data'!F63)))</f>
        <v/>
      </c>
      <c r="CA69" s="275" t="str">
        <f ca="true">+IF(OFFSET('Water Data'!$F$29,0,10*ROW('Water Data'!F63))="","",OFFSET('Water Data'!$F$29,0,10*ROW('Water Data'!F63)))</f>
        <v/>
      </c>
      <c r="CB69" s="275" t="str">
        <f ca="true">+IF(OFFSET('Water Data'!$G$27,0,10*ROW('Water Data'!G63))="","",OFFSET('Water Data'!$G$27,0,10*ROW('Water Data'!G63)))</f>
        <v/>
      </c>
      <c r="CC69" s="275" t="str">
        <f ca="true">+IF(OFFSET('Water Data'!$G$28,0,10*ROW('Water Data'!G63))="","",OFFSET('Water Data'!$G$28,0,10*ROW('Water Data'!G63)))</f>
        <v/>
      </c>
      <c r="CD69" s="275" t="str">
        <f ca="true">+IF(OFFSET('Water Data'!$G$29,0,10*ROW('Water Data'!G63))="","",OFFSET('Water Data'!$G$29,0,10*ROW('Water Data'!G63)))</f>
        <v/>
      </c>
      <c r="CE69" s="275" t="str">
        <f ca="true">+IF(OFFSET('Water Data'!$H$27,0,10*ROW('Water Data'!H63))="","",OFFSET('Water Data'!$H$27,0,10*ROW('Water Data'!H63)))</f>
        <v/>
      </c>
      <c r="CF69" s="275" t="str">
        <f ca="true">+IF(OFFSET('Water Data'!$H$28,0,10*ROW('Water Data'!H63))="","",OFFSET('Water Data'!$H$28,0,10*ROW('Water Data'!H63)))</f>
        <v/>
      </c>
      <c r="CG69" s="275" t="str">
        <f ca="true">+IF(OFFSET('Water Data'!$H$29,0,10*ROW('Water Data'!H63))="","",OFFSET('Water Data'!$H$29,0,10*ROW('Water Data'!H63)))</f>
        <v/>
      </c>
      <c r="CH69" s="275" t="str">
        <f ca="true">+IF(OFFSET('Water Data'!$I$27,0,10*ROW('Water Data'!I63))="","",OFFSET('Water Data'!$I$27,0,10*ROW('Water Data'!I63)))</f>
        <v/>
      </c>
      <c r="CI69" s="275" t="str">
        <f ca="true">+IF(OFFSET('Water Data'!$I$28,0,10*ROW('Water Data'!I63))="","",OFFSET('Water Data'!$I$28,0,10*ROW('Water Data'!I63)))</f>
        <v/>
      </c>
      <c r="CJ69" s="275" t="str">
        <f ca="true">+IF(OFFSET('Water Data'!$I$29,0,10*ROW('Water Data'!I63))="","",OFFSET('Water Data'!$I$29,0,10*ROW('Water Data'!I63)))</f>
        <v/>
      </c>
      <c r="CK69" s="275" t="str">
        <f ca="true">+IF(OFFSET('Sanitation Data'!$D$28,0,10*ROW('Sanitation Data'!D63))="","",OFFSET('Sanitation Data'!$D$28,0,10*ROW('Sanitation Data'!D63)))</f>
        <v/>
      </c>
      <c r="CL69" s="275" t="str">
        <f ca="true">+IF(OFFSET('Sanitation Data'!$D$29,0,10*ROW('Sanitation Data'!D63))="","",OFFSET('Sanitation Data'!$D$29,0,10*ROW('Sanitation Data'!D63)))</f>
        <v/>
      </c>
      <c r="CM69" s="275" t="str">
        <f ca="true">+IF(OFFSET('Sanitation Data'!$D$30,0,10*ROW('Sanitation Data'!D63))="","",OFFSET('Sanitation Data'!$D$30,0,10*ROW('Sanitation Data'!D63)))</f>
        <v/>
      </c>
      <c r="CN69" s="275" t="str">
        <f ca="true">+IF(OFFSET('Sanitation Data'!$D$31,0,10*ROW('Sanitation Data'!D63))="","",OFFSET('Sanitation Data'!$D$31,0,10*ROW('Sanitation Data'!D63)))</f>
        <v/>
      </c>
      <c r="CO69" s="275" t="str">
        <f ca="true">+IF(OFFSET('Sanitation Data'!$D$32,0,10*ROW('Sanitation Data'!D63))="","",OFFSET('Sanitation Data'!$D$32,0,10*ROW('Sanitation Data'!D63)))</f>
        <v/>
      </c>
      <c r="CP69" s="275" t="str">
        <f ca="true">+IF(OFFSET('Sanitation Data'!$E$28,0,10*ROW('Sanitation Data'!E63))="","",OFFSET('Sanitation Data'!$E$28,0,10*ROW('Sanitation Data'!E63)))</f>
        <v/>
      </c>
      <c r="CQ69" s="275" t="str">
        <f ca="true">+IF(OFFSET('Sanitation Data'!$E$29,0,10*ROW('Sanitation Data'!E63))="","",OFFSET('Sanitation Data'!$E$29,0,10*ROW('Sanitation Data'!E63)))</f>
        <v/>
      </c>
      <c r="CR69" s="275" t="str">
        <f ca="true">+IF(OFFSET('Sanitation Data'!$E$30,0,10*ROW('Sanitation Data'!E63))="","",OFFSET('Sanitation Data'!$E$30,0,10*ROW('Sanitation Data'!E63)))</f>
        <v/>
      </c>
      <c r="CS69" s="275" t="str">
        <f ca="true">+IF(OFFSET('Sanitation Data'!$E$31,0,10*ROW('Sanitation Data'!E63))="","",OFFSET('Sanitation Data'!$E$31,0,10*ROW('Sanitation Data'!E63)))</f>
        <v/>
      </c>
      <c r="CT69" s="275" t="str">
        <f ca="true">+IF(OFFSET('Sanitation Data'!$E$32,0,10*ROW('Sanitation Data'!E63))="","",OFFSET('Sanitation Data'!$E$32,0,10*ROW('Sanitation Data'!E63)))</f>
        <v/>
      </c>
      <c r="CU69" s="275" t="str">
        <f ca="true">+IF(OFFSET('Sanitation Data'!$F$28,0,10*ROW('Sanitation Data'!F63))="","",OFFSET('Sanitation Data'!$F$28,0,10*ROW('Sanitation Data'!F63)))</f>
        <v/>
      </c>
      <c r="CV69" s="275" t="str">
        <f ca="true">+IF(OFFSET('Sanitation Data'!$F$29,0,10*ROW('Sanitation Data'!F63))="","",OFFSET('Sanitation Data'!$F$29,0,10*ROW('Sanitation Data'!F63)))</f>
        <v/>
      </c>
      <c r="CW69" s="275" t="str">
        <f ca="true">+IF(OFFSET('Sanitation Data'!$F$30,0,10*ROW('Sanitation Data'!F63))="","",OFFSET('Sanitation Data'!$F$30,0,10*ROW('Sanitation Data'!F63)))</f>
        <v/>
      </c>
      <c r="CX69" s="275" t="str">
        <f ca="true">+IF(OFFSET('Sanitation Data'!$F$31,0,10*ROW('Sanitation Data'!F63))="","",OFFSET('Sanitation Data'!$F$31,0,10*ROW('Sanitation Data'!F63)))</f>
        <v/>
      </c>
      <c r="CY69" s="275" t="str">
        <f ca="true">+IF(OFFSET('Sanitation Data'!$F$32,0,10*ROW('Sanitation Data'!F63))="","",OFFSET('Sanitation Data'!$F$32,0,10*ROW('Sanitation Data'!F63)))</f>
        <v/>
      </c>
      <c r="CZ69" s="275" t="str">
        <f ca="true">+IF(OFFSET('Sanitation Data'!$G$28,0,10*ROW('Sanitation Data'!G63))="","",OFFSET('Sanitation Data'!$G$28,0,10*ROW('Sanitation Data'!G63)))</f>
        <v/>
      </c>
      <c r="DA69" s="275" t="str">
        <f ca="true">+IF(OFFSET('Sanitation Data'!$G$29,0,10*ROW('Sanitation Data'!G63))="","",OFFSET('Sanitation Data'!$G$29,0,10*ROW('Sanitation Data'!G63)))</f>
        <v/>
      </c>
      <c r="DB69" s="275" t="str">
        <f ca="true">+IF(OFFSET('Sanitation Data'!$G$30,0,10*ROW('Sanitation Data'!G63))="","",OFFSET('Sanitation Data'!$G$30,0,10*ROW('Sanitation Data'!G63)))</f>
        <v/>
      </c>
      <c r="DC69" s="275" t="str">
        <f ca="true">+IF(OFFSET('Sanitation Data'!$G$31,0,10*ROW('Sanitation Data'!G63))="","",OFFSET('Sanitation Data'!$G$31,0,10*ROW('Sanitation Data'!G63)))</f>
        <v/>
      </c>
      <c r="DD69" s="275" t="str">
        <f ca="true">+IF(OFFSET('Sanitation Data'!$G$32,0,10*ROW('Sanitation Data'!G63))="","",OFFSET('Sanitation Data'!$G$32,0,10*ROW('Sanitation Data'!G63)))</f>
        <v/>
      </c>
      <c r="DE69" s="275" t="str">
        <f ca="true">+IF(OFFSET('Sanitation Data'!$H$28,0,10*ROW('Sanitation Data'!H63))="","",OFFSET('Sanitation Data'!$H$28,0,10*ROW('Sanitation Data'!H63)))</f>
        <v/>
      </c>
      <c r="DF69" s="275" t="str">
        <f ca="true">+IF(OFFSET('Sanitation Data'!$H$29,0,10*ROW('Sanitation Data'!H63))="","",OFFSET('Sanitation Data'!$H$29,0,10*ROW('Sanitation Data'!H63)))</f>
        <v/>
      </c>
      <c r="DG69" s="275" t="str">
        <f ca="true">+IF(OFFSET('Sanitation Data'!$H$30,0,10*ROW('Sanitation Data'!H63))="","",OFFSET('Sanitation Data'!$H$30,0,10*ROW('Sanitation Data'!H63)))</f>
        <v/>
      </c>
      <c r="DH69" s="275" t="str">
        <f ca="true">+IF(OFFSET('Sanitation Data'!$H$31,0,10*ROW('Sanitation Data'!H63))="","",OFFSET('Sanitation Data'!$H$31,0,10*ROW('Sanitation Data'!H63)))</f>
        <v/>
      </c>
      <c r="DI69" s="275" t="str">
        <f ca="true">+IF(OFFSET('Sanitation Data'!$H$32,0,10*ROW('Sanitation Data'!H63))="","",OFFSET('Sanitation Data'!$H$32,0,10*ROW('Sanitation Data'!H63)))</f>
        <v/>
      </c>
      <c r="DJ69" s="275" t="str">
        <f ca="true">+IF(OFFSET('Sanitation Data'!$I$28,0,10*ROW('Sanitation Data'!I63))="","",OFFSET('Sanitation Data'!$I$28,0,10*ROW('Sanitation Data'!I63)))</f>
        <v/>
      </c>
      <c r="DK69" s="275" t="str">
        <f ca="true">+IF(OFFSET('Sanitation Data'!$I$29,0,10*ROW('Sanitation Data'!I63))="","",OFFSET('Sanitation Data'!$I$29,0,10*ROW('Sanitation Data'!I63)))</f>
        <v/>
      </c>
      <c r="DL69" s="275" t="str">
        <f ca="true">+IF(OFFSET('Sanitation Data'!$I$30,0,10*ROW('Sanitation Data'!I63))="","",OFFSET('Sanitation Data'!$I$30,0,10*ROW('Sanitation Data'!I63)))</f>
        <v/>
      </c>
      <c r="DM69" s="275" t="str">
        <f ca="true">+IF(OFFSET('Sanitation Data'!$I$31,0,10*ROW('Sanitation Data'!I63))="","",OFFSET('Sanitation Data'!$I$31,0,10*ROW('Sanitation Data'!I63)))</f>
        <v/>
      </c>
      <c r="DN69" s="275" t="str">
        <f ca="true">+IF(OFFSET('Sanitation Data'!$I$32,0,10*ROW('Sanitation Data'!I63))="","",OFFSET('Sanitation Data'!$I$32,0,10*ROW('Sanitation Data'!I63)))</f>
        <v/>
      </c>
      <c r="DO69" s="275" t="str">
        <f ca="true">+IF(OFFSET('Hygiene Data'!$D$11,0,10*ROW('Hygiene Data'!D63))="","",OFFSET('Hygiene Data'!$D$11,0,10*ROW('Hygiene Data'!D63)))</f>
        <v/>
      </c>
      <c r="DP69" s="275" t="str">
        <f ca="true">+IF(OFFSET('Hygiene Data'!$D$12,0,10*ROW('Hygiene Data'!D63))="","",OFFSET('Hygiene Data'!$D$12,0,10*ROW('Hygiene Data'!D63)))</f>
        <v/>
      </c>
      <c r="DQ69" s="275" t="str">
        <f ca="true">+IF(OFFSET('Hygiene Data'!$D$13,0,10*ROW('Hygiene Data'!D63))="","",OFFSET('Hygiene Data'!$D$13,0,10*ROW('Hygiene Data'!D63)))</f>
        <v/>
      </c>
      <c r="DR69" s="275" t="str">
        <f ca="true">+IF(OFFSET('Hygiene Data'!$E$11,0,10*ROW('Hygiene Data'!E63))="","",OFFSET('Hygiene Data'!$E$11,0,10*ROW('Hygiene Data'!E63)))</f>
        <v/>
      </c>
      <c r="DS69" s="275" t="str">
        <f ca="true">+IF(OFFSET('Hygiene Data'!$E$12,0,10*ROW('Hygiene Data'!E63))="","",OFFSET('Hygiene Data'!$E$12,0,10*ROW('Hygiene Data'!E63)))</f>
        <v/>
      </c>
      <c r="DT69" s="275" t="str">
        <f ca="true">+IF(OFFSET('Hygiene Data'!$E$13,0,10*ROW('Hygiene Data'!E63))="","",OFFSET('Hygiene Data'!$E$13,0,10*ROW('Hygiene Data'!E63)))</f>
        <v/>
      </c>
      <c r="DU69" s="275" t="str">
        <f ca="true">+IF(OFFSET('Hygiene Data'!$F$11,0,10*ROW('Hygiene Data'!F63))="","",OFFSET('Hygiene Data'!$F$11,0,10*ROW('Hygiene Data'!F63)))</f>
        <v/>
      </c>
      <c r="DV69" s="275" t="str">
        <f ca="true">+IF(OFFSET('Hygiene Data'!$F$12,0,10*ROW('Hygiene Data'!F63))="","",OFFSET('Hygiene Data'!$F$12,0,10*ROW('Hygiene Data'!F63)))</f>
        <v/>
      </c>
      <c r="DW69" s="275" t="str">
        <f ca="true">+IF(OFFSET('Hygiene Data'!$F$13,0,10*ROW('Hygiene Data'!F63))="","",OFFSET('Hygiene Data'!$F$13,0,10*ROW('Hygiene Data'!F63)))</f>
        <v/>
      </c>
      <c r="DX69" s="275" t="str">
        <f ca="true">+IF(OFFSET('Hygiene Data'!$G$11,0,10*ROW('Hygiene Data'!G63))="","",OFFSET('Hygiene Data'!$G$11,0,10*ROW('Hygiene Data'!G63)))</f>
        <v/>
      </c>
      <c r="DY69" s="275" t="str">
        <f ca="true">+IF(OFFSET('Hygiene Data'!$G$12,0,10*ROW('Hygiene Data'!G63))="","",OFFSET('Hygiene Data'!$G$12,0,10*ROW('Hygiene Data'!G63)))</f>
        <v/>
      </c>
      <c r="DZ69" s="275" t="str">
        <f ca="true">+IF(OFFSET('Hygiene Data'!$G$13,0,10*ROW('Hygiene Data'!G63))="","",OFFSET('Hygiene Data'!$G$13,0,10*ROW('Hygiene Data'!G63)))</f>
        <v/>
      </c>
      <c r="EA69" s="275" t="str">
        <f ca="true">+IF(OFFSET('Hygiene Data'!$H$11,0,10*ROW('Hygiene Data'!H63))="","",OFFSET('Hygiene Data'!$H$11,0,10*ROW('Hygiene Data'!H63)))</f>
        <v/>
      </c>
      <c r="EB69" s="275" t="str">
        <f ca="true">+IF(OFFSET('Hygiene Data'!$H$12,0,10*ROW('Hygiene Data'!H63))="","",OFFSET('Hygiene Data'!$H$12,0,10*ROW('Hygiene Data'!H63)))</f>
        <v/>
      </c>
      <c r="EC69" s="275" t="str">
        <f ca="true">+IF(OFFSET('Hygiene Data'!$H$13,0,10*ROW('Hygiene Data'!H63))="","",OFFSET('Hygiene Data'!$H$13,0,10*ROW('Hygiene Data'!H63)))</f>
        <v/>
      </c>
      <c r="ED69" s="275" t="str">
        <f ca="true">+IF(OFFSET('Hygiene Data'!$I$11,0,10*ROW('Hygiene Data'!I63))="","",OFFSET('Hygiene Data'!$I$11,0,10*ROW('Hygiene Data'!I63)))</f>
        <v/>
      </c>
      <c r="EE69" s="275" t="str">
        <f ca="true">+IF(OFFSET('Hygiene Data'!$I$12,0,10*ROW('Hygiene Data'!I63))="","",OFFSET('Hygiene Data'!$I$12,0,10*ROW('Hygiene Data'!I63)))</f>
        <v/>
      </c>
      <c r="EF69" s="275" t="str">
        <f ca="true">+IF(OFFSET('Hygiene Data'!$I$13,0,10*ROW('Hygiene Data'!I63))="","",OFFSET('Hygiene Data'!$I$13,0,10*ROW('Hygiene Data'!I63)))</f>
        <v/>
      </c>
    </row>
    <row xmlns:x14ac="http://schemas.microsoft.com/office/spreadsheetml/2009/9/ac" r="70" x14ac:dyDescent="0.2">
      <c r="A70" s="37" t="str">
        <f ca="true">+IF(OFFSET('Water Data'!$B$2,0,10*ROW('Water Data'!E64))="","",OFFSET('Water Data'!$B$2,0,10*ROW('Water Data'!E64)))</f>
        <v/>
      </c>
      <c r="B70" s="37" t="str">
        <f ca="true">+IF(OFFSET('Water Data'!$C$2,0,10*ROW('Water Data'!F64))="","",OFFSET('Water Data'!$C$2,0,10*ROW('Water Data'!F64)))</f>
        <v/>
      </c>
      <c r="C70" s="331" t="str">
        <f t="shared" ca="true" si="0"/>
        <v/>
      </c>
      <c r="D70" s="94"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4"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4"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4"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4"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4"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4"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4"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4"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4"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4"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4"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4"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4"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4"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4"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4"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4"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5"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5"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5"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5"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5"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5"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5"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5"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5"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5"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5"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5"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5"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5"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5"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5"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5"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5"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5"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5"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5"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5"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5"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5"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5"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5"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5"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5"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5"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5"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6"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6"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6"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6"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6"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6"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6"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6"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6"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6"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6"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6"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6"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6"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6"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6"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6"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6"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5"/>
      <c r="BS70" s="275" t="str">
        <f ca="true">+IF(OFFSET('Water Data'!$D$27,0,10*ROW('Water Data'!D64))="","",OFFSET('Water Data'!$D$27,0,10*ROW('Water Data'!D64)))</f>
        <v/>
      </c>
      <c r="BT70" s="275" t="str">
        <f ca="true">+IF(OFFSET('Water Data'!$D$28,0,10*ROW('Water Data'!D64))="","",OFFSET('Water Data'!$D$28,0,10*ROW('Water Data'!D64)))</f>
        <v/>
      </c>
      <c r="BU70" s="275" t="str">
        <f ca="true">+IF(OFFSET('Water Data'!$D$29,0,10*ROW('Water Data'!D64))="","",OFFSET('Water Data'!$D$29,0,10*ROW('Water Data'!D64)))</f>
        <v/>
      </c>
      <c r="BV70" s="275" t="str">
        <f ca="true">+IF(OFFSET('Water Data'!$E$27,0,10*ROW('Water Data'!E64))="","",OFFSET('Water Data'!$E$27,0,10*ROW('Water Data'!E64)))</f>
        <v/>
      </c>
      <c r="BW70" s="275" t="str">
        <f ca="true">+IF(OFFSET('Water Data'!$E$28,0,10*ROW('Water Data'!E64))="","",OFFSET('Water Data'!$E$28,0,10*ROW('Water Data'!E64)))</f>
        <v/>
      </c>
      <c r="BX70" s="275" t="str">
        <f ca="true">+IF(OFFSET('Water Data'!$E$29,0,10*ROW('Water Data'!E64))="","",OFFSET('Water Data'!$E$29,0,10*ROW('Water Data'!E64)))</f>
        <v/>
      </c>
      <c r="BY70" s="275" t="str">
        <f ca="true">+IF(OFFSET('Water Data'!$F$27,0,10*ROW('Water Data'!F64))="","",OFFSET('Water Data'!$F$27,0,10*ROW('Water Data'!F64)))</f>
        <v/>
      </c>
      <c r="BZ70" s="275" t="str">
        <f ca="true">+IF(OFFSET('Water Data'!$F$28,0,10*ROW('Water Data'!F64))="","",OFFSET('Water Data'!$F$28,0,10*ROW('Water Data'!F64)))</f>
        <v/>
      </c>
      <c r="CA70" s="275" t="str">
        <f ca="true">+IF(OFFSET('Water Data'!$F$29,0,10*ROW('Water Data'!F64))="","",OFFSET('Water Data'!$F$29,0,10*ROW('Water Data'!F64)))</f>
        <v/>
      </c>
      <c r="CB70" s="275" t="str">
        <f ca="true">+IF(OFFSET('Water Data'!$G$27,0,10*ROW('Water Data'!G64))="","",OFFSET('Water Data'!$G$27,0,10*ROW('Water Data'!G64)))</f>
        <v/>
      </c>
      <c r="CC70" s="275" t="str">
        <f ca="true">+IF(OFFSET('Water Data'!$G$28,0,10*ROW('Water Data'!G64))="","",OFFSET('Water Data'!$G$28,0,10*ROW('Water Data'!G64)))</f>
        <v/>
      </c>
      <c r="CD70" s="275" t="str">
        <f ca="true">+IF(OFFSET('Water Data'!$G$29,0,10*ROW('Water Data'!G64))="","",OFFSET('Water Data'!$G$29,0,10*ROW('Water Data'!G64)))</f>
        <v/>
      </c>
      <c r="CE70" s="275" t="str">
        <f ca="true">+IF(OFFSET('Water Data'!$H$27,0,10*ROW('Water Data'!H64))="","",OFFSET('Water Data'!$H$27,0,10*ROW('Water Data'!H64)))</f>
        <v/>
      </c>
      <c r="CF70" s="275" t="str">
        <f ca="true">+IF(OFFSET('Water Data'!$H$28,0,10*ROW('Water Data'!H64))="","",OFFSET('Water Data'!$H$28,0,10*ROW('Water Data'!H64)))</f>
        <v/>
      </c>
      <c r="CG70" s="275" t="str">
        <f ca="true">+IF(OFFSET('Water Data'!$H$29,0,10*ROW('Water Data'!H64))="","",OFFSET('Water Data'!$H$29,0,10*ROW('Water Data'!H64)))</f>
        <v/>
      </c>
      <c r="CH70" s="275" t="str">
        <f ca="true">+IF(OFFSET('Water Data'!$I$27,0,10*ROW('Water Data'!I64))="","",OFFSET('Water Data'!$I$27,0,10*ROW('Water Data'!I64)))</f>
        <v/>
      </c>
      <c r="CI70" s="275" t="str">
        <f ca="true">+IF(OFFSET('Water Data'!$I$28,0,10*ROW('Water Data'!I64))="","",OFFSET('Water Data'!$I$28,0,10*ROW('Water Data'!I64)))</f>
        <v/>
      </c>
      <c r="CJ70" s="275" t="str">
        <f ca="true">+IF(OFFSET('Water Data'!$I$29,0,10*ROW('Water Data'!I64))="","",OFFSET('Water Data'!$I$29,0,10*ROW('Water Data'!I64)))</f>
        <v/>
      </c>
      <c r="CK70" s="275" t="str">
        <f ca="true">+IF(OFFSET('Sanitation Data'!$D$28,0,10*ROW('Sanitation Data'!D64))="","",OFFSET('Sanitation Data'!$D$28,0,10*ROW('Sanitation Data'!D64)))</f>
        <v/>
      </c>
      <c r="CL70" s="275" t="str">
        <f ca="true">+IF(OFFSET('Sanitation Data'!$D$29,0,10*ROW('Sanitation Data'!D64))="","",OFFSET('Sanitation Data'!$D$29,0,10*ROW('Sanitation Data'!D64)))</f>
        <v/>
      </c>
      <c r="CM70" s="275" t="str">
        <f ca="true">+IF(OFFSET('Sanitation Data'!$D$30,0,10*ROW('Sanitation Data'!D64))="","",OFFSET('Sanitation Data'!$D$30,0,10*ROW('Sanitation Data'!D64)))</f>
        <v/>
      </c>
      <c r="CN70" s="275" t="str">
        <f ca="true">+IF(OFFSET('Sanitation Data'!$D$31,0,10*ROW('Sanitation Data'!D64))="","",OFFSET('Sanitation Data'!$D$31,0,10*ROW('Sanitation Data'!D64)))</f>
        <v/>
      </c>
      <c r="CO70" s="275" t="str">
        <f ca="true">+IF(OFFSET('Sanitation Data'!$D$32,0,10*ROW('Sanitation Data'!D64))="","",OFFSET('Sanitation Data'!$D$32,0,10*ROW('Sanitation Data'!D64)))</f>
        <v/>
      </c>
      <c r="CP70" s="275" t="str">
        <f ca="true">+IF(OFFSET('Sanitation Data'!$E$28,0,10*ROW('Sanitation Data'!E64))="","",OFFSET('Sanitation Data'!$E$28,0,10*ROW('Sanitation Data'!E64)))</f>
        <v/>
      </c>
      <c r="CQ70" s="275" t="str">
        <f ca="true">+IF(OFFSET('Sanitation Data'!$E$29,0,10*ROW('Sanitation Data'!E64))="","",OFFSET('Sanitation Data'!$E$29,0,10*ROW('Sanitation Data'!E64)))</f>
        <v/>
      </c>
      <c r="CR70" s="275" t="str">
        <f ca="true">+IF(OFFSET('Sanitation Data'!$E$30,0,10*ROW('Sanitation Data'!E64))="","",OFFSET('Sanitation Data'!$E$30,0,10*ROW('Sanitation Data'!E64)))</f>
        <v/>
      </c>
      <c r="CS70" s="275" t="str">
        <f ca="true">+IF(OFFSET('Sanitation Data'!$E$31,0,10*ROW('Sanitation Data'!E64))="","",OFFSET('Sanitation Data'!$E$31,0,10*ROW('Sanitation Data'!E64)))</f>
        <v/>
      </c>
      <c r="CT70" s="275" t="str">
        <f ca="true">+IF(OFFSET('Sanitation Data'!$E$32,0,10*ROW('Sanitation Data'!E64))="","",OFFSET('Sanitation Data'!$E$32,0,10*ROW('Sanitation Data'!E64)))</f>
        <v/>
      </c>
      <c r="CU70" s="275" t="str">
        <f ca="true">+IF(OFFSET('Sanitation Data'!$F$28,0,10*ROW('Sanitation Data'!F64))="","",OFFSET('Sanitation Data'!$F$28,0,10*ROW('Sanitation Data'!F64)))</f>
        <v/>
      </c>
      <c r="CV70" s="275" t="str">
        <f ca="true">+IF(OFFSET('Sanitation Data'!$F$29,0,10*ROW('Sanitation Data'!F64))="","",OFFSET('Sanitation Data'!$F$29,0,10*ROW('Sanitation Data'!F64)))</f>
        <v/>
      </c>
      <c r="CW70" s="275" t="str">
        <f ca="true">+IF(OFFSET('Sanitation Data'!$F$30,0,10*ROW('Sanitation Data'!F64))="","",OFFSET('Sanitation Data'!$F$30,0,10*ROW('Sanitation Data'!F64)))</f>
        <v/>
      </c>
      <c r="CX70" s="275" t="str">
        <f ca="true">+IF(OFFSET('Sanitation Data'!$F$31,0,10*ROW('Sanitation Data'!F64))="","",OFFSET('Sanitation Data'!$F$31,0,10*ROW('Sanitation Data'!F64)))</f>
        <v/>
      </c>
      <c r="CY70" s="275" t="str">
        <f ca="true">+IF(OFFSET('Sanitation Data'!$F$32,0,10*ROW('Sanitation Data'!F64))="","",OFFSET('Sanitation Data'!$F$32,0,10*ROW('Sanitation Data'!F64)))</f>
        <v/>
      </c>
      <c r="CZ70" s="275" t="str">
        <f ca="true">+IF(OFFSET('Sanitation Data'!$G$28,0,10*ROW('Sanitation Data'!G64))="","",OFFSET('Sanitation Data'!$G$28,0,10*ROW('Sanitation Data'!G64)))</f>
        <v/>
      </c>
      <c r="DA70" s="275" t="str">
        <f ca="true">+IF(OFFSET('Sanitation Data'!$G$29,0,10*ROW('Sanitation Data'!G64))="","",OFFSET('Sanitation Data'!$G$29,0,10*ROW('Sanitation Data'!G64)))</f>
        <v/>
      </c>
      <c r="DB70" s="275" t="str">
        <f ca="true">+IF(OFFSET('Sanitation Data'!$G$30,0,10*ROW('Sanitation Data'!G64))="","",OFFSET('Sanitation Data'!$G$30,0,10*ROW('Sanitation Data'!G64)))</f>
        <v/>
      </c>
      <c r="DC70" s="275" t="str">
        <f ca="true">+IF(OFFSET('Sanitation Data'!$G$31,0,10*ROW('Sanitation Data'!G64))="","",OFFSET('Sanitation Data'!$G$31,0,10*ROW('Sanitation Data'!G64)))</f>
        <v/>
      </c>
      <c r="DD70" s="275" t="str">
        <f ca="true">+IF(OFFSET('Sanitation Data'!$G$32,0,10*ROW('Sanitation Data'!G64))="","",OFFSET('Sanitation Data'!$G$32,0,10*ROW('Sanitation Data'!G64)))</f>
        <v/>
      </c>
      <c r="DE70" s="275" t="str">
        <f ca="true">+IF(OFFSET('Sanitation Data'!$H$28,0,10*ROW('Sanitation Data'!H64))="","",OFFSET('Sanitation Data'!$H$28,0,10*ROW('Sanitation Data'!H64)))</f>
        <v/>
      </c>
      <c r="DF70" s="275" t="str">
        <f ca="true">+IF(OFFSET('Sanitation Data'!$H$29,0,10*ROW('Sanitation Data'!H64))="","",OFFSET('Sanitation Data'!$H$29,0,10*ROW('Sanitation Data'!H64)))</f>
        <v/>
      </c>
      <c r="DG70" s="275" t="str">
        <f ca="true">+IF(OFFSET('Sanitation Data'!$H$30,0,10*ROW('Sanitation Data'!H64))="","",OFFSET('Sanitation Data'!$H$30,0,10*ROW('Sanitation Data'!H64)))</f>
        <v/>
      </c>
      <c r="DH70" s="275" t="str">
        <f ca="true">+IF(OFFSET('Sanitation Data'!$H$31,0,10*ROW('Sanitation Data'!H64))="","",OFFSET('Sanitation Data'!$H$31,0,10*ROW('Sanitation Data'!H64)))</f>
        <v/>
      </c>
      <c r="DI70" s="275" t="str">
        <f ca="true">+IF(OFFSET('Sanitation Data'!$H$32,0,10*ROW('Sanitation Data'!H64))="","",OFFSET('Sanitation Data'!$H$32,0,10*ROW('Sanitation Data'!H64)))</f>
        <v/>
      </c>
      <c r="DJ70" s="275" t="str">
        <f ca="true">+IF(OFFSET('Sanitation Data'!$I$28,0,10*ROW('Sanitation Data'!I64))="","",OFFSET('Sanitation Data'!$I$28,0,10*ROW('Sanitation Data'!I64)))</f>
        <v/>
      </c>
      <c r="DK70" s="275" t="str">
        <f ca="true">+IF(OFFSET('Sanitation Data'!$I$29,0,10*ROW('Sanitation Data'!I64))="","",OFFSET('Sanitation Data'!$I$29,0,10*ROW('Sanitation Data'!I64)))</f>
        <v/>
      </c>
      <c r="DL70" s="275" t="str">
        <f ca="true">+IF(OFFSET('Sanitation Data'!$I$30,0,10*ROW('Sanitation Data'!I64))="","",OFFSET('Sanitation Data'!$I$30,0,10*ROW('Sanitation Data'!I64)))</f>
        <v/>
      </c>
      <c r="DM70" s="275" t="str">
        <f ca="true">+IF(OFFSET('Sanitation Data'!$I$31,0,10*ROW('Sanitation Data'!I64))="","",OFFSET('Sanitation Data'!$I$31,0,10*ROW('Sanitation Data'!I64)))</f>
        <v/>
      </c>
      <c r="DN70" s="275" t="str">
        <f ca="true">+IF(OFFSET('Sanitation Data'!$I$32,0,10*ROW('Sanitation Data'!I64))="","",OFFSET('Sanitation Data'!$I$32,0,10*ROW('Sanitation Data'!I64)))</f>
        <v/>
      </c>
      <c r="DO70" s="275" t="str">
        <f ca="true">+IF(OFFSET('Hygiene Data'!$D$11,0,10*ROW('Hygiene Data'!D64))="","",OFFSET('Hygiene Data'!$D$11,0,10*ROW('Hygiene Data'!D64)))</f>
        <v/>
      </c>
      <c r="DP70" s="275" t="str">
        <f ca="true">+IF(OFFSET('Hygiene Data'!$D$12,0,10*ROW('Hygiene Data'!D64))="","",OFFSET('Hygiene Data'!$D$12,0,10*ROW('Hygiene Data'!D64)))</f>
        <v/>
      </c>
      <c r="DQ70" s="275" t="str">
        <f ca="true">+IF(OFFSET('Hygiene Data'!$D$13,0,10*ROW('Hygiene Data'!D64))="","",OFFSET('Hygiene Data'!$D$13,0,10*ROW('Hygiene Data'!D64)))</f>
        <v/>
      </c>
      <c r="DR70" s="275" t="str">
        <f ca="true">+IF(OFFSET('Hygiene Data'!$E$11,0,10*ROW('Hygiene Data'!E64))="","",OFFSET('Hygiene Data'!$E$11,0,10*ROW('Hygiene Data'!E64)))</f>
        <v/>
      </c>
      <c r="DS70" s="275" t="str">
        <f ca="true">+IF(OFFSET('Hygiene Data'!$E$12,0,10*ROW('Hygiene Data'!E64))="","",OFFSET('Hygiene Data'!$E$12,0,10*ROW('Hygiene Data'!E64)))</f>
        <v/>
      </c>
      <c r="DT70" s="275" t="str">
        <f ca="true">+IF(OFFSET('Hygiene Data'!$E$13,0,10*ROW('Hygiene Data'!E64))="","",OFFSET('Hygiene Data'!$E$13,0,10*ROW('Hygiene Data'!E64)))</f>
        <v/>
      </c>
      <c r="DU70" s="275" t="str">
        <f ca="true">+IF(OFFSET('Hygiene Data'!$F$11,0,10*ROW('Hygiene Data'!F64))="","",OFFSET('Hygiene Data'!$F$11,0,10*ROW('Hygiene Data'!F64)))</f>
        <v/>
      </c>
      <c r="DV70" s="275" t="str">
        <f ca="true">+IF(OFFSET('Hygiene Data'!$F$12,0,10*ROW('Hygiene Data'!F64))="","",OFFSET('Hygiene Data'!$F$12,0,10*ROW('Hygiene Data'!F64)))</f>
        <v/>
      </c>
      <c r="DW70" s="275" t="str">
        <f ca="true">+IF(OFFSET('Hygiene Data'!$F$13,0,10*ROW('Hygiene Data'!F64))="","",OFFSET('Hygiene Data'!$F$13,0,10*ROW('Hygiene Data'!F64)))</f>
        <v/>
      </c>
      <c r="DX70" s="275" t="str">
        <f ca="true">+IF(OFFSET('Hygiene Data'!$G$11,0,10*ROW('Hygiene Data'!G64))="","",OFFSET('Hygiene Data'!$G$11,0,10*ROW('Hygiene Data'!G64)))</f>
        <v/>
      </c>
      <c r="DY70" s="275" t="str">
        <f ca="true">+IF(OFFSET('Hygiene Data'!$G$12,0,10*ROW('Hygiene Data'!G64))="","",OFFSET('Hygiene Data'!$G$12,0,10*ROW('Hygiene Data'!G64)))</f>
        <v/>
      </c>
      <c r="DZ70" s="275" t="str">
        <f ca="true">+IF(OFFSET('Hygiene Data'!$G$13,0,10*ROW('Hygiene Data'!G64))="","",OFFSET('Hygiene Data'!$G$13,0,10*ROW('Hygiene Data'!G64)))</f>
        <v/>
      </c>
      <c r="EA70" s="275" t="str">
        <f ca="true">+IF(OFFSET('Hygiene Data'!$H$11,0,10*ROW('Hygiene Data'!H64))="","",OFFSET('Hygiene Data'!$H$11,0,10*ROW('Hygiene Data'!H64)))</f>
        <v/>
      </c>
      <c r="EB70" s="275" t="str">
        <f ca="true">+IF(OFFSET('Hygiene Data'!$H$12,0,10*ROW('Hygiene Data'!H64))="","",OFFSET('Hygiene Data'!$H$12,0,10*ROW('Hygiene Data'!H64)))</f>
        <v/>
      </c>
      <c r="EC70" s="275" t="str">
        <f ca="true">+IF(OFFSET('Hygiene Data'!$H$13,0,10*ROW('Hygiene Data'!H64))="","",OFFSET('Hygiene Data'!$H$13,0,10*ROW('Hygiene Data'!H64)))</f>
        <v/>
      </c>
      <c r="ED70" s="275" t="str">
        <f ca="true">+IF(OFFSET('Hygiene Data'!$I$11,0,10*ROW('Hygiene Data'!I64))="","",OFFSET('Hygiene Data'!$I$11,0,10*ROW('Hygiene Data'!I64)))</f>
        <v/>
      </c>
      <c r="EE70" s="275" t="str">
        <f ca="true">+IF(OFFSET('Hygiene Data'!$I$12,0,10*ROW('Hygiene Data'!I64))="","",OFFSET('Hygiene Data'!$I$12,0,10*ROW('Hygiene Data'!I64)))</f>
        <v/>
      </c>
      <c r="EF70" s="275" t="str">
        <f ca="true">+IF(OFFSET('Hygiene Data'!$I$13,0,10*ROW('Hygiene Data'!I64))="","",OFFSET('Hygiene Data'!$I$13,0,10*ROW('Hygiene Data'!I64)))</f>
        <v/>
      </c>
    </row>
    <row xmlns:x14ac="http://schemas.microsoft.com/office/spreadsheetml/2009/9/ac" r="71" x14ac:dyDescent="0.2">
      <c r="A71" s="37" t="str">
        <f ca="true">+IF(OFFSET('Water Data'!$B$2,0,10*ROW('Water Data'!E65))="","",OFFSET('Water Data'!$B$2,0,10*ROW('Water Data'!E65)))</f>
        <v/>
      </c>
      <c r="B71" s="37" t="str">
        <f ca="true">+IF(OFFSET('Water Data'!$C$2,0,10*ROW('Water Data'!F65))="","",OFFSET('Water Data'!$C$2,0,10*ROW('Water Data'!F65)))</f>
        <v/>
      </c>
      <c r="C71" s="331" t="str">
        <f t="shared" ref="C71:C134" ca="true" si="1">+IF(ISNUMBER(VALUE(MID(A71,5,4))), VALUE(MID(A71, 5,4)),"")</f>
        <v/>
      </c>
      <c r="D71" s="94"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4"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4"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4"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4"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4"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4"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4"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4"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4"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4"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4"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4"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4"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4"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4"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4"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4"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5"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5"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5"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5"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5"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5"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5"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5"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5"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5"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5"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5"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5"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5"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5"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5"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5"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5"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5"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5"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5"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5"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5"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5"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5"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5"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5"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5"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5"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5"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6"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6"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6"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6"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6"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6"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6"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6"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6"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6"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6"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6"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6"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6"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6"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6"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6"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6"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5"/>
      <c r="BS71" s="275" t="str">
        <f ca="true">+IF(OFFSET('Water Data'!$D$27,0,10*ROW('Water Data'!D65))="","",OFFSET('Water Data'!$D$27,0,10*ROW('Water Data'!D65)))</f>
        <v/>
      </c>
      <c r="BT71" s="275" t="str">
        <f ca="true">+IF(OFFSET('Water Data'!$D$28,0,10*ROW('Water Data'!D65))="","",OFFSET('Water Data'!$D$28,0,10*ROW('Water Data'!D65)))</f>
        <v/>
      </c>
      <c r="BU71" s="275" t="str">
        <f ca="true">+IF(OFFSET('Water Data'!$D$29,0,10*ROW('Water Data'!D65))="","",OFFSET('Water Data'!$D$29,0,10*ROW('Water Data'!D65)))</f>
        <v/>
      </c>
      <c r="BV71" s="275" t="str">
        <f ca="true">+IF(OFFSET('Water Data'!$E$27,0,10*ROW('Water Data'!E65))="","",OFFSET('Water Data'!$E$27,0,10*ROW('Water Data'!E65)))</f>
        <v/>
      </c>
      <c r="BW71" s="275" t="str">
        <f ca="true">+IF(OFFSET('Water Data'!$E$28,0,10*ROW('Water Data'!E65))="","",OFFSET('Water Data'!$E$28,0,10*ROW('Water Data'!E65)))</f>
        <v/>
      </c>
      <c r="BX71" s="275" t="str">
        <f ca="true">+IF(OFFSET('Water Data'!$E$29,0,10*ROW('Water Data'!E65))="","",OFFSET('Water Data'!$E$29,0,10*ROW('Water Data'!E65)))</f>
        <v/>
      </c>
      <c r="BY71" s="275" t="str">
        <f ca="true">+IF(OFFSET('Water Data'!$F$27,0,10*ROW('Water Data'!F65))="","",OFFSET('Water Data'!$F$27,0,10*ROW('Water Data'!F65)))</f>
        <v/>
      </c>
      <c r="BZ71" s="275" t="str">
        <f ca="true">+IF(OFFSET('Water Data'!$F$28,0,10*ROW('Water Data'!F65))="","",OFFSET('Water Data'!$F$28,0,10*ROW('Water Data'!F65)))</f>
        <v/>
      </c>
      <c r="CA71" s="275" t="str">
        <f ca="true">+IF(OFFSET('Water Data'!$F$29,0,10*ROW('Water Data'!F65))="","",OFFSET('Water Data'!$F$29,0,10*ROW('Water Data'!F65)))</f>
        <v/>
      </c>
      <c r="CB71" s="275" t="str">
        <f ca="true">+IF(OFFSET('Water Data'!$G$27,0,10*ROW('Water Data'!G65))="","",OFFSET('Water Data'!$G$27,0,10*ROW('Water Data'!G65)))</f>
        <v/>
      </c>
      <c r="CC71" s="275" t="str">
        <f ca="true">+IF(OFFSET('Water Data'!$G$28,0,10*ROW('Water Data'!G65))="","",OFFSET('Water Data'!$G$28,0,10*ROW('Water Data'!G65)))</f>
        <v/>
      </c>
      <c r="CD71" s="275" t="str">
        <f ca="true">+IF(OFFSET('Water Data'!$G$29,0,10*ROW('Water Data'!G65))="","",OFFSET('Water Data'!$G$29,0,10*ROW('Water Data'!G65)))</f>
        <v/>
      </c>
      <c r="CE71" s="275" t="str">
        <f ca="true">+IF(OFFSET('Water Data'!$H$27,0,10*ROW('Water Data'!H65))="","",OFFSET('Water Data'!$H$27,0,10*ROW('Water Data'!H65)))</f>
        <v/>
      </c>
      <c r="CF71" s="275" t="str">
        <f ca="true">+IF(OFFSET('Water Data'!$H$28,0,10*ROW('Water Data'!H65))="","",OFFSET('Water Data'!$H$28,0,10*ROW('Water Data'!H65)))</f>
        <v/>
      </c>
      <c r="CG71" s="275" t="str">
        <f ca="true">+IF(OFFSET('Water Data'!$H$29,0,10*ROW('Water Data'!H65))="","",OFFSET('Water Data'!$H$29,0,10*ROW('Water Data'!H65)))</f>
        <v/>
      </c>
      <c r="CH71" s="275" t="str">
        <f ca="true">+IF(OFFSET('Water Data'!$I$27,0,10*ROW('Water Data'!I65))="","",OFFSET('Water Data'!$I$27,0,10*ROW('Water Data'!I65)))</f>
        <v/>
      </c>
      <c r="CI71" s="275" t="str">
        <f ca="true">+IF(OFFSET('Water Data'!$I$28,0,10*ROW('Water Data'!I65))="","",OFFSET('Water Data'!$I$28,0,10*ROW('Water Data'!I65)))</f>
        <v/>
      </c>
      <c r="CJ71" s="275" t="str">
        <f ca="true">+IF(OFFSET('Water Data'!$I$29,0,10*ROW('Water Data'!I65))="","",OFFSET('Water Data'!$I$29,0,10*ROW('Water Data'!I65)))</f>
        <v/>
      </c>
      <c r="CK71" s="275" t="str">
        <f ca="true">+IF(OFFSET('Sanitation Data'!$D$28,0,10*ROW('Sanitation Data'!D65))="","",OFFSET('Sanitation Data'!$D$28,0,10*ROW('Sanitation Data'!D65)))</f>
        <v/>
      </c>
      <c r="CL71" s="275" t="str">
        <f ca="true">+IF(OFFSET('Sanitation Data'!$D$29,0,10*ROW('Sanitation Data'!D65))="","",OFFSET('Sanitation Data'!$D$29,0,10*ROW('Sanitation Data'!D65)))</f>
        <v/>
      </c>
      <c r="CM71" s="275" t="str">
        <f ca="true">+IF(OFFSET('Sanitation Data'!$D$30,0,10*ROW('Sanitation Data'!D65))="","",OFFSET('Sanitation Data'!$D$30,0,10*ROW('Sanitation Data'!D65)))</f>
        <v/>
      </c>
      <c r="CN71" s="275" t="str">
        <f ca="true">+IF(OFFSET('Sanitation Data'!$D$31,0,10*ROW('Sanitation Data'!D65))="","",OFFSET('Sanitation Data'!$D$31,0,10*ROW('Sanitation Data'!D65)))</f>
        <v/>
      </c>
      <c r="CO71" s="275" t="str">
        <f ca="true">+IF(OFFSET('Sanitation Data'!$D$32,0,10*ROW('Sanitation Data'!D65))="","",OFFSET('Sanitation Data'!$D$32,0,10*ROW('Sanitation Data'!D65)))</f>
        <v/>
      </c>
      <c r="CP71" s="275" t="str">
        <f ca="true">+IF(OFFSET('Sanitation Data'!$E$28,0,10*ROW('Sanitation Data'!E65))="","",OFFSET('Sanitation Data'!$E$28,0,10*ROW('Sanitation Data'!E65)))</f>
        <v/>
      </c>
      <c r="CQ71" s="275" t="str">
        <f ca="true">+IF(OFFSET('Sanitation Data'!$E$29,0,10*ROW('Sanitation Data'!E65))="","",OFFSET('Sanitation Data'!$E$29,0,10*ROW('Sanitation Data'!E65)))</f>
        <v/>
      </c>
      <c r="CR71" s="275" t="str">
        <f ca="true">+IF(OFFSET('Sanitation Data'!$E$30,0,10*ROW('Sanitation Data'!E65))="","",OFFSET('Sanitation Data'!$E$30,0,10*ROW('Sanitation Data'!E65)))</f>
        <v/>
      </c>
      <c r="CS71" s="275" t="str">
        <f ca="true">+IF(OFFSET('Sanitation Data'!$E$31,0,10*ROW('Sanitation Data'!E65))="","",OFFSET('Sanitation Data'!$E$31,0,10*ROW('Sanitation Data'!E65)))</f>
        <v/>
      </c>
      <c r="CT71" s="275" t="str">
        <f ca="true">+IF(OFFSET('Sanitation Data'!$E$32,0,10*ROW('Sanitation Data'!E65))="","",OFFSET('Sanitation Data'!$E$32,0,10*ROW('Sanitation Data'!E65)))</f>
        <v/>
      </c>
      <c r="CU71" s="275" t="str">
        <f ca="true">+IF(OFFSET('Sanitation Data'!$F$28,0,10*ROW('Sanitation Data'!F65))="","",OFFSET('Sanitation Data'!$F$28,0,10*ROW('Sanitation Data'!F65)))</f>
        <v/>
      </c>
      <c r="CV71" s="275" t="str">
        <f ca="true">+IF(OFFSET('Sanitation Data'!$F$29,0,10*ROW('Sanitation Data'!F65))="","",OFFSET('Sanitation Data'!$F$29,0,10*ROW('Sanitation Data'!F65)))</f>
        <v/>
      </c>
      <c r="CW71" s="275" t="str">
        <f ca="true">+IF(OFFSET('Sanitation Data'!$F$30,0,10*ROW('Sanitation Data'!F65))="","",OFFSET('Sanitation Data'!$F$30,0,10*ROW('Sanitation Data'!F65)))</f>
        <v/>
      </c>
      <c r="CX71" s="275" t="str">
        <f ca="true">+IF(OFFSET('Sanitation Data'!$F$31,0,10*ROW('Sanitation Data'!F65))="","",OFFSET('Sanitation Data'!$F$31,0,10*ROW('Sanitation Data'!F65)))</f>
        <v/>
      </c>
      <c r="CY71" s="275" t="str">
        <f ca="true">+IF(OFFSET('Sanitation Data'!$F$32,0,10*ROW('Sanitation Data'!F65))="","",OFFSET('Sanitation Data'!$F$32,0,10*ROW('Sanitation Data'!F65)))</f>
        <v/>
      </c>
      <c r="CZ71" s="275" t="str">
        <f ca="true">+IF(OFFSET('Sanitation Data'!$G$28,0,10*ROW('Sanitation Data'!G65))="","",OFFSET('Sanitation Data'!$G$28,0,10*ROW('Sanitation Data'!G65)))</f>
        <v/>
      </c>
      <c r="DA71" s="275" t="str">
        <f ca="true">+IF(OFFSET('Sanitation Data'!$G$29,0,10*ROW('Sanitation Data'!G65))="","",OFFSET('Sanitation Data'!$G$29,0,10*ROW('Sanitation Data'!G65)))</f>
        <v/>
      </c>
      <c r="DB71" s="275" t="str">
        <f ca="true">+IF(OFFSET('Sanitation Data'!$G$30,0,10*ROW('Sanitation Data'!G65))="","",OFFSET('Sanitation Data'!$G$30,0,10*ROW('Sanitation Data'!G65)))</f>
        <v/>
      </c>
      <c r="DC71" s="275" t="str">
        <f ca="true">+IF(OFFSET('Sanitation Data'!$G$31,0,10*ROW('Sanitation Data'!G65))="","",OFFSET('Sanitation Data'!$G$31,0,10*ROW('Sanitation Data'!G65)))</f>
        <v/>
      </c>
      <c r="DD71" s="275" t="str">
        <f ca="true">+IF(OFFSET('Sanitation Data'!$G$32,0,10*ROW('Sanitation Data'!G65))="","",OFFSET('Sanitation Data'!$G$32,0,10*ROW('Sanitation Data'!G65)))</f>
        <v/>
      </c>
      <c r="DE71" s="275" t="str">
        <f ca="true">+IF(OFFSET('Sanitation Data'!$H$28,0,10*ROW('Sanitation Data'!H65))="","",OFFSET('Sanitation Data'!$H$28,0,10*ROW('Sanitation Data'!H65)))</f>
        <v/>
      </c>
      <c r="DF71" s="275" t="str">
        <f ca="true">+IF(OFFSET('Sanitation Data'!$H$29,0,10*ROW('Sanitation Data'!H65))="","",OFFSET('Sanitation Data'!$H$29,0,10*ROW('Sanitation Data'!H65)))</f>
        <v/>
      </c>
      <c r="DG71" s="275" t="str">
        <f ca="true">+IF(OFFSET('Sanitation Data'!$H$30,0,10*ROW('Sanitation Data'!H65))="","",OFFSET('Sanitation Data'!$H$30,0,10*ROW('Sanitation Data'!H65)))</f>
        <v/>
      </c>
      <c r="DH71" s="275" t="str">
        <f ca="true">+IF(OFFSET('Sanitation Data'!$H$31,0,10*ROW('Sanitation Data'!H65))="","",OFFSET('Sanitation Data'!$H$31,0,10*ROW('Sanitation Data'!H65)))</f>
        <v/>
      </c>
      <c r="DI71" s="275" t="str">
        <f ca="true">+IF(OFFSET('Sanitation Data'!$H$32,0,10*ROW('Sanitation Data'!H65))="","",OFFSET('Sanitation Data'!$H$32,0,10*ROW('Sanitation Data'!H65)))</f>
        <v/>
      </c>
      <c r="DJ71" s="275" t="str">
        <f ca="true">+IF(OFFSET('Sanitation Data'!$I$28,0,10*ROW('Sanitation Data'!I65))="","",OFFSET('Sanitation Data'!$I$28,0,10*ROW('Sanitation Data'!I65)))</f>
        <v/>
      </c>
      <c r="DK71" s="275" t="str">
        <f ca="true">+IF(OFFSET('Sanitation Data'!$I$29,0,10*ROW('Sanitation Data'!I65))="","",OFFSET('Sanitation Data'!$I$29,0,10*ROW('Sanitation Data'!I65)))</f>
        <v/>
      </c>
      <c r="DL71" s="275" t="str">
        <f ca="true">+IF(OFFSET('Sanitation Data'!$I$30,0,10*ROW('Sanitation Data'!I65))="","",OFFSET('Sanitation Data'!$I$30,0,10*ROW('Sanitation Data'!I65)))</f>
        <v/>
      </c>
      <c r="DM71" s="275" t="str">
        <f ca="true">+IF(OFFSET('Sanitation Data'!$I$31,0,10*ROW('Sanitation Data'!I65))="","",OFFSET('Sanitation Data'!$I$31,0,10*ROW('Sanitation Data'!I65)))</f>
        <v/>
      </c>
      <c r="DN71" s="275" t="str">
        <f ca="true">+IF(OFFSET('Sanitation Data'!$I$32,0,10*ROW('Sanitation Data'!I65))="","",OFFSET('Sanitation Data'!$I$32,0,10*ROW('Sanitation Data'!I65)))</f>
        <v/>
      </c>
      <c r="DO71" s="275" t="str">
        <f ca="true">+IF(OFFSET('Hygiene Data'!$D$11,0,10*ROW('Hygiene Data'!D65))="","",OFFSET('Hygiene Data'!$D$11,0,10*ROW('Hygiene Data'!D65)))</f>
        <v/>
      </c>
      <c r="DP71" s="275" t="str">
        <f ca="true">+IF(OFFSET('Hygiene Data'!$D$12,0,10*ROW('Hygiene Data'!D65))="","",OFFSET('Hygiene Data'!$D$12,0,10*ROW('Hygiene Data'!D65)))</f>
        <v/>
      </c>
      <c r="DQ71" s="275" t="str">
        <f ca="true">+IF(OFFSET('Hygiene Data'!$D$13,0,10*ROW('Hygiene Data'!D65))="","",OFFSET('Hygiene Data'!$D$13,0,10*ROW('Hygiene Data'!D65)))</f>
        <v/>
      </c>
      <c r="DR71" s="275" t="str">
        <f ca="true">+IF(OFFSET('Hygiene Data'!$E$11,0,10*ROW('Hygiene Data'!E65))="","",OFFSET('Hygiene Data'!$E$11,0,10*ROW('Hygiene Data'!E65)))</f>
        <v/>
      </c>
      <c r="DS71" s="275" t="str">
        <f ca="true">+IF(OFFSET('Hygiene Data'!$E$12,0,10*ROW('Hygiene Data'!E65))="","",OFFSET('Hygiene Data'!$E$12,0,10*ROW('Hygiene Data'!E65)))</f>
        <v/>
      </c>
      <c r="DT71" s="275" t="str">
        <f ca="true">+IF(OFFSET('Hygiene Data'!$E$13,0,10*ROW('Hygiene Data'!E65))="","",OFFSET('Hygiene Data'!$E$13,0,10*ROW('Hygiene Data'!E65)))</f>
        <v/>
      </c>
      <c r="DU71" s="275" t="str">
        <f ca="true">+IF(OFFSET('Hygiene Data'!$F$11,0,10*ROW('Hygiene Data'!F65))="","",OFFSET('Hygiene Data'!$F$11,0,10*ROW('Hygiene Data'!F65)))</f>
        <v/>
      </c>
      <c r="DV71" s="275" t="str">
        <f ca="true">+IF(OFFSET('Hygiene Data'!$F$12,0,10*ROW('Hygiene Data'!F65))="","",OFFSET('Hygiene Data'!$F$12,0,10*ROW('Hygiene Data'!F65)))</f>
        <v/>
      </c>
      <c r="DW71" s="275" t="str">
        <f ca="true">+IF(OFFSET('Hygiene Data'!$F$13,0,10*ROW('Hygiene Data'!F65))="","",OFFSET('Hygiene Data'!$F$13,0,10*ROW('Hygiene Data'!F65)))</f>
        <v/>
      </c>
      <c r="DX71" s="275" t="str">
        <f ca="true">+IF(OFFSET('Hygiene Data'!$G$11,0,10*ROW('Hygiene Data'!G65))="","",OFFSET('Hygiene Data'!$G$11,0,10*ROW('Hygiene Data'!G65)))</f>
        <v/>
      </c>
      <c r="DY71" s="275" t="str">
        <f ca="true">+IF(OFFSET('Hygiene Data'!$G$12,0,10*ROW('Hygiene Data'!G65))="","",OFFSET('Hygiene Data'!$G$12,0,10*ROW('Hygiene Data'!G65)))</f>
        <v/>
      </c>
      <c r="DZ71" s="275" t="str">
        <f ca="true">+IF(OFFSET('Hygiene Data'!$G$13,0,10*ROW('Hygiene Data'!G65))="","",OFFSET('Hygiene Data'!$G$13,0,10*ROW('Hygiene Data'!G65)))</f>
        <v/>
      </c>
      <c r="EA71" s="275" t="str">
        <f ca="true">+IF(OFFSET('Hygiene Data'!$H$11,0,10*ROW('Hygiene Data'!H65))="","",OFFSET('Hygiene Data'!$H$11,0,10*ROW('Hygiene Data'!H65)))</f>
        <v/>
      </c>
      <c r="EB71" s="275" t="str">
        <f ca="true">+IF(OFFSET('Hygiene Data'!$H$12,0,10*ROW('Hygiene Data'!H65))="","",OFFSET('Hygiene Data'!$H$12,0,10*ROW('Hygiene Data'!H65)))</f>
        <v/>
      </c>
      <c r="EC71" s="275" t="str">
        <f ca="true">+IF(OFFSET('Hygiene Data'!$H$13,0,10*ROW('Hygiene Data'!H65))="","",OFFSET('Hygiene Data'!$H$13,0,10*ROW('Hygiene Data'!H65)))</f>
        <v/>
      </c>
      <c r="ED71" s="275" t="str">
        <f ca="true">+IF(OFFSET('Hygiene Data'!$I$11,0,10*ROW('Hygiene Data'!I65))="","",OFFSET('Hygiene Data'!$I$11,0,10*ROW('Hygiene Data'!I65)))</f>
        <v/>
      </c>
      <c r="EE71" s="275" t="str">
        <f ca="true">+IF(OFFSET('Hygiene Data'!$I$12,0,10*ROW('Hygiene Data'!I65))="","",OFFSET('Hygiene Data'!$I$12,0,10*ROW('Hygiene Data'!I65)))</f>
        <v/>
      </c>
      <c r="EF71" s="275" t="str">
        <f ca="true">+IF(OFFSET('Hygiene Data'!$I$13,0,10*ROW('Hygiene Data'!I65))="","",OFFSET('Hygiene Data'!$I$13,0,10*ROW('Hygiene Data'!I65)))</f>
        <v/>
      </c>
    </row>
    <row xmlns:x14ac="http://schemas.microsoft.com/office/spreadsheetml/2009/9/ac" r="72" x14ac:dyDescent="0.2">
      <c r="A72" s="37" t="str">
        <f ca="true">+IF(OFFSET('Water Data'!$B$2,0,10*ROW('Water Data'!E66))="","",OFFSET('Water Data'!$B$2,0,10*ROW('Water Data'!E66)))</f>
        <v/>
      </c>
      <c r="B72" s="37" t="str">
        <f ca="true">+IF(OFFSET('Water Data'!$C$2,0,10*ROW('Water Data'!F66))="","",OFFSET('Water Data'!$C$2,0,10*ROW('Water Data'!F66)))</f>
        <v/>
      </c>
      <c r="C72" s="331" t="str">
        <f t="shared" ca="true" si="1"/>
        <v/>
      </c>
      <c r="D72" s="94"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4"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4"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4"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4"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4"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4"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4"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4"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4"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4"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4"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4"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4"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4"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4"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4"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4"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5"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5"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5"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5"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5"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5"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5"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5"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5"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5"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5"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5"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5"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5"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5"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5"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5"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5"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5"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5"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5"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5"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5"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5"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5"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5"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5"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5"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5"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5"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6"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6"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6"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6"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6"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6"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6"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6"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6"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6"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6"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6"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6"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6"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6"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6"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6"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6"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5"/>
      <c r="BS72" s="275" t="str">
        <f ca="true">+IF(OFFSET('Water Data'!$D$27,0,10*ROW('Water Data'!D66))="","",OFFSET('Water Data'!$D$27,0,10*ROW('Water Data'!D66)))</f>
        <v/>
      </c>
      <c r="BT72" s="275" t="str">
        <f ca="true">+IF(OFFSET('Water Data'!$D$28,0,10*ROW('Water Data'!D66))="","",OFFSET('Water Data'!$D$28,0,10*ROW('Water Data'!D66)))</f>
        <v/>
      </c>
      <c r="BU72" s="275" t="str">
        <f ca="true">+IF(OFFSET('Water Data'!$D$29,0,10*ROW('Water Data'!D66))="","",OFFSET('Water Data'!$D$29,0,10*ROW('Water Data'!D66)))</f>
        <v/>
      </c>
      <c r="BV72" s="275" t="str">
        <f ca="true">+IF(OFFSET('Water Data'!$E$27,0,10*ROW('Water Data'!E66))="","",OFFSET('Water Data'!$E$27,0,10*ROW('Water Data'!E66)))</f>
        <v/>
      </c>
      <c r="BW72" s="275" t="str">
        <f ca="true">+IF(OFFSET('Water Data'!$E$28,0,10*ROW('Water Data'!E66))="","",OFFSET('Water Data'!$E$28,0,10*ROW('Water Data'!E66)))</f>
        <v/>
      </c>
      <c r="BX72" s="275" t="str">
        <f ca="true">+IF(OFFSET('Water Data'!$E$29,0,10*ROW('Water Data'!E66))="","",OFFSET('Water Data'!$E$29,0,10*ROW('Water Data'!E66)))</f>
        <v/>
      </c>
      <c r="BY72" s="275" t="str">
        <f ca="true">+IF(OFFSET('Water Data'!$F$27,0,10*ROW('Water Data'!F66))="","",OFFSET('Water Data'!$F$27,0,10*ROW('Water Data'!F66)))</f>
        <v/>
      </c>
      <c r="BZ72" s="275" t="str">
        <f ca="true">+IF(OFFSET('Water Data'!$F$28,0,10*ROW('Water Data'!F66))="","",OFFSET('Water Data'!$F$28,0,10*ROW('Water Data'!F66)))</f>
        <v/>
      </c>
      <c r="CA72" s="275" t="str">
        <f ca="true">+IF(OFFSET('Water Data'!$F$29,0,10*ROW('Water Data'!F66))="","",OFFSET('Water Data'!$F$29,0,10*ROW('Water Data'!F66)))</f>
        <v/>
      </c>
      <c r="CB72" s="275" t="str">
        <f ca="true">+IF(OFFSET('Water Data'!$G$27,0,10*ROW('Water Data'!G66))="","",OFFSET('Water Data'!$G$27,0,10*ROW('Water Data'!G66)))</f>
        <v/>
      </c>
      <c r="CC72" s="275" t="str">
        <f ca="true">+IF(OFFSET('Water Data'!$G$28,0,10*ROW('Water Data'!G66))="","",OFFSET('Water Data'!$G$28,0,10*ROW('Water Data'!G66)))</f>
        <v/>
      </c>
      <c r="CD72" s="275" t="str">
        <f ca="true">+IF(OFFSET('Water Data'!$G$29,0,10*ROW('Water Data'!G66))="","",OFFSET('Water Data'!$G$29,0,10*ROW('Water Data'!G66)))</f>
        <v/>
      </c>
      <c r="CE72" s="275" t="str">
        <f ca="true">+IF(OFFSET('Water Data'!$H$27,0,10*ROW('Water Data'!H66))="","",OFFSET('Water Data'!$H$27,0,10*ROW('Water Data'!H66)))</f>
        <v/>
      </c>
      <c r="CF72" s="275" t="str">
        <f ca="true">+IF(OFFSET('Water Data'!$H$28,0,10*ROW('Water Data'!H66))="","",OFFSET('Water Data'!$H$28,0,10*ROW('Water Data'!H66)))</f>
        <v/>
      </c>
      <c r="CG72" s="275" t="str">
        <f ca="true">+IF(OFFSET('Water Data'!$H$29,0,10*ROW('Water Data'!H66))="","",OFFSET('Water Data'!$H$29,0,10*ROW('Water Data'!H66)))</f>
        <v/>
      </c>
      <c r="CH72" s="275" t="str">
        <f ca="true">+IF(OFFSET('Water Data'!$I$27,0,10*ROW('Water Data'!I66))="","",OFFSET('Water Data'!$I$27,0,10*ROW('Water Data'!I66)))</f>
        <v/>
      </c>
      <c r="CI72" s="275" t="str">
        <f ca="true">+IF(OFFSET('Water Data'!$I$28,0,10*ROW('Water Data'!I66))="","",OFFSET('Water Data'!$I$28,0,10*ROW('Water Data'!I66)))</f>
        <v/>
      </c>
      <c r="CJ72" s="275" t="str">
        <f ca="true">+IF(OFFSET('Water Data'!$I$29,0,10*ROW('Water Data'!I66))="","",OFFSET('Water Data'!$I$29,0,10*ROW('Water Data'!I66)))</f>
        <v/>
      </c>
      <c r="CK72" s="275" t="str">
        <f ca="true">+IF(OFFSET('Sanitation Data'!$D$28,0,10*ROW('Sanitation Data'!D66))="","",OFFSET('Sanitation Data'!$D$28,0,10*ROW('Sanitation Data'!D66)))</f>
        <v/>
      </c>
      <c r="CL72" s="275" t="str">
        <f ca="true">+IF(OFFSET('Sanitation Data'!$D$29,0,10*ROW('Sanitation Data'!D66))="","",OFFSET('Sanitation Data'!$D$29,0,10*ROW('Sanitation Data'!D66)))</f>
        <v/>
      </c>
      <c r="CM72" s="275" t="str">
        <f ca="true">+IF(OFFSET('Sanitation Data'!$D$30,0,10*ROW('Sanitation Data'!D66))="","",OFFSET('Sanitation Data'!$D$30,0,10*ROW('Sanitation Data'!D66)))</f>
        <v/>
      </c>
      <c r="CN72" s="275" t="str">
        <f ca="true">+IF(OFFSET('Sanitation Data'!$D$31,0,10*ROW('Sanitation Data'!D66))="","",OFFSET('Sanitation Data'!$D$31,0,10*ROW('Sanitation Data'!D66)))</f>
        <v/>
      </c>
      <c r="CO72" s="275" t="str">
        <f ca="true">+IF(OFFSET('Sanitation Data'!$D$32,0,10*ROW('Sanitation Data'!D66))="","",OFFSET('Sanitation Data'!$D$32,0,10*ROW('Sanitation Data'!D66)))</f>
        <v/>
      </c>
      <c r="CP72" s="275" t="str">
        <f ca="true">+IF(OFFSET('Sanitation Data'!$E$28,0,10*ROW('Sanitation Data'!E66))="","",OFFSET('Sanitation Data'!$E$28,0,10*ROW('Sanitation Data'!E66)))</f>
        <v/>
      </c>
      <c r="CQ72" s="275" t="str">
        <f ca="true">+IF(OFFSET('Sanitation Data'!$E$29,0,10*ROW('Sanitation Data'!E66))="","",OFFSET('Sanitation Data'!$E$29,0,10*ROW('Sanitation Data'!E66)))</f>
        <v/>
      </c>
      <c r="CR72" s="275" t="str">
        <f ca="true">+IF(OFFSET('Sanitation Data'!$E$30,0,10*ROW('Sanitation Data'!E66))="","",OFFSET('Sanitation Data'!$E$30,0,10*ROW('Sanitation Data'!E66)))</f>
        <v/>
      </c>
      <c r="CS72" s="275" t="str">
        <f ca="true">+IF(OFFSET('Sanitation Data'!$E$31,0,10*ROW('Sanitation Data'!E66))="","",OFFSET('Sanitation Data'!$E$31,0,10*ROW('Sanitation Data'!E66)))</f>
        <v/>
      </c>
      <c r="CT72" s="275" t="str">
        <f ca="true">+IF(OFFSET('Sanitation Data'!$E$32,0,10*ROW('Sanitation Data'!E66))="","",OFFSET('Sanitation Data'!$E$32,0,10*ROW('Sanitation Data'!E66)))</f>
        <v/>
      </c>
      <c r="CU72" s="275" t="str">
        <f ca="true">+IF(OFFSET('Sanitation Data'!$F$28,0,10*ROW('Sanitation Data'!F66))="","",OFFSET('Sanitation Data'!$F$28,0,10*ROW('Sanitation Data'!F66)))</f>
        <v/>
      </c>
      <c r="CV72" s="275" t="str">
        <f ca="true">+IF(OFFSET('Sanitation Data'!$F$29,0,10*ROW('Sanitation Data'!F66))="","",OFFSET('Sanitation Data'!$F$29,0,10*ROW('Sanitation Data'!F66)))</f>
        <v/>
      </c>
      <c r="CW72" s="275" t="str">
        <f ca="true">+IF(OFFSET('Sanitation Data'!$F$30,0,10*ROW('Sanitation Data'!F66))="","",OFFSET('Sanitation Data'!$F$30,0,10*ROW('Sanitation Data'!F66)))</f>
        <v/>
      </c>
      <c r="CX72" s="275" t="str">
        <f ca="true">+IF(OFFSET('Sanitation Data'!$F$31,0,10*ROW('Sanitation Data'!F66))="","",OFFSET('Sanitation Data'!$F$31,0,10*ROW('Sanitation Data'!F66)))</f>
        <v/>
      </c>
      <c r="CY72" s="275" t="str">
        <f ca="true">+IF(OFFSET('Sanitation Data'!$F$32,0,10*ROW('Sanitation Data'!F66))="","",OFFSET('Sanitation Data'!$F$32,0,10*ROW('Sanitation Data'!F66)))</f>
        <v/>
      </c>
      <c r="CZ72" s="275" t="str">
        <f ca="true">+IF(OFFSET('Sanitation Data'!$G$28,0,10*ROW('Sanitation Data'!G66))="","",OFFSET('Sanitation Data'!$G$28,0,10*ROW('Sanitation Data'!G66)))</f>
        <v/>
      </c>
      <c r="DA72" s="275" t="str">
        <f ca="true">+IF(OFFSET('Sanitation Data'!$G$29,0,10*ROW('Sanitation Data'!G66))="","",OFFSET('Sanitation Data'!$G$29,0,10*ROW('Sanitation Data'!G66)))</f>
        <v/>
      </c>
      <c r="DB72" s="275" t="str">
        <f ca="true">+IF(OFFSET('Sanitation Data'!$G$30,0,10*ROW('Sanitation Data'!G66))="","",OFFSET('Sanitation Data'!$G$30,0,10*ROW('Sanitation Data'!G66)))</f>
        <v/>
      </c>
      <c r="DC72" s="275" t="str">
        <f ca="true">+IF(OFFSET('Sanitation Data'!$G$31,0,10*ROW('Sanitation Data'!G66))="","",OFFSET('Sanitation Data'!$G$31,0,10*ROW('Sanitation Data'!G66)))</f>
        <v/>
      </c>
      <c r="DD72" s="275" t="str">
        <f ca="true">+IF(OFFSET('Sanitation Data'!$G$32,0,10*ROW('Sanitation Data'!G66))="","",OFFSET('Sanitation Data'!$G$32,0,10*ROW('Sanitation Data'!G66)))</f>
        <v/>
      </c>
      <c r="DE72" s="275" t="str">
        <f ca="true">+IF(OFFSET('Sanitation Data'!$H$28,0,10*ROW('Sanitation Data'!H66))="","",OFFSET('Sanitation Data'!$H$28,0,10*ROW('Sanitation Data'!H66)))</f>
        <v/>
      </c>
      <c r="DF72" s="275" t="str">
        <f ca="true">+IF(OFFSET('Sanitation Data'!$H$29,0,10*ROW('Sanitation Data'!H66))="","",OFFSET('Sanitation Data'!$H$29,0,10*ROW('Sanitation Data'!H66)))</f>
        <v/>
      </c>
      <c r="DG72" s="275" t="str">
        <f ca="true">+IF(OFFSET('Sanitation Data'!$H$30,0,10*ROW('Sanitation Data'!H66))="","",OFFSET('Sanitation Data'!$H$30,0,10*ROW('Sanitation Data'!H66)))</f>
        <v/>
      </c>
      <c r="DH72" s="275" t="str">
        <f ca="true">+IF(OFFSET('Sanitation Data'!$H$31,0,10*ROW('Sanitation Data'!H66))="","",OFFSET('Sanitation Data'!$H$31,0,10*ROW('Sanitation Data'!H66)))</f>
        <v/>
      </c>
      <c r="DI72" s="275" t="str">
        <f ca="true">+IF(OFFSET('Sanitation Data'!$H$32,0,10*ROW('Sanitation Data'!H66))="","",OFFSET('Sanitation Data'!$H$32,0,10*ROW('Sanitation Data'!H66)))</f>
        <v/>
      </c>
      <c r="DJ72" s="275" t="str">
        <f ca="true">+IF(OFFSET('Sanitation Data'!$I$28,0,10*ROW('Sanitation Data'!I66))="","",OFFSET('Sanitation Data'!$I$28,0,10*ROW('Sanitation Data'!I66)))</f>
        <v/>
      </c>
      <c r="DK72" s="275" t="str">
        <f ca="true">+IF(OFFSET('Sanitation Data'!$I$29,0,10*ROW('Sanitation Data'!I66))="","",OFFSET('Sanitation Data'!$I$29,0,10*ROW('Sanitation Data'!I66)))</f>
        <v/>
      </c>
      <c r="DL72" s="275" t="str">
        <f ca="true">+IF(OFFSET('Sanitation Data'!$I$30,0,10*ROW('Sanitation Data'!I66))="","",OFFSET('Sanitation Data'!$I$30,0,10*ROW('Sanitation Data'!I66)))</f>
        <v/>
      </c>
      <c r="DM72" s="275" t="str">
        <f ca="true">+IF(OFFSET('Sanitation Data'!$I$31,0,10*ROW('Sanitation Data'!I66))="","",OFFSET('Sanitation Data'!$I$31,0,10*ROW('Sanitation Data'!I66)))</f>
        <v/>
      </c>
      <c r="DN72" s="275" t="str">
        <f ca="true">+IF(OFFSET('Sanitation Data'!$I$32,0,10*ROW('Sanitation Data'!I66))="","",OFFSET('Sanitation Data'!$I$32,0,10*ROW('Sanitation Data'!I66)))</f>
        <v/>
      </c>
      <c r="DO72" s="275" t="str">
        <f ca="true">+IF(OFFSET('Hygiene Data'!$D$11,0,10*ROW('Hygiene Data'!D66))="","",OFFSET('Hygiene Data'!$D$11,0,10*ROW('Hygiene Data'!D66)))</f>
        <v/>
      </c>
      <c r="DP72" s="275" t="str">
        <f ca="true">+IF(OFFSET('Hygiene Data'!$D$12,0,10*ROW('Hygiene Data'!D66))="","",OFFSET('Hygiene Data'!$D$12,0,10*ROW('Hygiene Data'!D66)))</f>
        <v/>
      </c>
      <c r="DQ72" s="275" t="str">
        <f ca="true">+IF(OFFSET('Hygiene Data'!$D$13,0,10*ROW('Hygiene Data'!D66))="","",OFFSET('Hygiene Data'!$D$13,0,10*ROW('Hygiene Data'!D66)))</f>
        <v/>
      </c>
      <c r="DR72" s="275" t="str">
        <f ca="true">+IF(OFFSET('Hygiene Data'!$E$11,0,10*ROW('Hygiene Data'!E66))="","",OFFSET('Hygiene Data'!$E$11,0,10*ROW('Hygiene Data'!E66)))</f>
        <v/>
      </c>
      <c r="DS72" s="275" t="str">
        <f ca="true">+IF(OFFSET('Hygiene Data'!$E$12,0,10*ROW('Hygiene Data'!E66))="","",OFFSET('Hygiene Data'!$E$12,0,10*ROW('Hygiene Data'!E66)))</f>
        <v/>
      </c>
      <c r="DT72" s="275" t="str">
        <f ca="true">+IF(OFFSET('Hygiene Data'!$E$13,0,10*ROW('Hygiene Data'!E66))="","",OFFSET('Hygiene Data'!$E$13,0,10*ROW('Hygiene Data'!E66)))</f>
        <v/>
      </c>
      <c r="DU72" s="275" t="str">
        <f ca="true">+IF(OFFSET('Hygiene Data'!$F$11,0,10*ROW('Hygiene Data'!F66))="","",OFFSET('Hygiene Data'!$F$11,0,10*ROW('Hygiene Data'!F66)))</f>
        <v/>
      </c>
      <c r="DV72" s="275" t="str">
        <f ca="true">+IF(OFFSET('Hygiene Data'!$F$12,0,10*ROW('Hygiene Data'!F66))="","",OFFSET('Hygiene Data'!$F$12,0,10*ROW('Hygiene Data'!F66)))</f>
        <v/>
      </c>
      <c r="DW72" s="275" t="str">
        <f ca="true">+IF(OFFSET('Hygiene Data'!$F$13,0,10*ROW('Hygiene Data'!F66))="","",OFFSET('Hygiene Data'!$F$13,0,10*ROW('Hygiene Data'!F66)))</f>
        <v/>
      </c>
      <c r="DX72" s="275" t="str">
        <f ca="true">+IF(OFFSET('Hygiene Data'!$G$11,0,10*ROW('Hygiene Data'!G66))="","",OFFSET('Hygiene Data'!$G$11,0,10*ROW('Hygiene Data'!G66)))</f>
        <v/>
      </c>
      <c r="DY72" s="275" t="str">
        <f ca="true">+IF(OFFSET('Hygiene Data'!$G$12,0,10*ROW('Hygiene Data'!G66))="","",OFFSET('Hygiene Data'!$G$12,0,10*ROW('Hygiene Data'!G66)))</f>
        <v/>
      </c>
      <c r="DZ72" s="275" t="str">
        <f ca="true">+IF(OFFSET('Hygiene Data'!$G$13,0,10*ROW('Hygiene Data'!G66))="","",OFFSET('Hygiene Data'!$G$13,0,10*ROW('Hygiene Data'!G66)))</f>
        <v/>
      </c>
      <c r="EA72" s="275" t="str">
        <f ca="true">+IF(OFFSET('Hygiene Data'!$H$11,0,10*ROW('Hygiene Data'!H66))="","",OFFSET('Hygiene Data'!$H$11,0,10*ROW('Hygiene Data'!H66)))</f>
        <v/>
      </c>
      <c r="EB72" s="275" t="str">
        <f ca="true">+IF(OFFSET('Hygiene Data'!$H$12,0,10*ROW('Hygiene Data'!H66))="","",OFFSET('Hygiene Data'!$H$12,0,10*ROW('Hygiene Data'!H66)))</f>
        <v/>
      </c>
      <c r="EC72" s="275" t="str">
        <f ca="true">+IF(OFFSET('Hygiene Data'!$H$13,0,10*ROW('Hygiene Data'!H66))="","",OFFSET('Hygiene Data'!$H$13,0,10*ROW('Hygiene Data'!H66)))</f>
        <v/>
      </c>
      <c r="ED72" s="275" t="str">
        <f ca="true">+IF(OFFSET('Hygiene Data'!$I$11,0,10*ROW('Hygiene Data'!I66))="","",OFFSET('Hygiene Data'!$I$11,0,10*ROW('Hygiene Data'!I66)))</f>
        <v/>
      </c>
      <c r="EE72" s="275" t="str">
        <f ca="true">+IF(OFFSET('Hygiene Data'!$I$12,0,10*ROW('Hygiene Data'!I66))="","",OFFSET('Hygiene Data'!$I$12,0,10*ROW('Hygiene Data'!I66)))</f>
        <v/>
      </c>
      <c r="EF72" s="275" t="str">
        <f ca="true">+IF(OFFSET('Hygiene Data'!$I$13,0,10*ROW('Hygiene Data'!I66))="","",OFFSET('Hygiene Data'!$I$13,0,10*ROW('Hygiene Data'!I66)))</f>
        <v/>
      </c>
    </row>
    <row xmlns:x14ac="http://schemas.microsoft.com/office/spreadsheetml/2009/9/ac" r="73" x14ac:dyDescent="0.2">
      <c r="A73" s="37" t="str">
        <f ca="true">+IF(OFFSET('Water Data'!$B$2,0,10*ROW('Water Data'!E67))="","",OFFSET('Water Data'!$B$2,0,10*ROW('Water Data'!E67)))</f>
        <v/>
      </c>
      <c r="B73" s="37" t="str">
        <f ca="true">+IF(OFFSET('Water Data'!$C$2,0,10*ROW('Water Data'!F67))="","",OFFSET('Water Data'!$C$2,0,10*ROW('Water Data'!F67)))</f>
        <v/>
      </c>
      <c r="C73" s="331" t="str">
        <f t="shared" ca="true" si="1"/>
        <v/>
      </c>
      <c r="D73" s="94"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4"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4"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4"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4"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4"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4"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4"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4"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4"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4"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4"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4"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4"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4"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4"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4"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4"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5"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5"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5"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5"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5"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5"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5"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5"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5"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5"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5"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5"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5"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5"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5"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5"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5"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5"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5"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5"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5"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5"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5"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5"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5"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5"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5"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5"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5"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5"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6"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6"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6"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6"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6"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6"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6"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6"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6"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6"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6"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6"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6"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6"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6"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6"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6"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6"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5"/>
      <c r="BS73" s="275" t="str">
        <f ca="true">+IF(OFFSET('Water Data'!$D$27,0,10*ROW('Water Data'!D67))="","",OFFSET('Water Data'!$D$27,0,10*ROW('Water Data'!D67)))</f>
        <v/>
      </c>
      <c r="BT73" s="275" t="str">
        <f ca="true">+IF(OFFSET('Water Data'!$D$28,0,10*ROW('Water Data'!D67))="","",OFFSET('Water Data'!$D$28,0,10*ROW('Water Data'!D67)))</f>
        <v/>
      </c>
      <c r="BU73" s="275" t="str">
        <f ca="true">+IF(OFFSET('Water Data'!$D$29,0,10*ROW('Water Data'!D67))="","",OFFSET('Water Data'!$D$29,0,10*ROW('Water Data'!D67)))</f>
        <v/>
      </c>
      <c r="BV73" s="275" t="str">
        <f ca="true">+IF(OFFSET('Water Data'!$E$27,0,10*ROW('Water Data'!E67))="","",OFFSET('Water Data'!$E$27,0,10*ROW('Water Data'!E67)))</f>
        <v/>
      </c>
      <c r="BW73" s="275" t="str">
        <f ca="true">+IF(OFFSET('Water Data'!$E$28,0,10*ROW('Water Data'!E67))="","",OFFSET('Water Data'!$E$28,0,10*ROW('Water Data'!E67)))</f>
        <v/>
      </c>
      <c r="BX73" s="275" t="str">
        <f ca="true">+IF(OFFSET('Water Data'!$E$29,0,10*ROW('Water Data'!E67))="","",OFFSET('Water Data'!$E$29,0,10*ROW('Water Data'!E67)))</f>
        <v/>
      </c>
      <c r="BY73" s="275" t="str">
        <f ca="true">+IF(OFFSET('Water Data'!$F$27,0,10*ROW('Water Data'!F67))="","",OFFSET('Water Data'!$F$27,0,10*ROW('Water Data'!F67)))</f>
        <v/>
      </c>
      <c r="BZ73" s="275" t="str">
        <f ca="true">+IF(OFFSET('Water Data'!$F$28,0,10*ROW('Water Data'!F67))="","",OFFSET('Water Data'!$F$28,0,10*ROW('Water Data'!F67)))</f>
        <v/>
      </c>
      <c r="CA73" s="275" t="str">
        <f ca="true">+IF(OFFSET('Water Data'!$F$29,0,10*ROW('Water Data'!F67))="","",OFFSET('Water Data'!$F$29,0,10*ROW('Water Data'!F67)))</f>
        <v/>
      </c>
      <c r="CB73" s="275" t="str">
        <f ca="true">+IF(OFFSET('Water Data'!$G$27,0,10*ROW('Water Data'!G67))="","",OFFSET('Water Data'!$G$27,0,10*ROW('Water Data'!G67)))</f>
        <v/>
      </c>
      <c r="CC73" s="275" t="str">
        <f ca="true">+IF(OFFSET('Water Data'!$G$28,0,10*ROW('Water Data'!G67))="","",OFFSET('Water Data'!$G$28,0,10*ROW('Water Data'!G67)))</f>
        <v/>
      </c>
      <c r="CD73" s="275" t="str">
        <f ca="true">+IF(OFFSET('Water Data'!$G$29,0,10*ROW('Water Data'!G67))="","",OFFSET('Water Data'!$G$29,0,10*ROW('Water Data'!G67)))</f>
        <v/>
      </c>
      <c r="CE73" s="275" t="str">
        <f ca="true">+IF(OFFSET('Water Data'!$H$27,0,10*ROW('Water Data'!H67))="","",OFFSET('Water Data'!$H$27,0,10*ROW('Water Data'!H67)))</f>
        <v/>
      </c>
      <c r="CF73" s="275" t="str">
        <f ca="true">+IF(OFFSET('Water Data'!$H$28,0,10*ROW('Water Data'!H67))="","",OFFSET('Water Data'!$H$28,0,10*ROW('Water Data'!H67)))</f>
        <v/>
      </c>
      <c r="CG73" s="275" t="str">
        <f ca="true">+IF(OFFSET('Water Data'!$H$29,0,10*ROW('Water Data'!H67))="","",OFFSET('Water Data'!$H$29,0,10*ROW('Water Data'!H67)))</f>
        <v/>
      </c>
      <c r="CH73" s="275" t="str">
        <f ca="true">+IF(OFFSET('Water Data'!$I$27,0,10*ROW('Water Data'!I67))="","",OFFSET('Water Data'!$I$27,0,10*ROW('Water Data'!I67)))</f>
        <v/>
      </c>
      <c r="CI73" s="275" t="str">
        <f ca="true">+IF(OFFSET('Water Data'!$I$28,0,10*ROW('Water Data'!I67))="","",OFFSET('Water Data'!$I$28,0,10*ROW('Water Data'!I67)))</f>
        <v/>
      </c>
      <c r="CJ73" s="275" t="str">
        <f ca="true">+IF(OFFSET('Water Data'!$I$29,0,10*ROW('Water Data'!I67))="","",OFFSET('Water Data'!$I$29,0,10*ROW('Water Data'!I67)))</f>
        <v/>
      </c>
      <c r="CK73" s="275" t="str">
        <f ca="true">+IF(OFFSET('Sanitation Data'!$D$28,0,10*ROW('Sanitation Data'!D67))="","",OFFSET('Sanitation Data'!$D$28,0,10*ROW('Sanitation Data'!D67)))</f>
        <v/>
      </c>
      <c r="CL73" s="275" t="str">
        <f ca="true">+IF(OFFSET('Sanitation Data'!$D$29,0,10*ROW('Sanitation Data'!D67))="","",OFFSET('Sanitation Data'!$D$29,0,10*ROW('Sanitation Data'!D67)))</f>
        <v/>
      </c>
      <c r="CM73" s="275" t="str">
        <f ca="true">+IF(OFFSET('Sanitation Data'!$D$30,0,10*ROW('Sanitation Data'!D67))="","",OFFSET('Sanitation Data'!$D$30,0,10*ROW('Sanitation Data'!D67)))</f>
        <v/>
      </c>
      <c r="CN73" s="275" t="str">
        <f ca="true">+IF(OFFSET('Sanitation Data'!$D$31,0,10*ROW('Sanitation Data'!D67))="","",OFFSET('Sanitation Data'!$D$31,0,10*ROW('Sanitation Data'!D67)))</f>
        <v/>
      </c>
      <c r="CO73" s="275" t="str">
        <f ca="true">+IF(OFFSET('Sanitation Data'!$D$32,0,10*ROW('Sanitation Data'!D67))="","",OFFSET('Sanitation Data'!$D$32,0,10*ROW('Sanitation Data'!D67)))</f>
        <v/>
      </c>
      <c r="CP73" s="275" t="str">
        <f ca="true">+IF(OFFSET('Sanitation Data'!$E$28,0,10*ROW('Sanitation Data'!E67))="","",OFFSET('Sanitation Data'!$E$28,0,10*ROW('Sanitation Data'!E67)))</f>
        <v/>
      </c>
      <c r="CQ73" s="275" t="str">
        <f ca="true">+IF(OFFSET('Sanitation Data'!$E$29,0,10*ROW('Sanitation Data'!E67))="","",OFFSET('Sanitation Data'!$E$29,0,10*ROW('Sanitation Data'!E67)))</f>
        <v/>
      </c>
      <c r="CR73" s="275" t="str">
        <f ca="true">+IF(OFFSET('Sanitation Data'!$E$30,0,10*ROW('Sanitation Data'!E67))="","",OFFSET('Sanitation Data'!$E$30,0,10*ROW('Sanitation Data'!E67)))</f>
        <v/>
      </c>
      <c r="CS73" s="275" t="str">
        <f ca="true">+IF(OFFSET('Sanitation Data'!$E$31,0,10*ROW('Sanitation Data'!E67))="","",OFFSET('Sanitation Data'!$E$31,0,10*ROW('Sanitation Data'!E67)))</f>
        <v/>
      </c>
      <c r="CT73" s="275" t="str">
        <f ca="true">+IF(OFFSET('Sanitation Data'!$E$32,0,10*ROW('Sanitation Data'!E67))="","",OFFSET('Sanitation Data'!$E$32,0,10*ROW('Sanitation Data'!E67)))</f>
        <v/>
      </c>
      <c r="CU73" s="275" t="str">
        <f ca="true">+IF(OFFSET('Sanitation Data'!$F$28,0,10*ROW('Sanitation Data'!F67))="","",OFFSET('Sanitation Data'!$F$28,0,10*ROW('Sanitation Data'!F67)))</f>
        <v/>
      </c>
      <c r="CV73" s="275" t="str">
        <f ca="true">+IF(OFFSET('Sanitation Data'!$F$29,0,10*ROW('Sanitation Data'!F67))="","",OFFSET('Sanitation Data'!$F$29,0,10*ROW('Sanitation Data'!F67)))</f>
        <v/>
      </c>
      <c r="CW73" s="275" t="str">
        <f ca="true">+IF(OFFSET('Sanitation Data'!$F$30,0,10*ROW('Sanitation Data'!F67))="","",OFFSET('Sanitation Data'!$F$30,0,10*ROW('Sanitation Data'!F67)))</f>
        <v/>
      </c>
      <c r="CX73" s="275" t="str">
        <f ca="true">+IF(OFFSET('Sanitation Data'!$F$31,0,10*ROW('Sanitation Data'!F67))="","",OFFSET('Sanitation Data'!$F$31,0,10*ROW('Sanitation Data'!F67)))</f>
        <v/>
      </c>
      <c r="CY73" s="275" t="str">
        <f ca="true">+IF(OFFSET('Sanitation Data'!$F$32,0,10*ROW('Sanitation Data'!F67))="","",OFFSET('Sanitation Data'!$F$32,0,10*ROW('Sanitation Data'!F67)))</f>
        <v/>
      </c>
      <c r="CZ73" s="275" t="str">
        <f ca="true">+IF(OFFSET('Sanitation Data'!$G$28,0,10*ROW('Sanitation Data'!G67))="","",OFFSET('Sanitation Data'!$G$28,0,10*ROW('Sanitation Data'!G67)))</f>
        <v/>
      </c>
      <c r="DA73" s="275" t="str">
        <f ca="true">+IF(OFFSET('Sanitation Data'!$G$29,0,10*ROW('Sanitation Data'!G67))="","",OFFSET('Sanitation Data'!$G$29,0,10*ROW('Sanitation Data'!G67)))</f>
        <v/>
      </c>
      <c r="DB73" s="275" t="str">
        <f ca="true">+IF(OFFSET('Sanitation Data'!$G$30,0,10*ROW('Sanitation Data'!G67))="","",OFFSET('Sanitation Data'!$G$30,0,10*ROW('Sanitation Data'!G67)))</f>
        <v/>
      </c>
      <c r="DC73" s="275" t="str">
        <f ca="true">+IF(OFFSET('Sanitation Data'!$G$31,0,10*ROW('Sanitation Data'!G67))="","",OFFSET('Sanitation Data'!$G$31,0,10*ROW('Sanitation Data'!G67)))</f>
        <v/>
      </c>
      <c r="DD73" s="275" t="str">
        <f ca="true">+IF(OFFSET('Sanitation Data'!$G$32,0,10*ROW('Sanitation Data'!G67))="","",OFFSET('Sanitation Data'!$G$32,0,10*ROW('Sanitation Data'!G67)))</f>
        <v/>
      </c>
      <c r="DE73" s="275" t="str">
        <f ca="true">+IF(OFFSET('Sanitation Data'!$H$28,0,10*ROW('Sanitation Data'!H67))="","",OFFSET('Sanitation Data'!$H$28,0,10*ROW('Sanitation Data'!H67)))</f>
        <v/>
      </c>
      <c r="DF73" s="275" t="str">
        <f ca="true">+IF(OFFSET('Sanitation Data'!$H$29,0,10*ROW('Sanitation Data'!H67))="","",OFFSET('Sanitation Data'!$H$29,0,10*ROW('Sanitation Data'!H67)))</f>
        <v/>
      </c>
      <c r="DG73" s="275" t="str">
        <f ca="true">+IF(OFFSET('Sanitation Data'!$H$30,0,10*ROW('Sanitation Data'!H67))="","",OFFSET('Sanitation Data'!$H$30,0,10*ROW('Sanitation Data'!H67)))</f>
        <v/>
      </c>
      <c r="DH73" s="275" t="str">
        <f ca="true">+IF(OFFSET('Sanitation Data'!$H$31,0,10*ROW('Sanitation Data'!H67))="","",OFFSET('Sanitation Data'!$H$31,0,10*ROW('Sanitation Data'!H67)))</f>
        <v/>
      </c>
      <c r="DI73" s="275" t="str">
        <f ca="true">+IF(OFFSET('Sanitation Data'!$H$32,0,10*ROW('Sanitation Data'!H67))="","",OFFSET('Sanitation Data'!$H$32,0,10*ROW('Sanitation Data'!H67)))</f>
        <v/>
      </c>
      <c r="DJ73" s="275" t="str">
        <f ca="true">+IF(OFFSET('Sanitation Data'!$I$28,0,10*ROW('Sanitation Data'!I67))="","",OFFSET('Sanitation Data'!$I$28,0,10*ROW('Sanitation Data'!I67)))</f>
        <v/>
      </c>
      <c r="DK73" s="275" t="str">
        <f ca="true">+IF(OFFSET('Sanitation Data'!$I$29,0,10*ROW('Sanitation Data'!I67))="","",OFFSET('Sanitation Data'!$I$29,0,10*ROW('Sanitation Data'!I67)))</f>
        <v/>
      </c>
      <c r="DL73" s="275" t="str">
        <f ca="true">+IF(OFFSET('Sanitation Data'!$I$30,0,10*ROW('Sanitation Data'!I67))="","",OFFSET('Sanitation Data'!$I$30,0,10*ROW('Sanitation Data'!I67)))</f>
        <v/>
      </c>
      <c r="DM73" s="275" t="str">
        <f ca="true">+IF(OFFSET('Sanitation Data'!$I$31,0,10*ROW('Sanitation Data'!I67))="","",OFFSET('Sanitation Data'!$I$31,0,10*ROW('Sanitation Data'!I67)))</f>
        <v/>
      </c>
      <c r="DN73" s="275" t="str">
        <f ca="true">+IF(OFFSET('Sanitation Data'!$I$32,0,10*ROW('Sanitation Data'!I67))="","",OFFSET('Sanitation Data'!$I$32,0,10*ROW('Sanitation Data'!I67)))</f>
        <v/>
      </c>
      <c r="DO73" s="275" t="str">
        <f ca="true">+IF(OFFSET('Hygiene Data'!$D$11,0,10*ROW('Hygiene Data'!D67))="","",OFFSET('Hygiene Data'!$D$11,0,10*ROW('Hygiene Data'!D67)))</f>
        <v/>
      </c>
      <c r="DP73" s="275" t="str">
        <f ca="true">+IF(OFFSET('Hygiene Data'!$D$12,0,10*ROW('Hygiene Data'!D67))="","",OFFSET('Hygiene Data'!$D$12,0,10*ROW('Hygiene Data'!D67)))</f>
        <v/>
      </c>
      <c r="DQ73" s="275" t="str">
        <f ca="true">+IF(OFFSET('Hygiene Data'!$D$13,0,10*ROW('Hygiene Data'!D67))="","",OFFSET('Hygiene Data'!$D$13,0,10*ROW('Hygiene Data'!D67)))</f>
        <v/>
      </c>
      <c r="DR73" s="275" t="str">
        <f ca="true">+IF(OFFSET('Hygiene Data'!$E$11,0,10*ROW('Hygiene Data'!E67))="","",OFFSET('Hygiene Data'!$E$11,0,10*ROW('Hygiene Data'!E67)))</f>
        <v/>
      </c>
      <c r="DS73" s="275" t="str">
        <f ca="true">+IF(OFFSET('Hygiene Data'!$E$12,0,10*ROW('Hygiene Data'!E67))="","",OFFSET('Hygiene Data'!$E$12,0,10*ROW('Hygiene Data'!E67)))</f>
        <v/>
      </c>
      <c r="DT73" s="275" t="str">
        <f ca="true">+IF(OFFSET('Hygiene Data'!$E$13,0,10*ROW('Hygiene Data'!E67))="","",OFFSET('Hygiene Data'!$E$13,0,10*ROW('Hygiene Data'!E67)))</f>
        <v/>
      </c>
      <c r="DU73" s="275" t="str">
        <f ca="true">+IF(OFFSET('Hygiene Data'!$F$11,0,10*ROW('Hygiene Data'!F67))="","",OFFSET('Hygiene Data'!$F$11,0,10*ROW('Hygiene Data'!F67)))</f>
        <v/>
      </c>
      <c r="DV73" s="275" t="str">
        <f ca="true">+IF(OFFSET('Hygiene Data'!$F$12,0,10*ROW('Hygiene Data'!F67))="","",OFFSET('Hygiene Data'!$F$12,0,10*ROW('Hygiene Data'!F67)))</f>
        <v/>
      </c>
      <c r="DW73" s="275" t="str">
        <f ca="true">+IF(OFFSET('Hygiene Data'!$F$13,0,10*ROW('Hygiene Data'!F67))="","",OFFSET('Hygiene Data'!$F$13,0,10*ROW('Hygiene Data'!F67)))</f>
        <v/>
      </c>
      <c r="DX73" s="275" t="str">
        <f ca="true">+IF(OFFSET('Hygiene Data'!$G$11,0,10*ROW('Hygiene Data'!G67))="","",OFFSET('Hygiene Data'!$G$11,0,10*ROW('Hygiene Data'!G67)))</f>
        <v/>
      </c>
      <c r="DY73" s="275" t="str">
        <f ca="true">+IF(OFFSET('Hygiene Data'!$G$12,0,10*ROW('Hygiene Data'!G67))="","",OFFSET('Hygiene Data'!$G$12,0,10*ROW('Hygiene Data'!G67)))</f>
        <v/>
      </c>
      <c r="DZ73" s="275" t="str">
        <f ca="true">+IF(OFFSET('Hygiene Data'!$G$13,0,10*ROW('Hygiene Data'!G67))="","",OFFSET('Hygiene Data'!$G$13,0,10*ROW('Hygiene Data'!G67)))</f>
        <v/>
      </c>
      <c r="EA73" s="275" t="str">
        <f ca="true">+IF(OFFSET('Hygiene Data'!$H$11,0,10*ROW('Hygiene Data'!H67))="","",OFFSET('Hygiene Data'!$H$11,0,10*ROW('Hygiene Data'!H67)))</f>
        <v/>
      </c>
      <c r="EB73" s="275" t="str">
        <f ca="true">+IF(OFFSET('Hygiene Data'!$H$12,0,10*ROW('Hygiene Data'!H67))="","",OFFSET('Hygiene Data'!$H$12,0,10*ROW('Hygiene Data'!H67)))</f>
        <v/>
      </c>
      <c r="EC73" s="275" t="str">
        <f ca="true">+IF(OFFSET('Hygiene Data'!$H$13,0,10*ROW('Hygiene Data'!H67))="","",OFFSET('Hygiene Data'!$H$13,0,10*ROW('Hygiene Data'!H67)))</f>
        <v/>
      </c>
      <c r="ED73" s="275" t="str">
        <f ca="true">+IF(OFFSET('Hygiene Data'!$I$11,0,10*ROW('Hygiene Data'!I67))="","",OFFSET('Hygiene Data'!$I$11,0,10*ROW('Hygiene Data'!I67)))</f>
        <v/>
      </c>
      <c r="EE73" s="275" t="str">
        <f ca="true">+IF(OFFSET('Hygiene Data'!$I$12,0,10*ROW('Hygiene Data'!I67))="","",OFFSET('Hygiene Data'!$I$12,0,10*ROW('Hygiene Data'!I67)))</f>
        <v/>
      </c>
      <c r="EF73" s="275" t="str">
        <f ca="true">+IF(OFFSET('Hygiene Data'!$I$13,0,10*ROW('Hygiene Data'!I67))="","",OFFSET('Hygiene Data'!$I$13,0,10*ROW('Hygiene Data'!I67)))</f>
        <v/>
      </c>
    </row>
    <row xmlns:x14ac="http://schemas.microsoft.com/office/spreadsheetml/2009/9/ac" r="74" x14ac:dyDescent="0.2">
      <c r="A74" s="37" t="str">
        <f ca="true">+IF(OFFSET('Water Data'!$B$2,0,10*ROW('Water Data'!E68))="","",OFFSET('Water Data'!$B$2,0,10*ROW('Water Data'!E68)))</f>
        <v/>
      </c>
      <c r="B74" s="37" t="str">
        <f ca="true">+IF(OFFSET('Water Data'!$C$2,0,10*ROW('Water Data'!F68))="","",OFFSET('Water Data'!$C$2,0,10*ROW('Water Data'!F68)))</f>
        <v/>
      </c>
      <c r="C74" s="331" t="str">
        <f t="shared" ca="true" si="1"/>
        <v/>
      </c>
      <c r="D74" s="94"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4"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4"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4"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4"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4"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4"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4"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4"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4"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4"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4"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4"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4"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4"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4"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4"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4"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5"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5"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5"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5"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5"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5"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5"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5"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5"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5"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5"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5"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5"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5"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5"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5"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5"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5"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5"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5"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5"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5"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5"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5"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5"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5"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5"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5"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5"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5"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6"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6"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6"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6"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6"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6"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6"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6"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6"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6"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6"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6"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6"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6"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6"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6"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6"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6"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5"/>
      <c r="BS74" s="275" t="str">
        <f ca="true">+IF(OFFSET('Water Data'!$D$27,0,10*ROW('Water Data'!D68))="","",OFFSET('Water Data'!$D$27,0,10*ROW('Water Data'!D68)))</f>
        <v/>
      </c>
      <c r="BT74" s="275" t="str">
        <f ca="true">+IF(OFFSET('Water Data'!$D$28,0,10*ROW('Water Data'!D68))="","",OFFSET('Water Data'!$D$28,0,10*ROW('Water Data'!D68)))</f>
        <v/>
      </c>
      <c r="BU74" s="275" t="str">
        <f ca="true">+IF(OFFSET('Water Data'!$D$29,0,10*ROW('Water Data'!D68))="","",OFFSET('Water Data'!$D$29,0,10*ROW('Water Data'!D68)))</f>
        <v/>
      </c>
      <c r="BV74" s="275" t="str">
        <f ca="true">+IF(OFFSET('Water Data'!$E$27,0,10*ROW('Water Data'!E68))="","",OFFSET('Water Data'!$E$27,0,10*ROW('Water Data'!E68)))</f>
        <v/>
      </c>
      <c r="BW74" s="275" t="str">
        <f ca="true">+IF(OFFSET('Water Data'!$E$28,0,10*ROW('Water Data'!E68))="","",OFFSET('Water Data'!$E$28,0,10*ROW('Water Data'!E68)))</f>
        <v/>
      </c>
      <c r="BX74" s="275" t="str">
        <f ca="true">+IF(OFFSET('Water Data'!$E$29,0,10*ROW('Water Data'!E68))="","",OFFSET('Water Data'!$E$29,0,10*ROW('Water Data'!E68)))</f>
        <v/>
      </c>
      <c r="BY74" s="275" t="str">
        <f ca="true">+IF(OFFSET('Water Data'!$F$27,0,10*ROW('Water Data'!F68))="","",OFFSET('Water Data'!$F$27,0,10*ROW('Water Data'!F68)))</f>
        <v/>
      </c>
      <c r="BZ74" s="275" t="str">
        <f ca="true">+IF(OFFSET('Water Data'!$F$28,0,10*ROW('Water Data'!F68))="","",OFFSET('Water Data'!$F$28,0,10*ROW('Water Data'!F68)))</f>
        <v/>
      </c>
      <c r="CA74" s="275" t="str">
        <f ca="true">+IF(OFFSET('Water Data'!$F$29,0,10*ROW('Water Data'!F68))="","",OFFSET('Water Data'!$F$29,0,10*ROW('Water Data'!F68)))</f>
        <v/>
      </c>
      <c r="CB74" s="275" t="str">
        <f ca="true">+IF(OFFSET('Water Data'!$G$27,0,10*ROW('Water Data'!G68))="","",OFFSET('Water Data'!$G$27,0,10*ROW('Water Data'!G68)))</f>
        <v/>
      </c>
      <c r="CC74" s="275" t="str">
        <f ca="true">+IF(OFFSET('Water Data'!$G$28,0,10*ROW('Water Data'!G68))="","",OFFSET('Water Data'!$G$28,0,10*ROW('Water Data'!G68)))</f>
        <v/>
      </c>
      <c r="CD74" s="275" t="str">
        <f ca="true">+IF(OFFSET('Water Data'!$G$29,0,10*ROW('Water Data'!G68))="","",OFFSET('Water Data'!$G$29,0,10*ROW('Water Data'!G68)))</f>
        <v/>
      </c>
      <c r="CE74" s="275" t="str">
        <f ca="true">+IF(OFFSET('Water Data'!$H$27,0,10*ROW('Water Data'!H68))="","",OFFSET('Water Data'!$H$27,0,10*ROW('Water Data'!H68)))</f>
        <v/>
      </c>
      <c r="CF74" s="275" t="str">
        <f ca="true">+IF(OFFSET('Water Data'!$H$28,0,10*ROW('Water Data'!H68))="","",OFFSET('Water Data'!$H$28,0,10*ROW('Water Data'!H68)))</f>
        <v/>
      </c>
      <c r="CG74" s="275" t="str">
        <f ca="true">+IF(OFFSET('Water Data'!$H$29,0,10*ROW('Water Data'!H68))="","",OFFSET('Water Data'!$H$29,0,10*ROW('Water Data'!H68)))</f>
        <v/>
      </c>
      <c r="CH74" s="275" t="str">
        <f ca="true">+IF(OFFSET('Water Data'!$I$27,0,10*ROW('Water Data'!I68))="","",OFFSET('Water Data'!$I$27,0,10*ROW('Water Data'!I68)))</f>
        <v/>
      </c>
      <c r="CI74" s="275" t="str">
        <f ca="true">+IF(OFFSET('Water Data'!$I$28,0,10*ROW('Water Data'!I68))="","",OFFSET('Water Data'!$I$28,0,10*ROW('Water Data'!I68)))</f>
        <v/>
      </c>
      <c r="CJ74" s="275" t="str">
        <f ca="true">+IF(OFFSET('Water Data'!$I$29,0,10*ROW('Water Data'!I68))="","",OFFSET('Water Data'!$I$29,0,10*ROW('Water Data'!I68)))</f>
        <v/>
      </c>
      <c r="CK74" s="275" t="str">
        <f ca="true">+IF(OFFSET('Sanitation Data'!$D$28,0,10*ROW('Sanitation Data'!D68))="","",OFFSET('Sanitation Data'!$D$28,0,10*ROW('Sanitation Data'!D68)))</f>
        <v/>
      </c>
      <c r="CL74" s="275" t="str">
        <f ca="true">+IF(OFFSET('Sanitation Data'!$D$29,0,10*ROW('Sanitation Data'!D68))="","",OFFSET('Sanitation Data'!$D$29,0,10*ROW('Sanitation Data'!D68)))</f>
        <v/>
      </c>
      <c r="CM74" s="275" t="str">
        <f ca="true">+IF(OFFSET('Sanitation Data'!$D$30,0,10*ROW('Sanitation Data'!D68))="","",OFFSET('Sanitation Data'!$D$30,0,10*ROW('Sanitation Data'!D68)))</f>
        <v/>
      </c>
      <c r="CN74" s="275" t="str">
        <f ca="true">+IF(OFFSET('Sanitation Data'!$D$31,0,10*ROW('Sanitation Data'!D68))="","",OFFSET('Sanitation Data'!$D$31,0,10*ROW('Sanitation Data'!D68)))</f>
        <v/>
      </c>
      <c r="CO74" s="275" t="str">
        <f ca="true">+IF(OFFSET('Sanitation Data'!$D$32,0,10*ROW('Sanitation Data'!D68))="","",OFFSET('Sanitation Data'!$D$32,0,10*ROW('Sanitation Data'!D68)))</f>
        <v/>
      </c>
      <c r="CP74" s="275" t="str">
        <f ca="true">+IF(OFFSET('Sanitation Data'!$E$28,0,10*ROW('Sanitation Data'!E68))="","",OFFSET('Sanitation Data'!$E$28,0,10*ROW('Sanitation Data'!E68)))</f>
        <v/>
      </c>
      <c r="CQ74" s="275" t="str">
        <f ca="true">+IF(OFFSET('Sanitation Data'!$E$29,0,10*ROW('Sanitation Data'!E68))="","",OFFSET('Sanitation Data'!$E$29,0,10*ROW('Sanitation Data'!E68)))</f>
        <v/>
      </c>
      <c r="CR74" s="275" t="str">
        <f ca="true">+IF(OFFSET('Sanitation Data'!$E$30,0,10*ROW('Sanitation Data'!E68))="","",OFFSET('Sanitation Data'!$E$30,0,10*ROW('Sanitation Data'!E68)))</f>
        <v/>
      </c>
      <c r="CS74" s="275" t="str">
        <f ca="true">+IF(OFFSET('Sanitation Data'!$E$31,0,10*ROW('Sanitation Data'!E68))="","",OFFSET('Sanitation Data'!$E$31,0,10*ROW('Sanitation Data'!E68)))</f>
        <v/>
      </c>
      <c r="CT74" s="275" t="str">
        <f ca="true">+IF(OFFSET('Sanitation Data'!$E$32,0,10*ROW('Sanitation Data'!E68))="","",OFFSET('Sanitation Data'!$E$32,0,10*ROW('Sanitation Data'!E68)))</f>
        <v/>
      </c>
      <c r="CU74" s="275" t="str">
        <f ca="true">+IF(OFFSET('Sanitation Data'!$F$28,0,10*ROW('Sanitation Data'!F68))="","",OFFSET('Sanitation Data'!$F$28,0,10*ROW('Sanitation Data'!F68)))</f>
        <v/>
      </c>
      <c r="CV74" s="275" t="str">
        <f ca="true">+IF(OFFSET('Sanitation Data'!$F$29,0,10*ROW('Sanitation Data'!F68))="","",OFFSET('Sanitation Data'!$F$29,0,10*ROW('Sanitation Data'!F68)))</f>
        <v/>
      </c>
      <c r="CW74" s="275" t="str">
        <f ca="true">+IF(OFFSET('Sanitation Data'!$F$30,0,10*ROW('Sanitation Data'!F68))="","",OFFSET('Sanitation Data'!$F$30,0,10*ROW('Sanitation Data'!F68)))</f>
        <v/>
      </c>
      <c r="CX74" s="275" t="str">
        <f ca="true">+IF(OFFSET('Sanitation Data'!$F$31,0,10*ROW('Sanitation Data'!F68))="","",OFFSET('Sanitation Data'!$F$31,0,10*ROW('Sanitation Data'!F68)))</f>
        <v/>
      </c>
      <c r="CY74" s="275" t="str">
        <f ca="true">+IF(OFFSET('Sanitation Data'!$F$32,0,10*ROW('Sanitation Data'!F68))="","",OFFSET('Sanitation Data'!$F$32,0,10*ROW('Sanitation Data'!F68)))</f>
        <v/>
      </c>
      <c r="CZ74" s="275" t="str">
        <f ca="true">+IF(OFFSET('Sanitation Data'!$G$28,0,10*ROW('Sanitation Data'!G68))="","",OFFSET('Sanitation Data'!$G$28,0,10*ROW('Sanitation Data'!G68)))</f>
        <v/>
      </c>
      <c r="DA74" s="275" t="str">
        <f ca="true">+IF(OFFSET('Sanitation Data'!$G$29,0,10*ROW('Sanitation Data'!G68))="","",OFFSET('Sanitation Data'!$G$29,0,10*ROW('Sanitation Data'!G68)))</f>
        <v/>
      </c>
      <c r="DB74" s="275" t="str">
        <f ca="true">+IF(OFFSET('Sanitation Data'!$G$30,0,10*ROW('Sanitation Data'!G68))="","",OFFSET('Sanitation Data'!$G$30,0,10*ROW('Sanitation Data'!G68)))</f>
        <v/>
      </c>
      <c r="DC74" s="275" t="str">
        <f ca="true">+IF(OFFSET('Sanitation Data'!$G$31,0,10*ROW('Sanitation Data'!G68))="","",OFFSET('Sanitation Data'!$G$31,0,10*ROW('Sanitation Data'!G68)))</f>
        <v/>
      </c>
      <c r="DD74" s="275" t="str">
        <f ca="true">+IF(OFFSET('Sanitation Data'!$G$32,0,10*ROW('Sanitation Data'!G68))="","",OFFSET('Sanitation Data'!$G$32,0,10*ROW('Sanitation Data'!G68)))</f>
        <v/>
      </c>
      <c r="DE74" s="275" t="str">
        <f ca="true">+IF(OFFSET('Sanitation Data'!$H$28,0,10*ROW('Sanitation Data'!H68))="","",OFFSET('Sanitation Data'!$H$28,0,10*ROW('Sanitation Data'!H68)))</f>
        <v/>
      </c>
      <c r="DF74" s="275" t="str">
        <f ca="true">+IF(OFFSET('Sanitation Data'!$H$29,0,10*ROW('Sanitation Data'!H68))="","",OFFSET('Sanitation Data'!$H$29,0,10*ROW('Sanitation Data'!H68)))</f>
        <v/>
      </c>
      <c r="DG74" s="275" t="str">
        <f ca="true">+IF(OFFSET('Sanitation Data'!$H$30,0,10*ROW('Sanitation Data'!H68))="","",OFFSET('Sanitation Data'!$H$30,0,10*ROW('Sanitation Data'!H68)))</f>
        <v/>
      </c>
      <c r="DH74" s="275" t="str">
        <f ca="true">+IF(OFFSET('Sanitation Data'!$H$31,0,10*ROW('Sanitation Data'!H68))="","",OFFSET('Sanitation Data'!$H$31,0,10*ROW('Sanitation Data'!H68)))</f>
        <v/>
      </c>
      <c r="DI74" s="275" t="str">
        <f ca="true">+IF(OFFSET('Sanitation Data'!$H$32,0,10*ROW('Sanitation Data'!H68))="","",OFFSET('Sanitation Data'!$H$32,0,10*ROW('Sanitation Data'!H68)))</f>
        <v/>
      </c>
      <c r="DJ74" s="275" t="str">
        <f ca="true">+IF(OFFSET('Sanitation Data'!$I$28,0,10*ROW('Sanitation Data'!I68))="","",OFFSET('Sanitation Data'!$I$28,0,10*ROW('Sanitation Data'!I68)))</f>
        <v/>
      </c>
      <c r="DK74" s="275" t="str">
        <f ca="true">+IF(OFFSET('Sanitation Data'!$I$29,0,10*ROW('Sanitation Data'!I68))="","",OFFSET('Sanitation Data'!$I$29,0,10*ROW('Sanitation Data'!I68)))</f>
        <v/>
      </c>
      <c r="DL74" s="275" t="str">
        <f ca="true">+IF(OFFSET('Sanitation Data'!$I$30,0,10*ROW('Sanitation Data'!I68))="","",OFFSET('Sanitation Data'!$I$30,0,10*ROW('Sanitation Data'!I68)))</f>
        <v/>
      </c>
      <c r="DM74" s="275" t="str">
        <f ca="true">+IF(OFFSET('Sanitation Data'!$I$31,0,10*ROW('Sanitation Data'!I68))="","",OFFSET('Sanitation Data'!$I$31,0,10*ROW('Sanitation Data'!I68)))</f>
        <v/>
      </c>
      <c r="DN74" s="275" t="str">
        <f ca="true">+IF(OFFSET('Sanitation Data'!$I$32,0,10*ROW('Sanitation Data'!I68))="","",OFFSET('Sanitation Data'!$I$32,0,10*ROW('Sanitation Data'!I68)))</f>
        <v/>
      </c>
      <c r="DO74" s="275" t="str">
        <f ca="true">+IF(OFFSET('Hygiene Data'!$D$11,0,10*ROW('Hygiene Data'!D68))="","",OFFSET('Hygiene Data'!$D$11,0,10*ROW('Hygiene Data'!D68)))</f>
        <v/>
      </c>
      <c r="DP74" s="275" t="str">
        <f ca="true">+IF(OFFSET('Hygiene Data'!$D$12,0,10*ROW('Hygiene Data'!D68))="","",OFFSET('Hygiene Data'!$D$12,0,10*ROW('Hygiene Data'!D68)))</f>
        <v/>
      </c>
      <c r="DQ74" s="275" t="str">
        <f ca="true">+IF(OFFSET('Hygiene Data'!$D$13,0,10*ROW('Hygiene Data'!D68))="","",OFFSET('Hygiene Data'!$D$13,0,10*ROW('Hygiene Data'!D68)))</f>
        <v/>
      </c>
      <c r="DR74" s="275" t="str">
        <f ca="true">+IF(OFFSET('Hygiene Data'!$E$11,0,10*ROW('Hygiene Data'!E68))="","",OFFSET('Hygiene Data'!$E$11,0,10*ROW('Hygiene Data'!E68)))</f>
        <v/>
      </c>
      <c r="DS74" s="275" t="str">
        <f ca="true">+IF(OFFSET('Hygiene Data'!$E$12,0,10*ROW('Hygiene Data'!E68))="","",OFFSET('Hygiene Data'!$E$12,0,10*ROW('Hygiene Data'!E68)))</f>
        <v/>
      </c>
      <c r="DT74" s="275" t="str">
        <f ca="true">+IF(OFFSET('Hygiene Data'!$E$13,0,10*ROW('Hygiene Data'!E68))="","",OFFSET('Hygiene Data'!$E$13,0,10*ROW('Hygiene Data'!E68)))</f>
        <v/>
      </c>
      <c r="DU74" s="275" t="str">
        <f ca="true">+IF(OFFSET('Hygiene Data'!$F$11,0,10*ROW('Hygiene Data'!F68))="","",OFFSET('Hygiene Data'!$F$11,0,10*ROW('Hygiene Data'!F68)))</f>
        <v/>
      </c>
      <c r="DV74" s="275" t="str">
        <f ca="true">+IF(OFFSET('Hygiene Data'!$F$12,0,10*ROW('Hygiene Data'!F68))="","",OFFSET('Hygiene Data'!$F$12,0,10*ROW('Hygiene Data'!F68)))</f>
        <v/>
      </c>
      <c r="DW74" s="275" t="str">
        <f ca="true">+IF(OFFSET('Hygiene Data'!$F$13,0,10*ROW('Hygiene Data'!F68))="","",OFFSET('Hygiene Data'!$F$13,0,10*ROW('Hygiene Data'!F68)))</f>
        <v/>
      </c>
      <c r="DX74" s="275" t="str">
        <f ca="true">+IF(OFFSET('Hygiene Data'!$G$11,0,10*ROW('Hygiene Data'!G68))="","",OFFSET('Hygiene Data'!$G$11,0,10*ROW('Hygiene Data'!G68)))</f>
        <v/>
      </c>
      <c r="DY74" s="275" t="str">
        <f ca="true">+IF(OFFSET('Hygiene Data'!$G$12,0,10*ROW('Hygiene Data'!G68))="","",OFFSET('Hygiene Data'!$G$12,0,10*ROW('Hygiene Data'!G68)))</f>
        <v/>
      </c>
      <c r="DZ74" s="275" t="str">
        <f ca="true">+IF(OFFSET('Hygiene Data'!$G$13,0,10*ROW('Hygiene Data'!G68))="","",OFFSET('Hygiene Data'!$G$13,0,10*ROW('Hygiene Data'!G68)))</f>
        <v/>
      </c>
      <c r="EA74" s="275" t="str">
        <f ca="true">+IF(OFFSET('Hygiene Data'!$H$11,0,10*ROW('Hygiene Data'!H68))="","",OFFSET('Hygiene Data'!$H$11,0,10*ROW('Hygiene Data'!H68)))</f>
        <v/>
      </c>
      <c r="EB74" s="275" t="str">
        <f ca="true">+IF(OFFSET('Hygiene Data'!$H$12,0,10*ROW('Hygiene Data'!H68))="","",OFFSET('Hygiene Data'!$H$12,0,10*ROW('Hygiene Data'!H68)))</f>
        <v/>
      </c>
      <c r="EC74" s="275" t="str">
        <f ca="true">+IF(OFFSET('Hygiene Data'!$H$13,0,10*ROW('Hygiene Data'!H68))="","",OFFSET('Hygiene Data'!$H$13,0,10*ROW('Hygiene Data'!H68)))</f>
        <v/>
      </c>
      <c r="ED74" s="275" t="str">
        <f ca="true">+IF(OFFSET('Hygiene Data'!$I$11,0,10*ROW('Hygiene Data'!I68))="","",OFFSET('Hygiene Data'!$I$11,0,10*ROW('Hygiene Data'!I68)))</f>
        <v/>
      </c>
      <c r="EE74" s="275" t="str">
        <f ca="true">+IF(OFFSET('Hygiene Data'!$I$12,0,10*ROW('Hygiene Data'!I68))="","",OFFSET('Hygiene Data'!$I$12,0,10*ROW('Hygiene Data'!I68)))</f>
        <v/>
      </c>
      <c r="EF74" s="275" t="str">
        <f ca="true">+IF(OFFSET('Hygiene Data'!$I$13,0,10*ROW('Hygiene Data'!I68))="","",OFFSET('Hygiene Data'!$I$13,0,10*ROW('Hygiene Data'!I68)))</f>
        <v/>
      </c>
    </row>
    <row xmlns:x14ac="http://schemas.microsoft.com/office/spreadsheetml/2009/9/ac" r="75" x14ac:dyDescent="0.2">
      <c r="A75" s="37" t="str">
        <f ca="true">+IF(OFFSET('Water Data'!$B$2,0,10*ROW('Water Data'!E69))="","",OFFSET('Water Data'!$B$2,0,10*ROW('Water Data'!E69)))</f>
        <v/>
      </c>
      <c r="B75" s="37" t="str">
        <f ca="true">+IF(OFFSET('Water Data'!$C$2,0,10*ROW('Water Data'!F69))="","",OFFSET('Water Data'!$C$2,0,10*ROW('Water Data'!F69)))</f>
        <v/>
      </c>
      <c r="C75" s="331" t="str">
        <f t="shared" ca="true" si="1"/>
        <v/>
      </c>
      <c r="D75" s="94"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4"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4"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4"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4"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4"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4"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4"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4"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4"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4"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4"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4"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4"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4"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4"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4"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4"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5"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5"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5"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5"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5"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5"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5"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5"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5"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5"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5"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5"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5"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5"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5"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5"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5"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5"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5"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5"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5"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5"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5"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5"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5"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5"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5"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5"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5"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5"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6"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6"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6"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6"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6"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6"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6"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6"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6"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6"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6"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6"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6"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6"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6"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6"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6"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6"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5"/>
      <c r="BS75" s="275" t="str">
        <f ca="true">+IF(OFFSET('Water Data'!$D$27,0,10*ROW('Water Data'!D69))="","",OFFSET('Water Data'!$D$27,0,10*ROW('Water Data'!D69)))</f>
        <v/>
      </c>
      <c r="BT75" s="275" t="str">
        <f ca="true">+IF(OFFSET('Water Data'!$D$28,0,10*ROW('Water Data'!D69))="","",OFFSET('Water Data'!$D$28,0,10*ROW('Water Data'!D69)))</f>
        <v/>
      </c>
      <c r="BU75" s="275" t="str">
        <f ca="true">+IF(OFFSET('Water Data'!$D$29,0,10*ROW('Water Data'!D69))="","",OFFSET('Water Data'!$D$29,0,10*ROW('Water Data'!D69)))</f>
        <v/>
      </c>
      <c r="BV75" s="275" t="str">
        <f ca="true">+IF(OFFSET('Water Data'!$E$27,0,10*ROW('Water Data'!E69))="","",OFFSET('Water Data'!$E$27,0,10*ROW('Water Data'!E69)))</f>
        <v/>
      </c>
      <c r="BW75" s="275" t="str">
        <f ca="true">+IF(OFFSET('Water Data'!$E$28,0,10*ROW('Water Data'!E69))="","",OFFSET('Water Data'!$E$28,0,10*ROW('Water Data'!E69)))</f>
        <v/>
      </c>
      <c r="BX75" s="275" t="str">
        <f ca="true">+IF(OFFSET('Water Data'!$E$29,0,10*ROW('Water Data'!E69))="","",OFFSET('Water Data'!$E$29,0,10*ROW('Water Data'!E69)))</f>
        <v/>
      </c>
      <c r="BY75" s="275" t="str">
        <f ca="true">+IF(OFFSET('Water Data'!$F$27,0,10*ROW('Water Data'!F69))="","",OFFSET('Water Data'!$F$27,0,10*ROW('Water Data'!F69)))</f>
        <v/>
      </c>
      <c r="BZ75" s="275" t="str">
        <f ca="true">+IF(OFFSET('Water Data'!$F$28,0,10*ROW('Water Data'!F69))="","",OFFSET('Water Data'!$F$28,0,10*ROW('Water Data'!F69)))</f>
        <v/>
      </c>
      <c r="CA75" s="275" t="str">
        <f ca="true">+IF(OFFSET('Water Data'!$F$29,0,10*ROW('Water Data'!F69))="","",OFFSET('Water Data'!$F$29,0,10*ROW('Water Data'!F69)))</f>
        <v/>
      </c>
      <c r="CB75" s="275" t="str">
        <f ca="true">+IF(OFFSET('Water Data'!$G$27,0,10*ROW('Water Data'!G69))="","",OFFSET('Water Data'!$G$27,0,10*ROW('Water Data'!G69)))</f>
        <v/>
      </c>
      <c r="CC75" s="275" t="str">
        <f ca="true">+IF(OFFSET('Water Data'!$G$28,0,10*ROW('Water Data'!G69))="","",OFFSET('Water Data'!$G$28,0,10*ROW('Water Data'!G69)))</f>
        <v/>
      </c>
      <c r="CD75" s="275" t="str">
        <f ca="true">+IF(OFFSET('Water Data'!$G$29,0,10*ROW('Water Data'!G69))="","",OFFSET('Water Data'!$G$29,0,10*ROW('Water Data'!G69)))</f>
        <v/>
      </c>
      <c r="CE75" s="275" t="str">
        <f ca="true">+IF(OFFSET('Water Data'!$H$27,0,10*ROW('Water Data'!H69))="","",OFFSET('Water Data'!$H$27,0,10*ROW('Water Data'!H69)))</f>
        <v/>
      </c>
      <c r="CF75" s="275" t="str">
        <f ca="true">+IF(OFFSET('Water Data'!$H$28,0,10*ROW('Water Data'!H69))="","",OFFSET('Water Data'!$H$28,0,10*ROW('Water Data'!H69)))</f>
        <v/>
      </c>
      <c r="CG75" s="275" t="str">
        <f ca="true">+IF(OFFSET('Water Data'!$H$29,0,10*ROW('Water Data'!H69))="","",OFFSET('Water Data'!$H$29,0,10*ROW('Water Data'!H69)))</f>
        <v/>
      </c>
      <c r="CH75" s="275" t="str">
        <f ca="true">+IF(OFFSET('Water Data'!$I$27,0,10*ROW('Water Data'!I69))="","",OFFSET('Water Data'!$I$27,0,10*ROW('Water Data'!I69)))</f>
        <v/>
      </c>
      <c r="CI75" s="275" t="str">
        <f ca="true">+IF(OFFSET('Water Data'!$I$28,0,10*ROW('Water Data'!I69))="","",OFFSET('Water Data'!$I$28,0,10*ROW('Water Data'!I69)))</f>
        <v/>
      </c>
      <c r="CJ75" s="275" t="str">
        <f ca="true">+IF(OFFSET('Water Data'!$I$29,0,10*ROW('Water Data'!I69))="","",OFFSET('Water Data'!$I$29,0,10*ROW('Water Data'!I69)))</f>
        <v/>
      </c>
      <c r="CK75" s="275" t="str">
        <f ca="true">+IF(OFFSET('Sanitation Data'!$D$28,0,10*ROW('Sanitation Data'!D69))="","",OFFSET('Sanitation Data'!$D$28,0,10*ROW('Sanitation Data'!D69)))</f>
        <v/>
      </c>
      <c r="CL75" s="275" t="str">
        <f ca="true">+IF(OFFSET('Sanitation Data'!$D$29,0,10*ROW('Sanitation Data'!D69))="","",OFFSET('Sanitation Data'!$D$29,0,10*ROW('Sanitation Data'!D69)))</f>
        <v/>
      </c>
      <c r="CM75" s="275" t="str">
        <f ca="true">+IF(OFFSET('Sanitation Data'!$D$30,0,10*ROW('Sanitation Data'!D69))="","",OFFSET('Sanitation Data'!$D$30,0,10*ROW('Sanitation Data'!D69)))</f>
        <v/>
      </c>
      <c r="CN75" s="275" t="str">
        <f ca="true">+IF(OFFSET('Sanitation Data'!$D$31,0,10*ROW('Sanitation Data'!D69))="","",OFFSET('Sanitation Data'!$D$31,0,10*ROW('Sanitation Data'!D69)))</f>
        <v/>
      </c>
      <c r="CO75" s="275" t="str">
        <f ca="true">+IF(OFFSET('Sanitation Data'!$D$32,0,10*ROW('Sanitation Data'!D69))="","",OFFSET('Sanitation Data'!$D$32,0,10*ROW('Sanitation Data'!D69)))</f>
        <v/>
      </c>
      <c r="CP75" s="275" t="str">
        <f ca="true">+IF(OFFSET('Sanitation Data'!$E$28,0,10*ROW('Sanitation Data'!E69))="","",OFFSET('Sanitation Data'!$E$28,0,10*ROW('Sanitation Data'!E69)))</f>
        <v/>
      </c>
      <c r="CQ75" s="275" t="str">
        <f ca="true">+IF(OFFSET('Sanitation Data'!$E$29,0,10*ROW('Sanitation Data'!E69))="","",OFFSET('Sanitation Data'!$E$29,0,10*ROW('Sanitation Data'!E69)))</f>
        <v/>
      </c>
      <c r="CR75" s="275" t="str">
        <f ca="true">+IF(OFFSET('Sanitation Data'!$E$30,0,10*ROW('Sanitation Data'!E69))="","",OFFSET('Sanitation Data'!$E$30,0,10*ROW('Sanitation Data'!E69)))</f>
        <v/>
      </c>
      <c r="CS75" s="275" t="str">
        <f ca="true">+IF(OFFSET('Sanitation Data'!$E$31,0,10*ROW('Sanitation Data'!E69))="","",OFFSET('Sanitation Data'!$E$31,0,10*ROW('Sanitation Data'!E69)))</f>
        <v/>
      </c>
      <c r="CT75" s="275" t="str">
        <f ca="true">+IF(OFFSET('Sanitation Data'!$E$32,0,10*ROW('Sanitation Data'!E69))="","",OFFSET('Sanitation Data'!$E$32,0,10*ROW('Sanitation Data'!E69)))</f>
        <v/>
      </c>
      <c r="CU75" s="275" t="str">
        <f ca="true">+IF(OFFSET('Sanitation Data'!$F$28,0,10*ROW('Sanitation Data'!F69))="","",OFFSET('Sanitation Data'!$F$28,0,10*ROW('Sanitation Data'!F69)))</f>
        <v/>
      </c>
      <c r="CV75" s="275" t="str">
        <f ca="true">+IF(OFFSET('Sanitation Data'!$F$29,0,10*ROW('Sanitation Data'!F69))="","",OFFSET('Sanitation Data'!$F$29,0,10*ROW('Sanitation Data'!F69)))</f>
        <v/>
      </c>
      <c r="CW75" s="275" t="str">
        <f ca="true">+IF(OFFSET('Sanitation Data'!$F$30,0,10*ROW('Sanitation Data'!F69))="","",OFFSET('Sanitation Data'!$F$30,0,10*ROW('Sanitation Data'!F69)))</f>
        <v/>
      </c>
      <c r="CX75" s="275" t="str">
        <f ca="true">+IF(OFFSET('Sanitation Data'!$F$31,0,10*ROW('Sanitation Data'!F69))="","",OFFSET('Sanitation Data'!$F$31,0,10*ROW('Sanitation Data'!F69)))</f>
        <v/>
      </c>
      <c r="CY75" s="275" t="str">
        <f ca="true">+IF(OFFSET('Sanitation Data'!$F$32,0,10*ROW('Sanitation Data'!F69))="","",OFFSET('Sanitation Data'!$F$32,0,10*ROW('Sanitation Data'!F69)))</f>
        <v/>
      </c>
      <c r="CZ75" s="275" t="str">
        <f ca="true">+IF(OFFSET('Sanitation Data'!$G$28,0,10*ROW('Sanitation Data'!G69))="","",OFFSET('Sanitation Data'!$G$28,0,10*ROW('Sanitation Data'!G69)))</f>
        <v/>
      </c>
      <c r="DA75" s="275" t="str">
        <f ca="true">+IF(OFFSET('Sanitation Data'!$G$29,0,10*ROW('Sanitation Data'!G69))="","",OFFSET('Sanitation Data'!$G$29,0,10*ROW('Sanitation Data'!G69)))</f>
        <v/>
      </c>
      <c r="DB75" s="275" t="str">
        <f ca="true">+IF(OFFSET('Sanitation Data'!$G$30,0,10*ROW('Sanitation Data'!G69))="","",OFFSET('Sanitation Data'!$G$30,0,10*ROW('Sanitation Data'!G69)))</f>
        <v/>
      </c>
      <c r="DC75" s="275" t="str">
        <f ca="true">+IF(OFFSET('Sanitation Data'!$G$31,0,10*ROW('Sanitation Data'!G69))="","",OFFSET('Sanitation Data'!$G$31,0,10*ROW('Sanitation Data'!G69)))</f>
        <v/>
      </c>
      <c r="DD75" s="275" t="str">
        <f ca="true">+IF(OFFSET('Sanitation Data'!$G$32,0,10*ROW('Sanitation Data'!G69))="","",OFFSET('Sanitation Data'!$G$32,0,10*ROW('Sanitation Data'!G69)))</f>
        <v/>
      </c>
      <c r="DE75" s="275" t="str">
        <f ca="true">+IF(OFFSET('Sanitation Data'!$H$28,0,10*ROW('Sanitation Data'!H69))="","",OFFSET('Sanitation Data'!$H$28,0,10*ROW('Sanitation Data'!H69)))</f>
        <v/>
      </c>
      <c r="DF75" s="275" t="str">
        <f ca="true">+IF(OFFSET('Sanitation Data'!$H$29,0,10*ROW('Sanitation Data'!H69))="","",OFFSET('Sanitation Data'!$H$29,0,10*ROW('Sanitation Data'!H69)))</f>
        <v/>
      </c>
      <c r="DG75" s="275" t="str">
        <f ca="true">+IF(OFFSET('Sanitation Data'!$H$30,0,10*ROW('Sanitation Data'!H69))="","",OFFSET('Sanitation Data'!$H$30,0,10*ROW('Sanitation Data'!H69)))</f>
        <v/>
      </c>
      <c r="DH75" s="275" t="str">
        <f ca="true">+IF(OFFSET('Sanitation Data'!$H$31,0,10*ROW('Sanitation Data'!H69))="","",OFFSET('Sanitation Data'!$H$31,0,10*ROW('Sanitation Data'!H69)))</f>
        <v/>
      </c>
      <c r="DI75" s="275" t="str">
        <f ca="true">+IF(OFFSET('Sanitation Data'!$H$32,0,10*ROW('Sanitation Data'!H69))="","",OFFSET('Sanitation Data'!$H$32,0,10*ROW('Sanitation Data'!H69)))</f>
        <v/>
      </c>
      <c r="DJ75" s="275" t="str">
        <f ca="true">+IF(OFFSET('Sanitation Data'!$I$28,0,10*ROW('Sanitation Data'!I69))="","",OFFSET('Sanitation Data'!$I$28,0,10*ROW('Sanitation Data'!I69)))</f>
        <v/>
      </c>
      <c r="DK75" s="275" t="str">
        <f ca="true">+IF(OFFSET('Sanitation Data'!$I$29,0,10*ROW('Sanitation Data'!I69))="","",OFFSET('Sanitation Data'!$I$29,0,10*ROW('Sanitation Data'!I69)))</f>
        <v/>
      </c>
      <c r="DL75" s="275" t="str">
        <f ca="true">+IF(OFFSET('Sanitation Data'!$I$30,0,10*ROW('Sanitation Data'!I69))="","",OFFSET('Sanitation Data'!$I$30,0,10*ROW('Sanitation Data'!I69)))</f>
        <v/>
      </c>
      <c r="DM75" s="275" t="str">
        <f ca="true">+IF(OFFSET('Sanitation Data'!$I$31,0,10*ROW('Sanitation Data'!I69))="","",OFFSET('Sanitation Data'!$I$31,0,10*ROW('Sanitation Data'!I69)))</f>
        <v/>
      </c>
      <c r="DN75" s="275" t="str">
        <f ca="true">+IF(OFFSET('Sanitation Data'!$I$32,0,10*ROW('Sanitation Data'!I69))="","",OFFSET('Sanitation Data'!$I$32,0,10*ROW('Sanitation Data'!I69)))</f>
        <v/>
      </c>
      <c r="DO75" s="275" t="str">
        <f ca="true">+IF(OFFSET('Hygiene Data'!$D$11,0,10*ROW('Hygiene Data'!D69))="","",OFFSET('Hygiene Data'!$D$11,0,10*ROW('Hygiene Data'!D69)))</f>
        <v/>
      </c>
      <c r="DP75" s="275" t="str">
        <f ca="true">+IF(OFFSET('Hygiene Data'!$D$12,0,10*ROW('Hygiene Data'!D69))="","",OFFSET('Hygiene Data'!$D$12,0,10*ROW('Hygiene Data'!D69)))</f>
        <v/>
      </c>
      <c r="DQ75" s="275" t="str">
        <f ca="true">+IF(OFFSET('Hygiene Data'!$D$13,0,10*ROW('Hygiene Data'!D69))="","",OFFSET('Hygiene Data'!$D$13,0,10*ROW('Hygiene Data'!D69)))</f>
        <v/>
      </c>
      <c r="DR75" s="275" t="str">
        <f ca="true">+IF(OFFSET('Hygiene Data'!$E$11,0,10*ROW('Hygiene Data'!E69))="","",OFFSET('Hygiene Data'!$E$11,0,10*ROW('Hygiene Data'!E69)))</f>
        <v/>
      </c>
      <c r="DS75" s="275" t="str">
        <f ca="true">+IF(OFFSET('Hygiene Data'!$E$12,0,10*ROW('Hygiene Data'!E69))="","",OFFSET('Hygiene Data'!$E$12,0,10*ROW('Hygiene Data'!E69)))</f>
        <v/>
      </c>
      <c r="DT75" s="275" t="str">
        <f ca="true">+IF(OFFSET('Hygiene Data'!$E$13,0,10*ROW('Hygiene Data'!E69))="","",OFFSET('Hygiene Data'!$E$13,0,10*ROW('Hygiene Data'!E69)))</f>
        <v/>
      </c>
      <c r="DU75" s="275" t="str">
        <f ca="true">+IF(OFFSET('Hygiene Data'!$F$11,0,10*ROW('Hygiene Data'!F69))="","",OFFSET('Hygiene Data'!$F$11,0,10*ROW('Hygiene Data'!F69)))</f>
        <v/>
      </c>
      <c r="DV75" s="275" t="str">
        <f ca="true">+IF(OFFSET('Hygiene Data'!$F$12,0,10*ROW('Hygiene Data'!F69))="","",OFFSET('Hygiene Data'!$F$12,0,10*ROW('Hygiene Data'!F69)))</f>
        <v/>
      </c>
      <c r="DW75" s="275" t="str">
        <f ca="true">+IF(OFFSET('Hygiene Data'!$F$13,0,10*ROW('Hygiene Data'!F69))="","",OFFSET('Hygiene Data'!$F$13,0,10*ROW('Hygiene Data'!F69)))</f>
        <v/>
      </c>
      <c r="DX75" s="275" t="str">
        <f ca="true">+IF(OFFSET('Hygiene Data'!$G$11,0,10*ROW('Hygiene Data'!G69))="","",OFFSET('Hygiene Data'!$G$11,0,10*ROW('Hygiene Data'!G69)))</f>
        <v/>
      </c>
      <c r="DY75" s="275" t="str">
        <f ca="true">+IF(OFFSET('Hygiene Data'!$G$12,0,10*ROW('Hygiene Data'!G69))="","",OFFSET('Hygiene Data'!$G$12,0,10*ROW('Hygiene Data'!G69)))</f>
        <v/>
      </c>
      <c r="DZ75" s="275" t="str">
        <f ca="true">+IF(OFFSET('Hygiene Data'!$G$13,0,10*ROW('Hygiene Data'!G69))="","",OFFSET('Hygiene Data'!$G$13,0,10*ROW('Hygiene Data'!G69)))</f>
        <v/>
      </c>
      <c r="EA75" s="275" t="str">
        <f ca="true">+IF(OFFSET('Hygiene Data'!$H$11,0,10*ROW('Hygiene Data'!H69))="","",OFFSET('Hygiene Data'!$H$11,0,10*ROW('Hygiene Data'!H69)))</f>
        <v/>
      </c>
      <c r="EB75" s="275" t="str">
        <f ca="true">+IF(OFFSET('Hygiene Data'!$H$12,0,10*ROW('Hygiene Data'!H69))="","",OFFSET('Hygiene Data'!$H$12,0,10*ROW('Hygiene Data'!H69)))</f>
        <v/>
      </c>
      <c r="EC75" s="275" t="str">
        <f ca="true">+IF(OFFSET('Hygiene Data'!$H$13,0,10*ROW('Hygiene Data'!H69))="","",OFFSET('Hygiene Data'!$H$13,0,10*ROW('Hygiene Data'!H69)))</f>
        <v/>
      </c>
      <c r="ED75" s="275" t="str">
        <f ca="true">+IF(OFFSET('Hygiene Data'!$I$11,0,10*ROW('Hygiene Data'!I69))="","",OFFSET('Hygiene Data'!$I$11,0,10*ROW('Hygiene Data'!I69)))</f>
        <v/>
      </c>
      <c r="EE75" s="275" t="str">
        <f ca="true">+IF(OFFSET('Hygiene Data'!$I$12,0,10*ROW('Hygiene Data'!I69))="","",OFFSET('Hygiene Data'!$I$12,0,10*ROW('Hygiene Data'!I69)))</f>
        <v/>
      </c>
      <c r="EF75" s="275" t="str">
        <f ca="true">+IF(OFFSET('Hygiene Data'!$I$13,0,10*ROW('Hygiene Data'!I69))="","",OFFSET('Hygiene Data'!$I$13,0,10*ROW('Hygiene Data'!I69)))</f>
        <v/>
      </c>
    </row>
    <row xmlns:x14ac="http://schemas.microsoft.com/office/spreadsheetml/2009/9/ac" r="76" x14ac:dyDescent="0.2">
      <c r="A76" s="37" t="str">
        <f ca="true">+IF(OFFSET('Water Data'!$B$2,0,10*ROW('Water Data'!E70))="","",OFFSET('Water Data'!$B$2,0,10*ROW('Water Data'!E70)))</f>
        <v/>
      </c>
      <c r="B76" s="37" t="str">
        <f ca="true">+IF(OFFSET('Water Data'!$C$2,0,10*ROW('Water Data'!F70))="","",OFFSET('Water Data'!$C$2,0,10*ROW('Water Data'!F70)))</f>
        <v/>
      </c>
      <c r="C76" s="331" t="str">
        <f t="shared" ca="true" si="1"/>
        <v/>
      </c>
      <c r="D76" s="94"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4"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4"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4"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4"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4"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4"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4"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4"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4"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4"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4"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4"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4"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4"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4"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4"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4"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5"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5"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5"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5"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5"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5"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5"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5"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5"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5"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5"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5"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5"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5"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5"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5"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5"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5"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5"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5"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5"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5"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5"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5"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5"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5"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5"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5"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5"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5"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6"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6"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6"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6"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6"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6"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6"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6"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6"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6"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6"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6"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6"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6"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6"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6"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6"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6"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5"/>
      <c r="BS76" s="275" t="str">
        <f ca="true">+IF(OFFSET('Water Data'!$D$27,0,10*ROW('Water Data'!D70))="","",OFFSET('Water Data'!$D$27,0,10*ROW('Water Data'!D70)))</f>
        <v/>
      </c>
      <c r="BT76" s="275" t="str">
        <f ca="true">+IF(OFFSET('Water Data'!$D$28,0,10*ROW('Water Data'!D70))="","",OFFSET('Water Data'!$D$28,0,10*ROW('Water Data'!D70)))</f>
        <v/>
      </c>
      <c r="BU76" s="275" t="str">
        <f ca="true">+IF(OFFSET('Water Data'!$D$29,0,10*ROW('Water Data'!D70))="","",OFFSET('Water Data'!$D$29,0,10*ROW('Water Data'!D70)))</f>
        <v/>
      </c>
      <c r="BV76" s="275" t="str">
        <f ca="true">+IF(OFFSET('Water Data'!$E$27,0,10*ROW('Water Data'!E70))="","",OFFSET('Water Data'!$E$27,0,10*ROW('Water Data'!E70)))</f>
        <v/>
      </c>
      <c r="BW76" s="275" t="str">
        <f ca="true">+IF(OFFSET('Water Data'!$E$28,0,10*ROW('Water Data'!E70))="","",OFFSET('Water Data'!$E$28,0,10*ROW('Water Data'!E70)))</f>
        <v/>
      </c>
      <c r="BX76" s="275" t="str">
        <f ca="true">+IF(OFFSET('Water Data'!$E$29,0,10*ROW('Water Data'!E70))="","",OFFSET('Water Data'!$E$29,0,10*ROW('Water Data'!E70)))</f>
        <v/>
      </c>
      <c r="BY76" s="275" t="str">
        <f ca="true">+IF(OFFSET('Water Data'!$F$27,0,10*ROW('Water Data'!F70))="","",OFFSET('Water Data'!$F$27,0,10*ROW('Water Data'!F70)))</f>
        <v/>
      </c>
      <c r="BZ76" s="275" t="str">
        <f ca="true">+IF(OFFSET('Water Data'!$F$28,0,10*ROW('Water Data'!F70))="","",OFFSET('Water Data'!$F$28,0,10*ROW('Water Data'!F70)))</f>
        <v/>
      </c>
      <c r="CA76" s="275" t="str">
        <f ca="true">+IF(OFFSET('Water Data'!$F$29,0,10*ROW('Water Data'!F70))="","",OFFSET('Water Data'!$F$29,0,10*ROW('Water Data'!F70)))</f>
        <v/>
      </c>
      <c r="CB76" s="275" t="str">
        <f ca="true">+IF(OFFSET('Water Data'!$G$27,0,10*ROW('Water Data'!G70))="","",OFFSET('Water Data'!$G$27,0,10*ROW('Water Data'!G70)))</f>
        <v/>
      </c>
      <c r="CC76" s="275" t="str">
        <f ca="true">+IF(OFFSET('Water Data'!$G$28,0,10*ROW('Water Data'!G70))="","",OFFSET('Water Data'!$G$28,0,10*ROW('Water Data'!G70)))</f>
        <v/>
      </c>
      <c r="CD76" s="275" t="str">
        <f ca="true">+IF(OFFSET('Water Data'!$G$29,0,10*ROW('Water Data'!G70))="","",OFFSET('Water Data'!$G$29,0,10*ROW('Water Data'!G70)))</f>
        <v/>
      </c>
      <c r="CE76" s="275" t="str">
        <f ca="true">+IF(OFFSET('Water Data'!$H$27,0,10*ROW('Water Data'!H70))="","",OFFSET('Water Data'!$H$27,0,10*ROW('Water Data'!H70)))</f>
        <v/>
      </c>
      <c r="CF76" s="275" t="str">
        <f ca="true">+IF(OFFSET('Water Data'!$H$28,0,10*ROW('Water Data'!H70))="","",OFFSET('Water Data'!$H$28,0,10*ROW('Water Data'!H70)))</f>
        <v/>
      </c>
      <c r="CG76" s="275" t="str">
        <f ca="true">+IF(OFFSET('Water Data'!$H$29,0,10*ROW('Water Data'!H70))="","",OFFSET('Water Data'!$H$29,0,10*ROW('Water Data'!H70)))</f>
        <v/>
      </c>
      <c r="CH76" s="275" t="str">
        <f ca="true">+IF(OFFSET('Water Data'!$I$27,0,10*ROW('Water Data'!I70))="","",OFFSET('Water Data'!$I$27,0,10*ROW('Water Data'!I70)))</f>
        <v/>
      </c>
      <c r="CI76" s="275" t="str">
        <f ca="true">+IF(OFFSET('Water Data'!$I$28,0,10*ROW('Water Data'!I70))="","",OFFSET('Water Data'!$I$28,0,10*ROW('Water Data'!I70)))</f>
        <v/>
      </c>
      <c r="CJ76" s="275" t="str">
        <f ca="true">+IF(OFFSET('Water Data'!$I$29,0,10*ROW('Water Data'!I70))="","",OFFSET('Water Data'!$I$29,0,10*ROW('Water Data'!I70)))</f>
        <v/>
      </c>
      <c r="CK76" s="275" t="str">
        <f ca="true">+IF(OFFSET('Sanitation Data'!$D$28,0,10*ROW('Sanitation Data'!D70))="","",OFFSET('Sanitation Data'!$D$28,0,10*ROW('Sanitation Data'!D70)))</f>
        <v/>
      </c>
      <c r="CL76" s="275" t="str">
        <f ca="true">+IF(OFFSET('Sanitation Data'!$D$29,0,10*ROW('Sanitation Data'!D70))="","",OFFSET('Sanitation Data'!$D$29,0,10*ROW('Sanitation Data'!D70)))</f>
        <v/>
      </c>
      <c r="CM76" s="275" t="str">
        <f ca="true">+IF(OFFSET('Sanitation Data'!$D$30,0,10*ROW('Sanitation Data'!D70))="","",OFFSET('Sanitation Data'!$D$30,0,10*ROW('Sanitation Data'!D70)))</f>
        <v/>
      </c>
      <c r="CN76" s="275" t="str">
        <f ca="true">+IF(OFFSET('Sanitation Data'!$D$31,0,10*ROW('Sanitation Data'!D70))="","",OFFSET('Sanitation Data'!$D$31,0,10*ROW('Sanitation Data'!D70)))</f>
        <v/>
      </c>
      <c r="CO76" s="275" t="str">
        <f ca="true">+IF(OFFSET('Sanitation Data'!$D$32,0,10*ROW('Sanitation Data'!D70))="","",OFFSET('Sanitation Data'!$D$32,0,10*ROW('Sanitation Data'!D70)))</f>
        <v/>
      </c>
      <c r="CP76" s="275" t="str">
        <f ca="true">+IF(OFFSET('Sanitation Data'!$E$28,0,10*ROW('Sanitation Data'!E70))="","",OFFSET('Sanitation Data'!$E$28,0,10*ROW('Sanitation Data'!E70)))</f>
        <v/>
      </c>
      <c r="CQ76" s="275" t="str">
        <f ca="true">+IF(OFFSET('Sanitation Data'!$E$29,0,10*ROW('Sanitation Data'!E70))="","",OFFSET('Sanitation Data'!$E$29,0,10*ROW('Sanitation Data'!E70)))</f>
        <v/>
      </c>
      <c r="CR76" s="275" t="str">
        <f ca="true">+IF(OFFSET('Sanitation Data'!$E$30,0,10*ROW('Sanitation Data'!E70))="","",OFFSET('Sanitation Data'!$E$30,0,10*ROW('Sanitation Data'!E70)))</f>
        <v/>
      </c>
      <c r="CS76" s="275" t="str">
        <f ca="true">+IF(OFFSET('Sanitation Data'!$E$31,0,10*ROW('Sanitation Data'!E70))="","",OFFSET('Sanitation Data'!$E$31,0,10*ROW('Sanitation Data'!E70)))</f>
        <v/>
      </c>
      <c r="CT76" s="275" t="str">
        <f ca="true">+IF(OFFSET('Sanitation Data'!$E$32,0,10*ROW('Sanitation Data'!E70))="","",OFFSET('Sanitation Data'!$E$32,0,10*ROW('Sanitation Data'!E70)))</f>
        <v/>
      </c>
      <c r="CU76" s="275" t="str">
        <f ca="true">+IF(OFFSET('Sanitation Data'!$F$28,0,10*ROW('Sanitation Data'!F70))="","",OFFSET('Sanitation Data'!$F$28,0,10*ROW('Sanitation Data'!F70)))</f>
        <v/>
      </c>
      <c r="CV76" s="275" t="str">
        <f ca="true">+IF(OFFSET('Sanitation Data'!$F$29,0,10*ROW('Sanitation Data'!F70))="","",OFFSET('Sanitation Data'!$F$29,0,10*ROW('Sanitation Data'!F70)))</f>
        <v/>
      </c>
      <c r="CW76" s="275" t="str">
        <f ca="true">+IF(OFFSET('Sanitation Data'!$F$30,0,10*ROW('Sanitation Data'!F70))="","",OFFSET('Sanitation Data'!$F$30,0,10*ROW('Sanitation Data'!F70)))</f>
        <v/>
      </c>
      <c r="CX76" s="275" t="str">
        <f ca="true">+IF(OFFSET('Sanitation Data'!$F$31,0,10*ROW('Sanitation Data'!F70))="","",OFFSET('Sanitation Data'!$F$31,0,10*ROW('Sanitation Data'!F70)))</f>
        <v/>
      </c>
      <c r="CY76" s="275" t="str">
        <f ca="true">+IF(OFFSET('Sanitation Data'!$F$32,0,10*ROW('Sanitation Data'!F70))="","",OFFSET('Sanitation Data'!$F$32,0,10*ROW('Sanitation Data'!F70)))</f>
        <v/>
      </c>
      <c r="CZ76" s="275" t="str">
        <f ca="true">+IF(OFFSET('Sanitation Data'!$G$28,0,10*ROW('Sanitation Data'!G70))="","",OFFSET('Sanitation Data'!$G$28,0,10*ROW('Sanitation Data'!G70)))</f>
        <v/>
      </c>
      <c r="DA76" s="275" t="str">
        <f ca="true">+IF(OFFSET('Sanitation Data'!$G$29,0,10*ROW('Sanitation Data'!G70))="","",OFFSET('Sanitation Data'!$G$29,0,10*ROW('Sanitation Data'!G70)))</f>
        <v/>
      </c>
      <c r="DB76" s="275" t="str">
        <f ca="true">+IF(OFFSET('Sanitation Data'!$G$30,0,10*ROW('Sanitation Data'!G70))="","",OFFSET('Sanitation Data'!$G$30,0,10*ROW('Sanitation Data'!G70)))</f>
        <v/>
      </c>
      <c r="DC76" s="275" t="str">
        <f ca="true">+IF(OFFSET('Sanitation Data'!$G$31,0,10*ROW('Sanitation Data'!G70))="","",OFFSET('Sanitation Data'!$G$31,0,10*ROW('Sanitation Data'!G70)))</f>
        <v/>
      </c>
      <c r="DD76" s="275" t="str">
        <f ca="true">+IF(OFFSET('Sanitation Data'!$G$32,0,10*ROW('Sanitation Data'!G70))="","",OFFSET('Sanitation Data'!$G$32,0,10*ROW('Sanitation Data'!G70)))</f>
        <v/>
      </c>
      <c r="DE76" s="275" t="str">
        <f ca="true">+IF(OFFSET('Sanitation Data'!$H$28,0,10*ROW('Sanitation Data'!H70))="","",OFFSET('Sanitation Data'!$H$28,0,10*ROW('Sanitation Data'!H70)))</f>
        <v/>
      </c>
      <c r="DF76" s="275" t="str">
        <f ca="true">+IF(OFFSET('Sanitation Data'!$H$29,0,10*ROW('Sanitation Data'!H70))="","",OFFSET('Sanitation Data'!$H$29,0,10*ROW('Sanitation Data'!H70)))</f>
        <v/>
      </c>
      <c r="DG76" s="275" t="str">
        <f ca="true">+IF(OFFSET('Sanitation Data'!$H$30,0,10*ROW('Sanitation Data'!H70))="","",OFFSET('Sanitation Data'!$H$30,0,10*ROW('Sanitation Data'!H70)))</f>
        <v/>
      </c>
      <c r="DH76" s="275" t="str">
        <f ca="true">+IF(OFFSET('Sanitation Data'!$H$31,0,10*ROW('Sanitation Data'!H70))="","",OFFSET('Sanitation Data'!$H$31,0,10*ROW('Sanitation Data'!H70)))</f>
        <v/>
      </c>
      <c r="DI76" s="275" t="str">
        <f ca="true">+IF(OFFSET('Sanitation Data'!$H$32,0,10*ROW('Sanitation Data'!H70))="","",OFFSET('Sanitation Data'!$H$32,0,10*ROW('Sanitation Data'!H70)))</f>
        <v/>
      </c>
      <c r="DJ76" s="275" t="str">
        <f ca="true">+IF(OFFSET('Sanitation Data'!$I$28,0,10*ROW('Sanitation Data'!I70))="","",OFFSET('Sanitation Data'!$I$28,0,10*ROW('Sanitation Data'!I70)))</f>
        <v/>
      </c>
      <c r="DK76" s="275" t="str">
        <f ca="true">+IF(OFFSET('Sanitation Data'!$I$29,0,10*ROW('Sanitation Data'!I70))="","",OFFSET('Sanitation Data'!$I$29,0,10*ROW('Sanitation Data'!I70)))</f>
        <v/>
      </c>
      <c r="DL76" s="275" t="str">
        <f ca="true">+IF(OFFSET('Sanitation Data'!$I$30,0,10*ROW('Sanitation Data'!I70))="","",OFFSET('Sanitation Data'!$I$30,0,10*ROW('Sanitation Data'!I70)))</f>
        <v/>
      </c>
      <c r="DM76" s="275" t="str">
        <f ca="true">+IF(OFFSET('Sanitation Data'!$I$31,0,10*ROW('Sanitation Data'!I70))="","",OFFSET('Sanitation Data'!$I$31,0,10*ROW('Sanitation Data'!I70)))</f>
        <v/>
      </c>
      <c r="DN76" s="275" t="str">
        <f ca="true">+IF(OFFSET('Sanitation Data'!$I$32,0,10*ROW('Sanitation Data'!I70))="","",OFFSET('Sanitation Data'!$I$32,0,10*ROW('Sanitation Data'!I70)))</f>
        <v/>
      </c>
      <c r="DO76" s="275" t="str">
        <f ca="true">+IF(OFFSET('Hygiene Data'!$D$11,0,10*ROW('Hygiene Data'!D70))="","",OFFSET('Hygiene Data'!$D$11,0,10*ROW('Hygiene Data'!D70)))</f>
        <v/>
      </c>
      <c r="DP76" s="275" t="str">
        <f ca="true">+IF(OFFSET('Hygiene Data'!$D$12,0,10*ROW('Hygiene Data'!D70))="","",OFFSET('Hygiene Data'!$D$12,0,10*ROW('Hygiene Data'!D70)))</f>
        <v/>
      </c>
      <c r="DQ76" s="275" t="str">
        <f ca="true">+IF(OFFSET('Hygiene Data'!$D$13,0,10*ROW('Hygiene Data'!D70))="","",OFFSET('Hygiene Data'!$D$13,0,10*ROW('Hygiene Data'!D70)))</f>
        <v/>
      </c>
      <c r="DR76" s="275" t="str">
        <f ca="true">+IF(OFFSET('Hygiene Data'!$E$11,0,10*ROW('Hygiene Data'!E70))="","",OFFSET('Hygiene Data'!$E$11,0,10*ROW('Hygiene Data'!E70)))</f>
        <v/>
      </c>
      <c r="DS76" s="275" t="str">
        <f ca="true">+IF(OFFSET('Hygiene Data'!$E$12,0,10*ROW('Hygiene Data'!E70))="","",OFFSET('Hygiene Data'!$E$12,0,10*ROW('Hygiene Data'!E70)))</f>
        <v/>
      </c>
      <c r="DT76" s="275" t="str">
        <f ca="true">+IF(OFFSET('Hygiene Data'!$E$13,0,10*ROW('Hygiene Data'!E70))="","",OFFSET('Hygiene Data'!$E$13,0,10*ROW('Hygiene Data'!E70)))</f>
        <v/>
      </c>
      <c r="DU76" s="275" t="str">
        <f ca="true">+IF(OFFSET('Hygiene Data'!$F$11,0,10*ROW('Hygiene Data'!F70))="","",OFFSET('Hygiene Data'!$F$11,0,10*ROW('Hygiene Data'!F70)))</f>
        <v/>
      </c>
      <c r="DV76" s="275" t="str">
        <f ca="true">+IF(OFFSET('Hygiene Data'!$F$12,0,10*ROW('Hygiene Data'!F70))="","",OFFSET('Hygiene Data'!$F$12,0,10*ROW('Hygiene Data'!F70)))</f>
        <v/>
      </c>
      <c r="DW76" s="275" t="str">
        <f ca="true">+IF(OFFSET('Hygiene Data'!$F$13,0,10*ROW('Hygiene Data'!F70))="","",OFFSET('Hygiene Data'!$F$13,0,10*ROW('Hygiene Data'!F70)))</f>
        <v/>
      </c>
      <c r="DX76" s="275" t="str">
        <f ca="true">+IF(OFFSET('Hygiene Data'!$G$11,0,10*ROW('Hygiene Data'!G70))="","",OFFSET('Hygiene Data'!$G$11,0,10*ROW('Hygiene Data'!G70)))</f>
        <v/>
      </c>
      <c r="DY76" s="275" t="str">
        <f ca="true">+IF(OFFSET('Hygiene Data'!$G$12,0,10*ROW('Hygiene Data'!G70))="","",OFFSET('Hygiene Data'!$G$12,0,10*ROW('Hygiene Data'!G70)))</f>
        <v/>
      </c>
      <c r="DZ76" s="275" t="str">
        <f ca="true">+IF(OFFSET('Hygiene Data'!$G$13,0,10*ROW('Hygiene Data'!G70))="","",OFFSET('Hygiene Data'!$G$13,0,10*ROW('Hygiene Data'!G70)))</f>
        <v/>
      </c>
      <c r="EA76" s="275" t="str">
        <f ca="true">+IF(OFFSET('Hygiene Data'!$H$11,0,10*ROW('Hygiene Data'!H70))="","",OFFSET('Hygiene Data'!$H$11,0,10*ROW('Hygiene Data'!H70)))</f>
        <v/>
      </c>
      <c r="EB76" s="275" t="str">
        <f ca="true">+IF(OFFSET('Hygiene Data'!$H$12,0,10*ROW('Hygiene Data'!H70))="","",OFFSET('Hygiene Data'!$H$12,0,10*ROW('Hygiene Data'!H70)))</f>
        <v/>
      </c>
      <c r="EC76" s="275" t="str">
        <f ca="true">+IF(OFFSET('Hygiene Data'!$H$13,0,10*ROW('Hygiene Data'!H70))="","",OFFSET('Hygiene Data'!$H$13,0,10*ROW('Hygiene Data'!H70)))</f>
        <v/>
      </c>
      <c r="ED76" s="275" t="str">
        <f ca="true">+IF(OFFSET('Hygiene Data'!$I$11,0,10*ROW('Hygiene Data'!I70))="","",OFFSET('Hygiene Data'!$I$11,0,10*ROW('Hygiene Data'!I70)))</f>
        <v/>
      </c>
      <c r="EE76" s="275" t="str">
        <f ca="true">+IF(OFFSET('Hygiene Data'!$I$12,0,10*ROW('Hygiene Data'!I70))="","",OFFSET('Hygiene Data'!$I$12,0,10*ROW('Hygiene Data'!I70)))</f>
        <v/>
      </c>
      <c r="EF76" s="275" t="str">
        <f ca="true">+IF(OFFSET('Hygiene Data'!$I$13,0,10*ROW('Hygiene Data'!I70))="","",OFFSET('Hygiene Data'!$I$13,0,10*ROW('Hygiene Data'!I70)))</f>
        <v/>
      </c>
    </row>
    <row xmlns:x14ac="http://schemas.microsoft.com/office/spreadsheetml/2009/9/ac" r="77" x14ac:dyDescent="0.2">
      <c r="A77" s="37" t="str">
        <f ca="true">+IF(OFFSET('Water Data'!$B$2,0,10*ROW('Water Data'!E71))="","",OFFSET('Water Data'!$B$2,0,10*ROW('Water Data'!E71)))</f>
        <v/>
      </c>
      <c r="B77" s="37" t="str">
        <f ca="true">+IF(OFFSET('Water Data'!$C$2,0,10*ROW('Water Data'!F71))="","",OFFSET('Water Data'!$C$2,0,10*ROW('Water Data'!F71)))</f>
        <v/>
      </c>
      <c r="C77" s="331" t="str">
        <f t="shared" ca="true" si="1"/>
        <v/>
      </c>
      <c r="D77" s="94"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4"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4"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4"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4"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4"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4"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4"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4"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4"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4"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4"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4"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4"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4"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4"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4"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4"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5"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5"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5"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5"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5"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5"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5"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5"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5"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5"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5"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5"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5"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5"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5"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5"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5"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5"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5"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5"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5"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5"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5"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5"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5"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5"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5"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5"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5"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5"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6"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6"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6"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6"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6"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6"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6"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6"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6"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6"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6"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6"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6"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6"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6"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6"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6"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6"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5"/>
      <c r="BS77" s="275" t="str">
        <f ca="true">+IF(OFFSET('Water Data'!$D$27,0,10*ROW('Water Data'!D71))="","",OFFSET('Water Data'!$D$27,0,10*ROW('Water Data'!D71)))</f>
        <v/>
      </c>
      <c r="BT77" s="275" t="str">
        <f ca="true">+IF(OFFSET('Water Data'!$D$28,0,10*ROW('Water Data'!D71))="","",OFFSET('Water Data'!$D$28,0,10*ROW('Water Data'!D71)))</f>
        <v/>
      </c>
      <c r="BU77" s="275" t="str">
        <f ca="true">+IF(OFFSET('Water Data'!$D$29,0,10*ROW('Water Data'!D71))="","",OFFSET('Water Data'!$D$29,0,10*ROW('Water Data'!D71)))</f>
        <v/>
      </c>
      <c r="BV77" s="275" t="str">
        <f ca="true">+IF(OFFSET('Water Data'!$E$27,0,10*ROW('Water Data'!E71))="","",OFFSET('Water Data'!$E$27,0,10*ROW('Water Data'!E71)))</f>
        <v/>
      </c>
      <c r="BW77" s="275" t="str">
        <f ca="true">+IF(OFFSET('Water Data'!$E$28,0,10*ROW('Water Data'!E71))="","",OFFSET('Water Data'!$E$28,0,10*ROW('Water Data'!E71)))</f>
        <v/>
      </c>
      <c r="BX77" s="275" t="str">
        <f ca="true">+IF(OFFSET('Water Data'!$E$29,0,10*ROW('Water Data'!E71))="","",OFFSET('Water Data'!$E$29,0,10*ROW('Water Data'!E71)))</f>
        <v/>
      </c>
      <c r="BY77" s="275" t="str">
        <f ca="true">+IF(OFFSET('Water Data'!$F$27,0,10*ROW('Water Data'!F71))="","",OFFSET('Water Data'!$F$27,0,10*ROW('Water Data'!F71)))</f>
        <v/>
      </c>
      <c r="BZ77" s="275" t="str">
        <f ca="true">+IF(OFFSET('Water Data'!$F$28,0,10*ROW('Water Data'!F71))="","",OFFSET('Water Data'!$F$28,0,10*ROW('Water Data'!F71)))</f>
        <v/>
      </c>
      <c r="CA77" s="275" t="str">
        <f ca="true">+IF(OFFSET('Water Data'!$F$29,0,10*ROW('Water Data'!F71))="","",OFFSET('Water Data'!$F$29,0,10*ROW('Water Data'!F71)))</f>
        <v/>
      </c>
      <c r="CB77" s="275" t="str">
        <f ca="true">+IF(OFFSET('Water Data'!$G$27,0,10*ROW('Water Data'!G71))="","",OFFSET('Water Data'!$G$27,0,10*ROW('Water Data'!G71)))</f>
        <v/>
      </c>
      <c r="CC77" s="275" t="str">
        <f ca="true">+IF(OFFSET('Water Data'!$G$28,0,10*ROW('Water Data'!G71))="","",OFFSET('Water Data'!$G$28,0,10*ROW('Water Data'!G71)))</f>
        <v/>
      </c>
      <c r="CD77" s="275" t="str">
        <f ca="true">+IF(OFFSET('Water Data'!$G$29,0,10*ROW('Water Data'!G71))="","",OFFSET('Water Data'!$G$29,0,10*ROW('Water Data'!G71)))</f>
        <v/>
      </c>
      <c r="CE77" s="275" t="str">
        <f ca="true">+IF(OFFSET('Water Data'!$H$27,0,10*ROW('Water Data'!H71))="","",OFFSET('Water Data'!$H$27,0,10*ROW('Water Data'!H71)))</f>
        <v/>
      </c>
      <c r="CF77" s="275" t="str">
        <f ca="true">+IF(OFFSET('Water Data'!$H$28,0,10*ROW('Water Data'!H71))="","",OFFSET('Water Data'!$H$28,0,10*ROW('Water Data'!H71)))</f>
        <v/>
      </c>
      <c r="CG77" s="275" t="str">
        <f ca="true">+IF(OFFSET('Water Data'!$H$29,0,10*ROW('Water Data'!H71))="","",OFFSET('Water Data'!$H$29,0,10*ROW('Water Data'!H71)))</f>
        <v/>
      </c>
      <c r="CH77" s="275" t="str">
        <f ca="true">+IF(OFFSET('Water Data'!$I$27,0,10*ROW('Water Data'!I71))="","",OFFSET('Water Data'!$I$27,0,10*ROW('Water Data'!I71)))</f>
        <v/>
      </c>
      <c r="CI77" s="275" t="str">
        <f ca="true">+IF(OFFSET('Water Data'!$I$28,0,10*ROW('Water Data'!I71))="","",OFFSET('Water Data'!$I$28,0,10*ROW('Water Data'!I71)))</f>
        <v/>
      </c>
      <c r="CJ77" s="275" t="str">
        <f ca="true">+IF(OFFSET('Water Data'!$I$29,0,10*ROW('Water Data'!I71))="","",OFFSET('Water Data'!$I$29,0,10*ROW('Water Data'!I71)))</f>
        <v/>
      </c>
      <c r="CK77" s="275" t="str">
        <f ca="true">+IF(OFFSET('Sanitation Data'!$D$28,0,10*ROW('Sanitation Data'!D71))="","",OFFSET('Sanitation Data'!$D$28,0,10*ROW('Sanitation Data'!D71)))</f>
        <v/>
      </c>
      <c r="CL77" s="275" t="str">
        <f ca="true">+IF(OFFSET('Sanitation Data'!$D$29,0,10*ROW('Sanitation Data'!D71))="","",OFFSET('Sanitation Data'!$D$29,0,10*ROW('Sanitation Data'!D71)))</f>
        <v/>
      </c>
      <c r="CM77" s="275" t="str">
        <f ca="true">+IF(OFFSET('Sanitation Data'!$D$30,0,10*ROW('Sanitation Data'!D71))="","",OFFSET('Sanitation Data'!$D$30,0,10*ROW('Sanitation Data'!D71)))</f>
        <v/>
      </c>
      <c r="CN77" s="275" t="str">
        <f ca="true">+IF(OFFSET('Sanitation Data'!$D$31,0,10*ROW('Sanitation Data'!D71))="","",OFFSET('Sanitation Data'!$D$31,0,10*ROW('Sanitation Data'!D71)))</f>
        <v/>
      </c>
      <c r="CO77" s="275" t="str">
        <f ca="true">+IF(OFFSET('Sanitation Data'!$D$32,0,10*ROW('Sanitation Data'!D71))="","",OFFSET('Sanitation Data'!$D$32,0,10*ROW('Sanitation Data'!D71)))</f>
        <v/>
      </c>
      <c r="CP77" s="275" t="str">
        <f ca="true">+IF(OFFSET('Sanitation Data'!$E$28,0,10*ROW('Sanitation Data'!E71))="","",OFFSET('Sanitation Data'!$E$28,0,10*ROW('Sanitation Data'!E71)))</f>
        <v/>
      </c>
      <c r="CQ77" s="275" t="str">
        <f ca="true">+IF(OFFSET('Sanitation Data'!$E$29,0,10*ROW('Sanitation Data'!E71))="","",OFFSET('Sanitation Data'!$E$29,0,10*ROW('Sanitation Data'!E71)))</f>
        <v/>
      </c>
      <c r="CR77" s="275" t="str">
        <f ca="true">+IF(OFFSET('Sanitation Data'!$E$30,0,10*ROW('Sanitation Data'!E71))="","",OFFSET('Sanitation Data'!$E$30,0,10*ROW('Sanitation Data'!E71)))</f>
        <v/>
      </c>
      <c r="CS77" s="275" t="str">
        <f ca="true">+IF(OFFSET('Sanitation Data'!$E$31,0,10*ROW('Sanitation Data'!E71))="","",OFFSET('Sanitation Data'!$E$31,0,10*ROW('Sanitation Data'!E71)))</f>
        <v/>
      </c>
      <c r="CT77" s="275" t="str">
        <f ca="true">+IF(OFFSET('Sanitation Data'!$E$32,0,10*ROW('Sanitation Data'!E71))="","",OFFSET('Sanitation Data'!$E$32,0,10*ROW('Sanitation Data'!E71)))</f>
        <v/>
      </c>
      <c r="CU77" s="275" t="str">
        <f ca="true">+IF(OFFSET('Sanitation Data'!$F$28,0,10*ROW('Sanitation Data'!F71))="","",OFFSET('Sanitation Data'!$F$28,0,10*ROW('Sanitation Data'!F71)))</f>
        <v/>
      </c>
      <c r="CV77" s="275" t="str">
        <f ca="true">+IF(OFFSET('Sanitation Data'!$F$29,0,10*ROW('Sanitation Data'!F71))="","",OFFSET('Sanitation Data'!$F$29,0,10*ROW('Sanitation Data'!F71)))</f>
        <v/>
      </c>
      <c r="CW77" s="275" t="str">
        <f ca="true">+IF(OFFSET('Sanitation Data'!$F$30,0,10*ROW('Sanitation Data'!F71))="","",OFFSET('Sanitation Data'!$F$30,0,10*ROW('Sanitation Data'!F71)))</f>
        <v/>
      </c>
      <c r="CX77" s="275" t="str">
        <f ca="true">+IF(OFFSET('Sanitation Data'!$F$31,0,10*ROW('Sanitation Data'!F71))="","",OFFSET('Sanitation Data'!$F$31,0,10*ROW('Sanitation Data'!F71)))</f>
        <v/>
      </c>
      <c r="CY77" s="275" t="str">
        <f ca="true">+IF(OFFSET('Sanitation Data'!$F$32,0,10*ROW('Sanitation Data'!F71))="","",OFFSET('Sanitation Data'!$F$32,0,10*ROW('Sanitation Data'!F71)))</f>
        <v/>
      </c>
      <c r="CZ77" s="275" t="str">
        <f ca="true">+IF(OFFSET('Sanitation Data'!$G$28,0,10*ROW('Sanitation Data'!G71))="","",OFFSET('Sanitation Data'!$G$28,0,10*ROW('Sanitation Data'!G71)))</f>
        <v/>
      </c>
      <c r="DA77" s="275" t="str">
        <f ca="true">+IF(OFFSET('Sanitation Data'!$G$29,0,10*ROW('Sanitation Data'!G71))="","",OFFSET('Sanitation Data'!$G$29,0,10*ROW('Sanitation Data'!G71)))</f>
        <v/>
      </c>
      <c r="DB77" s="275" t="str">
        <f ca="true">+IF(OFFSET('Sanitation Data'!$G$30,0,10*ROW('Sanitation Data'!G71))="","",OFFSET('Sanitation Data'!$G$30,0,10*ROW('Sanitation Data'!G71)))</f>
        <v/>
      </c>
      <c r="DC77" s="275" t="str">
        <f ca="true">+IF(OFFSET('Sanitation Data'!$G$31,0,10*ROW('Sanitation Data'!G71))="","",OFFSET('Sanitation Data'!$G$31,0,10*ROW('Sanitation Data'!G71)))</f>
        <v/>
      </c>
      <c r="DD77" s="275" t="str">
        <f ca="true">+IF(OFFSET('Sanitation Data'!$G$32,0,10*ROW('Sanitation Data'!G71))="","",OFFSET('Sanitation Data'!$G$32,0,10*ROW('Sanitation Data'!G71)))</f>
        <v/>
      </c>
      <c r="DE77" s="275" t="str">
        <f ca="true">+IF(OFFSET('Sanitation Data'!$H$28,0,10*ROW('Sanitation Data'!H71))="","",OFFSET('Sanitation Data'!$H$28,0,10*ROW('Sanitation Data'!H71)))</f>
        <v/>
      </c>
      <c r="DF77" s="275" t="str">
        <f ca="true">+IF(OFFSET('Sanitation Data'!$H$29,0,10*ROW('Sanitation Data'!H71))="","",OFFSET('Sanitation Data'!$H$29,0,10*ROW('Sanitation Data'!H71)))</f>
        <v/>
      </c>
      <c r="DG77" s="275" t="str">
        <f ca="true">+IF(OFFSET('Sanitation Data'!$H$30,0,10*ROW('Sanitation Data'!H71))="","",OFFSET('Sanitation Data'!$H$30,0,10*ROW('Sanitation Data'!H71)))</f>
        <v/>
      </c>
      <c r="DH77" s="275" t="str">
        <f ca="true">+IF(OFFSET('Sanitation Data'!$H$31,0,10*ROW('Sanitation Data'!H71))="","",OFFSET('Sanitation Data'!$H$31,0,10*ROW('Sanitation Data'!H71)))</f>
        <v/>
      </c>
      <c r="DI77" s="275" t="str">
        <f ca="true">+IF(OFFSET('Sanitation Data'!$H$32,0,10*ROW('Sanitation Data'!H71))="","",OFFSET('Sanitation Data'!$H$32,0,10*ROW('Sanitation Data'!H71)))</f>
        <v/>
      </c>
      <c r="DJ77" s="275" t="str">
        <f ca="true">+IF(OFFSET('Sanitation Data'!$I$28,0,10*ROW('Sanitation Data'!I71))="","",OFFSET('Sanitation Data'!$I$28,0,10*ROW('Sanitation Data'!I71)))</f>
        <v/>
      </c>
      <c r="DK77" s="275" t="str">
        <f ca="true">+IF(OFFSET('Sanitation Data'!$I$29,0,10*ROW('Sanitation Data'!I71))="","",OFFSET('Sanitation Data'!$I$29,0,10*ROW('Sanitation Data'!I71)))</f>
        <v/>
      </c>
      <c r="DL77" s="275" t="str">
        <f ca="true">+IF(OFFSET('Sanitation Data'!$I$30,0,10*ROW('Sanitation Data'!I71))="","",OFFSET('Sanitation Data'!$I$30,0,10*ROW('Sanitation Data'!I71)))</f>
        <v/>
      </c>
      <c r="DM77" s="275" t="str">
        <f ca="true">+IF(OFFSET('Sanitation Data'!$I$31,0,10*ROW('Sanitation Data'!I71))="","",OFFSET('Sanitation Data'!$I$31,0,10*ROW('Sanitation Data'!I71)))</f>
        <v/>
      </c>
      <c r="DN77" s="275" t="str">
        <f ca="true">+IF(OFFSET('Sanitation Data'!$I$32,0,10*ROW('Sanitation Data'!I71))="","",OFFSET('Sanitation Data'!$I$32,0,10*ROW('Sanitation Data'!I71)))</f>
        <v/>
      </c>
      <c r="DO77" s="275" t="str">
        <f ca="true">+IF(OFFSET('Hygiene Data'!$D$11,0,10*ROW('Hygiene Data'!D71))="","",OFFSET('Hygiene Data'!$D$11,0,10*ROW('Hygiene Data'!D71)))</f>
        <v/>
      </c>
      <c r="DP77" s="275" t="str">
        <f ca="true">+IF(OFFSET('Hygiene Data'!$D$12,0,10*ROW('Hygiene Data'!D71))="","",OFFSET('Hygiene Data'!$D$12,0,10*ROW('Hygiene Data'!D71)))</f>
        <v/>
      </c>
      <c r="DQ77" s="275" t="str">
        <f ca="true">+IF(OFFSET('Hygiene Data'!$D$13,0,10*ROW('Hygiene Data'!D71))="","",OFFSET('Hygiene Data'!$D$13,0,10*ROW('Hygiene Data'!D71)))</f>
        <v/>
      </c>
      <c r="DR77" s="275" t="str">
        <f ca="true">+IF(OFFSET('Hygiene Data'!$E$11,0,10*ROW('Hygiene Data'!E71))="","",OFFSET('Hygiene Data'!$E$11,0,10*ROW('Hygiene Data'!E71)))</f>
        <v/>
      </c>
      <c r="DS77" s="275" t="str">
        <f ca="true">+IF(OFFSET('Hygiene Data'!$E$12,0,10*ROW('Hygiene Data'!E71))="","",OFFSET('Hygiene Data'!$E$12,0,10*ROW('Hygiene Data'!E71)))</f>
        <v/>
      </c>
      <c r="DT77" s="275" t="str">
        <f ca="true">+IF(OFFSET('Hygiene Data'!$E$13,0,10*ROW('Hygiene Data'!E71))="","",OFFSET('Hygiene Data'!$E$13,0,10*ROW('Hygiene Data'!E71)))</f>
        <v/>
      </c>
      <c r="DU77" s="275" t="str">
        <f ca="true">+IF(OFFSET('Hygiene Data'!$F$11,0,10*ROW('Hygiene Data'!F71))="","",OFFSET('Hygiene Data'!$F$11,0,10*ROW('Hygiene Data'!F71)))</f>
        <v/>
      </c>
      <c r="DV77" s="275" t="str">
        <f ca="true">+IF(OFFSET('Hygiene Data'!$F$12,0,10*ROW('Hygiene Data'!F71))="","",OFFSET('Hygiene Data'!$F$12,0,10*ROW('Hygiene Data'!F71)))</f>
        <v/>
      </c>
      <c r="DW77" s="275" t="str">
        <f ca="true">+IF(OFFSET('Hygiene Data'!$F$13,0,10*ROW('Hygiene Data'!F71))="","",OFFSET('Hygiene Data'!$F$13,0,10*ROW('Hygiene Data'!F71)))</f>
        <v/>
      </c>
      <c r="DX77" s="275" t="str">
        <f ca="true">+IF(OFFSET('Hygiene Data'!$G$11,0,10*ROW('Hygiene Data'!G71))="","",OFFSET('Hygiene Data'!$G$11,0,10*ROW('Hygiene Data'!G71)))</f>
        <v/>
      </c>
      <c r="DY77" s="275" t="str">
        <f ca="true">+IF(OFFSET('Hygiene Data'!$G$12,0,10*ROW('Hygiene Data'!G71))="","",OFFSET('Hygiene Data'!$G$12,0,10*ROW('Hygiene Data'!G71)))</f>
        <v/>
      </c>
      <c r="DZ77" s="275" t="str">
        <f ca="true">+IF(OFFSET('Hygiene Data'!$G$13,0,10*ROW('Hygiene Data'!G71))="","",OFFSET('Hygiene Data'!$G$13,0,10*ROW('Hygiene Data'!G71)))</f>
        <v/>
      </c>
      <c r="EA77" s="275" t="str">
        <f ca="true">+IF(OFFSET('Hygiene Data'!$H$11,0,10*ROW('Hygiene Data'!H71))="","",OFFSET('Hygiene Data'!$H$11,0,10*ROW('Hygiene Data'!H71)))</f>
        <v/>
      </c>
      <c r="EB77" s="275" t="str">
        <f ca="true">+IF(OFFSET('Hygiene Data'!$H$12,0,10*ROW('Hygiene Data'!H71))="","",OFFSET('Hygiene Data'!$H$12,0,10*ROW('Hygiene Data'!H71)))</f>
        <v/>
      </c>
      <c r="EC77" s="275" t="str">
        <f ca="true">+IF(OFFSET('Hygiene Data'!$H$13,0,10*ROW('Hygiene Data'!H71))="","",OFFSET('Hygiene Data'!$H$13,0,10*ROW('Hygiene Data'!H71)))</f>
        <v/>
      </c>
      <c r="ED77" s="275" t="str">
        <f ca="true">+IF(OFFSET('Hygiene Data'!$I$11,0,10*ROW('Hygiene Data'!I71))="","",OFFSET('Hygiene Data'!$I$11,0,10*ROW('Hygiene Data'!I71)))</f>
        <v/>
      </c>
      <c r="EE77" s="275" t="str">
        <f ca="true">+IF(OFFSET('Hygiene Data'!$I$12,0,10*ROW('Hygiene Data'!I71))="","",OFFSET('Hygiene Data'!$I$12,0,10*ROW('Hygiene Data'!I71)))</f>
        <v/>
      </c>
      <c r="EF77" s="275" t="str">
        <f ca="true">+IF(OFFSET('Hygiene Data'!$I$13,0,10*ROW('Hygiene Data'!I71))="","",OFFSET('Hygiene Data'!$I$13,0,10*ROW('Hygiene Data'!I71)))</f>
        <v/>
      </c>
    </row>
    <row xmlns:x14ac="http://schemas.microsoft.com/office/spreadsheetml/2009/9/ac" r="78" x14ac:dyDescent="0.2">
      <c r="A78" s="37" t="str">
        <f ca="true">+IF(OFFSET('Water Data'!$B$2,0,10*ROW('Water Data'!E72))="","",OFFSET('Water Data'!$B$2,0,10*ROW('Water Data'!E72)))</f>
        <v/>
      </c>
      <c r="B78" s="37" t="str">
        <f ca="true">+IF(OFFSET('Water Data'!$C$2,0,10*ROW('Water Data'!F72))="","",OFFSET('Water Data'!$C$2,0,10*ROW('Water Data'!F72)))</f>
        <v/>
      </c>
      <c r="C78" s="331" t="str">
        <f t="shared" ca="true" si="1"/>
        <v/>
      </c>
      <c r="D78" s="94"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4"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4"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4"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4"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4"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4"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4"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4"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4"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4"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4"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4"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4"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4"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4"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4"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4"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5"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5"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5"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5"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5"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5"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5"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5"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5"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5"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5"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5"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5"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5"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5"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5"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5"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5"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5"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5"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5"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5"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5"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5"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5"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5"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5"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5"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5"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5"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6"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6"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6"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6"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6"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6"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6"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6"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6"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6"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6"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6"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6"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6"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6"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6"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6"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6"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5"/>
      <c r="BS78" s="275" t="str">
        <f ca="true">+IF(OFFSET('Water Data'!$D$27,0,10*ROW('Water Data'!D72))="","",OFFSET('Water Data'!$D$27,0,10*ROW('Water Data'!D72)))</f>
        <v/>
      </c>
      <c r="BT78" s="275" t="str">
        <f ca="true">+IF(OFFSET('Water Data'!$D$28,0,10*ROW('Water Data'!D72))="","",OFFSET('Water Data'!$D$28,0,10*ROW('Water Data'!D72)))</f>
        <v/>
      </c>
      <c r="BU78" s="275" t="str">
        <f ca="true">+IF(OFFSET('Water Data'!$D$29,0,10*ROW('Water Data'!D72))="","",OFFSET('Water Data'!$D$29,0,10*ROW('Water Data'!D72)))</f>
        <v/>
      </c>
      <c r="BV78" s="275" t="str">
        <f ca="true">+IF(OFFSET('Water Data'!$E$27,0,10*ROW('Water Data'!E72))="","",OFFSET('Water Data'!$E$27,0,10*ROW('Water Data'!E72)))</f>
        <v/>
      </c>
      <c r="BW78" s="275" t="str">
        <f ca="true">+IF(OFFSET('Water Data'!$E$28,0,10*ROW('Water Data'!E72))="","",OFFSET('Water Data'!$E$28,0,10*ROW('Water Data'!E72)))</f>
        <v/>
      </c>
      <c r="BX78" s="275" t="str">
        <f ca="true">+IF(OFFSET('Water Data'!$E$29,0,10*ROW('Water Data'!E72))="","",OFFSET('Water Data'!$E$29,0,10*ROW('Water Data'!E72)))</f>
        <v/>
      </c>
      <c r="BY78" s="275" t="str">
        <f ca="true">+IF(OFFSET('Water Data'!$F$27,0,10*ROW('Water Data'!F72))="","",OFFSET('Water Data'!$F$27,0,10*ROW('Water Data'!F72)))</f>
        <v/>
      </c>
      <c r="BZ78" s="275" t="str">
        <f ca="true">+IF(OFFSET('Water Data'!$F$28,0,10*ROW('Water Data'!F72))="","",OFFSET('Water Data'!$F$28,0,10*ROW('Water Data'!F72)))</f>
        <v/>
      </c>
      <c r="CA78" s="275" t="str">
        <f ca="true">+IF(OFFSET('Water Data'!$F$29,0,10*ROW('Water Data'!F72))="","",OFFSET('Water Data'!$F$29,0,10*ROW('Water Data'!F72)))</f>
        <v/>
      </c>
      <c r="CB78" s="275" t="str">
        <f ca="true">+IF(OFFSET('Water Data'!$G$27,0,10*ROW('Water Data'!G72))="","",OFFSET('Water Data'!$G$27,0,10*ROW('Water Data'!G72)))</f>
        <v/>
      </c>
      <c r="CC78" s="275" t="str">
        <f ca="true">+IF(OFFSET('Water Data'!$G$28,0,10*ROW('Water Data'!G72))="","",OFFSET('Water Data'!$G$28,0,10*ROW('Water Data'!G72)))</f>
        <v/>
      </c>
      <c r="CD78" s="275" t="str">
        <f ca="true">+IF(OFFSET('Water Data'!$G$29,0,10*ROW('Water Data'!G72))="","",OFFSET('Water Data'!$G$29,0,10*ROW('Water Data'!G72)))</f>
        <v/>
      </c>
      <c r="CE78" s="275" t="str">
        <f ca="true">+IF(OFFSET('Water Data'!$H$27,0,10*ROW('Water Data'!H72))="","",OFFSET('Water Data'!$H$27,0,10*ROW('Water Data'!H72)))</f>
        <v/>
      </c>
      <c r="CF78" s="275" t="str">
        <f ca="true">+IF(OFFSET('Water Data'!$H$28,0,10*ROW('Water Data'!H72))="","",OFFSET('Water Data'!$H$28,0,10*ROW('Water Data'!H72)))</f>
        <v/>
      </c>
      <c r="CG78" s="275" t="str">
        <f ca="true">+IF(OFFSET('Water Data'!$H$29,0,10*ROW('Water Data'!H72))="","",OFFSET('Water Data'!$H$29,0,10*ROW('Water Data'!H72)))</f>
        <v/>
      </c>
      <c r="CH78" s="275" t="str">
        <f ca="true">+IF(OFFSET('Water Data'!$I$27,0,10*ROW('Water Data'!I72))="","",OFFSET('Water Data'!$I$27,0,10*ROW('Water Data'!I72)))</f>
        <v/>
      </c>
      <c r="CI78" s="275" t="str">
        <f ca="true">+IF(OFFSET('Water Data'!$I$28,0,10*ROW('Water Data'!I72))="","",OFFSET('Water Data'!$I$28,0,10*ROW('Water Data'!I72)))</f>
        <v/>
      </c>
      <c r="CJ78" s="275" t="str">
        <f ca="true">+IF(OFFSET('Water Data'!$I$29,0,10*ROW('Water Data'!I72))="","",OFFSET('Water Data'!$I$29,0,10*ROW('Water Data'!I72)))</f>
        <v/>
      </c>
      <c r="CK78" s="275" t="str">
        <f ca="true">+IF(OFFSET('Sanitation Data'!$D$28,0,10*ROW('Sanitation Data'!D72))="","",OFFSET('Sanitation Data'!$D$28,0,10*ROW('Sanitation Data'!D72)))</f>
        <v/>
      </c>
      <c r="CL78" s="275" t="str">
        <f ca="true">+IF(OFFSET('Sanitation Data'!$D$29,0,10*ROW('Sanitation Data'!D72))="","",OFFSET('Sanitation Data'!$D$29,0,10*ROW('Sanitation Data'!D72)))</f>
        <v/>
      </c>
      <c r="CM78" s="275" t="str">
        <f ca="true">+IF(OFFSET('Sanitation Data'!$D$30,0,10*ROW('Sanitation Data'!D72))="","",OFFSET('Sanitation Data'!$D$30,0,10*ROW('Sanitation Data'!D72)))</f>
        <v/>
      </c>
      <c r="CN78" s="275" t="str">
        <f ca="true">+IF(OFFSET('Sanitation Data'!$D$31,0,10*ROW('Sanitation Data'!D72))="","",OFFSET('Sanitation Data'!$D$31,0,10*ROW('Sanitation Data'!D72)))</f>
        <v/>
      </c>
      <c r="CO78" s="275" t="str">
        <f ca="true">+IF(OFFSET('Sanitation Data'!$D$32,0,10*ROW('Sanitation Data'!D72))="","",OFFSET('Sanitation Data'!$D$32,0,10*ROW('Sanitation Data'!D72)))</f>
        <v/>
      </c>
      <c r="CP78" s="275" t="str">
        <f ca="true">+IF(OFFSET('Sanitation Data'!$E$28,0,10*ROW('Sanitation Data'!E72))="","",OFFSET('Sanitation Data'!$E$28,0,10*ROW('Sanitation Data'!E72)))</f>
        <v/>
      </c>
      <c r="CQ78" s="275" t="str">
        <f ca="true">+IF(OFFSET('Sanitation Data'!$E$29,0,10*ROW('Sanitation Data'!E72))="","",OFFSET('Sanitation Data'!$E$29,0,10*ROW('Sanitation Data'!E72)))</f>
        <v/>
      </c>
      <c r="CR78" s="275" t="str">
        <f ca="true">+IF(OFFSET('Sanitation Data'!$E$30,0,10*ROW('Sanitation Data'!E72))="","",OFFSET('Sanitation Data'!$E$30,0,10*ROW('Sanitation Data'!E72)))</f>
        <v/>
      </c>
      <c r="CS78" s="275" t="str">
        <f ca="true">+IF(OFFSET('Sanitation Data'!$E$31,0,10*ROW('Sanitation Data'!E72))="","",OFFSET('Sanitation Data'!$E$31,0,10*ROW('Sanitation Data'!E72)))</f>
        <v/>
      </c>
      <c r="CT78" s="275" t="str">
        <f ca="true">+IF(OFFSET('Sanitation Data'!$E$32,0,10*ROW('Sanitation Data'!E72))="","",OFFSET('Sanitation Data'!$E$32,0,10*ROW('Sanitation Data'!E72)))</f>
        <v/>
      </c>
      <c r="CU78" s="275" t="str">
        <f ca="true">+IF(OFFSET('Sanitation Data'!$F$28,0,10*ROW('Sanitation Data'!F72))="","",OFFSET('Sanitation Data'!$F$28,0,10*ROW('Sanitation Data'!F72)))</f>
        <v/>
      </c>
      <c r="CV78" s="275" t="str">
        <f ca="true">+IF(OFFSET('Sanitation Data'!$F$29,0,10*ROW('Sanitation Data'!F72))="","",OFFSET('Sanitation Data'!$F$29,0,10*ROW('Sanitation Data'!F72)))</f>
        <v/>
      </c>
      <c r="CW78" s="275" t="str">
        <f ca="true">+IF(OFFSET('Sanitation Data'!$F$30,0,10*ROW('Sanitation Data'!F72))="","",OFFSET('Sanitation Data'!$F$30,0,10*ROW('Sanitation Data'!F72)))</f>
        <v/>
      </c>
      <c r="CX78" s="275" t="str">
        <f ca="true">+IF(OFFSET('Sanitation Data'!$F$31,0,10*ROW('Sanitation Data'!F72))="","",OFFSET('Sanitation Data'!$F$31,0,10*ROW('Sanitation Data'!F72)))</f>
        <v/>
      </c>
      <c r="CY78" s="275" t="str">
        <f ca="true">+IF(OFFSET('Sanitation Data'!$F$32,0,10*ROW('Sanitation Data'!F72))="","",OFFSET('Sanitation Data'!$F$32,0,10*ROW('Sanitation Data'!F72)))</f>
        <v/>
      </c>
      <c r="CZ78" s="275" t="str">
        <f ca="true">+IF(OFFSET('Sanitation Data'!$G$28,0,10*ROW('Sanitation Data'!G72))="","",OFFSET('Sanitation Data'!$G$28,0,10*ROW('Sanitation Data'!G72)))</f>
        <v/>
      </c>
      <c r="DA78" s="275" t="str">
        <f ca="true">+IF(OFFSET('Sanitation Data'!$G$29,0,10*ROW('Sanitation Data'!G72))="","",OFFSET('Sanitation Data'!$G$29,0,10*ROW('Sanitation Data'!G72)))</f>
        <v/>
      </c>
      <c r="DB78" s="275" t="str">
        <f ca="true">+IF(OFFSET('Sanitation Data'!$G$30,0,10*ROW('Sanitation Data'!G72))="","",OFFSET('Sanitation Data'!$G$30,0,10*ROW('Sanitation Data'!G72)))</f>
        <v/>
      </c>
      <c r="DC78" s="275" t="str">
        <f ca="true">+IF(OFFSET('Sanitation Data'!$G$31,0,10*ROW('Sanitation Data'!G72))="","",OFFSET('Sanitation Data'!$G$31,0,10*ROW('Sanitation Data'!G72)))</f>
        <v/>
      </c>
      <c r="DD78" s="275" t="str">
        <f ca="true">+IF(OFFSET('Sanitation Data'!$G$32,0,10*ROW('Sanitation Data'!G72))="","",OFFSET('Sanitation Data'!$G$32,0,10*ROW('Sanitation Data'!G72)))</f>
        <v/>
      </c>
      <c r="DE78" s="275" t="str">
        <f ca="true">+IF(OFFSET('Sanitation Data'!$H$28,0,10*ROW('Sanitation Data'!H72))="","",OFFSET('Sanitation Data'!$H$28,0,10*ROW('Sanitation Data'!H72)))</f>
        <v/>
      </c>
      <c r="DF78" s="275" t="str">
        <f ca="true">+IF(OFFSET('Sanitation Data'!$H$29,0,10*ROW('Sanitation Data'!H72))="","",OFFSET('Sanitation Data'!$H$29,0,10*ROW('Sanitation Data'!H72)))</f>
        <v/>
      </c>
      <c r="DG78" s="275" t="str">
        <f ca="true">+IF(OFFSET('Sanitation Data'!$H$30,0,10*ROW('Sanitation Data'!H72))="","",OFFSET('Sanitation Data'!$H$30,0,10*ROW('Sanitation Data'!H72)))</f>
        <v/>
      </c>
      <c r="DH78" s="275" t="str">
        <f ca="true">+IF(OFFSET('Sanitation Data'!$H$31,0,10*ROW('Sanitation Data'!H72))="","",OFFSET('Sanitation Data'!$H$31,0,10*ROW('Sanitation Data'!H72)))</f>
        <v/>
      </c>
      <c r="DI78" s="275" t="str">
        <f ca="true">+IF(OFFSET('Sanitation Data'!$H$32,0,10*ROW('Sanitation Data'!H72))="","",OFFSET('Sanitation Data'!$H$32,0,10*ROW('Sanitation Data'!H72)))</f>
        <v/>
      </c>
      <c r="DJ78" s="275" t="str">
        <f ca="true">+IF(OFFSET('Sanitation Data'!$I$28,0,10*ROW('Sanitation Data'!I72))="","",OFFSET('Sanitation Data'!$I$28,0,10*ROW('Sanitation Data'!I72)))</f>
        <v/>
      </c>
      <c r="DK78" s="275" t="str">
        <f ca="true">+IF(OFFSET('Sanitation Data'!$I$29,0,10*ROW('Sanitation Data'!I72))="","",OFFSET('Sanitation Data'!$I$29,0,10*ROW('Sanitation Data'!I72)))</f>
        <v/>
      </c>
      <c r="DL78" s="275" t="str">
        <f ca="true">+IF(OFFSET('Sanitation Data'!$I$30,0,10*ROW('Sanitation Data'!I72))="","",OFFSET('Sanitation Data'!$I$30,0,10*ROW('Sanitation Data'!I72)))</f>
        <v/>
      </c>
      <c r="DM78" s="275" t="str">
        <f ca="true">+IF(OFFSET('Sanitation Data'!$I$31,0,10*ROW('Sanitation Data'!I72))="","",OFFSET('Sanitation Data'!$I$31,0,10*ROW('Sanitation Data'!I72)))</f>
        <v/>
      </c>
      <c r="DN78" s="275" t="str">
        <f ca="true">+IF(OFFSET('Sanitation Data'!$I$32,0,10*ROW('Sanitation Data'!I72))="","",OFFSET('Sanitation Data'!$I$32,0,10*ROW('Sanitation Data'!I72)))</f>
        <v/>
      </c>
      <c r="DO78" s="275" t="str">
        <f ca="true">+IF(OFFSET('Hygiene Data'!$D$11,0,10*ROW('Hygiene Data'!D72))="","",OFFSET('Hygiene Data'!$D$11,0,10*ROW('Hygiene Data'!D72)))</f>
        <v/>
      </c>
      <c r="DP78" s="275" t="str">
        <f ca="true">+IF(OFFSET('Hygiene Data'!$D$12,0,10*ROW('Hygiene Data'!D72))="","",OFFSET('Hygiene Data'!$D$12,0,10*ROW('Hygiene Data'!D72)))</f>
        <v/>
      </c>
      <c r="DQ78" s="275" t="str">
        <f ca="true">+IF(OFFSET('Hygiene Data'!$D$13,0,10*ROW('Hygiene Data'!D72))="","",OFFSET('Hygiene Data'!$D$13,0,10*ROW('Hygiene Data'!D72)))</f>
        <v/>
      </c>
      <c r="DR78" s="275" t="str">
        <f ca="true">+IF(OFFSET('Hygiene Data'!$E$11,0,10*ROW('Hygiene Data'!E72))="","",OFFSET('Hygiene Data'!$E$11,0,10*ROW('Hygiene Data'!E72)))</f>
        <v/>
      </c>
      <c r="DS78" s="275" t="str">
        <f ca="true">+IF(OFFSET('Hygiene Data'!$E$12,0,10*ROW('Hygiene Data'!E72))="","",OFFSET('Hygiene Data'!$E$12,0,10*ROW('Hygiene Data'!E72)))</f>
        <v/>
      </c>
      <c r="DT78" s="275" t="str">
        <f ca="true">+IF(OFFSET('Hygiene Data'!$E$13,0,10*ROW('Hygiene Data'!E72))="","",OFFSET('Hygiene Data'!$E$13,0,10*ROW('Hygiene Data'!E72)))</f>
        <v/>
      </c>
      <c r="DU78" s="275" t="str">
        <f ca="true">+IF(OFFSET('Hygiene Data'!$F$11,0,10*ROW('Hygiene Data'!F72))="","",OFFSET('Hygiene Data'!$F$11,0,10*ROW('Hygiene Data'!F72)))</f>
        <v/>
      </c>
      <c r="DV78" s="275" t="str">
        <f ca="true">+IF(OFFSET('Hygiene Data'!$F$12,0,10*ROW('Hygiene Data'!F72))="","",OFFSET('Hygiene Data'!$F$12,0,10*ROW('Hygiene Data'!F72)))</f>
        <v/>
      </c>
      <c r="DW78" s="275" t="str">
        <f ca="true">+IF(OFFSET('Hygiene Data'!$F$13,0,10*ROW('Hygiene Data'!F72))="","",OFFSET('Hygiene Data'!$F$13,0,10*ROW('Hygiene Data'!F72)))</f>
        <v/>
      </c>
      <c r="DX78" s="275" t="str">
        <f ca="true">+IF(OFFSET('Hygiene Data'!$G$11,0,10*ROW('Hygiene Data'!G72))="","",OFFSET('Hygiene Data'!$G$11,0,10*ROW('Hygiene Data'!G72)))</f>
        <v/>
      </c>
      <c r="DY78" s="275" t="str">
        <f ca="true">+IF(OFFSET('Hygiene Data'!$G$12,0,10*ROW('Hygiene Data'!G72))="","",OFFSET('Hygiene Data'!$G$12,0,10*ROW('Hygiene Data'!G72)))</f>
        <v/>
      </c>
      <c r="DZ78" s="275" t="str">
        <f ca="true">+IF(OFFSET('Hygiene Data'!$G$13,0,10*ROW('Hygiene Data'!G72))="","",OFFSET('Hygiene Data'!$G$13,0,10*ROW('Hygiene Data'!G72)))</f>
        <v/>
      </c>
      <c r="EA78" s="275" t="str">
        <f ca="true">+IF(OFFSET('Hygiene Data'!$H$11,0,10*ROW('Hygiene Data'!H72))="","",OFFSET('Hygiene Data'!$H$11,0,10*ROW('Hygiene Data'!H72)))</f>
        <v/>
      </c>
      <c r="EB78" s="275" t="str">
        <f ca="true">+IF(OFFSET('Hygiene Data'!$H$12,0,10*ROW('Hygiene Data'!H72))="","",OFFSET('Hygiene Data'!$H$12,0,10*ROW('Hygiene Data'!H72)))</f>
        <v/>
      </c>
      <c r="EC78" s="275" t="str">
        <f ca="true">+IF(OFFSET('Hygiene Data'!$H$13,0,10*ROW('Hygiene Data'!H72))="","",OFFSET('Hygiene Data'!$H$13,0,10*ROW('Hygiene Data'!H72)))</f>
        <v/>
      </c>
      <c r="ED78" s="275" t="str">
        <f ca="true">+IF(OFFSET('Hygiene Data'!$I$11,0,10*ROW('Hygiene Data'!I72))="","",OFFSET('Hygiene Data'!$I$11,0,10*ROW('Hygiene Data'!I72)))</f>
        <v/>
      </c>
      <c r="EE78" s="275" t="str">
        <f ca="true">+IF(OFFSET('Hygiene Data'!$I$12,0,10*ROW('Hygiene Data'!I72))="","",OFFSET('Hygiene Data'!$I$12,0,10*ROW('Hygiene Data'!I72)))</f>
        <v/>
      </c>
      <c r="EF78" s="275" t="str">
        <f ca="true">+IF(OFFSET('Hygiene Data'!$I$13,0,10*ROW('Hygiene Data'!I72))="","",OFFSET('Hygiene Data'!$I$13,0,10*ROW('Hygiene Data'!I72)))</f>
        <v/>
      </c>
    </row>
    <row xmlns:x14ac="http://schemas.microsoft.com/office/spreadsheetml/2009/9/ac" r="79" x14ac:dyDescent="0.2">
      <c r="A79" s="37" t="str">
        <f ca="true">+IF(OFFSET('Water Data'!$B$2,0,10*ROW('Water Data'!E73))="","",OFFSET('Water Data'!$B$2,0,10*ROW('Water Data'!E73)))</f>
        <v/>
      </c>
      <c r="B79" s="37" t="str">
        <f ca="true">+IF(OFFSET('Water Data'!$C$2,0,10*ROW('Water Data'!F73))="","",OFFSET('Water Data'!$C$2,0,10*ROW('Water Data'!F73)))</f>
        <v/>
      </c>
      <c r="C79" s="331" t="str">
        <f t="shared" ca="true" si="1"/>
        <v/>
      </c>
      <c r="D79" s="94"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4"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4"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4"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4"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4"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4"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4"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4"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4"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4"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4"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4"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4"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4"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4"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4"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4"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5"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5"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5"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5"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5"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5"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5"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5"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5"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5"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5"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5"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5"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5"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5"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5"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5"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5"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5"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5"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5"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5"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5"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5"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5"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5"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5"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5"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5"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5"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6"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6"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6"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6"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6"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6"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6"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6"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6"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6"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6"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6"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6"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6"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6"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6"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6"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6"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5"/>
      <c r="BS79" s="275" t="str">
        <f ca="true">+IF(OFFSET('Water Data'!$D$27,0,10*ROW('Water Data'!D73))="","",OFFSET('Water Data'!$D$27,0,10*ROW('Water Data'!D73)))</f>
        <v/>
      </c>
      <c r="BT79" s="275" t="str">
        <f ca="true">+IF(OFFSET('Water Data'!$D$28,0,10*ROW('Water Data'!D73))="","",OFFSET('Water Data'!$D$28,0,10*ROW('Water Data'!D73)))</f>
        <v/>
      </c>
      <c r="BU79" s="275" t="str">
        <f ca="true">+IF(OFFSET('Water Data'!$D$29,0,10*ROW('Water Data'!D73))="","",OFFSET('Water Data'!$D$29,0,10*ROW('Water Data'!D73)))</f>
        <v/>
      </c>
      <c r="BV79" s="275" t="str">
        <f ca="true">+IF(OFFSET('Water Data'!$E$27,0,10*ROW('Water Data'!E73))="","",OFFSET('Water Data'!$E$27,0,10*ROW('Water Data'!E73)))</f>
        <v/>
      </c>
      <c r="BW79" s="275" t="str">
        <f ca="true">+IF(OFFSET('Water Data'!$E$28,0,10*ROW('Water Data'!E73))="","",OFFSET('Water Data'!$E$28,0,10*ROW('Water Data'!E73)))</f>
        <v/>
      </c>
      <c r="BX79" s="275" t="str">
        <f ca="true">+IF(OFFSET('Water Data'!$E$29,0,10*ROW('Water Data'!E73))="","",OFFSET('Water Data'!$E$29,0,10*ROW('Water Data'!E73)))</f>
        <v/>
      </c>
      <c r="BY79" s="275" t="str">
        <f ca="true">+IF(OFFSET('Water Data'!$F$27,0,10*ROW('Water Data'!F73))="","",OFFSET('Water Data'!$F$27,0,10*ROW('Water Data'!F73)))</f>
        <v/>
      </c>
      <c r="BZ79" s="275" t="str">
        <f ca="true">+IF(OFFSET('Water Data'!$F$28,0,10*ROW('Water Data'!F73))="","",OFFSET('Water Data'!$F$28,0,10*ROW('Water Data'!F73)))</f>
        <v/>
      </c>
      <c r="CA79" s="275" t="str">
        <f ca="true">+IF(OFFSET('Water Data'!$F$29,0,10*ROW('Water Data'!F73))="","",OFFSET('Water Data'!$F$29,0,10*ROW('Water Data'!F73)))</f>
        <v/>
      </c>
      <c r="CB79" s="275" t="str">
        <f ca="true">+IF(OFFSET('Water Data'!$G$27,0,10*ROW('Water Data'!G73))="","",OFFSET('Water Data'!$G$27,0,10*ROW('Water Data'!G73)))</f>
        <v/>
      </c>
      <c r="CC79" s="275" t="str">
        <f ca="true">+IF(OFFSET('Water Data'!$G$28,0,10*ROW('Water Data'!G73))="","",OFFSET('Water Data'!$G$28,0,10*ROW('Water Data'!G73)))</f>
        <v/>
      </c>
      <c r="CD79" s="275" t="str">
        <f ca="true">+IF(OFFSET('Water Data'!$G$29,0,10*ROW('Water Data'!G73))="","",OFFSET('Water Data'!$G$29,0,10*ROW('Water Data'!G73)))</f>
        <v/>
      </c>
      <c r="CE79" s="275" t="str">
        <f ca="true">+IF(OFFSET('Water Data'!$H$27,0,10*ROW('Water Data'!H73))="","",OFFSET('Water Data'!$H$27,0,10*ROW('Water Data'!H73)))</f>
        <v/>
      </c>
      <c r="CF79" s="275" t="str">
        <f ca="true">+IF(OFFSET('Water Data'!$H$28,0,10*ROW('Water Data'!H73))="","",OFFSET('Water Data'!$H$28,0,10*ROW('Water Data'!H73)))</f>
        <v/>
      </c>
      <c r="CG79" s="275" t="str">
        <f ca="true">+IF(OFFSET('Water Data'!$H$29,0,10*ROW('Water Data'!H73))="","",OFFSET('Water Data'!$H$29,0,10*ROW('Water Data'!H73)))</f>
        <v/>
      </c>
      <c r="CH79" s="275" t="str">
        <f ca="true">+IF(OFFSET('Water Data'!$I$27,0,10*ROW('Water Data'!I73))="","",OFFSET('Water Data'!$I$27,0,10*ROW('Water Data'!I73)))</f>
        <v/>
      </c>
      <c r="CI79" s="275" t="str">
        <f ca="true">+IF(OFFSET('Water Data'!$I$28,0,10*ROW('Water Data'!I73))="","",OFFSET('Water Data'!$I$28,0,10*ROW('Water Data'!I73)))</f>
        <v/>
      </c>
      <c r="CJ79" s="275" t="str">
        <f ca="true">+IF(OFFSET('Water Data'!$I$29,0,10*ROW('Water Data'!I73))="","",OFFSET('Water Data'!$I$29,0,10*ROW('Water Data'!I73)))</f>
        <v/>
      </c>
      <c r="CK79" s="275" t="str">
        <f ca="true">+IF(OFFSET('Sanitation Data'!$D$28,0,10*ROW('Sanitation Data'!D73))="","",OFFSET('Sanitation Data'!$D$28,0,10*ROW('Sanitation Data'!D73)))</f>
        <v/>
      </c>
      <c r="CL79" s="275" t="str">
        <f ca="true">+IF(OFFSET('Sanitation Data'!$D$29,0,10*ROW('Sanitation Data'!D73))="","",OFFSET('Sanitation Data'!$D$29,0,10*ROW('Sanitation Data'!D73)))</f>
        <v/>
      </c>
      <c r="CM79" s="275" t="str">
        <f ca="true">+IF(OFFSET('Sanitation Data'!$D$30,0,10*ROW('Sanitation Data'!D73))="","",OFFSET('Sanitation Data'!$D$30,0,10*ROW('Sanitation Data'!D73)))</f>
        <v/>
      </c>
      <c r="CN79" s="275" t="str">
        <f ca="true">+IF(OFFSET('Sanitation Data'!$D$31,0,10*ROW('Sanitation Data'!D73))="","",OFFSET('Sanitation Data'!$D$31,0,10*ROW('Sanitation Data'!D73)))</f>
        <v/>
      </c>
      <c r="CO79" s="275" t="str">
        <f ca="true">+IF(OFFSET('Sanitation Data'!$D$32,0,10*ROW('Sanitation Data'!D73))="","",OFFSET('Sanitation Data'!$D$32,0,10*ROW('Sanitation Data'!D73)))</f>
        <v/>
      </c>
      <c r="CP79" s="275" t="str">
        <f ca="true">+IF(OFFSET('Sanitation Data'!$E$28,0,10*ROW('Sanitation Data'!E73))="","",OFFSET('Sanitation Data'!$E$28,0,10*ROW('Sanitation Data'!E73)))</f>
        <v/>
      </c>
      <c r="CQ79" s="275" t="str">
        <f ca="true">+IF(OFFSET('Sanitation Data'!$E$29,0,10*ROW('Sanitation Data'!E73))="","",OFFSET('Sanitation Data'!$E$29,0,10*ROW('Sanitation Data'!E73)))</f>
        <v/>
      </c>
      <c r="CR79" s="275" t="str">
        <f ca="true">+IF(OFFSET('Sanitation Data'!$E$30,0,10*ROW('Sanitation Data'!E73))="","",OFFSET('Sanitation Data'!$E$30,0,10*ROW('Sanitation Data'!E73)))</f>
        <v/>
      </c>
      <c r="CS79" s="275" t="str">
        <f ca="true">+IF(OFFSET('Sanitation Data'!$E$31,0,10*ROW('Sanitation Data'!E73))="","",OFFSET('Sanitation Data'!$E$31,0,10*ROW('Sanitation Data'!E73)))</f>
        <v/>
      </c>
      <c r="CT79" s="275" t="str">
        <f ca="true">+IF(OFFSET('Sanitation Data'!$E$32,0,10*ROW('Sanitation Data'!E73))="","",OFFSET('Sanitation Data'!$E$32,0,10*ROW('Sanitation Data'!E73)))</f>
        <v/>
      </c>
      <c r="CU79" s="275" t="str">
        <f ca="true">+IF(OFFSET('Sanitation Data'!$F$28,0,10*ROW('Sanitation Data'!F73))="","",OFFSET('Sanitation Data'!$F$28,0,10*ROW('Sanitation Data'!F73)))</f>
        <v/>
      </c>
      <c r="CV79" s="275" t="str">
        <f ca="true">+IF(OFFSET('Sanitation Data'!$F$29,0,10*ROW('Sanitation Data'!F73))="","",OFFSET('Sanitation Data'!$F$29,0,10*ROW('Sanitation Data'!F73)))</f>
        <v/>
      </c>
      <c r="CW79" s="275" t="str">
        <f ca="true">+IF(OFFSET('Sanitation Data'!$F$30,0,10*ROW('Sanitation Data'!F73))="","",OFFSET('Sanitation Data'!$F$30,0,10*ROW('Sanitation Data'!F73)))</f>
        <v/>
      </c>
      <c r="CX79" s="275" t="str">
        <f ca="true">+IF(OFFSET('Sanitation Data'!$F$31,0,10*ROW('Sanitation Data'!F73))="","",OFFSET('Sanitation Data'!$F$31,0,10*ROW('Sanitation Data'!F73)))</f>
        <v/>
      </c>
      <c r="CY79" s="275" t="str">
        <f ca="true">+IF(OFFSET('Sanitation Data'!$F$32,0,10*ROW('Sanitation Data'!F73))="","",OFFSET('Sanitation Data'!$F$32,0,10*ROW('Sanitation Data'!F73)))</f>
        <v/>
      </c>
      <c r="CZ79" s="275" t="str">
        <f ca="true">+IF(OFFSET('Sanitation Data'!$G$28,0,10*ROW('Sanitation Data'!G73))="","",OFFSET('Sanitation Data'!$G$28,0,10*ROW('Sanitation Data'!G73)))</f>
        <v/>
      </c>
      <c r="DA79" s="275" t="str">
        <f ca="true">+IF(OFFSET('Sanitation Data'!$G$29,0,10*ROW('Sanitation Data'!G73))="","",OFFSET('Sanitation Data'!$G$29,0,10*ROW('Sanitation Data'!G73)))</f>
        <v/>
      </c>
      <c r="DB79" s="275" t="str">
        <f ca="true">+IF(OFFSET('Sanitation Data'!$G$30,0,10*ROW('Sanitation Data'!G73))="","",OFFSET('Sanitation Data'!$G$30,0,10*ROW('Sanitation Data'!G73)))</f>
        <v/>
      </c>
      <c r="DC79" s="275" t="str">
        <f ca="true">+IF(OFFSET('Sanitation Data'!$G$31,0,10*ROW('Sanitation Data'!G73))="","",OFFSET('Sanitation Data'!$G$31,0,10*ROW('Sanitation Data'!G73)))</f>
        <v/>
      </c>
      <c r="DD79" s="275" t="str">
        <f ca="true">+IF(OFFSET('Sanitation Data'!$G$32,0,10*ROW('Sanitation Data'!G73))="","",OFFSET('Sanitation Data'!$G$32,0,10*ROW('Sanitation Data'!G73)))</f>
        <v/>
      </c>
      <c r="DE79" s="275" t="str">
        <f ca="true">+IF(OFFSET('Sanitation Data'!$H$28,0,10*ROW('Sanitation Data'!H73))="","",OFFSET('Sanitation Data'!$H$28,0,10*ROW('Sanitation Data'!H73)))</f>
        <v/>
      </c>
      <c r="DF79" s="275" t="str">
        <f ca="true">+IF(OFFSET('Sanitation Data'!$H$29,0,10*ROW('Sanitation Data'!H73))="","",OFFSET('Sanitation Data'!$H$29,0,10*ROW('Sanitation Data'!H73)))</f>
        <v/>
      </c>
      <c r="DG79" s="275" t="str">
        <f ca="true">+IF(OFFSET('Sanitation Data'!$H$30,0,10*ROW('Sanitation Data'!H73))="","",OFFSET('Sanitation Data'!$H$30,0,10*ROW('Sanitation Data'!H73)))</f>
        <v/>
      </c>
      <c r="DH79" s="275" t="str">
        <f ca="true">+IF(OFFSET('Sanitation Data'!$H$31,0,10*ROW('Sanitation Data'!H73))="","",OFFSET('Sanitation Data'!$H$31,0,10*ROW('Sanitation Data'!H73)))</f>
        <v/>
      </c>
      <c r="DI79" s="275" t="str">
        <f ca="true">+IF(OFFSET('Sanitation Data'!$H$32,0,10*ROW('Sanitation Data'!H73))="","",OFFSET('Sanitation Data'!$H$32,0,10*ROW('Sanitation Data'!H73)))</f>
        <v/>
      </c>
      <c r="DJ79" s="275" t="str">
        <f ca="true">+IF(OFFSET('Sanitation Data'!$I$28,0,10*ROW('Sanitation Data'!I73))="","",OFFSET('Sanitation Data'!$I$28,0,10*ROW('Sanitation Data'!I73)))</f>
        <v/>
      </c>
      <c r="DK79" s="275" t="str">
        <f ca="true">+IF(OFFSET('Sanitation Data'!$I$29,0,10*ROW('Sanitation Data'!I73))="","",OFFSET('Sanitation Data'!$I$29,0,10*ROW('Sanitation Data'!I73)))</f>
        <v/>
      </c>
      <c r="DL79" s="275" t="str">
        <f ca="true">+IF(OFFSET('Sanitation Data'!$I$30,0,10*ROW('Sanitation Data'!I73))="","",OFFSET('Sanitation Data'!$I$30,0,10*ROW('Sanitation Data'!I73)))</f>
        <v/>
      </c>
      <c r="DM79" s="275" t="str">
        <f ca="true">+IF(OFFSET('Sanitation Data'!$I$31,0,10*ROW('Sanitation Data'!I73))="","",OFFSET('Sanitation Data'!$I$31,0,10*ROW('Sanitation Data'!I73)))</f>
        <v/>
      </c>
      <c r="DN79" s="275" t="str">
        <f ca="true">+IF(OFFSET('Sanitation Data'!$I$32,0,10*ROW('Sanitation Data'!I73))="","",OFFSET('Sanitation Data'!$I$32,0,10*ROW('Sanitation Data'!I73)))</f>
        <v/>
      </c>
      <c r="DO79" s="275" t="str">
        <f ca="true">+IF(OFFSET('Hygiene Data'!$D$11,0,10*ROW('Hygiene Data'!D73))="","",OFFSET('Hygiene Data'!$D$11,0,10*ROW('Hygiene Data'!D73)))</f>
        <v/>
      </c>
      <c r="DP79" s="275" t="str">
        <f ca="true">+IF(OFFSET('Hygiene Data'!$D$12,0,10*ROW('Hygiene Data'!D73))="","",OFFSET('Hygiene Data'!$D$12,0,10*ROW('Hygiene Data'!D73)))</f>
        <v/>
      </c>
      <c r="DQ79" s="275" t="str">
        <f ca="true">+IF(OFFSET('Hygiene Data'!$D$13,0,10*ROW('Hygiene Data'!D73))="","",OFFSET('Hygiene Data'!$D$13,0,10*ROW('Hygiene Data'!D73)))</f>
        <v/>
      </c>
      <c r="DR79" s="275" t="str">
        <f ca="true">+IF(OFFSET('Hygiene Data'!$E$11,0,10*ROW('Hygiene Data'!E73))="","",OFFSET('Hygiene Data'!$E$11,0,10*ROW('Hygiene Data'!E73)))</f>
        <v/>
      </c>
      <c r="DS79" s="275" t="str">
        <f ca="true">+IF(OFFSET('Hygiene Data'!$E$12,0,10*ROW('Hygiene Data'!E73))="","",OFFSET('Hygiene Data'!$E$12,0,10*ROW('Hygiene Data'!E73)))</f>
        <v/>
      </c>
      <c r="DT79" s="275" t="str">
        <f ca="true">+IF(OFFSET('Hygiene Data'!$E$13,0,10*ROW('Hygiene Data'!E73))="","",OFFSET('Hygiene Data'!$E$13,0,10*ROW('Hygiene Data'!E73)))</f>
        <v/>
      </c>
      <c r="DU79" s="275" t="str">
        <f ca="true">+IF(OFFSET('Hygiene Data'!$F$11,0,10*ROW('Hygiene Data'!F73))="","",OFFSET('Hygiene Data'!$F$11,0,10*ROW('Hygiene Data'!F73)))</f>
        <v/>
      </c>
      <c r="DV79" s="275" t="str">
        <f ca="true">+IF(OFFSET('Hygiene Data'!$F$12,0,10*ROW('Hygiene Data'!F73))="","",OFFSET('Hygiene Data'!$F$12,0,10*ROW('Hygiene Data'!F73)))</f>
        <v/>
      </c>
      <c r="DW79" s="275" t="str">
        <f ca="true">+IF(OFFSET('Hygiene Data'!$F$13,0,10*ROW('Hygiene Data'!F73))="","",OFFSET('Hygiene Data'!$F$13,0,10*ROW('Hygiene Data'!F73)))</f>
        <v/>
      </c>
      <c r="DX79" s="275" t="str">
        <f ca="true">+IF(OFFSET('Hygiene Data'!$G$11,0,10*ROW('Hygiene Data'!G73))="","",OFFSET('Hygiene Data'!$G$11,0,10*ROW('Hygiene Data'!G73)))</f>
        <v/>
      </c>
      <c r="DY79" s="275" t="str">
        <f ca="true">+IF(OFFSET('Hygiene Data'!$G$12,0,10*ROW('Hygiene Data'!G73))="","",OFFSET('Hygiene Data'!$G$12,0,10*ROW('Hygiene Data'!G73)))</f>
        <v/>
      </c>
      <c r="DZ79" s="275" t="str">
        <f ca="true">+IF(OFFSET('Hygiene Data'!$G$13,0,10*ROW('Hygiene Data'!G73))="","",OFFSET('Hygiene Data'!$G$13,0,10*ROW('Hygiene Data'!G73)))</f>
        <v/>
      </c>
      <c r="EA79" s="275" t="str">
        <f ca="true">+IF(OFFSET('Hygiene Data'!$H$11,0,10*ROW('Hygiene Data'!H73))="","",OFFSET('Hygiene Data'!$H$11,0,10*ROW('Hygiene Data'!H73)))</f>
        <v/>
      </c>
      <c r="EB79" s="275" t="str">
        <f ca="true">+IF(OFFSET('Hygiene Data'!$H$12,0,10*ROW('Hygiene Data'!H73))="","",OFFSET('Hygiene Data'!$H$12,0,10*ROW('Hygiene Data'!H73)))</f>
        <v/>
      </c>
      <c r="EC79" s="275" t="str">
        <f ca="true">+IF(OFFSET('Hygiene Data'!$H$13,0,10*ROW('Hygiene Data'!H73))="","",OFFSET('Hygiene Data'!$H$13,0,10*ROW('Hygiene Data'!H73)))</f>
        <v/>
      </c>
      <c r="ED79" s="275" t="str">
        <f ca="true">+IF(OFFSET('Hygiene Data'!$I$11,0,10*ROW('Hygiene Data'!I73))="","",OFFSET('Hygiene Data'!$I$11,0,10*ROW('Hygiene Data'!I73)))</f>
        <v/>
      </c>
      <c r="EE79" s="275" t="str">
        <f ca="true">+IF(OFFSET('Hygiene Data'!$I$12,0,10*ROW('Hygiene Data'!I73))="","",OFFSET('Hygiene Data'!$I$12,0,10*ROW('Hygiene Data'!I73)))</f>
        <v/>
      </c>
      <c r="EF79" s="275" t="str">
        <f ca="true">+IF(OFFSET('Hygiene Data'!$I$13,0,10*ROW('Hygiene Data'!I73))="","",OFFSET('Hygiene Data'!$I$13,0,10*ROW('Hygiene Data'!I73)))</f>
        <v/>
      </c>
    </row>
    <row xmlns:x14ac="http://schemas.microsoft.com/office/spreadsheetml/2009/9/ac" r="80" x14ac:dyDescent="0.2">
      <c r="A80" s="37" t="str">
        <f ca="true">+IF(OFFSET('Water Data'!$B$2,0,10*ROW('Water Data'!E74))="","",OFFSET('Water Data'!$B$2,0,10*ROW('Water Data'!E74)))</f>
        <v/>
      </c>
      <c r="B80" s="37" t="str">
        <f ca="true">+IF(OFFSET('Water Data'!$C$2,0,10*ROW('Water Data'!F74))="","",OFFSET('Water Data'!$C$2,0,10*ROW('Water Data'!F74)))</f>
        <v/>
      </c>
      <c r="C80" s="331" t="str">
        <f t="shared" ca="true" si="1"/>
        <v/>
      </c>
      <c r="D80" s="94"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4"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4"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4"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4"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4"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4"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4"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4"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4"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4"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4"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4"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4"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4"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4"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4"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4"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5"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5"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5"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5"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5"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5"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5"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5"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5"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5"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5"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5"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5"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5"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5"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5"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5"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5"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5"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5"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5"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5"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5"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5"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5"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5"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5"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5"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5"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5"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6"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6"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6"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6"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6"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6"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6"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6"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6"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6"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6"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6"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6"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6"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6"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6"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6"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6"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5"/>
      <c r="BS80" s="275" t="str">
        <f ca="true">+IF(OFFSET('Water Data'!$D$27,0,10*ROW('Water Data'!D74))="","",OFFSET('Water Data'!$D$27,0,10*ROW('Water Data'!D74)))</f>
        <v/>
      </c>
      <c r="BT80" s="275" t="str">
        <f ca="true">+IF(OFFSET('Water Data'!$D$28,0,10*ROW('Water Data'!D74))="","",OFFSET('Water Data'!$D$28,0,10*ROW('Water Data'!D74)))</f>
        <v/>
      </c>
      <c r="BU80" s="275" t="str">
        <f ca="true">+IF(OFFSET('Water Data'!$D$29,0,10*ROW('Water Data'!D74))="","",OFFSET('Water Data'!$D$29,0,10*ROW('Water Data'!D74)))</f>
        <v/>
      </c>
      <c r="BV80" s="275" t="str">
        <f ca="true">+IF(OFFSET('Water Data'!$E$27,0,10*ROW('Water Data'!E74))="","",OFFSET('Water Data'!$E$27,0,10*ROW('Water Data'!E74)))</f>
        <v/>
      </c>
      <c r="BW80" s="275" t="str">
        <f ca="true">+IF(OFFSET('Water Data'!$E$28,0,10*ROW('Water Data'!E74))="","",OFFSET('Water Data'!$E$28,0,10*ROW('Water Data'!E74)))</f>
        <v/>
      </c>
      <c r="BX80" s="275" t="str">
        <f ca="true">+IF(OFFSET('Water Data'!$E$29,0,10*ROW('Water Data'!E74))="","",OFFSET('Water Data'!$E$29,0,10*ROW('Water Data'!E74)))</f>
        <v/>
      </c>
      <c r="BY80" s="275" t="str">
        <f ca="true">+IF(OFFSET('Water Data'!$F$27,0,10*ROW('Water Data'!F74))="","",OFFSET('Water Data'!$F$27,0,10*ROW('Water Data'!F74)))</f>
        <v/>
      </c>
      <c r="BZ80" s="275" t="str">
        <f ca="true">+IF(OFFSET('Water Data'!$F$28,0,10*ROW('Water Data'!F74))="","",OFFSET('Water Data'!$F$28,0,10*ROW('Water Data'!F74)))</f>
        <v/>
      </c>
      <c r="CA80" s="275" t="str">
        <f ca="true">+IF(OFFSET('Water Data'!$F$29,0,10*ROW('Water Data'!F74))="","",OFFSET('Water Data'!$F$29,0,10*ROW('Water Data'!F74)))</f>
        <v/>
      </c>
      <c r="CB80" s="275" t="str">
        <f ca="true">+IF(OFFSET('Water Data'!$G$27,0,10*ROW('Water Data'!G74))="","",OFFSET('Water Data'!$G$27,0,10*ROW('Water Data'!G74)))</f>
        <v/>
      </c>
      <c r="CC80" s="275" t="str">
        <f ca="true">+IF(OFFSET('Water Data'!$G$28,0,10*ROW('Water Data'!G74))="","",OFFSET('Water Data'!$G$28,0,10*ROW('Water Data'!G74)))</f>
        <v/>
      </c>
      <c r="CD80" s="275" t="str">
        <f ca="true">+IF(OFFSET('Water Data'!$G$29,0,10*ROW('Water Data'!G74))="","",OFFSET('Water Data'!$G$29,0,10*ROW('Water Data'!G74)))</f>
        <v/>
      </c>
      <c r="CE80" s="275" t="str">
        <f ca="true">+IF(OFFSET('Water Data'!$H$27,0,10*ROW('Water Data'!H74))="","",OFFSET('Water Data'!$H$27,0,10*ROW('Water Data'!H74)))</f>
        <v/>
      </c>
      <c r="CF80" s="275" t="str">
        <f ca="true">+IF(OFFSET('Water Data'!$H$28,0,10*ROW('Water Data'!H74))="","",OFFSET('Water Data'!$H$28,0,10*ROW('Water Data'!H74)))</f>
        <v/>
      </c>
      <c r="CG80" s="275" t="str">
        <f ca="true">+IF(OFFSET('Water Data'!$H$29,0,10*ROW('Water Data'!H74))="","",OFFSET('Water Data'!$H$29,0,10*ROW('Water Data'!H74)))</f>
        <v/>
      </c>
      <c r="CH80" s="275" t="str">
        <f ca="true">+IF(OFFSET('Water Data'!$I$27,0,10*ROW('Water Data'!I74))="","",OFFSET('Water Data'!$I$27,0,10*ROW('Water Data'!I74)))</f>
        <v/>
      </c>
      <c r="CI80" s="275" t="str">
        <f ca="true">+IF(OFFSET('Water Data'!$I$28,0,10*ROW('Water Data'!I74))="","",OFFSET('Water Data'!$I$28,0,10*ROW('Water Data'!I74)))</f>
        <v/>
      </c>
      <c r="CJ80" s="275" t="str">
        <f ca="true">+IF(OFFSET('Water Data'!$I$29,0,10*ROW('Water Data'!I74))="","",OFFSET('Water Data'!$I$29,0,10*ROW('Water Data'!I74)))</f>
        <v/>
      </c>
      <c r="CK80" s="275" t="str">
        <f ca="true">+IF(OFFSET('Sanitation Data'!$D$28,0,10*ROW('Sanitation Data'!D74))="","",OFFSET('Sanitation Data'!$D$28,0,10*ROW('Sanitation Data'!D74)))</f>
        <v/>
      </c>
      <c r="CL80" s="275" t="str">
        <f ca="true">+IF(OFFSET('Sanitation Data'!$D$29,0,10*ROW('Sanitation Data'!D74))="","",OFFSET('Sanitation Data'!$D$29,0,10*ROW('Sanitation Data'!D74)))</f>
        <v/>
      </c>
      <c r="CM80" s="275" t="str">
        <f ca="true">+IF(OFFSET('Sanitation Data'!$D$30,0,10*ROW('Sanitation Data'!D74))="","",OFFSET('Sanitation Data'!$D$30,0,10*ROW('Sanitation Data'!D74)))</f>
        <v/>
      </c>
      <c r="CN80" s="275" t="str">
        <f ca="true">+IF(OFFSET('Sanitation Data'!$D$31,0,10*ROW('Sanitation Data'!D74))="","",OFFSET('Sanitation Data'!$D$31,0,10*ROW('Sanitation Data'!D74)))</f>
        <v/>
      </c>
      <c r="CO80" s="275" t="str">
        <f ca="true">+IF(OFFSET('Sanitation Data'!$D$32,0,10*ROW('Sanitation Data'!D74))="","",OFFSET('Sanitation Data'!$D$32,0,10*ROW('Sanitation Data'!D74)))</f>
        <v/>
      </c>
      <c r="CP80" s="275" t="str">
        <f ca="true">+IF(OFFSET('Sanitation Data'!$E$28,0,10*ROW('Sanitation Data'!E74))="","",OFFSET('Sanitation Data'!$E$28,0,10*ROW('Sanitation Data'!E74)))</f>
        <v/>
      </c>
      <c r="CQ80" s="275" t="str">
        <f ca="true">+IF(OFFSET('Sanitation Data'!$E$29,0,10*ROW('Sanitation Data'!E74))="","",OFFSET('Sanitation Data'!$E$29,0,10*ROW('Sanitation Data'!E74)))</f>
        <v/>
      </c>
      <c r="CR80" s="275" t="str">
        <f ca="true">+IF(OFFSET('Sanitation Data'!$E$30,0,10*ROW('Sanitation Data'!E74))="","",OFFSET('Sanitation Data'!$E$30,0,10*ROW('Sanitation Data'!E74)))</f>
        <v/>
      </c>
      <c r="CS80" s="275" t="str">
        <f ca="true">+IF(OFFSET('Sanitation Data'!$E$31,0,10*ROW('Sanitation Data'!E74))="","",OFFSET('Sanitation Data'!$E$31,0,10*ROW('Sanitation Data'!E74)))</f>
        <v/>
      </c>
      <c r="CT80" s="275" t="str">
        <f ca="true">+IF(OFFSET('Sanitation Data'!$E$32,0,10*ROW('Sanitation Data'!E74))="","",OFFSET('Sanitation Data'!$E$32,0,10*ROW('Sanitation Data'!E74)))</f>
        <v/>
      </c>
      <c r="CU80" s="275" t="str">
        <f ca="true">+IF(OFFSET('Sanitation Data'!$F$28,0,10*ROW('Sanitation Data'!F74))="","",OFFSET('Sanitation Data'!$F$28,0,10*ROW('Sanitation Data'!F74)))</f>
        <v/>
      </c>
      <c r="CV80" s="275" t="str">
        <f ca="true">+IF(OFFSET('Sanitation Data'!$F$29,0,10*ROW('Sanitation Data'!F74))="","",OFFSET('Sanitation Data'!$F$29,0,10*ROW('Sanitation Data'!F74)))</f>
        <v/>
      </c>
      <c r="CW80" s="275" t="str">
        <f ca="true">+IF(OFFSET('Sanitation Data'!$F$30,0,10*ROW('Sanitation Data'!F74))="","",OFFSET('Sanitation Data'!$F$30,0,10*ROW('Sanitation Data'!F74)))</f>
        <v/>
      </c>
      <c r="CX80" s="275" t="str">
        <f ca="true">+IF(OFFSET('Sanitation Data'!$F$31,0,10*ROW('Sanitation Data'!F74))="","",OFFSET('Sanitation Data'!$F$31,0,10*ROW('Sanitation Data'!F74)))</f>
        <v/>
      </c>
      <c r="CY80" s="275" t="str">
        <f ca="true">+IF(OFFSET('Sanitation Data'!$F$32,0,10*ROW('Sanitation Data'!F74))="","",OFFSET('Sanitation Data'!$F$32,0,10*ROW('Sanitation Data'!F74)))</f>
        <v/>
      </c>
      <c r="CZ80" s="275" t="str">
        <f ca="true">+IF(OFFSET('Sanitation Data'!$G$28,0,10*ROW('Sanitation Data'!G74))="","",OFFSET('Sanitation Data'!$G$28,0,10*ROW('Sanitation Data'!G74)))</f>
        <v/>
      </c>
      <c r="DA80" s="275" t="str">
        <f ca="true">+IF(OFFSET('Sanitation Data'!$G$29,0,10*ROW('Sanitation Data'!G74))="","",OFFSET('Sanitation Data'!$G$29,0,10*ROW('Sanitation Data'!G74)))</f>
        <v/>
      </c>
      <c r="DB80" s="275" t="str">
        <f ca="true">+IF(OFFSET('Sanitation Data'!$G$30,0,10*ROW('Sanitation Data'!G74))="","",OFFSET('Sanitation Data'!$G$30,0,10*ROW('Sanitation Data'!G74)))</f>
        <v/>
      </c>
      <c r="DC80" s="275" t="str">
        <f ca="true">+IF(OFFSET('Sanitation Data'!$G$31,0,10*ROW('Sanitation Data'!G74))="","",OFFSET('Sanitation Data'!$G$31,0,10*ROW('Sanitation Data'!G74)))</f>
        <v/>
      </c>
      <c r="DD80" s="275" t="str">
        <f ca="true">+IF(OFFSET('Sanitation Data'!$G$32,0,10*ROW('Sanitation Data'!G74))="","",OFFSET('Sanitation Data'!$G$32,0,10*ROW('Sanitation Data'!G74)))</f>
        <v/>
      </c>
      <c r="DE80" s="275" t="str">
        <f ca="true">+IF(OFFSET('Sanitation Data'!$H$28,0,10*ROW('Sanitation Data'!H74))="","",OFFSET('Sanitation Data'!$H$28,0,10*ROW('Sanitation Data'!H74)))</f>
        <v/>
      </c>
      <c r="DF80" s="275" t="str">
        <f ca="true">+IF(OFFSET('Sanitation Data'!$H$29,0,10*ROW('Sanitation Data'!H74))="","",OFFSET('Sanitation Data'!$H$29,0,10*ROW('Sanitation Data'!H74)))</f>
        <v/>
      </c>
      <c r="DG80" s="275" t="str">
        <f ca="true">+IF(OFFSET('Sanitation Data'!$H$30,0,10*ROW('Sanitation Data'!H74))="","",OFFSET('Sanitation Data'!$H$30,0,10*ROW('Sanitation Data'!H74)))</f>
        <v/>
      </c>
      <c r="DH80" s="275" t="str">
        <f ca="true">+IF(OFFSET('Sanitation Data'!$H$31,0,10*ROW('Sanitation Data'!H74))="","",OFFSET('Sanitation Data'!$H$31,0,10*ROW('Sanitation Data'!H74)))</f>
        <v/>
      </c>
      <c r="DI80" s="275" t="str">
        <f ca="true">+IF(OFFSET('Sanitation Data'!$H$32,0,10*ROW('Sanitation Data'!H74))="","",OFFSET('Sanitation Data'!$H$32,0,10*ROW('Sanitation Data'!H74)))</f>
        <v/>
      </c>
      <c r="DJ80" s="275" t="str">
        <f ca="true">+IF(OFFSET('Sanitation Data'!$I$28,0,10*ROW('Sanitation Data'!I74))="","",OFFSET('Sanitation Data'!$I$28,0,10*ROW('Sanitation Data'!I74)))</f>
        <v/>
      </c>
      <c r="DK80" s="275" t="str">
        <f ca="true">+IF(OFFSET('Sanitation Data'!$I$29,0,10*ROW('Sanitation Data'!I74))="","",OFFSET('Sanitation Data'!$I$29,0,10*ROW('Sanitation Data'!I74)))</f>
        <v/>
      </c>
      <c r="DL80" s="275" t="str">
        <f ca="true">+IF(OFFSET('Sanitation Data'!$I$30,0,10*ROW('Sanitation Data'!I74))="","",OFFSET('Sanitation Data'!$I$30,0,10*ROW('Sanitation Data'!I74)))</f>
        <v/>
      </c>
      <c r="DM80" s="275" t="str">
        <f ca="true">+IF(OFFSET('Sanitation Data'!$I$31,0,10*ROW('Sanitation Data'!I74))="","",OFFSET('Sanitation Data'!$I$31,0,10*ROW('Sanitation Data'!I74)))</f>
        <v/>
      </c>
      <c r="DN80" s="275" t="str">
        <f ca="true">+IF(OFFSET('Sanitation Data'!$I$32,0,10*ROW('Sanitation Data'!I74))="","",OFFSET('Sanitation Data'!$I$32,0,10*ROW('Sanitation Data'!I74)))</f>
        <v/>
      </c>
      <c r="DO80" s="275" t="str">
        <f ca="true">+IF(OFFSET('Hygiene Data'!$D$11,0,10*ROW('Hygiene Data'!D74))="","",OFFSET('Hygiene Data'!$D$11,0,10*ROW('Hygiene Data'!D74)))</f>
        <v/>
      </c>
      <c r="DP80" s="275" t="str">
        <f ca="true">+IF(OFFSET('Hygiene Data'!$D$12,0,10*ROW('Hygiene Data'!D74))="","",OFFSET('Hygiene Data'!$D$12,0,10*ROW('Hygiene Data'!D74)))</f>
        <v/>
      </c>
      <c r="DQ80" s="275" t="str">
        <f ca="true">+IF(OFFSET('Hygiene Data'!$D$13,0,10*ROW('Hygiene Data'!D74))="","",OFFSET('Hygiene Data'!$D$13,0,10*ROW('Hygiene Data'!D74)))</f>
        <v/>
      </c>
      <c r="DR80" s="275" t="str">
        <f ca="true">+IF(OFFSET('Hygiene Data'!$E$11,0,10*ROW('Hygiene Data'!E74))="","",OFFSET('Hygiene Data'!$E$11,0,10*ROW('Hygiene Data'!E74)))</f>
        <v/>
      </c>
      <c r="DS80" s="275" t="str">
        <f ca="true">+IF(OFFSET('Hygiene Data'!$E$12,0,10*ROW('Hygiene Data'!E74))="","",OFFSET('Hygiene Data'!$E$12,0,10*ROW('Hygiene Data'!E74)))</f>
        <v/>
      </c>
      <c r="DT80" s="275" t="str">
        <f ca="true">+IF(OFFSET('Hygiene Data'!$E$13,0,10*ROW('Hygiene Data'!E74))="","",OFFSET('Hygiene Data'!$E$13,0,10*ROW('Hygiene Data'!E74)))</f>
        <v/>
      </c>
      <c r="DU80" s="275" t="str">
        <f ca="true">+IF(OFFSET('Hygiene Data'!$F$11,0,10*ROW('Hygiene Data'!F74))="","",OFFSET('Hygiene Data'!$F$11,0,10*ROW('Hygiene Data'!F74)))</f>
        <v/>
      </c>
      <c r="DV80" s="275" t="str">
        <f ca="true">+IF(OFFSET('Hygiene Data'!$F$12,0,10*ROW('Hygiene Data'!F74))="","",OFFSET('Hygiene Data'!$F$12,0,10*ROW('Hygiene Data'!F74)))</f>
        <v/>
      </c>
      <c r="DW80" s="275" t="str">
        <f ca="true">+IF(OFFSET('Hygiene Data'!$F$13,0,10*ROW('Hygiene Data'!F74))="","",OFFSET('Hygiene Data'!$F$13,0,10*ROW('Hygiene Data'!F74)))</f>
        <v/>
      </c>
      <c r="DX80" s="275" t="str">
        <f ca="true">+IF(OFFSET('Hygiene Data'!$G$11,0,10*ROW('Hygiene Data'!G74))="","",OFFSET('Hygiene Data'!$G$11,0,10*ROW('Hygiene Data'!G74)))</f>
        <v/>
      </c>
      <c r="DY80" s="275" t="str">
        <f ca="true">+IF(OFFSET('Hygiene Data'!$G$12,0,10*ROW('Hygiene Data'!G74))="","",OFFSET('Hygiene Data'!$G$12,0,10*ROW('Hygiene Data'!G74)))</f>
        <v/>
      </c>
      <c r="DZ80" s="275" t="str">
        <f ca="true">+IF(OFFSET('Hygiene Data'!$G$13,0,10*ROW('Hygiene Data'!G74))="","",OFFSET('Hygiene Data'!$G$13,0,10*ROW('Hygiene Data'!G74)))</f>
        <v/>
      </c>
      <c r="EA80" s="275" t="str">
        <f ca="true">+IF(OFFSET('Hygiene Data'!$H$11,0,10*ROW('Hygiene Data'!H74))="","",OFFSET('Hygiene Data'!$H$11,0,10*ROW('Hygiene Data'!H74)))</f>
        <v/>
      </c>
      <c r="EB80" s="275" t="str">
        <f ca="true">+IF(OFFSET('Hygiene Data'!$H$12,0,10*ROW('Hygiene Data'!H74))="","",OFFSET('Hygiene Data'!$H$12,0,10*ROW('Hygiene Data'!H74)))</f>
        <v/>
      </c>
      <c r="EC80" s="275" t="str">
        <f ca="true">+IF(OFFSET('Hygiene Data'!$H$13,0,10*ROW('Hygiene Data'!H74))="","",OFFSET('Hygiene Data'!$H$13,0,10*ROW('Hygiene Data'!H74)))</f>
        <v/>
      </c>
      <c r="ED80" s="275" t="str">
        <f ca="true">+IF(OFFSET('Hygiene Data'!$I$11,0,10*ROW('Hygiene Data'!I74))="","",OFFSET('Hygiene Data'!$I$11,0,10*ROW('Hygiene Data'!I74)))</f>
        <v/>
      </c>
      <c r="EE80" s="275" t="str">
        <f ca="true">+IF(OFFSET('Hygiene Data'!$I$12,0,10*ROW('Hygiene Data'!I74))="","",OFFSET('Hygiene Data'!$I$12,0,10*ROW('Hygiene Data'!I74)))</f>
        <v/>
      </c>
      <c r="EF80" s="275" t="str">
        <f ca="true">+IF(OFFSET('Hygiene Data'!$I$13,0,10*ROW('Hygiene Data'!I74))="","",OFFSET('Hygiene Data'!$I$13,0,10*ROW('Hygiene Data'!I74)))</f>
        <v/>
      </c>
    </row>
    <row xmlns:x14ac="http://schemas.microsoft.com/office/spreadsheetml/2009/9/ac" r="81" x14ac:dyDescent="0.2">
      <c r="A81" s="37" t="str">
        <f ca="true">+IF(OFFSET('Water Data'!$B$2,0,10*ROW('Water Data'!E75))="","",OFFSET('Water Data'!$B$2,0,10*ROW('Water Data'!E75)))</f>
        <v/>
      </c>
      <c r="B81" s="37" t="str">
        <f ca="true">+IF(OFFSET('Water Data'!$C$2,0,10*ROW('Water Data'!F75))="","",OFFSET('Water Data'!$C$2,0,10*ROW('Water Data'!F75)))</f>
        <v/>
      </c>
      <c r="C81" s="331" t="str">
        <f t="shared" ca="true" si="1"/>
        <v/>
      </c>
      <c r="D81" s="94"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4"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4"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4"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4"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4"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4"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4"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4"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4"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4"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4"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4"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4"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4"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4"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4"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4"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5"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5"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5"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5"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5"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5"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5"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5"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5"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5"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5"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5"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5"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5"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5"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5"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5"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5"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5"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5"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5"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5"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5"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5"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5"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5"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5"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5"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5"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5"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6"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6"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6"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6"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6"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6"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6"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6"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6"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6"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6"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6"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6"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6"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6"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6"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6"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6"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5"/>
      <c r="BS81" s="275" t="str">
        <f ca="true">+IF(OFFSET('Water Data'!$D$27,0,10*ROW('Water Data'!D75))="","",OFFSET('Water Data'!$D$27,0,10*ROW('Water Data'!D75)))</f>
        <v/>
      </c>
      <c r="BT81" s="275" t="str">
        <f ca="true">+IF(OFFSET('Water Data'!$D$28,0,10*ROW('Water Data'!D75))="","",OFFSET('Water Data'!$D$28,0,10*ROW('Water Data'!D75)))</f>
        <v/>
      </c>
      <c r="BU81" s="275" t="str">
        <f ca="true">+IF(OFFSET('Water Data'!$D$29,0,10*ROW('Water Data'!D75))="","",OFFSET('Water Data'!$D$29,0,10*ROW('Water Data'!D75)))</f>
        <v/>
      </c>
      <c r="BV81" s="275" t="str">
        <f ca="true">+IF(OFFSET('Water Data'!$E$27,0,10*ROW('Water Data'!E75))="","",OFFSET('Water Data'!$E$27,0,10*ROW('Water Data'!E75)))</f>
        <v/>
      </c>
      <c r="BW81" s="275" t="str">
        <f ca="true">+IF(OFFSET('Water Data'!$E$28,0,10*ROW('Water Data'!E75))="","",OFFSET('Water Data'!$E$28,0,10*ROW('Water Data'!E75)))</f>
        <v/>
      </c>
      <c r="BX81" s="275" t="str">
        <f ca="true">+IF(OFFSET('Water Data'!$E$29,0,10*ROW('Water Data'!E75))="","",OFFSET('Water Data'!$E$29,0,10*ROW('Water Data'!E75)))</f>
        <v/>
      </c>
      <c r="BY81" s="275" t="str">
        <f ca="true">+IF(OFFSET('Water Data'!$F$27,0,10*ROW('Water Data'!F75))="","",OFFSET('Water Data'!$F$27,0,10*ROW('Water Data'!F75)))</f>
        <v/>
      </c>
      <c r="BZ81" s="275" t="str">
        <f ca="true">+IF(OFFSET('Water Data'!$F$28,0,10*ROW('Water Data'!F75))="","",OFFSET('Water Data'!$F$28,0,10*ROW('Water Data'!F75)))</f>
        <v/>
      </c>
      <c r="CA81" s="275" t="str">
        <f ca="true">+IF(OFFSET('Water Data'!$F$29,0,10*ROW('Water Data'!F75))="","",OFFSET('Water Data'!$F$29,0,10*ROW('Water Data'!F75)))</f>
        <v/>
      </c>
      <c r="CB81" s="275" t="str">
        <f ca="true">+IF(OFFSET('Water Data'!$G$27,0,10*ROW('Water Data'!G75))="","",OFFSET('Water Data'!$G$27,0,10*ROW('Water Data'!G75)))</f>
        <v/>
      </c>
      <c r="CC81" s="275" t="str">
        <f ca="true">+IF(OFFSET('Water Data'!$G$28,0,10*ROW('Water Data'!G75))="","",OFFSET('Water Data'!$G$28,0,10*ROW('Water Data'!G75)))</f>
        <v/>
      </c>
      <c r="CD81" s="275" t="str">
        <f ca="true">+IF(OFFSET('Water Data'!$G$29,0,10*ROW('Water Data'!G75))="","",OFFSET('Water Data'!$G$29,0,10*ROW('Water Data'!G75)))</f>
        <v/>
      </c>
      <c r="CE81" s="275" t="str">
        <f ca="true">+IF(OFFSET('Water Data'!$H$27,0,10*ROW('Water Data'!H75))="","",OFFSET('Water Data'!$H$27,0,10*ROW('Water Data'!H75)))</f>
        <v/>
      </c>
      <c r="CF81" s="275" t="str">
        <f ca="true">+IF(OFFSET('Water Data'!$H$28,0,10*ROW('Water Data'!H75))="","",OFFSET('Water Data'!$H$28,0,10*ROW('Water Data'!H75)))</f>
        <v/>
      </c>
      <c r="CG81" s="275" t="str">
        <f ca="true">+IF(OFFSET('Water Data'!$H$29,0,10*ROW('Water Data'!H75))="","",OFFSET('Water Data'!$H$29,0,10*ROW('Water Data'!H75)))</f>
        <v/>
      </c>
      <c r="CH81" s="275" t="str">
        <f ca="true">+IF(OFFSET('Water Data'!$I$27,0,10*ROW('Water Data'!I75))="","",OFFSET('Water Data'!$I$27,0,10*ROW('Water Data'!I75)))</f>
        <v/>
      </c>
      <c r="CI81" s="275" t="str">
        <f ca="true">+IF(OFFSET('Water Data'!$I$28,0,10*ROW('Water Data'!I75))="","",OFFSET('Water Data'!$I$28,0,10*ROW('Water Data'!I75)))</f>
        <v/>
      </c>
      <c r="CJ81" s="275" t="str">
        <f ca="true">+IF(OFFSET('Water Data'!$I$29,0,10*ROW('Water Data'!I75))="","",OFFSET('Water Data'!$I$29,0,10*ROW('Water Data'!I75)))</f>
        <v/>
      </c>
      <c r="CK81" s="275" t="str">
        <f ca="true">+IF(OFFSET('Sanitation Data'!$D$28,0,10*ROW('Sanitation Data'!D75))="","",OFFSET('Sanitation Data'!$D$28,0,10*ROW('Sanitation Data'!D75)))</f>
        <v/>
      </c>
      <c r="CL81" s="275" t="str">
        <f ca="true">+IF(OFFSET('Sanitation Data'!$D$29,0,10*ROW('Sanitation Data'!D75))="","",OFFSET('Sanitation Data'!$D$29,0,10*ROW('Sanitation Data'!D75)))</f>
        <v/>
      </c>
      <c r="CM81" s="275" t="str">
        <f ca="true">+IF(OFFSET('Sanitation Data'!$D$30,0,10*ROW('Sanitation Data'!D75))="","",OFFSET('Sanitation Data'!$D$30,0,10*ROW('Sanitation Data'!D75)))</f>
        <v/>
      </c>
      <c r="CN81" s="275" t="str">
        <f ca="true">+IF(OFFSET('Sanitation Data'!$D$31,0,10*ROW('Sanitation Data'!D75))="","",OFFSET('Sanitation Data'!$D$31,0,10*ROW('Sanitation Data'!D75)))</f>
        <v/>
      </c>
      <c r="CO81" s="275" t="str">
        <f ca="true">+IF(OFFSET('Sanitation Data'!$D$32,0,10*ROW('Sanitation Data'!D75))="","",OFFSET('Sanitation Data'!$D$32,0,10*ROW('Sanitation Data'!D75)))</f>
        <v/>
      </c>
      <c r="CP81" s="275" t="str">
        <f ca="true">+IF(OFFSET('Sanitation Data'!$E$28,0,10*ROW('Sanitation Data'!E75))="","",OFFSET('Sanitation Data'!$E$28,0,10*ROW('Sanitation Data'!E75)))</f>
        <v/>
      </c>
      <c r="CQ81" s="275" t="str">
        <f ca="true">+IF(OFFSET('Sanitation Data'!$E$29,0,10*ROW('Sanitation Data'!E75))="","",OFFSET('Sanitation Data'!$E$29,0,10*ROW('Sanitation Data'!E75)))</f>
        <v/>
      </c>
      <c r="CR81" s="275" t="str">
        <f ca="true">+IF(OFFSET('Sanitation Data'!$E$30,0,10*ROW('Sanitation Data'!E75))="","",OFFSET('Sanitation Data'!$E$30,0,10*ROW('Sanitation Data'!E75)))</f>
        <v/>
      </c>
      <c r="CS81" s="275" t="str">
        <f ca="true">+IF(OFFSET('Sanitation Data'!$E$31,0,10*ROW('Sanitation Data'!E75))="","",OFFSET('Sanitation Data'!$E$31,0,10*ROW('Sanitation Data'!E75)))</f>
        <v/>
      </c>
      <c r="CT81" s="275" t="str">
        <f ca="true">+IF(OFFSET('Sanitation Data'!$E$32,0,10*ROW('Sanitation Data'!E75))="","",OFFSET('Sanitation Data'!$E$32,0,10*ROW('Sanitation Data'!E75)))</f>
        <v/>
      </c>
      <c r="CU81" s="275" t="str">
        <f ca="true">+IF(OFFSET('Sanitation Data'!$F$28,0,10*ROW('Sanitation Data'!F75))="","",OFFSET('Sanitation Data'!$F$28,0,10*ROW('Sanitation Data'!F75)))</f>
        <v/>
      </c>
      <c r="CV81" s="275" t="str">
        <f ca="true">+IF(OFFSET('Sanitation Data'!$F$29,0,10*ROW('Sanitation Data'!F75))="","",OFFSET('Sanitation Data'!$F$29,0,10*ROW('Sanitation Data'!F75)))</f>
        <v/>
      </c>
      <c r="CW81" s="275" t="str">
        <f ca="true">+IF(OFFSET('Sanitation Data'!$F$30,0,10*ROW('Sanitation Data'!F75))="","",OFFSET('Sanitation Data'!$F$30,0,10*ROW('Sanitation Data'!F75)))</f>
        <v/>
      </c>
      <c r="CX81" s="275" t="str">
        <f ca="true">+IF(OFFSET('Sanitation Data'!$F$31,0,10*ROW('Sanitation Data'!F75))="","",OFFSET('Sanitation Data'!$F$31,0,10*ROW('Sanitation Data'!F75)))</f>
        <v/>
      </c>
      <c r="CY81" s="275" t="str">
        <f ca="true">+IF(OFFSET('Sanitation Data'!$F$32,0,10*ROW('Sanitation Data'!F75))="","",OFFSET('Sanitation Data'!$F$32,0,10*ROW('Sanitation Data'!F75)))</f>
        <v/>
      </c>
      <c r="CZ81" s="275" t="str">
        <f ca="true">+IF(OFFSET('Sanitation Data'!$G$28,0,10*ROW('Sanitation Data'!G75))="","",OFFSET('Sanitation Data'!$G$28,0,10*ROW('Sanitation Data'!G75)))</f>
        <v/>
      </c>
      <c r="DA81" s="275" t="str">
        <f ca="true">+IF(OFFSET('Sanitation Data'!$G$29,0,10*ROW('Sanitation Data'!G75))="","",OFFSET('Sanitation Data'!$G$29,0,10*ROW('Sanitation Data'!G75)))</f>
        <v/>
      </c>
      <c r="DB81" s="275" t="str">
        <f ca="true">+IF(OFFSET('Sanitation Data'!$G$30,0,10*ROW('Sanitation Data'!G75))="","",OFFSET('Sanitation Data'!$G$30,0,10*ROW('Sanitation Data'!G75)))</f>
        <v/>
      </c>
      <c r="DC81" s="275" t="str">
        <f ca="true">+IF(OFFSET('Sanitation Data'!$G$31,0,10*ROW('Sanitation Data'!G75))="","",OFFSET('Sanitation Data'!$G$31,0,10*ROW('Sanitation Data'!G75)))</f>
        <v/>
      </c>
      <c r="DD81" s="275" t="str">
        <f ca="true">+IF(OFFSET('Sanitation Data'!$G$32,0,10*ROW('Sanitation Data'!G75))="","",OFFSET('Sanitation Data'!$G$32,0,10*ROW('Sanitation Data'!G75)))</f>
        <v/>
      </c>
      <c r="DE81" s="275" t="str">
        <f ca="true">+IF(OFFSET('Sanitation Data'!$H$28,0,10*ROW('Sanitation Data'!H75))="","",OFFSET('Sanitation Data'!$H$28,0,10*ROW('Sanitation Data'!H75)))</f>
        <v/>
      </c>
      <c r="DF81" s="275" t="str">
        <f ca="true">+IF(OFFSET('Sanitation Data'!$H$29,0,10*ROW('Sanitation Data'!H75))="","",OFFSET('Sanitation Data'!$H$29,0,10*ROW('Sanitation Data'!H75)))</f>
        <v/>
      </c>
      <c r="DG81" s="275" t="str">
        <f ca="true">+IF(OFFSET('Sanitation Data'!$H$30,0,10*ROW('Sanitation Data'!H75))="","",OFFSET('Sanitation Data'!$H$30,0,10*ROW('Sanitation Data'!H75)))</f>
        <v/>
      </c>
      <c r="DH81" s="275" t="str">
        <f ca="true">+IF(OFFSET('Sanitation Data'!$H$31,0,10*ROW('Sanitation Data'!H75))="","",OFFSET('Sanitation Data'!$H$31,0,10*ROW('Sanitation Data'!H75)))</f>
        <v/>
      </c>
      <c r="DI81" s="275" t="str">
        <f ca="true">+IF(OFFSET('Sanitation Data'!$H$32,0,10*ROW('Sanitation Data'!H75))="","",OFFSET('Sanitation Data'!$H$32,0,10*ROW('Sanitation Data'!H75)))</f>
        <v/>
      </c>
      <c r="DJ81" s="275" t="str">
        <f ca="true">+IF(OFFSET('Sanitation Data'!$I$28,0,10*ROW('Sanitation Data'!I75))="","",OFFSET('Sanitation Data'!$I$28,0,10*ROW('Sanitation Data'!I75)))</f>
        <v/>
      </c>
      <c r="DK81" s="275" t="str">
        <f ca="true">+IF(OFFSET('Sanitation Data'!$I$29,0,10*ROW('Sanitation Data'!I75))="","",OFFSET('Sanitation Data'!$I$29,0,10*ROW('Sanitation Data'!I75)))</f>
        <v/>
      </c>
      <c r="DL81" s="275" t="str">
        <f ca="true">+IF(OFFSET('Sanitation Data'!$I$30,0,10*ROW('Sanitation Data'!I75))="","",OFFSET('Sanitation Data'!$I$30,0,10*ROW('Sanitation Data'!I75)))</f>
        <v/>
      </c>
      <c r="DM81" s="275" t="str">
        <f ca="true">+IF(OFFSET('Sanitation Data'!$I$31,0,10*ROW('Sanitation Data'!I75))="","",OFFSET('Sanitation Data'!$I$31,0,10*ROW('Sanitation Data'!I75)))</f>
        <v/>
      </c>
      <c r="DN81" s="275" t="str">
        <f ca="true">+IF(OFFSET('Sanitation Data'!$I$32,0,10*ROW('Sanitation Data'!I75))="","",OFFSET('Sanitation Data'!$I$32,0,10*ROW('Sanitation Data'!I75)))</f>
        <v/>
      </c>
      <c r="DO81" s="275" t="str">
        <f ca="true">+IF(OFFSET('Hygiene Data'!$D$11,0,10*ROW('Hygiene Data'!D75))="","",OFFSET('Hygiene Data'!$D$11,0,10*ROW('Hygiene Data'!D75)))</f>
        <v/>
      </c>
      <c r="DP81" s="275" t="str">
        <f ca="true">+IF(OFFSET('Hygiene Data'!$D$12,0,10*ROW('Hygiene Data'!D75))="","",OFFSET('Hygiene Data'!$D$12,0,10*ROW('Hygiene Data'!D75)))</f>
        <v/>
      </c>
      <c r="DQ81" s="275" t="str">
        <f ca="true">+IF(OFFSET('Hygiene Data'!$D$13,0,10*ROW('Hygiene Data'!D75))="","",OFFSET('Hygiene Data'!$D$13,0,10*ROW('Hygiene Data'!D75)))</f>
        <v/>
      </c>
      <c r="DR81" s="275" t="str">
        <f ca="true">+IF(OFFSET('Hygiene Data'!$E$11,0,10*ROW('Hygiene Data'!E75))="","",OFFSET('Hygiene Data'!$E$11,0,10*ROW('Hygiene Data'!E75)))</f>
        <v/>
      </c>
      <c r="DS81" s="275" t="str">
        <f ca="true">+IF(OFFSET('Hygiene Data'!$E$12,0,10*ROW('Hygiene Data'!E75))="","",OFFSET('Hygiene Data'!$E$12,0,10*ROW('Hygiene Data'!E75)))</f>
        <v/>
      </c>
      <c r="DT81" s="275" t="str">
        <f ca="true">+IF(OFFSET('Hygiene Data'!$E$13,0,10*ROW('Hygiene Data'!E75))="","",OFFSET('Hygiene Data'!$E$13,0,10*ROW('Hygiene Data'!E75)))</f>
        <v/>
      </c>
      <c r="DU81" s="275" t="str">
        <f ca="true">+IF(OFFSET('Hygiene Data'!$F$11,0,10*ROW('Hygiene Data'!F75))="","",OFFSET('Hygiene Data'!$F$11,0,10*ROW('Hygiene Data'!F75)))</f>
        <v/>
      </c>
      <c r="DV81" s="275" t="str">
        <f ca="true">+IF(OFFSET('Hygiene Data'!$F$12,0,10*ROW('Hygiene Data'!F75))="","",OFFSET('Hygiene Data'!$F$12,0,10*ROW('Hygiene Data'!F75)))</f>
        <v/>
      </c>
      <c r="DW81" s="275" t="str">
        <f ca="true">+IF(OFFSET('Hygiene Data'!$F$13,0,10*ROW('Hygiene Data'!F75))="","",OFFSET('Hygiene Data'!$F$13,0,10*ROW('Hygiene Data'!F75)))</f>
        <v/>
      </c>
      <c r="DX81" s="275" t="str">
        <f ca="true">+IF(OFFSET('Hygiene Data'!$G$11,0,10*ROW('Hygiene Data'!G75))="","",OFFSET('Hygiene Data'!$G$11,0,10*ROW('Hygiene Data'!G75)))</f>
        <v/>
      </c>
      <c r="DY81" s="275" t="str">
        <f ca="true">+IF(OFFSET('Hygiene Data'!$G$12,0,10*ROW('Hygiene Data'!G75))="","",OFFSET('Hygiene Data'!$G$12,0,10*ROW('Hygiene Data'!G75)))</f>
        <v/>
      </c>
      <c r="DZ81" s="275" t="str">
        <f ca="true">+IF(OFFSET('Hygiene Data'!$G$13,0,10*ROW('Hygiene Data'!G75))="","",OFFSET('Hygiene Data'!$G$13,0,10*ROW('Hygiene Data'!G75)))</f>
        <v/>
      </c>
      <c r="EA81" s="275" t="str">
        <f ca="true">+IF(OFFSET('Hygiene Data'!$H$11,0,10*ROW('Hygiene Data'!H75))="","",OFFSET('Hygiene Data'!$H$11,0,10*ROW('Hygiene Data'!H75)))</f>
        <v/>
      </c>
      <c r="EB81" s="275" t="str">
        <f ca="true">+IF(OFFSET('Hygiene Data'!$H$12,0,10*ROW('Hygiene Data'!H75))="","",OFFSET('Hygiene Data'!$H$12,0,10*ROW('Hygiene Data'!H75)))</f>
        <v/>
      </c>
      <c r="EC81" s="275" t="str">
        <f ca="true">+IF(OFFSET('Hygiene Data'!$H$13,0,10*ROW('Hygiene Data'!H75))="","",OFFSET('Hygiene Data'!$H$13,0,10*ROW('Hygiene Data'!H75)))</f>
        <v/>
      </c>
      <c r="ED81" s="275" t="str">
        <f ca="true">+IF(OFFSET('Hygiene Data'!$I$11,0,10*ROW('Hygiene Data'!I75))="","",OFFSET('Hygiene Data'!$I$11,0,10*ROW('Hygiene Data'!I75)))</f>
        <v/>
      </c>
      <c r="EE81" s="275" t="str">
        <f ca="true">+IF(OFFSET('Hygiene Data'!$I$12,0,10*ROW('Hygiene Data'!I75))="","",OFFSET('Hygiene Data'!$I$12,0,10*ROW('Hygiene Data'!I75)))</f>
        <v/>
      </c>
      <c r="EF81" s="275" t="str">
        <f ca="true">+IF(OFFSET('Hygiene Data'!$I$13,0,10*ROW('Hygiene Data'!I75))="","",OFFSET('Hygiene Data'!$I$13,0,10*ROW('Hygiene Data'!I75)))</f>
        <v/>
      </c>
    </row>
    <row xmlns:x14ac="http://schemas.microsoft.com/office/spreadsheetml/2009/9/ac" r="82" x14ac:dyDescent="0.2">
      <c r="A82" s="37" t="str">
        <f ca="true">+IF(OFFSET('Water Data'!$B$2,0,10*ROW('Water Data'!E76))="","",OFFSET('Water Data'!$B$2,0,10*ROW('Water Data'!E76)))</f>
        <v/>
      </c>
      <c r="B82" s="37" t="str">
        <f ca="true">+IF(OFFSET('Water Data'!$C$2,0,10*ROW('Water Data'!F76))="","",OFFSET('Water Data'!$C$2,0,10*ROW('Water Data'!F76)))</f>
        <v/>
      </c>
      <c r="C82" s="331" t="str">
        <f t="shared" ca="true" si="1"/>
        <v/>
      </c>
      <c r="D82" s="94"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4"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4"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4"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4"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4"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4"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4"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4"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4"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4"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4"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4"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4"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4"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4"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4"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4"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5"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5"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5"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5"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5"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5"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5"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5"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5"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5"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5"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5"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5"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5"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5"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5"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5"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5"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5"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5"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5"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5"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5"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5"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5"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5"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5"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5"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5"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5"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6"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6"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6"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6"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6"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6"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6"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6"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6"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6"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6"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6"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6"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6"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6"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6"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6"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6"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5"/>
      <c r="BS82" s="275" t="str">
        <f ca="true">+IF(OFFSET('Water Data'!$D$27,0,10*ROW('Water Data'!D76))="","",OFFSET('Water Data'!$D$27,0,10*ROW('Water Data'!D76)))</f>
        <v/>
      </c>
      <c r="BT82" s="275" t="str">
        <f ca="true">+IF(OFFSET('Water Data'!$D$28,0,10*ROW('Water Data'!D76))="","",OFFSET('Water Data'!$D$28,0,10*ROW('Water Data'!D76)))</f>
        <v/>
      </c>
      <c r="BU82" s="275" t="str">
        <f ca="true">+IF(OFFSET('Water Data'!$D$29,0,10*ROW('Water Data'!D76))="","",OFFSET('Water Data'!$D$29,0,10*ROW('Water Data'!D76)))</f>
        <v/>
      </c>
      <c r="BV82" s="275" t="str">
        <f ca="true">+IF(OFFSET('Water Data'!$E$27,0,10*ROW('Water Data'!E76))="","",OFFSET('Water Data'!$E$27,0,10*ROW('Water Data'!E76)))</f>
        <v/>
      </c>
      <c r="BW82" s="275" t="str">
        <f ca="true">+IF(OFFSET('Water Data'!$E$28,0,10*ROW('Water Data'!E76))="","",OFFSET('Water Data'!$E$28,0,10*ROW('Water Data'!E76)))</f>
        <v/>
      </c>
      <c r="BX82" s="275" t="str">
        <f ca="true">+IF(OFFSET('Water Data'!$E$29,0,10*ROW('Water Data'!E76))="","",OFFSET('Water Data'!$E$29,0,10*ROW('Water Data'!E76)))</f>
        <v/>
      </c>
      <c r="BY82" s="275" t="str">
        <f ca="true">+IF(OFFSET('Water Data'!$F$27,0,10*ROW('Water Data'!F76))="","",OFFSET('Water Data'!$F$27,0,10*ROW('Water Data'!F76)))</f>
        <v/>
      </c>
      <c r="BZ82" s="275" t="str">
        <f ca="true">+IF(OFFSET('Water Data'!$F$28,0,10*ROW('Water Data'!F76))="","",OFFSET('Water Data'!$F$28,0,10*ROW('Water Data'!F76)))</f>
        <v/>
      </c>
      <c r="CA82" s="275" t="str">
        <f ca="true">+IF(OFFSET('Water Data'!$F$29,0,10*ROW('Water Data'!F76))="","",OFFSET('Water Data'!$F$29,0,10*ROW('Water Data'!F76)))</f>
        <v/>
      </c>
      <c r="CB82" s="275" t="str">
        <f ca="true">+IF(OFFSET('Water Data'!$G$27,0,10*ROW('Water Data'!G76))="","",OFFSET('Water Data'!$G$27,0,10*ROW('Water Data'!G76)))</f>
        <v/>
      </c>
      <c r="CC82" s="275" t="str">
        <f ca="true">+IF(OFFSET('Water Data'!$G$28,0,10*ROW('Water Data'!G76))="","",OFFSET('Water Data'!$G$28,0,10*ROW('Water Data'!G76)))</f>
        <v/>
      </c>
      <c r="CD82" s="275" t="str">
        <f ca="true">+IF(OFFSET('Water Data'!$G$29,0,10*ROW('Water Data'!G76))="","",OFFSET('Water Data'!$G$29,0,10*ROW('Water Data'!G76)))</f>
        <v/>
      </c>
      <c r="CE82" s="275" t="str">
        <f ca="true">+IF(OFFSET('Water Data'!$H$27,0,10*ROW('Water Data'!H76))="","",OFFSET('Water Data'!$H$27,0,10*ROW('Water Data'!H76)))</f>
        <v/>
      </c>
      <c r="CF82" s="275" t="str">
        <f ca="true">+IF(OFFSET('Water Data'!$H$28,0,10*ROW('Water Data'!H76))="","",OFFSET('Water Data'!$H$28,0,10*ROW('Water Data'!H76)))</f>
        <v/>
      </c>
      <c r="CG82" s="275" t="str">
        <f ca="true">+IF(OFFSET('Water Data'!$H$29,0,10*ROW('Water Data'!H76))="","",OFFSET('Water Data'!$H$29,0,10*ROW('Water Data'!H76)))</f>
        <v/>
      </c>
      <c r="CH82" s="275" t="str">
        <f ca="true">+IF(OFFSET('Water Data'!$I$27,0,10*ROW('Water Data'!I76))="","",OFFSET('Water Data'!$I$27,0,10*ROW('Water Data'!I76)))</f>
        <v/>
      </c>
      <c r="CI82" s="275" t="str">
        <f ca="true">+IF(OFFSET('Water Data'!$I$28,0,10*ROW('Water Data'!I76))="","",OFFSET('Water Data'!$I$28,0,10*ROW('Water Data'!I76)))</f>
        <v/>
      </c>
      <c r="CJ82" s="275" t="str">
        <f ca="true">+IF(OFFSET('Water Data'!$I$29,0,10*ROW('Water Data'!I76))="","",OFFSET('Water Data'!$I$29,0,10*ROW('Water Data'!I76)))</f>
        <v/>
      </c>
      <c r="CK82" s="275" t="str">
        <f ca="true">+IF(OFFSET('Sanitation Data'!$D$28,0,10*ROW('Sanitation Data'!D76))="","",OFFSET('Sanitation Data'!$D$28,0,10*ROW('Sanitation Data'!D76)))</f>
        <v/>
      </c>
      <c r="CL82" s="275" t="str">
        <f ca="true">+IF(OFFSET('Sanitation Data'!$D$29,0,10*ROW('Sanitation Data'!D76))="","",OFFSET('Sanitation Data'!$D$29,0,10*ROW('Sanitation Data'!D76)))</f>
        <v/>
      </c>
      <c r="CM82" s="275" t="str">
        <f ca="true">+IF(OFFSET('Sanitation Data'!$D$30,0,10*ROW('Sanitation Data'!D76))="","",OFFSET('Sanitation Data'!$D$30,0,10*ROW('Sanitation Data'!D76)))</f>
        <v/>
      </c>
      <c r="CN82" s="275" t="str">
        <f ca="true">+IF(OFFSET('Sanitation Data'!$D$31,0,10*ROW('Sanitation Data'!D76))="","",OFFSET('Sanitation Data'!$D$31,0,10*ROW('Sanitation Data'!D76)))</f>
        <v/>
      </c>
      <c r="CO82" s="275" t="str">
        <f ca="true">+IF(OFFSET('Sanitation Data'!$D$32,0,10*ROW('Sanitation Data'!D76))="","",OFFSET('Sanitation Data'!$D$32,0,10*ROW('Sanitation Data'!D76)))</f>
        <v/>
      </c>
      <c r="CP82" s="275" t="str">
        <f ca="true">+IF(OFFSET('Sanitation Data'!$E$28,0,10*ROW('Sanitation Data'!E76))="","",OFFSET('Sanitation Data'!$E$28,0,10*ROW('Sanitation Data'!E76)))</f>
        <v/>
      </c>
      <c r="CQ82" s="275" t="str">
        <f ca="true">+IF(OFFSET('Sanitation Data'!$E$29,0,10*ROW('Sanitation Data'!E76))="","",OFFSET('Sanitation Data'!$E$29,0,10*ROW('Sanitation Data'!E76)))</f>
        <v/>
      </c>
      <c r="CR82" s="275" t="str">
        <f ca="true">+IF(OFFSET('Sanitation Data'!$E$30,0,10*ROW('Sanitation Data'!E76))="","",OFFSET('Sanitation Data'!$E$30,0,10*ROW('Sanitation Data'!E76)))</f>
        <v/>
      </c>
      <c r="CS82" s="275" t="str">
        <f ca="true">+IF(OFFSET('Sanitation Data'!$E$31,0,10*ROW('Sanitation Data'!E76))="","",OFFSET('Sanitation Data'!$E$31,0,10*ROW('Sanitation Data'!E76)))</f>
        <v/>
      </c>
      <c r="CT82" s="275" t="str">
        <f ca="true">+IF(OFFSET('Sanitation Data'!$E$32,0,10*ROW('Sanitation Data'!E76))="","",OFFSET('Sanitation Data'!$E$32,0,10*ROW('Sanitation Data'!E76)))</f>
        <v/>
      </c>
      <c r="CU82" s="275" t="str">
        <f ca="true">+IF(OFFSET('Sanitation Data'!$F$28,0,10*ROW('Sanitation Data'!F76))="","",OFFSET('Sanitation Data'!$F$28,0,10*ROW('Sanitation Data'!F76)))</f>
        <v/>
      </c>
      <c r="CV82" s="275" t="str">
        <f ca="true">+IF(OFFSET('Sanitation Data'!$F$29,0,10*ROW('Sanitation Data'!F76))="","",OFFSET('Sanitation Data'!$F$29,0,10*ROW('Sanitation Data'!F76)))</f>
        <v/>
      </c>
      <c r="CW82" s="275" t="str">
        <f ca="true">+IF(OFFSET('Sanitation Data'!$F$30,0,10*ROW('Sanitation Data'!F76))="","",OFFSET('Sanitation Data'!$F$30,0,10*ROW('Sanitation Data'!F76)))</f>
        <v/>
      </c>
      <c r="CX82" s="275" t="str">
        <f ca="true">+IF(OFFSET('Sanitation Data'!$F$31,0,10*ROW('Sanitation Data'!F76))="","",OFFSET('Sanitation Data'!$F$31,0,10*ROW('Sanitation Data'!F76)))</f>
        <v/>
      </c>
      <c r="CY82" s="275" t="str">
        <f ca="true">+IF(OFFSET('Sanitation Data'!$F$32,0,10*ROW('Sanitation Data'!F76))="","",OFFSET('Sanitation Data'!$F$32,0,10*ROW('Sanitation Data'!F76)))</f>
        <v/>
      </c>
      <c r="CZ82" s="275" t="str">
        <f ca="true">+IF(OFFSET('Sanitation Data'!$G$28,0,10*ROW('Sanitation Data'!G76))="","",OFFSET('Sanitation Data'!$G$28,0,10*ROW('Sanitation Data'!G76)))</f>
        <v/>
      </c>
      <c r="DA82" s="275" t="str">
        <f ca="true">+IF(OFFSET('Sanitation Data'!$G$29,0,10*ROW('Sanitation Data'!G76))="","",OFFSET('Sanitation Data'!$G$29,0,10*ROW('Sanitation Data'!G76)))</f>
        <v/>
      </c>
      <c r="DB82" s="275" t="str">
        <f ca="true">+IF(OFFSET('Sanitation Data'!$G$30,0,10*ROW('Sanitation Data'!G76))="","",OFFSET('Sanitation Data'!$G$30,0,10*ROW('Sanitation Data'!G76)))</f>
        <v/>
      </c>
      <c r="DC82" s="275" t="str">
        <f ca="true">+IF(OFFSET('Sanitation Data'!$G$31,0,10*ROW('Sanitation Data'!G76))="","",OFFSET('Sanitation Data'!$G$31,0,10*ROW('Sanitation Data'!G76)))</f>
        <v/>
      </c>
      <c r="DD82" s="275" t="str">
        <f ca="true">+IF(OFFSET('Sanitation Data'!$G$32,0,10*ROW('Sanitation Data'!G76))="","",OFFSET('Sanitation Data'!$G$32,0,10*ROW('Sanitation Data'!G76)))</f>
        <v/>
      </c>
      <c r="DE82" s="275" t="str">
        <f ca="true">+IF(OFFSET('Sanitation Data'!$H$28,0,10*ROW('Sanitation Data'!H76))="","",OFFSET('Sanitation Data'!$H$28,0,10*ROW('Sanitation Data'!H76)))</f>
        <v/>
      </c>
      <c r="DF82" s="275" t="str">
        <f ca="true">+IF(OFFSET('Sanitation Data'!$H$29,0,10*ROW('Sanitation Data'!H76))="","",OFFSET('Sanitation Data'!$H$29,0,10*ROW('Sanitation Data'!H76)))</f>
        <v/>
      </c>
      <c r="DG82" s="275" t="str">
        <f ca="true">+IF(OFFSET('Sanitation Data'!$H$30,0,10*ROW('Sanitation Data'!H76))="","",OFFSET('Sanitation Data'!$H$30,0,10*ROW('Sanitation Data'!H76)))</f>
        <v/>
      </c>
      <c r="DH82" s="275" t="str">
        <f ca="true">+IF(OFFSET('Sanitation Data'!$H$31,0,10*ROW('Sanitation Data'!H76))="","",OFFSET('Sanitation Data'!$H$31,0,10*ROW('Sanitation Data'!H76)))</f>
        <v/>
      </c>
      <c r="DI82" s="275" t="str">
        <f ca="true">+IF(OFFSET('Sanitation Data'!$H$32,0,10*ROW('Sanitation Data'!H76))="","",OFFSET('Sanitation Data'!$H$32,0,10*ROW('Sanitation Data'!H76)))</f>
        <v/>
      </c>
      <c r="DJ82" s="275" t="str">
        <f ca="true">+IF(OFFSET('Sanitation Data'!$I$28,0,10*ROW('Sanitation Data'!I76))="","",OFFSET('Sanitation Data'!$I$28,0,10*ROW('Sanitation Data'!I76)))</f>
        <v/>
      </c>
      <c r="DK82" s="275" t="str">
        <f ca="true">+IF(OFFSET('Sanitation Data'!$I$29,0,10*ROW('Sanitation Data'!I76))="","",OFFSET('Sanitation Data'!$I$29,0,10*ROW('Sanitation Data'!I76)))</f>
        <v/>
      </c>
      <c r="DL82" s="275" t="str">
        <f ca="true">+IF(OFFSET('Sanitation Data'!$I$30,0,10*ROW('Sanitation Data'!I76))="","",OFFSET('Sanitation Data'!$I$30,0,10*ROW('Sanitation Data'!I76)))</f>
        <v/>
      </c>
      <c r="DM82" s="275" t="str">
        <f ca="true">+IF(OFFSET('Sanitation Data'!$I$31,0,10*ROW('Sanitation Data'!I76))="","",OFFSET('Sanitation Data'!$I$31,0,10*ROW('Sanitation Data'!I76)))</f>
        <v/>
      </c>
      <c r="DN82" s="275" t="str">
        <f ca="true">+IF(OFFSET('Sanitation Data'!$I$32,0,10*ROW('Sanitation Data'!I76))="","",OFFSET('Sanitation Data'!$I$32,0,10*ROW('Sanitation Data'!I76)))</f>
        <v/>
      </c>
      <c r="DO82" s="275" t="str">
        <f ca="true">+IF(OFFSET('Hygiene Data'!$D$11,0,10*ROW('Hygiene Data'!D76))="","",OFFSET('Hygiene Data'!$D$11,0,10*ROW('Hygiene Data'!D76)))</f>
        <v/>
      </c>
      <c r="DP82" s="275" t="str">
        <f ca="true">+IF(OFFSET('Hygiene Data'!$D$12,0,10*ROW('Hygiene Data'!D76))="","",OFFSET('Hygiene Data'!$D$12,0,10*ROW('Hygiene Data'!D76)))</f>
        <v/>
      </c>
      <c r="DQ82" s="275" t="str">
        <f ca="true">+IF(OFFSET('Hygiene Data'!$D$13,0,10*ROW('Hygiene Data'!D76))="","",OFFSET('Hygiene Data'!$D$13,0,10*ROW('Hygiene Data'!D76)))</f>
        <v/>
      </c>
      <c r="DR82" s="275" t="str">
        <f ca="true">+IF(OFFSET('Hygiene Data'!$E$11,0,10*ROW('Hygiene Data'!E76))="","",OFFSET('Hygiene Data'!$E$11,0,10*ROW('Hygiene Data'!E76)))</f>
        <v/>
      </c>
      <c r="DS82" s="275" t="str">
        <f ca="true">+IF(OFFSET('Hygiene Data'!$E$12,0,10*ROW('Hygiene Data'!E76))="","",OFFSET('Hygiene Data'!$E$12,0,10*ROW('Hygiene Data'!E76)))</f>
        <v/>
      </c>
      <c r="DT82" s="275" t="str">
        <f ca="true">+IF(OFFSET('Hygiene Data'!$E$13,0,10*ROW('Hygiene Data'!E76))="","",OFFSET('Hygiene Data'!$E$13,0,10*ROW('Hygiene Data'!E76)))</f>
        <v/>
      </c>
      <c r="DU82" s="275" t="str">
        <f ca="true">+IF(OFFSET('Hygiene Data'!$F$11,0,10*ROW('Hygiene Data'!F76))="","",OFFSET('Hygiene Data'!$F$11,0,10*ROW('Hygiene Data'!F76)))</f>
        <v/>
      </c>
      <c r="DV82" s="275" t="str">
        <f ca="true">+IF(OFFSET('Hygiene Data'!$F$12,0,10*ROW('Hygiene Data'!F76))="","",OFFSET('Hygiene Data'!$F$12,0,10*ROW('Hygiene Data'!F76)))</f>
        <v/>
      </c>
      <c r="DW82" s="275" t="str">
        <f ca="true">+IF(OFFSET('Hygiene Data'!$F$13,0,10*ROW('Hygiene Data'!F76))="","",OFFSET('Hygiene Data'!$F$13,0,10*ROW('Hygiene Data'!F76)))</f>
        <v/>
      </c>
      <c r="DX82" s="275" t="str">
        <f ca="true">+IF(OFFSET('Hygiene Data'!$G$11,0,10*ROW('Hygiene Data'!G76))="","",OFFSET('Hygiene Data'!$G$11,0,10*ROW('Hygiene Data'!G76)))</f>
        <v/>
      </c>
      <c r="DY82" s="275" t="str">
        <f ca="true">+IF(OFFSET('Hygiene Data'!$G$12,0,10*ROW('Hygiene Data'!G76))="","",OFFSET('Hygiene Data'!$G$12,0,10*ROW('Hygiene Data'!G76)))</f>
        <v/>
      </c>
      <c r="DZ82" s="275" t="str">
        <f ca="true">+IF(OFFSET('Hygiene Data'!$G$13,0,10*ROW('Hygiene Data'!G76))="","",OFFSET('Hygiene Data'!$G$13,0,10*ROW('Hygiene Data'!G76)))</f>
        <v/>
      </c>
      <c r="EA82" s="275" t="str">
        <f ca="true">+IF(OFFSET('Hygiene Data'!$H$11,0,10*ROW('Hygiene Data'!H76))="","",OFFSET('Hygiene Data'!$H$11,0,10*ROW('Hygiene Data'!H76)))</f>
        <v/>
      </c>
      <c r="EB82" s="275" t="str">
        <f ca="true">+IF(OFFSET('Hygiene Data'!$H$12,0,10*ROW('Hygiene Data'!H76))="","",OFFSET('Hygiene Data'!$H$12,0,10*ROW('Hygiene Data'!H76)))</f>
        <v/>
      </c>
      <c r="EC82" s="275" t="str">
        <f ca="true">+IF(OFFSET('Hygiene Data'!$H$13,0,10*ROW('Hygiene Data'!H76))="","",OFFSET('Hygiene Data'!$H$13,0,10*ROW('Hygiene Data'!H76)))</f>
        <v/>
      </c>
      <c r="ED82" s="275" t="str">
        <f ca="true">+IF(OFFSET('Hygiene Data'!$I$11,0,10*ROW('Hygiene Data'!I76))="","",OFFSET('Hygiene Data'!$I$11,0,10*ROW('Hygiene Data'!I76)))</f>
        <v/>
      </c>
      <c r="EE82" s="275" t="str">
        <f ca="true">+IF(OFFSET('Hygiene Data'!$I$12,0,10*ROW('Hygiene Data'!I76))="","",OFFSET('Hygiene Data'!$I$12,0,10*ROW('Hygiene Data'!I76)))</f>
        <v/>
      </c>
      <c r="EF82" s="275" t="str">
        <f ca="true">+IF(OFFSET('Hygiene Data'!$I$13,0,10*ROW('Hygiene Data'!I76))="","",OFFSET('Hygiene Data'!$I$13,0,10*ROW('Hygiene Data'!I76)))</f>
        <v/>
      </c>
    </row>
    <row xmlns:x14ac="http://schemas.microsoft.com/office/spreadsheetml/2009/9/ac" r="83" x14ac:dyDescent="0.2">
      <c r="A83" s="37" t="str">
        <f ca="true">+IF(OFFSET('Water Data'!$B$2,0,10*ROW('Water Data'!E77))="","",OFFSET('Water Data'!$B$2,0,10*ROW('Water Data'!E77)))</f>
        <v/>
      </c>
      <c r="B83" s="37" t="str">
        <f ca="true">+IF(OFFSET('Water Data'!$C$2,0,10*ROW('Water Data'!F77))="","",OFFSET('Water Data'!$C$2,0,10*ROW('Water Data'!F77)))</f>
        <v/>
      </c>
      <c r="C83" s="331" t="str">
        <f t="shared" ca="true" si="1"/>
        <v/>
      </c>
      <c r="D83" s="94"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4"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4"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4"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4"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4"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4"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4"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4"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4"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4"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4"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4"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4"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4"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4"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4"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4"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5"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5"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5"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5"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5"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5"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5"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5"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5"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5"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5"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5"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5"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5"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5"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5"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5"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5"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5"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5"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5"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5"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5"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5"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5"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5"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5"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5"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5"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5"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6"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6"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6"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6"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6"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6"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6"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6"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6"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6"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6"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6"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6"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6"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6"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6"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6"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6"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5"/>
      <c r="BS83" s="275" t="str">
        <f ca="true">+IF(OFFSET('Water Data'!$D$27,0,10*ROW('Water Data'!D77))="","",OFFSET('Water Data'!$D$27,0,10*ROW('Water Data'!D77)))</f>
        <v/>
      </c>
      <c r="BT83" s="275" t="str">
        <f ca="true">+IF(OFFSET('Water Data'!$D$28,0,10*ROW('Water Data'!D77))="","",OFFSET('Water Data'!$D$28,0,10*ROW('Water Data'!D77)))</f>
        <v/>
      </c>
      <c r="BU83" s="275" t="str">
        <f ca="true">+IF(OFFSET('Water Data'!$D$29,0,10*ROW('Water Data'!D77))="","",OFFSET('Water Data'!$D$29,0,10*ROW('Water Data'!D77)))</f>
        <v/>
      </c>
      <c r="BV83" s="275" t="str">
        <f ca="true">+IF(OFFSET('Water Data'!$E$27,0,10*ROW('Water Data'!E77))="","",OFFSET('Water Data'!$E$27,0,10*ROW('Water Data'!E77)))</f>
        <v/>
      </c>
      <c r="BW83" s="275" t="str">
        <f ca="true">+IF(OFFSET('Water Data'!$E$28,0,10*ROW('Water Data'!E77))="","",OFFSET('Water Data'!$E$28,0,10*ROW('Water Data'!E77)))</f>
        <v/>
      </c>
      <c r="BX83" s="275" t="str">
        <f ca="true">+IF(OFFSET('Water Data'!$E$29,0,10*ROW('Water Data'!E77))="","",OFFSET('Water Data'!$E$29,0,10*ROW('Water Data'!E77)))</f>
        <v/>
      </c>
      <c r="BY83" s="275" t="str">
        <f ca="true">+IF(OFFSET('Water Data'!$F$27,0,10*ROW('Water Data'!F77))="","",OFFSET('Water Data'!$F$27,0,10*ROW('Water Data'!F77)))</f>
        <v/>
      </c>
      <c r="BZ83" s="275" t="str">
        <f ca="true">+IF(OFFSET('Water Data'!$F$28,0,10*ROW('Water Data'!F77))="","",OFFSET('Water Data'!$F$28,0,10*ROW('Water Data'!F77)))</f>
        <v/>
      </c>
      <c r="CA83" s="275" t="str">
        <f ca="true">+IF(OFFSET('Water Data'!$F$29,0,10*ROW('Water Data'!F77))="","",OFFSET('Water Data'!$F$29,0,10*ROW('Water Data'!F77)))</f>
        <v/>
      </c>
      <c r="CB83" s="275" t="str">
        <f ca="true">+IF(OFFSET('Water Data'!$G$27,0,10*ROW('Water Data'!G77))="","",OFFSET('Water Data'!$G$27,0,10*ROW('Water Data'!G77)))</f>
        <v/>
      </c>
      <c r="CC83" s="275" t="str">
        <f ca="true">+IF(OFFSET('Water Data'!$G$28,0,10*ROW('Water Data'!G77))="","",OFFSET('Water Data'!$G$28,0,10*ROW('Water Data'!G77)))</f>
        <v/>
      </c>
      <c r="CD83" s="275" t="str">
        <f ca="true">+IF(OFFSET('Water Data'!$G$29,0,10*ROW('Water Data'!G77))="","",OFFSET('Water Data'!$G$29,0,10*ROW('Water Data'!G77)))</f>
        <v/>
      </c>
      <c r="CE83" s="275" t="str">
        <f ca="true">+IF(OFFSET('Water Data'!$H$27,0,10*ROW('Water Data'!H77))="","",OFFSET('Water Data'!$H$27,0,10*ROW('Water Data'!H77)))</f>
        <v/>
      </c>
      <c r="CF83" s="275" t="str">
        <f ca="true">+IF(OFFSET('Water Data'!$H$28,0,10*ROW('Water Data'!H77))="","",OFFSET('Water Data'!$H$28,0,10*ROW('Water Data'!H77)))</f>
        <v/>
      </c>
      <c r="CG83" s="275" t="str">
        <f ca="true">+IF(OFFSET('Water Data'!$H$29,0,10*ROW('Water Data'!H77))="","",OFFSET('Water Data'!$H$29,0,10*ROW('Water Data'!H77)))</f>
        <v/>
      </c>
      <c r="CH83" s="275" t="str">
        <f ca="true">+IF(OFFSET('Water Data'!$I$27,0,10*ROW('Water Data'!I77))="","",OFFSET('Water Data'!$I$27,0,10*ROW('Water Data'!I77)))</f>
        <v/>
      </c>
      <c r="CI83" s="275" t="str">
        <f ca="true">+IF(OFFSET('Water Data'!$I$28,0,10*ROW('Water Data'!I77))="","",OFFSET('Water Data'!$I$28,0,10*ROW('Water Data'!I77)))</f>
        <v/>
      </c>
      <c r="CJ83" s="275" t="str">
        <f ca="true">+IF(OFFSET('Water Data'!$I$29,0,10*ROW('Water Data'!I77))="","",OFFSET('Water Data'!$I$29,0,10*ROW('Water Data'!I77)))</f>
        <v/>
      </c>
      <c r="CK83" s="275" t="str">
        <f ca="true">+IF(OFFSET('Sanitation Data'!$D$28,0,10*ROW('Sanitation Data'!D77))="","",OFFSET('Sanitation Data'!$D$28,0,10*ROW('Sanitation Data'!D77)))</f>
        <v/>
      </c>
      <c r="CL83" s="275" t="str">
        <f ca="true">+IF(OFFSET('Sanitation Data'!$D$29,0,10*ROW('Sanitation Data'!D77))="","",OFFSET('Sanitation Data'!$D$29,0,10*ROW('Sanitation Data'!D77)))</f>
        <v/>
      </c>
      <c r="CM83" s="275" t="str">
        <f ca="true">+IF(OFFSET('Sanitation Data'!$D$30,0,10*ROW('Sanitation Data'!D77))="","",OFFSET('Sanitation Data'!$D$30,0,10*ROW('Sanitation Data'!D77)))</f>
        <v/>
      </c>
      <c r="CN83" s="275" t="str">
        <f ca="true">+IF(OFFSET('Sanitation Data'!$D$31,0,10*ROW('Sanitation Data'!D77))="","",OFFSET('Sanitation Data'!$D$31,0,10*ROW('Sanitation Data'!D77)))</f>
        <v/>
      </c>
      <c r="CO83" s="275" t="str">
        <f ca="true">+IF(OFFSET('Sanitation Data'!$D$32,0,10*ROW('Sanitation Data'!D77))="","",OFFSET('Sanitation Data'!$D$32,0,10*ROW('Sanitation Data'!D77)))</f>
        <v/>
      </c>
      <c r="CP83" s="275" t="str">
        <f ca="true">+IF(OFFSET('Sanitation Data'!$E$28,0,10*ROW('Sanitation Data'!E77))="","",OFFSET('Sanitation Data'!$E$28,0,10*ROW('Sanitation Data'!E77)))</f>
        <v/>
      </c>
      <c r="CQ83" s="275" t="str">
        <f ca="true">+IF(OFFSET('Sanitation Data'!$E$29,0,10*ROW('Sanitation Data'!E77))="","",OFFSET('Sanitation Data'!$E$29,0,10*ROW('Sanitation Data'!E77)))</f>
        <v/>
      </c>
      <c r="CR83" s="275" t="str">
        <f ca="true">+IF(OFFSET('Sanitation Data'!$E$30,0,10*ROW('Sanitation Data'!E77))="","",OFFSET('Sanitation Data'!$E$30,0,10*ROW('Sanitation Data'!E77)))</f>
        <v/>
      </c>
      <c r="CS83" s="275" t="str">
        <f ca="true">+IF(OFFSET('Sanitation Data'!$E$31,0,10*ROW('Sanitation Data'!E77))="","",OFFSET('Sanitation Data'!$E$31,0,10*ROW('Sanitation Data'!E77)))</f>
        <v/>
      </c>
      <c r="CT83" s="275" t="str">
        <f ca="true">+IF(OFFSET('Sanitation Data'!$E$32,0,10*ROW('Sanitation Data'!E77))="","",OFFSET('Sanitation Data'!$E$32,0,10*ROW('Sanitation Data'!E77)))</f>
        <v/>
      </c>
      <c r="CU83" s="275" t="str">
        <f ca="true">+IF(OFFSET('Sanitation Data'!$F$28,0,10*ROW('Sanitation Data'!F77))="","",OFFSET('Sanitation Data'!$F$28,0,10*ROW('Sanitation Data'!F77)))</f>
        <v/>
      </c>
      <c r="CV83" s="275" t="str">
        <f ca="true">+IF(OFFSET('Sanitation Data'!$F$29,0,10*ROW('Sanitation Data'!F77))="","",OFFSET('Sanitation Data'!$F$29,0,10*ROW('Sanitation Data'!F77)))</f>
        <v/>
      </c>
      <c r="CW83" s="275" t="str">
        <f ca="true">+IF(OFFSET('Sanitation Data'!$F$30,0,10*ROW('Sanitation Data'!F77))="","",OFFSET('Sanitation Data'!$F$30,0,10*ROW('Sanitation Data'!F77)))</f>
        <v/>
      </c>
      <c r="CX83" s="275" t="str">
        <f ca="true">+IF(OFFSET('Sanitation Data'!$F$31,0,10*ROW('Sanitation Data'!F77))="","",OFFSET('Sanitation Data'!$F$31,0,10*ROW('Sanitation Data'!F77)))</f>
        <v/>
      </c>
      <c r="CY83" s="275" t="str">
        <f ca="true">+IF(OFFSET('Sanitation Data'!$F$32,0,10*ROW('Sanitation Data'!F77))="","",OFFSET('Sanitation Data'!$F$32,0,10*ROW('Sanitation Data'!F77)))</f>
        <v/>
      </c>
      <c r="CZ83" s="275" t="str">
        <f ca="true">+IF(OFFSET('Sanitation Data'!$G$28,0,10*ROW('Sanitation Data'!G77))="","",OFFSET('Sanitation Data'!$G$28,0,10*ROW('Sanitation Data'!G77)))</f>
        <v/>
      </c>
      <c r="DA83" s="275" t="str">
        <f ca="true">+IF(OFFSET('Sanitation Data'!$G$29,0,10*ROW('Sanitation Data'!G77))="","",OFFSET('Sanitation Data'!$G$29,0,10*ROW('Sanitation Data'!G77)))</f>
        <v/>
      </c>
      <c r="DB83" s="275" t="str">
        <f ca="true">+IF(OFFSET('Sanitation Data'!$G$30,0,10*ROW('Sanitation Data'!G77))="","",OFFSET('Sanitation Data'!$G$30,0,10*ROW('Sanitation Data'!G77)))</f>
        <v/>
      </c>
      <c r="DC83" s="275" t="str">
        <f ca="true">+IF(OFFSET('Sanitation Data'!$G$31,0,10*ROW('Sanitation Data'!G77))="","",OFFSET('Sanitation Data'!$G$31,0,10*ROW('Sanitation Data'!G77)))</f>
        <v/>
      </c>
      <c r="DD83" s="275" t="str">
        <f ca="true">+IF(OFFSET('Sanitation Data'!$G$32,0,10*ROW('Sanitation Data'!G77))="","",OFFSET('Sanitation Data'!$G$32,0,10*ROW('Sanitation Data'!G77)))</f>
        <v/>
      </c>
      <c r="DE83" s="275" t="str">
        <f ca="true">+IF(OFFSET('Sanitation Data'!$H$28,0,10*ROW('Sanitation Data'!H77))="","",OFFSET('Sanitation Data'!$H$28,0,10*ROW('Sanitation Data'!H77)))</f>
        <v/>
      </c>
      <c r="DF83" s="275" t="str">
        <f ca="true">+IF(OFFSET('Sanitation Data'!$H$29,0,10*ROW('Sanitation Data'!H77))="","",OFFSET('Sanitation Data'!$H$29,0,10*ROW('Sanitation Data'!H77)))</f>
        <v/>
      </c>
      <c r="DG83" s="275" t="str">
        <f ca="true">+IF(OFFSET('Sanitation Data'!$H$30,0,10*ROW('Sanitation Data'!H77))="","",OFFSET('Sanitation Data'!$H$30,0,10*ROW('Sanitation Data'!H77)))</f>
        <v/>
      </c>
      <c r="DH83" s="275" t="str">
        <f ca="true">+IF(OFFSET('Sanitation Data'!$H$31,0,10*ROW('Sanitation Data'!H77))="","",OFFSET('Sanitation Data'!$H$31,0,10*ROW('Sanitation Data'!H77)))</f>
        <v/>
      </c>
      <c r="DI83" s="275" t="str">
        <f ca="true">+IF(OFFSET('Sanitation Data'!$H$32,0,10*ROW('Sanitation Data'!H77))="","",OFFSET('Sanitation Data'!$H$32,0,10*ROW('Sanitation Data'!H77)))</f>
        <v/>
      </c>
      <c r="DJ83" s="275" t="str">
        <f ca="true">+IF(OFFSET('Sanitation Data'!$I$28,0,10*ROW('Sanitation Data'!I77))="","",OFFSET('Sanitation Data'!$I$28,0,10*ROW('Sanitation Data'!I77)))</f>
        <v/>
      </c>
      <c r="DK83" s="275" t="str">
        <f ca="true">+IF(OFFSET('Sanitation Data'!$I$29,0,10*ROW('Sanitation Data'!I77))="","",OFFSET('Sanitation Data'!$I$29,0,10*ROW('Sanitation Data'!I77)))</f>
        <v/>
      </c>
      <c r="DL83" s="275" t="str">
        <f ca="true">+IF(OFFSET('Sanitation Data'!$I$30,0,10*ROW('Sanitation Data'!I77))="","",OFFSET('Sanitation Data'!$I$30,0,10*ROW('Sanitation Data'!I77)))</f>
        <v/>
      </c>
      <c r="DM83" s="275" t="str">
        <f ca="true">+IF(OFFSET('Sanitation Data'!$I$31,0,10*ROW('Sanitation Data'!I77))="","",OFFSET('Sanitation Data'!$I$31,0,10*ROW('Sanitation Data'!I77)))</f>
        <v/>
      </c>
      <c r="DN83" s="275" t="str">
        <f ca="true">+IF(OFFSET('Sanitation Data'!$I$32,0,10*ROW('Sanitation Data'!I77))="","",OFFSET('Sanitation Data'!$I$32,0,10*ROW('Sanitation Data'!I77)))</f>
        <v/>
      </c>
      <c r="DO83" s="275" t="str">
        <f ca="true">+IF(OFFSET('Hygiene Data'!$D$11,0,10*ROW('Hygiene Data'!D77))="","",OFFSET('Hygiene Data'!$D$11,0,10*ROW('Hygiene Data'!D77)))</f>
        <v/>
      </c>
      <c r="DP83" s="275" t="str">
        <f ca="true">+IF(OFFSET('Hygiene Data'!$D$12,0,10*ROW('Hygiene Data'!D77))="","",OFFSET('Hygiene Data'!$D$12,0,10*ROW('Hygiene Data'!D77)))</f>
        <v/>
      </c>
      <c r="DQ83" s="275" t="str">
        <f ca="true">+IF(OFFSET('Hygiene Data'!$D$13,0,10*ROW('Hygiene Data'!D77))="","",OFFSET('Hygiene Data'!$D$13,0,10*ROW('Hygiene Data'!D77)))</f>
        <v/>
      </c>
      <c r="DR83" s="275" t="str">
        <f ca="true">+IF(OFFSET('Hygiene Data'!$E$11,0,10*ROW('Hygiene Data'!E77))="","",OFFSET('Hygiene Data'!$E$11,0,10*ROW('Hygiene Data'!E77)))</f>
        <v/>
      </c>
      <c r="DS83" s="275" t="str">
        <f ca="true">+IF(OFFSET('Hygiene Data'!$E$12,0,10*ROW('Hygiene Data'!E77))="","",OFFSET('Hygiene Data'!$E$12,0,10*ROW('Hygiene Data'!E77)))</f>
        <v/>
      </c>
      <c r="DT83" s="275" t="str">
        <f ca="true">+IF(OFFSET('Hygiene Data'!$E$13,0,10*ROW('Hygiene Data'!E77))="","",OFFSET('Hygiene Data'!$E$13,0,10*ROW('Hygiene Data'!E77)))</f>
        <v/>
      </c>
      <c r="DU83" s="275" t="str">
        <f ca="true">+IF(OFFSET('Hygiene Data'!$F$11,0,10*ROW('Hygiene Data'!F77))="","",OFFSET('Hygiene Data'!$F$11,0,10*ROW('Hygiene Data'!F77)))</f>
        <v/>
      </c>
      <c r="DV83" s="275" t="str">
        <f ca="true">+IF(OFFSET('Hygiene Data'!$F$12,0,10*ROW('Hygiene Data'!F77))="","",OFFSET('Hygiene Data'!$F$12,0,10*ROW('Hygiene Data'!F77)))</f>
        <v/>
      </c>
      <c r="DW83" s="275" t="str">
        <f ca="true">+IF(OFFSET('Hygiene Data'!$F$13,0,10*ROW('Hygiene Data'!F77))="","",OFFSET('Hygiene Data'!$F$13,0,10*ROW('Hygiene Data'!F77)))</f>
        <v/>
      </c>
      <c r="DX83" s="275" t="str">
        <f ca="true">+IF(OFFSET('Hygiene Data'!$G$11,0,10*ROW('Hygiene Data'!G77))="","",OFFSET('Hygiene Data'!$G$11,0,10*ROW('Hygiene Data'!G77)))</f>
        <v/>
      </c>
      <c r="DY83" s="275" t="str">
        <f ca="true">+IF(OFFSET('Hygiene Data'!$G$12,0,10*ROW('Hygiene Data'!G77))="","",OFFSET('Hygiene Data'!$G$12,0,10*ROW('Hygiene Data'!G77)))</f>
        <v/>
      </c>
      <c r="DZ83" s="275" t="str">
        <f ca="true">+IF(OFFSET('Hygiene Data'!$G$13,0,10*ROW('Hygiene Data'!G77))="","",OFFSET('Hygiene Data'!$G$13,0,10*ROW('Hygiene Data'!G77)))</f>
        <v/>
      </c>
      <c r="EA83" s="275" t="str">
        <f ca="true">+IF(OFFSET('Hygiene Data'!$H$11,0,10*ROW('Hygiene Data'!H77))="","",OFFSET('Hygiene Data'!$H$11,0,10*ROW('Hygiene Data'!H77)))</f>
        <v/>
      </c>
      <c r="EB83" s="275" t="str">
        <f ca="true">+IF(OFFSET('Hygiene Data'!$H$12,0,10*ROW('Hygiene Data'!H77))="","",OFFSET('Hygiene Data'!$H$12,0,10*ROW('Hygiene Data'!H77)))</f>
        <v/>
      </c>
      <c r="EC83" s="275" t="str">
        <f ca="true">+IF(OFFSET('Hygiene Data'!$H$13,0,10*ROW('Hygiene Data'!H77))="","",OFFSET('Hygiene Data'!$H$13,0,10*ROW('Hygiene Data'!H77)))</f>
        <v/>
      </c>
      <c r="ED83" s="275" t="str">
        <f ca="true">+IF(OFFSET('Hygiene Data'!$I$11,0,10*ROW('Hygiene Data'!I77))="","",OFFSET('Hygiene Data'!$I$11,0,10*ROW('Hygiene Data'!I77)))</f>
        <v/>
      </c>
      <c r="EE83" s="275" t="str">
        <f ca="true">+IF(OFFSET('Hygiene Data'!$I$12,0,10*ROW('Hygiene Data'!I77))="","",OFFSET('Hygiene Data'!$I$12,0,10*ROW('Hygiene Data'!I77)))</f>
        <v/>
      </c>
      <c r="EF83" s="275" t="str">
        <f ca="true">+IF(OFFSET('Hygiene Data'!$I$13,0,10*ROW('Hygiene Data'!I77))="","",OFFSET('Hygiene Data'!$I$13,0,10*ROW('Hygiene Data'!I77)))</f>
        <v/>
      </c>
    </row>
    <row xmlns:x14ac="http://schemas.microsoft.com/office/spreadsheetml/2009/9/ac" r="84" x14ac:dyDescent="0.2">
      <c r="A84" s="37" t="str">
        <f ca="true">+IF(OFFSET('Water Data'!$B$2,0,10*ROW('Water Data'!E78))="","",OFFSET('Water Data'!$B$2,0,10*ROW('Water Data'!E78)))</f>
        <v/>
      </c>
      <c r="B84" s="37" t="str">
        <f ca="true">+IF(OFFSET('Water Data'!$C$2,0,10*ROW('Water Data'!F78))="","",OFFSET('Water Data'!$C$2,0,10*ROW('Water Data'!F78)))</f>
        <v/>
      </c>
      <c r="C84" s="331" t="str">
        <f t="shared" ca="true" si="1"/>
        <v/>
      </c>
      <c r="D84" s="94"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4"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4"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4"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4"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4"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4"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4"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4"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4"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4"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4"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4"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4"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4"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4"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4"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4"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5"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5"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5"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5"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5"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5"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5"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5"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5"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5"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5"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5"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5"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5"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5"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5"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5"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5"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5"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5"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5"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5"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5"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5"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5"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5"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5"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5"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5"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5"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6"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6"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6"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6"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6"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6"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6"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6"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6"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6"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6"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6"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6"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6"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6"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6"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6"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6"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5"/>
      <c r="BS84" s="275" t="str">
        <f ca="true">+IF(OFFSET('Water Data'!$D$27,0,10*ROW('Water Data'!D78))="","",OFFSET('Water Data'!$D$27,0,10*ROW('Water Data'!D78)))</f>
        <v/>
      </c>
      <c r="BT84" s="275" t="str">
        <f ca="true">+IF(OFFSET('Water Data'!$D$28,0,10*ROW('Water Data'!D78))="","",OFFSET('Water Data'!$D$28,0,10*ROW('Water Data'!D78)))</f>
        <v/>
      </c>
      <c r="BU84" s="275" t="str">
        <f ca="true">+IF(OFFSET('Water Data'!$D$29,0,10*ROW('Water Data'!D78))="","",OFFSET('Water Data'!$D$29,0,10*ROW('Water Data'!D78)))</f>
        <v/>
      </c>
      <c r="BV84" s="275" t="str">
        <f ca="true">+IF(OFFSET('Water Data'!$E$27,0,10*ROW('Water Data'!E78))="","",OFFSET('Water Data'!$E$27,0,10*ROW('Water Data'!E78)))</f>
        <v/>
      </c>
      <c r="BW84" s="275" t="str">
        <f ca="true">+IF(OFFSET('Water Data'!$E$28,0,10*ROW('Water Data'!E78))="","",OFFSET('Water Data'!$E$28,0,10*ROW('Water Data'!E78)))</f>
        <v/>
      </c>
      <c r="BX84" s="275" t="str">
        <f ca="true">+IF(OFFSET('Water Data'!$E$29,0,10*ROW('Water Data'!E78))="","",OFFSET('Water Data'!$E$29,0,10*ROW('Water Data'!E78)))</f>
        <v/>
      </c>
      <c r="BY84" s="275" t="str">
        <f ca="true">+IF(OFFSET('Water Data'!$F$27,0,10*ROW('Water Data'!F78))="","",OFFSET('Water Data'!$F$27,0,10*ROW('Water Data'!F78)))</f>
        <v/>
      </c>
      <c r="BZ84" s="275" t="str">
        <f ca="true">+IF(OFFSET('Water Data'!$F$28,0,10*ROW('Water Data'!F78))="","",OFFSET('Water Data'!$F$28,0,10*ROW('Water Data'!F78)))</f>
        <v/>
      </c>
      <c r="CA84" s="275" t="str">
        <f ca="true">+IF(OFFSET('Water Data'!$F$29,0,10*ROW('Water Data'!F78))="","",OFFSET('Water Data'!$F$29,0,10*ROW('Water Data'!F78)))</f>
        <v/>
      </c>
      <c r="CB84" s="275" t="str">
        <f ca="true">+IF(OFFSET('Water Data'!$G$27,0,10*ROW('Water Data'!G78))="","",OFFSET('Water Data'!$G$27,0,10*ROW('Water Data'!G78)))</f>
        <v/>
      </c>
      <c r="CC84" s="275" t="str">
        <f ca="true">+IF(OFFSET('Water Data'!$G$28,0,10*ROW('Water Data'!G78))="","",OFFSET('Water Data'!$G$28,0,10*ROW('Water Data'!G78)))</f>
        <v/>
      </c>
      <c r="CD84" s="275" t="str">
        <f ca="true">+IF(OFFSET('Water Data'!$G$29,0,10*ROW('Water Data'!G78))="","",OFFSET('Water Data'!$G$29,0,10*ROW('Water Data'!G78)))</f>
        <v/>
      </c>
      <c r="CE84" s="275" t="str">
        <f ca="true">+IF(OFFSET('Water Data'!$H$27,0,10*ROW('Water Data'!H78))="","",OFFSET('Water Data'!$H$27,0,10*ROW('Water Data'!H78)))</f>
        <v/>
      </c>
      <c r="CF84" s="275" t="str">
        <f ca="true">+IF(OFFSET('Water Data'!$H$28,0,10*ROW('Water Data'!H78))="","",OFFSET('Water Data'!$H$28,0,10*ROW('Water Data'!H78)))</f>
        <v/>
      </c>
      <c r="CG84" s="275" t="str">
        <f ca="true">+IF(OFFSET('Water Data'!$H$29,0,10*ROW('Water Data'!H78))="","",OFFSET('Water Data'!$H$29,0,10*ROW('Water Data'!H78)))</f>
        <v/>
      </c>
      <c r="CH84" s="275" t="str">
        <f ca="true">+IF(OFFSET('Water Data'!$I$27,0,10*ROW('Water Data'!I78))="","",OFFSET('Water Data'!$I$27,0,10*ROW('Water Data'!I78)))</f>
        <v/>
      </c>
      <c r="CI84" s="275" t="str">
        <f ca="true">+IF(OFFSET('Water Data'!$I$28,0,10*ROW('Water Data'!I78))="","",OFFSET('Water Data'!$I$28,0,10*ROW('Water Data'!I78)))</f>
        <v/>
      </c>
      <c r="CJ84" s="275" t="str">
        <f ca="true">+IF(OFFSET('Water Data'!$I$29,0,10*ROW('Water Data'!I78))="","",OFFSET('Water Data'!$I$29,0,10*ROW('Water Data'!I78)))</f>
        <v/>
      </c>
      <c r="CK84" s="275" t="str">
        <f ca="true">+IF(OFFSET('Sanitation Data'!$D$28,0,10*ROW('Sanitation Data'!D78))="","",OFFSET('Sanitation Data'!$D$28,0,10*ROW('Sanitation Data'!D78)))</f>
        <v/>
      </c>
      <c r="CL84" s="275" t="str">
        <f ca="true">+IF(OFFSET('Sanitation Data'!$D$29,0,10*ROW('Sanitation Data'!D78))="","",OFFSET('Sanitation Data'!$D$29,0,10*ROW('Sanitation Data'!D78)))</f>
        <v/>
      </c>
      <c r="CM84" s="275" t="str">
        <f ca="true">+IF(OFFSET('Sanitation Data'!$D$30,0,10*ROW('Sanitation Data'!D78))="","",OFFSET('Sanitation Data'!$D$30,0,10*ROW('Sanitation Data'!D78)))</f>
        <v/>
      </c>
      <c r="CN84" s="275" t="str">
        <f ca="true">+IF(OFFSET('Sanitation Data'!$D$31,0,10*ROW('Sanitation Data'!D78))="","",OFFSET('Sanitation Data'!$D$31,0,10*ROW('Sanitation Data'!D78)))</f>
        <v/>
      </c>
      <c r="CO84" s="275" t="str">
        <f ca="true">+IF(OFFSET('Sanitation Data'!$D$32,0,10*ROW('Sanitation Data'!D78))="","",OFFSET('Sanitation Data'!$D$32,0,10*ROW('Sanitation Data'!D78)))</f>
        <v/>
      </c>
      <c r="CP84" s="275" t="str">
        <f ca="true">+IF(OFFSET('Sanitation Data'!$E$28,0,10*ROW('Sanitation Data'!E78))="","",OFFSET('Sanitation Data'!$E$28,0,10*ROW('Sanitation Data'!E78)))</f>
        <v/>
      </c>
      <c r="CQ84" s="275" t="str">
        <f ca="true">+IF(OFFSET('Sanitation Data'!$E$29,0,10*ROW('Sanitation Data'!E78))="","",OFFSET('Sanitation Data'!$E$29,0,10*ROW('Sanitation Data'!E78)))</f>
        <v/>
      </c>
      <c r="CR84" s="275" t="str">
        <f ca="true">+IF(OFFSET('Sanitation Data'!$E$30,0,10*ROW('Sanitation Data'!E78))="","",OFFSET('Sanitation Data'!$E$30,0,10*ROW('Sanitation Data'!E78)))</f>
        <v/>
      </c>
      <c r="CS84" s="275" t="str">
        <f ca="true">+IF(OFFSET('Sanitation Data'!$E$31,0,10*ROW('Sanitation Data'!E78))="","",OFFSET('Sanitation Data'!$E$31,0,10*ROW('Sanitation Data'!E78)))</f>
        <v/>
      </c>
      <c r="CT84" s="275" t="str">
        <f ca="true">+IF(OFFSET('Sanitation Data'!$E$32,0,10*ROW('Sanitation Data'!E78))="","",OFFSET('Sanitation Data'!$E$32,0,10*ROW('Sanitation Data'!E78)))</f>
        <v/>
      </c>
      <c r="CU84" s="275" t="str">
        <f ca="true">+IF(OFFSET('Sanitation Data'!$F$28,0,10*ROW('Sanitation Data'!F78))="","",OFFSET('Sanitation Data'!$F$28,0,10*ROW('Sanitation Data'!F78)))</f>
        <v/>
      </c>
      <c r="CV84" s="275" t="str">
        <f ca="true">+IF(OFFSET('Sanitation Data'!$F$29,0,10*ROW('Sanitation Data'!F78))="","",OFFSET('Sanitation Data'!$F$29,0,10*ROW('Sanitation Data'!F78)))</f>
        <v/>
      </c>
      <c r="CW84" s="275" t="str">
        <f ca="true">+IF(OFFSET('Sanitation Data'!$F$30,0,10*ROW('Sanitation Data'!F78))="","",OFFSET('Sanitation Data'!$F$30,0,10*ROW('Sanitation Data'!F78)))</f>
        <v/>
      </c>
      <c r="CX84" s="275" t="str">
        <f ca="true">+IF(OFFSET('Sanitation Data'!$F$31,0,10*ROW('Sanitation Data'!F78))="","",OFFSET('Sanitation Data'!$F$31,0,10*ROW('Sanitation Data'!F78)))</f>
        <v/>
      </c>
      <c r="CY84" s="275" t="str">
        <f ca="true">+IF(OFFSET('Sanitation Data'!$F$32,0,10*ROW('Sanitation Data'!F78))="","",OFFSET('Sanitation Data'!$F$32,0,10*ROW('Sanitation Data'!F78)))</f>
        <v/>
      </c>
      <c r="CZ84" s="275" t="str">
        <f ca="true">+IF(OFFSET('Sanitation Data'!$G$28,0,10*ROW('Sanitation Data'!G78))="","",OFFSET('Sanitation Data'!$G$28,0,10*ROW('Sanitation Data'!G78)))</f>
        <v/>
      </c>
      <c r="DA84" s="275" t="str">
        <f ca="true">+IF(OFFSET('Sanitation Data'!$G$29,0,10*ROW('Sanitation Data'!G78))="","",OFFSET('Sanitation Data'!$G$29,0,10*ROW('Sanitation Data'!G78)))</f>
        <v/>
      </c>
      <c r="DB84" s="275" t="str">
        <f ca="true">+IF(OFFSET('Sanitation Data'!$G$30,0,10*ROW('Sanitation Data'!G78))="","",OFFSET('Sanitation Data'!$G$30,0,10*ROW('Sanitation Data'!G78)))</f>
        <v/>
      </c>
      <c r="DC84" s="275" t="str">
        <f ca="true">+IF(OFFSET('Sanitation Data'!$G$31,0,10*ROW('Sanitation Data'!G78))="","",OFFSET('Sanitation Data'!$G$31,0,10*ROW('Sanitation Data'!G78)))</f>
        <v/>
      </c>
      <c r="DD84" s="275" t="str">
        <f ca="true">+IF(OFFSET('Sanitation Data'!$G$32,0,10*ROW('Sanitation Data'!G78))="","",OFFSET('Sanitation Data'!$G$32,0,10*ROW('Sanitation Data'!G78)))</f>
        <v/>
      </c>
      <c r="DE84" s="275" t="str">
        <f ca="true">+IF(OFFSET('Sanitation Data'!$H$28,0,10*ROW('Sanitation Data'!H78))="","",OFFSET('Sanitation Data'!$H$28,0,10*ROW('Sanitation Data'!H78)))</f>
        <v/>
      </c>
      <c r="DF84" s="275" t="str">
        <f ca="true">+IF(OFFSET('Sanitation Data'!$H$29,0,10*ROW('Sanitation Data'!H78))="","",OFFSET('Sanitation Data'!$H$29,0,10*ROW('Sanitation Data'!H78)))</f>
        <v/>
      </c>
      <c r="DG84" s="275" t="str">
        <f ca="true">+IF(OFFSET('Sanitation Data'!$H$30,0,10*ROW('Sanitation Data'!H78))="","",OFFSET('Sanitation Data'!$H$30,0,10*ROW('Sanitation Data'!H78)))</f>
        <v/>
      </c>
      <c r="DH84" s="275" t="str">
        <f ca="true">+IF(OFFSET('Sanitation Data'!$H$31,0,10*ROW('Sanitation Data'!H78))="","",OFFSET('Sanitation Data'!$H$31,0,10*ROW('Sanitation Data'!H78)))</f>
        <v/>
      </c>
      <c r="DI84" s="275" t="str">
        <f ca="true">+IF(OFFSET('Sanitation Data'!$H$32,0,10*ROW('Sanitation Data'!H78))="","",OFFSET('Sanitation Data'!$H$32,0,10*ROW('Sanitation Data'!H78)))</f>
        <v/>
      </c>
      <c r="DJ84" s="275" t="str">
        <f ca="true">+IF(OFFSET('Sanitation Data'!$I$28,0,10*ROW('Sanitation Data'!I78))="","",OFFSET('Sanitation Data'!$I$28,0,10*ROW('Sanitation Data'!I78)))</f>
        <v/>
      </c>
      <c r="DK84" s="275" t="str">
        <f ca="true">+IF(OFFSET('Sanitation Data'!$I$29,0,10*ROW('Sanitation Data'!I78))="","",OFFSET('Sanitation Data'!$I$29,0,10*ROW('Sanitation Data'!I78)))</f>
        <v/>
      </c>
      <c r="DL84" s="275" t="str">
        <f ca="true">+IF(OFFSET('Sanitation Data'!$I$30,0,10*ROW('Sanitation Data'!I78))="","",OFFSET('Sanitation Data'!$I$30,0,10*ROW('Sanitation Data'!I78)))</f>
        <v/>
      </c>
      <c r="DM84" s="275" t="str">
        <f ca="true">+IF(OFFSET('Sanitation Data'!$I$31,0,10*ROW('Sanitation Data'!I78))="","",OFFSET('Sanitation Data'!$I$31,0,10*ROW('Sanitation Data'!I78)))</f>
        <v/>
      </c>
      <c r="DN84" s="275" t="str">
        <f ca="true">+IF(OFFSET('Sanitation Data'!$I$32,0,10*ROW('Sanitation Data'!I78))="","",OFFSET('Sanitation Data'!$I$32,0,10*ROW('Sanitation Data'!I78)))</f>
        <v/>
      </c>
      <c r="DO84" s="275" t="str">
        <f ca="true">+IF(OFFSET('Hygiene Data'!$D$11,0,10*ROW('Hygiene Data'!D78))="","",OFFSET('Hygiene Data'!$D$11,0,10*ROW('Hygiene Data'!D78)))</f>
        <v/>
      </c>
      <c r="DP84" s="275" t="str">
        <f ca="true">+IF(OFFSET('Hygiene Data'!$D$12,0,10*ROW('Hygiene Data'!D78))="","",OFFSET('Hygiene Data'!$D$12,0,10*ROW('Hygiene Data'!D78)))</f>
        <v/>
      </c>
      <c r="DQ84" s="275" t="str">
        <f ca="true">+IF(OFFSET('Hygiene Data'!$D$13,0,10*ROW('Hygiene Data'!D78))="","",OFFSET('Hygiene Data'!$D$13,0,10*ROW('Hygiene Data'!D78)))</f>
        <v/>
      </c>
      <c r="DR84" s="275" t="str">
        <f ca="true">+IF(OFFSET('Hygiene Data'!$E$11,0,10*ROW('Hygiene Data'!E78))="","",OFFSET('Hygiene Data'!$E$11,0,10*ROW('Hygiene Data'!E78)))</f>
        <v/>
      </c>
      <c r="DS84" s="275" t="str">
        <f ca="true">+IF(OFFSET('Hygiene Data'!$E$12,0,10*ROW('Hygiene Data'!E78))="","",OFFSET('Hygiene Data'!$E$12,0,10*ROW('Hygiene Data'!E78)))</f>
        <v/>
      </c>
      <c r="DT84" s="275" t="str">
        <f ca="true">+IF(OFFSET('Hygiene Data'!$E$13,0,10*ROW('Hygiene Data'!E78))="","",OFFSET('Hygiene Data'!$E$13,0,10*ROW('Hygiene Data'!E78)))</f>
        <v/>
      </c>
      <c r="DU84" s="275" t="str">
        <f ca="true">+IF(OFFSET('Hygiene Data'!$F$11,0,10*ROW('Hygiene Data'!F78))="","",OFFSET('Hygiene Data'!$F$11,0,10*ROW('Hygiene Data'!F78)))</f>
        <v/>
      </c>
      <c r="DV84" s="275" t="str">
        <f ca="true">+IF(OFFSET('Hygiene Data'!$F$12,0,10*ROW('Hygiene Data'!F78))="","",OFFSET('Hygiene Data'!$F$12,0,10*ROW('Hygiene Data'!F78)))</f>
        <v/>
      </c>
      <c r="DW84" s="275" t="str">
        <f ca="true">+IF(OFFSET('Hygiene Data'!$F$13,0,10*ROW('Hygiene Data'!F78))="","",OFFSET('Hygiene Data'!$F$13,0,10*ROW('Hygiene Data'!F78)))</f>
        <v/>
      </c>
      <c r="DX84" s="275" t="str">
        <f ca="true">+IF(OFFSET('Hygiene Data'!$G$11,0,10*ROW('Hygiene Data'!G78))="","",OFFSET('Hygiene Data'!$G$11,0,10*ROW('Hygiene Data'!G78)))</f>
        <v/>
      </c>
      <c r="DY84" s="275" t="str">
        <f ca="true">+IF(OFFSET('Hygiene Data'!$G$12,0,10*ROW('Hygiene Data'!G78))="","",OFFSET('Hygiene Data'!$G$12,0,10*ROW('Hygiene Data'!G78)))</f>
        <v/>
      </c>
      <c r="DZ84" s="275" t="str">
        <f ca="true">+IF(OFFSET('Hygiene Data'!$G$13,0,10*ROW('Hygiene Data'!G78))="","",OFFSET('Hygiene Data'!$G$13,0,10*ROW('Hygiene Data'!G78)))</f>
        <v/>
      </c>
      <c r="EA84" s="275" t="str">
        <f ca="true">+IF(OFFSET('Hygiene Data'!$H$11,0,10*ROW('Hygiene Data'!H78))="","",OFFSET('Hygiene Data'!$H$11,0,10*ROW('Hygiene Data'!H78)))</f>
        <v/>
      </c>
      <c r="EB84" s="275" t="str">
        <f ca="true">+IF(OFFSET('Hygiene Data'!$H$12,0,10*ROW('Hygiene Data'!H78))="","",OFFSET('Hygiene Data'!$H$12,0,10*ROW('Hygiene Data'!H78)))</f>
        <v/>
      </c>
      <c r="EC84" s="275" t="str">
        <f ca="true">+IF(OFFSET('Hygiene Data'!$H$13,0,10*ROW('Hygiene Data'!H78))="","",OFFSET('Hygiene Data'!$H$13,0,10*ROW('Hygiene Data'!H78)))</f>
        <v/>
      </c>
      <c r="ED84" s="275" t="str">
        <f ca="true">+IF(OFFSET('Hygiene Data'!$I$11,0,10*ROW('Hygiene Data'!I78))="","",OFFSET('Hygiene Data'!$I$11,0,10*ROW('Hygiene Data'!I78)))</f>
        <v/>
      </c>
      <c r="EE84" s="275" t="str">
        <f ca="true">+IF(OFFSET('Hygiene Data'!$I$12,0,10*ROW('Hygiene Data'!I78))="","",OFFSET('Hygiene Data'!$I$12,0,10*ROW('Hygiene Data'!I78)))</f>
        <v/>
      </c>
      <c r="EF84" s="275" t="str">
        <f ca="true">+IF(OFFSET('Hygiene Data'!$I$13,0,10*ROW('Hygiene Data'!I78))="","",OFFSET('Hygiene Data'!$I$13,0,10*ROW('Hygiene Data'!I78)))</f>
        <v/>
      </c>
    </row>
    <row xmlns:x14ac="http://schemas.microsoft.com/office/spreadsheetml/2009/9/ac" r="85" x14ac:dyDescent="0.2">
      <c r="A85" s="37" t="str">
        <f ca="true">+IF(OFFSET('Water Data'!$B$2,0,10*ROW('Water Data'!E79))="","",OFFSET('Water Data'!$B$2,0,10*ROW('Water Data'!E79)))</f>
        <v/>
      </c>
      <c r="B85" s="37" t="str">
        <f ca="true">+IF(OFFSET('Water Data'!$C$2,0,10*ROW('Water Data'!F79))="","",OFFSET('Water Data'!$C$2,0,10*ROW('Water Data'!F79)))</f>
        <v/>
      </c>
      <c r="C85" s="331" t="str">
        <f t="shared" ca="true" si="1"/>
        <v/>
      </c>
      <c r="D85" s="94"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4"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4"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4"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4"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4"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4"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4"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4"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4"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4"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4"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4"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4"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4"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4"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4"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4"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5"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5"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5"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5"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5"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5"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5"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5"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5"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5"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5"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5"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5"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5"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5"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5"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5"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5"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5"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5"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5"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5"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5"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5"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5"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5"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5"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5"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5"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5"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6"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6"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6"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6"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6"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6"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6"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6"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6"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6"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6"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6"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6"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6"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6"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6"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6"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6"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5"/>
      <c r="BS85" s="275" t="str">
        <f ca="true">+IF(OFFSET('Water Data'!$D$27,0,10*ROW('Water Data'!D79))="","",OFFSET('Water Data'!$D$27,0,10*ROW('Water Data'!D79)))</f>
        <v/>
      </c>
      <c r="BT85" s="275" t="str">
        <f ca="true">+IF(OFFSET('Water Data'!$D$28,0,10*ROW('Water Data'!D79))="","",OFFSET('Water Data'!$D$28,0,10*ROW('Water Data'!D79)))</f>
        <v/>
      </c>
      <c r="BU85" s="275" t="str">
        <f ca="true">+IF(OFFSET('Water Data'!$D$29,0,10*ROW('Water Data'!D79))="","",OFFSET('Water Data'!$D$29,0,10*ROW('Water Data'!D79)))</f>
        <v/>
      </c>
      <c r="BV85" s="275" t="str">
        <f ca="true">+IF(OFFSET('Water Data'!$E$27,0,10*ROW('Water Data'!E79))="","",OFFSET('Water Data'!$E$27,0,10*ROW('Water Data'!E79)))</f>
        <v/>
      </c>
      <c r="BW85" s="275" t="str">
        <f ca="true">+IF(OFFSET('Water Data'!$E$28,0,10*ROW('Water Data'!E79))="","",OFFSET('Water Data'!$E$28,0,10*ROW('Water Data'!E79)))</f>
        <v/>
      </c>
      <c r="BX85" s="275" t="str">
        <f ca="true">+IF(OFFSET('Water Data'!$E$29,0,10*ROW('Water Data'!E79))="","",OFFSET('Water Data'!$E$29,0,10*ROW('Water Data'!E79)))</f>
        <v/>
      </c>
      <c r="BY85" s="275" t="str">
        <f ca="true">+IF(OFFSET('Water Data'!$F$27,0,10*ROW('Water Data'!F79))="","",OFFSET('Water Data'!$F$27,0,10*ROW('Water Data'!F79)))</f>
        <v/>
      </c>
      <c r="BZ85" s="275" t="str">
        <f ca="true">+IF(OFFSET('Water Data'!$F$28,0,10*ROW('Water Data'!F79))="","",OFFSET('Water Data'!$F$28,0,10*ROW('Water Data'!F79)))</f>
        <v/>
      </c>
      <c r="CA85" s="275" t="str">
        <f ca="true">+IF(OFFSET('Water Data'!$F$29,0,10*ROW('Water Data'!F79))="","",OFFSET('Water Data'!$F$29,0,10*ROW('Water Data'!F79)))</f>
        <v/>
      </c>
      <c r="CB85" s="275" t="str">
        <f ca="true">+IF(OFFSET('Water Data'!$G$27,0,10*ROW('Water Data'!G79))="","",OFFSET('Water Data'!$G$27,0,10*ROW('Water Data'!G79)))</f>
        <v/>
      </c>
      <c r="CC85" s="275" t="str">
        <f ca="true">+IF(OFFSET('Water Data'!$G$28,0,10*ROW('Water Data'!G79))="","",OFFSET('Water Data'!$G$28,0,10*ROW('Water Data'!G79)))</f>
        <v/>
      </c>
      <c r="CD85" s="275" t="str">
        <f ca="true">+IF(OFFSET('Water Data'!$G$29,0,10*ROW('Water Data'!G79))="","",OFFSET('Water Data'!$G$29,0,10*ROW('Water Data'!G79)))</f>
        <v/>
      </c>
      <c r="CE85" s="275" t="str">
        <f ca="true">+IF(OFFSET('Water Data'!$H$27,0,10*ROW('Water Data'!H79))="","",OFFSET('Water Data'!$H$27,0,10*ROW('Water Data'!H79)))</f>
        <v/>
      </c>
      <c r="CF85" s="275" t="str">
        <f ca="true">+IF(OFFSET('Water Data'!$H$28,0,10*ROW('Water Data'!H79))="","",OFFSET('Water Data'!$H$28,0,10*ROW('Water Data'!H79)))</f>
        <v/>
      </c>
      <c r="CG85" s="275" t="str">
        <f ca="true">+IF(OFFSET('Water Data'!$H$29,0,10*ROW('Water Data'!H79))="","",OFFSET('Water Data'!$H$29,0,10*ROW('Water Data'!H79)))</f>
        <v/>
      </c>
      <c r="CH85" s="275" t="str">
        <f ca="true">+IF(OFFSET('Water Data'!$I$27,0,10*ROW('Water Data'!I79))="","",OFFSET('Water Data'!$I$27,0,10*ROW('Water Data'!I79)))</f>
        <v/>
      </c>
      <c r="CI85" s="275" t="str">
        <f ca="true">+IF(OFFSET('Water Data'!$I$28,0,10*ROW('Water Data'!I79))="","",OFFSET('Water Data'!$I$28,0,10*ROW('Water Data'!I79)))</f>
        <v/>
      </c>
      <c r="CJ85" s="275" t="str">
        <f ca="true">+IF(OFFSET('Water Data'!$I$29,0,10*ROW('Water Data'!I79))="","",OFFSET('Water Data'!$I$29,0,10*ROW('Water Data'!I79)))</f>
        <v/>
      </c>
      <c r="CK85" s="275" t="str">
        <f ca="true">+IF(OFFSET('Sanitation Data'!$D$28,0,10*ROW('Sanitation Data'!D79))="","",OFFSET('Sanitation Data'!$D$28,0,10*ROW('Sanitation Data'!D79)))</f>
        <v/>
      </c>
      <c r="CL85" s="275" t="str">
        <f ca="true">+IF(OFFSET('Sanitation Data'!$D$29,0,10*ROW('Sanitation Data'!D79))="","",OFFSET('Sanitation Data'!$D$29,0,10*ROW('Sanitation Data'!D79)))</f>
        <v/>
      </c>
      <c r="CM85" s="275" t="str">
        <f ca="true">+IF(OFFSET('Sanitation Data'!$D$30,0,10*ROW('Sanitation Data'!D79))="","",OFFSET('Sanitation Data'!$D$30,0,10*ROW('Sanitation Data'!D79)))</f>
        <v/>
      </c>
      <c r="CN85" s="275" t="str">
        <f ca="true">+IF(OFFSET('Sanitation Data'!$D$31,0,10*ROW('Sanitation Data'!D79))="","",OFFSET('Sanitation Data'!$D$31,0,10*ROW('Sanitation Data'!D79)))</f>
        <v/>
      </c>
      <c r="CO85" s="275" t="str">
        <f ca="true">+IF(OFFSET('Sanitation Data'!$D$32,0,10*ROW('Sanitation Data'!D79))="","",OFFSET('Sanitation Data'!$D$32,0,10*ROW('Sanitation Data'!D79)))</f>
        <v/>
      </c>
      <c r="CP85" s="275" t="str">
        <f ca="true">+IF(OFFSET('Sanitation Data'!$E$28,0,10*ROW('Sanitation Data'!E79))="","",OFFSET('Sanitation Data'!$E$28,0,10*ROW('Sanitation Data'!E79)))</f>
        <v/>
      </c>
      <c r="CQ85" s="275" t="str">
        <f ca="true">+IF(OFFSET('Sanitation Data'!$E$29,0,10*ROW('Sanitation Data'!E79))="","",OFFSET('Sanitation Data'!$E$29,0,10*ROW('Sanitation Data'!E79)))</f>
        <v/>
      </c>
      <c r="CR85" s="275" t="str">
        <f ca="true">+IF(OFFSET('Sanitation Data'!$E$30,0,10*ROW('Sanitation Data'!E79))="","",OFFSET('Sanitation Data'!$E$30,0,10*ROW('Sanitation Data'!E79)))</f>
        <v/>
      </c>
      <c r="CS85" s="275" t="str">
        <f ca="true">+IF(OFFSET('Sanitation Data'!$E$31,0,10*ROW('Sanitation Data'!E79))="","",OFFSET('Sanitation Data'!$E$31,0,10*ROW('Sanitation Data'!E79)))</f>
        <v/>
      </c>
      <c r="CT85" s="275" t="str">
        <f ca="true">+IF(OFFSET('Sanitation Data'!$E$32,0,10*ROW('Sanitation Data'!E79))="","",OFFSET('Sanitation Data'!$E$32,0,10*ROW('Sanitation Data'!E79)))</f>
        <v/>
      </c>
      <c r="CU85" s="275" t="str">
        <f ca="true">+IF(OFFSET('Sanitation Data'!$F$28,0,10*ROW('Sanitation Data'!F79))="","",OFFSET('Sanitation Data'!$F$28,0,10*ROW('Sanitation Data'!F79)))</f>
        <v/>
      </c>
      <c r="CV85" s="275" t="str">
        <f ca="true">+IF(OFFSET('Sanitation Data'!$F$29,0,10*ROW('Sanitation Data'!F79))="","",OFFSET('Sanitation Data'!$F$29,0,10*ROW('Sanitation Data'!F79)))</f>
        <v/>
      </c>
      <c r="CW85" s="275" t="str">
        <f ca="true">+IF(OFFSET('Sanitation Data'!$F$30,0,10*ROW('Sanitation Data'!F79))="","",OFFSET('Sanitation Data'!$F$30,0,10*ROW('Sanitation Data'!F79)))</f>
        <v/>
      </c>
      <c r="CX85" s="275" t="str">
        <f ca="true">+IF(OFFSET('Sanitation Data'!$F$31,0,10*ROW('Sanitation Data'!F79))="","",OFFSET('Sanitation Data'!$F$31,0,10*ROW('Sanitation Data'!F79)))</f>
        <v/>
      </c>
      <c r="CY85" s="275" t="str">
        <f ca="true">+IF(OFFSET('Sanitation Data'!$F$32,0,10*ROW('Sanitation Data'!F79))="","",OFFSET('Sanitation Data'!$F$32,0,10*ROW('Sanitation Data'!F79)))</f>
        <v/>
      </c>
      <c r="CZ85" s="275" t="str">
        <f ca="true">+IF(OFFSET('Sanitation Data'!$G$28,0,10*ROW('Sanitation Data'!G79))="","",OFFSET('Sanitation Data'!$G$28,0,10*ROW('Sanitation Data'!G79)))</f>
        <v/>
      </c>
      <c r="DA85" s="275" t="str">
        <f ca="true">+IF(OFFSET('Sanitation Data'!$G$29,0,10*ROW('Sanitation Data'!G79))="","",OFFSET('Sanitation Data'!$G$29,0,10*ROW('Sanitation Data'!G79)))</f>
        <v/>
      </c>
      <c r="DB85" s="275" t="str">
        <f ca="true">+IF(OFFSET('Sanitation Data'!$G$30,0,10*ROW('Sanitation Data'!G79))="","",OFFSET('Sanitation Data'!$G$30,0,10*ROW('Sanitation Data'!G79)))</f>
        <v/>
      </c>
      <c r="DC85" s="275" t="str">
        <f ca="true">+IF(OFFSET('Sanitation Data'!$G$31,0,10*ROW('Sanitation Data'!G79))="","",OFFSET('Sanitation Data'!$G$31,0,10*ROW('Sanitation Data'!G79)))</f>
        <v/>
      </c>
      <c r="DD85" s="275" t="str">
        <f ca="true">+IF(OFFSET('Sanitation Data'!$G$32,0,10*ROW('Sanitation Data'!G79))="","",OFFSET('Sanitation Data'!$G$32,0,10*ROW('Sanitation Data'!G79)))</f>
        <v/>
      </c>
      <c r="DE85" s="275" t="str">
        <f ca="true">+IF(OFFSET('Sanitation Data'!$H$28,0,10*ROW('Sanitation Data'!H79))="","",OFFSET('Sanitation Data'!$H$28,0,10*ROW('Sanitation Data'!H79)))</f>
        <v/>
      </c>
      <c r="DF85" s="275" t="str">
        <f ca="true">+IF(OFFSET('Sanitation Data'!$H$29,0,10*ROW('Sanitation Data'!H79))="","",OFFSET('Sanitation Data'!$H$29,0,10*ROW('Sanitation Data'!H79)))</f>
        <v/>
      </c>
      <c r="DG85" s="275" t="str">
        <f ca="true">+IF(OFFSET('Sanitation Data'!$H$30,0,10*ROW('Sanitation Data'!H79))="","",OFFSET('Sanitation Data'!$H$30,0,10*ROW('Sanitation Data'!H79)))</f>
        <v/>
      </c>
      <c r="DH85" s="275" t="str">
        <f ca="true">+IF(OFFSET('Sanitation Data'!$H$31,0,10*ROW('Sanitation Data'!H79))="","",OFFSET('Sanitation Data'!$H$31,0,10*ROW('Sanitation Data'!H79)))</f>
        <v/>
      </c>
      <c r="DI85" s="275" t="str">
        <f ca="true">+IF(OFFSET('Sanitation Data'!$H$32,0,10*ROW('Sanitation Data'!H79))="","",OFFSET('Sanitation Data'!$H$32,0,10*ROW('Sanitation Data'!H79)))</f>
        <v/>
      </c>
      <c r="DJ85" s="275" t="str">
        <f ca="true">+IF(OFFSET('Sanitation Data'!$I$28,0,10*ROW('Sanitation Data'!I79))="","",OFFSET('Sanitation Data'!$I$28,0,10*ROW('Sanitation Data'!I79)))</f>
        <v/>
      </c>
      <c r="DK85" s="275" t="str">
        <f ca="true">+IF(OFFSET('Sanitation Data'!$I$29,0,10*ROW('Sanitation Data'!I79))="","",OFFSET('Sanitation Data'!$I$29,0,10*ROW('Sanitation Data'!I79)))</f>
        <v/>
      </c>
      <c r="DL85" s="275" t="str">
        <f ca="true">+IF(OFFSET('Sanitation Data'!$I$30,0,10*ROW('Sanitation Data'!I79))="","",OFFSET('Sanitation Data'!$I$30,0,10*ROW('Sanitation Data'!I79)))</f>
        <v/>
      </c>
      <c r="DM85" s="275" t="str">
        <f ca="true">+IF(OFFSET('Sanitation Data'!$I$31,0,10*ROW('Sanitation Data'!I79))="","",OFFSET('Sanitation Data'!$I$31,0,10*ROW('Sanitation Data'!I79)))</f>
        <v/>
      </c>
      <c r="DN85" s="275" t="str">
        <f ca="true">+IF(OFFSET('Sanitation Data'!$I$32,0,10*ROW('Sanitation Data'!I79))="","",OFFSET('Sanitation Data'!$I$32,0,10*ROW('Sanitation Data'!I79)))</f>
        <v/>
      </c>
      <c r="DO85" s="275" t="str">
        <f ca="true">+IF(OFFSET('Hygiene Data'!$D$11,0,10*ROW('Hygiene Data'!D79))="","",OFFSET('Hygiene Data'!$D$11,0,10*ROW('Hygiene Data'!D79)))</f>
        <v/>
      </c>
      <c r="DP85" s="275" t="str">
        <f ca="true">+IF(OFFSET('Hygiene Data'!$D$12,0,10*ROW('Hygiene Data'!D79))="","",OFFSET('Hygiene Data'!$D$12,0,10*ROW('Hygiene Data'!D79)))</f>
        <v/>
      </c>
      <c r="DQ85" s="275" t="str">
        <f ca="true">+IF(OFFSET('Hygiene Data'!$D$13,0,10*ROW('Hygiene Data'!D79))="","",OFFSET('Hygiene Data'!$D$13,0,10*ROW('Hygiene Data'!D79)))</f>
        <v/>
      </c>
      <c r="DR85" s="275" t="str">
        <f ca="true">+IF(OFFSET('Hygiene Data'!$E$11,0,10*ROW('Hygiene Data'!E79))="","",OFFSET('Hygiene Data'!$E$11,0,10*ROW('Hygiene Data'!E79)))</f>
        <v/>
      </c>
      <c r="DS85" s="275" t="str">
        <f ca="true">+IF(OFFSET('Hygiene Data'!$E$12,0,10*ROW('Hygiene Data'!E79))="","",OFFSET('Hygiene Data'!$E$12,0,10*ROW('Hygiene Data'!E79)))</f>
        <v/>
      </c>
      <c r="DT85" s="275" t="str">
        <f ca="true">+IF(OFFSET('Hygiene Data'!$E$13,0,10*ROW('Hygiene Data'!E79))="","",OFFSET('Hygiene Data'!$E$13,0,10*ROW('Hygiene Data'!E79)))</f>
        <v/>
      </c>
      <c r="DU85" s="275" t="str">
        <f ca="true">+IF(OFFSET('Hygiene Data'!$F$11,0,10*ROW('Hygiene Data'!F79))="","",OFFSET('Hygiene Data'!$F$11,0,10*ROW('Hygiene Data'!F79)))</f>
        <v/>
      </c>
      <c r="DV85" s="275" t="str">
        <f ca="true">+IF(OFFSET('Hygiene Data'!$F$12,0,10*ROW('Hygiene Data'!F79))="","",OFFSET('Hygiene Data'!$F$12,0,10*ROW('Hygiene Data'!F79)))</f>
        <v/>
      </c>
      <c r="DW85" s="275" t="str">
        <f ca="true">+IF(OFFSET('Hygiene Data'!$F$13,0,10*ROW('Hygiene Data'!F79))="","",OFFSET('Hygiene Data'!$F$13,0,10*ROW('Hygiene Data'!F79)))</f>
        <v/>
      </c>
      <c r="DX85" s="275" t="str">
        <f ca="true">+IF(OFFSET('Hygiene Data'!$G$11,0,10*ROW('Hygiene Data'!G79))="","",OFFSET('Hygiene Data'!$G$11,0,10*ROW('Hygiene Data'!G79)))</f>
        <v/>
      </c>
      <c r="DY85" s="275" t="str">
        <f ca="true">+IF(OFFSET('Hygiene Data'!$G$12,0,10*ROW('Hygiene Data'!G79))="","",OFFSET('Hygiene Data'!$G$12,0,10*ROW('Hygiene Data'!G79)))</f>
        <v/>
      </c>
      <c r="DZ85" s="275" t="str">
        <f ca="true">+IF(OFFSET('Hygiene Data'!$G$13,0,10*ROW('Hygiene Data'!G79))="","",OFFSET('Hygiene Data'!$G$13,0,10*ROW('Hygiene Data'!G79)))</f>
        <v/>
      </c>
      <c r="EA85" s="275" t="str">
        <f ca="true">+IF(OFFSET('Hygiene Data'!$H$11,0,10*ROW('Hygiene Data'!H79))="","",OFFSET('Hygiene Data'!$H$11,0,10*ROW('Hygiene Data'!H79)))</f>
        <v/>
      </c>
      <c r="EB85" s="275" t="str">
        <f ca="true">+IF(OFFSET('Hygiene Data'!$H$12,0,10*ROW('Hygiene Data'!H79))="","",OFFSET('Hygiene Data'!$H$12,0,10*ROW('Hygiene Data'!H79)))</f>
        <v/>
      </c>
      <c r="EC85" s="275" t="str">
        <f ca="true">+IF(OFFSET('Hygiene Data'!$H$13,0,10*ROW('Hygiene Data'!H79))="","",OFFSET('Hygiene Data'!$H$13,0,10*ROW('Hygiene Data'!H79)))</f>
        <v/>
      </c>
      <c r="ED85" s="275" t="str">
        <f ca="true">+IF(OFFSET('Hygiene Data'!$I$11,0,10*ROW('Hygiene Data'!I79))="","",OFFSET('Hygiene Data'!$I$11,0,10*ROW('Hygiene Data'!I79)))</f>
        <v/>
      </c>
      <c r="EE85" s="275" t="str">
        <f ca="true">+IF(OFFSET('Hygiene Data'!$I$12,0,10*ROW('Hygiene Data'!I79))="","",OFFSET('Hygiene Data'!$I$12,0,10*ROW('Hygiene Data'!I79)))</f>
        <v/>
      </c>
      <c r="EF85" s="275" t="str">
        <f ca="true">+IF(OFFSET('Hygiene Data'!$I$13,0,10*ROW('Hygiene Data'!I79))="","",OFFSET('Hygiene Data'!$I$13,0,10*ROW('Hygiene Data'!I79)))</f>
        <v/>
      </c>
    </row>
    <row xmlns:x14ac="http://schemas.microsoft.com/office/spreadsheetml/2009/9/ac" r="86" x14ac:dyDescent="0.2">
      <c r="A86" s="37" t="str">
        <f ca="true">+IF(OFFSET('Water Data'!$B$2,0,10*ROW('Water Data'!E80))="","",OFFSET('Water Data'!$B$2,0,10*ROW('Water Data'!E80)))</f>
        <v/>
      </c>
      <c r="B86" s="37" t="str">
        <f ca="true">+IF(OFFSET('Water Data'!$C$2,0,10*ROW('Water Data'!F80))="","",OFFSET('Water Data'!$C$2,0,10*ROW('Water Data'!F80)))</f>
        <v/>
      </c>
      <c r="C86" s="331" t="str">
        <f t="shared" ca="true" si="1"/>
        <v/>
      </c>
      <c r="D86" s="94"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4"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4"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4"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4"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4"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4"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4"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4"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4"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4"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4"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4"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4"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4"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4"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4"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4"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5"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5"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5"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5"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5"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5"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5"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5"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5"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5"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5"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5"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5"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5"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5"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5"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5"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5"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5"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5"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5"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5"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5"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5"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5"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5"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5"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5"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5"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5"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6"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6"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6"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6"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6"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6"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6"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6"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6"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6"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6"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6"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6"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6"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6"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6"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6"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6"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5"/>
      <c r="BS86" s="275" t="str">
        <f ca="true">+IF(OFFSET('Water Data'!$D$27,0,10*ROW('Water Data'!D80))="","",OFFSET('Water Data'!$D$27,0,10*ROW('Water Data'!D80)))</f>
        <v/>
      </c>
      <c r="BT86" s="275" t="str">
        <f ca="true">+IF(OFFSET('Water Data'!$D$28,0,10*ROW('Water Data'!D80))="","",OFFSET('Water Data'!$D$28,0,10*ROW('Water Data'!D80)))</f>
        <v/>
      </c>
      <c r="BU86" s="275" t="str">
        <f ca="true">+IF(OFFSET('Water Data'!$D$29,0,10*ROW('Water Data'!D80))="","",OFFSET('Water Data'!$D$29,0,10*ROW('Water Data'!D80)))</f>
        <v/>
      </c>
      <c r="BV86" s="275" t="str">
        <f ca="true">+IF(OFFSET('Water Data'!$E$27,0,10*ROW('Water Data'!E80))="","",OFFSET('Water Data'!$E$27,0,10*ROW('Water Data'!E80)))</f>
        <v/>
      </c>
      <c r="BW86" s="275" t="str">
        <f ca="true">+IF(OFFSET('Water Data'!$E$28,0,10*ROW('Water Data'!E80))="","",OFFSET('Water Data'!$E$28,0,10*ROW('Water Data'!E80)))</f>
        <v/>
      </c>
      <c r="BX86" s="275" t="str">
        <f ca="true">+IF(OFFSET('Water Data'!$E$29,0,10*ROW('Water Data'!E80))="","",OFFSET('Water Data'!$E$29,0,10*ROW('Water Data'!E80)))</f>
        <v/>
      </c>
      <c r="BY86" s="275" t="str">
        <f ca="true">+IF(OFFSET('Water Data'!$F$27,0,10*ROW('Water Data'!F80))="","",OFFSET('Water Data'!$F$27,0,10*ROW('Water Data'!F80)))</f>
        <v/>
      </c>
      <c r="BZ86" s="275" t="str">
        <f ca="true">+IF(OFFSET('Water Data'!$F$28,0,10*ROW('Water Data'!F80))="","",OFFSET('Water Data'!$F$28,0,10*ROW('Water Data'!F80)))</f>
        <v/>
      </c>
      <c r="CA86" s="275" t="str">
        <f ca="true">+IF(OFFSET('Water Data'!$F$29,0,10*ROW('Water Data'!F80))="","",OFFSET('Water Data'!$F$29,0,10*ROW('Water Data'!F80)))</f>
        <v/>
      </c>
      <c r="CB86" s="275" t="str">
        <f ca="true">+IF(OFFSET('Water Data'!$G$27,0,10*ROW('Water Data'!G80))="","",OFFSET('Water Data'!$G$27,0,10*ROW('Water Data'!G80)))</f>
        <v/>
      </c>
      <c r="CC86" s="275" t="str">
        <f ca="true">+IF(OFFSET('Water Data'!$G$28,0,10*ROW('Water Data'!G80))="","",OFFSET('Water Data'!$G$28,0,10*ROW('Water Data'!G80)))</f>
        <v/>
      </c>
      <c r="CD86" s="275" t="str">
        <f ca="true">+IF(OFFSET('Water Data'!$G$29,0,10*ROW('Water Data'!G80))="","",OFFSET('Water Data'!$G$29,0,10*ROW('Water Data'!G80)))</f>
        <v/>
      </c>
      <c r="CE86" s="275" t="str">
        <f ca="true">+IF(OFFSET('Water Data'!$H$27,0,10*ROW('Water Data'!H80))="","",OFFSET('Water Data'!$H$27,0,10*ROW('Water Data'!H80)))</f>
        <v/>
      </c>
      <c r="CF86" s="275" t="str">
        <f ca="true">+IF(OFFSET('Water Data'!$H$28,0,10*ROW('Water Data'!H80))="","",OFFSET('Water Data'!$H$28,0,10*ROW('Water Data'!H80)))</f>
        <v/>
      </c>
      <c r="CG86" s="275" t="str">
        <f ca="true">+IF(OFFSET('Water Data'!$H$29,0,10*ROW('Water Data'!H80))="","",OFFSET('Water Data'!$H$29,0,10*ROW('Water Data'!H80)))</f>
        <v/>
      </c>
      <c r="CH86" s="275" t="str">
        <f ca="true">+IF(OFFSET('Water Data'!$I$27,0,10*ROW('Water Data'!I80))="","",OFFSET('Water Data'!$I$27,0,10*ROW('Water Data'!I80)))</f>
        <v/>
      </c>
      <c r="CI86" s="275" t="str">
        <f ca="true">+IF(OFFSET('Water Data'!$I$28,0,10*ROW('Water Data'!I80))="","",OFFSET('Water Data'!$I$28,0,10*ROW('Water Data'!I80)))</f>
        <v/>
      </c>
      <c r="CJ86" s="275" t="str">
        <f ca="true">+IF(OFFSET('Water Data'!$I$29,0,10*ROW('Water Data'!I80))="","",OFFSET('Water Data'!$I$29,0,10*ROW('Water Data'!I80)))</f>
        <v/>
      </c>
      <c r="CK86" s="275" t="str">
        <f ca="true">+IF(OFFSET('Sanitation Data'!$D$28,0,10*ROW('Sanitation Data'!D80))="","",OFFSET('Sanitation Data'!$D$28,0,10*ROW('Sanitation Data'!D80)))</f>
        <v/>
      </c>
      <c r="CL86" s="275" t="str">
        <f ca="true">+IF(OFFSET('Sanitation Data'!$D$29,0,10*ROW('Sanitation Data'!D80))="","",OFFSET('Sanitation Data'!$D$29,0,10*ROW('Sanitation Data'!D80)))</f>
        <v/>
      </c>
      <c r="CM86" s="275" t="str">
        <f ca="true">+IF(OFFSET('Sanitation Data'!$D$30,0,10*ROW('Sanitation Data'!D80))="","",OFFSET('Sanitation Data'!$D$30,0,10*ROW('Sanitation Data'!D80)))</f>
        <v/>
      </c>
      <c r="CN86" s="275" t="str">
        <f ca="true">+IF(OFFSET('Sanitation Data'!$D$31,0,10*ROW('Sanitation Data'!D80))="","",OFFSET('Sanitation Data'!$D$31,0,10*ROW('Sanitation Data'!D80)))</f>
        <v/>
      </c>
      <c r="CO86" s="275" t="str">
        <f ca="true">+IF(OFFSET('Sanitation Data'!$D$32,0,10*ROW('Sanitation Data'!D80))="","",OFFSET('Sanitation Data'!$D$32,0,10*ROW('Sanitation Data'!D80)))</f>
        <v/>
      </c>
      <c r="CP86" s="275" t="str">
        <f ca="true">+IF(OFFSET('Sanitation Data'!$E$28,0,10*ROW('Sanitation Data'!E80))="","",OFFSET('Sanitation Data'!$E$28,0,10*ROW('Sanitation Data'!E80)))</f>
        <v/>
      </c>
      <c r="CQ86" s="275" t="str">
        <f ca="true">+IF(OFFSET('Sanitation Data'!$E$29,0,10*ROW('Sanitation Data'!E80))="","",OFFSET('Sanitation Data'!$E$29,0,10*ROW('Sanitation Data'!E80)))</f>
        <v/>
      </c>
      <c r="CR86" s="275" t="str">
        <f ca="true">+IF(OFFSET('Sanitation Data'!$E$30,0,10*ROW('Sanitation Data'!E80))="","",OFFSET('Sanitation Data'!$E$30,0,10*ROW('Sanitation Data'!E80)))</f>
        <v/>
      </c>
      <c r="CS86" s="275" t="str">
        <f ca="true">+IF(OFFSET('Sanitation Data'!$E$31,0,10*ROW('Sanitation Data'!E80))="","",OFFSET('Sanitation Data'!$E$31,0,10*ROW('Sanitation Data'!E80)))</f>
        <v/>
      </c>
      <c r="CT86" s="275" t="str">
        <f ca="true">+IF(OFFSET('Sanitation Data'!$E$32,0,10*ROW('Sanitation Data'!E80))="","",OFFSET('Sanitation Data'!$E$32,0,10*ROW('Sanitation Data'!E80)))</f>
        <v/>
      </c>
      <c r="CU86" s="275" t="str">
        <f ca="true">+IF(OFFSET('Sanitation Data'!$F$28,0,10*ROW('Sanitation Data'!F80))="","",OFFSET('Sanitation Data'!$F$28,0,10*ROW('Sanitation Data'!F80)))</f>
        <v/>
      </c>
      <c r="CV86" s="275" t="str">
        <f ca="true">+IF(OFFSET('Sanitation Data'!$F$29,0,10*ROW('Sanitation Data'!F80))="","",OFFSET('Sanitation Data'!$F$29,0,10*ROW('Sanitation Data'!F80)))</f>
        <v/>
      </c>
      <c r="CW86" s="275" t="str">
        <f ca="true">+IF(OFFSET('Sanitation Data'!$F$30,0,10*ROW('Sanitation Data'!F80))="","",OFFSET('Sanitation Data'!$F$30,0,10*ROW('Sanitation Data'!F80)))</f>
        <v/>
      </c>
      <c r="CX86" s="275" t="str">
        <f ca="true">+IF(OFFSET('Sanitation Data'!$F$31,0,10*ROW('Sanitation Data'!F80))="","",OFFSET('Sanitation Data'!$F$31,0,10*ROW('Sanitation Data'!F80)))</f>
        <v/>
      </c>
      <c r="CY86" s="275" t="str">
        <f ca="true">+IF(OFFSET('Sanitation Data'!$F$32,0,10*ROW('Sanitation Data'!F80))="","",OFFSET('Sanitation Data'!$F$32,0,10*ROW('Sanitation Data'!F80)))</f>
        <v/>
      </c>
      <c r="CZ86" s="275" t="str">
        <f ca="true">+IF(OFFSET('Sanitation Data'!$G$28,0,10*ROW('Sanitation Data'!G80))="","",OFFSET('Sanitation Data'!$G$28,0,10*ROW('Sanitation Data'!G80)))</f>
        <v/>
      </c>
      <c r="DA86" s="275" t="str">
        <f ca="true">+IF(OFFSET('Sanitation Data'!$G$29,0,10*ROW('Sanitation Data'!G80))="","",OFFSET('Sanitation Data'!$G$29,0,10*ROW('Sanitation Data'!G80)))</f>
        <v/>
      </c>
      <c r="DB86" s="275" t="str">
        <f ca="true">+IF(OFFSET('Sanitation Data'!$G$30,0,10*ROW('Sanitation Data'!G80))="","",OFFSET('Sanitation Data'!$G$30,0,10*ROW('Sanitation Data'!G80)))</f>
        <v/>
      </c>
      <c r="DC86" s="275" t="str">
        <f ca="true">+IF(OFFSET('Sanitation Data'!$G$31,0,10*ROW('Sanitation Data'!G80))="","",OFFSET('Sanitation Data'!$G$31,0,10*ROW('Sanitation Data'!G80)))</f>
        <v/>
      </c>
      <c r="DD86" s="275" t="str">
        <f ca="true">+IF(OFFSET('Sanitation Data'!$G$32,0,10*ROW('Sanitation Data'!G80))="","",OFFSET('Sanitation Data'!$G$32,0,10*ROW('Sanitation Data'!G80)))</f>
        <v/>
      </c>
      <c r="DE86" s="275" t="str">
        <f ca="true">+IF(OFFSET('Sanitation Data'!$H$28,0,10*ROW('Sanitation Data'!H80))="","",OFFSET('Sanitation Data'!$H$28,0,10*ROW('Sanitation Data'!H80)))</f>
        <v/>
      </c>
      <c r="DF86" s="275" t="str">
        <f ca="true">+IF(OFFSET('Sanitation Data'!$H$29,0,10*ROW('Sanitation Data'!H80))="","",OFFSET('Sanitation Data'!$H$29,0,10*ROW('Sanitation Data'!H80)))</f>
        <v/>
      </c>
      <c r="DG86" s="275" t="str">
        <f ca="true">+IF(OFFSET('Sanitation Data'!$H$30,0,10*ROW('Sanitation Data'!H80))="","",OFFSET('Sanitation Data'!$H$30,0,10*ROW('Sanitation Data'!H80)))</f>
        <v/>
      </c>
      <c r="DH86" s="275" t="str">
        <f ca="true">+IF(OFFSET('Sanitation Data'!$H$31,0,10*ROW('Sanitation Data'!H80))="","",OFFSET('Sanitation Data'!$H$31,0,10*ROW('Sanitation Data'!H80)))</f>
        <v/>
      </c>
      <c r="DI86" s="275" t="str">
        <f ca="true">+IF(OFFSET('Sanitation Data'!$H$32,0,10*ROW('Sanitation Data'!H80))="","",OFFSET('Sanitation Data'!$H$32,0,10*ROW('Sanitation Data'!H80)))</f>
        <v/>
      </c>
      <c r="DJ86" s="275" t="str">
        <f ca="true">+IF(OFFSET('Sanitation Data'!$I$28,0,10*ROW('Sanitation Data'!I80))="","",OFFSET('Sanitation Data'!$I$28,0,10*ROW('Sanitation Data'!I80)))</f>
        <v/>
      </c>
      <c r="DK86" s="275" t="str">
        <f ca="true">+IF(OFFSET('Sanitation Data'!$I$29,0,10*ROW('Sanitation Data'!I80))="","",OFFSET('Sanitation Data'!$I$29,0,10*ROW('Sanitation Data'!I80)))</f>
        <v/>
      </c>
      <c r="DL86" s="275" t="str">
        <f ca="true">+IF(OFFSET('Sanitation Data'!$I$30,0,10*ROW('Sanitation Data'!I80))="","",OFFSET('Sanitation Data'!$I$30,0,10*ROW('Sanitation Data'!I80)))</f>
        <v/>
      </c>
      <c r="DM86" s="275" t="str">
        <f ca="true">+IF(OFFSET('Sanitation Data'!$I$31,0,10*ROW('Sanitation Data'!I80))="","",OFFSET('Sanitation Data'!$I$31,0,10*ROW('Sanitation Data'!I80)))</f>
        <v/>
      </c>
      <c r="DN86" s="275" t="str">
        <f ca="true">+IF(OFFSET('Sanitation Data'!$I$32,0,10*ROW('Sanitation Data'!I80))="","",OFFSET('Sanitation Data'!$I$32,0,10*ROW('Sanitation Data'!I80)))</f>
        <v/>
      </c>
      <c r="DO86" s="275" t="str">
        <f ca="true">+IF(OFFSET('Hygiene Data'!$D$11,0,10*ROW('Hygiene Data'!D80))="","",OFFSET('Hygiene Data'!$D$11,0,10*ROW('Hygiene Data'!D80)))</f>
        <v/>
      </c>
      <c r="DP86" s="275" t="str">
        <f ca="true">+IF(OFFSET('Hygiene Data'!$D$12,0,10*ROW('Hygiene Data'!D80))="","",OFFSET('Hygiene Data'!$D$12,0,10*ROW('Hygiene Data'!D80)))</f>
        <v/>
      </c>
      <c r="DQ86" s="275" t="str">
        <f ca="true">+IF(OFFSET('Hygiene Data'!$D$13,0,10*ROW('Hygiene Data'!D80))="","",OFFSET('Hygiene Data'!$D$13,0,10*ROW('Hygiene Data'!D80)))</f>
        <v/>
      </c>
      <c r="DR86" s="275" t="str">
        <f ca="true">+IF(OFFSET('Hygiene Data'!$E$11,0,10*ROW('Hygiene Data'!E80))="","",OFFSET('Hygiene Data'!$E$11,0,10*ROW('Hygiene Data'!E80)))</f>
        <v/>
      </c>
      <c r="DS86" s="275" t="str">
        <f ca="true">+IF(OFFSET('Hygiene Data'!$E$12,0,10*ROW('Hygiene Data'!E80))="","",OFFSET('Hygiene Data'!$E$12,0,10*ROW('Hygiene Data'!E80)))</f>
        <v/>
      </c>
      <c r="DT86" s="275" t="str">
        <f ca="true">+IF(OFFSET('Hygiene Data'!$E$13,0,10*ROW('Hygiene Data'!E80))="","",OFFSET('Hygiene Data'!$E$13,0,10*ROW('Hygiene Data'!E80)))</f>
        <v/>
      </c>
      <c r="DU86" s="275" t="str">
        <f ca="true">+IF(OFFSET('Hygiene Data'!$F$11,0,10*ROW('Hygiene Data'!F80))="","",OFFSET('Hygiene Data'!$F$11,0,10*ROW('Hygiene Data'!F80)))</f>
        <v/>
      </c>
      <c r="DV86" s="275" t="str">
        <f ca="true">+IF(OFFSET('Hygiene Data'!$F$12,0,10*ROW('Hygiene Data'!F80))="","",OFFSET('Hygiene Data'!$F$12,0,10*ROW('Hygiene Data'!F80)))</f>
        <v/>
      </c>
      <c r="DW86" s="275" t="str">
        <f ca="true">+IF(OFFSET('Hygiene Data'!$F$13,0,10*ROW('Hygiene Data'!F80))="","",OFFSET('Hygiene Data'!$F$13,0,10*ROW('Hygiene Data'!F80)))</f>
        <v/>
      </c>
      <c r="DX86" s="275" t="str">
        <f ca="true">+IF(OFFSET('Hygiene Data'!$G$11,0,10*ROW('Hygiene Data'!G80))="","",OFFSET('Hygiene Data'!$G$11,0,10*ROW('Hygiene Data'!G80)))</f>
        <v/>
      </c>
      <c r="DY86" s="275" t="str">
        <f ca="true">+IF(OFFSET('Hygiene Data'!$G$12,0,10*ROW('Hygiene Data'!G80))="","",OFFSET('Hygiene Data'!$G$12,0,10*ROW('Hygiene Data'!G80)))</f>
        <v/>
      </c>
      <c r="DZ86" s="275" t="str">
        <f ca="true">+IF(OFFSET('Hygiene Data'!$G$13,0,10*ROW('Hygiene Data'!G80))="","",OFFSET('Hygiene Data'!$G$13,0,10*ROW('Hygiene Data'!G80)))</f>
        <v/>
      </c>
      <c r="EA86" s="275" t="str">
        <f ca="true">+IF(OFFSET('Hygiene Data'!$H$11,0,10*ROW('Hygiene Data'!H80))="","",OFFSET('Hygiene Data'!$H$11,0,10*ROW('Hygiene Data'!H80)))</f>
        <v/>
      </c>
      <c r="EB86" s="275" t="str">
        <f ca="true">+IF(OFFSET('Hygiene Data'!$H$12,0,10*ROW('Hygiene Data'!H80))="","",OFFSET('Hygiene Data'!$H$12,0,10*ROW('Hygiene Data'!H80)))</f>
        <v/>
      </c>
      <c r="EC86" s="275" t="str">
        <f ca="true">+IF(OFFSET('Hygiene Data'!$H$13,0,10*ROW('Hygiene Data'!H80))="","",OFFSET('Hygiene Data'!$H$13,0,10*ROW('Hygiene Data'!H80)))</f>
        <v/>
      </c>
      <c r="ED86" s="275" t="str">
        <f ca="true">+IF(OFFSET('Hygiene Data'!$I$11,0,10*ROW('Hygiene Data'!I80))="","",OFFSET('Hygiene Data'!$I$11,0,10*ROW('Hygiene Data'!I80)))</f>
        <v/>
      </c>
      <c r="EE86" s="275" t="str">
        <f ca="true">+IF(OFFSET('Hygiene Data'!$I$12,0,10*ROW('Hygiene Data'!I80))="","",OFFSET('Hygiene Data'!$I$12,0,10*ROW('Hygiene Data'!I80)))</f>
        <v/>
      </c>
      <c r="EF86" s="275" t="str">
        <f ca="true">+IF(OFFSET('Hygiene Data'!$I$13,0,10*ROW('Hygiene Data'!I80))="","",OFFSET('Hygiene Data'!$I$13,0,10*ROW('Hygiene Data'!I80)))</f>
        <v/>
      </c>
    </row>
    <row xmlns:x14ac="http://schemas.microsoft.com/office/spreadsheetml/2009/9/ac" r="87" x14ac:dyDescent="0.2">
      <c r="A87" s="37" t="str">
        <f ca="true">+IF(OFFSET('Water Data'!$B$2,0,10*ROW('Water Data'!E81))="","",OFFSET('Water Data'!$B$2,0,10*ROW('Water Data'!E81)))</f>
        <v/>
      </c>
      <c r="B87" s="37" t="str">
        <f ca="true">+IF(OFFSET('Water Data'!$C$2,0,10*ROW('Water Data'!F81))="","",OFFSET('Water Data'!$C$2,0,10*ROW('Water Data'!F81)))</f>
        <v/>
      </c>
      <c r="C87" s="331" t="str">
        <f t="shared" ca="true" si="1"/>
        <v/>
      </c>
      <c r="D87" s="94"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4"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4"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4"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4"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4"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4"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4"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4"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4"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4"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4"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4"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4"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4"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4"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4"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4"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5"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5"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5"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5"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5"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5"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5"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5"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5"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5"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5"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5"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5"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5"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5"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5"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5"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5"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5"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5"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5"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5"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5"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5"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5"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5"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5"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5"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5"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5"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6"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6"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6"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6"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6"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6"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6"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6"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6"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6"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6"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6"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6"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6"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6"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6"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6"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6"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5"/>
      <c r="BS87" s="275" t="str">
        <f ca="true">+IF(OFFSET('Water Data'!$D$27,0,10*ROW('Water Data'!D81))="","",OFFSET('Water Data'!$D$27,0,10*ROW('Water Data'!D81)))</f>
        <v/>
      </c>
      <c r="BT87" s="275" t="str">
        <f ca="true">+IF(OFFSET('Water Data'!$D$28,0,10*ROW('Water Data'!D81))="","",OFFSET('Water Data'!$D$28,0,10*ROW('Water Data'!D81)))</f>
        <v/>
      </c>
      <c r="BU87" s="275" t="str">
        <f ca="true">+IF(OFFSET('Water Data'!$D$29,0,10*ROW('Water Data'!D81))="","",OFFSET('Water Data'!$D$29,0,10*ROW('Water Data'!D81)))</f>
        <v/>
      </c>
      <c r="BV87" s="275" t="str">
        <f ca="true">+IF(OFFSET('Water Data'!$E$27,0,10*ROW('Water Data'!E81))="","",OFFSET('Water Data'!$E$27,0,10*ROW('Water Data'!E81)))</f>
        <v/>
      </c>
      <c r="BW87" s="275" t="str">
        <f ca="true">+IF(OFFSET('Water Data'!$E$28,0,10*ROW('Water Data'!E81))="","",OFFSET('Water Data'!$E$28,0,10*ROW('Water Data'!E81)))</f>
        <v/>
      </c>
      <c r="BX87" s="275" t="str">
        <f ca="true">+IF(OFFSET('Water Data'!$E$29,0,10*ROW('Water Data'!E81))="","",OFFSET('Water Data'!$E$29,0,10*ROW('Water Data'!E81)))</f>
        <v/>
      </c>
      <c r="BY87" s="275" t="str">
        <f ca="true">+IF(OFFSET('Water Data'!$F$27,0,10*ROW('Water Data'!F81))="","",OFFSET('Water Data'!$F$27,0,10*ROW('Water Data'!F81)))</f>
        <v/>
      </c>
      <c r="BZ87" s="275" t="str">
        <f ca="true">+IF(OFFSET('Water Data'!$F$28,0,10*ROW('Water Data'!F81))="","",OFFSET('Water Data'!$F$28,0,10*ROW('Water Data'!F81)))</f>
        <v/>
      </c>
      <c r="CA87" s="275" t="str">
        <f ca="true">+IF(OFFSET('Water Data'!$F$29,0,10*ROW('Water Data'!F81))="","",OFFSET('Water Data'!$F$29,0,10*ROW('Water Data'!F81)))</f>
        <v/>
      </c>
      <c r="CB87" s="275" t="str">
        <f ca="true">+IF(OFFSET('Water Data'!$G$27,0,10*ROW('Water Data'!G81))="","",OFFSET('Water Data'!$G$27,0,10*ROW('Water Data'!G81)))</f>
        <v/>
      </c>
      <c r="CC87" s="275" t="str">
        <f ca="true">+IF(OFFSET('Water Data'!$G$28,0,10*ROW('Water Data'!G81))="","",OFFSET('Water Data'!$G$28,0,10*ROW('Water Data'!G81)))</f>
        <v/>
      </c>
      <c r="CD87" s="275" t="str">
        <f ca="true">+IF(OFFSET('Water Data'!$G$29,0,10*ROW('Water Data'!G81))="","",OFFSET('Water Data'!$G$29,0,10*ROW('Water Data'!G81)))</f>
        <v/>
      </c>
      <c r="CE87" s="275" t="str">
        <f ca="true">+IF(OFFSET('Water Data'!$H$27,0,10*ROW('Water Data'!H81))="","",OFFSET('Water Data'!$H$27,0,10*ROW('Water Data'!H81)))</f>
        <v/>
      </c>
      <c r="CF87" s="275" t="str">
        <f ca="true">+IF(OFFSET('Water Data'!$H$28,0,10*ROW('Water Data'!H81))="","",OFFSET('Water Data'!$H$28,0,10*ROW('Water Data'!H81)))</f>
        <v/>
      </c>
      <c r="CG87" s="275" t="str">
        <f ca="true">+IF(OFFSET('Water Data'!$H$29,0,10*ROW('Water Data'!H81))="","",OFFSET('Water Data'!$H$29,0,10*ROW('Water Data'!H81)))</f>
        <v/>
      </c>
      <c r="CH87" s="275" t="str">
        <f ca="true">+IF(OFFSET('Water Data'!$I$27,0,10*ROW('Water Data'!I81))="","",OFFSET('Water Data'!$I$27,0,10*ROW('Water Data'!I81)))</f>
        <v/>
      </c>
      <c r="CI87" s="275" t="str">
        <f ca="true">+IF(OFFSET('Water Data'!$I$28,0,10*ROW('Water Data'!I81))="","",OFFSET('Water Data'!$I$28,0,10*ROW('Water Data'!I81)))</f>
        <v/>
      </c>
      <c r="CJ87" s="275" t="str">
        <f ca="true">+IF(OFFSET('Water Data'!$I$29,0,10*ROW('Water Data'!I81))="","",OFFSET('Water Data'!$I$29,0,10*ROW('Water Data'!I81)))</f>
        <v/>
      </c>
      <c r="CK87" s="275" t="str">
        <f ca="true">+IF(OFFSET('Sanitation Data'!$D$28,0,10*ROW('Sanitation Data'!D81))="","",OFFSET('Sanitation Data'!$D$28,0,10*ROW('Sanitation Data'!D81)))</f>
        <v/>
      </c>
      <c r="CL87" s="275" t="str">
        <f ca="true">+IF(OFFSET('Sanitation Data'!$D$29,0,10*ROW('Sanitation Data'!D81))="","",OFFSET('Sanitation Data'!$D$29,0,10*ROW('Sanitation Data'!D81)))</f>
        <v/>
      </c>
      <c r="CM87" s="275" t="str">
        <f ca="true">+IF(OFFSET('Sanitation Data'!$D$30,0,10*ROW('Sanitation Data'!D81))="","",OFFSET('Sanitation Data'!$D$30,0,10*ROW('Sanitation Data'!D81)))</f>
        <v/>
      </c>
      <c r="CN87" s="275" t="str">
        <f ca="true">+IF(OFFSET('Sanitation Data'!$D$31,0,10*ROW('Sanitation Data'!D81))="","",OFFSET('Sanitation Data'!$D$31,0,10*ROW('Sanitation Data'!D81)))</f>
        <v/>
      </c>
      <c r="CO87" s="275" t="str">
        <f ca="true">+IF(OFFSET('Sanitation Data'!$D$32,0,10*ROW('Sanitation Data'!D81))="","",OFFSET('Sanitation Data'!$D$32,0,10*ROW('Sanitation Data'!D81)))</f>
        <v/>
      </c>
      <c r="CP87" s="275" t="str">
        <f ca="true">+IF(OFFSET('Sanitation Data'!$E$28,0,10*ROW('Sanitation Data'!E81))="","",OFFSET('Sanitation Data'!$E$28,0,10*ROW('Sanitation Data'!E81)))</f>
        <v/>
      </c>
      <c r="CQ87" s="275" t="str">
        <f ca="true">+IF(OFFSET('Sanitation Data'!$E$29,0,10*ROW('Sanitation Data'!E81))="","",OFFSET('Sanitation Data'!$E$29,0,10*ROW('Sanitation Data'!E81)))</f>
        <v/>
      </c>
      <c r="CR87" s="275" t="str">
        <f ca="true">+IF(OFFSET('Sanitation Data'!$E$30,0,10*ROW('Sanitation Data'!E81))="","",OFFSET('Sanitation Data'!$E$30,0,10*ROW('Sanitation Data'!E81)))</f>
        <v/>
      </c>
      <c r="CS87" s="275" t="str">
        <f ca="true">+IF(OFFSET('Sanitation Data'!$E$31,0,10*ROW('Sanitation Data'!E81))="","",OFFSET('Sanitation Data'!$E$31,0,10*ROW('Sanitation Data'!E81)))</f>
        <v/>
      </c>
      <c r="CT87" s="275" t="str">
        <f ca="true">+IF(OFFSET('Sanitation Data'!$E$32,0,10*ROW('Sanitation Data'!E81))="","",OFFSET('Sanitation Data'!$E$32,0,10*ROW('Sanitation Data'!E81)))</f>
        <v/>
      </c>
      <c r="CU87" s="275" t="str">
        <f ca="true">+IF(OFFSET('Sanitation Data'!$F$28,0,10*ROW('Sanitation Data'!F81))="","",OFFSET('Sanitation Data'!$F$28,0,10*ROW('Sanitation Data'!F81)))</f>
        <v/>
      </c>
      <c r="CV87" s="275" t="str">
        <f ca="true">+IF(OFFSET('Sanitation Data'!$F$29,0,10*ROW('Sanitation Data'!F81))="","",OFFSET('Sanitation Data'!$F$29,0,10*ROW('Sanitation Data'!F81)))</f>
        <v/>
      </c>
      <c r="CW87" s="275" t="str">
        <f ca="true">+IF(OFFSET('Sanitation Data'!$F$30,0,10*ROW('Sanitation Data'!F81))="","",OFFSET('Sanitation Data'!$F$30,0,10*ROW('Sanitation Data'!F81)))</f>
        <v/>
      </c>
      <c r="CX87" s="275" t="str">
        <f ca="true">+IF(OFFSET('Sanitation Data'!$F$31,0,10*ROW('Sanitation Data'!F81))="","",OFFSET('Sanitation Data'!$F$31,0,10*ROW('Sanitation Data'!F81)))</f>
        <v/>
      </c>
      <c r="CY87" s="275" t="str">
        <f ca="true">+IF(OFFSET('Sanitation Data'!$F$32,0,10*ROW('Sanitation Data'!F81))="","",OFFSET('Sanitation Data'!$F$32,0,10*ROW('Sanitation Data'!F81)))</f>
        <v/>
      </c>
      <c r="CZ87" s="275" t="str">
        <f ca="true">+IF(OFFSET('Sanitation Data'!$G$28,0,10*ROW('Sanitation Data'!G81))="","",OFFSET('Sanitation Data'!$G$28,0,10*ROW('Sanitation Data'!G81)))</f>
        <v/>
      </c>
      <c r="DA87" s="275" t="str">
        <f ca="true">+IF(OFFSET('Sanitation Data'!$G$29,0,10*ROW('Sanitation Data'!G81))="","",OFFSET('Sanitation Data'!$G$29,0,10*ROW('Sanitation Data'!G81)))</f>
        <v/>
      </c>
      <c r="DB87" s="275" t="str">
        <f ca="true">+IF(OFFSET('Sanitation Data'!$G$30,0,10*ROW('Sanitation Data'!G81))="","",OFFSET('Sanitation Data'!$G$30,0,10*ROW('Sanitation Data'!G81)))</f>
        <v/>
      </c>
      <c r="DC87" s="275" t="str">
        <f ca="true">+IF(OFFSET('Sanitation Data'!$G$31,0,10*ROW('Sanitation Data'!G81))="","",OFFSET('Sanitation Data'!$G$31,0,10*ROW('Sanitation Data'!G81)))</f>
        <v/>
      </c>
      <c r="DD87" s="275" t="str">
        <f ca="true">+IF(OFFSET('Sanitation Data'!$G$32,0,10*ROW('Sanitation Data'!G81))="","",OFFSET('Sanitation Data'!$G$32,0,10*ROW('Sanitation Data'!G81)))</f>
        <v/>
      </c>
      <c r="DE87" s="275" t="str">
        <f ca="true">+IF(OFFSET('Sanitation Data'!$H$28,0,10*ROW('Sanitation Data'!H81))="","",OFFSET('Sanitation Data'!$H$28,0,10*ROW('Sanitation Data'!H81)))</f>
        <v/>
      </c>
      <c r="DF87" s="275" t="str">
        <f ca="true">+IF(OFFSET('Sanitation Data'!$H$29,0,10*ROW('Sanitation Data'!H81))="","",OFFSET('Sanitation Data'!$H$29,0,10*ROW('Sanitation Data'!H81)))</f>
        <v/>
      </c>
      <c r="DG87" s="275" t="str">
        <f ca="true">+IF(OFFSET('Sanitation Data'!$H$30,0,10*ROW('Sanitation Data'!H81))="","",OFFSET('Sanitation Data'!$H$30,0,10*ROW('Sanitation Data'!H81)))</f>
        <v/>
      </c>
      <c r="DH87" s="275" t="str">
        <f ca="true">+IF(OFFSET('Sanitation Data'!$H$31,0,10*ROW('Sanitation Data'!H81))="","",OFFSET('Sanitation Data'!$H$31,0,10*ROW('Sanitation Data'!H81)))</f>
        <v/>
      </c>
      <c r="DI87" s="275" t="str">
        <f ca="true">+IF(OFFSET('Sanitation Data'!$H$32,0,10*ROW('Sanitation Data'!H81))="","",OFFSET('Sanitation Data'!$H$32,0,10*ROW('Sanitation Data'!H81)))</f>
        <v/>
      </c>
      <c r="DJ87" s="275" t="str">
        <f ca="true">+IF(OFFSET('Sanitation Data'!$I$28,0,10*ROW('Sanitation Data'!I81))="","",OFFSET('Sanitation Data'!$I$28,0,10*ROW('Sanitation Data'!I81)))</f>
        <v/>
      </c>
      <c r="DK87" s="275" t="str">
        <f ca="true">+IF(OFFSET('Sanitation Data'!$I$29,0,10*ROW('Sanitation Data'!I81))="","",OFFSET('Sanitation Data'!$I$29,0,10*ROW('Sanitation Data'!I81)))</f>
        <v/>
      </c>
      <c r="DL87" s="275" t="str">
        <f ca="true">+IF(OFFSET('Sanitation Data'!$I$30,0,10*ROW('Sanitation Data'!I81))="","",OFFSET('Sanitation Data'!$I$30,0,10*ROW('Sanitation Data'!I81)))</f>
        <v/>
      </c>
      <c r="DM87" s="275" t="str">
        <f ca="true">+IF(OFFSET('Sanitation Data'!$I$31,0,10*ROW('Sanitation Data'!I81))="","",OFFSET('Sanitation Data'!$I$31,0,10*ROW('Sanitation Data'!I81)))</f>
        <v/>
      </c>
      <c r="DN87" s="275" t="str">
        <f ca="true">+IF(OFFSET('Sanitation Data'!$I$32,0,10*ROW('Sanitation Data'!I81))="","",OFFSET('Sanitation Data'!$I$32,0,10*ROW('Sanitation Data'!I81)))</f>
        <v/>
      </c>
      <c r="DO87" s="275" t="str">
        <f ca="true">+IF(OFFSET('Hygiene Data'!$D$11,0,10*ROW('Hygiene Data'!D81))="","",OFFSET('Hygiene Data'!$D$11,0,10*ROW('Hygiene Data'!D81)))</f>
        <v/>
      </c>
      <c r="DP87" s="275" t="str">
        <f ca="true">+IF(OFFSET('Hygiene Data'!$D$12,0,10*ROW('Hygiene Data'!D81))="","",OFFSET('Hygiene Data'!$D$12,0,10*ROW('Hygiene Data'!D81)))</f>
        <v/>
      </c>
      <c r="DQ87" s="275" t="str">
        <f ca="true">+IF(OFFSET('Hygiene Data'!$D$13,0,10*ROW('Hygiene Data'!D81))="","",OFFSET('Hygiene Data'!$D$13,0,10*ROW('Hygiene Data'!D81)))</f>
        <v/>
      </c>
      <c r="DR87" s="275" t="str">
        <f ca="true">+IF(OFFSET('Hygiene Data'!$E$11,0,10*ROW('Hygiene Data'!E81))="","",OFFSET('Hygiene Data'!$E$11,0,10*ROW('Hygiene Data'!E81)))</f>
        <v/>
      </c>
      <c r="DS87" s="275" t="str">
        <f ca="true">+IF(OFFSET('Hygiene Data'!$E$12,0,10*ROW('Hygiene Data'!E81))="","",OFFSET('Hygiene Data'!$E$12,0,10*ROW('Hygiene Data'!E81)))</f>
        <v/>
      </c>
      <c r="DT87" s="275" t="str">
        <f ca="true">+IF(OFFSET('Hygiene Data'!$E$13,0,10*ROW('Hygiene Data'!E81))="","",OFFSET('Hygiene Data'!$E$13,0,10*ROW('Hygiene Data'!E81)))</f>
        <v/>
      </c>
      <c r="DU87" s="275" t="str">
        <f ca="true">+IF(OFFSET('Hygiene Data'!$F$11,0,10*ROW('Hygiene Data'!F81))="","",OFFSET('Hygiene Data'!$F$11,0,10*ROW('Hygiene Data'!F81)))</f>
        <v/>
      </c>
      <c r="DV87" s="275" t="str">
        <f ca="true">+IF(OFFSET('Hygiene Data'!$F$12,0,10*ROW('Hygiene Data'!F81))="","",OFFSET('Hygiene Data'!$F$12,0,10*ROW('Hygiene Data'!F81)))</f>
        <v/>
      </c>
      <c r="DW87" s="275" t="str">
        <f ca="true">+IF(OFFSET('Hygiene Data'!$F$13,0,10*ROW('Hygiene Data'!F81))="","",OFFSET('Hygiene Data'!$F$13,0,10*ROW('Hygiene Data'!F81)))</f>
        <v/>
      </c>
      <c r="DX87" s="275" t="str">
        <f ca="true">+IF(OFFSET('Hygiene Data'!$G$11,0,10*ROW('Hygiene Data'!G81))="","",OFFSET('Hygiene Data'!$G$11,0,10*ROW('Hygiene Data'!G81)))</f>
        <v/>
      </c>
      <c r="DY87" s="275" t="str">
        <f ca="true">+IF(OFFSET('Hygiene Data'!$G$12,0,10*ROW('Hygiene Data'!G81))="","",OFFSET('Hygiene Data'!$G$12,0,10*ROW('Hygiene Data'!G81)))</f>
        <v/>
      </c>
      <c r="DZ87" s="275" t="str">
        <f ca="true">+IF(OFFSET('Hygiene Data'!$G$13,0,10*ROW('Hygiene Data'!G81))="","",OFFSET('Hygiene Data'!$G$13,0,10*ROW('Hygiene Data'!G81)))</f>
        <v/>
      </c>
      <c r="EA87" s="275" t="str">
        <f ca="true">+IF(OFFSET('Hygiene Data'!$H$11,0,10*ROW('Hygiene Data'!H81))="","",OFFSET('Hygiene Data'!$H$11,0,10*ROW('Hygiene Data'!H81)))</f>
        <v/>
      </c>
      <c r="EB87" s="275" t="str">
        <f ca="true">+IF(OFFSET('Hygiene Data'!$H$12,0,10*ROW('Hygiene Data'!H81))="","",OFFSET('Hygiene Data'!$H$12,0,10*ROW('Hygiene Data'!H81)))</f>
        <v/>
      </c>
      <c r="EC87" s="275" t="str">
        <f ca="true">+IF(OFFSET('Hygiene Data'!$H$13,0,10*ROW('Hygiene Data'!H81))="","",OFFSET('Hygiene Data'!$H$13,0,10*ROW('Hygiene Data'!H81)))</f>
        <v/>
      </c>
      <c r="ED87" s="275" t="str">
        <f ca="true">+IF(OFFSET('Hygiene Data'!$I$11,0,10*ROW('Hygiene Data'!I81))="","",OFFSET('Hygiene Data'!$I$11,0,10*ROW('Hygiene Data'!I81)))</f>
        <v/>
      </c>
      <c r="EE87" s="275" t="str">
        <f ca="true">+IF(OFFSET('Hygiene Data'!$I$12,0,10*ROW('Hygiene Data'!I81))="","",OFFSET('Hygiene Data'!$I$12,0,10*ROW('Hygiene Data'!I81)))</f>
        <v/>
      </c>
      <c r="EF87" s="275" t="str">
        <f ca="true">+IF(OFFSET('Hygiene Data'!$I$13,0,10*ROW('Hygiene Data'!I81))="","",OFFSET('Hygiene Data'!$I$13,0,10*ROW('Hygiene Data'!I81)))</f>
        <v/>
      </c>
    </row>
    <row xmlns:x14ac="http://schemas.microsoft.com/office/spreadsheetml/2009/9/ac" r="88" x14ac:dyDescent="0.2">
      <c r="A88" s="37" t="str">
        <f ca="true">+IF(OFFSET('Water Data'!$B$2,0,10*ROW('Water Data'!E82))="","",OFFSET('Water Data'!$B$2,0,10*ROW('Water Data'!E82)))</f>
        <v/>
      </c>
      <c r="B88" s="37" t="str">
        <f ca="true">+IF(OFFSET('Water Data'!$C$2,0,10*ROW('Water Data'!F82))="","",OFFSET('Water Data'!$C$2,0,10*ROW('Water Data'!F82)))</f>
        <v/>
      </c>
      <c r="C88" s="331" t="str">
        <f t="shared" ca="true" si="1"/>
        <v/>
      </c>
      <c r="D88" s="94"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4"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4"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4"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4"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4"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4"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4"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4"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4"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4"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4"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4"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4"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4"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4"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4"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4"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5"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5"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5"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5"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5"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5"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5"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5"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5"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5"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5"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5"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5"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5"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5"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5"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5"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5"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5"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5"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5"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5"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5"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5"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5"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5"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5"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5"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5"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5"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6"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6"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6"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6"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6"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6"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6"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6"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6"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6"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6"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6"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6"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6"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6"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6"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6"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6"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5"/>
      <c r="BS88" s="275" t="str">
        <f ca="true">+IF(OFFSET('Water Data'!$D$27,0,10*ROW('Water Data'!D82))="","",OFFSET('Water Data'!$D$27,0,10*ROW('Water Data'!D82)))</f>
        <v/>
      </c>
      <c r="BT88" s="275" t="str">
        <f ca="true">+IF(OFFSET('Water Data'!$D$28,0,10*ROW('Water Data'!D82))="","",OFFSET('Water Data'!$D$28,0,10*ROW('Water Data'!D82)))</f>
        <v/>
      </c>
      <c r="BU88" s="275" t="str">
        <f ca="true">+IF(OFFSET('Water Data'!$D$29,0,10*ROW('Water Data'!D82))="","",OFFSET('Water Data'!$D$29,0,10*ROW('Water Data'!D82)))</f>
        <v/>
      </c>
      <c r="BV88" s="275" t="str">
        <f ca="true">+IF(OFFSET('Water Data'!$E$27,0,10*ROW('Water Data'!E82))="","",OFFSET('Water Data'!$E$27,0,10*ROW('Water Data'!E82)))</f>
        <v/>
      </c>
      <c r="BW88" s="275" t="str">
        <f ca="true">+IF(OFFSET('Water Data'!$E$28,0,10*ROW('Water Data'!E82))="","",OFFSET('Water Data'!$E$28,0,10*ROW('Water Data'!E82)))</f>
        <v/>
      </c>
      <c r="BX88" s="275" t="str">
        <f ca="true">+IF(OFFSET('Water Data'!$E$29,0,10*ROW('Water Data'!E82))="","",OFFSET('Water Data'!$E$29,0,10*ROW('Water Data'!E82)))</f>
        <v/>
      </c>
      <c r="BY88" s="275" t="str">
        <f ca="true">+IF(OFFSET('Water Data'!$F$27,0,10*ROW('Water Data'!F82))="","",OFFSET('Water Data'!$F$27,0,10*ROW('Water Data'!F82)))</f>
        <v/>
      </c>
      <c r="BZ88" s="275" t="str">
        <f ca="true">+IF(OFFSET('Water Data'!$F$28,0,10*ROW('Water Data'!F82))="","",OFFSET('Water Data'!$F$28,0,10*ROW('Water Data'!F82)))</f>
        <v/>
      </c>
      <c r="CA88" s="275" t="str">
        <f ca="true">+IF(OFFSET('Water Data'!$F$29,0,10*ROW('Water Data'!F82))="","",OFFSET('Water Data'!$F$29,0,10*ROW('Water Data'!F82)))</f>
        <v/>
      </c>
      <c r="CB88" s="275" t="str">
        <f ca="true">+IF(OFFSET('Water Data'!$G$27,0,10*ROW('Water Data'!G82))="","",OFFSET('Water Data'!$G$27,0,10*ROW('Water Data'!G82)))</f>
        <v/>
      </c>
      <c r="CC88" s="275" t="str">
        <f ca="true">+IF(OFFSET('Water Data'!$G$28,0,10*ROW('Water Data'!G82))="","",OFFSET('Water Data'!$G$28,0,10*ROW('Water Data'!G82)))</f>
        <v/>
      </c>
      <c r="CD88" s="275" t="str">
        <f ca="true">+IF(OFFSET('Water Data'!$G$29,0,10*ROW('Water Data'!G82))="","",OFFSET('Water Data'!$G$29,0,10*ROW('Water Data'!G82)))</f>
        <v/>
      </c>
      <c r="CE88" s="275" t="str">
        <f ca="true">+IF(OFFSET('Water Data'!$H$27,0,10*ROW('Water Data'!H82))="","",OFFSET('Water Data'!$H$27,0,10*ROW('Water Data'!H82)))</f>
        <v/>
      </c>
      <c r="CF88" s="275" t="str">
        <f ca="true">+IF(OFFSET('Water Data'!$H$28,0,10*ROW('Water Data'!H82))="","",OFFSET('Water Data'!$H$28,0,10*ROW('Water Data'!H82)))</f>
        <v/>
      </c>
      <c r="CG88" s="275" t="str">
        <f ca="true">+IF(OFFSET('Water Data'!$H$29,0,10*ROW('Water Data'!H82))="","",OFFSET('Water Data'!$H$29,0,10*ROW('Water Data'!H82)))</f>
        <v/>
      </c>
      <c r="CH88" s="275" t="str">
        <f ca="true">+IF(OFFSET('Water Data'!$I$27,0,10*ROW('Water Data'!I82))="","",OFFSET('Water Data'!$I$27,0,10*ROW('Water Data'!I82)))</f>
        <v/>
      </c>
      <c r="CI88" s="275" t="str">
        <f ca="true">+IF(OFFSET('Water Data'!$I$28,0,10*ROW('Water Data'!I82))="","",OFFSET('Water Data'!$I$28,0,10*ROW('Water Data'!I82)))</f>
        <v/>
      </c>
      <c r="CJ88" s="275" t="str">
        <f ca="true">+IF(OFFSET('Water Data'!$I$29,0,10*ROW('Water Data'!I82))="","",OFFSET('Water Data'!$I$29,0,10*ROW('Water Data'!I82)))</f>
        <v/>
      </c>
      <c r="CK88" s="275" t="str">
        <f ca="true">+IF(OFFSET('Sanitation Data'!$D$28,0,10*ROW('Sanitation Data'!D82))="","",OFFSET('Sanitation Data'!$D$28,0,10*ROW('Sanitation Data'!D82)))</f>
        <v/>
      </c>
      <c r="CL88" s="275" t="str">
        <f ca="true">+IF(OFFSET('Sanitation Data'!$D$29,0,10*ROW('Sanitation Data'!D82))="","",OFFSET('Sanitation Data'!$D$29,0,10*ROW('Sanitation Data'!D82)))</f>
        <v/>
      </c>
      <c r="CM88" s="275" t="str">
        <f ca="true">+IF(OFFSET('Sanitation Data'!$D$30,0,10*ROW('Sanitation Data'!D82))="","",OFFSET('Sanitation Data'!$D$30,0,10*ROW('Sanitation Data'!D82)))</f>
        <v/>
      </c>
      <c r="CN88" s="275" t="str">
        <f ca="true">+IF(OFFSET('Sanitation Data'!$D$31,0,10*ROW('Sanitation Data'!D82))="","",OFFSET('Sanitation Data'!$D$31,0,10*ROW('Sanitation Data'!D82)))</f>
        <v/>
      </c>
      <c r="CO88" s="275" t="str">
        <f ca="true">+IF(OFFSET('Sanitation Data'!$D$32,0,10*ROW('Sanitation Data'!D82))="","",OFFSET('Sanitation Data'!$D$32,0,10*ROW('Sanitation Data'!D82)))</f>
        <v/>
      </c>
      <c r="CP88" s="275" t="str">
        <f ca="true">+IF(OFFSET('Sanitation Data'!$E$28,0,10*ROW('Sanitation Data'!E82))="","",OFFSET('Sanitation Data'!$E$28,0,10*ROW('Sanitation Data'!E82)))</f>
        <v/>
      </c>
      <c r="CQ88" s="275" t="str">
        <f ca="true">+IF(OFFSET('Sanitation Data'!$E$29,0,10*ROW('Sanitation Data'!E82))="","",OFFSET('Sanitation Data'!$E$29,0,10*ROW('Sanitation Data'!E82)))</f>
        <v/>
      </c>
      <c r="CR88" s="275" t="str">
        <f ca="true">+IF(OFFSET('Sanitation Data'!$E$30,0,10*ROW('Sanitation Data'!E82))="","",OFFSET('Sanitation Data'!$E$30,0,10*ROW('Sanitation Data'!E82)))</f>
        <v/>
      </c>
      <c r="CS88" s="275" t="str">
        <f ca="true">+IF(OFFSET('Sanitation Data'!$E$31,0,10*ROW('Sanitation Data'!E82))="","",OFFSET('Sanitation Data'!$E$31,0,10*ROW('Sanitation Data'!E82)))</f>
        <v/>
      </c>
      <c r="CT88" s="275" t="str">
        <f ca="true">+IF(OFFSET('Sanitation Data'!$E$32,0,10*ROW('Sanitation Data'!E82))="","",OFFSET('Sanitation Data'!$E$32,0,10*ROW('Sanitation Data'!E82)))</f>
        <v/>
      </c>
      <c r="CU88" s="275" t="str">
        <f ca="true">+IF(OFFSET('Sanitation Data'!$F$28,0,10*ROW('Sanitation Data'!F82))="","",OFFSET('Sanitation Data'!$F$28,0,10*ROW('Sanitation Data'!F82)))</f>
        <v/>
      </c>
      <c r="CV88" s="275" t="str">
        <f ca="true">+IF(OFFSET('Sanitation Data'!$F$29,0,10*ROW('Sanitation Data'!F82))="","",OFFSET('Sanitation Data'!$F$29,0,10*ROW('Sanitation Data'!F82)))</f>
        <v/>
      </c>
      <c r="CW88" s="275" t="str">
        <f ca="true">+IF(OFFSET('Sanitation Data'!$F$30,0,10*ROW('Sanitation Data'!F82))="","",OFFSET('Sanitation Data'!$F$30,0,10*ROW('Sanitation Data'!F82)))</f>
        <v/>
      </c>
      <c r="CX88" s="275" t="str">
        <f ca="true">+IF(OFFSET('Sanitation Data'!$F$31,0,10*ROW('Sanitation Data'!F82))="","",OFFSET('Sanitation Data'!$F$31,0,10*ROW('Sanitation Data'!F82)))</f>
        <v/>
      </c>
      <c r="CY88" s="275" t="str">
        <f ca="true">+IF(OFFSET('Sanitation Data'!$F$32,0,10*ROW('Sanitation Data'!F82))="","",OFFSET('Sanitation Data'!$F$32,0,10*ROW('Sanitation Data'!F82)))</f>
        <v/>
      </c>
      <c r="CZ88" s="275" t="str">
        <f ca="true">+IF(OFFSET('Sanitation Data'!$G$28,0,10*ROW('Sanitation Data'!G82))="","",OFFSET('Sanitation Data'!$G$28,0,10*ROW('Sanitation Data'!G82)))</f>
        <v/>
      </c>
      <c r="DA88" s="275" t="str">
        <f ca="true">+IF(OFFSET('Sanitation Data'!$G$29,0,10*ROW('Sanitation Data'!G82))="","",OFFSET('Sanitation Data'!$G$29,0,10*ROW('Sanitation Data'!G82)))</f>
        <v/>
      </c>
      <c r="DB88" s="275" t="str">
        <f ca="true">+IF(OFFSET('Sanitation Data'!$G$30,0,10*ROW('Sanitation Data'!G82))="","",OFFSET('Sanitation Data'!$G$30,0,10*ROW('Sanitation Data'!G82)))</f>
        <v/>
      </c>
      <c r="DC88" s="275" t="str">
        <f ca="true">+IF(OFFSET('Sanitation Data'!$G$31,0,10*ROW('Sanitation Data'!G82))="","",OFFSET('Sanitation Data'!$G$31,0,10*ROW('Sanitation Data'!G82)))</f>
        <v/>
      </c>
      <c r="DD88" s="275" t="str">
        <f ca="true">+IF(OFFSET('Sanitation Data'!$G$32,0,10*ROW('Sanitation Data'!G82))="","",OFFSET('Sanitation Data'!$G$32,0,10*ROW('Sanitation Data'!G82)))</f>
        <v/>
      </c>
      <c r="DE88" s="275" t="str">
        <f ca="true">+IF(OFFSET('Sanitation Data'!$H$28,0,10*ROW('Sanitation Data'!H82))="","",OFFSET('Sanitation Data'!$H$28,0,10*ROW('Sanitation Data'!H82)))</f>
        <v/>
      </c>
      <c r="DF88" s="275" t="str">
        <f ca="true">+IF(OFFSET('Sanitation Data'!$H$29,0,10*ROW('Sanitation Data'!H82))="","",OFFSET('Sanitation Data'!$H$29,0,10*ROW('Sanitation Data'!H82)))</f>
        <v/>
      </c>
      <c r="DG88" s="275" t="str">
        <f ca="true">+IF(OFFSET('Sanitation Data'!$H$30,0,10*ROW('Sanitation Data'!H82))="","",OFFSET('Sanitation Data'!$H$30,0,10*ROW('Sanitation Data'!H82)))</f>
        <v/>
      </c>
      <c r="DH88" s="275" t="str">
        <f ca="true">+IF(OFFSET('Sanitation Data'!$H$31,0,10*ROW('Sanitation Data'!H82))="","",OFFSET('Sanitation Data'!$H$31,0,10*ROW('Sanitation Data'!H82)))</f>
        <v/>
      </c>
      <c r="DI88" s="275" t="str">
        <f ca="true">+IF(OFFSET('Sanitation Data'!$H$32,0,10*ROW('Sanitation Data'!H82))="","",OFFSET('Sanitation Data'!$H$32,0,10*ROW('Sanitation Data'!H82)))</f>
        <v/>
      </c>
      <c r="DJ88" s="275" t="str">
        <f ca="true">+IF(OFFSET('Sanitation Data'!$I$28,0,10*ROW('Sanitation Data'!I82))="","",OFFSET('Sanitation Data'!$I$28,0,10*ROW('Sanitation Data'!I82)))</f>
        <v/>
      </c>
      <c r="DK88" s="275" t="str">
        <f ca="true">+IF(OFFSET('Sanitation Data'!$I$29,0,10*ROW('Sanitation Data'!I82))="","",OFFSET('Sanitation Data'!$I$29,0,10*ROW('Sanitation Data'!I82)))</f>
        <v/>
      </c>
      <c r="DL88" s="275" t="str">
        <f ca="true">+IF(OFFSET('Sanitation Data'!$I$30,0,10*ROW('Sanitation Data'!I82))="","",OFFSET('Sanitation Data'!$I$30,0,10*ROW('Sanitation Data'!I82)))</f>
        <v/>
      </c>
      <c r="DM88" s="275" t="str">
        <f ca="true">+IF(OFFSET('Sanitation Data'!$I$31,0,10*ROW('Sanitation Data'!I82))="","",OFFSET('Sanitation Data'!$I$31,0,10*ROW('Sanitation Data'!I82)))</f>
        <v/>
      </c>
      <c r="DN88" s="275" t="str">
        <f ca="true">+IF(OFFSET('Sanitation Data'!$I$32,0,10*ROW('Sanitation Data'!I82))="","",OFFSET('Sanitation Data'!$I$32,0,10*ROW('Sanitation Data'!I82)))</f>
        <v/>
      </c>
      <c r="DO88" s="275" t="str">
        <f ca="true">+IF(OFFSET('Hygiene Data'!$D$11,0,10*ROW('Hygiene Data'!D82))="","",OFFSET('Hygiene Data'!$D$11,0,10*ROW('Hygiene Data'!D82)))</f>
        <v/>
      </c>
      <c r="DP88" s="275" t="str">
        <f ca="true">+IF(OFFSET('Hygiene Data'!$D$12,0,10*ROW('Hygiene Data'!D82))="","",OFFSET('Hygiene Data'!$D$12,0,10*ROW('Hygiene Data'!D82)))</f>
        <v/>
      </c>
      <c r="DQ88" s="275" t="str">
        <f ca="true">+IF(OFFSET('Hygiene Data'!$D$13,0,10*ROW('Hygiene Data'!D82))="","",OFFSET('Hygiene Data'!$D$13,0,10*ROW('Hygiene Data'!D82)))</f>
        <v/>
      </c>
      <c r="DR88" s="275" t="str">
        <f ca="true">+IF(OFFSET('Hygiene Data'!$E$11,0,10*ROW('Hygiene Data'!E82))="","",OFFSET('Hygiene Data'!$E$11,0,10*ROW('Hygiene Data'!E82)))</f>
        <v/>
      </c>
      <c r="DS88" s="275" t="str">
        <f ca="true">+IF(OFFSET('Hygiene Data'!$E$12,0,10*ROW('Hygiene Data'!E82))="","",OFFSET('Hygiene Data'!$E$12,0,10*ROW('Hygiene Data'!E82)))</f>
        <v/>
      </c>
      <c r="DT88" s="275" t="str">
        <f ca="true">+IF(OFFSET('Hygiene Data'!$E$13,0,10*ROW('Hygiene Data'!E82))="","",OFFSET('Hygiene Data'!$E$13,0,10*ROW('Hygiene Data'!E82)))</f>
        <v/>
      </c>
      <c r="DU88" s="275" t="str">
        <f ca="true">+IF(OFFSET('Hygiene Data'!$F$11,0,10*ROW('Hygiene Data'!F82))="","",OFFSET('Hygiene Data'!$F$11,0,10*ROW('Hygiene Data'!F82)))</f>
        <v/>
      </c>
      <c r="DV88" s="275" t="str">
        <f ca="true">+IF(OFFSET('Hygiene Data'!$F$12,0,10*ROW('Hygiene Data'!F82))="","",OFFSET('Hygiene Data'!$F$12,0,10*ROW('Hygiene Data'!F82)))</f>
        <v/>
      </c>
      <c r="DW88" s="275" t="str">
        <f ca="true">+IF(OFFSET('Hygiene Data'!$F$13,0,10*ROW('Hygiene Data'!F82))="","",OFFSET('Hygiene Data'!$F$13,0,10*ROW('Hygiene Data'!F82)))</f>
        <v/>
      </c>
      <c r="DX88" s="275" t="str">
        <f ca="true">+IF(OFFSET('Hygiene Data'!$G$11,0,10*ROW('Hygiene Data'!G82))="","",OFFSET('Hygiene Data'!$G$11,0,10*ROW('Hygiene Data'!G82)))</f>
        <v/>
      </c>
      <c r="DY88" s="275" t="str">
        <f ca="true">+IF(OFFSET('Hygiene Data'!$G$12,0,10*ROW('Hygiene Data'!G82))="","",OFFSET('Hygiene Data'!$G$12,0,10*ROW('Hygiene Data'!G82)))</f>
        <v/>
      </c>
      <c r="DZ88" s="275" t="str">
        <f ca="true">+IF(OFFSET('Hygiene Data'!$G$13,0,10*ROW('Hygiene Data'!G82))="","",OFFSET('Hygiene Data'!$G$13,0,10*ROW('Hygiene Data'!G82)))</f>
        <v/>
      </c>
      <c r="EA88" s="275" t="str">
        <f ca="true">+IF(OFFSET('Hygiene Data'!$H$11,0,10*ROW('Hygiene Data'!H82))="","",OFFSET('Hygiene Data'!$H$11,0,10*ROW('Hygiene Data'!H82)))</f>
        <v/>
      </c>
      <c r="EB88" s="275" t="str">
        <f ca="true">+IF(OFFSET('Hygiene Data'!$H$12,0,10*ROW('Hygiene Data'!H82))="","",OFFSET('Hygiene Data'!$H$12,0,10*ROW('Hygiene Data'!H82)))</f>
        <v/>
      </c>
      <c r="EC88" s="275" t="str">
        <f ca="true">+IF(OFFSET('Hygiene Data'!$H$13,0,10*ROW('Hygiene Data'!H82))="","",OFFSET('Hygiene Data'!$H$13,0,10*ROW('Hygiene Data'!H82)))</f>
        <v/>
      </c>
      <c r="ED88" s="275" t="str">
        <f ca="true">+IF(OFFSET('Hygiene Data'!$I$11,0,10*ROW('Hygiene Data'!I82))="","",OFFSET('Hygiene Data'!$I$11,0,10*ROW('Hygiene Data'!I82)))</f>
        <v/>
      </c>
      <c r="EE88" s="275" t="str">
        <f ca="true">+IF(OFFSET('Hygiene Data'!$I$12,0,10*ROW('Hygiene Data'!I82))="","",OFFSET('Hygiene Data'!$I$12,0,10*ROW('Hygiene Data'!I82)))</f>
        <v/>
      </c>
      <c r="EF88" s="275" t="str">
        <f ca="true">+IF(OFFSET('Hygiene Data'!$I$13,0,10*ROW('Hygiene Data'!I82))="","",OFFSET('Hygiene Data'!$I$13,0,10*ROW('Hygiene Data'!I82)))</f>
        <v/>
      </c>
    </row>
    <row xmlns:x14ac="http://schemas.microsoft.com/office/spreadsheetml/2009/9/ac" r="89" x14ac:dyDescent="0.2">
      <c r="A89" s="37" t="str">
        <f ca="true">+IF(OFFSET('Water Data'!$B$2,0,10*ROW('Water Data'!E83))="","",OFFSET('Water Data'!$B$2,0,10*ROW('Water Data'!E83)))</f>
        <v/>
      </c>
      <c r="B89" s="37" t="str">
        <f ca="true">+IF(OFFSET('Water Data'!$C$2,0,10*ROW('Water Data'!F83))="","",OFFSET('Water Data'!$C$2,0,10*ROW('Water Data'!F83)))</f>
        <v/>
      </c>
      <c r="C89" s="331" t="str">
        <f t="shared" ca="true" si="1"/>
        <v/>
      </c>
      <c r="D89" s="94"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4"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4"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4"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4"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4"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4"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4"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4"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4"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4"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4"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4"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4"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4"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4"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4"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4"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5"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5"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5"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5"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5"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5"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5"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5"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5"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5"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5"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5"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5"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5"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5"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5"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5"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5"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5"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5"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5"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5"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5"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5"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5"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5"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5"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5"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5"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5"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6"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6"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6"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6"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6"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6"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6"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6"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6"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6"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6"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6"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6"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6"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6"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6"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6"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6"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5"/>
      <c r="BS89" s="275" t="str">
        <f ca="true">+IF(OFFSET('Water Data'!$D$27,0,10*ROW('Water Data'!D83))="","",OFFSET('Water Data'!$D$27,0,10*ROW('Water Data'!D83)))</f>
        <v/>
      </c>
      <c r="BT89" s="275" t="str">
        <f ca="true">+IF(OFFSET('Water Data'!$D$28,0,10*ROW('Water Data'!D83))="","",OFFSET('Water Data'!$D$28,0,10*ROW('Water Data'!D83)))</f>
        <v/>
      </c>
      <c r="BU89" s="275" t="str">
        <f ca="true">+IF(OFFSET('Water Data'!$D$29,0,10*ROW('Water Data'!D83))="","",OFFSET('Water Data'!$D$29,0,10*ROW('Water Data'!D83)))</f>
        <v/>
      </c>
      <c r="BV89" s="275" t="str">
        <f ca="true">+IF(OFFSET('Water Data'!$E$27,0,10*ROW('Water Data'!E83))="","",OFFSET('Water Data'!$E$27,0,10*ROW('Water Data'!E83)))</f>
        <v/>
      </c>
      <c r="BW89" s="275" t="str">
        <f ca="true">+IF(OFFSET('Water Data'!$E$28,0,10*ROW('Water Data'!E83))="","",OFFSET('Water Data'!$E$28,0,10*ROW('Water Data'!E83)))</f>
        <v/>
      </c>
      <c r="BX89" s="275" t="str">
        <f ca="true">+IF(OFFSET('Water Data'!$E$29,0,10*ROW('Water Data'!E83))="","",OFFSET('Water Data'!$E$29,0,10*ROW('Water Data'!E83)))</f>
        <v/>
      </c>
      <c r="BY89" s="275" t="str">
        <f ca="true">+IF(OFFSET('Water Data'!$F$27,0,10*ROW('Water Data'!F83))="","",OFFSET('Water Data'!$F$27,0,10*ROW('Water Data'!F83)))</f>
        <v/>
      </c>
      <c r="BZ89" s="275" t="str">
        <f ca="true">+IF(OFFSET('Water Data'!$F$28,0,10*ROW('Water Data'!F83))="","",OFFSET('Water Data'!$F$28,0,10*ROW('Water Data'!F83)))</f>
        <v/>
      </c>
      <c r="CA89" s="275" t="str">
        <f ca="true">+IF(OFFSET('Water Data'!$F$29,0,10*ROW('Water Data'!F83))="","",OFFSET('Water Data'!$F$29,0,10*ROW('Water Data'!F83)))</f>
        <v/>
      </c>
      <c r="CB89" s="275" t="str">
        <f ca="true">+IF(OFFSET('Water Data'!$G$27,0,10*ROW('Water Data'!G83))="","",OFFSET('Water Data'!$G$27,0,10*ROW('Water Data'!G83)))</f>
        <v/>
      </c>
      <c r="CC89" s="275" t="str">
        <f ca="true">+IF(OFFSET('Water Data'!$G$28,0,10*ROW('Water Data'!G83))="","",OFFSET('Water Data'!$G$28,0,10*ROW('Water Data'!G83)))</f>
        <v/>
      </c>
      <c r="CD89" s="275" t="str">
        <f ca="true">+IF(OFFSET('Water Data'!$G$29,0,10*ROW('Water Data'!G83))="","",OFFSET('Water Data'!$G$29,0,10*ROW('Water Data'!G83)))</f>
        <v/>
      </c>
      <c r="CE89" s="275" t="str">
        <f ca="true">+IF(OFFSET('Water Data'!$H$27,0,10*ROW('Water Data'!H83))="","",OFFSET('Water Data'!$H$27,0,10*ROW('Water Data'!H83)))</f>
        <v/>
      </c>
      <c r="CF89" s="275" t="str">
        <f ca="true">+IF(OFFSET('Water Data'!$H$28,0,10*ROW('Water Data'!H83))="","",OFFSET('Water Data'!$H$28,0,10*ROW('Water Data'!H83)))</f>
        <v/>
      </c>
      <c r="CG89" s="275" t="str">
        <f ca="true">+IF(OFFSET('Water Data'!$H$29,0,10*ROW('Water Data'!H83))="","",OFFSET('Water Data'!$H$29,0,10*ROW('Water Data'!H83)))</f>
        <v/>
      </c>
      <c r="CH89" s="275" t="str">
        <f ca="true">+IF(OFFSET('Water Data'!$I$27,0,10*ROW('Water Data'!I83))="","",OFFSET('Water Data'!$I$27,0,10*ROW('Water Data'!I83)))</f>
        <v/>
      </c>
      <c r="CI89" s="275" t="str">
        <f ca="true">+IF(OFFSET('Water Data'!$I$28,0,10*ROW('Water Data'!I83))="","",OFFSET('Water Data'!$I$28,0,10*ROW('Water Data'!I83)))</f>
        <v/>
      </c>
      <c r="CJ89" s="275" t="str">
        <f ca="true">+IF(OFFSET('Water Data'!$I$29,0,10*ROW('Water Data'!I83))="","",OFFSET('Water Data'!$I$29,0,10*ROW('Water Data'!I83)))</f>
        <v/>
      </c>
      <c r="CK89" s="275" t="str">
        <f ca="true">+IF(OFFSET('Sanitation Data'!$D$28,0,10*ROW('Sanitation Data'!D83))="","",OFFSET('Sanitation Data'!$D$28,0,10*ROW('Sanitation Data'!D83)))</f>
        <v/>
      </c>
      <c r="CL89" s="275" t="str">
        <f ca="true">+IF(OFFSET('Sanitation Data'!$D$29,0,10*ROW('Sanitation Data'!D83))="","",OFFSET('Sanitation Data'!$D$29,0,10*ROW('Sanitation Data'!D83)))</f>
        <v/>
      </c>
      <c r="CM89" s="275" t="str">
        <f ca="true">+IF(OFFSET('Sanitation Data'!$D$30,0,10*ROW('Sanitation Data'!D83))="","",OFFSET('Sanitation Data'!$D$30,0,10*ROW('Sanitation Data'!D83)))</f>
        <v/>
      </c>
      <c r="CN89" s="275" t="str">
        <f ca="true">+IF(OFFSET('Sanitation Data'!$D$31,0,10*ROW('Sanitation Data'!D83))="","",OFFSET('Sanitation Data'!$D$31,0,10*ROW('Sanitation Data'!D83)))</f>
        <v/>
      </c>
      <c r="CO89" s="275" t="str">
        <f ca="true">+IF(OFFSET('Sanitation Data'!$D$32,0,10*ROW('Sanitation Data'!D83))="","",OFFSET('Sanitation Data'!$D$32,0,10*ROW('Sanitation Data'!D83)))</f>
        <v/>
      </c>
      <c r="CP89" s="275" t="str">
        <f ca="true">+IF(OFFSET('Sanitation Data'!$E$28,0,10*ROW('Sanitation Data'!E83))="","",OFFSET('Sanitation Data'!$E$28,0,10*ROW('Sanitation Data'!E83)))</f>
        <v/>
      </c>
      <c r="CQ89" s="275" t="str">
        <f ca="true">+IF(OFFSET('Sanitation Data'!$E$29,0,10*ROW('Sanitation Data'!E83))="","",OFFSET('Sanitation Data'!$E$29,0,10*ROW('Sanitation Data'!E83)))</f>
        <v/>
      </c>
      <c r="CR89" s="275" t="str">
        <f ca="true">+IF(OFFSET('Sanitation Data'!$E$30,0,10*ROW('Sanitation Data'!E83))="","",OFFSET('Sanitation Data'!$E$30,0,10*ROW('Sanitation Data'!E83)))</f>
        <v/>
      </c>
      <c r="CS89" s="275" t="str">
        <f ca="true">+IF(OFFSET('Sanitation Data'!$E$31,0,10*ROW('Sanitation Data'!E83))="","",OFFSET('Sanitation Data'!$E$31,0,10*ROW('Sanitation Data'!E83)))</f>
        <v/>
      </c>
      <c r="CT89" s="275" t="str">
        <f ca="true">+IF(OFFSET('Sanitation Data'!$E$32,0,10*ROW('Sanitation Data'!E83))="","",OFFSET('Sanitation Data'!$E$32,0,10*ROW('Sanitation Data'!E83)))</f>
        <v/>
      </c>
      <c r="CU89" s="275" t="str">
        <f ca="true">+IF(OFFSET('Sanitation Data'!$F$28,0,10*ROW('Sanitation Data'!F83))="","",OFFSET('Sanitation Data'!$F$28,0,10*ROW('Sanitation Data'!F83)))</f>
        <v/>
      </c>
      <c r="CV89" s="275" t="str">
        <f ca="true">+IF(OFFSET('Sanitation Data'!$F$29,0,10*ROW('Sanitation Data'!F83))="","",OFFSET('Sanitation Data'!$F$29,0,10*ROW('Sanitation Data'!F83)))</f>
        <v/>
      </c>
      <c r="CW89" s="275" t="str">
        <f ca="true">+IF(OFFSET('Sanitation Data'!$F$30,0,10*ROW('Sanitation Data'!F83))="","",OFFSET('Sanitation Data'!$F$30,0,10*ROW('Sanitation Data'!F83)))</f>
        <v/>
      </c>
      <c r="CX89" s="275" t="str">
        <f ca="true">+IF(OFFSET('Sanitation Data'!$F$31,0,10*ROW('Sanitation Data'!F83))="","",OFFSET('Sanitation Data'!$F$31,0,10*ROW('Sanitation Data'!F83)))</f>
        <v/>
      </c>
      <c r="CY89" s="275" t="str">
        <f ca="true">+IF(OFFSET('Sanitation Data'!$F$32,0,10*ROW('Sanitation Data'!F83))="","",OFFSET('Sanitation Data'!$F$32,0,10*ROW('Sanitation Data'!F83)))</f>
        <v/>
      </c>
      <c r="CZ89" s="275" t="str">
        <f ca="true">+IF(OFFSET('Sanitation Data'!$G$28,0,10*ROW('Sanitation Data'!G83))="","",OFFSET('Sanitation Data'!$G$28,0,10*ROW('Sanitation Data'!G83)))</f>
        <v/>
      </c>
      <c r="DA89" s="275" t="str">
        <f ca="true">+IF(OFFSET('Sanitation Data'!$G$29,0,10*ROW('Sanitation Data'!G83))="","",OFFSET('Sanitation Data'!$G$29,0,10*ROW('Sanitation Data'!G83)))</f>
        <v/>
      </c>
      <c r="DB89" s="275" t="str">
        <f ca="true">+IF(OFFSET('Sanitation Data'!$G$30,0,10*ROW('Sanitation Data'!G83))="","",OFFSET('Sanitation Data'!$G$30,0,10*ROW('Sanitation Data'!G83)))</f>
        <v/>
      </c>
      <c r="DC89" s="275" t="str">
        <f ca="true">+IF(OFFSET('Sanitation Data'!$G$31,0,10*ROW('Sanitation Data'!G83))="","",OFFSET('Sanitation Data'!$G$31,0,10*ROW('Sanitation Data'!G83)))</f>
        <v/>
      </c>
      <c r="DD89" s="275" t="str">
        <f ca="true">+IF(OFFSET('Sanitation Data'!$G$32,0,10*ROW('Sanitation Data'!G83))="","",OFFSET('Sanitation Data'!$G$32,0,10*ROW('Sanitation Data'!G83)))</f>
        <v/>
      </c>
      <c r="DE89" s="275" t="str">
        <f ca="true">+IF(OFFSET('Sanitation Data'!$H$28,0,10*ROW('Sanitation Data'!H83))="","",OFFSET('Sanitation Data'!$H$28,0,10*ROW('Sanitation Data'!H83)))</f>
        <v/>
      </c>
      <c r="DF89" s="275" t="str">
        <f ca="true">+IF(OFFSET('Sanitation Data'!$H$29,0,10*ROW('Sanitation Data'!H83))="","",OFFSET('Sanitation Data'!$H$29,0,10*ROW('Sanitation Data'!H83)))</f>
        <v/>
      </c>
      <c r="DG89" s="275" t="str">
        <f ca="true">+IF(OFFSET('Sanitation Data'!$H$30,0,10*ROW('Sanitation Data'!H83))="","",OFFSET('Sanitation Data'!$H$30,0,10*ROW('Sanitation Data'!H83)))</f>
        <v/>
      </c>
      <c r="DH89" s="275" t="str">
        <f ca="true">+IF(OFFSET('Sanitation Data'!$H$31,0,10*ROW('Sanitation Data'!H83))="","",OFFSET('Sanitation Data'!$H$31,0,10*ROW('Sanitation Data'!H83)))</f>
        <v/>
      </c>
      <c r="DI89" s="275" t="str">
        <f ca="true">+IF(OFFSET('Sanitation Data'!$H$32,0,10*ROW('Sanitation Data'!H83))="","",OFFSET('Sanitation Data'!$H$32,0,10*ROW('Sanitation Data'!H83)))</f>
        <v/>
      </c>
      <c r="DJ89" s="275" t="str">
        <f ca="true">+IF(OFFSET('Sanitation Data'!$I$28,0,10*ROW('Sanitation Data'!I83))="","",OFFSET('Sanitation Data'!$I$28,0,10*ROW('Sanitation Data'!I83)))</f>
        <v/>
      </c>
      <c r="DK89" s="275" t="str">
        <f ca="true">+IF(OFFSET('Sanitation Data'!$I$29,0,10*ROW('Sanitation Data'!I83))="","",OFFSET('Sanitation Data'!$I$29,0,10*ROW('Sanitation Data'!I83)))</f>
        <v/>
      </c>
      <c r="DL89" s="275" t="str">
        <f ca="true">+IF(OFFSET('Sanitation Data'!$I$30,0,10*ROW('Sanitation Data'!I83))="","",OFFSET('Sanitation Data'!$I$30,0,10*ROW('Sanitation Data'!I83)))</f>
        <v/>
      </c>
      <c r="DM89" s="275" t="str">
        <f ca="true">+IF(OFFSET('Sanitation Data'!$I$31,0,10*ROW('Sanitation Data'!I83))="","",OFFSET('Sanitation Data'!$I$31,0,10*ROW('Sanitation Data'!I83)))</f>
        <v/>
      </c>
      <c r="DN89" s="275" t="str">
        <f ca="true">+IF(OFFSET('Sanitation Data'!$I$32,0,10*ROW('Sanitation Data'!I83))="","",OFFSET('Sanitation Data'!$I$32,0,10*ROW('Sanitation Data'!I83)))</f>
        <v/>
      </c>
      <c r="DO89" s="275" t="str">
        <f ca="true">+IF(OFFSET('Hygiene Data'!$D$11,0,10*ROW('Hygiene Data'!D83))="","",OFFSET('Hygiene Data'!$D$11,0,10*ROW('Hygiene Data'!D83)))</f>
        <v/>
      </c>
      <c r="DP89" s="275" t="str">
        <f ca="true">+IF(OFFSET('Hygiene Data'!$D$12,0,10*ROW('Hygiene Data'!D83))="","",OFFSET('Hygiene Data'!$D$12,0,10*ROW('Hygiene Data'!D83)))</f>
        <v/>
      </c>
      <c r="DQ89" s="275" t="str">
        <f ca="true">+IF(OFFSET('Hygiene Data'!$D$13,0,10*ROW('Hygiene Data'!D83))="","",OFFSET('Hygiene Data'!$D$13,0,10*ROW('Hygiene Data'!D83)))</f>
        <v/>
      </c>
      <c r="DR89" s="275" t="str">
        <f ca="true">+IF(OFFSET('Hygiene Data'!$E$11,0,10*ROW('Hygiene Data'!E83))="","",OFFSET('Hygiene Data'!$E$11,0,10*ROW('Hygiene Data'!E83)))</f>
        <v/>
      </c>
      <c r="DS89" s="275" t="str">
        <f ca="true">+IF(OFFSET('Hygiene Data'!$E$12,0,10*ROW('Hygiene Data'!E83))="","",OFFSET('Hygiene Data'!$E$12,0,10*ROW('Hygiene Data'!E83)))</f>
        <v/>
      </c>
      <c r="DT89" s="275" t="str">
        <f ca="true">+IF(OFFSET('Hygiene Data'!$E$13,0,10*ROW('Hygiene Data'!E83))="","",OFFSET('Hygiene Data'!$E$13,0,10*ROW('Hygiene Data'!E83)))</f>
        <v/>
      </c>
      <c r="DU89" s="275" t="str">
        <f ca="true">+IF(OFFSET('Hygiene Data'!$F$11,0,10*ROW('Hygiene Data'!F83))="","",OFFSET('Hygiene Data'!$F$11,0,10*ROW('Hygiene Data'!F83)))</f>
        <v/>
      </c>
      <c r="DV89" s="275" t="str">
        <f ca="true">+IF(OFFSET('Hygiene Data'!$F$12,0,10*ROW('Hygiene Data'!F83))="","",OFFSET('Hygiene Data'!$F$12,0,10*ROW('Hygiene Data'!F83)))</f>
        <v/>
      </c>
      <c r="DW89" s="275" t="str">
        <f ca="true">+IF(OFFSET('Hygiene Data'!$F$13,0,10*ROW('Hygiene Data'!F83))="","",OFFSET('Hygiene Data'!$F$13,0,10*ROW('Hygiene Data'!F83)))</f>
        <v/>
      </c>
      <c r="DX89" s="275" t="str">
        <f ca="true">+IF(OFFSET('Hygiene Data'!$G$11,0,10*ROW('Hygiene Data'!G83))="","",OFFSET('Hygiene Data'!$G$11,0,10*ROW('Hygiene Data'!G83)))</f>
        <v/>
      </c>
      <c r="DY89" s="275" t="str">
        <f ca="true">+IF(OFFSET('Hygiene Data'!$G$12,0,10*ROW('Hygiene Data'!G83))="","",OFFSET('Hygiene Data'!$G$12,0,10*ROW('Hygiene Data'!G83)))</f>
        <v/>
      </c>
      <c r="DZ89" s="275" t="str">
        <f ca="true">+IF(OFFSET('Hygiene Data'!$G$13,0,10*ROW('Hygiene Data'!G83))="","",OFFSET('Hygiene Data'!$G$13,0,10*ROW('Hygiene Data'!G83)))</f>
        <v/>
      </c>
      <c r="EA89" s="275" t="str">
        <f ca="true">+IF(OFFSET('Hygiene Data'!$H$11,0,10*ROW('Hygiene Data'!H83))="","",OFFSET('Hygiene Data'!$H$11,0,10*ROW('Hygiene Data'!H83)))</f>
        <v/>
      </c>
      <c r="EB89" s="275" t="str">
        <f ca="true">+IF(OFFSET('Hygiene Data'!$H$12,0,10*ROW('Hygiene Data'!H83))="","",OFFSET('Hygiene Data'!$H$12,0,10*ROW('Hygiene Data'!H83)))</f>
        <v/>
      </c>
      <c r="EC89" s="275" t="str">
        <f ca="true">+IF(OFFSET('Hygiene Data'!$H$13,0,10*ROW('Hygiene Data'!H83))="","",OFFSET('Hygiene Data'!$H$13,0,10*ROW('Hygiene Data'!H83)))</f>
        <v/>
      </c>
      <c r="ED89" s="275" t="str">
        <f ca="true">+IF(OFFSET('Hygiene Data'!$I$11,0,10*ROW('Hygiene Data'!I83))="","",OFFSET('Hygiene Data'!$I$11,0,10*ROW('Hygiene Data'!I83)))</f>
        <v/>
      </c>
      <c r="EE89" s="275" t="str">
        <f ca="true">+IF(OFFSET('Hygiene Data'!$I$12,0,10*ROW('Hygiene Data'!I83))="","",OFFSET('Hygiene Data'!$I$12,0,10*ROW('Hygiene Data'!I83)))</f>
        <v/>
      </c>
      <c r="EF89" s="275" t="str">
        <f ca="true">+IF(OFFSET('Hygiene Data'!$I$13,0,10*ROW('Hygiene Data'!I83))="","",OFFSET('Hygiene Data'!$I$13,0,10*ROW('Hygiene Data'!I83)))</f>
        <v/>
      </c>
    </row>
    <row xmlns:x14ac="http://schemas.microsoft.com/office/spreadsheetml/2009/9/ac" r="90" x14ac:dyDescent="0.2">
      <c r="A90" s="37" t="str">
        <f ca="true">+IF(OFFSET('Water Data'!$B$2,0,10*ROW('Water Data'!E84))="","",OFFSET('Water Data'!$B$2,0,10*ROW('Water Data'!E84)))</f>
        <v/>
      </c>
      <c r="B90" s="37" t="str">
        <f ca="true">+IF(OFFSET('Water Data'!$C$2,0,10*ROW('Water Data'!F84))="","",OFFSET('Water Data'!$C$2,0,10*ROW('Water Data'!F84)))</f>
        <v/>
      </c>
      <c r="C90" s="331" t="str">
        <f t="shared" ca="true" si="1"/>
        <v/>
      </c>
      <c r="D90" s="94"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4"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4"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4"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4"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4"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4"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4"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4"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4"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4"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4"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4"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4"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4"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4"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4"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4"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5"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5"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5"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5"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5"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5"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5"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5"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5"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5"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5"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5"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5"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5"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5"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5"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5"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5"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5"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5"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5"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5"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5"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5"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5"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5"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5"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5"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5"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5"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6"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6"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6"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6"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6"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6"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6"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6"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6"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6"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6"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6"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6"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6"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6"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6"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6"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6"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5"/>
      <c r="BS90" s="275" t="str">
        <f ca="true">+IF(OFFSET('Water Data'!$D$27,0,10*ROW('Water Data'!D84))="","",OFFSET('Water Data'!$D$27,0,10*ROW('Water Data'!D84)))</f>
        <v/>
      </c>
      <c r="BT90" s="275" t="str">
        <f ca="true">+IF(OFFSET('Water Data'!$D$28,0,10*ROW('Water Data'!D84))="","",OFFSET('Water Data'!$D$28,0,10*ROW('Water Data'!D84)))</f>
        <v/>
      </c>
      <c r="BU90" s="275" t="str">
        <f ca="true">+IF(OFFSET('Water Data'!$D$29,0,10*ROW('Water Data'!D84))="","",OFFSET('Water Data'!$D$29,0,10*ROW('Water Data'!D84)))</f>
        <v/>
      </c>
      <c r="BV90" s="275" t="str">
        <f ca="true">+IF(OFFSET('Water Data'!$E$27,0,10*ROW('Water Data'!E84))="","",OFFSET('Water Data'!$E$27,0,10*ROW('Water Data'!E84)))</f>
        <v/>
      </c>
      <c r="BW90" s="275" t="str">
        <f ca="true">+IF(OFFSET('Water Data'!$E$28,0,10*ROW('Water Data'!E84))="","",OFFSET('Water Data'!$E$28,0,10*ROW('Water Data'!E84)))</f>
        <v/>
      </c>
      <c r="BX90" s="275" t="str">
        <f ca="true">+IF(OFFSET('Water Data'!$E$29,0,10*ROW('Water Data'!E84))="","",OFFSET('Water Data'!$E$29,0,10*ROW('Water Data'!E84)))</f>
        <v/>
      </c>
      <c r="BY90" s="275" t="str">
        <f ca="true">+IF(OFFSET('Water Data'!$F$27,0,10*ROW('Water Data'!F84))="","",OFFSET('Water Data'!$F$27,0,10*ROW('Water Data'!F84)))</f>
        <v/>
      </c>
      <c r="BZ90" s="275" t="str">
        <f ca="true">+IF(OFFSET('Water Data'!$F$28,0,10*ROW('Water Data'!F84))="","",OFFSET('Water Data'!$F$28,0,10*ROW('Water Data'!F84)))</f>
        <v/>
      </c>
      <c r="CA90" s="275" t="str">
        <f ca="true">+IF(OFFSET('Water Data'!$F$29,0,10*ROW('Water Data'!F84))="","",OFFSET('Water Data'!$F$29,0,10*ROW('Water Data'!F84)))</f>
        <v/>
      </c>
      <c r="CB90" s="275" t="str">
        <f ca="true">+IF(OFFSET('Water Data'!$G$27,0,10*ROW('Water Data'!G84))="","",OFFSET('Water Data'!$G$27,0,10*ROW('Water Data'!G84)))</f>
        <v/>
      </c>
      <c r="CC90" s="275" t="str">
        <f ca="true">+IF(OFFSET('Water Data'!$G$28,0,10*ROW('Water Data'!G84))="","",OFFSET('Water Data'!$G$28,0,10*ROW('Water Data'!G84)))</f>
        <v/>
      </c>
      <c r="CD90" s="275" t="str">
        <f ca="true">+IF(OFFSET('Water Data'!$G$29,0,10*ROW('Water Data'!G84))="","",OFFSET('Water Data'!$G$29,0,10*ROW('Water Data'!G84)))</f>
        <v/>
      </c>
      <c r="CE90" s="275" t="str">
        <f ca="true">+IF(OFFSET('Water Data'!$H$27,0,10*ROW('Water Data'!H84))="","",OFFSET('Water Data'!$H$27,0,10*ROW('Water Data'!H84)))</f>
        <v/>
      </c>
      <c r="CF90" s="275" t="str">
        <f ca="true">+IF(OFFSET('Water Data'!$H$28,0,10*ROW('Water Data'!H84))="","",OFFSET('Water Data'!$H$28,0,10*ROW('Water Data'!H84)))</f>
        <v/>
      </c>
      <c r="CG90" s="275" t="str">
        <f ca="true">+IF(OFFSET('Water Data'!$H$29,0,10*ROW('Water Data'!H84))="","",OFFSET('Water Data'!$H$29,0,10*ROW('Water Data'!H84)))</f>
        <v/>
      </c>
      <c r="CH90" s="275" t="str">
        <f ca="true">+IF(OFFSET('Water Data'!$I$27,0,10*ROW('Water Data'!I84))="","",OFFSET('Water Data'!$I$27,0,10*ROW('Water Data'!I84)))</f>
        <v/>
      </c>
      <c r="CI90" s="275" t="str">
        <f ca="true">+IF(OFFSET('Water Data'!$I$28,0,10*ROW('Water Data'!I84))="","",OFFSET('Water Data'!$I$28,0,10*ROW('Water Data'!I84)))</f>
        <v/>
      </c>
      <c r="CJ90" s="275" t="str">
        <f ca="true">+IF(OFFSET('Water Data'!$I$29,0,10*ROW('Water Data'!I84))="","",OFFSET('Water Data'!$I$29,0,10*ROW('Water Data'!I84)))</f>
        <v/>
      </c>
      <c r="CK90" s="275" t="str">
        <f ca="true">+IF(OFFSET('Sanitation Data'!$D$28,0,10*ROW('Sanitation Data'!D84))="","",OFFSET('Sanitation Data'!$D$28,0,10*ROW('Sanitation Data'!D84)))</f>
        <v/>
      </c>
      <c r="CL90" s="275" t="str">
        <f ca="true">+IF(OFFSET('Sanitation Data'!$D$29,0,10*ROW('Sanitation Data'!D84))="","",OFFSET('Sanitation Data'!$D$29,0,10*ROW('Sanitation Data'!D84)))</f>
        <v/>
      </c>
      <c r="CM90" s="275" t="str">
        <f ca="true">+IF(OFFSET('Sanitation Data'!$D$30,0,10*ROW('Sanitation Data'!D84))="","",OFFSET('Sanitation Data'!$D$30,0,10*ROW('Sanitation Data'!D84)))</f>
        <v/>
      </c>
      <c r="CN90" s="275" t="str">
        <f ca="true">+IF(OFFSET('Sanitation Data'!$D$31,0,10*ROW('Sanitation Data'!D84))="","",OFFSET('Sanitation Data'!$D$31,0,10*ROW('Sanitation Data'!D84)))</f>
        <v/>
      </c>
      <c r="CO90" s="275" t="str">
        <f ca="true">+IF(OFFSET('Sanitation Data'!$D$32,0,10*ROW('Sanitation Data'!D84))="","",OFFSET('Sanitation Data'!$D$32,0,10*ROW('Sanitation Data'!D84)))</f>
        <v/>
      </c>
      <c r="CP90" s="275" t="str">
        <f ca="true">+IF(OFFSET('Sanitation Data'!$E$28,0,10*ROW('Sanitation Data'!E84))="","",OFFSET('Sanitation Data'!$E$28,0,10*ROW('Sanitation Data'!E84)))</f>
        <v/>
      </c>
      <c r="CQ90" s="275" t="str">
        <f ca="true">+IF(OFFSET('Sanitation Data'!$E$29,0,10*ROW('Sanitation Data'!E84))="","",OFFSET('Sanitation Data'!$E$29,0,10*ROW('Sanitation Data'!E84)))</f>
        <v/>
      </c>
      <c r="CR90" s="275" t="str">
        <f ca="true">+IF(OFFSET('Sanitation Data'!$E$30,0,10*ROW('Sanitation Data'!E84))="","",OFFSET('Sanitation Data'!$E$30,0,10*ROW('Sanitation Data'!E84)))</f>
        <v/>
      </c>
      <c r="CS90" s="275" t="str">
        <f ca="true">+IF(OFFSET('Sanitation Data'!$E$31,0,10*ROW('Sanitation Data'!E84))="","",OFFSET('Sanitation Data'!$E$31,0,10*ROW('Sanitation Data'!E84)))</f>
        <v/>
      </c>
      <c r="CT90" s="275" t="str">
        <f ca="true">+IF(OFFSET('Sanitation Data'!$E$32,0,10*ROW('Sanitation Data'!E84))="","",OFFSET('Sanitation Data'!$E$32,0,10*ROW('Sanitation Data'!E84)))</f>
        <v/>
      </c>
      <c r="CU90" s="275" t="str">
        <f ca="true">+IF(OFFSET('Sanitation Data'!$F$28,0,10*ROW('Sanitation Data'!F84))="","",OFFSET('Sanitation Data'!$F$28,0,10*ROW('Sanitation Data'!F84)))</f>
        <v/>
      </c>
      <c r="CV90" s="275" t="str">
        <f ca="true">+IF(OFFSET('Sanitation Data'!$F$29,0,10*ROW('Sanitation Data'!F84))="","",OFFSET('Sanitation Data'!$F$29,0,10*ROW('Sanitation Data'!F84)))</f>
        <v/>
      </c>
      <c r="CW90" s="275" t="str">
        <f ca="true">+IF(OFFSET('Sanitation Data'!$F$30,0,10*ROW('Sanitation Data'!F84))="","",OFFSET('Sanitation Data'!$F$30,0,10*ROW('Sanitation Data'!F84)))</f>
        <v/>
      </c>
      <c r="CX90" s="275" t="str">
        <f ca="true">+IF(OFFSET('Sanitation Data'!$F$31,0,10*ROW('Sanitation Data'!F84))="","",OFFSET('Sanitation Data'!$F$31,0,10*ROW('Sanitation Data'!F84)))</f>
        <v/>
      </c>
      <c r="CY90" s="275" t="str">
        <f ca="true">+IF(OFFSET('Sanitation Data'!$F$32,0,10*ROW('Sanitation Data'!F84))="","",OFFSET('Sanitation Data'!$F$32,0,10*ROW('Sanitation Data'!F84)))</f>
        <v/>
      </c>
      <c r="CZ90" s="275" t="str">
        <f ca="true">+IF(OFFSET('Sanitation Data'!$G$28,0,10*ROW('Sanitation Data'!G84))="","",OFFSET('Sanitation Data'!$G$28,0,10*ROW('Sanitation Data'!G84)))</f>
        <v/>
      </c>
      <c r="DA90" s="275" t="str">
        <f ca="true">+IF(OFFSET('Sanitation Data'!$G$29,0,10*ROW('Sanitation Data'!G84))="","",OFFSET('Sanitation Data'!$G$29,0,10*ROW('Sanitation Data'!G84)))</f>
        <v/>
      </c>
      <c r="DB90" s="275" t="str">
        <f ca="true">+IF(OFFSET('Sanitation Data'!$G$30,0,10*ROW('Sanitation Data'!G84))="","",OFFSET('Sanitation Data'!$G$30,0,10*ROW('Sanitation Data'!G84)))</f>
        <v/>
      </c>
      <c r="DC90" s="275" t="str">
        <f ca="true">+IF(OFFSET('Sanitation Data'!$G$31,0,10*ROW('Sanitation Data'!G84))="","",OFFSET('Sanitation Data'!$G$31,0,10*ROW('Sanitation Data'!G84)))</f>
        <v/>
      </c>
      <c r="DD90" s="275" t="str">
        <f ca="true">+IF(OFFSET('Sanitation Data'!$G$32,0,10*ROW('Sanitation Data'!G84))="","",OFFSET('Sanitation Data'!$G$32,0,10*ROW('Sanitation Data'!G84)))</f>
        <v/>
      </c>
      <c r="DE90" s="275" t="str">
        <f ca="true">+IF(OFFSET('Sanitation Data'!$H$28,0,10*ROW('Sanitation Data'!H84))="","",OFFSET('Sanitation Data'!$H$28,0,10*ROW('Sanitation Data'!H84)))</f>
        <v/>
      </c>
      <c r="DF90" s="275" t="str">
        <f ca="true">+IF(OFFSET('Sanitation Data'!$H$29,0,10*ROW('Sanitation Data'!H84))="","",OFFSET('Sanitation Data'!$H$29,0,10*ROW('Sanitation Data'!H84)))</f>
        <v/>
      </c>
      <c r="DG90" s="275" t="str">
        <f ca="true">+IF(OFFSET('Sanitation Data'!$H$30,0,10*ROW('Sanitation Data'!H84))="","",OFFSET('Sanitation Data'!$H$30,0,10*ROW('Sanitation Data'!H84)))</f>
        <v/>
      </c>
      <c r="DH90" s="275" t="str">
        <f ca="true">+IF(OFFSET('Sanitation Data'!$H$31,0,10*ROW('Sanitation Data'!H84))="","",OFFSET('Sanitation Data'!$H$31,0,10*ROW('Sanitation Data'!H84)))</f>
        <v/>
      </c>
      <c r="DI90" s="275" t="str">
        <f ca="true">+IF(OFFSET('Sanitation Data'!$H$32,0,10*ROW('Sanitation Data'!H84))="","",OFFSET('Sanitation Data'!$H$32,0,10*ROW('Sanitation Data'!H84)))</f>
        <v/>
      </c>
      <c r="DJ90" s="275" t="str">
        <f ca="true">+IF(OFFSET('Sanitation Data'!$I$28,0,10*ROW('Sanitation Data'!I84))="","",OFFSET('Sanitation Data'!$I$28,0,10*ROW('Sanitation Data'!I84)))</f>
        <v/>
      </c>
      <c r="DK90" s="275" t="str">
        <f ca="true">+IF(OFFSET('Sanitation Data'!$I$29,0,10*ROW('Sanitation Data'!I84))="","",OFFSET('Sanitation Data'!$I$29,0,10*ROW('Sanitation Data'!I84)))</f>
        <v/>
      </c>
      <c r="DL90" s="275" t="str">
        <f ca="true">+IF(OFFSET('Sanitation Data'!$I$30,0,10*ROW('Sanitation Data'!I84))="","",OFFSET('Sanitation Data'!$I$30,0,10*ROW('Sanitation Data'!I84)))</f>
        <v/>
      </c>
      <c r="DM90" s="275" t="str">
        <f ca="true">+IF(OFFSET('Sanitation Data'!$I$31,0,10*ROW('Sanitation Data'!I84))="","",OFFSET('Sanitation Data'!$I$31,0,10*ROW('Sanitation Data'!I84)))</f>
        <v/>
      </c>
      <c r="DN90" s="275" t="str">
        <f ca="true">+IF(OFFSET('Sanitation Data'!$I$32,0,10*ROW('Sanitation Data'!I84))="","",OFFSET('Sanitation Data'!$I$32,0,10*ROW('Sanitation Data'!I84)))</f>
        <v/>
      </c>
      <c r="DO90" s="275" t="str">
        <f ca="true">+IF(OFFSET('Hygiene Data'!$D$11,0,10*ROW('Hygiene Data'!D84))="","",OFFSET('Hygiene Data'!$D$11,0,10*ROW('Hygiene Data'!D84)))</f>
        <v/>
      </c>
      <c r="DP90" s="275" t="str">
        <f ca="true">+IF(OFFSET('Hygiene Data'!$D$12,0,10*ROW('Hygiene Data'!D84))="","",OFFSET('Hygiene Data'!$D$12,0,10*ROW('Hygiene Data'!D84)))</f>
        <v/>
      </c>
      <c r="DQ90" s="275" t="str">
        <f ca="true">+IF(OFFSET('Hygiene Data'!$D$13,0,10*ROW('Hygiene Data'!D84))="","",OFFSET('Hygiene Data'!$D$13,0,10*ROW('Hygiene Data'!D84)))</f>
        <v/>
      </c>
      <c r="DR90" s="275" t="str">
        <f ca="true">+IF(OFFSET('Hygiene Data'!$E$11,0,10*ROW('Hygiene Data'!E84))="","",OFFSET('Hygiene Data'!$E$11,0,10*ROW('Hygiene Data'!E84)))</f>
        <v/>
      </c>
      <c r="DS90" s="275" t="str">
        <f ca="true">+IF(OFFSET('Hygiene Data'!$E$12,0,10*ROW('Hygiene Data'!E84))="","",OFFSET('Hygiene Data'!$E$12,0,10*ROW('Hygiene Data'!E84)))</f>
        <v/>
      </c>
      <c r="DT90" s="275" t="str">
        <f ca="true">+IF(OFFSET('Hygiene Data'!$E$13,0,10*ROW('Hygiene Data'!E84))="","",OFFSET('Hygiene Data'!$E$13,0,10*ROW('Hygiene Data'!E84)))</f>
        <v/>
      </c>
      <c r="DU90" s="275" t="str">
        <f ca="true">+IF(OFFSET('Hygiene Data'!$F$11,0,10*ROW('Hygiene Data'!F84))="","",OFFSET('Hygiene Data'!$F$11,0,10*ROW('Hygiene Data'!F84)))</f>
        <v/>
      </c>
      <c r="DV90" s="275" t="str">
        <f ca="true">+IF(OFFSET('Hygiene Data'!$F$12,0,10*ROW('Hygiene Data'!F84))="","",OFFSET('Hygiene Data'!$F$12,0,10*ROW('Hygiene Data'!F84)))</f>
        <v/>
      </c>
      <c r="DW90" s="275" t="str">
        <f ca="true">+IF(OFFSET('Hygiene Data'!$F$13,0,10*ROW('Hygiene Data'!F84))="","",OFFSET('Hygiene Data'!$F$13,0,10*ROW('Hygiene Data'!F84)))</f>
        <v/>
      </c>
      <c r="DX90" s="275" t="str">
        <f ca="true">+IF(OFFSET('Hygiene Data'!$G$11,0,10*ROW('Hygiene Data'!G84))="","",OFFSET('Hygiene Data'!$G$11,0,10*ROW('Hygiene Data'!G84)))</f>
        <v/>
      </c>
      <c r="DY90" s="275" t="str">
        <f ca="true">+IF(OFFSET('Hygiene Data'!$G$12,0,10*ROW('Hygiene Data'!G84))="","",OFFSET('Hygiene Data'!$G$12,0,10*ROW('Hygiene Data'!G84)))</f>
        <v/>
      </c>
      <c r="DZ90" s="275" t="str">
        <f ca="true">+IF(OFFSET('Hygiene Data'!$G$13,0,10*ROW('Hygiene Data'!G84))="","",OFFSET('Hygiene Data'!$G$13,0,10*ROW('Hygiene Data'!G84)))</f>
        <v/>
      </c>
      <c r="EA90" s="275" t="str">
        <f ca="true">+IF(OFFSET('Hygiene Data'!$H$11,0,10*ROW('Hygiene Data'!H84))="","",OFFSET('Hygiene Data'!$H$11,0,10*ROW('Hygiene Data'!H84)))</f>
        <v/>
      </c>
      <c r="EB90" s="275" t="str">
        <f ca="true">+IF(OFFSET('Hygiene Data'!$H$12,0,10*ROW('Hygiene Data'!H84))="","",OFFSET('Hygiene Data'!$H$12,0,10*ROW('Hygiene Data'!H84)))</f>
        <v/>
      </c>
      <c r="EC90" s="275" t="str">
        <f ca="true">+IF(OFFSET('Hygiene Data'!$H$13,0,10*ROW('Hygiene Data'!H84))="","",OFFSET('Hygiene Data'!$H$13,0,10*ROW('Hygiene Data'!H84)))</f>
        <v/>
      </c>
      <c r="ED90" s="275" t="str">
        <f ca="true">+IF(OFFSET('Hygiene Data'!$I$11,0,10*ROW('Hygiene Data'!I84))="","",OFFSET('Hygiene Data'!$I$11,0,10*ROW('Hygiene Data'!I84)))</f>
        <v/>
      </c>
      <c r="EE90" s="275" t="str">
        <f ca="true">+IF(OFFSET('Hygiene Data'!$I$12,0,10*ROW('Hygiene Data'!I84))="","",OFFSET('Hygiene Data'!$I$12,0,10*ROW('Hygiene Data'!I84)))</f>
        <v/>
      </c>
      <c r="EF90" s="275" t="str">
        <f ca="true">+IF(OFFSET('Hygiene Data'!$I$13,0,10*ROW('Hygiene Data'!I84))="","",OFFSET('Hygiene Data'!$I$13,0,10*ROW('Hygiene Data'!I84)))</f>
        <v/>
      </c>
    </row>
    <row xmlns:x14ac="http://schemas.microsoft.com/office/spreadsheetml/2009/9/ac" r="91" x14ac:dyDescent="0.2">
      <c r="A91" s="37" t="str">
        <f ca="true">+IF(OFFSET('Water Data'!$B$2,0,10*ROW('Water Data'!E85))="","",OFFSET('Water Data'!$B$2,0,10*ROW('Water Data'!E85)))</f>
        <v/>
      </c>
      <c r="B91" s="37" t="str">
        <f ca="true">+IF(OFFSET('Water Data'!$C$2,0,10*ROW('Water Data'!F85))="","",OFFSET('Water Data'!$C$2,0,10*ROW('Water Data'!F85)))</f>
        <v/>
      </c>
      <c r="C91" s="331" t="str">
        <f t="shared" ca="true" si="1"/>
        <v/>
      </c>
      <c r="D91" s="94"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4"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4"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4"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4"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4"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4"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4"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4"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4"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4"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4"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4"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4"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4"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4"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4"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4"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5"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5"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5"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5"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5"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5"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5"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5"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5"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5"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5"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5"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5"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5"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5"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5"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5"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5"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5"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5"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5"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5"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5"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5"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5"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5"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5"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5"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5"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5"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6"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6"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6"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6"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6"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6"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6"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6"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6"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6"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6"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6"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6"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6"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6"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6"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6"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6"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5"/>
      <c r="BS91" s="275" t="str">
        <f ca="true">+IF(OFFSET('Water Data'!$D$27,0,10*ROW('Water Data'!D85))="","",OFFSET('Water Data'!$D$27,0,10*ROW('Water Data'!D85)))</f>
        <v/>
      </c>
      <c r="BT91" s="275" t="str">
        <f ca="true">+IF(OFFSET('Water Data'!$D$28,0,10*ROW('Water Data'!D85))="","",OFFSET('Water Data'!$D$28,0,10*ROW('Water Data'!D85)))</f>
        <v/>
      </c>
      <c r="BU91" s="275" t="str">
        <f ca="true">+IF(OFFSET('Water Data'!$D$29,0,10*ROW('Water Data'!D85))="","",OFFSET('Water Data'!$D$29,0,10*ROW('Water Data'!D85)))</f>
        <v/>
      </c>
      <c r="BV91" s="275" t="str">
        <f ca="true">+IF(OFFSET('Water Data'!$E$27,0,10*ROW('Water Data'!E85))="","",OFFSET('Water Data'!$E$27,0,10*ROW('Water Data'!E85)))</f>
        <v/>
      </c>
      <c r="BW91" s="275" t="str">
        <f ca="true">+IF(OFFSET('Water Data'!$E$28,0,10*ROW('Water Data'!E85))="","",OFFSET('Water Data'!$E$28,0,10*ROW('Water Data'!E85)))</f>
        <v/>
      </c>
      <c r="BX91" s="275" t="str">
        <f ca="true">+IF(OFFSET('Water Data'!$E$29,0,10*ROW('Water Data'!E85))="","",OFFSET('Water Data'!$E$29,0,10*ROW('Water Data'!E85)))</f>
        <v/>
      </c>
      <c r="BY91" s="275" t="str">
        <f ca="true">+IF(OFFSET('Water Data'!$F$27,0,10*ROW('Water Data'!F85))="","",OFFSET('Water Data'!$F$27,0,10*ROW('Water Data'!F85)))</f>
        <v/>
      </c>
      <c r="BZ91" s="275" t="str">
        <f ca="true">+IF(OFFSET('Water Data'!$F$28,0,10*ROW('Water Data'!F85))="","",OFFSET('Water Data'!$F$28,0,10*ROW('Water Data'!F85)))</f>
        <v/>
      </c>
      <c r="CA91" s="275" t="str">
        <f ca="true">+IF(OFFSET('Water Data'!$F$29,0,10*ROW('Water Data'!F85))="","",OFFSET('Water Data'!$F$29,0,10*ROW('Water Data'!F85)))</f>
        <v/>
      </c>
      <c r="CB91" s="275" t="str">
        <f ca="true">+IF(OFFSET('Water Data'!$G$27,0,10*ROW('Water Data'!G85))="","",OFFSET('Water Data'!$G$27,0,10*ROW('Water Data'!G85)))</f>
        <v/>
      </c>
      <c r="CC91" s="275" t="str">
        <f ca="true">+IF(OFFSET('Water Data'!$G$28,0,10*ROW('Water Data'!G85))="","",OFFSET('Water Data'!$G$28,0,10*ROW('Water Data'!G85)))</f>
        <v/>
      </c>
      <c r="CD91" s="275" t="str">
        <f ca="true">+IF(OFFSET('Water Data'!$G$29,0,10*ROW('Water Data'!G85))="","",OFFSET('Water Data'!$G$29,0,10*ROW('Water Data'!G85)))</f>
        <v/>
      </c>
      <c r="CE91" s="275" t="str">
        <f ca="true">+IF(OFFSET('Water Data'!$H$27,0,10*ROW('Water Data'!H85))="","",OFFSET('Water Data'!$H$27,0,10*ROW('Water Data'!H85)))</f>
        <v/>
      </c>
      <c r="CF91" s="275" t="str">
        <f ca="true">+IF(OFFSET('Water Data'!$H$28,0,10*ROW('Water Data'!H85))="","",OFFSET('Water Data'!$H$28,0,10*ROW('Water Data'!H85)))</f>
        <v/>
      </c>
      <c r="CG91" s="275" t="str">
        <f ca="true">+IF(OFFSET('Water Data'!$H$29,0,10*ROW('Water Data'!H85))="","",OFFSET('Water Data'!$H$29,0,10*ROW('Water Data'!H85)))</f>
        <v/>
      </c>
      <c r="CH91" s="275" t="str">
        <f ca="true">+IF(OFFSET('Water Data'!$I$27,0,10*ROW('Water Data'!I85))="","",OFFSET('Water Data'!$I$27,0,10*ROW('Water Data'!I85)))</f>
        <v/>
      </c>
      <c r="CI91" s="275" t="str">
        <f ca="true">+IF(OFFSET('Water Data'!$I$28,0,10*ROW('Water Data'!I85))="","",OFFSET('Water Data'!$I$28,0,10*ROW('Water Data'!I85)))</f>
        <v/>
      </c>
      <c r="CJ91" s="275" t="str">
        <f ca="true">+IF(OFFSET('Water Data'!$I$29,0,10*ROW('Water Data'!I85))="","",OFFSET('Water Data'!$I$29,0,10*ROW('Water Data'!I85)))</f>
        <v/>
      </c>
      <c r="CK91" s="275" t="str">
        <f ca="true">+IF(OFFSET('Sanitation Data'!$D$28,0,10*ROW('Sanitation Data'!D85))="","",OFFSET('Sanitation Data'!$D$28,0,10*ROW('Sanitation Data'!D85)))</f>
        <v/>
      </c>
      <c r="CL91" s="275" t="str">
        <f ca="true">+IF(OFFSET('Sanitation Data'!$D$29,0,10*ROW('Sanitation Data'!D85))="","",OFFSET('Sanitation Data'!$D$29,0,10*ROW('Sanitation Data'!D85)))</f>
        <v/>
      </c>
      <c r="CM91" s="275" t="str">
        <f ca="true">+IF(OFFSET('Sanitation Data'!$D$30,0,10*ROW('Sanitation Data'!D85))="","",OFFSET('Sanitation Data'!$D$30,0,10*ROW('Sanitation Data'!D85)))</f>
        <v/>
      </c>
      <c r="CN91" s="275" t="str">
        <f ca="true">+IF(OFFSET('Sanitation Data'!$D$31,0,10*ROW('Sanitation Data'!D85))="","",OFFSET('Sanitation Data'!$D$31,0,10*ROW('Sanitation Data'!D85)))</f>
        <v/>
      </c>
      <c r="CO91" s="275" t="str">
        <f ca="true">+IF(OFFSET('Sanitation Data'!$D$32,0,10*ROW('Sanitation Data'!D85))="","",OFFSET('Sanitation Data'!$D$32,0,10*ROW('Sanitation Data'!D85)))</f>
        <v/>
      </c>
      <c r="CP91" s="275" t="str">
        <f ca="true">+IF(OFFSET('Sanitation Data'!$E$28,0,10*ROW('Sanitation Data'!E85))="","",OFFSET('Sanitation Data'!$E$28,0,10*ROW('Sanitation Data'!E85)))</f>
        <v/>
      </c>
      <c r="CQ91" s="275" t="str">
        <f ca="true">+IF(OFFSET('Sanitation Data'!$E$29,0,10*ROW('Sanitation Data'!E85))="","",OFFSET('Sanitation Data'!$E$29,0,10*ROW('Sanitation Data'!E85)))</f>
        <v/>
      </c>
      <c r="CR91" s="275" t="str">
        <f ca="true">+IF(OFFSET('Sanitation Data'!$E$30,0,10*ROW('Sanitation Data'!E85))="","",OFFSET('Sanitation Data'!$E$30,0,10*ROW('Sanitation Data'!E85)))</f>
        <v/>
      </c>
      <c r="CS91" s="275" t="str">
        <f ca="true">+IF(OFFSET('Sanitation Data'!$E$31,0,10*ROW('Sanitation Data'!E85))="","",OFFSET('Sanitation Data'!$E$31,0,10*ROW('Sanitation Data'!E85)))</f>
        <v/>
      </c>
      <c r="CT91" s="275" t="str">
        <f ca="true">+IF(OFFSET('Sanitation Data'!$E$32,0,10*ROW('Sanitation Data'!E85))="","",OFFSET('Sanitation Data'!$E$32,0,10*ROW('Sanitation Data'!E85)))</f>
        <v/>
      </c>
      <c r="CU91" s="275" t="str">
        <f ca="true">+IF(OFFSET('Sanitation Data'!$F$28,0,10*ROW('Sanitation Data'!F85))="","",OFFSET('Sanitation Data'!$F$28,0,10*ROW('Sanitation Data'!F85)))</f>
        <v/>
      </c>
      <c r="CV91" s="275" t="str">
        <f ca="true">+IF(OFFSET('Sanitation Data'!$F$29,0,10*ROW('Sanitation Data'!F85))="","",OFFSET('Sanitation Data'!$F$29,0,10*ROW('Sanitation Data'!F85)))</f>
        <v/>
      </c>
      <c r="CW91" s="275" t="str">
        <f ca="true">+IF(OFFSET('Sanitation Data'!$F$30,0,10*ROW('Sanitation Data'!F85))="","",OFFSET('Sanitation Data'!$F$30,0,10*ROW('Sanitation Data'!F85)))</f>
        <v/>
      </c>
      <c r="CX91" s="275" t="str">
        <f ca="true">+IF(OFFSET('Sanitation Data'!$F$31,0,10*ROW('Sanitation Data'!F85))="","",OFFSET('Sanitation Data'!$F$31,0,10*ROW('Sanitation Data'!F85)))</f>
        <v/>
      </c>
      <c r="CY91" s="275" t="str">
        <f ca="true">+IF(OFFSET('Sanitation Data'!$F$32,0,10*ROW('Sanitation Data'!F85))="","",OFFSET('Sanitation Data'!$F$32,0,10*ROW('Sanitation Data'!F85)))</f>
        <v/>
      </c>
      <c r="CZ91" s="275" t="str">
        <f ca="true">+IF(OFFSET('Sanitation Data'!$G$28,0,10*ROW('Sanitation Data'!G85))="","",OFFSET('Sanitation Data'!$G$28,0,10*ROW('Sanitation Data'!G85)))</f>
        <v/>
      </c>
      <c r="DA91" s="275" t="str">
        <f ca="true">+IF(OFFSET('Sanitation Data'!$G$29,0,10*ROW('Sanitation Data'!G85))="","",OFFSET('Sanitation Data'!$G$29,0,10*ROW('Sanitation Data'!G85)))</f>
        <v/>
      </c>
      <c r="DB91" s="275" t="str">
        <f ca="true">+IF(OFFSET('Sanitation Data'!$G$30,0,10*ROW('Sanitation Data'!G85))="","",OFFSET('Sanitation Data'!$G$30,0,10*ROW('Sanitation Data'!G85)))</f>
        <v/>
      </c>
      <c r="DC91" s="275" t="str">
        <f ca="true">+IF(OFFSET('Sanitation Data'!$G$31,0,10*ROW('Sanitation Data'!G85))="","",OFFSET('Sanitation Data'!$G$31,0,10*ROW('Sanitation Data'!G85)))</f>
        <v/>
      </c>
      <c r="DD91" s="275" t="str">
        <f ca="true">+IF(OFFSET('Sanitation Data'!$G$32,0,10*ROW('Sanitation Data'!G85))="","",OFFSET('Sanitation Data'!$G$32,0,10*ROW('Sanitation Data'!G85)))</f>
        <v/>
      </c>
      <c r="DE91" s="275" t="str">
        <f ca="true">+IF(OFFSET('Sanitation Data'!$H$28,0,10*ROW('Sanitation Data'!H85))="","",OFFSET('Sanitation Data'!$H$28,0,10*ROW('Sanitation Data'!H85)))</f>
        <v/>
      </c>
      <c r="DF91" s="275" t="str">
        <f ca="true">+IF(OFFSET('Sanitation Data'!$H$29,0,10*ROW('Sanitation Data'!H85))="","",OFFSET('Sanitation Data'!$H$29,0,10*ROW('Sanitation Data'!H85)))</f>
        <v/>
      </c>
      <c r="DG91" s="275" t="str">
        <f ca="true">+IF(OFFSET('Sanitation Data'!$H$30,0,10*ROW('Sanitation Data'!H85))="","",OFFSET('Sanitation Data'!$H$30,0,10*ROW('Sanitation Data'!H85)))</f>
        <v/>
      </c>
      <c r="DH91" s="275" t="str">
        <f ca="true">+IF(OFFSET('Sanitation Data'!$H$31,0,10*ROW('Sanitation Data'!H85))="","",OFFSET('Sanitation Data'!$H$31,0,10*ROW('Sanitation Data'!H85)))</f>
        <v/>
      </c>
      <c r="DI91" s="275" t="str">
        <f ca="true">+IF(OFFSET('Sanitation Data'!$H$32,0,10*ROW('Sanitation Data'!H85))="","",OFFSET('Sanitation Data'!$H$32,0,10*ROW('Sanitation Data'!H85)))</f>
        <v/>
      </c>
      <c r="DJ91" s="275" t="str">
        <f ca="true">+IF(OFFSET('Sanitation Data'!$I$28,0,10*ROW('Sanitation Data'!I85))="","",OFFSET('Sanitation Data'!$I$28,0,10*ROW('Sanitation Data'!I85)))</f>
        <v/>
      </c>
      <c r="DK91" s="275" t="str">
        <f ca="true">+IF(OFFSET('Sanitation Data'!$I$29,0,10*ROW('Sanitation Data'!I85))="","",OFFSET('Sanitation Data'!$I$29,0,10*ROW('Sanitation Data'!I85)))</f>
        <v/>
      </c>
      <c r="DL91" s="275" t="str">
        <f ca="true">+IF(OFFSET('Sanitation Data'!$I$30,0,10*ROW('Sanitation Data'!I85))="","",OFFSET('Sanitation Data'!$I$30,0,10*ROW('Sanitation Data'!I85)))</f>
        <v/>
      </c>
      <c r="DM91" s="275" t="str">
        <f ca="true">+IF(OFFSET('Sanitation Data'!$I$31,0,10*ROW('Sanitation Data'!I85))="","",OFFSET('Sanitation Data'!$I$31,0,10*ROW('Sanitation Data'!I85)))</f>
        <v/>
      </c>
      <c r="DN91" s="275" t="str">
        <f ca="true">+IF(OFFSET('Sanitation Data'!$I$32,0,10*ROW('Sanitation Data'!I85))="","",OFFSET('Sanitation Data'!$I$32,0,10*ROW('Sanitation Data'!I85)))</f>
        <v/>
      </c>
      <c r="DO91" s="275" t="str">
        <f ca="true">+IF(OFFSET('Hygiene Data'!$D$11,0,10*ROW('Hygiene Data'!D85))="","",OFFSET('Hygiene Data'!$D$11,0,10*ROW('Hygiene Data'!D85)))</f>
        <v/>
      </c>
      <c r="DP91" s="275" t="str">
        <f ca="true">+IF(OFFSET('Hygiene Data'!$D$12,0,10*ROW('Hygiene Data'!D85))="","",OFFSET('Hygiene Data'!$D$12,0,10*ROW('Hygiene Data'!D85)))</f>
        <v/>
      </c>
      <c r="DQ91" s="275" t="str">
        <f ca="true">+IF(OFFSET('Hygiene Data'!$D$13,0,10*ROW('Hygiene Data'!D85))="","",OFFSET('Hygiene Data'!$D$13,0,10*ROW('Hygiene Data'!D85)))</f>
        <v/>
      </c>
      <c r="DR91" s="275" t="str">
        <f ca="true">+IF(OFFSET('Hygiene Data'!$E$11,0,10*ROW('Hygiene Data'!E85))="","",OFFSET('Hygiene Data'!$E$11,0,10*ROW('Hygiene Data'!E85)))</f>
        <v/>
      </c>
      <c r="DS91" s="275" t="str">
        <f ca="true">+IF(OFFSET('Hygiene Data'!$E$12,0,10*ROW('Hygiene Data'!E85))="","",OFFSET('Hygiene Data'!$E$12,0,10*ROW('Hygiene Data'!E85)))</f>
        <v/>
      </c>
      <c r="DT91" s="275" t="str">
        <f ca="true">+IF(OFFSET('Hygiene Data'!$E$13,0,10*ROW('Hygiene Data'!E85))="","",OFFSET('Hygiene Data'!$E$13,0,10*ROW('Hygiene Data'!E85)))</f>
        <v/>
      </c>
      <c r="DU91" s="275" t="str">
        <f ca="true">+IF(OFFSET('Hygiene Data'!$F$11,0,10*ROW('Hygiene Data'!F85))="","",OFFSET('Hygiene Data'!$F$11,0,10*ROW('Hygiene Data'!F85)))</f>
        <v/>
      </c>
      <c r="DV91" s="275" t="str">
        <f ca="true">+IF(OFFSET('Hygiene Data'!$F$12,0,10*ROW('Hygiene Data'!F85))="","",OFFSET('Hygiene Data'!$F$12,0,10*ROW('Hygiene Data'!F85)))</f>
        <v/>
      </c>
      <c r="DW91" s="275" t="str">
        <f ca="true">+IF(OFFSET('Hygiene Data'!$F$13,0,10*ROW('Hygiene Data'!F85))="","",OFFSET('Hygiene Data'!$F$13,0,10*ROW('Hygiene Data'!F85)))</f>
        <v/>
      </c>
      <c r="DX91" s="275" t="str">
        <f ca="true">+IF(OFFSET('Hygiene Data'!$G$11,0,10*ROW('Hygiene Data'!G85))="","",OFFSET('Hygiene Data'!$G$11,0,10*ROW('Hygiene Data'!G85)))</f>
        <v/>
      </c>
      <c r="DY91" s="275" t="str">
        <f ca="true">+IF(OFFSET('Hygiene Data'!$G$12,0,10*ROW('Hygiene Data'!G85))="","",OFFSET('Hygiene Data'!$G$12,0,10*ROW('Hygiene Data'!G85)))</f>
        <v/>
      </c>
      <c r="DZ91" s="275" t="str">
        <f ca="true">+IF(OFFSET('Hygiene Data'!$G$13,0,10*ROW('Hygiene Data'!G85))="","",OFFSET('Hygiene Data'!$G$13,0,10*ROW('Hygiene Data'!G85)))</f>
        <v/>
      </c>
      <c r="EA91" s="275" t="str">
        <f ca="true">+IF(OFFSET('Hygiene Data'!$H$11,0,10*ROW('Hygiene Data'!H85))="","",OFFSET('Hygiene Data'!$H$11,0,10*ROW('Hygiene Data'!H85)))</f>
        <v/>
      </c>
      <c r="EB91" s="275" t="str">
        <f ca="true">+IF(OFFSET('Hygiene Data'!$H$12,0,10*ROW('Hygiene Data'!H85))="","",OFFSET('Hygiene Data'!$H$12,0,10*ROW('Hygiene Data'!H85)))</f>
        <v/>
      </c>
      <c r="EC91" s="275" t="str">
        <f ca="true">+IF(OFFSET('Hygiene Data'!$H$13,0,10*ROW('Hygiene Data'!H85))="","",OFFSET('Hygiene Data'!$H$13,0,10*ROW('Hygiene Data'!H85)))</f>
        <v/>
      </c>
      <c r="ED91" s="275" t="str">
        <f ca="true">+IF(OFFSET('Hygiene Data'!$I$11,0,10*ROW('Hygiene Data'!I85))="","",OFFSET('Hygiene Data'!$I$11,0,10*ROW('Hygiene Data'!I85)))</f>
        <v/>
      </c>
      <c r="EE91" s="275" t="str">
        <f ca="true">+IF(OFFSET('Hygiene Data'!$I$12,0,10*ROW('Hygiene Data'!I85))="","",OFFSET('Hygiene Data'!$I$12,0,10*ROW('Hygiene Data'!I85)))</f>
        <v/>
      </c>
      <c r="EF91" s="275" t="str">
        <f ca="true">+IF(OFFSET('Hygiene Data'!$I$13,0,10*ROW('Hygiene Data'!I85))="","",OFFSET('Hygiene Data'!$I$13,0,10*ROW('Hygiene Data'!I85)))</f>
        <v/>
      </c>
    </row>
    <row xmlns:x14ac="http://schemas.microsoft.com/office/spreadsheetml/2009/9/ac" r="92" x14ac:dyDescent="0.2">
      <c r="A92" s="37" t="str">
        <f ca="true">+IF(OFFSET('Water Data'!$B$2,0,10*ROW('Water Data'!E86))="","",OFFSET('Water Data'!$B$2,0,10*ROW('Water Data'!E86)))</f>
        <v/>
      </c>
      <c r="B92" s="37" t="str">
        <f ca="true">+IF(OFFSET('Water Data'!$C$2,0,10*ROW('Water Data'!F86))="","",OFFSET('Water Data'!$C$2,0,10*ROW('Water Data'!F86)))</f>
        <v/>
      </c>
      <c r="C92" s="331" t="str">
        <f t="shared" ca="true" si="1"/>
        <v/>
      </c>
      <c r="D92" s="94"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4"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4"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4"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4"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4"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4"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4"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4"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4"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4"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4"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4"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4"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4"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4"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4"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4"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5"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5"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5"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5"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5"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5"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5"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5"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5"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5"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5"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5"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5"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5"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5"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5"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5"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5"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5"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5"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5"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5"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5"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5"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5"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5"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5"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5"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5"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5"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6"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6"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6"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6"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6"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6"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6"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6"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6"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6"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6"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6"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6"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6"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6"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6"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6"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6"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5"/>
      <c r="BS92" s="275" t="str">
        <f ca="true">+IF(OFFSET('Water Data'!$D$27,0,10*ROW('Water Data'!D86))="","",OFFSET('Water Data'!$D$27,0,10*ROW('Water Data'!D86)))</f>
        <v/>
      </c>
      <c r="BT92" s="275" t="str">
        <f ca="true">+IF(OFFSET('Water Data'!$D$28,0,10*ROW('Water Data'!D86))="","",OFFSET('Water Data'!$D$28,0,10*ROW('Water Data'!D86)))</f>
        <v/>
      </c>
      <c r="BU92" s="275" t="str">
        <f ca="true">+IF(OFFSET('Water Data'!$D$29,0,10*ROW('Water Data'!D86))="","",OFFSET('Water Data'!$D$29,0,10*ROW('Water Data'!D86)))</f>
        <v/>
      </c>
      <c r="BV92" s="275" t="str">
        <f ca="true">+IF(OFFSET('Water Data'!$E$27,0,10*ROW('Water Data'!E86))="","",OFFSET('Water Data'!$E$27,0,10*ROW('Water Data'!E86)))</f>
        <v/>
      </c>
      <c r="BW92" s="275" t="str">
        <f ca="true">+IF(OFFSET('Water Data'!$E$28,0,10*ROW('Water Data'!E86))="","",OFFSET('Water Data'!$E$28,0,10*ROW('Water Data'!E86)))</f>
        <v/>
      </c>
      <c r="BX92" s="275" t="str">
        <f ca="true">+IF(OFFSET('Water Data'!$E$29,0,10*ROW('Water Data'!E86))="","",OFFSET('Water Data'!$E$29,0,10*ROW('Water Data'!E86)))</f>
        <v/>
      </c>
      <c r="BY92" s="275" t="str">
        <f ca="true">+IF(OFFSET('Water Data'!$F$27,0,10*ROW('Water Data'!F86))="","",OFFSET('Water Data'!$F$27,0,10*ROW('Water Data'!F86)))</f>
        <v/>
      </c>
      <c r="BZ92" s="275" t="str">
        <f ca="true">+IF(OFFSET('Water Data'!$F$28,0,10*ROW('Water Data'!F86))="","",OFFSET('Water Data'!$F$28,0,10*ROW('Water Data'!F86)))</f>
        <v/>
      </c>
      <c r="CA92" s="275" t="str">
        <f ca="true">+IF(OFFSET('Water Data'!$F$29,0,10*ROW('Water Data'!F86))="","",OFFSET('Water Data'!$F$29,0,10*ROW('Water Data'!F86)))</f>
        <v/>
      </c>
      <c r="CB92" s="275" t="str">
        <f ca="true">+IF(OFFSET('Water Data'!$G$27,0,10*ROW('Water Data'!G86))="","",OFFSET('Water Data'!$G$27,0,10*ROW('Water Data'!G86)))</f>
        <v/>
      </c>
      <c r="CC92" s="275" t="str">
        <f ca="true">+IF(OFFSET('Water Data'!$G$28,0,10*ROW('Water Data'!G86))="","",OFFSET('Water Data'!$G$28,0,10*ROW('Water Data'!G86)))</f>
        <v/>
      </c>
      <c r="CD92" s="275" t="str">
        <f ca="true">+IF(OFFSET('Water Data'!$G$29,0,10*ROW('Water Data'!G86))="","",OFFSET('Water Data'!$G$29,0,10*ROW('Water Data'!G86)))</f>
        <v/>
      </c>
      <c r="CE92" s="275" t="str">
        <f ca="true">+IF(OFFSET('Water Data'!$H$27,0,10*ROW('Water Data'!H86))="","",OFFSET('Water Data'!$H$27,0,10*ROW('Water Data'!H86)))</f>
        <v/>
      </c>
      <c r="CF92" s="275" t="str">
        <f ca="true">+IF(OFFSET('Water Data'!$H$28,0,10*ROW('Water Data'!H86))="","",OFFSET('Water Data'!$H$28,0,10*ROW('Water Data'!H86)))</f>
        <v/>
      </c>
      <c r="CG92" s="275" t="str">
        <f ca="true">+IF(OFFSET('Water Data'!$H$29,0,10*ROW('Water Data'!H86))="","",OFFSET('Water Data'!$H$29,0,10*ROW('Water Data'!H86)))</f>
        <v/>
      </c>
      <c r="CH92" s="275" t="str">
        <f ca="true">+IF(OFFSET('Water Data'!$I$27,0,10*ROW('Water Data'!I86))="","",OFFSET('Water Data'!$I$27,0,10*ROW('Water Data'!I86)))</f>
        <v/>
      </c>
      <c r="CI92" s="275" t="str">
        <f ca="true">+IF(OFFSET('Water Data'!$I$28,0,10*ROW('Water Data'!I86))="","",OFFSET('Water Data'!$I$28,0,10*ROW('Water Data'!I86)))</f>
        <v/>
      </c>
      <c r="CJ92" s="275" t="str">
        <f ca="true">+IF(OFFSET('Water Data'!$I$29,0,10*ROW('Water Data'!I86))="","",OFFSET('Water Data'!$I$29,0,10*ROW('Water Data'!I86)))</f>
        <v/>
      </c>
      <c r="CK92" s="275" t="str">
        <f ca="true">+IF(OFFSET('Sanitation Data'!$D$28,0,10*ROW('Sanitation Data'!D86))="","",OFFSET('Sanitation Data'!$D$28,0,10*ROW('Sanitation Data'!D86)))</f>
        <v/>
      </c>
      <c r="CL92" s="275" t="str">
        <f ca="true">+IF(OFFSET('Sanitation Data'!$D$29,0,10*ROW('Sanitation Data'!D86))="","",OFFSET('Sanitation Data'!$D$29,0,10*ROW('Sanitation Data'!D86)))</f>
        <v/>
      </c>
      <c r="CM92" s="275" t="str">
        <f ca="true">+IF(OFFSET('Sanitation Data'!$D$30,0,10*ROW('Sanitation Data'!D86))="","",OFFSET('Sanitation Data'!$D$30,0,10*ROW('Sanitation Data'!D86)))</f>
        <v/>
      </c>
      <c r="CN92" s="275" t="str">
        <f ca="true">+IF(OFFSET('Sanitation Data'!$D$31,0,10*ROW('Sanitation Data'!D86))="","",OFFSET('Sanitation Data'!$D$31,0,10*ROW('Sanitation Data'!D86)))</f>
        <v/>
      </c>
      <c r="CO92" s="275" t="str">
        <f ca="true">+IF(OFFSET('Sanitation Data'!$D$32,0,10*ROW('Sanitation Data'!D86))="","",OFFSET('Sanitation Data'!$D$32,0,10*ROW('Sanitation Data'!D86)))</f>
        <v/>
      </c>
      <c r="CP92" s="275" t="str">
        <f ca="true">+IF(OFFSET('Sanitation Data'!$E$28,0,10*ROW('Sanitation Data'!E86))="","",OFFSET('Sanitation Data'!$E$28,0,10*ROW('Sanitation Data'!E86)))</f>
        <v/>
      </c>
      <c r="CQ92" s="275" t="str">
        <f ca="true">+IF(OFFSET('Sanitation Data'!$E$29,0,10*ROW('Sanitation Data'!E86))="","",OFFSET('Sanitation Data'!$E$29,0,10*ROW('Sanitation Data'!E86)))</f>
        <v/>
      </c>
      <c r="CR92" s="275" t="str">
        <f ca="true">+IF(OFFSET('Sanitation Data'!$E$30,0,10*ROW('Sanitation Data'!E86))="","",OFFSET('Sanitation Data'!$E$30,0,10*ROW('Sanitation Data'!E86)))</f>
        <v/>
      </c>
      <c r="CS92" s="275" t="str">
        <f ca="true">+IF(OFFSET('Sanitation Data'!$E$31,0,10*ROW('Sanitation Data'!E86))="","",OFFSET('Sanitation Data'!$E$31,0,10*ROW('Sanitation Data'!E86)))</f>
        <v/>
      </c>
      <c r="CT92" s="275" t="str">
        <f ca="true">+IF(OFFSET('Sanitation Data'!$E$32,0,10*ROW('Sanitation Data'!E86))="","",OFFSET('Sanitation Data'!$E$32,0,10*ROW('Sanitation Data'!E86)))</f>
        <v/>
      </c>
      <c r="CU92" s="275" t="str">
        <f ca="true">+IF(OFFSET('Sanitation Data'!$F$28,0,10*ROW('Sanitation Data'!F86))="","",OFFSET('Sanitation Data'!$F$28,0,10*ROW('Sanitation Data'!F86)))</f>
        <v/>
      </c>
      <c r="CV92" s="275" t="str">
        <f ca="true">+IF(OFFSET('Sanitation Data'!$F$29,0,10*ROW('Sanitation Data'!F86))="","",OFFSET('Sanitation Data'!$F$29,0,10*ROW('Sanitation Data'!F86)))</f>
        <v/>
      </c>
      <c r="CW92" s="275" t="str">
        <f ca="true">+IF(OFFSET('Sanitation Data'!$F$30,0,10*ROW('Sanitation Data'!F86))="","",OFFSET('Sanitation Data'!$F$30,0,10*ROW('Sanitation Data'!F86)))</f>
        <v/>
      </c>
      <c r="CX92" s="275" t="str">
        <f ca="true">+IF(OFFSET('Sanitation Data'!$F$31,0,10*ROW('Sanitation Data'!F86))="","",OFFSET('Sanitation Data'!$F$31,0,10*ROW('Sanitation Data'!F86)))</f>
        <v/>
      </c>
      <c r="CY92" s="275" t="str">
        <f ca="true">+IF(OFFSET('Sanitation Data'!$F$32,0,10*ROW('Sanitation Data'!F86))="","",OFFSET('Sanitation Data'!$F$32,0,10*ROW('Sanitation Data'!F86)))</f>
        <v/>
      </c>
      <c r="CZ92" s="275" t="str">
        <f ca="true">+IF(OFFSET('Sanitation Data'!$G$28,0,10*ROW('Sanitation Data'!G86))="","",OFFSET('Sanitation Data'!$G$28,0,10*ROW('Sanitation Data'!G86)))</f>
        <v/>
      </c>
      <c r="DA92" s="275" t="str">
        <f ca="true">+IF(OFFSET('Sanitation Data'!$G$29,0,10*ROW('Sanitation Data'!G86))="","",OFFSET('Sanitation Data'!$G$29,0,10*ROW('Sanitation Data'!G86)))</f>
        <v/>
      </c>
      <c r="DB92" s="275" t="str">
        <f ca="true">+IF(OFFSET('Sanitation Data'!$G$30,0,10*ROW('Sanitation Data'!G86))="","",OFFSET('Sanitation Data'!$G$30,0,10*ROW('Sanitation Data'!G86)))</f>
        <v/>
      </c>
      <c r="DC92" s="275" t="str">
        <f ca="true">+IF(OFFSET('Sanitation Data'!$G$31,0,10*ROW('Sanitation Data'!G86))="","",OFFSET('Sanitation Data'!$G$31,0,10*ROW('Sanitation Data'!G86)))</f>
        <v/>
      </c>
      <c r="DD92" s="275" t="str">
        <f ca="true">+IF(OFFSET('Sanitation Data'!$G$32,0,10*ROW('Sanitation Data'!G86))="","",OFFSET('Sanitation Data'!$G$32,0,10*ROW('Sanitation Data'!G86)))</f>
        <v/>
      </c>
      <c r="DE92" s="275" t="str">
        <f ca="true">+IF(OFFSET('Sanitation Data'!$H$28,0,10*ROW('Sanitation Data'!H86))="","",OFFSET('Sanitation Data'!$H$28,0,10*ROW('Sanitation Data'!H86)))</f>
        <v/>
      </c>
      <c r="DF92" s="275" t="str">
        <f ca="true">+IF(OFFSET('Sanitation Data'!$H$29,0,10*ROW('Sanitation Data'!H86))="","",OFFSET('Sanitation Data'!$H$29,0,10*ROW('Sanitation Data'!H86)))</f>
        <v/>
      </c>
      <c r="DG92" s="275" t="str">
        <f ca="true">+IF(OFFSET('Sanitation Data'!$H$30,0,10*ROW('Sanitation Data'!H86))="","",OFFSET('Sanitation Data'!$H$30,0,10*ROW('Sanitation Data'!H86)))</f>
        <v/>
      </c>
      <c r="DH92" s="275" t="str">
        <f ca="true">+IF(OFFSET('Sanitation Data'!$H$31,0,10*ROW('Sanitation Data'!H86))="","",OFFSET('Sanitation Data'!$H$31,0,10*ROW('Sanitation Data'!H86)))</f>
        <v/>
      </c>
      <c r="DI92" s="275" t="str">
        <f ca="true">+IF(OFFSET('Sanitation Data'!$H$32,0,10*ROW('Sanitation Data'!H86))="","",OFFSET('Sanitation Data'!$H$32,0,10*ROW('Sanitation Data'!H86)))</f>
        <v/>
      </c>
      <c r="DJ92" s="275" t="str">
        <f ca="true">+IF(OFFSET('Sanitation Data'!$I$28,0,10*ROW('Sanitation Data'!I86))="","",OFFSET('Sanitation Data'!$I$28,0,10*ROW('Sanitation Data'!I86)))</f>
        <v/>
      </c>
      <c r="DK92" s="275" t="str">
        <f ca="true">+IF(OFFSET('Sanitation Data'!$I$29,0,10*ROW('Sanitation Data'!I86))="","",OFFSET('Sanitation Data'!$I$29,0,10*ROW('Sanitation Data'!I86)))</f>
        <v/>
      </c>
      <c r="DL92" s="275" t="str">
        <f ca="true">+IF(OFFSET('Sanitation Data'!$I$30,0,10*ROW('Sanitation Data'!I86))="","",OFFSET('Sanitation Data'!$I$30,0,10*ROW('Sanitation Data'!I86)))</f>
        <v/>
      </c>
      <c r="DM92" s="275" t="str">
        <f ca="true">+IF(OFFSET('Sanitation Data'!$I$31,0,10*ROW('Sanitation Data'!I86))="","",OFFSET('Sanitation Data'!$I$31,0,10*ROW('Sanitation Data'!I86)))</f>
        <v/>
      </c>
      <c r="DN92" s="275" t="str">
        <f ca="true">+IF(OFFSET('Sanitation Data'!$I$32,0,10*ROW('Sanitation Data'!I86))="","",OFFSET('Sanitation Data'!$I$32,0,10*ROW('Sanitation Data'!I86)))</f>
        <v/>
      </c>
      <c r="DO92" s="275" t="str">
        <f ca="true">+IF(OFFSET('Hygiene Data'!$D$11,0,10*ROW('Hygiene Data'!D86))="","",OFFSET('Hygiene Data'!$D$11,0,10*ROW('Hygiene Data'!D86)))</f>
        <v/>
      </c>
      <c r="DP92" s="275" t="str">
        <f ca="true">+IF(OFFSET('Hygiene Data'!$D$12,0,10*ROW('Hygiene Data'!D86))="","",OFFSET('Hygiene Data'!$D$12,0,10*ROW('Hygiene Data'!D86)))</f>
        <v/>
      </c>
      <c r="DQ92" s="275" t="str">
        <f ca="true">+IF(OFFSET('Hygiene Data'!$D$13,0,10*ROW('Hygiene Data'!D86))="","",OFFSET('Hygiene Data'!$D$13,0,10*ROW('Hygiene Data'!D86)))</f>
        <v/>
      </c>
      <c r="DR92" s="275" t="str">
        <f ca="true">+IF(OFFSET('Hygiene Data'!$E$11,0,10*ROW('Hygiene Data'!E86))="","",OFFSET('Hygiene Data'!$E$11,0,10*ROW('Hygiene Data'!E86)))</f>
        <v/>
      </c>
      <c r="DS92" s="275" t="str">
        <f ca="true">+IF(OFFSET('Hygiene Data'!$E$12,0,10*ROW('Hygiene Data'!E86))="","",OFFSET('Hygiene Data'!$E$12,0,10*ROW('Hygiene Data'!E86)))</f>
        <v/>
      </c>
      <c r="DT92" s="275" t="str">
        <f ca="true">+IF(OFFSET('Hygiene Data'!$E$13,0,10*ROW('Hygiene Data'!E86))="","",OFFSET('Hygiene Data'!$E$13,0,10*ROW('Hygiene Data'!E86)))</f>
        <v/>
      </c>
      <c r="DU92" s="275" t="str">
        <f ca="true">+IF(OFFSET('Hygiene Data'!$F$11,0,10*ROW('Hygiene Data'!F86))="","",OFFSET('Hygiene Data'!$F$11,0,10*ROW('Hygiene Data'!F86)))</f>
        <v/>
      </c>
      <c r="DV92" s="275" t="str">
        <f ca="true">+IF(OFFSET('Hygiene Data'!$F$12,0,10*ROW('Hygiene Data'!F86))="","",OFFSET('Hygiene Data'!$F$12,0,10*ROW('Hygiene Data'!F86)))</f>
        <v/>
      </c>
      <c r="DW92" s="275" t="str">
        <f ca="true">+IF(OFFSET('Hygiene Data'!$F$13,0,10*ROW('Hygiene Data'!F86))="","",OFFSET('Hygiene Data'!$F$13,0,10*ROW('Hygiene Data'!F86)))</f>
        <v/>
      </c>
      <c r="DX92" s="275" t="str">
        <f ca="true">+IF(OFFSET('Hygiene Data'!$G$11,0,10*ROW('Hygiene Data'!G86))="","",OFFSET('Hygiene Data'!$G$11,0,10*ROW('Hygiene Data'!G86)))</f>
        <v/>
      </c>
      <c r="DY92" s="275" t="str">
        <f ca="true">+IF(OFFSET('Hygiene Data'!$G$12,0,10*ROW('Hygiene Data'!G86))="","",OFFSET('Hygiene Data'!$G$12,0,10*ROW('Hygiene Data'!G86)))</f>
        <v/>
      </c>
      <c r="DZ92" s="275" t="str">
        <f ca="true">+IF(OFFSET('Hygiene Data'!$G$13,0,10*ROW('Hygiene Data'!G86))="","",OFFSET('Hygiene Data'!$G$13,0,10*ROW('Hygiene Data'!G86)))</f>
        <v/>
      </c>
      <c r="EA92" s="275" t="str">
        <f ca="true">+IF(OFFSET('Hygiene Data'!$H$11,0,10*ROW('Hygiene Data'!H86))="","",OFFSET('Hygiene Data'!$H$11,0,10*ROW('Hygiene Data'!H86)))</f>
        <v/>
      </c>
      <c r="EB92" s="275" t="str">
        <f ca="true">+IF(OFFSET('Hygiene Data'!$H$12,0,10*ROW('Hygiene Data'!H86))="","",OFFSET('Hygiene Data'!$H$12,0,10*ROW('Hygiene Data'!H86)))</f>
        <v/>
      </c>
      <c r="EC92" s="275" t="str">
        <f ca="true">+IF(OFFSET('Hygiene Data'!$H$13,0,10*ROW('Hygiene Data'!H86))="","",OFFSET('Hygiene Data'!$H$13,0,10*ROW('Hygiene Data'!H86)))</f>
        <v/>
      </c>
      <c r="ED92" s="275" t="str">
        <f ca="true">+IF(OFFSET('Hygiene Data'!$I$11,0,10*ROW('Hygiene Data'!I86))="","",OFFSET('Hygiene Data'!$I$11,0,10*ROW('Hygiene Data'!I86)))</f>
        <v/>
      </c>
      <c r="EE92" s="275" t="str">
        <f ca="true">+IF(OFFSET('Hygiene Data'!$I$12,0,10*ROW('Hygiene Data'!I86))="","",OFFSET('Hygiene Data'!$I$12,0,10*ROW('Hygiene Data'!I86)))</f>
        <v/>
      </c>
      <c r="EF92" s="275" t="str">
        <f ca="true">+IF(OFFSET('Hygiene Data'!$I$13,0,10*ROW('Hygiene Data'!I86))="","",OFFSET('Hygiene Data'!$I$13,0,10*ROW('Hygiene Data'!I86)))</f>
        <v/>
      </c>
    </row>
    <row xmlns:x14ac="http://schemas.microsoft.com/office/spreadsheetml/2009/9/ac" r="93" x14ac:dyDescent="0.2">
      <c r="A93" s="37" t="str">
        <f ca="true">+IF(OFFSET('Water Data'!$B$2,0,10*ROW('Water Data'!E87))="","",OFFSET('Water Data'!$B$2,0,10*ROW('Water Data'!E87)))</f>
        <v/>
      </c>
      <c r="B93" s="37" t="str">
        <f ca="true">+IF(OFFSET('Water Data'!$C$2,0,10*ROW('Water Data'!F87))="","",OFFSET('Water Data'!$C$2,0,10*ROW('Water Data'!F87)))</f>
        <v/>
      </c>
      <c r="C93" s="331" t="str">
        <f t="shared" ca="true" si="1"/>
        <v/>
      </c>
      <c r="D93" s="94"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4"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4"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4"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4"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4"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4"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4"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4"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4"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4"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4"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4"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4"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4"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4"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4"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4"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5"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5"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5"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5"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5"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5"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5"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5"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5"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5"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5"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5"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5"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5"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5"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5"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5"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5"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5"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5"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5"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5"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5"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5"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5"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5"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5"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5"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5"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5"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6"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6"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6"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6"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6"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6"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6"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6"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6"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6"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6"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6"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6"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6"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6"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6"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6"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6"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5"/>
      <c r="BS93" s="275" t="str">
        <f ca="true">+IF(OFFSET('Water Data'!$D$27,0,10*ROW('Water Data'!D87))="","",OFFSET('Water Data'!$D$27,0,10*ROW('Water Data'!D87)))</f>
        <v/>
      </c>
      <c r="BT93" s="275" t="str">
        <f ca="true">+IF(OFFSET('Water Data'!$D$28,0,10*ROW('Water Data'!D87))="","",OFFSET('Water Data'!$D$28,0,10*ROW('Water Data'!D87)))</f>
        <v/>
      </c>
      <c r="BU93" s="275" t="str">
        <f ca="true">+IF(OFFSET('Water Data'!$D$29,0,10*ROW('Water Data'!D87))="","",OFFSET('Water Data'!$D$29,0,10*ROW('Water Data'!D87)))</f>
        <v/>
      </c>
      <c r="BV93" s="275" t="str">
        <f ca="true">+IF(OFFSET('Water Data'!$E$27,0,10*ROW('Water Data'!E87))="","",OFFSET('Water Data'!$E$27,0,10*ROW('Water Data'!E87)))</f>
        <v/>
      </c>
      <c r="BW93" s="275" t="str">
        <f ca="true">+IF(OFFSET('Water Data'!$E$28,0,10*ROW('Water Data'!E87))="","",OFFSET('Water Data'!$E$28,0,10*ROW('Water Data'!E87)))</f>
        <v/>
      </c>
      <c r="BX93" s="275" t="str">
        <f ca="true">+IF(OFFSET('Water Data'!$E$29,0,10*ROW('Water Data'!E87))="","",OFFSET('Water Data'!$E$29,0,10*ROW('Water Data'!E87)))</f>
        <v/>
      </c>
      <c r="BY93" s="275" t="str">
        <f ca="true">+IF(OFFSET('Water Data'!$F$27,0,10*ROW('Water Data'!F87))="","",OFFSET('Water Data'!$F$27,0,10*ROW('Water Data'!F87)))</f>
        <v/>
      </c>
      <c r="BZ93" s="275" t="str">
        <f ca="true">+IF(OFFSET('Water Data'!$F$28,0,10*ROW('Water Data'!F87))="","",OFFSET('Water Data'!$F$28,0,10*ROW('Water Data'!F87)))</f>
        <v/>
      </c>
      <c r="CA93" s="275" t="str">
        <f ca="true">+IF(OFFSET('Water Data'!$F$29,0,10*ROW('Water Data'!F87))="","",OFFSET('Water Data'!$F$29,0,10*ROW('Water Data'!F87)))</f>
        <v/>
      </c>
      <c r="CB93" s="275" t="str">
        <f ca="true">+IF(OFFSET('Water Data'!$G$27,0,10*ROW('Water Data'!G87))="","",OFFSET('Water Data'!$G$27,0,10*ROW('Water Data'!G87)))</f>
        <v/>
      </c>
      <c r="CC93" s="275" t="str">
        <f ca="true">+IF(OFFSET('Water Data'!$G$28,0,10*ROW('Water Data'!G87))="","",OFFSET('Water Data'!$G$28,0,10*ROW('Water Data'!G87)))</f>
        <v/>
      </c>
      <c r="CD93" s="275" t="str">
        <f ca="true">+IF(OFFSET('Water Data'!$G$29,0,10*ROW('Water Data'!G87))="","",OFFSET('Water Data'!$G$29,0,10*ROW('Water Data'!G87)))</f>
        <v/>
      </c>
      <c r="CE93" s="275" t="str">
        <f ca="true">+IF(OFFSET('Water Data'!$H$27,0,10*ROW('Water Data'!H87))="","",OFFSET('Water Data'!$H$27,0,10*ROW('Water Data'!H87)))</f>
        <v/>
      </c>
      <c r="CF93" s="275" t="str">
        <f ca="true">+IF(OFFSET('Water Data'!$H$28,0,10*ROW('Water Data'!H87))="","",OFFSET('Water Data'!$H$28,0,10*ROW('Water Data'!H87)))</f>
        <v/>
      </c>
      <c r="CG93" s="275" t="str">
        <f ca="true">+IF(OFFSET('Water Data'!$H$29,0,10*ROW('Water Data'!H87))="","",OFFSET('Water Data'!$H$29,0,10*ROW('Water Data'!H87)))</f>
        <v/>
      </c>
      <c r="CH93" s="275" t="str">
        <f ca="true">+IF(OFFSET('Water Data'!$I$27,0,10*ROW('Water Data'!I87))="","",OFFSET('Water Data'!$I$27,0,10*ROW('Water Data'!I87)))</f>
        <v/>
      </c>
      <c r="CI93" s="275" t="str">
        <f ca="true">+IF(OFFSET('Water Data'!$I$28,0,10*ROW('Water Data'!I87))="","",OFFSET('Water Data'!$I$28,0,10*ROW('Water Data'!I87)))</f>
        <v/>
      </c>
      <c r="CJ93" s="275" t="str">
        <f ca="true">+IF(OFFSET('Water Data'!$I$29,0,10*ROW('Water Data'!I87))="","",OFFSET('Water Data'!$I$29,0,10*ROW('Water Data'!I87)))</f>
        <v/>
      </c>
      <c r="CK93" s="275" t="str">
        <f ca="true">+IF(OFFSET('Sanitation Data'!$D$28,0,10*ROW('Sanitation Data'!D87))="","",OFFSET('Sanitation Data'!$D$28,0,10*ROW('Sanitation Data'!D87)))</f>
        <v/>
      </c>
      <c r="CL93" s="275" t="str">
        <f ca="true">+IF(OFFSET('Sanitation Data'!$D$29,0,10*ROW('Sanitation Data'!D87))="","",OFFSET('Sanitation Data'!$D$29,0,10*ROW('Sanitation Data'!D87)))</f>
        <v/>
      </c>
      <c r="CM93" s="275" t="str">
        <f ca="true">+IF(OFFSET('Sanitation Data'!$D$30,0,10*ROW('Sanitation Data'!D87))="","",OFFSET('Sanitation Data'!$D$30,0,10*ROW('Sanitation Data'!D87)))</f>
        <v/>
      </c>
      <c r="CN93" s="275" t="str">
        <f ca="true">+IF(OFFSET('Sanitation Data'!$D$31,0,10*ROW('Sanitation Data'!D87))="","",OFFSET('Sanitation Data'!$D$31,0,10*ROW('Sanitation Data'!D87)))</f>
        <v/>
      </c>
      <c r="CO93" s="275" t="str">
        <f ca="true">+IF(OFFSET('Sanitation Data'!$D$32,0,10*ROW('Sanitation Data'!D87))="","",OFFSET('Sanitation Data'!$D$32,0,10*ROW('Sanitation Data'!D87)))</f>
        <v/>
      </c>
      <c r="CP93" s="275" t="str">
        <f ca="true">+IF(OFFSET('Sanitation Data'!$E$28,0,10*ROW('Sanitation Data'!E87))="","",OFFSET('Sanitation Data'!$E$28,0,10*ROW('Sanitation Data'!E87)))</f>
        <v/>
      </c>
      <c r="CQ93" s="275" t="str">
        <f ca="true">+IF(OFFSET('Sanitation Data'!$E$29,0,10*ROW('Sanitation Data'!E87))="","",OFFSET('Sanitation Data'!$E$29,0,10*ROW('Sanitation Data'!E87)))</f>
        <v/>
      </c>
      <c r="CR93" s="275" t="str">
        <f ca="true">+IF(OFFSET('Sanitation Data'!$E$30,0,10*ROW('Sanitation Data'!E87))="","",OFFSET('Sanitation Data'!$E$30,0,10*ROW('Sanitation Data'!E87)))</f>
        <v/>
      </c>
      <c r="CS93" s="275" t="str">
        <f ca="true">+IF(OFFSET('Sanitation Data'!$E$31,0,10*ROW('Sanitation Data'!E87))="","",OFFSET('Sanitation Data'!$E$31,0,10*ROW('Sanitation Data'!E87)))</f>
        <v/>
      </c>
      <c r="CT93" s="275" t="str">
        <f ca="true">+IF(OFFSET('Sanitation Data'!$E$32,0,10*ROW('Sanitation Data'!E87))="","",OFFSET('Sanitation Data'!$E$32,0,10*ROW('Sanitation Data'!E87)))</f>
        <v/>
      </c>
      <c r="CU93" s="275" t="str">
        <f ca="true">+IF(OFFSET('Sanitation Data'!$F$28,0,10*ROW('Sanitation Data'!F87))="","",OFFSET('Sanitation Data'!$F$28,0,10*ROW('Sanitation Data'!F87)))</f>
        <v/>
      </c>
      <c r="CV93" s="275" t="str">
        <f ca="true">+IF(OFFSET('Sanitation Data'!$F$29,0,10*ROW('Sanitation Data'!F87))="","",OFFSET('Sanitation Data'!$F$29,0,10*ROW('Sanitation Data'!F87)))</f>
        <v/>
      </c>
      <c r="CW93" s="275" t="str">
        <f ca="true">+IF(OFFSET('Sanitation Data'!$F$30,0,10*ROW('Sanitation Data'!F87))="","",OFFSET('Sanitation Data'!$F$30,0,10*ROW('Sanitation Data'!F87)))</f>
        <v/>
      </c>
      <c r="CX93" s="275" t="str">
        <f ca="true">+IF(OFFSET('Sanitation Data'!$F$31,0,10*ROW('Sanitation Data'!F87))="","",OFFSET('Sanitation Data'!$F$31,0,10*ROW('Sanitation Data'!F87)))</f>
        <v/>
      </c>
      <c r="CY93" s="275" t="str">
        <f ca="true">+IF(OFFSET('Sanitation Data'!$F$32,0,10*ROW('Sanitation Data'!F87))="","",OFFSET('Sanitation Data'!$F$32,0,10*ROW('Sanitation Data'!F87)))</f>
        <v/>
      </c>
      <c r="CZ93" s="275" t="str">
        <f ca="true">+IF(OFFSET('Sanitation Data'!$G$28,0,10*ROW('Sanitation Data'!G87))="","",OFFSET('Sanitation Data'!$G$28,0,10*ROW('Sanitation Data'!G87)))</f>
        <v/>
      </c>
      <c r="DA93" s="275" t="str">
        <f ca="true">+IF(OFFSET('Sanitation Data'!$G$29,0,10*ROW('Sanitation Data'!G87))="","",OFFSET('Sanitation Data'!$G$29,0,10*ROW('Sanitation Data'!G87)))</f>
        <v/>
      </c>
      <c r="DB93" s="275" t="str">
        <f ca="true">+IF(OFFSET('Sanitation Data'!$G$30,0,10*ROW('Sanitation Data'!G87))="","",OFFSET('Sanitation Data'!$G$30,0,10*ROW('Sanitation Data'!G87)))</f>
        <v/>
      </c>
      <c r="DC93" s="275" t="str">
        <f ca="true">+IF(OFFSET('Sanitation Data'!$G$31,0,10*ROW('Sanitation Data'!G87))="","",OFFSET('Sanitation Data'!$G$31,0,10*ROW('Sanitation Data'!G87)))</f>
        <v/>
      </c>
      <c r="DD93" s="275" t="str">
        <f ca="true">+IF(OFFSET('Sanitation Data'!$G$32,0,10*ROW('Sanitation Data'!G87))="","",OFFSET('Sanitation Data'!$G$32,0,10*ROW('Sanitation Data'!G87)))</f>
        <v/>
      </c>
      <c r="DE93" s="275" t="str">
        <f ca="true">+IF(OFFSET('Sanitation Data'!$H$28,0,10*ROW('Sanitation Data'!H87))="","",OFFSET('Sanitation Data'!$H$28,0,10*ROW('Sanitation Data'!H87)))</f>
        <v/>
      </c>
      <c r="DF93" s="275" t="str">
        <f ca="true">+IF(OFFSET('Sanitation Data'!$H$29,0,10*ROW('Sanitation Data'!H87))="","",OFFSET('Sanitation Data'!$H$29,0,10*ROW('Sanitation Data'!H87)))</f>
        <v/>
      </c>
      <c r="DG93" s="275" t="str">
        <f ca="true">+IF(OFFSET('Sanitation Data'!$H$30,0,10*ROW('Sanitation Data'!H87))="","",OFFSET('Sanitation Data'!$H$30,0,10*ROW('Sanitation Data'!H87)))</f>
        <v/>
      </c>
      <c r="DH93" s="275" t="str">
        <f ca="true">+IF(OFFSET('Sanitation Data'!$H$31,0,10*ROW('Sanitation Data'!H87))="","",OFFSET('Sanitation Data'!$H$31,0,10*ROW('Sanitation Data'!H87)))</f>
        <v/>
      </c>
      <c r="DI93" s="275" t="str">
        <f ca="true">+IF(OFFSET('Sanitation Data'!$H$32,0,10*ROW('Sanitation Data'!H87))="","",OFFSET('Sanitation Data'!$H$32,0,10*ROW('Sanitation Data'!H87)))</f>
        <v/>
      </c>
      <c r="DJ93" s="275" t="str">
        <f ca="true">+IF(OFFSET('Sanitation Data'!$I$28,0,10*ROW('Sanitation Data'!I87))="","",OFFSET('Sanitation Data'!$I$28,0,10*ROW('Sanitation Data'!I87)))</f>
        <v/>
      </c>
      <c r="DK93" s="275" t="str">
        <f ca="true">+IF(OFFSET('Sanitation Data'!$I$29,0,10*ROW('Sanitation Data'!I87))="","",OFFSET('Sanitation Data'!$I$29,0,10*ROW('Sanitation Data'!I87)))</f>
        <v/>
      </c>
      <c r="DL93" s="275" t="str">
        <f ca="true">+IF(OFFSET('Sanitation Data'!$I$30,0,10*ROW('Sanitation Data'!I87))="","",OFFSET('Sanitation Data'!$I$30,0,10*ROW('Sanitation Data'!I87)))</f>
        <v/>
      </c>
      <c r="DM93" s="275" t="str">
        <f ca="true">+IF(OFFSET('Sanitation Data'!$I$31,0,10*ROW('Sanitation Data'!I87))="","",OFFSET('Sanitation Data'!$I$31,0,10*ROW('Sanitation Data'!I87)))</f>
        <v/>
      </c>
      <c r="DN93" s="275" t="str">
        <f ca="true">+IF(OFFSET('Sanitation Data'!$I$32,0,10*ROW('Sanitation Data'!I87))="","",OFFSET('Sanitation Data'!$I$32,0,10*ROW('Sanitation Data'!I87)))</f>
        <v/>
      </c>
      <c r="DO93" s="275" t="str">
        <f ca="true">+IF(OFFSET('Hygiene Data'!$D$11,0,10*ROW('Hygiene Data'!D87))="","",OFFSET('Hygiene Data'!$D$11,0,10*ROW('Hygiene Data'!D87)))</f>
        <v/>
      </c>
      <c r="DP93" s="275" t="str">
        <f ca="true">+IF(OFFSET('Hygiene Data'!$D$12,0,10*ROW('Hygiene Data'!D87))="","",OFFSET('Hygiene Data'!$D$12,0,10*ROW('Hygiene Data'!D87)))</f>
        <v/>
      </c>
      <c r="DQ93" s="275" t="str">
        <f ca="true">+IF(OFFSET('Hygiene Data'!$D$13,0,10*ROW('Hygiene Data'!D87))="","",OFFSET('Hygiene Data'!$D$13,0,10*ROW('Hygiene Data'!D87)))</f>
        <v/>
      </c>
      <c r="DR93" s="275" t="str">
        <f ca="true">+IF(OFFSET('Hygiene Data'!$E$11,0,10*ROW('Hygiene Data'!E87))="","",OFFSET('Hygiene Data'!$E$11,0,10*ROW('Hygiene Data'!E87)))</f>
        <v/>
      </c>
      <c r="DS93" s="275" t="str">
        <f ca="true">+IF(OFFSET('Hygiene Data'!$E$12,0,10*ROW('Hygiene Data'!E87))="","",OFFSET('Hygiene Data'!$E$12,0,10*ROW('Hygiene Data'!E87)))</f>
        <v/>
      </c>
      <c r="DT93" s="275" t="str">
        <f ca="true">+IF(OFFSET('Hygiene Data'!$E$13,0,10*ROW('Hygiene Data'!E87))="","",OFFSET('Hygiene Data'!$E$13,0,10*ROW('Hygiene Data'!E87)))</f>
        <v/>
      </c>
      <c r="DU93" s="275" t="str">
        <f ca="true">+IF(OFFSET('Hygiene Data'!$F$11,0,10*ROW('Hygiene Data'!F87))="","",OFFSET('Hygiene Data'!$F$11,0,10*ROW('Hygiene Data'!F87)))</f>
        <v/>
      </c>
      <c r="DV93" s="275" t="str">
        <f ca="true">+IF(OFFSET('Hygiene Data'!$F$12,0,10*ROW('Hygiene Data'!F87))="","",OFFSET('Hygiene Data'!$F$12,0,10*ROW('Hygiene Data'!F87)))</f>
        <v/>
      </c>
      <c r="DW93" s="275" t="str">
        <f ca="true">+IF(OFFSET('Hygiene Data'!$F$13,0,10*ROW('Hygiene Data'!F87))="","",OFFSET('Hygiene Data'!$F$13,0,10*ROW('Hygiene Data'!F87)))</f>
        <v/>
      </c>
      <c r="DX93" s="275" t="str">
        <f ca="true">+IF(OFFSET('Hygiene Data'!$G$11,0,10*ROW('Hygiene Data'!G87))="","",OFFSET('Hygiene Data'!$G$11,0,10*ROW('Hygiene Data'!G87)))</f>
        <v/>
      </c>
      <c r="DY93" s="275" t="str">
        <f ca="true">+IF(OFFSET('Hygiene Data'!$G$12,0,10*ROW('Hygiene Data'!G87))="","",OFFSET('Hygiene Data'!$G$12,0,10*ROW('Hygiene Data'!G87)))</f>
        <v/>
      </c>
      <c r="DZ93" s="275" t="str">
        <f ca="true">+IF(OFFSET('Hygiene Data'!$G$13,0,10*ROW('Hygiene Data'!G87))="","",OFFSET('Hygiene Data'!$G$13,0,10*ROW('Hygiene Data'!G87)))</f>
        <v/>
      </c>
      <c r="EA93" s="275" t="str">
        <f ca="true">+IF(OFFSET('Hygiene Data'!$H$11,0,10*ROW('Hygiene Data'!H87))="","",OFFSET('Hygiene Data'!$H$11,0,10*ROW('Hygiene Data'!H87)))</f>
        <v/>
      </c>
      <c r="EB93" s="275" t="str">
        <f ca="true">+IF(OFFSET('Hygiene Data'!$H$12,0,10*ROW('Hygiene Data'!H87))="","",OFFSET('Hygiene Data'!$H$12,0,10*ROW('Hygiene Data'!H87)))</f>
        <v/>
      </c>
      <c r="EC93" s="275" t="str">
        <f ca="true">+IF(OFFSET('Hygiene Data'!$H$13,0,10*ROW('Hygiene Data'!H87))="","",OFFSET('Hygiene Data'!$H$13,0,10*ROW('Hygiene Data'!H87)))</f>
        <v/>
      </c>
      <c r="ED93" s="275" t="str">
        <f ca="true">+IF(OFFSET('Hygiene Data'!$I$11,0,10*ROW('Hygiene Data'!I87))="","",OFFSET('Hygiene Data'!$I$11,0,10*ROW('Hygiene Data'!I87)))</f>
        <v/>
      </c>
      <c r="EE93" s="275" t="str">
        <f ca="true">+IF(OFFSET('Hygiene Data'!$I$12,0,10*ROW('Hygiene Data'!I87))="","",OFFSET('Hygiene Data'!$I$12,0,10*ROW('Hygiene Data'!I87)))</f>
        <v/>
      </c>
      <c r="EF93" s="275" t="str">
        <f ca="true">+IF(OFFSET('Hygiene Data'!$I$13,0,10*ROW('Hygiene Data'!I87))="","",OFFSET('Hygiene Data'!$I$13,0,10*ROW('Hygiene Data'!I87)))</f>
        <v/>
      </c>
    </row>
    <row xmlns:x14ac="http://schemas.microsoft.com/office/spreadsheetml/2009/9/ac" r="94" x14ac:dyDescent="0.2">
      <c r="A94" s="37" t="str">
        <f ca="true">+IF(OFFSET('Water Data'!$B$2,0,10*ROW('Water Data'!E88))="","",OFFSET('Water Data'!$B$2,0,10*ROW('Water Data'!E88)))</f>
        <v/>
      </c>
      <c r="B94" s="37" t="str">
        <f ca="true">+IF(OFFSET('Water Data'!$C$2,0,10*ROW('Water Data'!F88))="","",OFFSET('Water Data'!$C$2,0,10*ROW('Water Data'!F88)))</f>
        <v/>
      </c>
      <c r="C94" s="331" t="str">
        <f t="shared" ca="true" si="1"/>
        <v/>
      </c>
      <c r="D94" s="94"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4"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4"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4"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4"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4"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4"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4"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4"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4"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4"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4"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4"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4"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4"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4"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4"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4"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5"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5"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5"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5"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5"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5"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5"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5"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5"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5"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5"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5"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5"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5"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5"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5"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5"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5"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5"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5"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5"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5"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5"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5"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5"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5"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5"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5"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5"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5"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6"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6"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6"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6"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6"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6"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6"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6"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6"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6"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6"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6"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6"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6"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6"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6"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6"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6"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5"/>
      <c r="BS94" s="275" t="str">
        <f ca="true">+IF(OFFSET('Water Data'!$D$27,0,10*ROW('Water Data'!D88))="","",OFFSET('Water Data'!$D$27,0,10*ROW('Water Data'!D88)))</f>
        <v/>
      </c>
      <c r="BT94" s="275" t="str">
        <f ca="true">+IF(OFFSET('Water Data'!$D$28,0,10*ROW('Water Data'!D88))="","",OFFSET('Water Data'!$D$28,0,10*ROW('Water Data'!D88)))</f>
        <v/>
      </c>
      <c r="BU94" s="275" t="str">
        <f ca="true">+IF(OFFSET('Water Data'!$D$29,0,10*ROW('Water Data'!D88))="","",OFFSET('Water Data'!$D$29,0,10*ROW('Water Data'!D88)))</f>
        <v/>
      </c>
      <c r="BV94" s="275" t="str">
        <f ca="true">+IF(OFFSET('Water Data'!$E$27,0,10*ROW('Water Data'!E88))="","",OFFSET('Water Data'!$E$27,0,10*ROW('Water Data'!E88)))</f>
        <v/>
      </c>
      <c r="BW94" s="275" t="str">
        <f ca="true">+IF(OFFSET('Water Data'!$E$28,0,10*ROW('Water Data'!E88))="","",OFFSET('Water Data'!$E$28,0,10*ROW('Water Data'!E88)))</f>
        <v/>
      </c>
      <c r="BX94" s="275" t="str">
        <f ca="true">+IF(OFFSET('Water Data'!$E$29,0,10*ROW('Water Data'!E88))="","",OFFSET('Water Data'!$E$29,0,10*ROW('Water Data'!E88)))</f>
        <v/>
      </c>
      <c r="BY94" s="275" t="str">
        <f ca="true">+IF(OFFSET('Water Data'!$F$27,0,10*ROW('Water Data'!F88))="","",OFFSET('Water Data'!$F$27,0,10*ROW('Water Data'!F88)))</f>
        <v/>
      </c>
      <c r="BZ94" s="275" t="str">
        <f ca="true">+IF(OFFSET('Water Data'!$F$28,0,10*ROW('Water Data'!F88))="","",OFFSET('Water Data'!$F$28,0,10*ROW('Water Data'!F88)))</f>
        <v/>
      </c>
      <c r="CA94" s="275" t="str">
        <f ca="true">+IF(OFFSET('Water Data'!$F$29,0,10*ROW('Water Data'!F88))="","",OFFSET('Water Data'!$F$29,0,10*ROW('Water Data'!F88)))</f>
        <v/>
      </c>
      <c r="CB94" s="275" t="str">
        <f ca="true">+IF(OFFSET('Water Data'!$G$27,0,10*ROW('Water Data'!G88))="","",OFFSET('Water Data'!$G$27,0,10*ROW('Water Data'!G88)))</f>
        <v/>
      </c>
      <c r="CC94" s="275" t="str">
        <f ca="true">+IF(OFFSET('Water Data'!$G$28,0,10*ROW('Water Data'!G88))="","",OFFSET('Water Data'!$G$28,0,10*ROW('Water Data'!G88)))</f>
        <v/>
      </c>
      <c r="CD94" s="275" t="str">
        <f ca="true">+IF(OFFSET('Water Data'!$G$29,0,10*ROW('Water Data'!G88))="","",OFFSET('Water Data'!$G$29,0,10*ROW('Water Data'!G88)))</f>
        <v/>
      </c>
      <c r="CE94" s="275" t="str">
        <f ca="true">+IF(OFFSET('Water Data'!$H$27,0,10*ROW('Water Data'!H88))="","",OFFSET('Water Data'!$H$27,0,10*ROW('Water Data'!H88)))</f>
        <v/>
      </c>
      <c r="CF94" s="275" t="str">
        <f ca="true">+IF(OFFSET('Water Data'!$H$28,0,10*ROW('Water Data'!H88))="","",OFFSET('Water Data'!$H$28,0,10*ROW('Water Data'!H88)))</f>
        <v/>
      </c>
      <c r="CG94" s="275" t="str">
        <f ca="true">+IF(OFFSET('Water Data'!$H$29,0,10*ROW('Water Data'!H88))="","",OFFSET('Water Data'!$H$29,0,10*ROW('Water Data'!H88)))</f>
        <v/>
      </c>
      <c r="CH94" s="275" t="str">
        <f ca="true">+IF(OFFSET('Water Data'!$I$27,0,10*ROW('Water Data'!I88))="","",OFFSET('Water Data'!$I$27,0,10*ROW('Water Data'!I88)))</f>
        <v/>
      </c>
      <c r="CI94" s="275" t="str">
        <f ca="true">+IF(OFFSET('Water Data'!$I$28,0,10*ROW('Water Data'!I88))="","",OFFSET('Water Data'!$I$28,0,10*ROW('Water Data'!I88)))</f>
        <v/>
      </c>
      <c r="CJ94" s="275" t="str">
        <f ca="true">+IF(OFFSET('Water Data'!$I$29,0,10*ROW('Water Data'!I88))="","",OFFSET('Water Data'!$I$29,0,10*ROW('Water Data'!I88)))</f>
        <v/>
      </c>
      <c r="CK94" s="275" t="str">
        <f ca="true">+IF(OFFSET('Sanitation Data'!$D$28,0,10*ROW('Sanitation Data'!D88))="","",OFFSET('Sanitation Data'!$D$28,0,10*ROW('Sanitation Data'!D88)))</f>
        <v/>
      </c>
      <c r="CL94" s="275" t="str">
        <f ca="true">+IF(OFFSET('Sanitation Data'!$D$29,0,10*ROW('Sanitation Data'!D88))="","",OFFSET('Sanitation Data'!$D$29,0,10*ROW('Sanitation Data'!D88)))</f>
        <v/>
      </c>
      <c r="CM94" s="275" t="str">
        <f ca="true">+IF(OFFSET('Sanitation Data'!$D$30,0,10*ROW('Sanitation Data'!D88))="","",OFFSET('Sanitation Data'!$D$30,0,10*ROW('Sanitation Data'!D88)))</f>
        <v/>
      </c>
      <c r="CN94" s="275" t="str">
        <f ca="true">+IF(OFFSET('Sanitation Data'!$D$31,0,10*ROW('Sanitation Data'!D88))="","",OFFSET('Sanitation Data'!$D$31,0,10*ROW('Sanitation Data'!D88)))</f>
        <v/>
      </c>
      <c r="CO94" s="275" t="str">
        <f ca="true">+IF(OFFSET('Sanitation Data'!$D$32,0,10*ROW('Sanitation Data'!D88))="","",OFFSET('Sanitation Data'!$D$32,0,10*ROW('Sanitation Data'!D88)))</f>
        <v/>
      </c>
      <c r="CP94" s="275" t="str">
        <f ca="true">+IF(OFFSET('Sanitation Data'!$E$28,0,10*ROW('Sanitation Data'!E88))="","",OFFSET('Sanitation Data'!$E$28,0,10*ROW('Sanitation Data'!E88)))</f>
        <v/>
      </c>
      <c r="CQ94" s="275" t="str">
        <f ca="true">+IF(OFFSET('Sanitation Data'!$E$29,0,10*ROW('Sanitation Data'!E88))="","",OFFSET('Sanitation Data'!$E$29,0,10*ROW('Sanitation Data'!E88)))</f>
        <v/>
      </c>
      <c r="CR94" s="275" t="str">
        <f ca="true">+IF(OFFSET('Sanitation Data'!$E$30,0,10*ROW('Sanitation Data'!E88))="","",OFFSET('Sanitation Data'!$E$30,0,10*ROW('Sanitation Data'!E88)))</f>
        <v/>
      </c>
      <c r="CS94" s="275" t="str">
        <f ca="true">+IF(OFFSET('Sanitation Data'!$E$31,0,10*ROW('Sanitation Data'!E88))="","",OFFSET('Sanitation Data'!$E$31,0,10*ROW('Sanitation Data'!E88)))</f>
        <v/>
      </c>
      <c r="CT94" s="275" t="str">
        <f ca="true">+IF(OFFSET('Sanitation Data'!$E$32,0,10*ROW('Sanitation Data'!E88))="","",OFFSET('Sanitation Data'!$E$32,0,10*ROW('Sanitation Data'!E88)))</f>
        <v/>
      </c>
      <c r="CU94" s="275" t="str">
        <f ca="true">+IF(OFFSET('Sanitation Data'!$F$28,0,10*ROW('Sanitation Data'!F88))="","",OFFSET('Sanitation Data'!$F$28,0,10*ROW('Sanitation Data'!F88)))</f>
        <v/>
      </c>
      <c r="CV94" s="275" t="str">
        <f ca="true">+IF(OFFSET('Sanitation Data'!$F$29,0,10*ROW('Sanitation Data'!F88))="","",OFFSET('Sanitation Data'!$F$29,0,10*ROW('Sanitation Data'!F88)))</f>
        <v/>
      </c>
      <c r="CW94" s="275" t="str">
        <f ca="true">+IF(OFFSET('Sanitation Data'!$F$30,0,10*ROW('Sanitation Data'!F88))="","",OFFSET('Sanitation Data'!$F$30,0,10*ROW('Sanitation Data'!F88)))</f>
        <v/>
      </c>
      <c r="CX94" s="275" t="str">
        <f ca="true">+IF(OFFSET('Sanitation Data'!$F$31,0,10*ROW('Sanitation Data'!F88))="","",OFFSET('Sanitation Data'!$F$31,0,10*ROW('Sanitation Data'!F88)))</f>
        <v/>
      </c>
      <c r="CY94" s="275" t="str">
        <f ca="true">+IF(OFFSET('Sanitation Data'!$F$32,0,10*ROW('Sanitation Data'!F88))="","",OFFSET('Sanitation Data'!$F$32,0,10*ROW('Sanitation Data'!F88)))</f>
        <v/>
      </c>
      <c r="CZ94" s="275" t="str">
        <f ca="true">+IF(OFFSET('Sanitation Data'!$G$28,0,10*ROW('Sanitation Data'!G88))="","",OFFSET('Sanitation Data'!$G$28,0,10*ROW('Sanitation Data'!G88)))</f>
        <v/>
      </c>
      <c r="DA94" s="275" t="str">
        <f ca="true">+IF(OFFSET('Sanitation Data'!$G$29,0,10*ROW('Sanitation Data'!G88))="","",OFFSET('Sanitation Data'!$G$29,0,10*ROW('Sanitation Data'!G88)))</f>
        <v/>
      </c>
      <c r="DB94" s="275" t="str">
        <f ca="true">+IF(OFFSET('Sanitation Data'!$G$30,0,10*ROW('Sanitation Data'!G88))="","",OFFSET('Sanitation Data'!$G$30,0,10*ROW('Sanitation Data'!G88)))</f>
        <v/>
      </c>
      <c r="DC94" s="275" t="str">
        <f ca="true">+IF(OFFSET('Sanitation Data'!$G$31,0,10*ROW('Sanitation Data'!G88))="","",OFFSET('Sanitation Data'!$G$31,0,10*ROW('Sanitation Data'!G88)))</f>
        <v/>
      </c>
      <c r="DD94" s="275" t="str">
        <f ca="true">+IF(OFFSET('Sanitation Data'!$G$32,0,10*ROW('Sanitation Data'!G88))="","",OFFSET('Sanitation Data'!$G$32,0,10*ROW('Sanitation Data'!G88)))</f>
        <v/>
      </c>
      <c r="DE94" s="275" t="str">
        <f ca="true">+IF(OFFSET('Sanitation Data'!$H$28,0,10*ROW('Sanitation Data'!H88))="","",OFFSET('Sanitation Data'!$H$28,0,10*ROW('Sanitation Data'!H88)))</f>
        <v/>
      </c>
      <c r="DF94" s="275" t="str">
        <f ca="true">+IF(OFFSET('Sanitation Data'!$H$29,0,10*ROW('Sanitation Data'!H88))="","",OFFSET('Sanitation Data'!$H$29,0,10*ROW('Sanitation Data'!H88)))</f>
        <v/>
      </c>
      <c r="DG94" s="275" t="str">
        <f ca="true">+IF(OFFSET('Sanitation Data'!$H$30,0,10*ROW('Sanitation Data'!H88))="","",OFFSET('Sanitation Data'!$H$30,0,10*ROW('Sanitation Data'!H88)))</f>
        <v/>
      </c>
      <c r="DH94" s="275" t="str">
        <f ca="true">+IF(OFFSET('Sanitation Data'!$H$31,0,10*ROW('Sanitation Data'!H88))="","",OFFSET('Sanitation Data'!$H$31,0,10*ROW('Sanitation Data'!H88)))</f>
        <v/>
      </c>
      <c r="DI94" s="275" t="str">
        <f ca="true">+IF(OFFSET('Sanitation Data'!$H$32,0,10*ROW('Sanitation Data'!H88))="","",OFFSET('Sanitation Data'!$H$32,0,10*ROW('Sanitation Data'!H88)))</f>
        <v/>
      </c>
      <c r="DJ94" s="275" t="str">
        <f ca="true">+IF(OFFSET('Sanitation Data'!$I$28,0,10*ROW('Sanitation Data'!I88))="","",OFFSET('Sanitation Data'!$I$28,0,10*ROW('Sanitation Data'!I88)))</f>
        <v/>
      </c>
      <c r="DK94" s="275" t="str">
        <f ca="true">+IF(OFFSET('Sanitation Data'!$I$29,0,10*ROW('Sanitation Data'!I88))="","",OFFSET('Sanitation Data'!$I$29,0,10*ROW('Sanitation Data'!I88)))</f>
        <v/>
      </c>
      <c r="DL94" s="275" t="str">
        <f ca="true">+IF(OFFSET('Sanitation Data'!$I$30,0,10*ROW('Sanitation Data'!I88))="","",OFFSET('Sanitation Data'!$I$30,0,10*ROW('Sanitation Data'!I88)))</f>
        <v/>
      </c>
      <c r="DM94" s="275" t="str">
        <f ca="true">+IF(OFFSET('Sanitation Data'!$I$31,0,10*ROW('Sanitation Data'!I88))="","",OFFSET('Sanitation Data'!$I$31,0,10*ROW('Sanitation Data'!I88)))</f>
        <v/>
      </c>
      <c r="DN94" s="275" t="str">
        <f ca="true">+IF(OFFSET('Sanitation Data'!$I$32,0,10*ROW('Sanitation Data'!I88))="","",OFFSET('Sanitation Data'!$I$32,0,10*ROW('Sanitation Data'!I88)))</f>
        <v/>
      </c>
      <c r="DO94" s="275" t="str">
        <f ca="true">+IF(OFFSET('Hygiene Data'!$D$11,0,10*ROW('Hygiene Data'!D88))="","",OFFSET('Hygiene Data'!$D$11,0,10*ROW('Hygiene Data'!D88)))</f>
        <v/>
      </c>
      <c r="DP94" s="275" t="str">
        <f ca="true">+IF(OFFSET('Hygiene Data'!$D$12,0,10*ROW('Hygiene Data'!D88))="","",OFFSET('Hygiene Data'!$D$12,0,10*ROW('Hygiene Data'!D88)))</f>
        <v/>
      </c>
      <c r="DQ94" s="275" t="str">
        <f ca="true">+IF(OFFSET('Hygiene Data'!$D$13,0,10*ROW('Hygiene Data'!D88))="","",OFFSET('Hygiene Data'!$D$13,0,10*ROW('Hygiene Data'!D88)))</f>
        <v/>
      </c>
      <c r="DR94" s="275" t="str">
        <f ca="true">+IF(OFFSET('Hygiene Data'!$E$11,0,10*ROW('Hygiene Data'!E88))="","",OFFSET('Hygiene Data'!$E$11,0,10*ROW('Hygiene Data'!E88)))</f>
        <v/>
      </c>
      <c r="DS94" s="275" t="str">
        <f ca="true">+IF(OFFSET('Hygiene Data'!$E$12,0,10*ROW('Hygiene Data'!E88))="","",OFFSET('Hygiene Data'!$E$12,0,10*ROW('Hygiene Data'!E88)))</f>
        <v/>
      </c>
      <c r="DT94" s="275" t="str">
        <f ca="true">+IF(OFFSET('Hygiene Data'!$E$13,0,10*ROW('Hygiene Data'!E88))="","",OFFSET('Hygiene Data'!$E$13,0,10*ROW('Hygiene Data'!E88)))</f>
        <v/>
      </c>
      <c r="DU94" s="275" t="str">
        <f ca="true">+IF(OFFSET('Hygiene Data'!$F$11,0,10*ROW('Hygiene Data'!F88))="","",OFFSET('Hygiene Data'!$F$11,0,10*ROW('Hygiene Data'!F88)))</f>
        <v/>
      </c>
      <c r="DV94" s="275" t="str">
        <f ca="true">+IF(OFFSET('Hygiene Data'!$F$12,0,10*ROW('Hygiene Data'!F88))="","",OFFSET('Hygiene Data'!$F$12,0,10*ROW('Hygiene Data'!F88)))</f>
        <v/>
      </c>
      <c r="DW94" s="275" t="str">
        <f ca="true">+IF(OFFSET('Hygiene Data'!$F$13,0,10*ROW('Hygiene Data'!F88))="","",OFFSET('Hygiene Data'!$F$13,0,10*ROW('Hygiene Data'!F88)))</f>
        <v/>
      </c>
      <c r="DX94" s="275" t="str">
        <f ca="true">+IF(OFFSET('Hygiene Data'!$G$11,0,10*ROW('Hygiene Data'!G88))="","",OFFSET('Hygiene Data'!$G$11,0,10*ROW('Hygiene Data'!G88)))</f>
        <v/>
      </c>
      <c r="DY94" s="275" t="str">
        <f ca="true">+IF(OFFSET('Hygiene Data'!$G$12,0,10*ROW('Hygiene Data'!G88))="","",OFFSET('Hygiene Data'!$G$12,0,10*ROW('Hygiene Data'!G88)))</f>
        <v/>
      </c>
      <c r="DZ94" s="275" t="str">
        <f ca="true">+IF(OFFSET('Hygiene Data'!$G$13,0,10*ROW('Hygiene Data'!G88))="","",OFFSET('Hygiene Data'!$G$13,0,10*ROW('Hygiene Data'!G88)))</f>
        <v/>
      </c>
      <c r="EA94" s="275" t="str">
        <f ca="true">+IF(OFFSET('Hygiene Data'!$H$11,0,10*ROW('Hygiene Data'!H88))="","",OFFSET('Hygiene Data'!$H$11,0,10*ROW('Hygiene Data'!H88)))</f>
        <v/>
      </c>
      <c r="EB94" s="275" t="str">
        <f ca="true">+IF(OFFSET('Hygiene Data'!$H$12,0,10*ROW('Hygiene Data'!H88))="","",OFFSET('Hygiene Data'!$H$12,0,10*ROW('Hygiene Data'!H88)))</f>
        <v/>
      </c>
      <c r="EC94" s="275" t="str">
        <f ca="true">+IF(OFFSET('Hygiene Data'!$H$13,0,10*ROW('Hygiene Data'!H88))="","",OFFSET('Hygiene Data'!$H$13,0,10*ROW('Hygiene Data'!H88)))</f>
        <v/>
      </c>
      <c r="ED94" s="275" t="str">
        <f ca="true">+IF(OFFSET('Hygiene Data'!$I$11,0,10*ROW('Hygiene Data'!I88))="","",OFFSET('Hygiene Data'!$I$11,0,10*ROW('Hygiene Data'!I88)))</f>
        <v/>
      </c>
      <c r="EE94" s="275" t="str">
        <f ca="true">+IF(OFFSET('Hygiene Data'!$I$12,0,10*ROW('Hygiene Data'!I88))="","",OFFSET('Hygiene Data'!$I$12,0,10*ROW('Hygiene Data'!I88)))</f>
        <v/>
      </c>
      <c r="EF94" s="275" t="str">
        <f ca="true">+IF(OFFSET('Hygiene Data'!$I$13,0,10*ROW('Hygiene Data'!I88))="","",OFFSET('Hygiene Data'!$I$13,0,10*ROW('Hygiene Data'!I88)))</f>
        <v/>
      </c>
    </row>
    <row xmlns:x14ac="http://schemas.microsoft.com/office/spreadsheetml/2009/9/ac" r="95" x14ac:dyDescent="0.2">
      <c r="A95" s="37" t="str">
        <f ca="true">+IF(OFFSET('Water Data'!$B$2,0,10*ROW('Water Data'!E89))="","",OFFSET('Water Data'!$B$2,0,10*ROW('Water Data'!E89)))</f>
        <v/>
      </c>
      <c r="B95" s="37" t="str">
        <f ca="true">+IF(OFFSET('Water Data'!$C$2,0,10*ROW('Water Data'!F89))="","",OFFSET('Water Data'!$C$2,0,10*ROW('Water Data'!F89)))</f>
        <v/>
      </c>
      <c r="C95" s="331" t="str">
        <f t="shared" ca="true" si="1"/>
        <v/>
      </c>
      <c r="D95" s="94"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4"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4"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4"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4"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4"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4"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4"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4"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4"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4"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4"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4"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4"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4"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4"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4"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4"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5"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5"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5"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5"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5"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5"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5"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5"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5"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5"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5"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5"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5"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5"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5"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5"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5"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5"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5"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5"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5"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5"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5"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5"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5"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5"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5"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5"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5"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5"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6"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6"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6"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6"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6"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6"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6"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6"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6"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6"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6"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6"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6"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6"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6"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6"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6"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6"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5"/>
      <c r="BS95" s="275" t="str">
        <f ca="true">+IF(OFFSET('Water Data'!$D$27,0,10*ROW('Water Data'!D89))="","",OFFSET('Water Data'!$D$27,0,10*ROW('Water Data'!D89)))</f>
        <v/>
      </c>
      <c r="BT95" s="275" t="str">
        <f ca="true">+IF(OFFSET('Water Data'!$D$28,0,10*ROW('Water Data'!D89))="","",OFFSET('Water Data'!$D$28,0,10*ROW('Water Data'!D89)))</f>
        <v/>
      </c>
      <c r="BU95" s="275" t="str">
        <f ca="true">+IF(OFFSET('Water Data'!$D$29,0,10*ROW('Water Data'!D89))="","",OFFSET('Water Data'!$D$29,0,10*ROW('Water Data'!D89)))</f>
        <v/>
      </c>
      <c r="BV95" s="275" t="str">
        <f ca="true">+IF(OFFSET('Water Data'!$E$27,0,10*ROW('Water Data'!E89))="","",OFFSET('Water Data'!$E$27,0,10*ROW('Water Data'!E89)))</f>
        <v/>
      </c>
      <c r="BW95" s="275" t="str">
        <f ca="true">+IF(OFFSET('Water Data'!$E$28,0,10*ROW('Water Data'!E89))="","",OFFSET('Water Data'!$E$28,0,10*ROW('Water Data'!E89)))</f>
        <v/>
      </c>
      <c r="BX95" s="275" t="str">
        <f ca="true">+IF(OFFSET('Water Data'!$E$29,0,10*ROW('Water Data'!E89))="","",OFFSET('Water Data'!$E$29,0,10*ROW('Water Data'!E89)))</f>
        <v/>
      </c>
      <c r="BY95" s="275" t="str">
        <f ca="true">+IF(OFFSET('Water Data'!$F$27,0,10*ROW('Water Data'!F89))="","",OFFSET('Water Data'!$F$27,0,10*ROW('Water Data'!F89)))</f>
        <v/>
      </c>
      <c r="BZ95" s="275" t="str">
        <f ca="true">+IF(OFFSET('Water Data'!$F$28,0,10*ROW('Water Data'!F89))="","",OFFSET('Water Data'!$F$28,0,10*ROW('Water Data'!F89)))</f>
        <v/>
      </c>
      <c r="CA95" s="275" t="str">
        <f ca="true">+IF(OFFSET('Water Data'!$F$29,0,10*ROW('Water Data'!F89))="","",OFFSET('Water Data'!$F$29,0,10*ROW('Water Data'!F89)))</f>
        <v/>
      </c>
      <c r="CB95" s="275" t="str">
        <f ca="true">+IF(OFFSET('Water Data'!$G$27,0,10*ROW('Water Data'!G89))="","",OFFSET('Water Data'!$G$27,0,10*ROW('Water Data'!G89)))</f>
        <v/>
      </c>
      <c r="CC95" s="275" t="str">
        <f ca="true">+IF(OFFSET('Water Data'!$G$28,0,10*ROW('Water Data'!G89))="","",OFFSET('Water Data'!$G$28,0,10*ROW('Water Data'!G89)))</f>
        <v/>
      </c>
      <c r="CD95" s="275" t="str">
        <f ca="true">+IF(OFFSET('Water Data'!$G$29,0,10*ROW('Water Data'!G89))="","",OFFSET('Water Data'!$G$29,0,10*ROW('Water Data'!G89)))</f>
        <v/>
      </c>
      <c r="CE95" s="275" t="str">
        <f ca="true">+IF(OFFSET('Water Data'!$H$27,0,10*ROW('Water Data'!H89))="","",OFFSET('Water Data'!$H$27,0,10*ROW('Water Data'!H89)))</f>
        <v/>
      </c>
      <c r="CF95" s="275" t="str">
        <f ca="true">+IF(OFFSET('Water Data'!$H$28,0,10*ROW('Water Data'!H89))="","",OFFSET('Water Data'!$H$28,0,10*ROW('Water Data'!H89)))</f>
        <v/>
      </c>
      <c r="CG95" s="275" t="str">
        <f ca="true">+IF(OFFSET('Water Data'!$H$29,0,10*ROW('Water Data'!H89))="","",OFFSET('Water Data'!$H$29,0,10*ROW('Water Data'!H89)))</f>
        <v/>
      </c>
      <c r="CH95" s="275" t="str">
        <f ca="true">+IF(OFFSET('Water Data'!$I$27,0,10*ROW('Water Data'!I89))="","",OFFSET('Water Data'!$I$27,0,10*ROW('Water Data'!I89)))</f>
        <v/>
      </c>
      <c r="CI95" s="275" t="str">
        <f ca="true">+IF(OFFSET('Water Data'!$I$28,0,10*ROW('Water Data'!I89))="","",OFFSET('Water Data'!$I$28,0,10*ROW('Water Data'!I89)))</f>
        <v/>
      </c>
      <c r="CJ95" s="275" t="str">
        <f ca="true">+IF(OFFSET('Water Data'!$I$29,0,10*ROW('Water Data'!I89))="","",OFFSET('Water Data'!$I$29,0,10*ROW('Water Data'!I89)))</f>
        <v/>
      </c>
      <c r="CK95" s="275" t="str">
        <f ca="true">+IF(OFFSET('Sanitation Data'!$D$28,0,10*ROW('Sanitation Data'!D89))="","",OFFSET('Sanitation Data'!$D$28,0,10*ROW('Sanitation Data'!D89)))</f>
        <v/>
      </c>
      <c r="CL95" s="275" t="str">
        <f ca="true">+IF(OFFSET('Sanitation Data'!$D$29,0,10*ROW('Sanitation Data'!D89))="","",OFFSET('Sanitation Data'!$D$29,0,10*ROW('Sanitation Data'!D89)))</f>
        <v/>
      </c>
      <c r="CM95" s="275" t="str">
        <f ca="true">+IF(OFFSET('Sanitation Data'!$D$30,0,10*ROW('Sanitation Data'!D89))="","",OFFSET('Sanitation Data'!$D$30,0,10*ROW('Sanitation Data'!D89)))</f>
        <v/>
      </c>
      <c r="CN95" s="275" t="str">
        <f ca="true">+IF(OFFSET('Sanitation Data'!$D$31,0,10*ROW('Sanitation Data'!D89))="","",OFFSET('Sanitation Data'!$D$31,0,10*ROW('Sanitation Data'!D89)))</f>
        <v/>
      </c>
      <c r="CO95" s="275" t="str">
        <f ca="true">+IF(OFFSET('Sanitation Data'!$D$32,0,10*ROW('Sanitation Data'!D89))="","",OFFSET('Sanitation Data'!$D$32,0,10*ROW('Sanitation Data'!D89)))</f>
        <v/>
      </c>
      <c r="CP95" s="275" t="str">
        <f ca="true">+IF(OFFSET('Sanitation Data'!$E$28,0,10*ROW('Sanitation Data'!E89))="","",OFFSET('Sanitation Data'!$E$28,0,10*ROW('Sanitation Data'!E89)))</f>
        <v/>
      </c>
      <c r="CQ95" s="275" t="str">
        <f ca="true">+IF(OFFSET('Sanitation Data'!$E$29,0,10*ROW('Sanitation Data'!E89))="","",OFFSET('Sanitation Data'!$E$29,0,10*ROW('Sanitation Data'!E89)))</f>
        <v/>
      </c>
      <c r="CR95" s="275" t="str">
        <f ca="true">+IF(OFFSET('Sanitation Data'!$E$30,0,10*ROW('Sanitation Data'!E89))="","",OFFSET('Sanitation Data'!$E$30,0,10*ROW('Sanitation Data'!E89)))</f>
        <v/>
      </c>
      <c r="CS95" s="275" t="str">
        <f ca="true">+IF(OFFSET('Sanitation Data'!$E$31,0,10*ROW('Sanitation Data'!E89))="","",OFFSET('Sanitation Data'!$E$31,0,10*ROW('Sanitation Data'!E89)))</f>
        <v/>
      </c>
      <c r="CT95" s="275" t="str">
        <f ca="true">+IF(OFFSET('Sanitation Data'!$E$32,0,10*ROW('Sanitation Data'!E89))="","",OFFSET('Sanitation Data'!$E$32,0,10*ROW('Sanitation Data'!E89)))</f>
        <v/>
      </c>
      <c r="CU95" s="275" t="str">
        <f ca="true">+IF(OFFSET('Sanitation Data'!$F$28,0,10*ROW('Sanitation Data'!F89))="","",OFFSET('Sanitation Data'!$F$28,0,10*ROW('Sanitation Data'!F89)))</f>
        <v/>
      </c>
      <c r="CV95" s="275" t="str">
        <f ca="true">+IF(OFFSET('Sanitation Data'!$F$29,0,10*ROW('Sanitation Data'!F89))="","",OFFSET('Sanitation Data'!$F$29,0,10*ROW('Sanitation Data'!F89)))</f>
        <v/>
      </c>
      <c r="CW95" s="275" t="str">
        <f ca="true">+IF(OFFSET('Sanitation Data'!$F$30,0,10*ROW('Sanitation Data'!F89))="","",OFFSET('Sanitation Data'!$F$30,0,10*ROW('Sanitation Data'!F89)))</f>
        <v/>
      </c>
      <c r="CX95" s="275" t="str">
        <f ca="true">+IF(OFFSET('Sanitation Data'!$F$31,0,10*ROW('Sanitation Data'!F89))="","",OFFSET('Sanitation Data'!$F$31,0,10*ROW('Sanitation Data'!F89)))</f>
        <v/>
      </c>
      <c r="CY95" s="275" t="str">
        <f ca="true">+IF(OFFSET('Sanitation Data'!$F$32,0,10*ROW('Sanitation Data'!F89))="","",OFFSET('Sanitation Data'!$F$32,0,10*ROW('Sanitation Data'!F89)))</f>
        <v/>
      </c>
      <c r="CZ95" s="275" t="str">
        <f ca="true">+IF(OFFSET('Sanitation Data'!$G$28,0,10*ROW('Sanitation Data'!G89))="","",OFFSET('Sanitation Data'!$G$28,0,10*ROW('Sanitation Data'!G89)))</f>
        <v/>
      </c>
      <c r="DA95" s="275" t="str">
        <f ca="true">+IF(OFFSET('Sanitation Data'!$G$29,0,10*ROW('Sanitation Data'!G89))="","",OFFSET('Sanitation Data'!$G$29,0,10*ROW('Sanitation Data'!G89)))</f>
        <v/>
      </c>
      <c r="DB95" s="275" t="str">
        <f ca="true">+IF(OFFSET('Sanitation Data'!$G$30,0,10*ROW('Sanitation Data'!G89))="","",OFFSET('Sanitation Data'!$G$30,0,10*ROW('Sanitation Data'!G89)))</f>
        <v/>
      </c>
      <c r="DC95" s="275" t="str">
        <f ca="true">+IF(OFFSET('Sanitation Data'!$G$31,0,10*ROW('Sanitation Data'!G89))="","",OFFSET('Sanitation Data'!$G$31,0,10*ROW('Sanitation Data'!G89)))</f>
        <v/>
      </c>
      <c r="DD95" s="275" t="str">
        <f ca="true">+IF(OFFSET('Sanitation Data'!$G$32,0,10*ROW('Sanitation Data'!G89))="","",OFFSET('Sanitation Data'!$G$32,0,10*ROW('Sanitation Data'!G89)))</f>
        <v/>
      </c>
      <c r="DE95" s="275" t="str">
        <f ca="true">+IF(OFFSET('Sanitation Data'!$H$28,0,10*ROW('Sanitation Data'!H89))="","",OFFSET('Sanitation Data'!$H$28,0,10*ROW('Sanitation Data'!H89)))</f>
        <v/>
      </c>
      <c r="DF95" s="275" t="str">
        <f ca="true">+IF(OFFSET('Sanitation Data'!$H$29,0,10*ROW('Sanitation Data'!H89))="","",OFFSET('Sanitation Data'!$H$29,0,10*ROW('Sanitation Data'!H89)))</f>
        <v/>
      </c>
      <c r="DG95" s="275" t="str">
        <f ca="true">+IF(OFFSET('Sanitation Data'!$H$30,0,10*ROW('Sanitation Data'!H89))="","",OFFSET('Sanitation Data'!$H$30,0,10*ROW('Sanitation Data'!H89)))</f>
        <v/>
      </c>
      <c r="DH95" s="275" t="str">
        <f ca="true">+IF(OFFSET('Sanitation Data'!$H$31,0,10*ROW('Sanitation Data'!H89))="","",OFFSET('Sanitation Data'!$H$31,0,10*ROW('Sanitation Data'!H89)))</f>
        <v/>
      </c>
      <c r="DI95" s="275" t="str">
        <f ca="true">+IF(OFFSET('Sanitation Data'!$H$32,0,10*ROW('Sanitation Data'!H89))="","",OFFSET('Sanitation Data'!$H$32,0,10*ROW('Sanitation Data'!H89)))</f>
        <v/>
      </c>
      <c r="DJ95" s="275" t="str">
        <f ca="true">+IF(OFFSET('Sanitation Data'!$I$28,0,10*ROW('Sanitation Data'!I89))="","",OFFSET('Sanitation Data'!$I$28,0,10*ROW('Sanitation Data'!I89)))</f>
        <v/>
      </c>
      <c r="DK95" s="275" t="str">
        <f ca="true">+IF(OFFSET('Sanitation Data'!$I$29,0,10*ROW('Sanitation Data'!I89))="","",OFFSET('Sanitation Data'!$I$29,0,10*ROW('Sanitation Data'!I89)))</f>
        <v/>
      </c>
      <c r="DL95" s="275" t="str">
        <f ca="true">+IF(OFFSET('Sanitation Data'!$I$30,0,10*ROW('Sanitation Data'!I89))="","",OFFSET('Sanitation Data'!$I$30,0,10*ROW('Sanitation Data'!I89)))</f>
        <v/>
      </c>
      <c r="DM95" s="275" t="str">
        <f ca="true">+IF(OFFSET('Sanitation Data'!$I$31,0,10*ROW('Sanitation Data'!I89))="","",OFFSET('Sanitation Data'!$I$31,0,10*ROW('Sanitation Data'!I89)))</f>
        <v/>
      </c>
      <c r="DN95" s="275" t="str">
        <f ca="true">+IF(OFFSET('Sanitation Data'!$I$32,0,10*ROW('Sanitation Data'!I89))="","",OFFSET('Sanitation Data'!$I$32,0,10*ROW('Sanitation Data'!I89)))</f>
        <v/>
      </c>
      <c r="DO95" s="275" t="str">
        <f ca="true">+IF(OFFSET('Hygiene Data'!$D$11,0,10*ROW('Hygiene Data'!D89))="","",OFFSET('Hygiene Data'!$D$11,0,10*ROW('Hygiene Data'!D89)))</f>
        <v/>
      </c>
      <c r="DP95" s="275" t="str">
        <f ca="true">+IF(OFFSET('Hygiene Data'!$D$12,0,10*ROW('Hygiene Data'!D89))="","",OFFSET('Hygiene Data'!$D$12,0,10*ROW('Hygiene Data'!D89)))</f>
        <v/>
      </c>
      <c r="DQ95" s="275" t="str">
        <f ca="true">+IF(OFFSET('Hygiene Data'!$D$13,0,10*ROW('Hygiene Data'!D89))="","",OFFSET('Hygiene Data'!$D$13,0,10*ROW('Hygiene Data'!D89)))</f>
        <v/>
      </c>
      <c r="DR95" s="275" t="str">
        <f ca="true">+IF(OFFSET('Hygiene Data'!$E$11,0,10*ROW('Hygiene Data'!E89))="","",OFFSET('Hygiene Data'!$E$11,0,10*ROW('Hygiene Data'!E89)))</f>
        <v/>
      </c>
      <c r="DS95" s="275" t="str">
        <f ca="true">+IF(OFFSET('Hygiene Data'!$E$12,0,10*ROW('Hygiene Data'!E89))="","",OFFSET('Hygiene Data'!$E$12,0,10*ROW('Hygiene Data'!E89)))</f>
        <v/>
      </c>
      <c r="DT95" s="275" t="str">
        <f ca="true">+IF(OFFSET('Hygiene Data'!$E$13,0,10*ROW('Hygiene Data'!E89))="","",OFFSET('Hygiene Data'!$E$13,0,10*ROW('Hygiene Data'!E89)))</f>
        <v/>
      </c>
      <c r="DU95" s="275" t="str">
        <f ca="true">+IF(OFFSET('Hygiene Data'!$F$11,0,10*ROW('Hygiene Data'!F89))="","",OFFSET('Hygiene Data'!$F$11,0,10*ROW('Hygiene Data'!F89)))</f>
        <v/>
      </c>
      <c r="DV95" s="275" t="str">
        <f ca="true">+IF(OFFSET('Hygiene Data'!$F$12,0,10*ROW('Hygiene Data'!F89))="","",OFFSET('Hygiene Data'!$F$12,0,10*ROW('Hygiene Data'!F89)))</f>
        <v/>
      </c>
      <c r="DW95" s="275" t="str">
        <f ca="true">+IF(OFFSET('Hygiene Data'!$F$13,0,10*ROW('Hygiene Data'!F89))="","",OFFSET('Hygiene Data'!$F$13,0,10*ROW('Hygiene Data'!F89)))</f>
        <v/>
      </c>
      <c r="DX95" s="275" t="str">
        <f ca="true">+IF(OFFSET('Hygiene Data'!$G$11,0,10*ROW('Hygiene Data'!G89))="","",OFFSET('Hygiene Data'!$G$11,0,10*ROW('Hygiene Data'!G89)))</f>
        <v/>
      </c>
      <c r="DY95" s="275" t="str">
        <f ca="true">+IF(OFFSET('Hygiene Data'!$G$12,0,10*ROW('Hygiene Data'!G89))="","",OFFSET('Hygiene Data'!$G$12,0,10*ROW('Hygiene Data'!G89)))</f>
        <v/>
      </c>
      <c r="DZ95" s="275" t="str">
        <f ca="true">+IF(OFFSET('Hygiene Data'!$G$13,0,10*ROW('Hygiene Data'!G89))="","",OFFSET('Hygiene Data'!$G$13,0,10*ROW('Hygiene Data'!G89)))</f>
        <v/>
      </c>
      <c r="EA95" s="275" t="str">
        <f ca="true">+IF(OFFSET('Hygiene Data'!$H$11,0,10*ROW('Hygiene Data'!H89))="","",OFFSET('Hygiene Data'!$H$11,0,10*ROW('Hygiene Data'!H89)))</f>
        <v/>
      </c>
      <c r="EB95" s="275" t="str">
        <f ca="true">+IF(OFFSET('Hygiene Data'!$H$12,0,10*ROW('Hygiene Data'!H89))="","",OFFSET('Hygiene Data'!$H$12,0,10*ROW('Hygiene Data'!H89)))</f>
        <v/>
      </c>
      <c r="EC95" s="275" t="str">
        <f ca="true">+IF(OFFSET('Hygiene Data'!$H$13,0,10*ROW('Hygiene Data'!H89))="","",OFFSET('Hygiene Data'!$H$13,0,10*ROW('Hygiene Data'!H89)))</f>
        <v/>
      </c>
      <c r="ED95" s="275" t="str">
        <f ca="true">+IF(OFFSET('Hygiene Data'!$I$11,0,10*ROW('Hygiene Data'!I89))="","",OFFSET('Hygiene Data'!$I$11,0,10*ROW('Hygiene Data'!I89)))</f>
        <v/>
      </c>
      <c r="EE95" s="275" t="str">
        <f ca="true">+IF(OFFSET('Hygiene Data'!$I$12,0,10*ROW('Hygiene Data'!I89))="","",OFFSET('Hygiene Data'!$I$12,0,10*ROW('Hygiene Data'!I89)))</f>
        <v/>
      </c>
      <c r="EF95" s="275" t="str">
        <f ca="true">+IF(OFFSET('Hygiene Data'!$I$13,0,10*ROW('Hygiene Data'!I89))="","",OFFSET('Hygiene Data'!$I$13,0,10*ROW('Hygiene Data'!I89)))</f>
        <v/>
      </c>
    </row>
    <row xmlns:x14ac="http://schemas.microsoft.com/office/spreadsheetml/2009/9/ac" r="96" x14ac:dyDescent="0.2">
      <c r="A96" s="37" t="str">
        <f ca="true">+IF(OFFSET('Water Data'!$B$2,0,10*ROW('Water Data'!E90))="","",OFFSET('Water Data'!$B$2,0,10*ROW('Water Data'!E90)))</f>
        <v/>
      </c>
      <c r="B96" s="37" t="str">
        <f ca="true">+IF(OFFSET('Water Data'!$C$2,0,10*ROW('Water Data'!F90))="","",OFFSET('Water Data'!$C$2,0,10*ROW('Water Data'!F90)))</f>
        <v/>
      </c>
      <c r="C96" s="331" t="str">
        <f t="shared" ca="true" si="1"/>
        <v/>
      </c>
      <c r="D96" s="94"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4"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4"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4"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4"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4"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4"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4"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4"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4"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4"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4"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4"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4"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4"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4"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4"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4"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5"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5"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5"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5"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5"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5"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5"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5"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5"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5"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5"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5"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5"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5"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5"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5"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5"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5"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5"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5"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5"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5"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5"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5"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5"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5"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5"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5"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5"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5"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6"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6"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6"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6"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6"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6"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6"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6"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6"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6"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6"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6"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6"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6"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6"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6"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6"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6"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5"/>
      <c r="BS96" s="275" t="str">
        <f ca="true">+IF(OFFSET('Water Data'!$D$27,0,10*ROW('Water Data'!D90))="","",OFFSET('Water Data'!$D$27,0,10*ROW('Water Data'!D90)))</f>
        <v/>
      </c>
      <c r="BT96" s="275" t="str">
        <f ca="true">+IF(OFFSET('Water Data'!$D$28,0,10*ROW('Water Data'!D90))="","",OFFSET('Water Data'!$D$28,0,10*ROW('Water Data'!D90)))</f>
        <v/>
      </c>
      <c r="BU96" s="275" t="str">
        <f ca="true">+IF(OFFSET('Water Data'!$D$29,0,10*ROW('Water Data'!D90))="","",OFFSET('Water Data'!$D$29,0,10*ROW('Water Data'!D90)))</f>
        <v/>
      </c>
      <c r="BV96" s="275" t="str">
        <f ca="true">+IF(OFFSET('Water Data'!$E$27,0,10*ROW('Water Data'!E90))="","",OFFSET('Water Data'!$E$27,0,10*ROW('Water Data'!E90)))</f>
        <v/>
      </c>
      <c r="BW96" s="275" t="str">
        <f ca="true">+IF(OFFSET('Water Data'!$E$28,0,10*ROW('Water Data'!E90))="","",OFFSET('Water Data'!$E$28,0,10*ROW('Water Data'!E90)))</f>
        <v/>
      </c>
      <c r="BX96" s="275" t="str">
        <f ca="true">+IF(OFFSET('Water Data'!$E$29,0,10*ROW('Water Data'!E90))="","",OFFSET('Water Data'!$E$29,0,10*ROW('Water Data'!E90)))</f>
        <v/>
      </c>
      <c r="BY96" s="275" t="str">
        <f ca="true">+IF(OFFSET('Water Data'!$F$27,0,10*ROW('Water Data'!F90))="","",OFFSET('Water Data'!$F$27,0,10*ROW('Water Data'!F90)))</f>
        <v/>
      </c>
      <c r="BZ96" s="275" t="str">
        <f ca="true">+IF(OFFSET('Water Data'!$F$28,0,10*ROW('Water Data'!F90))="","",OFFSET('Water Data'!$F$28,0,10*ROW('Water Data'!F90)))</f>
        <v/>
      </c>
      <c r="CA96" s="275" t="str">
        <f ca="true">+IF(OFFSET('Water Data'!$F$29,0,10*ROW('Water Data'!F90))="","",OFFSET('Water Data'!$F$29,0,10*ROW('Water Data'!F90)))</f>
        <v/>
      </c>
      <c r="CB96" s="275" t="str">
        <f ca="true">+IF(OFFSET('Water Data'!$G$27,0,10*ROW('Water Data'!G90))="","",OFFSET('Water Data'!$G$27,0,10*ROW('Water Data'!G90)))</f>
        <v/>
      </c>
      <c r="CC96" s="275" t="str">
        <f ca="true">+IF(OFFSET('Water Data'!$G$28,0,10*ROW('Water Data'!G90))="","",OFFSET('Water Data'!$G$28,0,10*ROW('Water Data'!G90)))</f>
        <v/>
      </c>
      <c r="CD96" s="275" t="str">
        <f ca="true">+IF(OFFSET('Water Data'!$G$29,0,10*ROW('Water Data'!G90))="","",OFFSET('Water Data'!$G$29,0,10*ROW('Water Data'!G90)))</f>
        <v/>
      </c>
      <c r="CE96" s="275" t="str">
        <f ca="true">+IF(OFFSET('Water Data'!$H$27,0,10*ROW('Water Data'!H90))="","",OFFSET('Water Data'!$H$27,0,10*ROW('Water Data'!H90)))</f>
        <v/>
      </c>
      <c r="CF96" s="275" t="str">
        <f ca="true">+IF(OFFSET('Water Data'!$H$28,0,10*ROW('Water Data'!H90))="","",OFFSET('Water Data'!$H$28,0,10*ROW('Water Data'!H90)))</f>
        <v/>
      </c>
      <c r="CG96" s="275" t="str">
        <f ca="true">+IF(OFFSET('Water Data'!$H$29,0,10*ROW('Water Data'!H90))="","",OFFSET('Water Data'!$H$29,0,10*ROW('Water Data'!H90)))</f>
        <v/>
      </c>
      <c r="CH96" s="275" t="str">
        <f ca="true">+IF(OFFSET('Water Data'!$I$27,0,10*ROW('Water Data'!I90))="","",OFFSET('Water Data'!$I$27,0,10*ROW('Water Data'!I90)))</f>
        <v/>
      </c>
      <c r="CI96" s="275" t="str">
        <f ca="true">+IF(OFFSET('Water Data'!$I$28,0,10*ROW('Water Data'!I90))="","",OFFSET('Water Data'!$I$28,0,10*ROW('Water Data'!I90)))</f>
        <v/>
      </c>
      <c r="CJ96" s="275" t="str">
        <f ca="true">+IF(OFFSET('Water Data'!$I$29,0,10*ROW('Water Data'!I90))="","",OFFSET('Water Data'!$I$29,0,10*ROW('Water Data'!I90)))</f>
        <v/>
      </c>
      <c r="CK96" s="275" t="str">
        <f ca="true">+IF(OFFSET('Sanitation Data'!$D$28,0,10*ROW('Sanitation Data'!D90))="","",OFFSET('Sanitation Data'!$D$28,0,10*ROW('Sanitation Data'!D90)))</f>
        <v/>
      </c>
      <c r="CL96" s="275" t="str">
        <f ca="true">+IF(OFFSET('Sanitation Data'!$D$29,0,10*ROW('Sanitation Data'!D90))="","",OFFSET('Sanitation Data'!$D$29,0,10*ROW('Sanitation Data'!D90)))</f>
        <v/>
      </c>
      <c r="CM96" s="275" t="str">
        <f ca="true">+IF(OFFSET('Sanitation Data'!$D$30,0,10*ROW('Sanitation Data'!D90))="","",OFFSET('Sanitation Data'!$D$30,0,10*ROW('Sanitation Data'!D90)))</f>
        <v/>
      </c>
      <c r="CN96" s="275" t="str">
        <f ca="true">+IF(OFFSET('Sanitation Data'!$D$31,0,10*ROW('Sanitation Data'!D90))="","",OFFSET('Sanitation Data'!$D$31,0,10*ROW('Sanitation Data'!D90)))</f>
        <v/>
      </c>
      <c r="CO96" s="275" t="str">
        <f ca="true">+IF(OFFSET('Sanitation Data'!$D$32,0,10*ROW('Sanitation Data'!D90))="","",OFFSET('Sanitation Data'!$D$32,0,10*ROW('Sanitation Data'!D90)))</f>
        <v/>
      </c>
      <c r="CP96" s="275" t="str">
        <f ca="true">+IF(OFFSET('Sanitation Data'!$E$28,0,10*ROW('Sanitation Data'!E90))="","",OFFSET('Sanitation Data'!$E$28,0,10*ROW('Sanitation Data'!E90)))</f>
        <v/>
      </c>
      <c r="CQ96" s="275" t="str">
        <f ca="true">+IF(OFFSET('Sanitation Data'!$E$29,0,10*ROW('Sanitation Data'!E90))="","",OFFSET('Sanitation Data'!$E$29,0,10*ROW('Sanitation Data'!E90)))</f>
        <v/>
      </c>
      <c r="CR96" s="275" t="str">
        <f ca="true">+IF(OFFSET('Sanitation Data'!$E$30,0,10*ROW('Sanitation Data'!E90))="","",OFFSET('Sanitation Data'!$E$30,0,10*ROW('Sanitation Data'!E90)))</f>
        <v/>
      </c>
      <c r="CS96" s="275" t="str">
        <f ca="true">+IF(OFFSET('Sanitation Data'!$E$31,0,10*ROW('Sanitation Data'!E90))="","",OFFSET('Sanitation Data'!$E$31,0,10*ROW('Sanitation Data'!E90)))</f>
        <v/>
      </c>
      <c r="CT96" s="275" t="str">
        <f ca="true">+IF(OFFSET('Sanitation Data'!$E$32,0,10*ROW('Sanitation Data'!E90))="","",OFFSET('Sanitation Data'!$E$32,0,10*ROW('Sanitation Data'!E90)))</f>
        <v/>
      </c>
      <c r="CU96" s="275" t="str">
        <f ca="true">+IF(OFFSET('Sanitation Data'!$F$28,0,10*ROW('Sanitation Data'!F90))="","",OFFSET('Sanitation Data'!$F$28,0,10*ROW('Sanitation Data'!F90)))</f>
        <v/>
      </c>
      <c r="CV96" s="275" t="str">
        <f ca="true">+IF(OFFSET('Sanitation Data'!$F$29,0,10*ROW('Sanitation Data'!F90))="","",OFFSET('Sanitation Data'!$F$29,0,10*ROW('Sanitation Data'!F90)))</f>
        <v/>
      </c>
      <c r="CW96" s="275" t="str">
        <f ca="true">+IF(OFFSET('Sanitation Data'!$F$30,0,10*ROW('Sanitation Data'!F90))="","",OFFSET('Sanitation Data'!$F$30,0,10*ROW('Sanitation Data'!F90)))</f>
        <v/>
      </c>
      <c r="CX96" s="275" t="str">
        <f ca="true">+IF(OFFSET('Sanitation Data'!$F$31,0,10*ROW('Sanitation Data'!F90))="","",OFFSET('Sanitation Data'!$F$31,0,10*ROW('Sanitation Data'!F90)))</f>
        <v/>
      </c>
      <c r="CY96" s="275" t="str">
        <f ca="true">+IF(OFFSET('Sanitation Data'!$F$32,0,10*ROW('Sanitation Data'!F90))="","",OFFSET('Sanitation Data'!$F$32,0,10*ROW('Sanitation Data'!F90)))</f>
        <v/>
      </c>
      <c r="CZ96" s="275" t="str">
        <f ca="true">+IF(OFFSET('Sanitation Data'!$G$28,0,10*ROW('Sanitation Data'!G90))="","",OFFSET('Sanitation Data'!$G$28,0,10*ROW('Sanitation Data'!G90)))</f>
        <v/>
      </c>
      <c r="DA96" s="275" t="str">
        <f ca="true">+IF(OFFSET('Sanitation Data'!$G$29,0,10*ROW('Sanitation Data'!G90))="","",OFFSET('Sanitation Data'!$G$29,0,10*ROW('Sanitation Data'!G90)))</f>
        <v/>
      </c>
      <c r="DB96" s="275" t="str">
        <f ca="true">+IF(OFFSET('Sanitation Data'!$G$30,0,10*ROW('Sanitation Data'!G90))="","",OFFSET('Sanitation Data'!$G$30,0,10*ROW('Sanitation Data'!G90)))</f>
        <v/>
      </c>
      <c r="DC96" s="275" t="str">
        <f ca="true">+IF(OFFSET('Sanitation Data'!$G$31,0,10*ROW('Sanitation Data'!G90))="","",OFFSET('Sanitation Data'!$G$31,0,10*ROW('Sanitation Data'!G90)))</f>
        <v/>
      </c>
      <c r="DD96" s="275" t="str">
        <f ca="true">+IF(OFFSET('Sanitation Data'!$G$32,0,10*ROW('Sanitation Data'!G90))="","",OFFSET('Sanitation Data'!$G$32,0,10*ROW('Sanitation Data'!G90)))</f>
        <v/>
      </c>
      <c r="DE96" s="275" t="str">
        <f ca="true">+IF(OFFSET('Sanitation Data'!$H$28,0,10*ROW('Sanitation Data'!H90))="","",OFFSET('Sanitation Data'!$H$28,0,10*ROW('Sanitation Data'!H90)))</f>
        <v/>
      </c>
      <c r="DF96" s="275" t="str">
        <f ca="true">+IF(OFFSET('Sanitation Data'!$H$29,0,10*ROW('Sanitation Data'!H90))="","",OFFSET('Sanitation Data'!$H$29,0,10*ROW('Sanitation Data'!H90)))</f>
        <v/>
      </c>
      <c r="DG96" s="275" t="str">
        <f ca="true">+IF(OFFSET('Sanitation Data'!$H$30,0,10*ROW('Sanitation Data'!H90))="","",OFFSET('Sanitation Data'!$H$30,0,10*ROW('Sanitation Data'!H90)))</f>
        <v/>
      </c>
      <c r="DH96" s="275" t="str">
        <f ca="true">+IF(OFFSET('Sanitation Data'!$H$31,0,10*ROW('Sanitation Data'!H90))="","",OFFSET('Sanitation Data'!$H$31,0,10*ROW('Sanitation Data'!H90)))</f>
        <v/>
      </c>
      <c r="DI96" s="275" t="str">
        <f ca="true">+IF(OFFSET('Sanitation Data'!$H$32,0,10*ROW('Sanitation Data'!H90))="","",OFFSET('Sanitation Data'!$H$32,0,10*ROW('Sanitation Data'!H90)))</f>
        <v/>
      </c>
      <c r="DJ96" s="275" t="str">
        <f ca="true">+IF(OFFSET('Sanitation Data'!$I$28,0,10*ROW('Sanitation Data'!I90))="","",OFFSET('Sanitation Data'!$I$28,0,10*ROW('Sanitation Data'!I90)))</f>
        <v/>
      </c>
      <c r="DK96" s="275" t="str">
        <f ca="true">+IF(OFFSET('Sanitation Data'!$I$29,0,10*ROW('Sanitation Data'!I90))="","",OFFSET('Sanitation Data'!$I$29,0,10*ROW('Sanitation Data'!I90)))</f>
        <v/>
      </c>
      <c r="DL96" s="275" t="str">
        <f ca="true">+IF(OFFSET('Sanitation Data'!$I$30,0,10*ROW('Sanitation Data'!I90))="","",OFFSET('Sanitation Data'!$I$30,0,10*ROW('Sanitation Data'!I90)))</f>
        <v/>
      </c>
      <c r="DM96" s="275" t="str">
        <f ca="true">+IF(OFFSET('Sanitation Data'!$I$31,0,10*ROW('Sanitation Data'!I90))="","",OFFSET('Sanitation Data'!$I$31,0,10*ROW('Sanitation Data'!I90)))</f>
        <v/>
      </c>
      <c r="DN96" s="275" t="str">
        <f ca="true">+IF(OFFSET('Sanitation Data'!$I$32,0,10*ROW('Sanitation Data'!I90))="","",OFFSET('Sanitation Data'!$I$32,0,10*ROW('Sanitation Data'!I90)))</f>
        <v/>
      </c>
      <c r="DO96" s="275" t="str">
        <f ca="true">+IF(OFFSET('Hygiene Data'!$D$11,0,10*ROW('Hygiene Data'!D90))="","",OFFSET('Hygiene Data'!$D$11,0,10*ROW('Hygiene Data'!D90)))</f>
        <v/>
      </c>
      <c r="DP96" s="275" t="str">
        <f ca="true">+IF(OFFSET('Hygiene Data'!$D$12,0,10*ROW('Hygiene Data'!D90))="","",OFFSET('Hygiene Data'!$D$12,0,10*ROW('Hygiene Data'!D90)))</f>
        <v/>
      </c>
      <c r="DQ96" s="275" t="str">
        <f ca="true">+IF(OFFSET('Hygiene Data'!$D$13,0,10*ROW('Hygiene Data'!D90))="","",OFFSET('Hygiene Data'!$D$13,0,10*ROW('Hygiene Data'!D90)))</f>
        <v/>
      </c>
      <c r="DR96" s="275" t="str">
        <f ca="true">+IF(OFFSET('Hygiene Data'!$E$11,0,10*ROW('Hygiene Data'!E90))="","",OFFSET('Hygiene Data'!$E$11,0,10*ROW('Hygiene Data'!E90)))</f>
        <v/>
      </c>
      <c r="DS96" s="275" t="str">
        <f ca="true">+IF(OFFSET('Hygiene Data'!$E$12,0,10*ROW('Hygiene Data'!E90))="","",OFFSET('Hygiene Data'!$E$12,0,10*ROW('Hygiene Data'!E90)))</f>
        <v/>
      </c>
      <c r="DT96" s="275" t="str">
        <f ca="true">+IF(OFFSET('Hygiene Data'!$E$13,0,10*ROW('Hygiene Data'!E90))="","",OFFSET('Hygiene Data'!$E$13,0,10*ROW('Hygiene Data'!E90)))</f>
        <v/>
      </c>
      <c r="DU96" s="275" t="str">
        <f ca="true">+IF(OFFSET('Hygiene Data'!$F$11,0,10*ROW('Hygiene Data'!F90))="","",OFFSET('Hygiene Data'!$F$11,0,10*ROW('Hygiene Data'!F90)))</f>
        <v/>
      </c>
      <c r="DV96" s="275" t="str">
        <f ca="true">+IF(OFFSET('Hygiene Data'!$F$12,0,10*ROW('Hygiene Data'!F90))="","",OFFSET('Hygiene Data'!$F$12,0,10*ROW('Hygiene Data'!F90)))</f>
        <v/>
      </c>
      <c r="DW96" s="275" t="str">
        <f ca="true">+IF(OFFSET('Hygiene Data'!$F$13,0,10*ROW('Hygiene Data'!F90))="","",OFFSET('Hygiene Data'!$F$13,0,10*ROW('Hygiene Data'!F90)))</f>
        <v/>
      </c>
      <c r="DX96" s="275" t="str">
        <f ca="true">+IF(OFFSET('Hygiene Data'!$G$11,0,10*ROW('Hygiene Data'!G90))="","",OFFSET('Hygiene Data'!$G$11,0,10*ROW('Hygiene Data'!G90)))</f>
        <v/>
      </c>
      <c r="DY96" s="275" t="str">
        <f ca="true">+IF(OFFSET('Hygiene Data'!$G$12,0,10*ROW('Hygiene Data'!G90))="","",OFFSET('Hygiene Data'!$G$12,0,10*ROW('Hygiene Data'!G90)))</f>
        <v/>
      </c>
      <c r="DZ96" s="275" t="str">
        <f ca="true">+IF(OFFSET('Hygiene Data'!$G$13,0,10*ROW('Hygiene Data'!G90))="","",OFFSET('Hygiene Data'!$G$13,0,10*ROW('Hygiene Data'!G90)))</f>
        <v/>
      </c>
      <c r="EA96" s="275" t="str">
        <f ca="true">+IF(OFFSET('Hygiene Data'!$H$11,0,10*ROW('Hygiene Data'!H90))="","",OFFSET('Hygiene Data'!$H$11,0,10*ROW('Hygiene Data'!H90)))</f>
        <v/>
      </c>
      <c r="EB96" s="275" t="str">
        <f ca="true">+IF(OFFSET('Hygiene Data'!$H$12,0,10*ROW('Hygiene Data'!H90))="","",OFFSET('Hygiene Data'!$H$12,0,10*ROW('Hygiene Data'!H90)))</f>
        <v/>
      </c>
      <c r="EC96" s="275" t="str">
        <f ca="true">+IF(OFFSET('Hygiene Data'!$H$13,0,10*ROW('Hygiene Data'!H90))="","",OFFSET('Hygiene Data'!$H$13,0,10*ROW('Hygiene Data'!H90)))</f>
        <v/>
      </c>
      <c r="ED96" s="275" t="str">
        <f ca="true">+IF(OFFSET('Hygiene Data'!$I$11,0,10*ROW('Hygiene Data'!I90))="","",OFFSET('Hygiene Data'!$I$11,0,10*ROW('Hygiene Data'!I90)))</f>
        <v/>
      </c>
      <c r="EE96" s="275" t="str">
        <f ca="true">+IF(OFFSET('Hygiene Data'!$I$12,0,10*ROW('Hygiene Data'!I90))="","",OFFSET('Hygiene Data'!$I$12,0,10*ROW('Hygiene Data'!I90)))</f>
        <v/>
      </c>
      <c r="EF96" s="275" t="str">
        <f ca="true">+IF(OFFSET('Hygiene Data'!$I$13,0,10*ROW('Hygiene Data'!I90))="","",OFFSET('Hygiene Data'!$I$13,0,10*ROW('Hygiene Data'!I90)))</f>
        <v/>
      </c>
    </row>
    <row xmlns:x14ac="http://schemas.microsoft.com/office/spreadsheetml/2009/9/ac" r="97" x14ac:dyDescent="0.2">
      <c r="A97" s="37" t="str">
        <f ca="true">+IF(OFFSET('Water Data'!$B$2,0,10*ROW('Water Data'!E91))="","",OFFSET('Water Data'!$B$2,0,10*ROW('Water Data'!E91)))</f>
        <v/>
      </c>
      <c r="B97" s="37" t="str">
        <f ca="true">+IF(OFFSET('Water Data'!$C$2,0,10*ROW('Water Data'!F91))="","",OFFSET('Water Data'!$C$2,0,10*ROW('Water Data'!F91)))</f>
        <v/>
      </c>
      <c r="C97" s="331" t="str">
        <f t="shared" ca="true" si="1"/>
        <v/>
      </c>
      <c r="D97" s="94"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4"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4"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4"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4"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4"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4"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4"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4"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4"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4"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4"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4"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4"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4"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4"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4"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4"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5"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5"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5"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5"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5"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5"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5"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5"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5"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5"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5"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5"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5"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5"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5"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5"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5"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5"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5"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5"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5"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5"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5"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5"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5"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5"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5"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5"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5"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5"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6"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6"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6"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6"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6"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6"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6"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6"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6"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6"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6"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6"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6"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6"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6"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6"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6"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6"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5"/>
      <c r="BS97" s="275" t="str">
        <f ca="true">+IF(OFFSET('Water Data'!$D$27,0,10*ROW('Water Data'!D91))="","",OFFSET('Water Data'!$D$27,0,10*ROW('Water Data'!D91)))</f>
        <v/>
      </c>
      <c r="BT97" s="275" t="str">
        <f ca="true">+IF(OFFSET('Water Data'!$D$28,0,10*ROW('Water Data'!D91))="","",OFFSET('Water Data'!$D$28,0,10*ROW('Water Data'!D91)))</f>
        <v/>
      </c>
      <c r="BU97" s="275" t="str">
        <f ca="true">+IF(OFFSET('Water Data'!$D$29,0,10*ROW('Water Data'!D91))="","",OFFSET('Water Data'!$D$29,0,10*ROW('Water Data'!D91)))</f>
        <v/>
      </c>
      <c r="BV97" s="275" t="str">
        <f ca="true">+IF(OFFSET('Water Data'!$E$27,0,10*ROW('Water Data'!E91))="","",OFFSET('Water Data'!$E$27,0,10*ROW('Water Data'!E91)))</f>
        <v/>
      </c>
      <c r="BW97" s="275" t="str">
        <f ca="true">+IF(OFFSET('Water Data'!$E$28,0,10*ROW('Water Data'!E91))="","",OFFSET('Water Data'!$E$28,0,10*ROW('Water Data'!E91)))</f>
        <v/>
      </c>
      <c r="BX97" s="275" t="str">
        <f ca="true">+IF(OFFSET('Water Data'!$E$29,0,10*ROW('Water Data'!E91))="","",OFFSET('Water Data'!$E$29,0,10*ROW('Water Data'!E91)))</f>
        <v/>
      </c>
      <c r="BY97" s="275" t="str">
        <f ca="true">+IF(OFFSET('Water Data'!$F$27,0,10*ROW('Water Data'!F91))="","",OFFSET('Water Data'!$F$27,0,10*ROW('Water Data'!F91)))</f>
        <v/>
      </c>
      <c r="BZ97" s="275" t="str">
        <f ca="true">+IF(OFFSET('Water Data'!$F$28,0,10*ROW('Water Data'!F91))="","",OFFSET('Water Data'!$F$28,0,10*ROW('Water Data'!F91)))</f>
        <v/>
      </c>
      <c r="CA97" s="275" t="str">
        <f ca="true">+IF(OFFSET('Water Data'!$F$29,0,10*ROW('Water Data'!F91))="","",OFFSET('Water Data'!$F$29,0,10*ROW('Water Data'!F91)))</f>
        <v/>
      </c>
      <c r="CB97" s="275" t="str">
        <f ca="true">+IF(OFFSET('Water Data'!$G$27,0,10*ROW('Water Data'!G91))="","",OFFSET('Water Data'!$G$27,0,10*ROW('Water Data'!G91)))</f>
        <v/>
      </c>
      <c r="CC97" s="275" t="str">
        <f ca="true">+IF(OFFSET('Water Data'!$G$28,0,10*ROW('Water Data'!G91))="","",OFFSET('Water Data'!$G$28,0,10*ROW('Water Data'!G91)))</f>
        <v/>
      </c>
      <c r="CD97" s="275" t="str">
        <f ca="true">+IF(OFFSET('Water Data'!$G$29,0,10*ROW('Water Data'!G91))="","",OFFSET('Water Data'!$G$29,0,10*ROW('Water Data'!G91)))</f>
        <v/>
      </c>
      <c r="CE97" s="275" t="str">
        <f ca="true">+IF(OFFSET('Water Data'!$H$27,0,10*ROW('Water Data'!H91))="","",OFFSET('Water Data'!$H$27,0,10*ROW('Water Data'!H91)))</f>
        <v/>
      </c>
      <c r="CF97" s="275" t="str">
        <f ca="true">+IF(OFFSET('Water Data'!$H$28,0,10*ROW('Water Data'!H91))="","",OFFSET('Water Data'!$H$28,0,10*ROW('Water Data'!H91)))</f>
        <v/>
      </c>
      <c r="CG97" s="275" t="str">
        <f ca="true">+IF(OFFSET('Water Data'!$H$29,0,10*ROW('Water Data'!H91))="","",OFFSET('Water Data'!$H$29,0,10*ROW('Water Data'!H91)))</f>
        <v/>
      </c>
      <c r="CH97" s="275" t="str">
        <f ca="true">+IF(OFFSET('Water Data'!$I$27,0,10*ROW('Water Data'!I91))="","",OFFSET('Water Data'!$I$27,0,10*ROW('Water Data'!I91)))</f>
        <v/>
      </c>
      <c r="CI97" s="275" t="str">
        <f ca="true">+IF(OFFSET('Water Data'!$I$28,0,10*ROW('Water Data'!I91))="","",OFFSET('Water Data'!$I$28,0,10*ROW('Water Data'!I91)))</f>
        <v/>
      </c>
      <c r="CJ97" s="275" t="str">
        <f ca="true">+IF(OFFSET('Water Data'!$I$29,0,10*ROW('Water Data'!I91))="","",OFFSET('Water Data'!$I$29,0,10*ROW('Water Data'!I91)))</f>
        <v/>
      </c>
      <c r="CK97" s="275" t="str">
        <f ca="true">+IF(OFFSET('Sanitation Data'!$D$28,0,10*ROW('Sanitation Data'!D91))="","",OFFSET('Sanitation Data'!$D$28,0,10*ROW('Sanitation Data'!D91)))</f>
        <v/>
      </c>
      <c r="CL97" s="275" t="str">
        <f ca="true">+IF(OFFSET('Sanitation Data'!$D$29,0,10*ROW('Sanitation Data'!D91))="","",OFFSET('Sanitation Data'!$D$29,0,10*ROW('Sanitation Data'!D91)))</f>
        <v/>
      </c>
      <c r="CM97" s="275" t="str">
        <f ca="true">+IF(OFFSET('Sanitation Data'!$D$30,0,10*ROW('Sanitation Data'!D91))="","",OFFSET('Sanitation Data'!$D$30,0,10*ROW('Sanitation Data'!D91)))</f>
        <v/>
      </c>
      <c r="CN97" s="275" t="str">
        <f ca="true">+IF(OFFSET('Sanitation Data'!$D$31,0,10*ROW('Sanitation Data'!D91))="","",OFFSET('Sanitation Data'!$D$31,0,10*ROW('Sanitation Data'!D91)))</f>
        <v/>
      </c>
      <c r="CO97" s="275" t="str">
        <f ca="true">+IF(OFFSET('Sanitation Data'!$D$32,0,10*ROW('Sanitation Data'!D91))="","",OFFSET('Sanitation Data'!$D$32,0,10*ROW('Sanitation Data'!D91)))</f>
        <v/>
      </c>
      <c r="CP97" s="275" t="str">
        <f ca="true">+IF(OFFSET('Sanitation Data'!$E$28,0,10*ROW('Sanitation Data'!E91))="","",OFFSET('Sanitation Data'!$E$28,0,10*ROW('Sanitation Data'!E91)))</f>
        <v/>
      </c>
      <c r="CQ97" s="275" t="str">
        <f ca="true">+IF(OFFSET('Sanitation Data'!$E$29,0,10*ROW('Sanitation Data'!E91))="","",OFFSET('Sanitation Data'!$E$29,0,10*ROW('Sanitation Data'!E91)))</f>
        <v/>
      </c>
      <c r="CR97" s="275" t="str">
        <f ca="true">+IF(OFFSET('Sanitation Data'!$E$30,0,10*ROW('Sanitation Data'!E91))="","",OFFSET('Sanitation Data'!$E$30,0,10*ROW('Sanitation Data'!E91)))</f>
        <v/>
      </c>
      <c r="CS97" s="275" t="str">
        <f ca="true">+IF(OFFSET('Sanitation Data'!$E$31,0,10*ROW('Sanitation Data'!E91))="","",OFFSET('Sanitation Data'!$E$31,0,10*ROW('Sanitation Data'!E91)))</f>
        <v/>
      </c>
      <c r="CT97" s="275" t="str">
        <f ca="true">+IF(OFFSET('Sanitation Data'!$E$32,0,10*ROW('Sanitation Data'!E91))="","",OFFSET('Sanitation Data'!$E$32,0,10*ROW('Sanitation Data'!E91)))</f>
        <v/>
      </c>
      <c r="CU97" s="275" t="str">
        <f ca="true">+IF(OFFSET('Sanitation Data'!$F$28,0,10*ROW('Sanitation Data'!F91))="","",OFFSET('Sanitation Data'!$F$28,0,10*ROW('Sanitation Data'!F91)))</f>
        <v/>
      </c>
      <c r="CV97" s="275" t="str">
        <f ca="true">+IF(OFFSET('Sanitation Data'!$F$29,0,10*ROW('Sanitation Data'!F91))="","",OFFSET('Sanitation Data'!$F$29,0,10*ROW('Sanitation Data'!F91)))</f>
        <v/>
      </c>
      <c r="CW97" s="275" t="str">
        <f ca="true">+IF(OFFSET('Sanitation Data'!$F$30,0,10*ROW('Sanitation Data'!F91))="","",OFFSET('Sanitation Data'!$F$30,0,10*ROW('Sanitation Data'!F91)))</f>
        <v/>
      </c>
      <c r="CX97" s="275" t="str">
        <f ca="true">+IF(OFFSET('Sanitation Data'!$F$31,0,10*ROW('Sanitation Data'!F91))="","",OFFSET('Sanitation Data'!$F$31,0,10*ROW('Sanitation Data'!F91)))</f>
        <v/>
      </c>
      <c r="CY97" s="275" t="str">
        <f ca="true">+IF(OFFSET('Sanitation Data'!$F$32,0,10*ROW('Sanitation Data'!F91))="","",OFFSET('Sanitation Data'!$F$32,0,10*ROW('Sanitation Data'!F91)))</f>
        <v/>
      </c>
      <c r="CZ97" s="275" t="str">
        <f ca="true">+IF(OFFSET('Sanitation Data'!$G$28,0,10*ROW('Sanitation Data'!G91))="","",OFFSET('Sanitation Data'!$G$28,0,10*ROW('Sanitation Data'!G91)))</f>
        <v/>
      </c>
      <c r="DA97" s="275" t="str">
        <f ca="true">+IF(OFFSET('Sanitation Data'!$G$29,0,10*ROW('Sanitation Data'!G91))="","",OFFSET('Sanitation Data'!$G$29,0,10*ROW('Sanitation Data'!G91)))</f>
        <v/>
      </c>
      <c r="DB97" s="275" t="str">
        <f ca="true">+IF(OFFSET('Sanitation Data'!$G$30,0,10*ROW('Sanitation Data'!G91))="","",OFFSET('Sanitation Data'!$G$30,0,10*ROW('Sanitation Data'!G91)))</f>
        <v/>
      </c>
      <c r="DC97" s="275" t="str">
        <f ca="true">+IF(OFFSET('Sanitation Data'!$G$31,0,10*ROW('Sanitation Data'!G91))="","",OFFSET('Sanitation Data'!$G$31,0,10*ROW('Sanitation Data'!G91)))</f>
        <v/>
      </c>
      <c r="DD97" s="275" t="str">
        <f ca="true">+IF(OFFSET('Sanitation Data'!$G$32,0,10*ROW('Sanitation Data'!G91))="","",OFFSET('Sanitation Data'!$G$32,0,10*ROW('Sanitation Data'!G91)))</f>
        <v/>
      </c>
      <c r="DE97" s="275" t="str">
        <f ca="true">+IF(OFFSET('Sanitation Data'!$H$28,0,10*ROW('Sanitation Data'!H91))="","",OFFSET('Sanitation Data'!$H$28,0,10*ROW('Sanitation Data'!H91)))</f>
        <v/>
      </c>
      <c r="DF97" s="275" t="str">
        <f ca="true">+IF(OFFSET('Sanitation Data'!$H$29,0,10*ROW('Sanitation Data'!H91))="","",OFFSET('Sanitation Data'!$H$29,0,10*ROW('Sanitation Data'!H91)))</f>
        <v/>
      </c>
      <c r="DG97" s="275" t="str">
        <f ca="true">+IF(OFFSET('Sanitation Data'!$H$30,0,10*ROW('Sanitation Data'!H91))="","",OFFSET('Sanitation Data'!$H$30,0,10*ROW('Sanitation Data'!H91)))</f>
        <v/>
      </c>
      <c r="DH97" s="275" t="str">
        <f ca="true">+IF(OFFSET('Sanitation Data'!$H$31,0,10*ROW('Sanitation Data'!H91))="","",OFFSET('Sanitation Data'!$H$31,0,10*ROW('Sanitation Data'!H91)))</f>
        <v/>
      </c>
      <c r="DI97" s="275" t="str">
        <f ca="true">+IF(OFFSET('Sanitation Data'!$H$32,0,10*ROW('Sanitation Data'!H91))="","",OFFSET('Sanitation Data'!$H$32,0,10*ROW('Sanitation Data'!H91)))</f>
        <v/>
      </c>
      <c r="DJ97" s="275" t="str">
        <f ca="true">+IF(OFFSET('Sanitation Data'!$I$28,0,10*ROW('Sanitation Data'!I91))="","",OFFSET('Sanitation Data'!$I$28,0,10*ROW('Sanitation Data'!I91)))</f>
        <v/>
      </c>
      <c r="DK97" s="275" t="str">
        <f ca="true">+IF(OFFSET('Sanitation Data'!$I$29,0,10*ROW('Sanitation Data'!I91))="","",OFFSET('Sanitation Data'!$I$29,0,10*ROW('Sanitation Data'!I91)))</f>
        <v/>
      </c>
      <c r="DL97" s="275" t="str">
        <f ca="true">+IF(OFFSET('Sanitation Data'!$I$30,0,10*ROW('Sanitation Data'!I91))="","",OFFSET('Sanitation Data'!$I$30,0,10*ROW('Sanitation Data'!I91)))</f>
        <v/>
      </c>
      <c r="DM97" s="275" t="str">
        <f ca="true">+IF(OFFSET('Sanitation Data'!$I$31,0,10*ROW('Sanitation Data'!I91))="","",OFFSET('Sanitation Data'!$I$31,0,10*ROW('Sanitation Data'!I91)))</f>
        <v/>
      </c>
      <c r="DN97" s="275" t="str">
        <f ca="true">+IF(OFFSET('Sanitation Data'!$I$32,0,10*ROW('Sanitation Data'!I91))="","",OFFSET('Sanitation Data'!$I$32,0,10*ROW('Sanitation Data'!I91)))</f>
        <v/>
      </c>
      <c r="DO97" s="275" t="str">
        <f ca="true">+IF(OFFSET('Hygiene Data'!$D$11,0,10*ROW('Hygiene Data'!D91))="","",OFFSET('Hygiene Data'!$D$11,0,10*ROW('Hygiene Data'!D91)))</f>
        <v/>
      </c>
      <c r="DP97" s="275" t="str">
        <f ca="true">+IF(OFFSET('Hygiene Data'!$D$12,0,10*ROW('Hygiene Data'!D91))="","",OFFSET('Hygiene Data'!$D$12,0,10*ROW('Hygiene Data'!D91)))</f>
        <v/>
      </c>
      <c r="DQ97" s="275" t="str">
        <f ca="true">+IF(OFFSET('Hygiene Data'!$D$13,0,10*ROW('Hygiene Data'!D91))="","",OFFSET('Hygiene Data'!$D$13,0,10*ROW('Hygiene Data'!D91)))</f>
        <v/>
      </c>
      <c r="DR97" s="275" t="str">
        <f ca="true">+IF(OFFSET('Hygiene Data'!$E$11,0,10*ROW('Hygiene Data'!E91))="","",OFFSET('Hygiene Data'!$E$11,0,10*ROW('Hygiene Data'!E91)))</f>
        <v/>
      </c>
      <c r="DS97" s="275" t="str">
        <f ca="true">+IF(OFFSET('Hygiene Data'!$E$12,0,10*ROW('Hygiene Data'!E91))="","",OFFSET('Hygiene Data'!$E$12,0,10*ROW('Hygiene Data'!E91)))</f>
        <v/>
      </c>
      <c r="DT97" s="275" t="str">
        <f ca="true">+IF(OFFSET('Hygiene Data'!$E$13,0,10*ROW('Hygiene Data'!E91))="","",OFFSET('Hygiene Data'!$E$13,0,10*ROW('Hygiene Data'!E91)))</f>
        <v/>
      </c>
      <c r="DU97" s="275" t="str">
        <f ca="true">+IF(OFFSET('Hygiene Data'!$F$11,0,10*ROW('Hygiene Data'!F91))="","",OFFSET('Hygiene Data'!$F$11,0,10*ROW('Hygiene Data'!F91)))</f>
        <v/>
      </c>
      <c r="DV97" s="275" t="str">
        <f ca="true">+IF(OFFSET('Hygiene Data'!$F$12,0,10*ROW('Hygiene Data'!F91))="","",OFFSET('Hygiene Data'!$F$12,0,10*ROW('Hygiene Data'!F91)))</f>
        <v/>
      </c>
      <c r="DW97" s="275" t="str">
        <f ca="true">+IF(OFFSET('Hygiene Data'!$F$13,0,10*ROW('Hygiene Data'!F91))="","",OFFSET('Hygiene Data'!$F$13,0,10*ROW('Hygiene Data'!F91)))</f>
        <v/>
      </c>
      <c r="DX97" s="275" t="str">
        <f ca="true">+IF(OFFSET('Hygiene Data'!$G$11,0,10*ROW('Hygiene Data'!G91))="","",OFFSET('Hygiene Data'!$G$11,0,10*ROW('Hygiene Data'!G91)))</f>
        <v/>
      </c>
      <c r="DY97" s="275" t="str">
        <f ca="true">+IF(OFFSET('Hygiene Data'!$G$12,0,10*ROW('Hygiene Data'!G91))="","",OFFSET('Hygiene Data'!$G$12,0,10*ROW('Hygiene Data'!G91)))</f>
        <v/>
      </c>
      <c r="DZ97" s="275" t="str">
        <f ca="true">+IF(OFFSET('Hygiene Data'!$G$13,0,10*ROW('Hygiene Data'!G91))="","",OFFSET('Hygiene Data'!$G$13,0,10*ROW('Hygiene Data'!G91)))</f>
        <v/>
      </c>
      <c r="EA97" s="275" t="str">
        <f ca="true">+IF(OFFSET('Hygiene Data'!$H$11,0,10*ROW('Hygiene Data'!H91))="","",OFFSET('Hygiene Data'!$H$11,0,10*ROW('Hygiene Data'!H91)))</f>
        <v/>
      </c>
      <c r="EB97" s="275" t="str">
        <f ca="true">+IF(OFFSET('Hygiene Data'!$H$12,0,10*ROW('Hygiene Data'!H91))="","",OFFSET('Hygiene Data'!$H$12,0,10*ROW('Hygiene Data'!H91)))</f>
        <v/>
      </c>
      <c r="EC97" s="275" t="str">
        <f ca="true">+IF(OFFSET('Hygiene Data'!$H$13,0,10*ROW('Hygiene Data'!H91))="","",OFFSET('Hygiene Data'!$H$13,0,10*ROW('Hygiene Data'!H91)))</f>
        <v/>
      </c>
      <c r="ED97" s="275" t="str">
        <f ca="true">+IF(OFFSET('Hygiene Data'!$I$11,0,10*ROW('Hygiene Data'!I91))="","",OFFSET('Hygiene Data'!$I$11,0,10*ROW('Hygiene Data'!I91)))</f>
        <v/>
      </c>
      <c r="EE97" s="275" t="str">
        <f ca="true">+IF(OFFSET('Hygiene Data'!$I$12,0,10*ROW('Hygiene Data'!I91))="","",OFFSET('Hygiene Data'!$I$12,0,10*ROW('Hygiene Data'!I91)))</f>
        <v/>
      </c>
      <c r="EF97" s="275" t="str">
        <f ca="true">+IF(OFFSET('Hygiene Data'!$I$13,0,10*ROW('Hygiene Data'!I91))="","",OFFSET('Hygiene Data'!$I$13,0,10*ROW('Hygiene Data'!I91)))</f>
        <v/>
      </c>
    </row>
    <row xmlns:x14ac="http://schemas.microsoft.com/office/spreadsheetml/2009/9/ac" r="98" x14ac:dyDescent="0.2">
      <c r="A98" s="37" t="str">
        <f ca="true">+IF(OFFSET('Water Data'!$B$2,0,10*ROW('Water Data'!E92))="","",OFFSET('Water Data'!$B$2,0,10*ROW('Water Data'!E92)))</f>
        <v/>
      </c>
      <c r="B98" s="37" t="str">
        <f ca="true">+IF(OFFSET('Water Data'!$C$2,0,10*ROW('Water Data'!F92))="","",OFFSET('Water Data'!$C$2,0,10*ROW('Water Data'!F92)))</f>
        <v/>
      </c>
      <c r="C98" s="331" t="str">
        <f t="shared" ca="true" si="1"/>
        <v/>
      </c>
      <c r="D98" s="94"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4"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4"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4"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4"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4"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4"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4"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4"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4"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4"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4"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4"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4"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4"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4"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4"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4"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5"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5"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5"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5"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5"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5"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5"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5"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5"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5"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5"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5"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5"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5"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5"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5"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5"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5"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5"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5"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5"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5"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5"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5"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5"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5"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5"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5"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5"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5"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6"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6"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6"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6"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6"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6"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6"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6"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6"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6"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6"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6"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6"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6"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6"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6"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6"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6"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5"/>
      <c r="BS98" s="275" t="str">
        <f ca="true">+IF(OFFSET('Water Data'!$D$27,0,10*ROW('Water Data'!D92))="","",OFFSET('Water Data'!$D$27,0,10*ROW('Water Data'!D92)))</f>
        <v/>
      </c>
      <c r="BT98" s="275" t="str">
        <f ca="true">+IF(OFFSET('Water Data'!$D$28,0,10*ROW('Water Data'!D92))="","",OFFSET('Water Data'!$D$28,0,10*ROW('Water Data'!D92)))</f>
        <v/>
      </c>
      <c r="BU98" s="275" t="str">
        <f ca="true">+IF(OFFSET('Water Data'!$D$29,0,10*ROW('Water Data'!D92))="","",OFFSET('Water Data'!$D$29,0,10*ROW('Water Data'!D92)))</f>
        <v/>
      </c>
      <c r="BV98" s="275" t="str">
        <f ca="true">+IF(OFFSET('Water Data'!$E$27,0,10*ROW('Water Data'!E92))="","",OFFSET('Water Data'!$E$27,0,10*ROW('Water Data'!E92)))</f>
        <v/>
      </c>
      <c r="BW98" s="275" t="str">
        <f ca="true">+IF(OFFSET('Water Data'!$E$28,0,10*ROW('Water Data'!E92))="","",OFFSET('Water Data'!$E$28,0,10*ROW('Water Data'!E92)))</f>
        <v/>
      </c>
      <c r="BX98" s="275" t="str">
        <f ca="true">+IF(OFFSET('Water Data'!$E$29,0,10*ROW('Water Data'!E92))="","",OFFSET('Water Data'!$E$29,0,10*ROW('Water Data'!E92)))</f>
        <v/>
      </c>
      <c r="BY98" s="275" t="str">
        <f ca="true">+IF(OFFSET('Water Data'!$F$27,0,10*ROW('Water Data'!F92))="","",OFFSET('Water Data'!$F$27,0,10*ROW('Water Data'!F92)))</f>
        <v/>
      </c>
      <c r="BZ98" s="275" t="str">
        <f ca="true">+IF(OFFSET('Water Data'!$F$28,0,10*ROW('Water Data'!F92))="","",OFFSET('Water Data'!$F$28,0,10*ROW('Water Data'!F92)))</f>
        <v/>
      </c>
      <c r="CA98" s="275" t="str">
        <f ca="true">+IF(OFFSET('Water Data'!$F$29,0,10*ROW('Water Data'!F92))="","",OFFSET('Water Data'!$F$29,0,10*ROW('Water Data'!F92)))</f>
        <v/>
      </c>
      <c r="CB98" s="275" t="str">
        <f ca="true">+IF(OFFSET('Water Data'!$G$27,0,10*ROW('Water Data'!G92))="","",OFFSET('Water Data'!$G$27,0,10*ROW('Water Data'!G92)))</f>
        <v/>
      </c>
      <c r="CC98" s="275" t="str">
        <f ca="true">+IF(OFFSET('Water Data'!$G$28,0,10*ROW('Water Data'!G92))="","",OFFSET('Water Data'!$G$28,0,10*ROW('Water Data'!G92)))</f>
        <v/>
      </c>
      <c r="CD98" s="275" t="str">
        <f ca="true">+IF(OFFSET('Water Data'!$G$29,0,10*ROW('Water Data'!G92))="","",OFFSET('Water Data'!$G$29,0,10*ROW('Water Data'!G92)))</f>
        <v/>
      </c>
      <c r="CE98" s="275" t="str">
        <f ca="true">+IF(OFFSET('Water Data'!$H$27,0,10*ROW('Water Data'!H92))="","",OFFSET('Water Data'!$H$27,0,10*ROW('Water Data'!H92)))</f>
        <v/>
      </c>
      <c r="CF98" s="275" t="str">
        <f ca="true">+IF(OFFSET('Water Data'!$H$28,0,10*ROW('Water Data'!H92))="","",OFFSET('Water Data'!$H$28,0,10*ROW('Water Data'!H92)))</f>
        <v/>
      </c>
      <c r="CG98" s="275" t="str">
        <f ca="true">+IF(OFFSET('Water Data'!$H$29,0,10*ROW('Water Data'!H92))="","",OFFSET('Water Data'!$H$29,0,10*ROW('Water Data'!H92)))</f>
        <v/>
      </c>
      <c r="CH98" s="275" t="str">
        <f ca="true">+IF(OFFSET('Water Data'!$I$27,0,10*ROW('Water Data'!I92))="","",OFFSET('Water Data'!$I$27,0,10*ROW('Water Data'!I92)))</f>
        <v/>
      </c>
      <c r="CI98" s="275" t="str">
        <f ca="true">+IF(OFFSET('Water Data'!$I$28,0,10*ROW('Water Data'!I92))="","",OFFSET('Water Data'!$I$28,0,10*ROW('Water Data'!I92)))</f>
        <v/>
      </c>
      <c r="CJ98" s="275" t="str">
        <f ca="true">+IF(OFFSET('Water Data'!$I$29,0,10*ROW('Water Data'!I92))="","",OFFSET('Water Data'!$I$29,0,10*ROW('Water Data'!I92)))</f>
        <v/>
      </c>
      <c r="CK98" s="275" t="str">
        <f ca="true">+IF(OFFSET('Sanitation Data'!$D$28,0,10*ROW('Sanitation Data'!D92))="","",OFFSET('Sanitation Data'!$D$28,0,10*ROW('Sanitation Data'!D92)))</f>
        <v/>
      </c>
      <c r="CL98" s="275" t="str">
        <f ca="true">+IF(OFFSET('Sanitation Data'!$D$29,0,10*ROW('Sanitation Data'!D92))="","",OFFSET('Sanitation Data'!$D$29,0,10*ROW('Sanitation Data'!D92)))</f>
        <v/>
      </c>
      <c r="CM98" s="275" t="str">
        <f ca="true">+IF(OFFSET('Sanitation Data'!$D$30,0,10*ROW('Sanitation Data'!D92))="","",OFFSET('Sanitation Data'!$D$30,0,10*ROW('Sanitation Data'!D92)))</f>
        <v/>
      </c>
      <c r="CN98" s="275" t="str">
        <f ca="true">+IF(OFFSET('Sanitation Data'!$D$31,0,10*ROW('Sanitation Data'!D92))="","",OFFSET('Sanitation Data'!$D$31,0,10*ROW('Sanitation Data'!D92)))</f>
        <v/>
      </c>
      <c r="CO98" s="275" t="str">
        <f ca="true">+IF(OFFSET('Sanitation Data'!$D$32,0,10*ROW('Sanitation Data'!D92))="","",OFFSET('Sanitation Data'!$D$32,0,10*ROW('Sanitation Data'!D92)))</f>
        <v/>
      </c>
      <c r="CP98" s="275" t="str">
        <f ca="true">+IF(OFFSET('Sanitation Data'!$E$28,0,10*ROW('Sanitation Data'!E92))="","",OFFSET('Sanitation Data'!$E$28,0,10*ROW('Sanitation Data'!E92)))</f>
        <v/>
      </c>
      <c r="CQ98" s="275" t="str">
        <f ca="true">+IF(OFFSET('Sanitation Data'!$E$29,0,10*ROW('Sanitation Data'!E92))="","",OFFSET('Sanitation Data'!$E$29,0,10*ROW('Sanitation Data'!E92)))</f>
        <v/>
      </c>
      <c r="CR98" s="275" t="str">
        <f ca="true">+IF(OFFSET('Sanitation Data'!$E$30,0,10*ROW('Sanitation Data'!E92))="","",OFFSET('Sanitation Data'!$E$30,0,10*ROW('Sanitation Data'!E92)))</f>
        <v/>
      </c>
      <c r="CS98" s="275" t="str">
        <f ca="true">+IF(OFFSET('Sanitation Data'!$E$31,0,10*ROW('Sanitation Data'!E92))="","",OFFSET('Sanitation Data'!$E$31,0,10*ROW('Sanitation Data'!E92)))</f>
        <v/>
      </c>
      <c r="CT98" s="275" t="str">
        <f ca="true">+IF(OFFSET('Sanitation Data'!$E$32,0,10*ROW('Sanitation Data'!E92))="","",OFFSET('Sanitation Data'!$E$32,0,10*ROW('Sanitation Data'!E92)))</f>
        <v/>
      </c>
      <c r="CU98" s="275" t="str">
        <f ca="true">+IF(OFFSET('Sanitation Data'!$F$28,0,10*ROW('Sanitation Data'!F92))="","",OFFSET('Sanitation Data'!$F$28,0,10*ROW('Sanitation Data'!F92)))</f>
        <v/>
      </c>
      <c r="CV98" s="275" t="str">
        <f ca="true">+IF(OFFSET('Sanitation Data'!$F$29,0,10*ROW('Sanitation Data'!F92))="","",OFFSET('Sanitation Data'!$F$29,0,10*ROW('Sanitation Data'!F92)))</f>
        <v/>
      </c>
      <c r="CW98" s="275" t="str">
        <f ca="true">+IF(OFFSET('Sanitation Data'!$F$30,0,10*ROW('Sanitation Data'!F92))="","",OFFSET('Sanitation Data'!$F$30,0,10*ROW('Sanitation Data'!F92)))</f>
        <v/>
      </c>
      <c r="CX98" s="275" t="str">
        <f ca="true">+IF(OFFSET('Sanitation Data'!$F$31,0,10*ROW('Sanitation Data'!F92))="","",OFFSET('Sanitation Data'!$F$31,0,10*ROW('Sanitation Data'!F92)))</f>
        <v/>
      </c>
      <c r="CY98" s="275" t="str">
        <f ca="true">+IF(OFFSET('Sanitation Data'!$F$32,0,10*ROW('Sanitation Data'!F92))="","",OFFSET('Sanitation Data'!$F$32,0,10*ROW('Sanitation Data'!F92)))</f>
        <v/>
      </c>
      <c r="CZ98" s="275" t="str">
        <f ca="true">+IF(OFFSET('Sanitation Data'!$G$28,0,10*ROW('Sanitation Data'!G92))="","",OFFSET('Sanitation Data'!$G$28,0,10*ROW('Sanitation Data'!G92)))</f>
        <v/>
      </c>
      <c r="DA98" s="275" t="str">
        <f ca="true">+IF(OFFSET('Sanitation Data'!$G$29,0,10*ROW('Sanitation Data'!G92))="","",OFFSET('Sanitation Data'!$G$29,0,10*ROW('Sanitation Data'!G92)))</f>
        <v/>
      </c>
      <c r="DB98" s="275" t="str">
        <f ca="true">+IF(OFFSET('Sanitation Data'!$G$30,0,10*ROW('Sanitation Data'!G92))="","",OFFSET('Sanitation Data'!$G$30,0,10*ROW('Sanitation Data'!G92)))</f>
        <v/>
      </c>
      <c r="DC98" s="275" t="str">
        <f ca="true">+IF(OFFSET('Sanitation Data'!$G$31,0,10*ROW('Sanitation Data'!G92))="","",OFFSET('Sanitation Data'!$G$31,0,10*ROW('Sanitation Data'!G92)))</f>
        <v/>
      </c>
      <c r="DD98" s="275" t="str">
        <f ca="true">+IF(OFFSET('Sanitation Data'!$G$32,0,10*ROW('Sanitation Data'!G92))="","",OFFSET('Sanitation Data'!$G$32,0,10*ROW('Sanitation Data'!G92)))</f>
        <v/>
      </c>
      <c r="DE98" s="275" t="str">
        <f ca="true">+IF(OFFSET('Sanitation Data'!$H$28,0,10*ROW('Sanitation Data'!H92))="","",OFFSET('Sanitation Data'!$H$28,0,10*ROW('Sanitation Data'!H92)))</f>
        <v/>
      </c>
      <c r="DF98" s="275" t="str">
        <f ca="true">+IF(OFFSET('Sanitation Data'!$H$29,0,10*ROW('Sanitation Data'!H92))="","",OFFSET('Sanitation Data'!$H$29,0,10*ROW('Sanitation Data'!H92)))</f>
        <v/>
      </c>
      <c r="DG98" s="275" t="str">
        <f ca="true">+IF(OFFSET('Sanitation Data'!$H$30,0,10*ROW('Sanitation Data'!H92))="","",OFFSET('Sanitation Data'!$H$30,0,10*ROW('Sanitation Data'!H92)))</f>
        <v/>
      </c>
      <c r="DH98" s="275" t="str">
        <f ca="true">+IF(OFFSET('Sanitation Data'!$H$31,0,10*ROW('Sanitation Data'!H92))="","",OFFSET('Sanitation Data'!$H$31,0,10*ROW('Sanitation Data'!H92)))</f>
        <v/>
      </c>
      <c r="DI98" s="275" t="str">
        <f ca="true">+IF(OFFSET('Sanitation Data'!$H$32,0,10*ROW('Sanitation Data'!H92))="","",OFFSET('Sanitation Data'!$H$32,0,10*ROW('Sanitation Data'!H92)))</f>
        <v/>
      </c>
      <c r="DJ98" s="275" t="str">
        <f ca="true">+IF(OFFSET('Sanitation Data'!$I$28,0,10*ROW('Sanitation Data'!I92))="","",OFFSET('Sanitation Data'!$I$28,0,10*ROW('Sanitation Data'!I92)))</f>
        <v/>
      </c>
      <c r="DK98" s="275" t="str">
        <f ca="true">+IF(OFFSET('Sanitation Data'!$I$29,0,10*ROW('Sanitation Data'!I92))="","",OFFSET('Sanitation Data'!$I$29,0,10*ROW('Sanitation Data'!I92)))</f>
        <v/>
      </c>
      <c r="DL98" s="275" t="str">
        <f ca="true">+IF(OFFSET('Sanitation Data'!$I$30,0,10*ROW('Sanitation Data'!I92))="","",OFFSET('Sanitation Data'!$I$30,0,10*ROW('Sanitation Data'!I92)))</f>
        <v/>
      </c>
      <c r="DM98" s="275" t="str">
        <f ca="true">+IF(OFFSET('Sanitation Data'!$I$31,0,10*ROW('Sanitation Data'!I92))="","",OFFSET('Sanitation Data'!$I$31,0,10*ROW('Sanitation Data'!I92)))</f>
        <v/>
      </c>
      <c r="DN98" s="275" t="str">
        <f ca="true">+IF(OFFSET('Sanitation Data'!$I$32,0,10*ROW('Sanitation Data'!I92))="","",OFFSET('Sanitation Data'!$I$32,0,10*ROW('Sanitation Data'!I92)))</f>
        <v/>
      </c>
      <c r="DO98" s="275" t="str">
        <f ca="true">+IF(OFFSET('Hygiene Data'!$D$11,0,10*ROW('Hygiene Data'!D92))="","",OFFSET('Hygiene Data'!$D$11,0,10*ROW('Hygiene Data'!D92)))</f>
        <v/>
      </c>
      <c r="DP98" s="275" t="str">
        <f ca="true">+IF(OFFSET('Hygiene Data'!$D$12,0,10*ROW('Hygiene Data'!D92))="","",OFFSET('Hygiene Data'!$D$12,0,10*ROW('Hygiene Data'!D92)))</f>
        <v/>
      </c>
      <c r="DQ98" s="275" t="str">
        <f ca="true">+IF(OFFSET('Hygiene Data'!$D$13,0,10*ROW('Hygiene Data'!D92))="","",OFFSET('Hygiene Data'!$D$13,0,10*ROW('Hygiene Data'!D92)))</f>
        <v/>
      </c>
      <c r="DR98" s="275" t="str">
        <f ca="true">+IF(OFFSET('Hygiene Data'!$E$11,0,10*ROW('Hygiene Data'!E92))="","",OFFSET('Hygiene Data'!$E$11,0,10*ROW('Hygiene Data'!E92)))</f>
        <v/>
      </c>
      <c r="DS98" s="275" t="str">
        <f ca="true">+IF(OFFSET('Hygiene Data'!$E$12,0,10*ROW('Hygiene Data'!E92))="","",OFFSET('Hygiene Data'!$E$12,0,10*ROW('Hygiene Data'!E92)))</f>
        <v/>
      </c>
      <c r="DT98" s="275" t="str">
        <f ca="true">+IF(OFFSET('Hygiene Data'!$E$13,0,10*ROW('Hygiene Data'!E92))="","",OFFSET('Hygiene Data'!$E$13,0,10*ROW('Hygiene Data'!E92)))</f>
        <v/>
      </c>
      <c r="DU98" s="275" t="str">
        <f ca="true">+IF(OFFSET('Hygiene Data'!$F$11,0,10*ROW('Hygiene Data'!F92))="","",OFFSET('Hygiene Data'!$F$11,0,10*ROW('Hygiene Data'!F92)))</f>
        <v/>
      </c>
      <c r="DV98" s="275" t="str">
        <f ca="true">+IF(OFFSET('Hygiene Data'!$F$12,0,10*ROW('Hygiene Data'!F92))="","",OFFSET('Hygiene Data'!$F$12,0,10*ROW('Hygiene Data'!F92)))</f>
        <v/>
      </c>
      <c r="DW98" s="275" t="str">
        <f ca="true">+IF(OFFSET('Hygiene Data'!$F$13,0,10*ROW('Hygiene Data'!F92))="","",OFFSET('Hygiene Data'!$F$13,0,10*ROW('Hygiene Data'!F92)))</f>
        <v/>
      </c>
      <c r="DX98" s="275" t="str">
        <f ca="true">+IF(OFFSET('Hygiene Data'!$G$11,0,10*ROW('Hygiene Data'!G92))="","",OFFSET('Hygiene Data'!$G$11,0,10*ROW('Hygiene Data'!G92)))</f>
        <v/>
      </c>
      <c r="DY98" s="275" t="str">
        <f ca="true">+IF(OFFSET('Hygiene Data'!$G$12,0,10*ROW('Hygiene Data'!G92))="","",OFFSET('Hygiene Data'!$G$12,0,10*ROW('Hygiene Data'!G92)))</f>
        <v/>
      </c>
      <c r="DZ98" s="275" t="str">
        <f ca="true">+IF(OFFSET('Hygiene Data'!$G$13,0,10*ROW('Hygiene Data'!G92))="","",OFFSET('Hygiene Data'!$G$13,0,10*ROW('Hygiene Data'!G92)))</f>
        <v/>
      </c>
      <c r="EA98" s="275" t="str">
        <f ca="true">+IF(OFFSET('Hygiene Data'!$H$11,0,10*ROW('Hygiene Data'!H92))="","",OFFSET('Hygiene Data'!$H$11,0,10*ROW('Hygiene Data'!H92)))</f>
        <v/>
      </c>
      <c r="EB98" s="275" t="str">
        <f ca="true">+IF(OFFSET('Hygiene Data'!$H$12,0,10*ROW('Hygiene Data'!H92))="","",OFFSET('Hygiene Data'!$H$12,0,10*ROW('Hygiene Data'!H92)))</f>
        <v/>
      </c>
      <c r="EC98" s="275" t="str">
        <f ca="true">+IF(OFFSET('Hygiene Data'!$H$13,0,10*ROW('Hygiene Data'!H92))="","",OFFSET('Hygiene Data'!$H$13,0,10*ROW('Hygiene Data'!H92)))</f>
        <v/>
      </c>
      <c r="ED98" s="275" t="str">
        <f ca="true">+IF(OFFSET('Hygiene Data'!$I$11,0,10*ROW('Hygiene Data'!I92))="","",OFFSET('Hygiene Data'!$I$11,0,10*ROW('Hygiene Data'!I92)))</f>
        <v/>
      </c>
      <c r="EE98" s="275" t="str">
        <f ca="true">+IF(OFFSET('Hygiene Data'!$I$12,0,10*ROW('Hygiene Data'!I92))="","",OFFSET('Hygiene Data'!$I$12,0,10*ROW('Hygiene Data'!I92)))</f>
        <v/>
      </c>
      <c r="EF98" s="275" t="str">
        <f ca="true">+IF(OFFSET('Hygiene Data'!$I$13,0,10*ROW('Hygiene Data'!I92))="","",OFFSET('Hygiene Data'!$I$13,0,10*ROW('Hygiene Data'!I92)))</f>
        <v/>
      </c>
    </row>
    <row xmlns:x14ac="http://schemas.microsoft.com/office/spreadsheetml/2009/9/ac" r="99" x14ac:dyDescent="0.2">
      <c r="A99" s="37" t="str">
        <f ca="true">+IF(OFFSET('Water Data'!$B$2,0,10*ROW('Water Data'!E93))="","",OFFSET('Water Data'!$B$2,0,10*ROW('Water Data'!E93)))</f>
        <v/>
      </c>
      <c r="B99" s="37" t="str">
        <f ca="true">+IF(OFFSET('Water Data'!$C$2,0,10*ROW('Water Data'!F93))="","",OFFSET('Water Data'!$C$2,0,10*ROW('Water Data'!F93)))</f>
        <v/>
      </c>
      <c r="C99" s="331" t="str">
        <f t="shared" ca="true" si="1"/>
        <v/>
      </c>
      <c r="D99" s="94"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4"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4"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4"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4"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4"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4"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4"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4"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4"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4"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4"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4"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4"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4"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4"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4"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4"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5"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5"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5"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5"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5"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5"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5"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5"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5"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5"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5"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5"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5"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5"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5"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5"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5"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5"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5"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5"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5"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5"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5"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5"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5"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5"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5"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5"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5"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5"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6"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6"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6"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6"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6"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6"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6"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6"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6"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6"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6"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6"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6"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6"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6"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6"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6"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6"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5"/>
      <c r="BS99" s="275" t="str">
        <f ca="true">+IF(OFFSET('Water Data'!$D$27,0,10*ROW('Water Data'!D93))="","",OFFSET('Water Data'!$D$27,0,10*ROW('Water Data'!D93)))</f>
        <v/>
      </c>
      <c r="BT99" s="275" t="str">
        <f ca="true">+IF(OFFSET('Water Data'!$D$28,0,10*ROW('Water Data'!D93))="","",OFFSET('Water Data'!$D$28,0,10*ROW('Water Data'!D93)))</f>
        <v/>
      </c>
      <c r="BU99" s="275" t="str">
        <f ca="true">+IF(OFFSET('Water Data'!$D$29,0,10*ROW('Water Data'!D93))="","",OFFSET('Water Data'!$D$29,0,10*ROW('Water Data'!D93)))</f>
        <v/>
      </c>
      <c r="BV99" s="275" t="str">
        <f ca="true">+IF(OFFSET('Water Data'!$E$27,0,10*ROW('Water Data'!E93))="","",OFFSET('Water Data'!$E$27,0,10*ROW('Water Data'!E93)))</f>
        <v/>
      </c>
      <c r="BW99" s="275" t="str">
        <f ca="true">+IF(OFFSET('Water Data'!$E$28,0,10*ROW('Water Data'!E93))="","",OFFSET('Water Data'!$E$28,0,10*ROW('Water Data'!E93)))</f>
        <v/>
      </c>
      <c r="BX99" s="275" t="str">
        <f ca="true">+IF(OFFSET('Water Data'!$E$29,0,10*ROW('Water Data'!E93))="","",OFFSET('Water Data'!$E$29,0,10*ROW('Water Data'!E93)))</f>
        <v/>
      </c>
      <c r="BY99" s="275" t="str">
        <f ca="true">+IF(OFFSET('Water Data'!$F$27,0,10*ROW('Water Data'!F93))="","",OFFSET('Water Data'!$F$27,0,10*ROW('Water Data'!F93)))</f>
        <v/>
      </c>
      <c r="BZ99" s="275" t="str">
        <f ca="true">+IF(OFFSET('Water Data'!$F$28,0,10*ROW('Water Data'!F93))="","",OFFSET('Water Data'!$F$28,0,10*ROW('Water Data'!F93)))</f>
        <v/>
      </c>
      <c r="CA99" s="275" t="str">
        <f ca="true">+IF(OFFSET('Water Data'!$F$29,0,10*ROW('Water Data'!F93))="","",OFFSET('Water Data'!$F$29,0,10*ROW('Water Data'!F93)))</f>
        <v/>
      </c>
      <c r="CB99" s="275" t="str">
        <f ca="true">+IF(OFFSET('Water Data'!$G$27,0,10*ROW('Water Data'!G93))="","",OFFSET('Water Data'!$G$27,0,10*ROW('Water Data'!G93)))</f>
        <v/>
      </c>
      <c r="CC99" s="275" t="str">
        <f ca="true">+IF(OFFSET('Water Data'!$G$28,0,10*ROW('Water Data'!G93))="","",OFFSET('Water Data'!$G$28,0,10*ROW('Water Data'!G93)))</f>
        <v/>
      </c>
      <c r="CD99" s="275" t="str">
        <f ca="true">+IF(OFFSET('Water Data'!$G$29,0,10*ROW('Water Data'!G93))="","",OFFSET('Water Data'!$G$29,0,10*ROW('Water Data'!G93)))</f>
        <v/>
      </c>
      <c r="CE99" s="275" t="str">
        <f ca="true">+IF(OFFSET('Water Data'!$H$27,0,10*ROW('Water Data'!H93))="","",OFFSET('Water Data'!$H$27,0,10*ROW('Water Data'!H93)))</f>
        <v/>
      </c>
      <c r="CF99" s="275" t="str">
        <f ca="true">+IF(OFFSET('Water Data'!$H$28,0,10*ROW('Water Data'!H93))="","",OFFSET('Water Data'!$H$28,0,10*ROW('Water Data'!H93)))</f>
        <v/>
      </c>
      <c r="CG99" s="275" t="str">
        <f ca="true">+IF(OFFSET('Water Data'!$H$29,0,10*ROW('Water Data'!H93))="","",OFFSET('Water Data'!$H$29,0,10*ROW('Water Data'!H93)))</f>
        <v/>
      </c>
      <c r="CH99" s="275" t="str">
        <f ca="true">+IF(OFFSET('Water Data'!$I$27,0,10*ROW('Water Data'!I93))="","",OFFSET('Water Data'!$I$27,0,10*ROW('Water Data'!I93)))</f>
        <v/>
      </c>
      <c r="CI99" s="275" t="str">
        <f ca="true">+IF(OFFSET('Water Data'!$I$28,0,10*ROW('Water Data'!I93))="","",OFFSET('Water Data'!$I$28,0,10*ROW('Water Data'!I93)))</f>
        <v/>
      </c>
      <c r="CJ99" s="275" t="str">
        <f ca="true">+IF(OFFSET('Water Data'!$I$29,0,10*ROW('Water Data'!I93))="","",OFFSET('Water Data'!$I$29,0,10*ROW('Water Data'!I93)))</f>
        <v/>
      </c>
      <c r="CK99" s="275" t="str">
        <f ca="true">+IF(OFFSET('Sanitation Data'!$D$28,0,10*ROW('Sanitation Data'!D93))="","",OFFSET('Sanitation Data'!$D$28,0,10*ROW('Sanitation Data'!D93)))</f>
        <v/>
      </c>
      <c r="CL99" s="275" t="str">
        <f ca="true">+IF(OFFSET('Sanitation Data'!$D$29,0,10*ROW('Sanitation Data'!D93))="","",OFFSET('Sanitation Data'!$D$29,0,10*ROW('Sanitation Data'!D93)))</f>
        <v/>
      </c>
      <c r="CM99" s="275" t="str">
        <f ca="true">+IF(OFFSET('Sanitation Data'!$D$30,0,10*ROW('Sanitation Data'!D93))="","",OFFSET('Sanitation Data'!$D$30,0,10*ROW('Sanitation Data'!D93)))</f>
        <v/>
      </c>
      <c r="CN99" s="275" t="str">
        <f ca="true">+IF(OFFSET('Sanitation Data'!$D$31,0,10*ROW('Sanitation Data'!D93))="","",OFFSET('Sanitation Data'!$D$31,0,10*ROW('Sanitation Data'!D93)))</f>
        <v/>
      </c>
      <c r="CO99" s="275" t="str">
        <f ca="true">+IF(OFFSET('Sanitation Data'!$D$32,0,10*ROW('Sanitation Data'!D93))="","",OFFSET('Sanitation Data'!$D$32,0,10*ROW('Sanitation Data'!D93)))</f>
        <v/>
      </c>
      <c r="CP99" s="275" t="str">
        <f ca="true">+IF(OFFSET('Sanitation Data'!$E$28,0,10*ROW('Sanitation Data'!E93))="","",OFFSET('Sanitation Data'!$E$28,0,10*ROW('Sanitation Data'!E93)))</f>
        <v/>
      </c>
      <c r="CQ99" s="275" t="str">
        <f ca="true">+IF(OFFSET('Sanitation Data'!$E$29,0,10*ROW('Sanitation Data'!E93))="","",OFFSET('Sanitation Data'!$E$29,0,10*ROW('Sanitation Data'!E93)))</f>
        <v/>
      </c>
      <c r="CR99" s="275" t="str">
        <f ca="true">+IF(OFFSET('Sanitation Data'!$E$30,0,10*ROW('Sanitation Data'!E93))="","",OFFSET('Sanitation Data'!$E$30,0,10*ROW('Sanitation Data'!E93)))</f>
        <v/>
      </c>
      <c r="CS99" s="275" t="str">
        <f ca="true">+IF(OFFSET('Sanitation Data'!$E$31,0,10*ROW('Sanitation Data'!E93))="","",OFFSET('Sanitation Data'!$E$31,0,10*ROW('Sanitation Data'!E93)))</f>
        <v/>
      </c>
      <c r="CT99" s="275" t="str">
        <f ca="true">+IF(OFFSET('Sanitation Data'!$E$32,0,10*ROW('Sanitation Data'!E93))="","",OFFSET('Sanitation Data'!$E$32,0,10*ROW('Sanitation Data'!E93)))</f>
        <v/>
      </c>
      <c r="CU99" s="275" t="str">
        <f ca="true">+IF(OFFSET('Sanitation Data'!$F$28,0,10*ROW('Sanitation Data'!F93))="","",OFFSET('Sanitation Data'!$F$28,0,10*ROW('Sanitation Data'!F93)))</f>
        <v/>
      </c>
      <c r="CV99" s="275" t="str">
        <f ca="true">+IF(OFFSET('Sanitation Data'!$F$29,0,10*ROW('Sanitation Data'!F93))="","",OFFSET('Sanitation Data'!$F$29,0,10*ROW('Sanitation Data'!F93)))</f>
        <v/>
      </c>
      <c r="CW99" s="275" t="str">
        <f ca="true">+IF(OFFSET('Sanitation Data'!$F$30,0,10*ROW('Sanitation Data'!F93))="","",OFFSET('Sanitation Data'!$F$30,0,10*ROW('Sanitation Data'!F93)))</f>
        <v/>
      </c>
      <c r="CX99" s="275" t="str">
        <f ca="true">+IF(OFFSET('Sanitation Data'!$F$31,0,10*ROW('Sanitation Data'!F93))="","",OFFSET('Sanitation Data'!$F$31,0,10*ROW('Sanitation Data'!F93)))</f>
        <v/>
      </c>
      <c r="CY99" s="275" t="str">
        <f ca="true">+IF(OFFSET('Sanitation Data'!$F$32,0,10*ROW('Sanitation Data'!F93))="","",OFFSET('Sanitation Data'!$F$32,0,10*ROW('Sanitation Data'!F93)))</f>
        <v/>
      </c>
      <c r="CZ99" s="275" t="str">
        <f ca="true">+IF(OFFSET('Sanitation Data'!$G$28,0,10*ROW('Sanitation Data'!G93))="","",OFFSET('Sanitation Data'!$G$28,0,10*ROW('Sanitation Data'!G93)))</f>
        <v/>
      </c>
      <c r="DA99" s="275" t="str">
        <f ca="true">+IF(OFFSET('Sanitation Data'!$G$29,0,10*ROW('Sanitation Data'!G93))="","",OFFSET('Sanitation Data'!$G$29,0,10*ROW('Sanitation Data'!G93)))</f>
        <v/>
      </c>
      <c r="DB99" s="275" t="str">
        <f ca="true">+IF(OFFSET('Sanitation Data'!$G$30,0,10*ROW('Sanitation Data'!G93))="","",OFFSET('Sanitation Data'!$G$30,0,10*ROW('Sanitation Data'!G93)))</f>
        <v/>
      </c>
      <c r="DC99" s="275" t="str">
        <f ca="true">+IF(OFFSET('Sanitation Data'!$G$31,0,10*ROW('Sanitation Data'!G93))="","",OFFSET('Sanitation Data'!$G$31,0,10*ROW('Sanitation Data'!G93)))</f>
        <v/>
      </c>
      <c r="DD99" s="275" t="str">
        <f ca="true">+IF(OFFSET('Sanitation Data'!$G$32,0,10*ROW('Sanitation Data'!G93))="","",OFFSET('Sanitation Data'!$G$32,0,10*ROW('Sanitation Data'!G93)))</f>
        <v/>
      </c>
      <c r="DE99" s="275" t="str">
        <f ca="true">+IF(OFFSET('Sanitation Data'!$H$28,0,10*ROW('Sanitation Data'!H93))="","",OFFSET('Sanitation Data'!$H$28,0,10*ROW('Sanitation Data'!H93)))</f>
        <v/>
      </c>
      <c r="DF99" s="275" t="str">
        <f ca="true">+IF(OFFSET('Sanitation Data'!$H$29,0,10*ROW('Sanitation Data'!H93))="","",OFFSET('Sanitation Data'!$H$29,0,10*ROW('Sanitation Data'!H93)))</f>
        <v/>
      </c>
      <c r="DG99" s="275" t="str">
        <f ca="true">+IF(OFFSET('Sanitation Data'!$H$30,0,10*ROW('Sanitation Data'!H93))="","",OFFSET('Sanitation Data'!$H$30,0,10*ROW('Sanitation Data'!H93)))</f>
        <v/>
      </c>
      <c r="DH99" s="275" t="str">
        <f ca="true">+IF(OFFSET('Sanitation Data'!$H$31,0,10*ROW('Sanitation Data'!H93))="","",OFFSET('Sanitation Data'!$H$31,0,10*ROW('Sanitation Data'!H93)))</f>
        <v/>
      </c>
      <c r="DI99" s="275" t="str">
        <f ca="true">+IF(OFFSET('Sanitation Data'!$H$32,0,10*ROW('Sanitation Data'!H93))="","",OFFSET('Sanitation Data'!$H$32,0,10*ROW('Sanitation Data'!H93)))</f>
        <v/>
      </c>
      <c r="DJ99" s="275" t="str">
        <f ca="true">+IF(OFFSET('Sanitation Data'!$I$28,0,10*ROW('Sanitation Data'!I93))="","",OFFSET('Sanitation Data'!$I$28,0,10*ROW('Sanitation Data'!I93)))</f>
        <v/>
      </c>
      <c r="DK99" s="275" t="str">
        <f ca="true">+IF(OFFSET('Sanitation Data'!$I$29,0,10*ROW('Sanitation Data'!I93))="","",OFFSET('Sanitation Data'!$I$29,0,10*ROW('Sanitation Data'!I93)))</f>
        <v/>
      </c>
      <c r="DL99" s="275" t="str">
        <f ca="true">+IF(OFFSET('Sanitation Data'!$I$30,0,10*ROW('Sanitation Data'!I93))="","",OFFSET('Sanitation Data'!$I$30,0,10*ROW('Sanitation Data'!I93)))</f>
        <v/>
      </c>
      <c r="DM99" s="275" t="str">
        <f ca="true">+IF(OFFSET('Sanitation Data'!$I$31,0,10*ROW('Sanitation Data'!I93))="","",OFFSET('Sanitation Data'!$I$31,0,10*ROW('Sanitation Data'!I93)))</f>
        <v/>
      </c>
      <c r="DN99" s="275" t="str">
        <f ca="true">+IF(OFFSET('Sanitation Data'!$I$32,0,10*ROW('Sanitation Data'!I93))="","",OFFSET('Sanitation Data'!$I$32,0,10*ROW('Sanitation Data'!I93)))</f>
        <v/>
      </c>
      <c r="DO99" s="275" t="str">
        <f ca="true">+IF(OFFSET('Hygiene Data'!$D$11,0,10*ROW('Hygiene Data'!D93))="","",OFFSET('Hygiene Data'!$D$11,0,10*ROW('Hygiene Data'!D93)))</f>
        <v/>
      </c>
      <c r="DP99" s="275" t="str">
        <f ca="true">+IF(OFFSET('Hygiene Data'!$D$12,0,10*ROW('Hygiene Data'!D93))="","",OFFSET('Hygiene Data'!$D$12,0,10*ROW('Hygiene Data'!D93)))</f>
        <v/>
      </c>
      <c r="DQ99" s="275" t="str">
        <f ca="true">+IF(OFFSET('Hygiene Data'!$D$13,0,10*ROW('Hygiene Data'!D93))="","",OFFSET('Hygiene Data'!$D$13,0,10*ROW('Hygiene Data'!D93)))</f>
        <v/>
      </c>
      <c r="DR99" s="275" t="str">
        <f ca="true">+IF(OFFSET('Hygiene Data'!$E$11,0,10*ROW('Hygiene Data'!E93))="","",OFFSET('Hygiene Data'!$E$11,0,10*ROW('Hygiene Data'!E93)))</f>
        <v/>
      </c>
      <c r="DS99" s="275" t="str">
        <f ca="true">+IF(OFFSET('Hygiene Data'!$E$12,0,10*ROW('Hygiene Data'!E93))="","",OFFSET('Hygiene Data'!$E$12,0,10*ROW('Hygiene Data'!E93)))</f>
        <v/>
      </c>
      <c r="DT99" s="275" t="str">
        <f ca="true">+IF(OFFSET('Hygiene Data'!$E$13,0,10*ROW('Hygiene Data'!E93))="","",OFFSET('Hygiene Data'!$E$13,0,10*ROW('Hygiene Data'!E93)))</f>
        <v/>
      </c>
      <c r="DU99" s="275" t="str">
        <f ca="true">+IF(OFFSET('Hygiene Data'!$F$11,0,10*ROW('Hygiene Data'!F93))="","",OFFSET('Hygiene Data'!$F$11,0,10*ROW('Hygiene Data'!F93)))</f>
        <v/>
      </c>
      <c r="DV99" s="275" t="str">
        <f ca="true">+IF(OFFSET('Hygiene Data'!$F$12,0,10*ROW('Hygiene Data'!F93))="","",OFFSET('Hygiene Data'!$F$12,0,10*ROW('Hygiene Data'!F93)))</f>
        <v/>
      </c>
      <c r="DW99" s="275" t="str">
        <f ca="true">+IF(OFFSET('Hygiene Data'!$F$13,0,10*ROW('Hygiene Data'!F93))="","",OFFSET('Hygiene Data'!$F$13,0,10*ROW('Hygiene Data'!F93)))</f>
        <v/>
      </c>
      <c r="DX99" s="275" t="str">
        <f ca="true">+IF(OFFSET('Hygiene Data'!$G$11,0,10*ROW('Hygiene Data'!G93))="","",OFFSET('Hygiene Data'!$G$11,0,10*ROW('Hygiene Data'!G93)))</f>
        <v/>
      </c>
      <c r="DY99" s="275" t="str">
        <f ca="true">+IF(OFFSET('Hygiene Data'!$G$12,0,10*ROW('Hygiene Data'!G93))="","",OFFSET('Hygiene Data'!$G$12,0,10*ROW('Hygiene Data'!G93)))</f>
        <v/>
      </c>
      <c r="DZ99" s="275" t="str">
        <f ca="true">+IF(OFFSET('Hygiene Data'!$G$13,0,10*ROW('Hygiene Data'!G93))="","",OFFSET('Hygiene Data'!$G$13,0,10*ROW('Hygiene Data'!G93)))</f>
        <v/>
      </c>
      <c r="EA99" s="275" t="str">
        <f ca="true">+IF(OFFSET('Hygiene Data'!$H$11,0,10*ROW('Hygiene Data'!H93))="","",OFFSET('Hygiene Data'!$H$11,0,10*ROW('Hygiene Data'!H93)))</f>
        <v/>
      </c>
      <c r="EB99" s="275" t="str">
        <f ca="true">+IF(OFFSET('Hygiene Data'!$H$12,0,10*ROW('Hygiene Data'!H93))="","",OFFSET('Hygiene Data'!$H$12,0,10*ROW('Hygiene Data'!H93)))</f>
        <v/>
      </c>
      <c r="EC99" s="275" t="str">
        <f ca="true">+IF(OFFSET('Hygiene Data'!$H$13,0,10*ROW('Hygiene Data'!H93))="","",OFFSET('Hygiene Data'!$H$13,0,10*ROW('Hygiene Data'!H93)))</f>
        <v/>
      </c>
      <c r="ED99" s="275" t="str">
        <f ca="true">+IF(OFFSET('Hygiene Data'!$I$11,0,10*ROW('Hygiene Data'!I93))="","",OFFSET('Hygiene Data'!$I$11,0,10*ROW('Hygiene Data'!I93)))</f>
        <v/>
      </c>
      <c r="EE99" s="275" t="str">
        <f ca="true">+IF(OFFSET('Hygiene Data'!$I$12,0,10*ROW('Hygiene Data'!I93))="","",OFFSET('Hygiene Data'!$I$12,0,10*ROW('Hygiene Data'!I93)))</f>
        <v/>
      </c>
      <c r="EF99" s="275" t="str">
        <f ca="true">+IF(OFFSET('Hygiene Data'!$I$13,0,10*ROW('Hygiene Data'!I93))="","",OFFSET('Hygiene Data'!$I$13,0,10*ROW('Hygiene Data'!I93)))</f>
        <v/>
      </c>
    </row>
    <row xmlns:x14ac="http://schemas.microsoft.com/office/spreadsheetml/2009/9/ac" r="100" x14ac:dyDescent="0.2">
      <c r="A100" s="37" t="str">
        <f ca="true">+IF(OFFSET('Water Data'!$B$2,0,10*ROW('Water Data'!E94))="","",OFFSET('Water Data'!$B$2,0,10*ROW('Water Data'!E94)))</f>
        <v/>
      </c>
      <c r="B100" s="37" t="str">
        <f ca="true">+IF(OFFSET('Water Data'!$C$2,0,10*ROW('Water Data'!F94))="","",OFFSET('Water Data'!$C$2,0,10*ROW('Water Data'!F94)))</f>
        <v/>
      </c>
      <c r="C100" s="331" t="str">
        <f t="shared" ca="true" si="1"/>
        <v/>
      </c>
      <c r="D100" s="94"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4"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4"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4"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4"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4"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4"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4"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4"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4"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4"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4"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4"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4"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4"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4"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4"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4"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5"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5"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5"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5"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5"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5"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5"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5"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5"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5"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5"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5"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5"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5"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5"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5"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5"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5"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5"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5"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5"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5"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5"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5"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5"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5"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5"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5"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5"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5"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6"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6"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6"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6"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6"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6"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6"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6"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6"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6"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6"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6"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6"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6"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6"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6"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6"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6"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5"/>
      <c r="BS100" s="275" t="str">
        <f ca="true">+IF(OFFSET('Water Data'!$D$27,0,10*ROW('Water Data'!D94))="","",OFFSET('Water Data'!$D$27,0,10*ROW('Water Data'!D94)))</f>
        <v/>
      </c>
      <c r="BT100" s="275" t="str">
        <f ca="true">+IF(OFFSET('Water Data'!$D$28,0,10*ROW('Water Data'!D94))="","",OFFSET('Water Data'!$D$28,0,10*ROW('Water Data'!D94)))</f>
        <v/>
      </c>
      <c r="BU100" s="275" t="str">
        <f ca="true">+IF(OFFSET('Water Data'!$D$29,0,10*ROW('Water Data'!D94))="","",OFFSET('Water Data'!$D$29,0,10*ROW('Water Data'!D94)))</f>
        <v/>
      </c>
      <c r="BV100" s="275" t="str">
        <f ca="true">+IF(OFFSET('Water Data'!$E$27,0,10*ROW('Water Data'!E94))="","",OFFSET('Water Data'!$E$27,0,10*ROW('Water Data'!E94)))</f>
        <v/>
      </c>
      <c r="BW100" s="275" t="str">
        <f ca="true">+IF(OFFSET('Water Data'!$E$28,0,10*ROW('Water Data'!E94))="","",OFFSET('Water Data'!$E$28,0,10*ROW('Water Data'!E94)))</f>
        <v/>
      </c>
      <c r="BX100" s="275" t="str">
        <f ca="true">+IF(OFFSET('Water Data'!$E$29,0,10*ROW('Water Data'!E94))="","",OFFSET('Water Data'!$E$29,0,10*ROW('Water Data'!E94)))</f>
        <v/>
      </c>
      <c r="BY100" s="275" t="str">
        <f ca="true">+IF(OFFSET('Water Data'!$F$27,0,10*ROW('Water Data'!F94))="","",OFFSET('Water Data'!$F$27,0,10*ROW('Water Data'!F94)))</f>
        <v/>
      </c>
      <c r="BZ100" s="275" t="str">
        <f ca="true">+IF(OFFSET('Water Data'!$F$28,0,10*ROW('Water Data'!F94))="","",OFFSET('Water Data'!$F$28,0,10*ROW('Water Data'!F94)))</f>
        <v/>
      </c>
      <c r="CA100" s="275" t="str">
        <f ca="true">+IF(OFFSET('Water Data'!$F$29,0,10*ROW('Water Data'!F94))="","",OFFSET('Water Data'!$F$29,0,10*ROW('Water Data'!F94)))</f>
        <v/>
      </c>
      <c r="CB100" s="275" t="str">
        <f ca="true">+IF(OFFSET('Water Data'!$G$27,0,10*ROW('Water Data'!G94))="","",OFFSET('Water Data'!$G$27,0,10*ROW('Water Data'!G94)))</f>
        <v/>
      </c>
      <c r="CC100" s="275" t="str">
        <f ca="true">+IF(OFFSET('Water Data'!$G$28,0,10*ROW('Water Data'!G94))="","",OFFSET('Water Data'!$G$28,0,10*ROW('Water Data'!G94)))</f>
        <v/>
      </c>
      <c r="CD100" s="275" t="str">
        <f ca="true">+IF(OFFSET('Water Data'!$G$29,0,10*ROW('Water Data'!G94))="","",OFFSET('Water Data'!$G$29,0,10*ROW('Water Data'!G94)))</f>
        <v/>
      </c>
      <c r="CE100" s="275" t="str">
        <f ca="true">+IF(OFFSET('Water Data'!$H$27,0,10*ROW('Water Data'!H94))="","",OFFSET('Water Data'!$H$27,0,10*ROW('Water Data'!H94)))</f>
        <v/>
      </c>
      <c r="CF100" s="275" t="str">
        <f ca="true">+IF(OFFSET('Water Data'!$H$28,0,10*ROW('Water Data'!H94))="","",OFFSET('Water Data'!$H$28,0,10*ROW('Water Data'!H94)))</f>
        <v/>
      </c>
      <c r="CG100" s="275" t="str">
        <f ca="true">+IF(OFFSET('Water Data'!$H$29,0,10*ROW('Water Data'!H94))="","",OFFSET('Water Data'!$H$29,0,10*ROW('Water Data'!H94)))</f>
        <v/>
      </c>
      <c r="CH100" s="275" t="str">
        <f ca="true">+IF(OFFSET('Water Data'!$I$27,0,10*ROW('Water Data'!I94))="","",OFFSET('Water Data'!$I$27,0,10*ROW('Water Data'!I94)))</f>
        <v/>
      </c>
      <c r="CI100" s="275" t="str">
        <f ca="true">+IF(OFFSET('Water Data'!$I$28,0,10*ROW('Water Data'!I94))="","",OFFSET('Water Data'!$I$28,0,10*ROW('Water Data'!I94)))</f>
        <v/>
      </c>
      <c r="CJ100" s="275" t="str">
        <f ca="true">+IF(OFFSET('Water Data'!$I$29,0,10*ROW('Water Data'!I94))="","",OFFSET('Water Data'!$I$29,0,10*ROW('Water Data'!I94)))</f>
        <v/>
      </c>
      <c r="CK100" s="275" t="str">
        <f ca="true">+IF(OFFSET('Sanitation Data'!$D$28,0,10*ROW('Sanitation Data'!D94))="","",OFFSET('Sanitation Data'!$D$28,0,10*ROW('Sanitation Data'!D94)))</f>
        <v/>
      </c>
      <c r="CL100" s="275" t="str">
        <f ca="true">+IF(OFFSET('Sanitation Data'!$D$29,0,10*ROW('Sanitation Data'!D94))="","",OFFSET('Sanitation Data'!$D$29,0,10*ROW('Sanitation Data'!D94)))</f>
        <v/>
      </c>
      <c r="CM100" s="275" t="str">
        <f ca="true">+IF(OFFSET('Sanitation Data'!$D$30,0,10*ROW('Sanitation Data'!D94))="","",OFFSET('Sanitation Data'!$D$30,0,10*ROW('Sanitation Data'!D94)))</f>
        <v/>
      </c>
      <c r="CN100" s="275" t="str">
        <f ca="true">+IF(OFFSET('Sanitation Data'!$D$31,0,10*ROW('Sanitation Data'!D94))="","",OFFSET('Sanitation Data'!$D$31,0,10*ROW('Sanitation Data'!D94)))</f>
        <v/>
      </c>
      <c r="CO100" s="275" t="str">
        <f ca="true">+IF(OFFSET('Sanitation Data'!$D$32,0,10*ROW('Sanitation Data'!D94))="","",OFFSET('Sanitation Data'!$D$32,0,10*ROW('Sanitation Data'!D94)))</f>
        <v/>
      </c>
      <c r="CP100" s="275" t="str">
        <f ca="true">+IF(OFFSET('Sanitation Data'!$E$28,0,10*ROW('Sanitation Data'!E94))="","",OFFSET('Sanitation Data'!$E$28,0,10*ROW('Sanitation Data'!E94)))</f>
        <v/>
      </c>
      <c r="CQ100" s="275" t="str">
        <f ca="true">+IF(OFFSET('Sanitation Data'!$E$29,0,10*ROW('Sanitation Data'!E94))="","",OFFSET('Sanitation Data'!$E$29,0,10*ROW('Sanitation Data'!E94)))</f>
        <v/>
      </c>
      <c r="CR100" s="275" t="str">
        <f ca="true">+IF(OFFSET('Sanitation Data'!$E$30,0,10*ROW('Sanitation Data'!E94))="","",OFFSET('Sanitation Data'!$E$30,0,10*ROW('Sanitation Data'!E94)))</f>
        <v/>
      </c>
      <c r="CS100" s="275" t="str">
        <f ca="true">+IF(OFFSET('Sanitation Data'!$E$31,0,10*ROW('Sanitation Data'!E94))="","",OFFSET('Sanitation Data'!$E$31,0,10*ROW('Sanitation Data'!E94)))</f>
        <v/>
      </c>
      <c r="CT100" s="275" t="str">
        <f ca="true">+IF(OFFSET('Sanitation Data'!$E$32,0,10*ROW('Sanitation Data'!E94))="","",OFFSET('Sanitation Data'!$E$32,0,10*ROW('Sanitation Data'!E94)))</f>
        <v/>
      </c>
      <c r="CU100" s="275" t="str">
        <f ca="true">+IF(OFFSET('Sanitation Data'!$F$28,0,10*ROW('Sanitation Data'!F94))="","",OFFSET('Sanitation Data'!$F$28,0,10*ROW('Sanitation Data'!F94)))</f>
        <v/>
      </c>
      <c r="CV100" s="275" t="str">
        <f ca="true">+IF(OFFSET('Sanitation Data'!$F$29,0,10*ROW('Sanitation Data'!F94))="","",OFFSET('Sanitation Data'!$F$29,0,10*ROW('Sanitation Data'!F94)))</f>
        <v/>
      </c>
      <c r="CW100" s="275" t="str">
        <f ca="true">+IF(OFFSET('Sanitation Data'!$F$30,0,10*ROW('Sanitation Data'!F94))="","",OFFSET('Sanitation Data'!$F$30,0,10*ROW('Sanitation Data'!F94)))</f>
        <v/>
      </c>
      <c r="CX100" s="275" t="str">
        <f ca="true">+IF(OFFSET('Sanitation Data'!$F$31,0,10*ROW('Sanitation Data'!F94))="","",OFFSET('Sanitation Data'!$F$31,0,10*ROW('Sanitation Data'!F94)))</f>
        <v/>
      </c>
      <c r="CY100" s="275" t="str">
        <f ca="true">+IF(OFFSET('Sanitation Data'!$F$32,0,10*ROW('Sanitation Data'!F94))="","",OFFSET('Sanitation Data'!$F$32,0,10*ROW('Sanitation Data'!F94)))</f>
        <v/>
      </c>
      <c r="CZ100" s="275" t="str">
        <f ca="true">+IF(OFFSET('Sanitation Data'!$G$28,0,10*ROW('Sanitation Data'!G94))="","",OFFSET('Sanitation Data'!$G$28,0,10*ROW('Sanitation Data'!G94)))</f>
        <v/>
      </c>
      <c r="DA100" s="275" t="str">
        <f ca="true">+IF(OFFSET('Sanitation Data'!$G$29,0,10*ROW('Sanitation Data'!G94))="","",OFFSET('Sanitation Data'!$G$29,0,10*ROW('Sanitation Data'!G94)))</f>
        <v/>
      </c>
      <c r="DB100" s="275" t="str">
        <f ca="true">+IF(OFFSET('Sanitation Data'!$G$30,0,10*ROW('Sanitation Data'!G94))="","",OFFSET('Sanitation Data'!$G$30,0,10*ROW('Sanitation Data'!G94)))</f>
        <v/>
      </c>
      <c r="DC100" s="275" t="str">
        <f ca="true">+IF(OFFSET('Sanitation Data'!$G$31,0,10*ROW('Sanitation Data'!G94))="","",OFFSET('Sanitation Data'!$G$31,0,10*ROW('Sanitation Data'!G94)))</f>
        <v/>
      </c>
      <c r="DD100" s="275" t="str">
        <f ca="true">+IF(OFFSET('Sanitation Data'!$G$32,0,10*ROW('Sanitation Data'!G94))="","",OFFSET('Sanitation Data'!$G$32,0,10*ROW('Sanitation Data'!G94)))</f>
        <v/>
      </c>
      <c r="DE100" s="275" t="str">
        <f ca="true">+IF(OFFSET('Sanitation Data'!$H$28,0,10*ROW('Sanitation Data'!H94))="","",OFFSET('Sanitation Data'!$H$28,0,10*ROW('Sanitation Data'!H94)))</f>
        <v/>
      </c>
      <c r="DF100" s="275" t="str">
        <f ca="true">+IF(OFFSET('Sanitation Data'!$H$29,0,10*ROW('Sanitation Data'!H94))="","",OFFSET('Sanitation Data'!$H$29,0,10*ROW('Sanitation Data'!H94)))</f>
        <v/>
      </c>
      <c r="DG100" s="275" t="str">
        <f ca="true">+IF(OFFSET('Sanitation Data'!$H$30,0,10*ROW('Sanitation Data'!H94))="","",OFFSET('Sanitation Data'!$H$30,0,10*ROW('Sanitation Data'!H94)))</f>
        <v/>
      </c>
      <c r="DH100" s="275" t="str">
        <f ca="true">+IF(OFFSET('Sanitation Data'!$H$31,0,10*ROW('Sanitation Data'!H94))="","",OFFSET('Sanitation Data'!$H$31,0,10*ROW('Sanitation Data'!H94)))</f>
        <v/>
      </c>
      <c r="DI100" s="275" t="str">
        <f ca="true">+IF(OFFSET('Sanitation Data'!$H$32,0,10*ROW('Sanitation Data'!H94))="","",OFFSET('Sanitation Data'!$H$32,0,10*ROW('Sanitation Data'!H94)))</f>
        <v/>
      </c>
      <c r="DJ100" s="275" t="str">
        <f ca="true">+IF(OFFSET('Sanitation Data'!$I$28,0,10*ROW('Sanitation Data'!I94))="","",OFFSET('Sanitation Data'!$I$28,0,10*ROW('Sanitation Data'!I94)))</f>
        <v/>
      </c>
      <c r="DK100" s="275" t="str">
        <f ca="true">+IF(OFFSET('Sanitation Data'!$I$29,0,10*ROW('Sanitation Data'!I94))="","",OFFSET('Sanitation Data'!$I$29,0,10*ROW('Sanitation Data'!I94)))</f>
        <v/>
      </c>
      <c r="DL100" s="275" t="str">
        <f ca="true">+IF(OFFSET('Sanitation Data'!$I$30,0,10*ROW('Sanitation Data'!I94))="","",OFFSET('Sanitation Data'!$I$30,0,10*ROW('Sanitation Data'!I94)))</f>
        <v/>
      </c>
      <c r="DM100" s="275" t="str">
        <f ca="true">+IF(OFFSET('Sanitation Data'!$I$31,0,10*ROW('Sanitation Data'!I94))="","",OFFSET('Sanitation Data'!$I$31,0,10*ROW('Sanitation Data'!I94)))</f>
        <v/>
      </c>
      <c r="DN100" s="275" t="str">
        <f ca="true">+IF(OFFSET('Sanitation Data'!$I$32,0,10*ROW('Sanitation Data'!I94))="","",OFFSET('Sanitation Data'!$I$32,0,10*ROW('Sanitation Data'!I94)))</f>
        <v/>
      </c>
      <c r="DO100" s="275" t="str">
        <f ca="true">+IF(OFFSET('Hygiene Data'!$D$11,0,10*ROW('Hygiene Data'!D94))="","",OFFSET('Hygiene Data'!$D$11,0,10*ROW('Hygiene Data'!D94)))</f>
        <v/>
      </c>
      <c r="DP100" s="275" t="str">
        <f ca="true">+IF(OFFSET('Hygiene Data'!$D$12,0,10*ROW('Hygiene Data'!D94))="","",OFFSET('Hygiene Data'!$D$12,0,10*ROW('Hygiene Data'!D94)))</f>
        <v/>
      </c>
      <c r="DQ100" s="275" t="str">
        <f ca="true">+IF(OFFSET('Hygiene Data'!$D$13,0,10*ROW('Hygiene Data'!D94))="","",OFFSET('Hygiene Data'!$D$13,0,10*ROW('Hygiene Data'!D94)))</f>
        <v/>
      </c>
      <c r="DR100" s="275" t="str">
        <f ca="true">+IF(OFFSET('Hygiene Data'!$E$11,0,10*ROW('Hygiene Data'!E94))="","",OFFSET('Hygiene Data'!$E$11,0,10*ROW('Hygiene Data'!E94)))</f>
        <v/>
      </c>
      <c r="DS100" s="275" t="str">
        <f ca="true">+IF(OFFSET('Hygiene Data'!$E$12,0,10*ROW('Hygiene Data'!E94))="","",OFFSET('Hygiene Data'!$E$12,0,10*ROW('Hygiene Data'!E94)))</f>
        <v/>
      </c>
      <c r="DT100" s="275" t="str">
        <f ca="true">+IF(OFFSET('Hygiene Data'!$E$13,0,10*ROW('Hygiene Data'!E94))="","",OFFSET('Hygiene Data'!$E$13,0,10*ROW('Hygiene Data'!E94)))</f>
        <v/>
      </c>
      <c r="DU100" s="275" t="str">
        <f ca="true">+IF(OFFSET('Hygiene Data'!$F$11,0,10*ROW('Hygiene Data'!F94))="","",OFFSET('Hygiene Data'!$F$11,0,10*ROW('Hygiene Data'!F94)))</f>
        <v/>
      </c>
      <c r="DV100" s="275" t="str">
        <f ca="true">+IF(OFFSET('Hygiene Data'!$F$12,0,10*ROW('Hygiene Data'!F94))="","",OFFSET('Hygiene Data'!$F$12,0,10*ROW('Hygiene Data'!F94)))</f>
        <v/>
      </c>
      <c r="DW100" s="275" t="str">
        <f ca="true">+IF(OFFSET('Hygiene Data'!$F$13,0,10*ROW('Hygiene Data'!F94))="","",OFFSET('Hygiene Data'!$F$13,0,10*ROW('Hygiene Data'!F94)))</f>
        <v/>
      </c>
      <c r="DX100" s="275" t="str">
        <f ca="true">+IF(OFFSET('Hygiene Data'!$G$11,0,10*ROW('Hygiene Data'!G94))="","",OFFSET('Hygiene Data'!$G$11,0,10*ROW('Hygiene Data'!G94)))</f>
        <v/>
      </c>
      <c r="DY100" s="275" t="str">
        <f ca="true">+IF(OFFSET('Hygiene Data'!$G$12,0,10*ROW('Hygiene Data'!G94))="","",OFFSET('Hygiene Data'!$G$12,0,10*ROW('Hygiene Data'!G94)))</f>
        <v/>
      </c>
      <c r="DZ100" s="275" t="str">
        <f ca="true">+IF(OFFSET('Hygiene Data'!$G$13,0,10*ROW('Hygiene Data'!G94))="","",OFFSET('Hygiene Data'!$G$13,0,10*ROW('Hygiene Data'!G94)))</f>
        <v/>
      </c>
      <c r="EA100" s="275" t="str">
        <f ca="true">+IF(OFFSET('Hygiene Data'!$H$11,0,10*ROW('Hygiene Data'!H94))="","",OFFSET('Hygiene Data'!$H$11,0,10*ROW('Hygiene Data'!H94)))</f>
        <v/>
      </c>
      <c r="EB100" s="275" t="str">
        <f ca="true">+IF(OFFSET('Hygiene Data'!$H$12,0,10*ROW('Hygiene Data'!H94))="","",OFFSET('Hygiene Data'!$H$12,0,10*ROW('Hygiene Data'!H94)))</f>
        <v/>
      </c>
      <c r="EC100" s="275" t="str">
        <f ca="true">+IF(OFFSET('Hygiene Data'!$H$13,0,10*ROW('Hygiene Data'!H94))="","",OFFSET('Hygiene Data'!$H$13,0,10*ROW('Hygiene Data'!H94)))</f>
        <v/>
      </c>
      <c r="ED100" s="275" t="str">
        <f ca="true">+IF(OFFSET('Hygiene Data'!$I$11,0,10*ROW('Hygiene Data'!I94))="","",OFFSET('Hygiene Data'!$I$11,0,10*ROW('Hygiene Data'!I94)))</f>
        <v/>
      </c>
      <c r="EE100" s="275" t="str">
        <f ca="true">+IF(OFFSET('Hygiene Data'!$I$12,0,10*ROW('Hygiene Data'!I94))="","",OFFSET('Hygiene Data'!$I$12,0,10*ROW('Hygiene Data'!I94)))</f>
        <v/>
      </c>
      <c r="EF100" s="275" t="str">
        <f ca="true">+IF(OFFSET('Hygiene Data'!$I$13,0,10*ROW('Hygiene Data'!I94))="","",OFFSET('Hygiene Data'!$I$13,0,10*ROW('Hygiene Data'!I94)))</f>
        <v/>
      </c>
    </row>
    <row xmlns:x14ac="http://schemas.microsoft.com/office/spreadsheetml/2009/9/ac" r="101" x14ac:dyDescent="0.2">
      <c r="A101" s="37" t="str">
        <f ca="true">+IF(OFFSET('Water Data'!$B$2,0,10*ROW('Water Data'!E95))="","",OFFSET('Water Data'!$B$2,0,10*ROW('Water Data'!E95)))</f>
        <v/>
      </c>
      <c r="B101" s="37" t="str">
        <f ca="true">+IF(OFFSET('Water Data'!$C$2,0,10*ROW('Water Data'!F95))="","",OFFSET('Water Data'!$C$2,0,10*ROW('Water Data'!F95)))</f>
        <v/>
      </c>
      <c r="C101" s="331" t="str">
        <f t="shared" ca="true" si="1"/>
        <v/>
      </c>
      <c r="D101" s="94"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4"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4"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4"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4"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4"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4"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4"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4"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4"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4"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4"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4"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4"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4"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4"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4"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4"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5"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5"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5"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5"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5"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5"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5"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5"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5"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5"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5"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5"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5"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5"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5"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5"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5"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5"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5"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5"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5"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5"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5"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5"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5"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5"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5"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5"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5"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5"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6"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6"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6"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6"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6"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6"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6"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6"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6"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6"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6"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6"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6"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6"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6"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6"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6"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6"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5"/>
      <c r="BS101" s="275" t="str">
        <f ca="true">+IF(OFFSET('Water Data'!$D$27,0,10*ROW('Water Data'!D95))="","",OFFSET('Water Data'!$D$27,0,10*ROW('Water Data'!D95)))</f>
        <v/>
      </c>
      <c r="BT101" s="275" t="str">
        <f ca="true">+IF(OFFSET('Water Data'!$D$28,0,10*ROW('Water Data'!D95))="","",OFFSET('Water Data'!$D$28,0,10*ROW('Water Data'!D95)))</f>
        <v/>
      </c>
      <c r="BU101" s="275" t="str">
        <f ca="true">+IF(OFFSET('Water Data'!$D$29,0,10*ROW('Water Data'!D95))="","",OFFSET('Water Data'!$D$29,0,10*ROW('Water Data'!D95)))</f>
        <v/>
      </c>
      <c r="BV101" s="275" t="str">
        <f ca="true">+IF(OFFSET('Water Data'!$E$27,0,10*ROW('Water Data'!E95))="","",OFFSET('Water Data'!$E$27,0,10*ROW('Water Data'!E95)))</f>
        <v/>
      </c>
      <c r="BW101" s="275" t="str">
        <f ca="true">+IF(OFFSET('Water Data'!$E$28,0,10*ROW('Water Data'!E95))="","",OFFSET('Water Data'!$E$28,0,10*ROW('Water Data'!E95)))</f>
        <v/>
      </c>
      <c r="BX101" s="275" t="str">
        <f ca="true">+IF(OFFSET('Water Data'!$E$29,0,10*ROW('Water Data'!E95))="","",OFFSET('Water Data'!$E$29,0,10*ROW('Water Data'!E95)))</f>
        <v/>
      </c>
      <c r="BY101" s="275" t="str">
        <f ca="true">+IF(OFFSET('Water Data'!$F$27,0,10*ROW('Water Data'!F95))="","",OFFSET('Water Data'!$F$27,0,10*ROW('Water Data'!F95)))</f>
        <v/>
      </c>
      <c r="BZ101" s="275" t="str">
        <f ca="true">+IF(OFFSET('Water Data'!$F$28,0,10*ROW('Water Data'!F95))="","",OFFSET('Water Data'!$F$28,0,10*ROW('Water Data'!F95)))</f>
        <v/>
      </c>
      <c r="CA101" s="275" t="str">
        <f ca="true">+IF(OFFSET('Water Data'!$F$29,0,10*ROW('Water Data'!F95))="","",OFFSET('Water Data'!$F$29,0,10*ROW('Water Data'!F95)))</f>
        <v/>
      </c>
      <c r="CB101" s="275" t="str">
        <f ca="true">+IF(OFFSET('Water Data'!$G$27,0,10*ROW('Water Data'!G95))="","",OFFSET('Water Data'!$G$27,0,10*ROW('Water Data'!G95)))</f>
        <v/>
      </c>
      <c r="CC101" s="275" t="str">
        <f ca="true">+IF(OFFSET('Water Data'!$G$28,0,10*ROW('Water Data'!G95))="","",OFFSET('Water Data'!$G$28,0,10*ROW('Water Data'!G95)))</f>
        <v/>
      </c>
      <c r="CD101" s="275" t="str">
        <f ca="true">+IF(OFFSET('Water Data'!$G$29,0,10*ROW('Water Data'!G95))="","",OFFSET('Water Data'!$G$29,0,10*ROW('Water Data'!G95)))</f>
        <v/>
      </c>
      <c r="CE101" s="275" t="str">
        <f ca="true">+IF(OFFSET('Water Data'!$H$27,0,10*ROW('Water Data'!H95))="","",OFFSET('Water Data'!$H$27,0,10*ROW('Water Data'!H95)))</f>
        <v/>
      </c>
      <c r="CF101" s="275" t="str">
        <f ca="true">+IF(OFFSET('Water Data'!$H$28,0,10*ROW('Water Data'!H95))="","",OFFSET('Water Data'!$H$28,0,10*ROW('Water Data'!H95)))</f>
        <v/>
      </c>
      <c r="CG101" s="275" t="str">
        <f ca="true">+IF(OFFSET('Water Data'!$H$29,0,10*ROW('Water Data'!H95))="","",OFFSET('Water Data'!$H$29,0,10*ROW('Water Data'!H95)))</f>
        <v/>
      </c>
      <c r="CH101" s="275" t="str">
        <f ca="true">+IF(OFFSET('Water Data'!$I$27,0,10*ROW('Water Data'!I95))="","",OFFSET('Water Data'!$I$27,0,10*ROW('Water Data'!I95)))</f>
        <v/>
      </c>
      <c r="CI101" s="275" t="str">
        <f ca="true">+IF(OFFSET('Water Data'!$I$28,0,10*ROW('Water Data'!I95))="","",OFFSET('Water Data'!$I$28,0,10*ROW('Water Data'!I95)))</f>
        <v/>
      </c>
      <c r="CJ101" s="275" t="str">
        <f ca="true">+IF(OFFSET('Water Data'!$I$29,0,10*ROW('Water Data'!I95))="","",OFFSET('Water Data'!$I$29,0,10*ROW('Water Data'!I95)))</f>
        <v/>
      </c>
      <c r="CK101" s="275" t="str">
        <f ca="true">+IF(OFFSET('Sanitation Data'!$D$28,0,10*ROW('Sanitation Data'!D95))="","",OFFSET('Sanitation Data'!$D$28,0,10*ROW('Sanitation Data'!D95)))</f>
        <v/>
      </c>
      <c r="CL101" s="275" t="str">
        <f ca="true">+IF(OFFSET('Sanitation Data'!$D$29,0,10*ROW('Sanitation Data'!D95))="","",OFFSET('Sanitation Data'!$D$29,0,10*ROW('Sanitation Data'!D95)))</f>
        <v/>
      </c>
      <c r="CM101" s="275" t="str">
        <f ca="true">+IF(OFFSET('Sanitation Data'!$D$30,0,10*ROW('Sanitation Data'!D95))="","",OFFSET('Sanitation Data'!$D$30,0,10*ROW('Sanitation Data'!D95)))</f>
        <v/>
      </c>
      <c r="CN101" s="275" t="str">
        <f ca="true">+IF(OFFSET('Sanitation Data'!$D$31,0,10*ROW('Sanitation Data'!D95))="","",OFFSET('Sanitation Data'!$D$31,0,10*ROW('Sanitation Data'!D95)))</f>
        <v/>
      </c>
      <c r="CO101" s="275" t="str">
        <f ca="true">+IF(OFFSET('Sanitation Data'!$D$32,0,10*ROW('Sanitation Data'!D95))="","",OFFSET('Sanitation Data'!$D$32,0,10*ROW('Sanitation Data'!D95)))</f>
        <v/>
      </c>
      <c r="CP101" s="275" t="str">
        <f ca="true">+IF(OFFSET('Sanitation Data'!$E$28,0,10*ROW('Sanitation Data'!E95))="","",OFFSET('Sanitation Data'!$E$28,0,10*ROW('Sanitation Data'!E95)))</f>
        <v/>
      </c>
      <c r="CQ101" s="275" t="str">
        <f ca="true">+IF(OFFSET('Sanitation Data'!$E$29,0,10*ROW('Sanitation Data'!E95))="","",OFFSET('Sanitation Data'!$E$29,0,10*ROW('Sanitation Data'!E95)))</f>
        <v/>
      </c>
      <c r="CR101" s="275" t="str">
        <f ca="true">+IF(OFFSET('Sanitation Data'!$E$30,0,10*ROW('Sanitation Data'!E95))="","",OFFSET('Sanitation Data'!$E$30,0,10*ROW('Sanitation Data'!E95)))</f>
        <v/>
      </c>
      <c r="CS101" s="275" t="str">
        <f ca="true">+IF(OFFSET('Sanitation Data'!$E$31,0,10*ROW('Sanitation Data'!E95))="","",OFFSET('Sanitation Data'!$E$31,0,10*ROW('Sanitation Data'!E95)))</f>
        <v/>
      </c>
      <c r="CT101" s="275" t="str">
        <f ca="true">+IF(OFFSET('Sanitation Data'!$E$32,0,10*ROW('Sanitation Data'!E95))="","",OFFSET('Sanitation Data'!$E$32,0,10*ROW('Sanitation Data'!E95)))</f>
        <v/>
      </c>
      <c r="CU101" s="275" t="str">
        <f ca="true">+IF(OFFSET('Sanitation Data'!$F$28,0,10*ROW('Sanitation Data'!F95))="","",OFFSET('Sanitation Data'!$F$28,0,10*ROW('Sanitation Data'!F95)))</f>
        <v/>
      </c>
      <c r="CV101" s="275" t="str">
        <f ca="true">+IF(OFFSET('Sanitation Data'!$F$29,0,10*ROW('Sanitation Data'!F95))="","",OFFSET('Sanitation Data'!$F$29,0,10*ROW('Sanitation Data'!F95)))</f>
        <v/>
      </c>
      <c r="CW101" s="275" t="str">
        <f ca="true">+IF(OFFSET('Sanitation Data'!$F$30,0,10*ROW('Sanitation Data'!F95))="","",OFFSET('Sanitation Data'!$F$30,0,10*ROW('Sanitation Data'!F95)))</f>
        <v/>
      </c>
      <c r="CX101" s="275" t="str">
        <f ca="true">+IF(OFFSET('Sanitation Data'!$F$31,0,10*ROW('Sanitation Data'!F95))="","",OFFSET('Sanitation Data'!$F$31,0,10*ROW('Sanitation Data'!F95)))</f>
        <v/>
      </c>
      <c r="CY101" s="275" t="str">
        <f ca="true">+IF(OFFSET('Sanitation Data'!$F$32,0,10*ROW('Sanitation Data'!F95))="","",OFFSET('Sanitation Data'!$F$32,0,10*ROW('Sanitation Data'!F95)))</f>
        <v/>
      </c>
      <c r="CZ101" s="275" t="str">
        <f ca="true">+IF(OFFSET('Sanitation Data'!$G$28,0,10*ROW('Sanitation Data'!G95))="","",OFFSET('Sanitation Data'!$G$28,0,10*ROW('Sanitation Data'!G95)))</f>
        <v/>
      </c>
      <c r="DA101" s="275" t="str">
        <f ca="true">+IF(OFFSET('Sanitation Data'!$G$29,0,10*ROW('Sanitation Data'!G95))="","",OFFSET('Sanitation Data'!$G$29,0,10*ROW('Sanitation Data'!G95)))</f>
        <v/>
      </c>
      <c r="DB101" s="275" t="str">
        <f ca="true">+IF(OFFSET('Sanitation Data'!$G$30,0,10*ROW('Sanitation Data'!G95))="","",OFFSET('Sanitation Data'!$G$30,0,10*ROW('Sanitation Data'!G95)))</f>
        <v/>
      </c>
      <c r="DC101" s="275" t="str">
        <f ca="true">+IF(OFFSET('Sanitation Data'!$G$31,0,10*ROW('Sanitation Data'!G95))="","",OFFSET('Sanitation Data'!$G$31,0,10*ROW('Sanitation Data'!G95)))</f>
        <v/>
      </c>
      <c r="DD101" s="275" t="str">
        <f ca="true">+IF(OFFSET('Sanitation Data'!$G$32,0,10*ROW('Sanitation Data'!G95))="","",OFFSET('Sanitation Data'!$G$32,0,10*ROW('Sanitation Data'!G95)))</f>
        <v/>
      </c>
      <c r="DE101" s="275" t="str">
        <f ca="true">+IF(OFFSET('Sanitation Data'!$H$28,0,10*ROW('Sanitation Data'!H95))="","",OFFSET('Sanitation Data'!$H$28,0,10*ROW('Sanitation Data'!H95)))</f>
        <v/>
      </c>
      <c r="DF101" s="275" t="str">
        <f ca="true">+IF(OFFSET('Sanitation Data'!$H$29,0,10*ROW('Sanitation Data'!H95))="","",OFFSET('Sanitation Data'!$H$29,0,10*ROW('Sanitation Data'!H95)))</f>
        <v/>
      </c>
      <c r="DG101" s="275" t="str">
        <f ca="true">+IF(OFFSET('Sanitation Data'!$H$30,0,10*ROW('Sanitation Data'!H95))="","",OFFSET('Sanitation Data'!$H$30,0,10*ROW('Sanitation Data'!H95)))</f>
        <v/>
      </c>
      <c r="DH101" s="275" t="str">
        <f ca="true">+IF(OFFSET('Sanitation Data'!$H$31,0,10*ROW('Sanitation Data'!H95))="","",OFFSET('Sanitation Data'!$H$31,0,10*ROW('Sanitation Data'!H95)))</f>
        <v/>
      </c>
      <c r="DI101" s="275" t="str">
        <f ca="true">+IF(OFFSET('Sanitation Data'!$H$32,0,10*ROW('Sanitation Data'!H95))="","",OFFSET('Sanitation Data'!$H$32,0,10*ROW('Sanitation Data'!H95)))</f>
        <v/>
      </c>
      <c r="DJ101" s="275" t="str">
        <f ca="true">+IF(OFFSET('Sanitation Data'!$I$28,0,10*ROW('Sanitation Data'!I95))="","",OFFSET('Sanitation Data'!$I$28,0,10*ROW('Sanitation Data'!I95)))</f>
        <v/>
      </c>
      <c r="DK101" s="275" t="str">
        <f ca="true">+IF(OFFSET('Sanitation Data'!$I$29,0,10*ROW('Sanitation Data'!I95))="","",OFFSET('Sanitation Data'!$I$29,0,10*ROW('Sanitation Data'!I95)))</f>
        <v/>
      </c>
      <c r="DL101" s="275" t="str">
        <f ca="true">+IF(OFFSET('Sanitation Data'!$I$30,0,10*ROW('Sanitation Data'!I95))="","",OFFSET('Sanitation Data'!$I$30,0,10*ROW('Sanitation Data'!I95)))</f>
        <v/>
      </c>
      <c r="DM101" s="275" t="str">
        <f ca="true">+IF(OFFSET('Sanitation Data'!$I$31,0,10*ROW('Sanitation Data'!I95))="","",OFFSET('Sanitation Data'!$I$31,0,10*ROW('Sanitation Data'!I95)))</f>
        <v/>
      </c>
      <c r="DN101" s="275" t="str">
        <f ca="true">+IF(OFFSET('Sanitation Data'!$I$32,0,10*ROW('Sanitation Data'!I95))="","",OFFSET('Sanitation Data'!$I$32,0,10*ROW('Sanitation Data'!I95)))</f>
        <v/>
      </c>
      <c r="DO101" s="275" t="str">
        <f ca="true">+IF(OFFSET('Hygiene Data'!$D$11,0,10*ROW('Hygiene Data'!D95))="","",OFFSET('Hygiene Data'!$D$11,0,10*ROW('Hygiene Data'!D95)))</f>
        <v/>
      </c>
      <c r="DP101" s="275" t="str">
        <f ca="true">+IF(OFFSET('Hygiene Data'!$D$12,0,10*ROW('Hygiene Data'!D95))="","",OFFSET('Hygiene Data'!$D$12,0,10*ROW('Hygiene Data'!D95)))</f>
        <v/>
      </c>
      <c r="DQ101" s="275" t="str">
        <f ca="true">+IF(OFFSET('Hygiene Data'!$D$13,0,10*ROW('Hygiene Data'!D95))="","",OFFSET('Hygiene Data'!$D$13,0,10*ROW('Hygiene Data'!D95)))</f>
        <v/>
      </c>
      <c r="DR101" s="275" t="str">
        <f ca="true">+IF(OFFSET('Hygiene Data'!$E$11,0,10*ROW('Hygiene Data'!E95))="","",OFFSET('Hygiene Data'!$E$11,0,10*ROW('Hygiene Data'!E95)))</f>
        <v/>
      </c>
      <c r="DS101" s="275" t="str">
        <f ca="true">+IF(OFFSET('Hygiene Data'!$E$12,0,10*ROW('Hygiene Data'!E95))="","",OFFSET('Hygiene Data'!$E$12,0,10*ROW('Hygiene Data'!E95)))</f>
        <v/>
      </c>
      <c r="DT101" s="275" t="str">
        <f ca="true">+IF(OFFSET('Hygiene Data'!$E$13,0,10*ROW('Hygiene Data'!E95))="","",OFFSET('Hygiene Data'!$E$13,0,10*ROW('Hygiene Data'!E95)))</f>
        <v/>
      </c>
      <c r="DU101" s="275" t="str">
        <f ca="true">+IF(OFFSET('Hygiene Data'!$F$11,0,10*ROW('Hygiene Data'!F95))="","",OFFSET('Hygiene Data'!$F$11,0,10*ROW('Hygiene Data'!F95)))</f>
        <v/>
      </c>
      <c r="DV101" s="275" t="str">
        <f ca="true">+IF(OFFSET('Hygiene Data'!$F$12,0,10*ROW('Hygiene Data'!F95))="","",OFFSET('Hygiene Data'!$F$12,0,10*ROW('Hygiene Data'!F95)))</f>
        <v/>
      </c>
      <c r="DW101" s="275" t="str">
        <f ca="true">+IF(OFFSET('Hygiene Data'!$F$13,0,10*ROW('Hygiene Data'!F95))="","",OFFSET('Hygiene Data'!$F$13,0,10*ROW('Hygiene Data'!F95)))</f>
        <v/>
      </c>
      <c r="DX101" s="275" t="str">
        <f ca="true">+IF(OFFSET('Hygiene Data'!$G$11,0,10*ROW('Hygiene Data'!G95))="","",OFFSET('Hygiene Data'!$G$11,0,10*ROW('Hygiene Data'!G95)))</f>
        <v/>
      </c>
      <c r="DY101" s="275" t="str">
        <f ca="true">+IF(OFFSET('Hygiene Data'!$G$12,0,10*ROW('Hygiene Data'!G95))="","",OFFSET('Hygiene Data'!$G$12,0,10*ROW('Hygiene Data'!G95)))</f>
        <v/>
      </c>
      <c r="DZ101" s="275" t="str">
        <f ca="true">+IF(OFFSET('Hygiene Data'!$G$13,0,10*ROW('Hygiene Data'!G95))="","",OFFSET('Hygiene Data'!$G$13,0,10*ROW('Hygiene Data'!G95)))</f>
        <v/>
      </c>
      <c r="EA101" s="275" t="str">
        <f ca="true">+IF(OFFSET('Hygiene Data'!$H$11,0,10*ROW('Hygiene Data'!H95))="","",OFFSET('Hygiene Data'!$H$11,0,10*ROW('Hygiene Data'!H95)))</f>
        <v/>
      </c>
      <c r="EB101" s="275" t="str">
        <f ca="true">+IF(OFFSET('Hygiene Data'!$H$12,0,10*ROW('Hygiene Data'!H95))="","",OFFSET('Hygiene Data'!$H$12,0,10*ROW('Hygiene Data'!H95)))</f>
        <v/>
      </c>
      <c r="EC101" s="275" t="str">
        <f ca="true">+IF(OFFSET('Hygiene Data'!$H$13,0,10*ROW('Hygiene Data'!H95))="","",OFFSET('Hygiene Data'!$H$13,0,10*ROW('Hygiene Data'!H95)))</f>
        <v/>
      </c>
      <c r="ED101" s="275" t="str">
        <f ca="true">+IF(OFFSET('Hygiene Data'!$I$11,0,10*ROW('Hygiene Data'!I95))="","",OFFSET('Hygiene Data'!$I$11,0,10*ROW('Hygiene Data'!I95)))</f>
        <v/>
      </c>
      <c r="EE101" s="275" t="str">
        <f ca="true">+IF(OFFSET('Hygiene Data'!$I$12,0,10*ROW('Hygiene Data'!I95))="","",OFFSET('Hygiene Data'!$I$12,0,10*ROW('Hygiene Data'!I95)))</f>
        <v/>
      </c>
      <c r="EF101" s="275" t="str">
        <f ca="true">+IF(OFFSET('Hygiene Data'!$I$13,0,10*ROW('Hygiene Data'!I95))="","",OFFSET('Hygiene Data'!$I$13,0,10*ROW('Hygiene Data'!I95)))</f>
        <v/>
      </c>
    </row>
    <row xmlns:x14ac="http://schemas.microsoft.com/office/spreadsheetml/2009/9/ac" r="102" x14ac:dyDescent="0.2">
      <c r="A102" s="37" t="str">
        <f ca="true">+IF(OFFSET('Water Data'!$B$2,0,10*ROW('Water Data'!E96))="","",OFFSET('Water Data'!$B$2,0,10*ROW('Water Data'!E96)))</f>
        <v/>
      </c>
      <c r="B102" s="37" t="str">
        <f ca="true">+IF(OFFSET('Water Data'!$C$2,0,10*ROW('Water Data'!F96))="","",OFFSET('Water Data'!$C$2,0,10*ROW('Water Data'!F96)))</f>
        <v/>
      </c>
      <c r="C102" s="331" t="str">
        <f t="shared" ca="true" si="1"/>
        <v/>
      </c>
      <c r="D102" s="94"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4"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4"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4"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4"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4"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4"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4"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4"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4"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4"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4"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4"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4"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4"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4"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4"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4"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5"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5"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5"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5"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5"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5"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5"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5"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5"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5"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5"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5"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5"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5"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5"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5"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5"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5"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5"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5"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5"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5"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5"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5"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5"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5"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5"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5"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5"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5"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6"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6"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6"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6"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6"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6"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6"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6"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6"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6"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6"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6"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6"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6"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6"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6"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6"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6"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5"/>
      <c r="BS102" s="275" t="str">
        <f ca="true">+IF(OFFSET('Water Data'!$D$27,0,10*ROW('Water Data'!D96))="","",OFFSET('Water Data'!$D$27,0,10*ROW('Water Data'!D96)))</f>
        <v/>
      </c>
      <c r="BT102" s="275" t="str">
        <f ca="true">+IF(OFFSET('Water Data'!$D$28,0,10*ROW('Water Data'!D96))="","",OFFSET('Water Data'!$D$28,0,10*ROW('Water Data'!D96)))</f>
        <v/>
      </c>
      <c r="BU102" s="275" t="str">
        <f ca="true">+IF(OFFSET('Water Data'!$D$29,0,10*ROW('Water Data'!D96))="","",OFFSET('Water Data'!$D$29,0,10*ROW('Water Data'!D96)))</f>
        <v/>
      </c>
      <c r="BV102" s="275" t="str">
        <f ca="true">+IF(OFFSET('Water Data'!$E$27,0,10*ROW('Water Data'!E96))="","",OFFSET('Water Data'!$E$27,0,10*ROW('Water Data'!E96)))</f>
        <v/>
      </c>
      <c r="BW102" s="275" t="str">
        <f ca="true">+IF(OFFSET('Water Data'!$E$28,0,10*ROW('Water Data'!E96))="","",OFFSET('Water Data'!$E$28,0,10*ROW('Water Data'!E96)))</f>
        <v/>
      </c>
      <c r="BX102" s="275" t="str">
        <f ca="true">+IF(OFFSET('Water Data'!$E$29,0,10*ROW('Water Data'!E96))="","",OFFSET('Water Data'!$E$29,0,10*ROW('Water Data'!E96)))</f>
        <v/>
      </c>
      <c r="BY102" s="275" t="str">
        <f ca="true">+IF(OFFSET('Water Data'!$F$27,0,10*ROW('Water Data'!F96))="","",OFFSET('Water Data'!$F$27,0,10*ROW('Water Data'!F96)))</f>
        <v/>
      </c>
      <c r="BZ102" s="275" t="str">
        <f ca="true">+IF(OFFSET('Water Data'!$F$28,0,10*ROW('Water Data'!F96))="","",OFFSET('Water Data'!$F$28,0,10*ROW('Water Data'!F96)))</f>
        <v/>
      </c>
      <c r="CA102" s="275" t="str">
        <f ca="true">+IF(OFFSET('Water Data'!$F$29,0,10*ROW('Water Data'!F96))="","",OFFSET('Water Data'!$F$29,0,10*ROW('Water Data'!F96)))</f>
        <v/>
      </c>
      <c r="CB102" s="275" t="str">
        <f ca="true">+IF(OFFSET('Water Data'!$G$27,0,10*ROW('Water Data'!G96))="","",OFFSET('Water Data'!$G$27,0,10*ROW('Water Data'!G96)))</f>
        <v/>
      </c>
      <c r="CC102" s="275" t="str">
        <f ca="true">+IF(OFFSET('Water Data'!$G$28,0,10*ROW('Water Data'!G96))="","",OFFSET('Water Data'!$G$28,0,10*ROW('Water Data'!G96)))</f>
        <v/>
      </c>
      <c r="CD102" s="275" t="str">
        <f ca="true">+IF(OFFSET('Water Data'!$G$29,0,10*ROW('Water Data'!G96))="","",OFFSET('Water Data'!$G$29,0,10*ROW('Water Data'!G96)))</f>
        <v/>
      </c>
      <c r="CE102" s="275" t="str">
        <f ca="true">+IF(OFFSET('Water Data'!$H$27,0,10*ROW('Water Data'!H96))="","",OFFSET('Water Data'!$H$27,0,10*ROW('Water Data'!H96)))</f>
        <v/>
      </c>
      <c r="CF102" s="275" t="str">
        <f ca="true">+IF(OFFSET('Water Data'!$H$28,0,10*ROW('Water Data'!H96))="","",OFFSET('Water Data'!$H$28,0,10*ROW('Water Data'!H96)))</f>
        <v/>
      </c>
      <c r="CG102" s="275" t="str">
        <f ca="true">+IF(OFFSET('Water Data'!$H$29,0,10*ROW('Water Data'!H96))="","",OFFSET('Water Data'!$H$29,0,10*ROW('Water Data'!H96)))</f>
        <v/>
      </c>
      <c r="CH102" s="275" t="str">
        <f ca="true">+IF(OFFSET('Water Data'!$I$27,0,10*ROW('Water Data'!I96))="","",OFFSET('Water Data'!$I$27,0,10*ROW('Water Data'!I96)))</f>
        <v/>
      </c>
      <c r="CI102" s="275" t="str">
        <f ca="true">+IF(OFFSET('Water Data'!$I$28,0,10*ROW('Water Data'!I96))="","",OFFSET('Water Data'!$I$28,0,10*ROW('Water Data'!I96)))</f>
        <v/>
      </c>
      <c r="CJ102" s="275" t="str">
        <f ca="true">+IF(OFFSET('Water Data'!$I$29,0,10*ROW('Water Data'!I96))="","",OFFSET('Water Data'!$I$29,0,10*ROW('Water Data'!I96)))</f>
        <v/>
      </c>
      <c r="CK102" s="275" t="str">
        <f ca="true">+IF(OFFSET('Sanitation Data'!$D$28,0,10*ROW('Sanitation Data'!D96))="","",OFFSET('Sanitation Data'!$D$28,0,10*ROW('Sanitation Data'!D96)))</f>
        <v/>
      </c>
      <c r="CL102" s="275" t="str">
        <f ca="true">+IF(OFFSET('Sanitation Data'!$D$29,0,10*ROW('Sanitation Data'!D96))="","",OFFSET('Sanitation Data'!$D$29,0,10*ROW('Sanitation Data'!D96)))</f>
        <v/>
      </c>
      <c r="CM102" s="275" t="str">
        <f ca="true">+IF(OFFSET('Sanitation Data'!$D$30,0,10*ROW('Sanitation Data'!D96))="","",OFFSET('Sanitation Data'!$D$30,0,10*ROW('Sanitation Data'!D96)))</f>
        <v/>
      </c>
      <c r="CN102" s="275" t="str">
        <f ca="true">+IF(OFFSET('Sanitation Data'!$D$31,0,10*ROW('Sanitation Data'!D96))="","",OFFSET('Sanitation Data'!$D$31,0,10*ROW('Sanitation Data'!D96)))</f>
        <v/>
      </c>
      <c r="CO102" s="275" t="str">
        <f ca="true">+IF(OFFSET('Sanitation Data'!$D$32,0,10*ROW('Sanitation Data'!D96))="","",OFFSET('Sanitation Data'!$D$32,0,10*ROW('Sanitation Data'!D96)))</f>
        <v/>
      </c>
      <c r="CP102" s="275" t="str">
        <f ca="true">+IF(OFFSET('Sanitation Data'!$E$28,0,10*ROW('Sanitation Data'!E96))="","",OFFSET('Sanitation Data'!$E$28,0,10*ROW('Sanitation Data'!E96)))</f>
        <v/>
      </c>
      <c r="CQ102" s="275" t="str">
        <f ca="true">+IF(OFFSET('Sanitation Data'!$E$29,0,10*ROW('Sanitation Data'!E96))="","",OFFSET('Sanitation Data'!$E$29,0,10*ROW('Sanitation Data'!E96)))</f>
        <v/>
      </c>
      <c r="CR102" s="275" t="str">
        <f ca="true">+IF(OFFSET('Sanitation Data'!$E$30,0,10*ROW('Sanitation Data'!E96))="","",OFFSET('Sanitation Data'!$E$30,0,10*ROW('Sanitation Data'!E96)))</f>
        <v/>
      </c>
      <c r="CS102" s="275" t="str">
        <f ca="true">+IF(OFFSET('Sanitation Data'!$E$31,0,10*ROW('Sanitation Data'!E96))="","",OFFSET('Sanitation Data'!$E$31,0,10*ROW('Sanitation Data'!E96)))</f>
        <v/>
      </c>
      <c r="CT102" s="275" t="str">
        <f ca="true">+IF(OFFSET('Sanitation Data'!$E$32,0,10*ROW('Sanitation Data'!E96))="","",OFFSET('Sanitation Data'!$E$32,0,10*ROW('Sanitation Data'!E96)))</f>
        <v/>
      </c>
      <c r="CU102" s="275" t="str">
        <f ca="true">+IF(OFFSET('Sanitation Data'!$F$28,0,10*ROW('Sanitation Data'!F96))="","",OFFSET('Sanitation Data'!$F$28,0,10*ROW('Sanitation Data'!F96)))</f>
        <v/>
      </c>
      <c r="CV102" s="275" t="str">
        <f ca="true">+IF(OFFSET('Sanitation Data'!$F$29,0,10*ROW('Sanitation Data'!F96))="","",OFFSET('Sanitation Data'!$F$29,0,10*ROW('Sanitation Data'!F96)))</f>
        <v/>
      </c>
      <c r="CW102" s="275" t="str">
        <f ca="true">+IF(OFFSET('Sanitation Data'!$F$30,0,10*ROW('Sanitation Data'!F96))="","",OFFSET('Sanitation Data'!$F$30,0,10*ROW('Sanitation Data'!F96)))</f>
        <v/>
      </c>
      <c r="CX102" s="275" t="str">
        <f ca="true">+IF(OFFSET('Sanitation Data'!$F$31,0,10*ROW('Sanitation Data'!F96))="","",OFFSET('Sanitation Data'!$F$31,0,10*ROW('Sanitation Data'!F96)))</f>
        <v/>
      </c>
      <c r="CY102" s="275" t="str">
        <f ca="true">+IF(OFFSET('Sanitation Data'!$F$32,0,10*ROW('Sanitation Data'!F96))="","",OFFSET('Sanitation Data'!$F$32,0,10*ROW('Sanitation Data'!F96)))</f>
        <v/>
      </c>
      <c r="CZ102" s="275" t="str">
        <f ca="true">+IF(OFFSET('Sanitation Data'!$G$28,0,10*ROW('Sanitation Data'!G96))="","",OFFSET('Sanitation Data'!$G$28,0,10*ROW('Sanitation Data'!G96)))</f>
        <v/>
      </c>
      <c r="DA102" s="275" t="str">
        <f ca="true">+IF(OFFSET('Sanitation Data'!$G$29,0,10*ROW('Sanitation Data'!G96))="","",OFFSET('Sanitation Data'!$G$29,0,10*ROW('Sanitation Data'!G96)))</f>
        <v/>
      </c>
      <c r="DB102" s="275" t="str">
        <f ca="true">+IF(OFFSET('Sanitation Data'!$G$30,0,10*ROW('Sanitation Data'!G96))="","",OFFSET('Sanitation Data'!$G$30,0,10*ROW('Sanitation Data'!G96)))</f>
        <v/>
      </c>
      <c r="DC102" s="275" t="str">
        <f ca="true">+IF(OFFSET('Sanitation Data'!$G$31,0,10*ROW('Sanitation Data'!G96))="","",OFFSET('Sanitation Data'!$G$31,0,10*ROW('Sanitation Data'!G96)))</f>
        <v/>
      </c>
      <c r="DD102" s="275" t="str">
        <f ca="true">+IF(OFFSET('Sanitation Data'!$G$32,0,10*ROW('Sanitation Data'!G96))="","",OFFSET('Sanitation Data'!$G$32,0,10*ROW('Sanitation Data'!G96)))</f>
        <v/>
      </c>
      <c r="DE102" s="275" t="str">
        <f ca="true">+IF(OFFSET('Sanitation Data'!$H$28,0,10*ROW('Sanitation Data'!H96))="","",OFFSET('Sanitation Data'!$H$28,0,10*ROW('Sanitation Data'!H96)))</f>
        <v/>
      </c>
      <c r="DF102" s="275" t="str">
        <f ca="true">+IF(OFFSET('Sanitation Data'!$H$29,0,10*ROW('Sanitation Data'!H96))="","",OFFSET('Sanitation Data'!$H$29,0,10*ROW('Sanitation Data'!H96)))</f>
        <v/>
      </c>
      <c r="DG102" s="275" t="str">
        <f ca="true">+IF(OFFSET('Sanitation Data'!$H$30,0,10*ROW('Sanitation Data'!H96))="","",OFFSET('Sanitation Data'!$H$30,0,10*ROW('Sanitation Data'!H96)))</f>
        <v/>
      </c>
      <c r="DH102" s="275" t="str">
        <f ca="true">+IF(OFFSET('Sanitation Data'!$H$31,0,10*ROW('Sanitation Data'!H96))="","",OFFSET('Sanitation Data'!$H$31,0,10*ROW('Sanitation Data'!H96)))</f>
        <v/>
      </c>
      <c r="DI102" s="275" t="str">
        <f ca="true">+IF(OFFSET('Sanitation Data'!$H$32,0,10*ROW('Sanitation Data'!H96))="","",OFFSET('Sanitation Data'!$H$32,0,10*ROW('Sanitation Data'!H96)))</f>
        <v/>
      </c>
      <c r="DJ102" s="275" t="str">
        <f ca="true">+IF(OFFSET('Sanitation Data'!$I$28,0,10*ROW('Sanitation Data'!I96))="","",OFFSET('Sanitation Data'!$I$28,0,10*ROW('Sanitation Data'!I96)))</f>
        <v/>
      </c>
      <c r="DK102" s="275" t="str">
        <f ca="true">+IF(OFFSET('Sanitation Data'!$I$29,0,10*ROW('Sanitation Data'!I96))="","",OFFSET('Sanitation Data'!$I$29,0,10*ROW('Sanitation Data'!I96)))</f>
        <v/>
      </c>
      <c r="DL102" s="275" t="str">
        <f ca="true">+IF(OFFSET('Sanitation Data'!$I$30,0,10*ROW('Sanitation Data'!I96))="","",OFFSET('Sanitation Data'!$I$30,0,10*ROW('Sanitation Data'!I96)))</f>
        <v/>
      </c>
      <c r="DM102" s="275" t="str">
        <f ca="true">+IF(OFFSET('Sanitation Data'!$I$31,0,10*ROW('Sanitation Data'!I96))="","",OFFSET('Sanitation Data'!$I$31,0,10*ROW('Sanitation Data'!I96)))</f>
        <v/>
      </c>
      <c r="DN102" s="275" t="str">
        <f ca="true">+IF(OFFSET('Sanitation Data'!$I$32,0,10*ROW('Sanitation Data'!I96))="","",OFFSET('Sanitation Data'!$I$32,0,10*ROW('Sanitation Data'!I96)))</f>
        <v/>
      </c>
      <c r="DO102" s="275" t="str">
        <f ca="true">+IF(OFFSET('Hygiene Data'!$D$11,0,10*ROW('Hygiene Data'!D96))="","",OFFSET('Hygiene Data'!$D$11,0,10*ROW('Hygiene Data'!D96)))</f>
        <v/>
      </c>
      <c r="DP102" s="275" t="str">
        <f ca="true">+IF(OFFSET('Hygiene Data'!$D$12,0,10*ROW('Hygiene Data'!D96))="","",OFFSET('Hygiene Data'!$D$12,0,10*ROW('Hygiene Data'!D96)))</f>
        <v/>
      </c>
      <c r="DQ102" s="275" t="str">
        <f ca="true">+IF(OFFSET('Hygiene Data'!$D$13,0,10*ROW('Hygiene Data'!D96))="","",OFFSET('Hygiene Data'!$D$13,0,10*ROW('Hygiene Data'!D96)))</f>
        <v/>
      </c>
      <c r="DR102" s="275" t="str">
        <f ca="true">+IF(OFFSET('Hygiene Data'!$E$11,0,10*ROW('Hygiene Data'!E96))="","",OFFSET('Hygiene Data'!$E$11,0,10*ROW('Hygiene Data'!E96)))</f>
        <v/>
      </c>
      <c r="DS102" s="275" t="str">
        <f ca="true">+IF(OFFSET('Hygiene Data'!$E$12,0,10*ROW('Hygiene Data'!E96))="","",OFFSET('Hygiene Data'!$E$12,0,10*ROW('Hygiene Data'!E96)))</f>
        <v/>
      </c>
      <c r="DT102" s="275" t="str">
        <f ca="true">+IF(OFFSET('Hygiene Data'!$E$13,0,10*ROW('Hygiene Data'!E96))="","",OFFSET('Hygiene Data'!$E$13,0,10*ROW('Hygiene Data'!E96)))</f>
        <v/>
      </c>
      <c r="DU102" s="275" t="str">
        <f ca="true">+IF(OFFSET('Hygiene Data'!$F$11,0,10*ROW('Hygiene Data'!F96))="","",OFFSET('Hygiene Data'!$F$11,0,10*ROW('Hygiene Data'!F96)))</f>
        <v/>
      </c>
      <c r="DV102" s="275" t="str">
        <f ca="true">+IF(OFFSET('Hygiene Data'!$F$12,0,10*ROW('Hygiene Data'!F96))="","",OFFSET('Hygiene Data'!$F$12,0,10*ROW('Hygiene Data'!F96)))</f>
        <v/>
      </c>
      <c r="DW102" s="275" t="str">
        <f ca="true">+IF(OFFSET('Hygiene Data'!$F$13,0,10*ROW('Hygiene Data'!F96))="","",OFFSET('Hygiene Data'!$F$13,0,10*ROW('Hygiene Data'!F96)))</f>
        <v/>
      </c>
      <c r="DX102" s="275" t="str">
        <f ca="true">+IF(OFFSET('Hygiene Data'!$G$11,0,10*ROW('Hygiene Data'!G96))="","",OFFSET('Hygiene Data'!$G$11,0,10*ROW('Hygiene Data'!G96)))</f>
        <v/>
      </c>
      <c r="DY102" s="275" t="str">
        <f ca="true">+IF(OFFSET('Hygiene Data'!$G$12,0,10*ROW('Hygiene Data'!G96))="","",OFFSET('Hygiene Data'!$G$12,0,10*ROW('Hygiene Data'!G96)))</f>
        <v/>
      </c>
      <c r="DZ102" s="275" t="str">
        <f ca="true">+IF(OFFSET('Hygiene Data'!$G$13,0,10*ROW('Hygiene Data'!G96))="","",OFFSET('Hygiene Data'!$G$13,0,10*ROW('Hygiene Data'!G96)))</f>
        <v/>
      </c>
      <c r="EA102" s="275" t="str">
        <f ca="true">+IF(OFFSET('Hygiene Data'!$H$11,0,10*ROW('Hygiene Data'!H96))="","",OFFSET('Hygiene Data'!$H$11,0,10*ROW('Hygiene Data'!H96)))</f>
        <v/>
      </c>
      <c r="EB102" s="275" t="str">
        <f ca="true">+IF(OFFSET('Hygiene Data'!$H$12,0,10*ROW('Hygiene Data'!H96))="","",OFFSET('Hygiene Data'!$H$12,0,10*ROW('Hygiene Data'!H96)))</f>
        <v/>
      </c>
      <c r="EC102" s="275" t="str">
        <f ca="true">+IF(OFFSET('Hygiene Data'!$H$13,0,10*ROW('Hygiene Data'!H96))="","",OFFSET('Hygiene Data'!$H$13,0,10*ROW('Hygiene Data'!H96)))</f>
        <v/>
      </c>
      <c r="ED102" s="275" t="str">
        <f ca="true">+IF(OFFSET('Hygiene Data'!$I$11,0,10*ROW('Hygiene Data'!I96))="","",OFFSET('Hygiene Data'!$I$11,0,10*ROW('Hygiene Data'!I96)))</f>
        <v/>
      </c>
      <c r="EE102" s="275" t="str">
        <f ca="true">+IF(OFFSET('Hygiene Data'!$I$12,0,10*ROW('Hygiene Data'!I96))="","",OFFSET('Hygiene Data'!$I$12,0,10*ROW('Hygiene Data'!I96)))</f>
        <v/>
      </c>
      <c r="EF102" s="275" t="str">
        <f ca="true">+IF(OFFSET('Hygiene Data'!$I$13,0,10*ROW('Hygiene Data'!I96))="","",OFFSET('Hygiene Data'!$I$13,0,10*ROW('Hygiene Data'!I96)))</f>
        <v/>
      </c>
    </row>
    <row xmlns:x14ac="http://schemas.microsoft.com/office/spreadsheetml/2009/9/ac" r="103" x14ac:dyDescent="0.2">
      <c r="A103" s="37" t="str">
        <f ca="true">+IF(OFFSET('Water Data'!$B$2,0,10*ROW('Water Data'!E97))="","",OFFSET('Water Data'!$B$2,0,10*ROW('Water Data'!E97)))</f>
        <v/>
      </c>
      <c r="B103" s="37" t="str">
        <f ca="true">+IF(OFFSET('Water Data'!$C$2,0,10*ROW('Water Data'!F97))="","",OFFSET('Water Data'!$C$2,0,10*ROW('Water Data'!F97)))</f>
        <v/>
      </c>
      <c r="C103" s="331" t="str">
        <f t="shared" ca="true" si="1"/>
        <v/>
      </c>
      <c r="D103" s="94"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4"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4"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4"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4"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4"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4"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4"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4"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4"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4"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4"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4"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4"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4"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4"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4"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4"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5"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5"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5"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5"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5"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5"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5"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5"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5"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5"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5"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5"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5"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5"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5"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5"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5"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5"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5"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5"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5"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5"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5"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5"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5"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5"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5"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5"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5"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5"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6"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6"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6"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6"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6"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6"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6"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6"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6"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6"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6"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6"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6"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6"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6"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6"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6"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6"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5"/>
      <c r="BS103" s="275" t="str">
        <f ca="true">+IF(OFFSET('Water Data'!$D$27,0,10*ROW('Water Data'!D97))="","",OFFSET('Water Data'!$D$27,0,10*ROW('Water Data'!D97)))</f>
        <v/>
      </c>
      <c r="BT103" s="275" t="str">
        <f ca="true">+IF(OFFSET('Water Data'!$D$28,0,10*ROW('Water Data'!D97))="","",OFFSET('Water Data'!$D$28,0,10*ROW('Water Data'!D97)))</f>
        <v/>
      </c>
      <c r="BU103" s="275" t="str">
        <f ca="true">+IF(OFFSET('Water Data'!$D$29,0,10*ROW('Water Data'!D97))="","",OFFSET('Water Data'!$D$29,0,10*ROW('Water Data'!D97)))</f>
        <v/>
      </c>
      <c r="BV103" s="275" t="str">
        <f ca="true">+IF(OFFSET('Water Data'!$E$27,0,10*ROW('Water Data'!E97))="","",OFFSET('Water Data'!$E$27,0,10*ROW('Water Data'!E97)))</f>
        <v/>
      </c>
      <c r="BW103" s="275" t="str">
        <f ca="true">+IF(OFFSET('Water Data'!$E$28,0,10*ROW('Water Data'!E97))="","",OFFSET('Water Data'!$E$28,0,10*ROW('Water Data'!E97)))</f>
        <v/>
      </c>
      <c r="BX103" s="275" t="str">
        <f ca="true">+IF(OFFSET('Water Data'!$E$29,0,10*ROW('Water Data'!E97))="","",OFFSET('Water Data'!$E$29,0,10*ROW('Water Data'!E97)))</f>
        <v/>
      </c>
      <c r="BY103" s="275" t="str">
        <f ca="true">+IF(OFFSET('Water Data'!$F$27,0,10*ROW('Water Data'!F97))="","",OFFSET('Water Data'!$F$27,0,10*ROW('Water Data'!F97)))</f>
        <v/>
      </c>
      <c r="BZ103" s="275" t="str">
        <f ca="true">+IF(OFFSET('Water Data'!$F$28,0,10*ROW('Water Data'!F97))="","",OFFSET('Water Data'!$F$28,0,10*ROW('Water Data'!F97)))</f>
        <v/>
      </c>
      <c r="CA103" s="275" t="str">
        <f ca="true">+IF(OFFSET('Water Data'!$F$29,0,10*ROW('Water Data'!F97))="","",OFFSET('Water Data'!$F$29,0,10*ROW('Water Data'!F97)))</f>
        <v/>
      </c>
      <c r="CB103" s="275" t="str">
        <f ca="true">+IF(OFFSET('Water Data'!$G$27,0,10*ROW('Water Data'!G97))="","",OFFSET('Water Data'!$G$27,0,10*ROW('Water Data'!G97)))</f>
        <v/>
      </c>
      <c r="CC103" s="275" t="str">
        <f ca="true">+IF(OFFSET('Water Data'!$G$28,0,10*ROW('Water Data'!G97))="","",OFFSET('Water Data'!$G$28,0,10*ROW('Water Data'!G97)))</f>
        <v/>
      </c>
      <c r="CD103" s="275" t="str">
        <f ca="true">+IF(OFFSET('Water Data'!$G$29,0,10*ROW('Water Data'!G97))="","",OFFSET('Water Data'!$G$29,0,10*ROW('Water Data'!G97)))</f>
        <v/>
      </c>
      <c r="CE103" s="275" t="str">
        <f ca="true">+IF(OFFSET('Water Data'!$H$27,0,10*ROW('Water Data'!H97))="","",OFFSET('Water Data'!$H$27,0,10*ROW('Water Data'!H97)))</f>
        <v/>
      </c>
      <c r="CF103" s="275" t="str">
        <f ca="true">+IF(OFFSET('Water Data'!$H$28,0,10*ROW('Water Data'!H97))="","",OFFSET('Water Data'!$H$28,0,10*ROW('Water Data'!H97)))</f>
        <v/>
      </c>
      <c r="CG103" s="275" t="str">
        <f ca="true">+IF(OFFSET('Water Data'!$H$29,0,10*ROW('Water Data'!H97))="","",OFFSET('Water Data'!$H$29,0,10*ROW('Water Data'!H97)))</f>
        <v/>
      </c>
      <c r="CH103" s="275" t="str">
        <f ca="true">+IF(OFFSET('Water Data'!$I$27,0,10*ROW('Water Data'!I97))="","",OFFSET('Water Data'!$I$27,0,10*ROW('Water Data'!I97)))</f>
        <v/>
      </c>
      <c r="CI103" s="275" t="str">
        <f ca="true">+IF(OFFSET('Water Data'!$I$28,0,10*ROW('Water Data'!I97))="","",OFFSET('Water Data'!$I$28,0,10*ROW('Water Data'!I97)))</f>
        <v/>
      </c>
      <c r="CJ103" s="275" t="str">
        <f ca="true">+IF(OFFSET('Water Data'!$I$29,0,10*ROW('Water Data'!I97))="","",OFFSET('Water Data'!$I$29,0,10*ROW('Water Data'!I97)))</f>
        <v/>
      </c>
      <c r="CK103" s="275" t="str">
        <f ca="true">+IF(OFFSET('Sanitation Data'!$D$28,0,10*ROW('Sanitation Data'!D97))="","",OFFSET('Sanitation Data'!$D$28,0,10*ROW('Sanitation Data'!D97)))</f>
        <v/>
      </c>
      <c r="CL103" s="275" t="str">
        <f ca="true">+IF(OFFSET('Sanitation Data'!$D$29,0,10*ROW('Sanitation Data'!D97))="","",OFFSET('Sanitation Data'!$D$29,0,10*ROW('Sanitation Data'!D97)))</f>
        <v/>
      </c>
      <c r="CM103" s="275" t="str">
        <f ca="true">+IF(OFFSET('Sanitation Data'!$D$30,0,10*ROW('Sanitation Data'!D97))="","",OFFSET('Sanitation Data'!$D$30,0,10*ROW('Sanitation Data'!D97)))</f>
        <v/>
      </c>
      <c r="CN103" s="275" t="str">
        <f ca="true">+IF(OFFSET('Sanitation Data'!$D$31,0,10*ROW('Sanitation Data'!D97))="","",OFFSET('Sanitation Data'!$D$31,0,10*ROW('Sanitation Data'!D97)))</f>
        <v/>
      </c>
      <c r="CO103" s="275" t="str">
        <f ca="true">+IF(OFFSET('Sanitation Data'!$D$32,0,10*ROW('Sanitation Data'!D97))="","",OFFSET('Sanitation Data'!$D$32,0,10*ROW('Sanitation Data'!D97)))</f>
        <v/>
      </c>
      <c r="CP103" s="275" t="str">
        <f ca="true">+IF(OFFSET('Sanitation Data'!$E$28,0,10*ROW('Sanitation Data'!E97))="","",OFFSET('Sanitation Data'!$E$28,0,10*ROW('Sanitation Data'!E97)))</f>
        <v/>
      </c>
      <c r="CQ103" s="275" t="str">
        <f ca="true">+IF(OFFSET('Sanitation Data'!$E$29,0,10*ROW('Sanitation Data'!E97))="","",OFFSET('Sanitation Data'!$E$29,0,10*ROW('Sanitation Data'!E97)))</f>
        <v/>
      </c>
      <c r="CR103" s="275" t="str">
        <f ca="true">+IF(OFFSET('Sanitation Data'!$E$30,0,10*ROW('Sanitation Data'!E97))="","",OFFSET('Sanitation Data'!$E$30,0,10*ROW('Sanitation Data'!E97)))</f>
        <v/>
      </c>
      <c r="CS103" s="275" t="str">
        <f ca="true">+IF(OFFSET('Sanitation Data'!$E$31,0,10*ROW('Sanitation Data'!E97))="","",OFFSET('Sanitation Data'!$E$31,0,10*ROW('Sanitation Data'!E97)))</f>
        <v/>
      </c>
      <c r="CT103" s="275" t="str">
        <f ca="true">+IF(OFFSET('Sanitation Data'!$E$32,0,10*ROW('Sanitation Data'!E97))="","",OFFSET('Sanitation Data'!$E$32,0,10*ROW('Sanitation Data'!E97)))</f>
        <v/>
      </c>
      <c r="CU103" s="275" t="str">
        <f ca="true">+IF(OFFSET('Sanitation Data'!$F$28,0,10*ROW('Sanitation Data'!F97))="","",OFFSET('Sanitation Data'!$F$28,0,10*ROW('Sanitation Data'!F97)))</f>
        <v/>
      </c>
      <c r="CV103" s="275" t="str">
        <f ca="true">+IF(OFFSET('Sanitation Data'!$F$29,0,10*ROW('Sanitation Data'!F97))="","",OFFSET('Sanitation Data'!$F$29,0,10*ROW('Sanitation Data'!F97)))</f>
        <v/>
      </c>
      <c r="CW103" s="275" t="str">
        <f ca="true">+IF(OFFSET('Sanitation Data'!$F$30,0,10*ROW('Sanitation Data'!F97))="","",OFFSET('Sanitation Data'!$F$30,0,10*ROW('Sanitation Data'!F97)))</f>
        <v/>
      </c>
      <c r="CX103" s="275" t="str">
        <f ca="true">+IF(OFFSET('Sanitation Data'!$F$31,0,10*ROW('Sanitation Data'!F97))="","",OFFSET('Sanitation Data'!$F$31,0,10*ROW('Sanitation Data'!F97)))</f>
        <v/>
      </c>
      <c r="CY103" s="275" t="str">
        <f ca="true">+IF(OFFSET('Sanitation Data'!$F$32,0,10*ROW('Sanitation Data'!F97))="","",OFFSET('Sanitation Data'!$F$32,0,10*ROW('Sanitation Data'!F97)))</f>
        <v/>
      </c>
      <c r="CZ103" s="275" t="str">
        <f ca="true">+IF(OFFSET('Sanitation Data'!$G$28,0,10*ROW('Sanitation Data'!G97))="","",OFFSET('Sanitation Data'!$G$28,0,10*ROW('Sanitation Data'!G97)))</f>
        <v/>
      </c>
      <c r="DA103" s="275" t="str">
        <f ca="true">+IF(OFFSET('Sanitation Data'!$G$29,0,10*ROW('Sanitation Data'!G97))="","",OFFSET('Sanitation Data'!$G$29,0,10*ROW('Sanitation Data'!G97)))</f>
        <v/>
      </c>
      <c r="DB103" s="275" t="str">
        <f ca="true">+IF(OFFSET('Sanitation Data'!$G$30,0,10*ROW('Sanitation Data'!G97))="","",OFFSET('Sanitation Data'!$G$30,0,10*ROW('Sanitation Data'!G97)))</f>
        <v/>
      </c>
      <c r="DC103" s="275" t="str">
        <f ca="true">+IF(OFFSET('Sanitation Data'!$G$31,0,10*ROW('Sanitation Data'!G97))="","",OFFSET('Sanitation Data'!$G$31,0,10*ROW('Sanitation Data'!G97)))</f>
        <v/>
      </c>
      <c r="DD103" s="275" t="str">
        <f ca="true">+IF(OFFSET('Sanitation Data'!$G$32,0,10*ROW('Sanitation Data'!G97))="","",OFFSET('Sanitation Data'!$G$32,0,10*ROW('Sanitation Data'!G97)))</f>
        <v/>
      </c>
      <c r="DE103" s="275" t="str">
        <f ca="true">+IF(OFFSET('Sanitation Data'!$H$28,0,10*ROW('Sanitation Data'!H97))="","",OFFSET('Sanitation Data'!$H$28,0,10*ROW('Sanitation Data'!H97)))</f>
        <v/>
      </c>
      <c r="DF103" s="275" t="str">
        <f ca="true">+IF(OFFSET('Sanitation Data'!$H$29,0,10*ROW('Sanitation Data'!H97))="","",OFFSET('Sanitation Data'!$H$29,0,10*ROW('Sanitation Data'!H97)))</f>
        <v/>
      </c>
      <c r="DG103" s="275" t="str">
        <f ca="true">+IF(OFFSET('Sanitation Data'!$H$30,0,10*ROW('Sanitation Data'!H97))="","",OFFSET('Sanitation Data'!$H$30,0,10*ROW('Sanitation Data'!H97)))</f>
        <v/>
      </c>
      <c r="DH103" s="275" t="str">
        <f ca="true">+IF(OFFSET('Sanitation Data'!$H$31,0,10*ROW('Sanitation Data'!H97))="","",OFFSET('Sanitation Data'!$H$31,0,10*ROW('Sanitation Data'!H97)))</f>
        <v/>
      </c>
      <c r="DI103" s="275" t="str">
        <f ca="true">+IF(OFFSET('Sanitation Data'!$H$32,0,10*ROW('Sanitation Data'!H97))="","",OFFSET('Sanitation Data'!$H$32,0,10*ROW('Sanitation Data'!H97)))</f>
        <v/>
      </c>
      <c r="DJ103" s="275" t="str">
        <f ca="true">+IF(OFFSET('Sanitation Data'!$I$28,0,10*ROW('Sanitation Data'!I97))="","",OFFSET('Sanitation Data'!$I$28,0,10*ROW('Sanitation Data'!I97)))</f>
        <v/>
      </c>
      <c r="DK103" s="275" t="str">
        <f ca="true">+IF(OFFSET('Sanitation Data'!$I$29,0,10*ROW('Sanitation Data'!I97))="","",OFFSET('Sanitation Data'!$I$29,0,10*ROW('Sanitation Data'!I97)))</f>
        <v/>
      </c>
      <c r="DL103" s="275" t="str">
        <f ca="true">+IF(OFFSET('Sanitation Data'!$I$30,0,10*ROW('Sanitation Data'!I97))="","",OFFSET('Sanitation Data'!$I$30,0,10*ROW('Sanitation Data'!I97)))</f>
        <v/>
      </c>
      <c r="DM103" s="275" t="str">
        <f ca="true">+IF(OFFSET('Sanitation Data'!$I$31,0,10*ROW('Sanitation Data'!I97))="","",OFFSET('Sanitation Data'!$I$31,0,10*ROW('Sanitation Data'!I97)))</f>
        <v/>
      </c>
      <c r="DN103" s="275" t="str">
        <f ca="true">+IF(OFFSET('Sanitation Data'!$I$32,0,10*ROW('Sanitation Data'!I97))="","",OFFSET('Sanitation Data'!$I$32,0,10*ROW('Sanitation Data'!I97)))</f>
        <v/>
      </c>
      <c r="DO103" s="275" t="str">
        <f ca="true">+IF(OFFSET('Hygiene Data'!$D$11,0,10*ROW('Hygiene Data'!D97))="","",OFFSET('Hygiene Data'!$D$11,0,10*ROW('Hygiene Data'!D97)))</f>
        <v/>
      </c>
      <c r="DP103" s="275" t="str">
        <f ca="true">+IF(OFFSET('Hygiene Data'!$D$12,0,10*ROW('Hygiene Data'!D97))="","",OFFSET('Hygiene Data'!$D$12,0,10*ROW('Hygiene Data'!D97)))</f>
        <v/>
      </c>
      <c r="DQ103" s="275" t="str">
        <f ca="true">+IF(OFFSET('Hygiene Data'!$D$13,0,10*ROW('Hygiene Data'!D97))="","",OFFSET('Hygiene Data'!$D$13,0,10*ROW('Hygiene Data'!D97)))</f>
        <v/>
      </c>
      <c r="DR103" s="275" t="str">
        <f ca="true">+IF(OFFSET('Hygiene Data'!$E$11,0,10*ROW('Hygiene Data'!E97))="","",OFFSET('Hygiene Data'!$E$11,0,10*ROW('Hygiene Data'!E97)))</f>
        <v/>
      </c>
      <c r="DS103" s="275" t="str">
        <f ca="true">+IF(OFFSET('Hygiene Data'!$E$12,0,10*ROW('Hygiene Data'!E97))="","",OFFSET('Hygiene Data'!$E$12,0,10*ROW('Hygiene Data'!E97)))</f>
        <v/>
      </c>
      <c r="DT103" s="275" t="str">
        <f ca="true">+IF(OFFSET('Hygiene Data'!$E$13,0,10*ROW('Hygiene Data'!E97))="","",OFFSET('Hygiene Data'!$E$13,0,10*ROW('Hygiene Data'!E97)))</f>
        <v/>
      </c>
      <c r="DU103" s="275" t="str">
        <f ca="true">+IF(OFFSET('Hygiene Data'!$F$11,0,10*ROW('Hygiene Data'!F97))="","",OFFSET('Hygiene Data'!$F$11,0,10*ROW('Hygiene Data'!F97)))</f>
        <v/>
      </c>
      <c r="DV103" s="275" t="str">
        <f ca="true">+IF(OFFSET('Hygiene Data'!$F$12,0,10*ROW('Hygiene Data'!F97))="","",OFFSET('Hygiene Data'!$F$12,0,10*ROW('Hygiene Data'!F97)))</f>
        <v/>
      </c>
      <c r="DW103" s="275" t="str">
        <f ca="true">+IF(OFFSET('Hygiene Data'!$F$13,0,10*ROW('Hygiene Data'!F97))="","",OFFSET('Hygiene Data'!$F$13,0,10*ROW('Hygiene Data'!F97)))</f>
        <v/>
      </c>
      <c r="DX103" s="275" t="str">
        <f ca="true">+IF(OFFSET('Hygiene Data'!$G$11,0,10*ROW('Hygiene Data'!G97))="","",OFFSET('Hygiene Data'!$G$11,0,10*ROW('Hygiene Data'!G97)))</f>
        <v/>
      </c>
      <c r="DY103" s="275" t="str">
        <f ca="true">+IF(OFFSET('Hygiene Data'!$G$12,0,10*ROW('Hygiene Data'!G97))="","",OFFSET('Hygiene Data'!$G$12,0,10*ROW('Hygiene Data'!G97)))</f>
        <v/>
      </c>
      <c r="DZ103" s="275" t="str">
        <f ca="true">+IF(OFFSET('Hygiene Data'!$G$13,0,10*ROW('Hygiene Data'!G97))="","",OFFSET('Hygiene Data'!$G$13,0,10*ROW('Hygiene Data'!G97)))</f>
        <v/>
      </c>
      <c r="EA103" s="275" t="str">
        <f ca="true">+IF(OFFSET('Hygiene Data'!$H$11,0,10*ROW('Hygiene Data'!H97))="","",OFFSET('Hygiene Data'!$H$11,0,10*ROW('Hygiene Data'!H97)))</f>
        <v/>
      </c>
      <c r="EB103" s="275" t="str">
        <f ca="true">+IF(OFFSET('Hygiene Data'!$H$12,0,10*ROW('Hygiene Data'!H97))="","",OFFSET('Hygiene Data'!$H$12,0,10*ROW('Hygiene Data'!H97)))</f>
        <v/>
      </c>
      <c r="EC103" s="275" t="str">
        <f ca="true">+IF(OFFSET('Hygiene Data'!$H$13,0,10*ROW('Hygiene Data'!H97))="","",OFFSET('Hygiene Data'!$H$13,0,10*ROW('Hygiene Data'!H97)))</f>
        <v/>
      </c>
      <c r="ED103" s="275" t="str">
        <f ca="true">+IF(OFFSET('Hygiene Data'!$I$11,0,10*ROW('Hygiene Data'!I97))="","",OFFSET('Hygiene Data'!$I$11,0,10*ROW('Hygiene Data'!I97)))</f>
        <v/>
      </c>
      <c r="EE103" s="275" t="str">
        <f ca="true">+IF(OFFSET('Hygiene Data'!$I$12,0,10*ROW('Hygiene Data'!I97))="","",OFFSET('Hygiene Data'!$I$12,0,10*ROW('Hygiene Data'!I97)))</f>
        <v/>
      </c>
      <c r="EF103" s="275" t="str">
        <f ca="true">+IF(OFFSET('Hygiene Data'!$I$13,0,10*ROW('Hygiene Data'!I97))="","",OFFSET('Hygiene Data'!$I$13,0,10*ROW('Hygiene Data'!I97)))</f>
        <v/>
      </c>
    </row>
    <row xmlns:x14ac="http://schemas.microsoft.com/office/spreadsheetml/2009/9/ac" r="104" x14ac:dyDescent="0.2">
      <c r="A104" s="37" t="str">
        <f ca="true">+IF(OFFSET('Water Data'!$B$2,0,10*ROW('Water Data'!E98))="","",OFFSET('Water Data'!$B$2,0,10*ROW('Water Data'!E98)))</f>
        <v/>
      </c>
      <c r="B104" s="37" t="str">
        <f ca="true">+IF(OFFSET('Water Data'!$C$2,0,10*ROW('Water Data'!F98))="","",OFFSET('Water Data'!$C$2,0,10*ROW('Water Data'!F98)))</f>
        <v/>
      </c>
      <c r="C104" s="331" t="str">
        <f t="shared" ca="true" si="1"/>
        <v/>
      </c>
      <c r="D104" s="94"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4"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4"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4"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4"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4"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4"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4"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4"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4"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4"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4"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4"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4"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4"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4"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4"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4"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5"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5"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5"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5"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5"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5"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5"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5"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5"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5"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5"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5"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5"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5"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5"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5"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5"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5"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5"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5"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5"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5"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5"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5"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5"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5"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5"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5"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5"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5"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6"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6"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6"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6"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6"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6"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6"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6"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6"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6"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6"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6"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6"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6"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6"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6"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6"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6"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5"/>
      <c r="BS104" s="275" t="str">
        <f ca="true">+IF(OFFSET('Water Data'!$D$27,0,10*ROW('Water Data'!D98))="","",OFFSET('Water Data'!$D$27,0,10*ROW('Water Data'!D98)))</f>
        <v/>
      </c>
      <c r="BT104" s="275" t="str">
        <f ca="true">+IF(OFFSET('Water Data'!$D$28,0,10*ROW('Water Data'!D98))="","",OFFSET('Water Data'!$D$28,0,10*ROW('Water Data'!D98)))</f>
        <v/>
      </c>
      <c r="BU104" s="275" t="str">
        <f ca="true">+IF(OFFSET('Water Data'!$D$29,0,10*ROW('Water Data'!D98))="","",OFFSET('Water Data'!$D$29,0,10*ROW('Water Data'!D98)))</f>
        <v/>
      </c>
      <c r="BV104" s="275" t="str">
        <f ca="true">+IF(OFFSET('Water Data'!$E$27,0,10*ROW('Water Data'!E98))="","",OFFSET('Water Data'!$E$27,0,10*ROW('Water Data'!E98)))</f>
        <v/>
      </c>
      <c r="BW104" s="275" t="str">
        <f ca="true">+IF(OFFSET('Water Data'!$E$28,0,10*ROW('Water Data'!E98))="","",OFFSET('Water Data'!$E$28,0,10*ROW('Water Data'!E98)))</f>
        <v/>
      </c>
      <c r="BX104" s="275" t="str">
        <f ca="true">+IF(OFFSET('Water Data'!$E$29,0,10*ROW('Water Data'!E98))="","",OFFSET('Water Data'!$E$29,0,10*ROW('Water Data'!E98)))</f>
        <v/>
      </c>
      <c r="BY104" s="275" t="str">
        <f ca="true">+IF(OFFSET('Water Data'!$F$27,0,10*ROW('Water Data'!F98))="","",OFFSET('Water Data'!$F$27,0,10*ROW('Water Data'!F98)))</f>
        <v/>
      </c>
      <c r="BZ104" s="275" t="str">
        <f ca="true">+IF(OFFSET('Water Data'!$F$28,0,10*ROW('Water Data'!F98))="","",OFFSET('Water Data'!$F$28,0,10*ROW('Water Data'!F98)))</f>
        <v/>
      </c>
      <c r="CA104" s="275" t="str">
        <f ca="true">+IF(OFFSET('Water Data'!$F$29,0,10*ROW('Water Data'!F98))="","",OFFSET('Water Data'!$F$29,0,10*ROW('Water Data'!F98)))</f>
        <v/>
      </c>
      <c r="CB104" s="275" t="str">
        <f ca="true">+IF(OFFSET('Water Data'!$G$27,0,10*ROW('Water Data'!G98))="","",OFFSET('Water Data'!$G$27,0,10*ROW('Water Data'!G98)))</f>
        <v/>
      </c>
      <c r="CC104" s="275" t="str">
        <f ca="true">+IF(OFFSET('Water Data'!$G$28,0,10*ROW('Water Data'!G98))="","",OFFSET('Water Data'!$G$28,0,10*ROW('Water Data'!G98)))</f>
        <v/>
      </c>
      <c r="CD104" s="275" t="str">
        <f ca="true">+IF(OFFSET('Water Data'!$G$29,0,10*ROW('Water Data'!G98))="","",OFFSET('Water Data'!$G$29,0,10*ROW('Water Data'!G98)))</f>
        <v/>
      </c>
      <c r="CE104" s="275" t="str">
        <f ca="true">+IF(OFFSET('Water Data'!$H$27,0,10*ROW('Water Data'!H98))="","",OFFSET('Water Data'!$H$27,0,10*ROW('Water Data'!H98)))</f>
        <v/>
      </c>
      <c r="CF104" s="275" t="str">
        <f ca="true">+IF(OFFSET('Water Data'!$H$28,0,10*ROW('Water Data'!H98))="","",OFFSET('Water Data'!$H$28,0,10*ROW('Water Data'!H98)))</f>
        <v/>
      </c>
      <c r="CG104" s="275" t="str">
        <f ca="true">+IF(OFFSET('Water Data'!$H$29,0,10*ROW('Water Data'!H98))="","",OFFSET('Water Data'!$H$29,0,10*ROW('Water Data'!H98)))</f>
        <v/>
      </c>
      <c r="CH104" s="275" t="str">
        <f ca="true">+IF(OFFSET('Water Data'!$I$27,0,10*ROW('Water Data'!I98))="","",OFFSET('Water Data'!$I$27,0,10*ROW('Water Data'!I98)))</f>
        <v/>
      </c>
      <c r="CI104" s="275" t="str">
        <f ca="true">+IF(OFFSET('Water Data'!$I$28,0,10*ROW('Water Data'!I98))="","",OFFSET('Water Data'!$I$28,0,10*ROW('Water Data'!I98)))</f>
        <v/>
      </c>
      <c r="CJ104" s="275" t="str">
        <f ca="true">+IF(OFFSET('Water Data'!$I$29,0,10*ROW('Water Data'!I98))="","",OFFSET('Water Data'!$I$29,0,10*ROW('Water Data'!I98)))</f>
        <v/>
      </c>
      <c r="CK104" s="275" t="str">
        <f ca="true">+IF(OFFSET('Sanitation Data'!$D$28,0,10*ROW('Sanitation Data'!D98))="","",OFFSET('Sanitation Data'!$D$28,0,10*ROW('Sanitation Data'!D98)))</f>
        <v/>
      </c>
      <c r="CL104" s="275" t="str">
        <f ca="true">+IF(OFFSET('Sanitation Data'!$D$29,0,10*ROW('Sanitation Data'!D98))="","",OFFSET('Sanitation Data'!$D$29,0,10*ROW('Sanitation Data'!D98)))</f>
        <v/>
      </c>
      <c r="CM104" s="275" t="str">
        <f ca="true">+IF(OFFSET('Sanitation Data'!$D$30,0,10*ROW('Sanitation Data'!D98))="","",OFFSET('Sanitation Data'!$D$30,0,10*ROW('Sanitation Data'!D98)))</f>
        <v/>
      </c>
      <c r="CN104" s="275" t="str">
        <f ca="true">+IF(OFFSET('Sanitation Data'!$D$31,0,10*ROW('Sanitation Data'!D98))="","",OFFSET('Sanitation Data'!$D$31,0,10*ROW('Sanitation Data'!D98)))</f>
        <v/>
      </c>
      <c r="CO104" s="275" t="str">
        <f ca="true">+IF(OFFSET('Sanitation Data'!$D$32,0,10*ROW('Sanitation Data'!D98))="","",OFFSET('Sanitation Data'!$D$32,0,10*ROW('Sanitation Data'!D98)))</f>
        <v/>
      </c>
      <c r="CP104" s="275" t="str">
        <f ca="true">+IF(OFFSET('Sanitation Data'!$E$28,0,10*ROW('Sanitation Data'!E98))="","",OFFSET('Sanitation Data'!$E$28,0,10*ROW('Sanitation Data'!E98)))</f>
        <v/>
      </c>
      <c r="CQ104" s="275" t="str">
        <f ca="true">+IF(OFFSET('Sanitation Data'!$E$29,0,10*ROW('Sanitation Data'!E98))="","",OFFSET('Sanitation Data'!$E$29,0,10*ROW('Sanitation Data'!E98)))</f>
        <v/>
      </c>
      <c r="CR104" s="275" t="str">
        <f ca="true">+IF(OFFSET('Sanitation Data'!$E$30,0,10*ROW('Sanitation Data'!E98))="","",OFFSET('Sanitation Data'!$E$30,0,10*ROW('Sanitation Data'!E98)))</f>
        <v/>
      </c>
      <c r="CS104" s="275" t="str">
        <f ca="true">+IF(OFFSET('Sanitation Data'!$E$31,0,10*ROW('Sanitation Data'!E98))="","",OFFSET('Sanitation Data'!$E$31,0,10*ROW('Sanitation Data'!E98)))</f>
        <v/>
      </c>
      <c r="CT104" s="275" t="str">
        <f ca="true">+IF(OFFSET('Sanitation Data'!$E$32,0,10*ROW('Sanitation Data'!E98))="","",OFFSET('Sanitation Data'!$E$32,0,10*ROW('Sanitation Data'!E98)))</f>
        <v/>
      </c>
      <c r="CU104" s="275" t="str">
        <f ca="true">+IF(OFFSET('Sanitation Data'!$F$28,0,10*ROW('Sanitation Data'!F98))="","",OFFSET('Sanitation Data'!$F$28,0,10*ROW('Sanitation Data'!F98)))</f>
        <v/>
      </c>
      <c r="CV104" s="275" t="str">
        <f ca="true">+IF(OFFSET('Sanitation Data'!$F$29,0,10*ROW('Sanitation Data'!F98))="","",OFFSET('Sanitation Data'!$F$29,0,10*ROW('Sanitation Data'!F98)))</f>
        <v/>
      </c>
      <c r="CW104" s="275" t="str">
        <f ca="true">+IF(OFFSET('Sanitation Data'!$F$30,0,10*ROW('Sanitation Data'!F98))="","",OFFSET('Sanitation Data'!$F$30,0,10*ROW('Sanitation Data'!F98)))</f>
        <v/>
      </c>
      <c r="CX104" s="275" t="str">
        <f ca="true">+IF(OFFSET('Sanitation Data'!$F$31,0,10*ROW('Sanitation Data'!F98))="","",OFFSET('Sanitation Data'!$F$31,0,10*ROW('Sanitation Data'!F98)))</f>
        <v/>
      </c>
      <c r="CY104" s="275" t="str">
        <f ca="true">+IF(OFFSET('Sanitation Data'!$F$32,0,10*ROW('Sanitation Data'!F98))="","",OFFSET('Sanitation Data'!$F$32,0,10*ROW('Sanitation Data'!F98)))</f>
        <v/>
      </c>
      <c r="CZ104" s="275" t="str">
        <f ca="true">+IF(OFFSET('Sanitation Data'!$G$28,0,10*ROW('Sanitation Data'!G98))="","",OFFSET('Sanitation Data'!$G$28,0,10*ROW('Sanitation Data'!G98)))</f>
        <v/>
      </c>
      <c r="DA104" s="275" t="str">
        <f ca="true">+IF(OFFSET('Sanitation Data'!$G$29,0,10*ROW('Sanitation Data'!G98))="","",OFFSET('Sanitation Data'!$G$29,0,10*ROW('Sanitation Data'!G98)))</f>
        <v/>
      </c>
      <c r="DB104" s="275" t="str">
        <f ca="true">+IF(OFFSET('Sanitation Data'!$G$30,0,10*ROW('Sanitation Data'!G98))="","",OFFSET('Sanitation Data'!$G$30,0,10*ROW('Sanitation Data'!G98)))</f>
        <v/>
      </c>
      <c r="DC104" s="275" t="str">
        <f ca="true">+IF(OFFSET('Sanitation Data'!$G$31,0,10*ROW('Sanitation Data'!G98))="","",OFFSET('Sanitation Data'!$G$31,0,10*ROW('Sanitation Data'!G98)))</f>
        <v/>
      </c>
      <c r="DD104" s="275" t="str">
        <f ca="true">+IF(OFFSET('Sanitation Data'!$G$32,0,10*ROW('Sanitation Data'!G98))="","",OFFSET('Sanitation Data'!$G$32,0,10*ROW('Sanitation Data'!G98)))</f>
        <v/>
      </c>
      <c r="DE104" s="275" t="str">
        <f ca="true">+IF(OFFSET('Sanitation Data'!$H$28,0,10*ROW('Sanitation Data'!H98))="","",OFFSET('Sanitation Data'!$H$28,0,10*ROW('Sanitation Data'!H98)))</f>
        <v/>
      </c>
      <c r="DF104" s="275" t="str">
        <f ca="true">+IF(OFFSET('Sanitation Data'!$H$29,0,10*ROW('Sanitation Data'!H98))="","",OFFSET('Sanitation Data'!$H$29,0,10*ROW('Sanitation Data'!H98)))</f>
        <v/>
      </c>
      <c r="DG104" s="275" t="str">
        <f ca="true">+IF(OFFSET('Sanitation Data'!$H$30,0,10*ROW('Sanitation Data'!H98))="","",OFFSET('Sanitation Data'!$H$30,0,10*ROW('Sanitation Data'!H98)))</f>
        <v/>
      </c>
      <c r="DH104" s="275" t="str">
        <f ca="true">+IF(OFFSET('Sanitation Data'!$H$31,0,10*ROW('Sanitation Data'!H98))="","",OFFSET('Sanitation Data'!$H$31,0,10*ROW('Sanitation Data'!H98)))</f>
        <v/>
      </c>
      <c r="DI104" s="275" t="str">
        <f ca="true">+IF(OFFSET('Sanitation Data'!$H$32,0,10*ROW('Sanitation Data'!H98))="","",OFFSET('Sanitation Data'!$H$32,0,10*ROW('Sanitation Data'!H98)))</f>
        <v/>
      </c>
      <c r="DJ104" s="275" t="str">
        <f ca="true">+IF(OFFSET('Sanitation Data'!$I$28,0,10*ROW('Sanitation Data'!I98))="","",OFFSET('Sanitation Data'!$I$28,0,10*ROW('Sanitation Data'!I98)))</f>
        <v/>
      </c>
      <c r="DK104" s="275" t="str">
        <f ca="true">+IF(OFFSET('Sanitation Data'!$I$29,0,10*ROW('Sanitation Data'!I98))="","",OFFSET('Sanitation Data'!$I$29,0,10*ROW('Sanitation Data'!I98)))</f>
        <v/>
      </c>
      <c r="DL104" s="275" t="str">
        <f ca="true">+IF(OFFSET('Sanitation Data'!$I$30,0,10*ROW('Sanitation Data'!I98))="","",OFFSET('Sanitation Data'!$I$30,0,10*ROW('Sanitation Data'!I98)))</f>
        <v/>
      </c>
      <c r="DM104" s="275" t="str">
        <f ca="true">+IF(OFFSET('Sanitation Data'!$I$31,0,10*ROW('Sanitation Data'!I98))="","",OFFSET('Sanitation Data'!$I$31,0,10*ROW('Sanitation Data'!I98)))</f>
        <v/>
      </c>
      <c r="DN104" s="275" t="str">
        <f ca="true">+IF(OFFSET('Sanitation Data'!$I$32,0,10*ROW('Sanitation Data'!I98))="","",OFFSET('Sanitation Data'!$I$32,0,10*ROW('Sanitation Data'!I98)))</f>
        <v/>
      </c>
      <c r="DO104" s="275" t="str">
        <f ca="true">+IF(OFFSET('Hygiene Data'!$D$11,0,10*ROW('Hygiene Data'!D98))="","",OFFSET('Hygiene Data'!$D$11,0,10*ROW('Hygiene Data'!D98)))</f>
        <v/>
      </c>
      <c r="DP104" s="275" t="str">
        <f ca="true">+IF(OFFSET('Hygiene Data'!$D$12,0,10*ROW('Hygiene Data'!D98))="","",OFFSET('Hygiene Data'!$D$12,0,10*ROW('Hygiene Data'!D98)))</f>
        <v/>
      </c>
      <c r="DQ104" s="275" t="str">
        <f ca="true">+IF(OFFSET('Hygiene Data'!$D$13,0,10*ROW('Hygiene Data'!D98))="","",OFFSET('Hygiene Data'!$D$13,0,10*ROW('Hygiene Data'!D98)))</f>
        <v/>
      </c>
      <c r="DR104" s="275" t="str">
        <f ca="true">+IF(OFFSET('Hygiene Data'!$E$11,0,10*ROW('Hygiene Data'!E98))="","",OFFSET('Hygiene Data'!$E$11,0,10*ROW('Hygiene Data'!E98)))</f>
        <v/>
      </c>
      <c r="DS104" s="275" t="str">
        <f ca="true">+IF(OFFSET('Hygiene Data'!$E$12,0,10*ROW('Hygiene Data'!E98))="","",OFFSET('Hygiene Data'!$E$12,0,10*ROW('Hygiene Data'!E98)))</f>
        <v/>
      </c>
      <c r="DT104" s="275" t="str">
        <f ca="true">+IF(OFFSET('Hygiene Data'!$E$13,0,10*ROW('Hygiene Data'!E98))="","",OFFSET('Hygiene Data'!$E$13,0,10*ROW('Hygiene Data'!E98)))</f>
        <v/>
      </c>
      <c r="DU104" s="275" t="str">
        <f ca="true">+IF(OFFSET('Hygiene Data'!$F$11,0,10*ROW('Hygiene Data'!F98))="","",OFFSET('Hygiene Data'!$F$11,0,10*ROW('Hygiene Data'!F98)))</f>
        <v/>
      </c>
      <c r="DV104" s="275" t="str">
        <f ca="true">+IF(OFFSET('Hygiene Data'!$F$12,0,10*ROW('Hygiene Data'!F98))="","",OFFSET('Hygiene Data'!$F$12,0,10*ROW('Hygiene Data'!F98)))</f>
        <v/>
      </c>
      <c r="DW104" s="275" t="str">
        <f ca="true">+IF(OFFSET('Hygiene Data'!$F$13,0,10*ROW('Hygiene Data'!F98))="","",OFFSET('Hygiene Data'!$F$13,0,10*ROW('Hygiene Data'!F98)))</f>
        <v/>
      </c>
      <c r="DX104" s="275" t="str">
        <f ca="true">+IF(OFFSET('Hygiene Data'!$G$11,0,10*ROW('Hygiene Data'!G98))="","",OFFSET('Hygiene Data'!$G$11,0,10*ROW('Hygiene Data'!G98)))</f>
        <v/>
      </c>
      <c r="DY104" s="275" t="str">
        <f ca="true">+IF(OFFSET('Hygiene Data'!$G$12,0,10*ROW('Hygiene Data'!G98))="","",OFFSET('Hygiene Data'!$G$12,0,10*ROW('Hygiene Data'!G98)))</f>
        <v/>
      </c>
      <c r="DZ104" s="275" t="str">
        <f ca="true">+IF(OFFSET('Hygiene Data'!$G$13,0,10*ROW('Hygiene Data'!G98))="","",OFFSET('Hygiene Data'!$G$13,0,10*ROW('Hygiene Data'!G98)))</f>
        <v/>
      </c>
      <c r="EA104" s="275" t="str">
        <f ca="true">+IF(OFFSET('Hygiene Data'!$H$11,0,10*ROW('Hygiene Data'!H98))="","",OFFSET('Hygiene Data'!$H$11,0,10*ROW('Hygiene Data'!H98)))</f>
        <v/>
      </c>
      <c r="EB104" s="275" t="str">
        <f ca="true">+IF(OFFSET('Hygiene Data'!$H$12,0,10*ROW('Hygiene Data'!H98))="","",OFFSET('Hygiene Data'!$H$12,0,10*ROW('Hygiene Data'!H98)))</f>
        <v/>
      </c>
      <c r="EC104" s="275" t="str">
        <f ca="true">+IF(OFFSET('Hygiene Data'!$H$13,0,10*ROW('Hygiene Data'!H98))="","",OFFSET('Hygiene Data'!$H$13,0,10*ROW('Hygiene Data'!H98)))</f>
        <v/>
      </c>
      <c r="ED104" s="275" t="str">
        <f ca="true">+IF(OFFSET('Hygiene Data'!$I$11,0,10*ROW('Hygiene Data'!I98))="","",OFFSET('Hygiene Data'!$I$11,0,10*ROW('Hygiene Data'!I98)))</f>
        <v/>
      </c>
      <c r="EE104" s="275" t="str">
        <f ca="true">+IF(OFFSET('Hygiene Data'!$I$12,0,10*ROW('Hygiene Data'!I98))="","",OFFSET('Hygiene Data'!$I$12,0,10*ROW('Hygiene Data'!I98)))</f>
        <v/>
      </c>
      <c r="EF104" s="275" t="str">
        <f ca="true">+IF(OFFSET('Hygiene Data'!$I$13,0,10*ROW('Hygiene Data'!I98))="","",OFFSET('Hygiene Data'!$I$13,0,10*ROW('Hygiene Data'!I98)))</f>
        <v/>
      </c>
    </row>
    <row xmlns:x14ac="http://schemas.microsoft.com/office/spreadsheetml/2009/9/ac" r="105" x14ac:dyDescent="0.2">
      <c r="A105" s="37" t="str">
        <f ca="true">+IF(OFFSET('Water Data'!$B$2,0,10*ROW('Water Data'!E99))="","",OFFSET('Water Data'!$B$2,0,10*ROW('Water Data'!E99)))</f>
        <v/>
      </c>
      <c r="B105" s="37" t="str">
        <f ca="true">+IF(OFFSET('Water Data'!$C$2,0,10*ROW('Water Data'!F99))="","",OFFSET('Water Data'!$C$2,0,10*ROW('Water Data'!F99)))</f>
        <v/>
      </c>
      <c r="C105" s="331" t="str">
        <f t="shared" ca="true" si="1"/>
        <v/>
      </c>
      <c r="D105" s="94"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4"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4"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4"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4"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4"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4"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4"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4"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4"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4"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4"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4"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4"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4"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4"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4"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4"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5"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5"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5"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5"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5"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5"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5"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5"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5"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5"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5"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5"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5"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5"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5"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5"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5"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5"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5"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5"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5"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5"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5"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5"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5"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5"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5"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5"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5"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5"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6"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6"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6"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6"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6"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6"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6"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6"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6"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6"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6"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6"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6"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6"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6"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6"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6"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6"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5"/>
      <c r="BS105" s="275" t="str">
        <f ca="true">+IF(OFFSET('Water Data'!$D$27,0,10*ROW('Water Data'!D99))="","",OFFSET('Water Data'!$D$27,0,10*ROW('Water Data'!D99)))</f>
        <v/>
      </c>
      <c r="BT105" s="275" t="str">
        <f ca="true">+IF(OFFSET('Water Data'!$D$28,0,10*ROW('Water Data'!D99))="","",OFFSET('Water Data'!$D$28,0,10*ROW('Water Data'!D99)))</f>
        <v/>
      </c>
      <c r="BU105" s="275" t="str">
        <f ca="true">+IF(OFFSET('Water Data'!$D$29,0,10*ROW('Water Data'!D99))="","",OFFSET('Water Data'!$D$29,0,10*ROW('Water Data'!D99)))</f>
        <v/>
      </c>
      <c r="BV105" s="275" t="str">
        <f ca="true">+IF(OFFSET('Water Data'!$E$27,0,10*ROW('Water Data'!E99))="","",OFFSET('Water Data'!$E$27,0,10*ROW('Water Data'!E99)))</f>
        <v/>
      </c>
      <c r="BW105" s="275" t="str">
        <f ca="true">+IF(OFFSET('Water Data'!$E$28,0,10*ROW('Water Data'!E99))="","",OFFSET('Water Data'!$E$28,0,10*ROW('Water Data'!E99)))</f>
        <v/>
      </c>
      <c r="BX105" s="275" t="str">
        <f ca="true">+IF(OFFSET('Water Data'!$E$29,0,10*ROW('Water Data'!E99))="","",OFFSET('Water Data'!$E$29,0,10*ROW('Water Data'!E99)))</f>
        <v/>
      </c>
      <c r="BY105" s="275" t="str">
        <f ca="true">+IF(OFFSET('Water Data'!$F$27,0,10*ROW('Water Data'!F99))="","",OFFSET('Water Data'!$F$27,0,10*ROW('Water Data'!F99)))</f>
        <v/>
      </c>
      <c r="BZ105" s="275" t="str">
        <f ca="true">+IF(OFFSET('Water Data'!$F$28,0,10*ROW('Water Data'!F99))="","",OFFSET('Water Data'!$F$28,0,10*ROW('Water Data'!F99)))</f>
        <v/>
      </c>
      <c r="CA105" s="275" t="str">
        <f ca="true">+IF(OFFSET('Water Data'!$F$29,0,10*ROW('Water Data'!F99))="","",OFFSET('Water Data'!$F$29,0,10*ROW('Water Data'!F99)))</f>
        <v/>
      </c>
      <c r="CB105" s="275" t="str">
        <f ca="true">+IF(OFFSET('Water Data'!$G$27,0,10*ROW('Water Data'!G99))="","",OFFSET('Water Data'!$G$27,0,10*ROW('Water Data'!G99)))</f>
        <v/>
      </c>
      <c r="CC105" s="275" t="str">
        <f ca="true">+IF(OFFSET('Water Data'!$G$28,0,10*ROW('Water Data'!G99))="","",OFFSET('Water Data'!$G$28,0,10*ROW('Water Data'!G99)))</f>
        <v/>
      </c>
      <c r="CD105" s="275" t="str">
        <f ca="true">+IF(OFFSET('Water Data'!$G$29,0,10*ROW('Water Data'!G99))="","",OFFSET('Water Data'!$G$29,0,10*ROW('Water Data'!G99)))</f>
        <v/>
      </c>
      <c r="CE105" s="275" t="str">
        <f ca="true">+IF(OFFSET('Water Data'!$H$27,0,10*ROW('Water Data'!H99))="","",OFFSET('Water Data'!$H$27,0,10*ROW('Water Data'!H99)))</f>
        <v/>
      </c>
      <c r="CF105" s="275" t="str">
        <f ca="true">+IF(OFFSET('Water Data'!$H$28,0,10*ROW('Water Data'!H99))="","",OFFSET('Water Data'!$H$28,0,10*ROW('Water Data'!H99)))</f>
        <v/>
      </c>
      <c r="CG105" s="275" t="str">
        <f ca="true">+IF(OFFSET('Water Data'!$H$29,0,10*ROW('Water Data'!H99))="","",OFFSET('Water Data'!$H$29,0,10*ROW('Water Data'!H99)))</f>
        <v/>
      </c>
      <c r="CH105" s="275" t="str">
        <f ca="true">+IF(OFFSET('Water Data'!$I$27,0,10*ROW('Water Data'!I99))="","",OFFSET('Water Data'!$I$27,0,10*ROW('Water Data'!I99)))</f>
        <v/>
      </c>
      <c r="CI105" s="275" t="str">
        <f ca="true">+IF(OFFSET('Water Data'!$I$28,0,10*ROW('Water Data'!I99))="","",OFFSET('Water Data'!$I$28,0,10*ROW('Water Data'!I99)))</f>
        <v/>
      </c>
      <c r="CJ105" s="275" t="str">
        <f ca="true">+IF(OFFSET('Water Data'!$I$29,0,10*ROW('Water Data'!I99))="","",OFFSET('Water Data'!$I$29,0,10*ROW('Water Data'!I99)))</f>
        <v/>
      </c>
      <c r="CK105" s="275" t="str">
        <f ca="true">+IF(OFFSET('Sanitation Data'!$D$28,0,10*ROW('Sanitation Data'!D99))="","",OFFSET('Sanitation Data'!$D$28,0,10*ROW('Sanitation Data'!D99)))</f>
        <v/>
      </c>
      <c r="CL105" s="275" t="str">
        <f ca="true">+IF(OFFSET('Sanitation Data'!$D$29,0,10*ROW('Sanitation Data'!D99))="","",OFFSET('Sanitation Data'!$D$29,0,10*ROW('Sanitation Data'!D99)))</f>
        <v/>
      </c>
      <c r="CM105" s="275" t="str">
        <f ca="true">+IF(OFFSET('Sanitation Data'!$D$30,0,10*ROW('Sanitation Data'!D99))="","",OFFSET('Sanitation Data'!$D$30,0,10*ROW('Sanitation Data'!D99)))</f>
        <v/>
      </c>
      <c r="CN105" s="275" t="str">
        <f ca="true">+IF(OFFSET('Sanitation Data'!$D$31,0,10*ROW('Sanitation Data'!D99))="","",OFFSET('Sanitation Data'!$D$31,0,10*ROW('Sanitation Data'!D99)))</f>
        <v/>
      </c>
      <c r="CO105" s="275" t="str">
        <f ca="true">+IF(OFFSET('Sanitation Data'!$D$32,0,10*ROW('Sanitation Data'!D99))="","",OFFSET('Sanitation Data'!$D$32,0,10*ROW('Sanitation Data'!D99)))</f>
        <v/>
      </c>
      <c r="CP105" s="275" t="str">
        <f ca="true">+IF(OFFSET('Sanitation Data'!$E$28,0,10*ROW('Sanitation Data'!E99))="","",OFFSET('Sanitation Data'!$E$28,0,10*ROW('Sanitation Data'!E99)))</f>
        <v/>
      </c>
      <c r="CQ105" s="275" t="str">
        <f ca="true">+IF(OFFSET('Sanitation Data'!$E$29,0,10*ROW('Sanitation Data'!E99))="","",OFFSET('Sanitation Data'!$E$29,0,10*ROW('Sanitation Data'!E99)))</f>
        <v/>
      </c>
      <c r="CR105" s="275" t="str">
        <f ca="true">+IF(OFFSET('Sanitation Data'!$E$30,0,10*ROW('Sanitation Data'!E99))="","",OFFSET('Sanitation Data'!$E$30,0,10*ROW('Sanitation Data'!E99)))</f>
        <v/>
      </c>
      <c r="CS105" s="275" t="str">
        <f ca="true">+IF(OFFSET('Sanitation Data'!$E$31,0,10*ROW('Sanitation Data'!E99))="","",OFFSET('Sanitation Data'!$E$31,0,10*ROW('Sanitation Data'!E99)))</f>
        <v/>
      </c>
      <c r="CT105" s="275" t="str">
        <f ca="true">+IF(OFFSET('Sanitation Data'!$E$32,0,10*ROW('Sanitation Data'!E99))="","",OFFSET('Sanitation Data'!$E$32,0,10*ROW('Sanitation Data'!E99)))</f>
        <v/>
      </c>
      <c r="CU105" s="275" t="str">
        <f ca="true">+IF(OFFSET('Sanitation Data'!$F$28,0,10*ROW('Sanitation Data'!F99))="","",OFFSET('Sanitation Data'!$F$28,0,10*ROW('Sanitation Data'!F99)))</f>
        <v/>
      </c>
      <c r="CV105" s="275" t="str">
        <f ca="true">+IF(OFFSET('Sanitation Data'!$F$29,0,10*ROW('Sanitation Data'!F99))="","",OFFSET('Sanitation Data'!$F$29,0,10*ROW('Sanitation Data'!F99)))</f>
        <v/>
      </c>
      <c r="CW105" s="275" t="str">
        <f ca="true">+IF(OFFSET('Sanitation Data'!$F$30,0,10*ROW('Sanitation Data'!F99))="","",OFFSET('Sanitation Data'!$F$30,0,10*ROW('Sanitation Data'!F99)))</f>
        <v/>
      </c>
      <c r="CX105" s="275" t="str">
        <f ca="true">+IF(OFFSET('Sanitation Data'!$F$31,0,10*ROW('Sanitation Data'!F99))="","",OFFSET('Sanitation Data'!$F$31,0,10*ROW('Sanitation Data'!F99)))</f>
        <v/>
      </c>
      <c r="CY105" s="275" t="str">
        <f ca="true">+IF(OFFSET('Sanitation Data'!$F$32,0,10*ROW('Sanitation Data'!F99))="","",OFFSET('Sanitation Data'!$F$32,0,10*ROW('Sanitation Data'!F99)))</f>
        <v/>
      </c>
      <c r="CZ105" s="275" t="str">
        <f ca="true">+IF(OFFSET('Sanitation Data'!$G$28,0,10*ROW('Sanitation Data'!G99))="","",OFFSET('Sanitation Data'!$G$28,0,10*ROW('Sanitation Data'!G99)))</f>
        <v/>
      </c>
      <c r="DA105" s="275" t="str">
        <f ca="true">+IF(OFFSET('Sanitation Data'!$G$29,0,10*ROW('Sanitation Data'!G99))="","",OFFSET('Sanitation Data'!$G$29,0,10*ROW('Sanitation Data'!G99)))</f>
        <v/>
      </c>
      <c r="DB105" s="275" t="str">
        <f ca="true">+IF(OFFSET('Sanitation Data'!$G$30,0,10*ROW('Sanitation Data'!G99))="","",OFFSET('Sanitation Data'!$G$30,0,10*ROW('Sanitation Data'!G99)))</f>
        <v/>
      </c>
      <c r="DC105" s="275" t="str">
        <f ca="true">+IF(OFFSET('Sanitation Data'!$G$31,0,10*ROW('Sanitation Data'!G99))="","",OFFSET('Sanitation Data'!$G$31,0,10*ROW('Sanitation Data'!G99)))</f>
        <v/>
      </c>
      <c r="DD105" s="275" t="str">
        <f ca="true">+IF(OFFSET('Sanitation Data'!$G$32,0,10*ROW('Sanitation Data'!G99))="","",OFFSET('Sanitation Data'!$G$32,0,10*ROW('Sanitation Data'!G99)))</f>
        <v/>
      </c>
      <c r="DE105" s="275" t="str">
        <f ca="true">+IF(OFFSET('Sanitation Data'!$H$28,0,10*ROW('Sanitation Data'!H99))="","",OFFSET('Sanitation Data'!$H$28,0,10*ROW('Sanitation Data'!H99)))</f>
        <v/>
      </c>
      <c r="DF105" s="275" t="str">
        <f ca="true">+IF(OFFSET('Sanitation Data'!$H$29,0,10*ROW('Sanitation Data'!H99))="","",OFFSET('Sanitation Data'!$H$29,0,10*ROW('Sanitation Data'!H99)))</f>
        <v/>
      </c>
      <c r="DG105" s="275" t="str">
        <f ca="true">+IF(OFFSET('Sanitation Data'!$H$30,0,10*ROW('Sanitation Data'!H99))="","",OFFSET('Sanitation Data'!$H$30,0,10*ROW('Sanitation Data'!H99)))</f>
        <v/>
      </c>
      <c r="DH105" s="275" t="str">
        <f ca="true">+IF(OFFSET('Sanitation Data'!$H$31,0,10*ROW('Sanitation Data'!H99))="","",OFFSET('Sanitation Data'!$H$31,0,10*ROW('Sanitation Data'!H99)))</f>
        <v/>
      </c>
      <c r="DI105" s="275" t="str">
        <f ca="true">+IF(OFFSET('Sanitation Data'!$H$32,0,10*ROW('Sanitation Data'!H99))="","",OFFSET('Sanitation Data'!$H$32,0,10*ROW('Sanitation Data'!H99)))</f>
        <v/>
      </c>
      <c r="DJ105" s="275" t="str">
        <f ca="true">+IF(OFFSET('Sanitation Data'!$I$28,0,10*ROW('Sanitation Data'!I99))="","",OFFSET('Sanitation Data'!$I$28,0,10*ROW('Sanitation Data'!I99)))</f>
        <v/>
      </c>
      <c r="DK105" s="275" t="str">
        <f ca="true">+IF(OFFSET('Sanitation Data'!$I$29,0,10*ROW('Sanitation Data'!I99))="","",OFFSET('Sanitation Data'!$I$29,0,10*ROW('Sanitation Data'!I99)))</f>
        <v/>
      </c>
      <c r="DL105" s="275" t="str">
        <f ca="true">+IF(OFFSET('Sanitation Data'!$I$30,0,10*ROW('Sanitation Data'!I99))="","",OFFSET('Sanitation Data'!$I$30,0,10*ROW('Sanitation Data'!I99)))</f>
        <v/>
      </c>
      <c r="DM105" s="275" t="str">
        <f ca="true">+IF(OFFSET('Sanitation Data'!$I$31,0,10*ROW('Sanitation Data'!I99))="","",OFFSET('Sanitation Data'!$I$31,0,10*ROW('Sanitation Data'!I99)))</f>
        <v/>
      </c>
      <c r="DN105" s="275" t="str">
        <f ca="true">+IF(OFFSET('Sanitation Data'!$I$32,0,10*ROW('Sanitation Data'!I99))="","",OFFSET('Sanitation Data'!$I$32,0,10*ROW('Sanitation Data'!I99)))</f>
        <v/>
      </c>
      <c r="DO105" s="275" t="str">
        <f ca="true">+IF(OFFSET('Hygiene Data'!$D$11,0,10*ROW('Hygiene Data'!D99))="","",OFFSET('Hygiene Data'!$D$11,0,10*ROW('Hygiene Data'!D99)))</f>
        <v/>
      </c>
      <c r="DP105" s="275" t="str">
        <f ca="true">+IF(OFFSET('Hygiene Data'!$D$12,0,10*ROW('Hygiene Data'!D99))="","",OFFSET('Hygiene Data'!$D$12,0,10*ROW('Hygiene Data'!D99)))</f>
        <v/>
      </c>
      <c r="DQ105" s="275" t="str">
        <f ca="true">+IF(OFFSET('Hygiene Data'!$D$13,0,10*ROW('Hygiene Data'!D99))="","",OFFSET('Hygiene Data'!$D$13,0,10*ROW('Hygiene Data'!D99)))</f>
        <v/>
      </c>
      <c r="DR105" s="275" t="str">
        <f ca="true">+IF(OFFSET('Hygiene Data'!$E$11,0,10*ROW('Hygiene Data'!E99))="","",OFFSET('Hygiene Data'!$E$11,0,10*ROW('Hygiene Data'!E99)))</f>
        <v/>
      </c>
      <c r="DS105" s="275" t="str">
        <f ca="true">+IF(OFFSET('Hygiene Data'!$E$12,0,10*ROW('Hygiene Data'!E99))="","",OFFSET('Hygiene Data'!$E$12,0,10*ROW('Hygiene Data'!E99)))</f>
        <v/>
      </c>
      <c r="DT105" s="275" t="str">
        <f ca="true">+IF(OFFSET('Hygiene Data'!$E$13,0,10*ROW('Hygiene Data'!E99))="","",OFFSET('Hygiene Data'!$E$13,0,10*ROW('Hygiene Data'!E99)))</f>
        <v/>
      </c>
      <c r="DU105" s="275" t="str">
        <f ca="true">+IF(OFFSET('Hygiene Data'!$F$11,0,10*ROW('Hygiene Data'!F99))="","",OFFSET('Hygiene Data'!$F$11,0,10*ROW('Hygiene Data'!F99)))</f>
        <v/>
      </c>
      <c r="DV105" s="275" t="str">
        <f ca="true">+IF(OFFSET('Hygiene Data'!$F$12,0,10*ROW('Hygiene Data'!F99))="","",OFFSET('Hygiene Data'!$F$12,0,10*ROW('Hygiene Data'!F99)))</f>
        <v/>
      </c>
      <c r="DW105" s="275" t="str">
        <f ca="true">+IF(OFFSET('Hygiene Data'!$F$13,0,10*ROW('Hygiene Data'!F99))="","",OFFSET('Hygiene Data'!$F$13,0,10*ROW('Hygiene Data'!F99)))</f>
        <v/>
      </c>
      <c r="DX105" s="275" t="str">
        <f ca="true">+IF(OFFSET('Hygiene Data'!$G$11,0,10*ROW('Hygiene Data'!G99))="","",OFFSET('Hygiene Data'!$G$11,0,10*ROW('Hygiene Data'!G99)))</f>
        <v/>
      </c>
      <c r="DY105" s="275" t="str">
        <f ca="true">+IF(OFFSET('Hygiene Data'!$G$12,0,10*ROW('Hygiene Data'!G99))="","",OFFSET('Hygiene Data'!$G$12,0,10*ROW('Hygiene Data'!G99)))</f>
        <v/>
      </c>
      <c r="DZ105" s="275" t="str">
        <f ca="true">+IF(OFFSET('Hygiene Data'!$G$13,0,10*ROW('Hygiene Data'!G99))="","",OFFSET('Hygiene Data'!$G$13,0,10*ROW('Hygiene Data'!G99)))</f>
        <v/>
      </c>
      <c r="EA105" s="275" t="str">
        <f ca="true">+IF(OFFSET('Hygiene Data'!$H$11,0,10*ROW('Hygiene Data'!H99))="","",OFFSET('Hygiene Data'!$H$11,0,10*ROW('Hygiene Data'!H99)))</f>
        <v/>
      </c>
      <c r="EB105" s="275" t="str">
        <f ca="true">+IF(OFFSET('Hygiene Data'!$H$12,0,10*ROW('Hygiene Data'!H99))="","",OFFSET('Hygiene Data'!$H$12,0,10*ROW('Hygiene Data'!H99)))</f>
        <v/>
      </c>
      <c r="EC105" s="275" t="str">
        <f ca="true">+IF(OFFSET('Hygiene Data'!$H$13,0,10*ROW('Hygiene Data'!H99))="","",OFFSET('Hygiene Data'!$H$13,0,10*ROW('Hygiene Data'!H99)))</f>
        <v/>
      </c>
      <c r="ED105" s="275" t="str">
        <f ca="true">+IF(OFFSET('Hygiene Data'!$I$11,0,10*ROW('Hygiene Data'!I99))="","",OFFSET('Hygiene Data'!$I$11,0,10*ROW('Hygiene Data'!I99)))</f>
        <v/>
      </c>
      <c r="EE105" s="275" t="str">
        <f ca="true">+IF(OFFSET('Hygiene Data'!$I$12,0,10*ROW('Hygiene Data'!I99))="","",OFFSET('Hygiene Data'!$I$12,0,10*ROW('Hygiene Data'!I99)))</f>
        <v/>
      </c>
      <c r="EF105" s="275" t="str">
        <f ca="true">+IF(OFFSET('Hygiene Data'!$I$13,0,10*ROW('Hygiene Data'!I99))="","",OFFSET('Hygiene Data'!$I$13,0,10*ROW('Hygiene Data'!I99)))</f>
        <v/>
      </c>
    </row>
    <row xmlns:x14ac="http://schemas.microsoft.com/office/spreadsheetml/2009/9/ac" r="106" x14ac:dyDescent="0.2">
      <c r="A106" s="37" t="str">
        <f ca="true">+IF(OFFSET('Water Data'!$B$2,0,10*ROW('Water Data'!E100))="","",OFFSET('Water Data'!$B$2,0,10*ROW('Water Data'!E100)))</f>
        <v/>
      </c>
      <c r="B106" s="37" t="str">
        <f ca="true">+IF(OFFSET('Water Data'!$C$2,0,10*ROW('Water Data'!F100))="","",OFFSET('Water Data'!$C$2,0,10*ROW('Water Data'!F100)))</f>
        <v/>
      </c>
      <c r="C106" s="331" t="str">
        <f t="shared" ca="true" si="1"/>
        <v/>
      </c>
      <c r="D106" s="94"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4"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4"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4"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4"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4"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4"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4"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4"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4"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4"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4"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4"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4"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4"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4"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4"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4"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5"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5"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5"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5"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5"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5"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5"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5"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5"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5"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5"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5"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5"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5"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5"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5"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5"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5"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5"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5"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5"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5"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5"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5"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5"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5"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5"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5"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5"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5"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6"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6"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6"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6"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6"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6"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6"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6"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6"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6"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6"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6"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6"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6"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6"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6"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6"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6"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5"/>
      <c r="BS106" s="275" t="str">
        <f ca="true">+IF(OFFSET('Water Data'!$D$27,0,10*ROW('Water Data'!D100))="","",OFFSET('Water Data'!$D$27,0,10*ROW('Water Data'!D100)))</f>
        <v/>
      </c>
      <c r="BT106" s="275" t="str">
        <f ca="true">+IF(OFFSET('Water Data'!$D$28,0,10*ROW('Water Data'!D100))="","",OFFSET('Water Data'!$D$28,0,10*ROW('Water Data'!D100)))</f>
        <v/>
      </c>
      <c r="BU106" s="275" t="str">
        <f ca="true">+IF(OFFSET('Water Data'!$D$29,0,10*ROW('Water Data'!D100))="","",OFFSET('Water Data'!$D$29,0,10*ROW('Water Data'!D100)))</f>
        <v/>
      </c>
      <c r="BV106" s="275" t="str">
        <f ca="true">+IF(OFFSET('Water Data'!$E$27,0,10*ROW('Water Data'!E100))="","",OFFSET('Water Data'!$E$27,0,10*ROW('Water Data'!E100)))</f>
        <v/>
      </c>
      <c r="BW106" s="275" t="str">
        <f ca="true">+IF(OFFSET('Water Data'!$E$28,0,10*ROW('Water Data'!E100))="","",OFFSET('Water Data'!$E$28,0,10*ROW('Water Data'!E100)))</f>
        <v/>
      </c>
      <c r="BX106" s="275" t="str">
        <f ca="true">+IF(OFFSET('Water Data'!$E$29,0,10*ROW('Water Data'!E100))="","",OFFSET('Water Data'!$E$29,0,10*ROW('Water Data'!E100)))</f>
        <v/>
      </c>
      <c r="BY106" s="275" t="str">
        <f ca="true">+IF(OFFSET('Water Data'!$F$27,0,10*ROW('Water Data'!F100))="","",OFFSET('Water Data'!$F$27,0,10*ROW('Water Data'!F100)))</f>
        <v/>
      </c>
      <c r="BZ106" s="275" t="str">
        <f ca="true">+IF(OFFSET('Water Data'!$F$28,0,10*ROW('Water Data'!F100))="","",OFFSET('Water Data'!$F$28,0,10*ROW('Water Data'!F100)))</f>
        <v/>
      </c>
      <c r="CA106" s="275" t="str">
        <f ca="true">+IF(OFFSET('Water Data'!$F$29,0,10*ROW('Water Data'!F100))="","",OFFSET('Water Data'!$F$29,0,10*ROW('Water Data'!F100)))</f>
        <v/>
      </c>
      <c r="CB106" s="275" t="str">
        <f ca="true">+IF(OFFSET('Water Data'!$G$27,0,10*ROW('Water Data'!G100))="","",OFFSET('Water Data'!$G$27,0,10*ROW('Water Data'!G100)))</f>
        <v/>
      </c>
      <c r="CC106" s="275" t="str">
        <f ca="true">+IF(OFFSET('Water Data'!$G$28,0,10*ROW('Water Data'!G100))="","",OFFSET('Water Data'!$G$28,0,10*ROW('Water Data'!G100)))</f>
        <v/>
      </c>
      <c r="CD106" s="275" t="str">
        <f ca="true">+IF(OFFSET('Water Data'!$G$29,0,10*ROW('Water Data'!G100))="","",OFFSET('Water Data'!$G$29,0,10*ROW('Water Data'!G100)))</f>
        <v/>
      </c>
      <c r="CE106" s="275" t="str">
        <f ca="true">+IF(OFFSET('Water Data'!$H$27,0,10*ROW('Water Data'!H100))="","",OFFSET('Water Data'!$H$27,0,10*ROW('Water Data'!H100)))</f>
        <v/>
      </c>
      <c r="CF106" s="275" t="str">
        <f ca="true">+IF(OFFSET('Water Data'!$H$28,0,10*ROW('Water Data'!H100))="","",OFFSET('Water Data'!$H$28,0,10*ROW('Water Data'!H100)))</f>
        <v/>
      </c>
      <c r="CG106" s="275" t="str">
        <f ca="true">+IF(OFFSET('Water Data'!$H$29,0,10*ROW('Water Data'!H100))="","",OFFSET('Water Data'!$H$29,0,10*ROW('Water Data'!H100)))</f>
        <v/>
      </c>
      <c r="CH106" s="275" t="str">
        <f ca="true">+IF(OFFSET('Water Data'!$I$27,0,10*ROW('Water Data'!I100))="","",OFFSET('Water Data'!$I$27,0,10*ROW('Water Data'!I100)))</f>
        <v/>
      </c>
      <c r="CI106" s="275" t="str">
        <f ca="true">+IF(OFFSET('Water Data'!$I$28,0,10*ROW('Water Data'!I100))="","",OFFSET('Water Data'!$I$28,0,10*ROW('Water Data'!I100)))</f>
        <v/>
      </c>
      <c r="CJ106" s="275" t="str">
        <f ca="true">+IF(OFFSET('Water Data'!$I$29,0,10*ROW('Water Data'!I100))="","",OFFSET('Water Data'!$I$29,0,10*ROW('Water Data'!I100)))</f>
        <v/>
      </c>
      <c r="CK106" s="275" t="str">
        <f ca="true">+IF(OFFSET('Sanitation Data'!$D$28,0,10*ROW('Sanitation Data'!D100))="","",OFFSET('Sanitation Data'!$D$28,0,10*ROW('Sanitation Data'!D100)))</f>
        <v/>
      </c>
      <c r="CL106" s="275" t="str">
        <f ca="true">+IF(OFFSET('Sanitation Data'!$D$29,0,10*ROW('Sanitation Data'!D100))="","",OFFSET('Sanitation Data'!$D$29,0,10*ROW('Sanitation Data'!D100)))</f>
        <v/>
      </c>
      <c r="CM106" s="275" t="str">
        <f ca="true">+IF(OFFSET('Sanitation Data'!$D$30,0,10*ROW('Sanitation Data'!D100))="","",OFFSET('Sanitation Data'!$D$30,0,10*ROW('Sanitation Data'!D100)))</f>
        <v/>
      </c>
      <c r="CN106" s="275" t="str">
        <f ca="true">+IF(OFFSET('Sanitation Data'!$D$31,0,10*ROW('Sanitation Data'!D100))="","",OFFSET('Sanitation Data'!$D$31,0,10*ROW('Sanitation Data'!D100)))</f>
        <v/>
      </c>
      <c r="CO106" s="275" t="str">
        <f ca="true">+IF(OFFSET('Sanitation Data'!$D$32,0,10*ROW('Sanitation Data'!D100))="","",OFFSET('Sanitation Data'!$D$32,0,10*ROW('Sanitation Data'!D100)))</f>
        <v/>
      </c>
      <c r="CP106" s="275" t="str">
        <f ca="true">+IF(OFFSET('Sanitation Data'!$E$28,0,10*ROW('Sanitation Data'!E100))="","",OFFSET('Sanitation Data'!$E$28,0,10*ROW('Sanitation Data'!E100)))</f>
        <v/>
      </c>
      <c r="CQ106" s="275" t="str">
        <f ca="true">+IF(OFFSET('Sanitation Data'!$E$29,0,10*ROW('Sanitation Data'!E100))="","",OFFSET('Sanitation Data'!$E$29,0,10*ROW('Sanitation Data'!E100)))</f>
        <v/>
      </c>
      <c r="CR106" s="275" t="str">
        <f ca="true">+IF(OFFSET('Sanitation Data'!$E$30,0,10*ROW('Sanitation Data'!E100))="","",OFFSET('Sanitation Data'!$E$30,0,10*ROW('Sanitation Data'!E100)))</f>
        <v/>
      </c>
      <c r="CS106" s="275" t="str">
        <f ca="true">+IF(OFFSET('Sanitation Data'!$E$31,0,10*ROW('Sanitation Data'!E100))="","",OFFSET('Sanitation Data'!$E$31,0,10*ROW('Sanitation Data'!E100)))</f>
        <v/>
      </c>
      <c r="CT106" s="275" t="str">
        <f ca="true">+IF(OFFSET('Sanitation Data'!$E$32,0,10*ROW('Sanitation Data'!E100))="","",OFFSET('Sanitation Data'!$E$32,0,10*ROW('Sanitation Data'!E100)))</f>
        <v/>
      </c>
      <c r="CU106" s="275" t="str">
        <f ca="true">+IF(OFFSET('Sanitation Data'!$F$28,0,10*ROW('Sanitation Data'!F100))="","",OFFSET('Sanitation Data'!$F$28,0,10*ROW('Sanitation Data'!F100)))</f>
        <v/>
      </c>
      <c r="CV106" s="275" t="str">
        <f ca="true">+IF(OFFSET('Sanitation Data'!$F$29,0,10*ROW('Sanitation Data'!F100))="","",OFFSET('Sanitation Data'!$F$29,0,10*ROW('Sanitation Data'!F100)))</f>
        <v/>
      </c>
      <c r="CW106" s="275" t="str">
        <f ca="true">+IF(OFFSET('Sanitation Data'!$F$30,0,10*ROW('Sanitation Data'!F100))="","",OFFSET('Sanitation Data'!$F$30,0,10*ROW('Sanitation Data'!F100)))</f>
        <v/>
      </c>
      <c r="CX106" s="275" t="str">
        <f ca="true">+IF(OFFSET('Sanitation Data'!$F$31,0,10*ROW('Sanitation Data'!F100))="","",OFFSET('Sanitation Data'!$F$31,0,10*ROW('Sanitation Data'!F100)))</f>
        <v/>
      </c>
      <c r="CY106" s="275" t="str">
        <f ca="true">+IF(OFFSET('Sanitation Data'!$F$32,0,10*ROW('Sanitation Data'!F100))="","",OFFSET('Sanitation Data'!$F$32,0,10*ROW('Sanitation Data'!F100)))</f>
        <v/>
      </c>
      <c r="CZ106" s="275" t="str">
        <f ca="true">+IF(OFFSET('Sanitation Data'!$G$28,0,10*ROW('Sanitation Data'!G100))="","",OFFSET('Sanitation Data'!$G$28,0,10*ROW('Sanitation Data'!G100)))</f>
        <v/>
      </c>
      <c r="DA106" s="275" t="str">
        <f ca="true">+IF(OFFSET('Sanitation Data'!$G$29,0,10*ROW('Sanitation Data'!G100))="","",OFFSET('Sanitation Data'!$G$29,0,10*ROW('Sanitation Data'!G100)))</f>
        <v/>
      </c>
      <c r="DB106" s="275" t="str">
        <f ca="true">+IF(OFFSET('Sanitation Data'!$G$30,0,10*ROW('Sanitation Data'!G100))="","",OFFSET('Sanitation Data'!$G$30,0,10*ROW('Sanitation Data'!G100)))</f>
        <v/>
      </c>
      <c r="DC106" s="275" t="str">
        <f ca="true">+IF(OFFSET('Sanitation Data'!$G$31,0,10*ROW('Sanitation Data'!G100))="","",OFFSET('Sanitation Data'!$G$31,0,10*ROW('Sanitation Data'!G100)))</f>
        <v/>
      </c>
      <c r="DD106" s="275" t="str">
        <f ca="true">+IF(OFFSET('Sanitation Data'!$G$32,0,10*ROW('Sanitation Data'!G100))="","",OFFSET('Sanitation Data'!$G$32,0,10*ROW('Sanitation Data'!G100)))</f>
        <v/>
      </c>
      <c r="DE106" s="275" t="str">
        <f ca="true">+IF(OFFSET('Sanitation Data'!$H$28,0,10*ROW('Sanitation Data'!H100))="","",OFFSET('Sanitation Data'!$H$28,0,10*ROW('Sanitation Data'!H100)))</f>
        <v/>
      </c>
      <c r="DF106" s="275" t="str">
        <f ca="true">+IF(OFFSET('Sanitation Data'!$H$29,0,10*ROW('Sanitation Data'!H100))="","",OFFSET('Sanitation Data'!$H$29,0,10*ROW('Sanitation Data'!H100)))</f>
        <v/>
      </c>
      <c r="DG106" s="275" t="str">
        <f ca="true">+IF(OFFSET('Sanitation Data'!$H$30,0,10*ROW('Sanitation Data'!H100))="","",OFFSET('Sanitation Data'!$H$30,0,10*ROW('Sanitation Data'!H100)))</f>
        <v/>
      </c>
      <c r="DH106" s="275" t="str">
        <f ca="true">+IF(OFFSET('Sanitation Data'!$H$31,0,10*ROW('Sanitation Data'!H100))="","",OFFSET('Sanitation Data'!$H$31,0,10*ROW('Sanitation Data'!H100)))</f>
        <v/>
      </c>
      <c r="DI106" s="275" t="str">
        <f ca="true">+IF(OFFSET('Sanitation Data'!$H$32,0,10*ROW('Sanitation Data'!H100))="","",OFFSET('Sanitation Data'!$H$32,0,10*ROW('Sanitation Data'!H100)))</f>
        <v/>
      </c>
      <c r="DJ106" s="275" t="str">
        <f ca="true">+IF(OFFSET('Sanitation Data'!$I$28,0,10*ROW('Sanitation Data'!I100))="","",OFFSET('Sanitation Data'!$I$28,0,10*ROW('Sanitation Data'!I100)))</f>
        <v/>
      </c>
      <c r="DK106" s="275" t="str">
        <f ca="true">+IF(OFFSET('Sanitation Data'!$I$29,0,10*ROW('Sanitation Data'!I100))="","",OFFSET('Sanitation Data'!$I$29,0,10*ROW('Sanitation Data'!I100)))</f>
        <v/>
      </c>
      <c r="DL106" s="275" t="str">
        <f ca="true">+IF(OFFSET('Sanitation Data'!$I$30,0,10*ROW('Sanitation Data'!I100))="","",OFFSET('Sanitation Data'!$I$30,0,10*ROW('Sanitation Data'!I100)))</f>
        <v/>
      </c>
      <c r="DM106" s="275" t="str">
        <f ca="true">+IF(OFFSET('Sanitation Data'!$I$31,0,10*ROW('Sanitation Data'!I100))="","",OFFSET('Sanitation Data'!$I$31,0,10*ROW('Sanitation Data'!I100)))</f>
        <v/>
      </c>
      <c r="DN106" s="275" t="str">
        <f ca="true">+IF(OFFSET('Sanitation Data'!$I$32,0,10*ROW('Sanitation Data'!I100))="","",OFFSET('Sanitation Data'!$I$32,0,10*ROW('Sanitation Data'!I100)))</f>
        <v/>
      </c>
      <c r="DO106" s="275" t="str">
        <f ca="true">+IF(OFFSET('Hygiene Data'!$D$11,0,10*ROW('Hygiene Data'!D100))="","",OFFSET('Hygiene Data'!$D$11,0,10*ROW('Hygiene Data'!D100)))</f>
        <v/>
      </c>
      <c r="DP106" s="275" t="str">
        <f ca="true">+IF(OFFSET('Hygiene Data'!$D$12,0,10*ROW('Hygiene Data'!D100))="","",OFFSET('Hygiene Data'!$D$12,0,10*ROW('Hygiene Data'!D100)))</f>
        <v/>
      </c>
      <c r="DQ106" s="275" t="str">
        <f ca="true">+IF(OFFSET('Hygiene Data'!$D$13,0,10*ROW('Hygiene Data'!D100))="","",OFFSET('Hygiene Data'!$D$13,0,10*ROW('Hygiene Data'!D100)))</f>
        <v/>
      </c>
      <c r="DR106" s="275" t="str">
        <f ca="true">+IF(OFFSET('Hygiene Data'!$E$11,0,10*ROW('Hygiene Data'!E100))="","",OFFSET('Hygiene Data'!$E$11,0,10*ROW('Hygiene Data'!E100)))</f>
        <v/>
      </c>
      <c r="DS106" s="275" t="str">
        <f ca="true">+IF(OFFSET('Hygiene Data'!$E$12,0,10*ROW('Hygiene Data'!E100))="","",OFFSET('Hygiene Data'!$E$12,0,10*ROW('Hygiene Data'!E100)))</f>
        <v/>
      </c>
      <c r="DT106" s="275" t="str">
        <f ca="true">+IF(OFFSET('Hygiene Data'!$E$13,0,10*ROW('Hygiene Data'!E100))="","",OFFSET('Hygiene Data'!$E$13,0,10*ROW('Hygiene Data'!E100)))</f>
        <v/>
      </c>
      <c r="DU106" s="275" t="str">
        <f ca="true">+IF(OFFSET('Hygiene Data'!$F$11,0,10*ROW('Hygiene Data'!F100))="","",OFFSET('Hygiene Data'!$F$11,0,10*ROW('Hygiene Data'!F100)))</f>
        <v/>
      </c>
      <c r="DV106" s="275" t="str">
        <f ca="true">+IF(OFFSET('Hygiene Data'!$F$12,0,10*ROW('Hygiene Data'!F100))="","",OFFSET('Hygiene Data'!$F$12,0,10*ROW('Hygiene Data'!F100)))</f>
        <v/>
      </c>
      <c r="DW106" s="275" t="str">
        <f ca="true">+IF(OFFSET('Hygiene Data'!$F$13,0,10*ROW('Hygiene Data'!F100))="","",OFFSET('Hygiene Data'!$F$13,0,10*ROW('Hygiene Data'!F100)))</f>
        <v/>
      </c>
      <c r="DX106" s="275" t="str">
        <f ca="true">+IF(OFFSET('Hygiene Data'!$G$11,0,10*ROW('Hygiene Data'!G100))="","",OFFSET('Hygiene Data'!$G$11,0,10*ROW('Hygiene Data'!G100)))</f>
        <v/>
      </c>
      <c r="DY106" s="275" t="str">
        <f ca="true">+IF(OFFSET('Hygiene Data'!$G$12,0,10*ROW('Hygiene Data'!G100))="","",OFFSET('Hygiene Data'!$G$12,0,10*ROW('Hygiene Data'!G100)))</f>
        <v/>
      </c>
      <c r="DZ106" s="275" t="str">
        <f ca="true">+IF(OFFSET('Hygiene Data'!$G$13,0,10*ROW('Hygiene Data'!G100))="","",OFFSET('Hygiene Data'!$G$13,0,10*ROW('Hygiene Data'!G100)))</f>
        <v/>
      </c>
      <c r="EA106" s="275" t="str">
        <f ca="true">+IF(OFFSET('Hygiene Data'!$H$11,0,10*ROW('Hygiene Data'!H100))="","",OFFSET('Hygiene Data'!$H$11,0,10*ROW('Hygiene Data'!H100)))</f>
        <v/>
      </c>
      <c r="EB106" s="275" t="str">
        <f ca="true">+IF(OFFSET('Hygiene Data'!$H$12,0,10*ROW('Hygiene Data'!H100))="","",OFFSET('Hygiene Data'!$H$12,0,10*ROW('Hygiene Data'!H100)))</f>
        <v/>
      </c>
      <c r="EC106" s="275" t="str">
        <f ca="true">+IF(OFFSET('Hygiene Data'!$H$13,0,10*ROW('Hygiene Data'!H100))="","",OFFSET('Hygiene Data'!$H$13,0,10*ROW('Hygiene Data'!H100)))</f>
        <v/>
      </c>
      <c r="ED106" s="275" t="str">
        <f ca="true">+IF(OFFSET('Hygiene Data'!$I$11,0,10*ROW('Hygiene Data'!I100))="","",OFFSET('Hygiene Data'!$I$11,0,10*ROW('Hygiene Data'!I100)))</f>
        <v/>
      </c>
      <c r="EE106" s="275" t="str">
        <f ca="true">+IF(OFFSET('Hygiene Data'!$I$12,0,10*ROW('Hygiene Data'!I100))="","",OFFSET('Hygiene Data'!$I$12,0,10*ROW('Hygiene Data'!I100)))</f>
        <v/>
      </c>
      <c r="EF106" s="275" t="str">
        <f ca="true">+IF(OFFSET('Hygiene Data'!$I$13,0,10*ROW('Hygiene Data'!I100))="","",OFFSET('Hygiene Data'!$I$13,0,10*ROW('Hygiene Data'!I100)))</f>
        <v/>
      </c>
    </row>
    <row xmlns:x14ac="http://schemas.microsoft.com/office/spreadsheetml/2009/9/ac" r="107" x14ac:dyDescent="0.2">
      <c r="A107" s="37" t="str">
        <f ca="true">+IF(OFFSET('Water Data'!$B$2,0,10*ROW('Water Data'!E101))="","",OFFSET('Water Data'!$B$2,0,10*ROW('Water Data'!E101)))</f>
        <v/>
      </c>
      <c r="B107" s="37" t="str">
        <f ca="true">+IF(OFFSET('Water Data'!$C$2,0,10*ROW('Water Data'!F101))="","",OFFSET('Water Data'!$C$2,0,10*ROW('Water Data'!F101)))</f>
        <v/>
      </c>
      <c r="C107" s="331" t="str">
        <f t="shared" ca="true" si="1"/>
        <v/>
      </c>
      <c r="D107" s="94"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4"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4"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4"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4"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4"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4"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4"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4"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4"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4"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4"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4"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4"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4"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4"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4"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4"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5"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5"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5"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5"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5"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5"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5"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5"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5"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5"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5"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5"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5"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5"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5"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5"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5"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5"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5"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5"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5"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5"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5"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5"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5"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5"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5"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5"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5"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5"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6"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6"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6"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6"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6"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6"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6"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6"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6"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6"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6"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6"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6"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6"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6"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6"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6"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6"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5"/>
      <c r="BS107" s="275" t="str">
        <f ca="true">+IF(OFFSET('Water Data'!$D$27,0,10*ROW('Water Data'!D101))="","",OFFSET('Water Data'!$D$27,0,10*ROW('Water Data'!D101)))</f>
        <v/>
      </c>
      <c r="BT107" s="275" t="str">
        <f ca="true">+IF(OFFSET('Water Data'!$D$28,0,10*ROW('Water Data'!D101))="","",OFFSET('Water Data'!$D$28,0,10*ROW('Water Data'!D101)))</f>
        <v/>
      </c>
      <c r="BU107" s="275" t="str">
        <f ca="true">+IF(OFFSET('Water Data'!$D$29,0,10*ROW('Water Data'!D101))="","",OFFSET('Water Data'!$D$29,0,10*ROW('Water Data'!D101)))</f>
        <v/>
      </c>
      <c r="BV107" s="275" t="str">
        <f ca="true">+IF(OFFSET('Water Data'!$E$27,0,10*ROW('Water Data'!E101))="","",OFFSET('Water Data'!$E$27,0,10*ROW('Water Data'!E101)))</f>
        <v/>
      </c>
      <c r="BW107" s="275" t="str">
        <f ca="true">+IF(OFFSET('Water Data'!$E$28,0,10*ROW('Water Data'!E101))="","",OFFSET('Water Data'!$E$28,0,10*ROW('Water Data'!E101)))</f>
        <v/>
      </c>
      <c r="BX107" s="275" t="str">
        <f ca="true">+IF(OFFSET('Water Data'!$E$29,0,10*ROW('Water Data'!E101))="","",OFFSET('Water Data'!$E$29,0,10*ROW('Water Data'!E101)))</f>
        <v/>
      </c>
      <c r="BY107" s="275" t="str">
        <f ca="true">+IF(OFFSET('Water Data'!$F$27,0,10*ROW('Water Data'!F101))="","",OFFSET('Water Data'!$F$27,0,10*ROW('Water Data'!F101)))</f>
        <v/>
      </c>
      <c r="BZ107" s="275" t="str">
        <f ca="true">+IF(OFFSET('Water Data'!$F$28,0,10*ROW('Water Data'!F101))="","",OFFSET('Water Data'!$F$28,0,10*ROW('Water Data'!F101)))</f>
        <v/>
      </c>
      <c r="CA107" s="275" t="str">
        <f ca="true">+IF(OFFSET('Water Data'!$F$29,0,10*ROW('Water Data'!F101))="","",OFFSET('Water Data'!$F$29,0,10*ROW('Water Data'!F101)))</f>
        <v/>
      </c>
      <c r="CB107" s="275" t="str">
        <f ca="true">+IF(OFFSET('Water Data'!$G$27,0,10*ROW('Water Data'!G101))="","",OFFSET('Water Data'!$G$27,0,10*ROW('Water Data'!G101)))</f>
        <v/>
      </c>
      <c r="CC107" s="275" t="str">
        <f ca="true">+IF(OFFSET('Water Data'!$G$28,0,10*ROW('Water Data'!G101))="","",OFFSET('Water Data'!$G$28,0,10*ROW('Water Data'!G101)))</f>
        <v/>
      </c>
      <c r="CD107" s="275" t="str">
        <f ca="true">+IF(OFFSET('Water Data'!$G$29,0,10*ROW('Water Data'!G101))="","",OFFSET('Water Data'!$G$29,0,10*ROW('Water Data'!G101)))</f>
        <v/>
      </c>
      <c r="CE107" s="275" t="str">
        <f ca="true">+IF(OFFSET('Water Data'!$H$27,0,10*ROW('Water Data'!H101))="","",OFFSET('Water Data'!$H$27,0,10*ROW('Water Data'!H101)))</f>
        <v/>
      </c>
      <c r="CF107" s="275" t="str">
        <f ca="true">+IF(OFFSET('Water Data'!$H$28,0,10*ROW('Water Data'!H101))="","",OFFSET('Water Data'!$H$28,0,10*ROW('Water Data'!H101)))</f>
        <v/>
      </c>
      <c r="CG107" s="275" t="str">
        <f ca="true">+IF(OFFSET('Water Data'!$H$29,0,10*ROW('Water Data'!H101))="","",OFFSET('Water Data'!$H$29,0,10*ROW('Water Data'!H101)))</f>
        <v/>
      </c>
      <c r="CH107" s="275" t="str">
        <f ca="true">+IF(OFFSET('Water Data'!$I$27,0,10*ROW('Water Data'!I101))="","",OFFSET('Water Data'!$I$27,0,10*ROW('Water Data'!I101)))</f>
        <v/>
      </c>
      <c r="CI107" s="275" t="str">
        <f ca="true">+IF(OFFSET('Water Data'!$I$28,0,10*ROW('Water Data'!I101))="","",OFFSET('Water Data'!$I$28,0,10*ROW('Water Data'!I101)))</f>
        <v/>
      </c>
      <c r="CJ107" s="275" t="str">
        <f ca="true">+IF(OFFSET('Water Data'!$I$29,0,10*ROW('Water Data'!I101))="","",OFFSET('Water Data'!$I$29,0,10*ROW('Water Data'!I101)))</f>
        <v/>
      </c>
      <c r="CK107" s="275" t="str">
        <f ca="true">+IF(OFFSET('Sanitation Data'!$D$28,0,10*ROW('Sanitation Data'!D101))="","",OFFSET('Sanitation Data'!$D$28,0,10*ROW('Sanitation Data'!D101)))</f>
        <v/>
      </c>
      <c r="CL107" s="275" t="str">
        <f ca="true">+IF(OFFSET('Sanitation Data'!$D$29,0,10*ROW('Sanitation Data'!D101))="","",OFFSET('Sanitation Data'!$D$29,0,10*ROW('Sanitation Data'!D101)))</f>
        <v/>
      </c>
      <c r="CM107" s="275" t="str">
        <f ca="true">+IF(OFFSET('Sanitation Data'!$D$30,0,10*ROW('Sanitation Data'!D101))="","",OFFSET('Sanitation Data'!$D$30,0,10*ROW('Sanitation Data'!D101)))</f>
        <v/>
      </c>
      <c r="CN107" s="275" t="str">
        <f ca="true">+IF(OFFSET('Sanitation Data'!$D$31,0,10*ROW('Sanitation Data'!D101))="","",OFFSET('Sanitation Data'!$D$31,0,10*ROW('Sanitation Data'!D101)))</f>
        <v/>
      </c>
      <c r="CO107" s="275" t="str">
        <f ca="true">+IF(OFFSET('Sanitation Data'!$D$32,0,10*ROW('Sanitation Data'!D101))="","",OFFSET('Sanitation Data'!$D$32,0,10*ROW('Sanitation Data'!D101)))</f>
        <v/>
      </c>
      <c r="CP107" s="275" t="str">
        <f ca="true">+IF(OFFSET('Sanitation Data'!$E$28,0,10*ROW('Sanitation Data'!E101))="","",OFFSET('Sanitation Data'!$E$28,0,10*ROW('Sanitation Data'!E101)))</f>
        <v/>
      </c>
      <c r="CQ107" s="275" t="str">
        <f ca="true">+IF(OFFSET('Sanitation Data'!$E$29,0,10*ROW('Sanitation Data'!E101))="","",OFFSET('Sanitation Data'!$E$29,0,10*ROW('Sanitation Data'!E101)))</f>
        <v/>
      </c>
      <c r="CR107" s="275" t="str">
        <f ca="true">+IF(OFFSET('Sanitation Data'!$E$30,0,10*ROW('Sanitation Data'!E101))="","",OFFSET('Sanitation Data'!$E$30,0,10*ROW('Sanitation Data'!E101)))</f>
        <v/>
      </c>
      <c r="CS107" s="275" t="str">
        <f ca="true">+IF(OFFSET('Sanitation Data'!$E$31,0,10*ROW('Sanitation Data'!E101))="","",OFFSET('Sanitation Data'!$E$31,0,10*ROW('Sanitation Data'!E101)))</f>
        <v/>
      </c>
      <c r="CT107" s="275" t="str">
        <f ca="true">+IF(OFFSET('Sanitation Data'!$E$32,0,10*ROW('Sanitation Data'!E101))="","",OFFSET('Sanitation Data'!$E$32,0,10*ROW('Sanitation Data'!E101)))</f>
        <v/>
      </c>
      <c r="CU107" s="275" t="str">
        <f ca="true">+IF(OFFSET('Sanitation Data'!$F$28,0,10*ROW('Sanitation Data'!F101))="","",OFFSET('Sanitation Data'!$F$28,0,10*ROW('Sanitation Data'!F101)))</f>
        <v/>
      </c>
      <c r="CV107" s="275" t="str">
        <f ca="true">+IF(OFFSET('Sanitation Data'!$F$29,0,10*ROW('Sanitation Data'!F101))="","",OFFSET('Sanitation Data'!$F$29,0,10*ROW('Sanitation Data'!F101)))</f>
        <v/>
      </c>
      <c r="CW107" s="275" t="str">
        <f ca="true">+IF(OFFSET('Sanitation Data'!$F$30,0,10*ROW('Sanitation Data'!F101))="","",OFFSET('Sanitation Data'!$F$30,0,10*ROW('Sanitation Data'!F101)))</f>
        <v/>
      </c>
      <c r="CX107" s="275" t="str">
        <f ca="true">+IF(OFFSET('Sanitation Data'!$F$31,0,10*ROW('Sanitation Data'!F101))="","",OFFSET('Sanitation Data'!$F$31,0,10*ROW('Sanitation Data'!F101)))</f>
        <v/>
      </c>
      <c r="CY107" s="275" t="str">
        <f ca="true">+IF(OFFSET('Sanitation Data'!$F$32,0,10*ROW('Sanitation Data'!F101))="","",OFFSET('Sanitation Data'!$F$32,0,10*ROW('Sanitation Data'!F101)))</f>
        <v/>
      </c>
      <c r="CZ107" s="275" t="str">
        <f ca="true">+IF(OFFSET('Sanitation Data'!$G$28,0,10*ROW('Sanitation Data'!G101))="","",OFFSET('Sanitation Data'!$G$28,0,10*ROW('Sanitation Data'!G101)))</f>
        <v/>
      </c>
      <c r="DA107" s="275" t="str">
        <f ca="true">+IF(OFFSET('Sanitation Data'!$G$29,0,10*ROW('Sanitation Data'!G101))="","",OFFSET('Sanitation Data'!$G$29,0,10*ROW('Sanitation Data'!G101)))</f>
        <v/>
      </c>
      <c r="DB107" s="275" t="str">
        <f ca="true">+IF(OFFSET('Sanitation Data'!$G$30,0,10*ROW('Sanitation Data'!G101))="","",OFFSET('Sanitation Data'!$G$30,0,10*ROW('Sanitation Data'!G101)))</f>
        <v/>
      </c>
      <c r="DC107" s="275" t="str">
        <f ca="true">+IF(OFFSET('Sanitation Data'!$G$31,0,10*ROW('Sanitation Data'!G101))="","",OFFSET('Sanitation Data'!$G$31,0,10*ROW('Sanitation Data'!G101)))</f>
        <v/>
      </c>
      <c r="DD107" s="275" t="str">
        <f ca="true">+IF(OFFSET('Sanitation Data'!$G$32,0,10*ROW('Sanitation Data'!G101))="","",OFFSET('Sanitation Data'!$G$32,0,10*ROW('Sanitation Data'!G101)))</f>
        <v/>
      </c>
      <c r="DE107" s="275" t="str">
        <f ca="true">+IF(OFFSET('Sanitation Data'!$H$28,0,10*ROW('Sanitation Data'!H101))="","",OFFSET('Sanitation Data'!$H$28,0,10*ROW('Sanitation Data'!H101)))</f>
        <v/>
      </c>
      <c r="DF107" s="275" t="str">
        <f ca="true">+IF(OFFSET('Sanitation Data'!$H$29,0,10*ROW('Sanitation Data'!H101))="","",OFFSET('Sanitation Data'!$H$29,0,10*ROW('Sanitation Data'!H101)))</f>
        <v/>
      </c>
      <c r="DG107" s="275" t="str">
        <f ca="true">+IF(OFFSET('Sanitation Data'!$H$30,0,10*ROW('Sanitation Data'!H101))="","",OFFSET('Sanitation Data'!$H$30,0,10*ROW('Sanitation Data'!H101)))</f>
        <v/>
      </c>
      <c r="DH107" s="275" t="str">
        <f ca="true">+IF(OFFSET('Sanitation Data'!$H$31,0,10*ROW('Sanitation Data'!H101))="","",OFFSET('Sanitation Data'!$H$31,0,10*ROW('Sanitation Data'!H101)))</f>
        <v/>
      </c>
      <c r="DI107" s="275" t="str">
        <f ca="true">+IF(OFFSET('Sanitation Data'!$H$32,0,10*ROW('Sanitation Data'!H101))="","",OFFSET('Sanitation Data'!$H$32,0,10*ROW('Sanitation Data'!H101)))</f>
        <v/>
      </c>
      <c r="DJ107" s="275" t="str">
        <f ca="true">+IF(OFFSET('Sanitation Data'!$I$28,0,10*ROW('Sanitation Data'!I101))="","",OFFSET('Sanitation Data'!$I$28,0,10*ROW('Sanitation Data'!I101)))</f>
        <v/>
      </c>
      <c r="DK107" s="275" t="str">
        <f ca="true">+IF(OFFSET('Sanitation Data'!$I$29,0,10*ROW('Sanitation Data'!I101))="","",OFFSET('Sanitation Data'!$I$29,0,10*ROW('Sanitation Data'!I101)))</f>
        <v/>
      </c>
      <c r="DL107" s="275" t="str">
        <f ca="true">+IF(OFFSET('Sanitation Data'!$I$30,0,10*ROW('Sanitation Data'!I101))="","",OFFSET('Sanitation Data'!$I$30,0,10*ROW('Sanitation Data'!I101)))</f>
        <v/>
      </c>
      <c r="DM107" s="275" t="str">
        <f ca="true">+IF(OFFSET('Sanitation Data'!$I$31,0,10*ROW('Sanitation Data'!I101))="","",OFFSET('Sanitation Data'!$I$31,0,10*ROW('Sanitation Data'!I101)))</f>
        <v/>
      </c>
      <c r="DN107" s="275" t="str">
        <f ca="true">+IF(OFFSET('Sanitation Data'!$I$32,0,10*ROW('Sanitation Data'!I101))="","",OFFSET('Sanitation Data'!$I$32,0,10*ROW('Sanitation Data'!I101)))</f>
        <v/>
      </c>
      <c r="DO107" s="275" t="str">
        <f ca="true">+IF(OFFSET('Hygiene Data'!$D$11,0,10*ROW('Hygiene Data'!D101))="","",OFFSET('Hygiene Data'!$D$11,0,10*ROW('Hygiene Data'!D101)))</f>
        <v/>
      </c>
      <c r="DP107" s="275" t="str">
        <f ca="true">+IF(OFFSET('Hygiene Data'!$D$12,0,10*ROW('Hygiene Data'!D101))="","",OFFSET('Hygiene Data'!$D$12,0,10*ROW('Hygiene Data'!D101)))</f>
        <v/>
      </c>
      <c r="DQ107" s="275" t="str">
        <f ca="true">+IF(OFFSET('Hygiene Data'!$D$13,0,10*ROW('Hygiene Data'!D101))="","",OFFSET('Hygiene Data'!$D$13,0,10*ROW('Hygiene Data'!D101)))</f>
        <v/>
      </c>
      <c r="DR107" s="275" t="str">
        <f ca="true">+IF(OFFSET('Hygiene Data'!$E$11,0,10*ROW('Hygiene Data'!E101))="","",OFFSET('Hygiene Data'!$E$11,0,10*ROW('Hygiene Data'!E101)))</f>
        <v/>
      </c>
      <c r="DS107" s="275" t="str">
        <f ca="true">+IF(OFFSET('Hygiene Data'!$E$12,0,10*ROW('Hygiene Data'!E101))="","",OFFSET('Hygiene Data'!$E$12,0,10*ROW('Hygiene Data'!E101)))</f>
        <v/>
      </c>
      <c r="DT107" s="275" t="str">
        <f ca="true">+IF(OFFSET('Hygiene Data'!$E$13,0,10*ROW('Hygiene Data'!E101))="","",OFFSET('Hygiene Data'!$E$13,0,10*ROW('Hygiene Data'!E101)))</f>
        <v/>
      </c>
      <c r="DU107" s="275" t="str">
        <f ca="true">+IF(OFFSET('Hygiene Data'!$F$11,0,10*ROW('Hygiene Data'!F101))="","",OFFSET('Hygiene Data'!$F$11,0,10*ROW('Hygiene Data'!F101)))</f>
        <v/>
      </c>
      <c r="DV107" s="275" t="str">
        <f ca="true">+IF(OFFSET('Hygiene Data'!$F$12,0,10*ROW('Hygiene Data'!F101))="","",OFFSET('Hygiene Data'!$F$12,0,10*ROW('Hygiene Data'!F101)))</f>
        <v/>
      </c>
      <c r="DW107" s="275" t="str">
        <f ca="true">+IF(OFFSET('Hygiene Data'!$F$13,0,10*ROW('Hygiene Data'!F101))="","",OFFSET('Hygiene Data'!$F$13,0,10*ROW('Hygiene Data'!F101)))</f>
        <v/>
      </c>
      <c r="DX107" s="275" t="str">
        <f ca="true">+IF(OFFSET('Hygiene Data'!$G$11,0,10*ROW('Hygiene Data'!G101))="","",OFFSET('Hygiene Data'!$G$11,0,10*ROW('Hygiene Data'!G101)))</f>
        <v/>
      </c>
      <c r="DY107" s="275" t="str">
        <f ca="true">+IF(OFFSET('Hygiene Data'!$G$12,0,10*ROW('Hygiene Data'!G101))="","",OFFSET('Hygiene Data'!$G$12,0,10*ROW('Hygiene Data'!G101)))</f>
        <v/>
      </c>
      <c r="DZ107" s="275" t="str">
        <f ca="true">+IF(OFFSET('Hygiene Data'!$G$13,0,10*ROW('Hygiene Data'!G101))="","",OFFSET('Hygiene Data'!$G$13,0,10*ROW('Hygiene Data'!G101)))</f>
        <v/>
      </c>
      <c r="EA107" s="275" t="str">
        <f ca="true">+IF(OFFSET('Hygiene Data'!$H$11,0,10*ROW('Hygiene Data'!H101))="","",OFFSET('Hygiene Data'!$H$11,0,10*ROW('Hygiene Data'!H101)))</f>
        <v/>
      </c>
      <c r="EB107" s="275" t="str">
        <f ca="true">+IF(OFFSET('Hygiene Data'!$H$12,0,10*ROW('Hygiene Data'!H101))="","",OFFSET('Hygiene Data'!$H$12,0,10*ROW('Hygiene Data'!H101)))</f>
        <v/>
      </c>
      <c r="EC107" s="275" t="str">
        <f ca="true">+IF(OFFSET('Hygiene Data'!$H$13,0,10*ROW('Hygiene Data'!H101))="","",OFFSET('Hygiene Data'!$H$13,0,10*ROW('Hygiene Data'!H101)))</f>
        <v/>
      </c>
      <c r="ED107" s="275" t="str">
        <f ca="true">+IF(OFFSET('Hygiene Data'!$I$11,0,10*ROW('Hygiene Data'!I101))="","",OFFSET('Hygiene Data'!$I$11,0,10*ROW('Hygiene Data'!I101)))</f>
        <v/>
      </c>
      <c r="EE107" s="275" t="str">
        <f ca="true">+IF(OFFSET('Hygiene Data'!$I$12,0,10*ROW('Hygiene Data'!I101))="","",OFFSET('Hygiene Data'!$I$12,0,10*ROW('Hygiene Data'!I101)))</f>
        <v/>
      </c>
      <c r="EF107" s="275" t="str">
        <f ca="true">+IF(OFFSET('Hygiene Data'!$I$13,0,10*ROW('Hygiene Data'!I101))="","",OFFSET('Hygiene Data'!$I$13,0,10*ROW('Hygiene Data'!I101)))</f>
        <v/>
      </c>
    </row>
    <row xmlns:x14ac="http://schemas.microsoft.com/office/spreadsheetml/2009/9/ac" r="108" x14ac:dyDescent="0.2">
      <c r="A108" s="37" t="str">
        <f ca="true">+IF(OFFSET('Water Data'!$B$2,0,10*ROW('Water Data'!E102))="","",OFFSET('Water Data'!$B$2,0,10*ROW('Water Data'!E102)))</f>
        <v/>
      </c>
      <c r="B108" s="37" t="str">
        <f ca="true">+IF(OFFSET('Water Data'!$C$2,0,10*ROW('Water Data'!F102))="","",OFFSET('Water Data'!$C$2,0,10*ROW('Water Data'!F102)))</f>
        <v/>
      </c>
      <c r="C108" s="331" t="str">
        <f t="shared" ca="true" si="1"/>
        <v/>
      </c>
      <c r="D108" s="94"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4"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4"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4"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4"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4"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4"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4"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4"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4"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4"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4"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4"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4"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4"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4"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4"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4"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5"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5"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5"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5"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5"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5"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5"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5"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5"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5"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5"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5"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5"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5"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5"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5"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5"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5"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5"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5"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5"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5"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5"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5"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5"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5"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5"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5"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5"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5"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6"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6"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6"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6"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6"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6"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6"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6"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6"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6"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6"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6"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6"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6"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6"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6"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6"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6"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5"/>
      <c r="BS108" s="275" t="str">
        <f ca="true">+IF(OFFSET('Water Data'!$D$27,0,10*ROW('Water Data'!D102))="","",OFFSET('Water Data'!$D$27,0,10*ROW('Water Data'!D102)))</f>
        <v/>
      </c>
      <c r="BT108" s="275" t="str">
        <f ca="true">+IF(OFFSET('Water Data'!$D$28,0,10*ROW('Water Data'!D102))="","",OFFSET('Water Data'!$D$28,0,10*ROW('Water Data'!D102)))</f>
        <v/>
      </c>
      <c r="BU108" s="275" t="str">
        <f ca="true">+IF(OFFSET('Water Data'!$D$29,0,10*ROW('Water Data'!D102))="","",OFFSET('Water Data'!$D$29,0,10*ROW('Water Data'!D102)))</f>
        <v/>
      </c>
      <c r="BV108" s="275" t="str">
        <f ca="true">+IF(OFFSET('Water Data'!$E$27,0,10*ROW('Water Data'!E102))="","",OFFSET('Water Data'!$E$27,0,10*ROW('Water Data'!E102)))</f>
        <v/>
      </c>
      <c r="BW108" s="275" t="str">
        <f ca="true">+IF(OFFSET('Water Data'!$E$28,0,10*ROW('Water Data'!E102))="","",OFFSET('Water Data'!$E$28,0,10*ROW('Water Data'!E102)))</f>
        <v/>
      </c>
      <c r="BX108" s="275" t="str">
        <f ca="true">+IF(OFFSET('Water Data'!$E$29,0,10*ROW('Water Data'!E102))="","",OFFSET('Water Data'!$E$29,0,10*ROW('Water Data'!E102)))</f>
        <v/>
      </c>
      <c r="BY108" s="275" t="str">
        <f ca="true">+IF(OFFSET('Water Data'!$F$27,0,10*ROW('Water Data'!F102))="","",OFFSET('Water Data'!$F$27,0,10*ROW('Water Data'!F102)))</f>
        <v/>
      </c>
      <c r="BZ108" s="275" t="str">
        <f ca="true">+IF(OFFSET('Water Data'!$F$28,0,10*ROW('Water Data'!F102))="","",OFFSET('Water Data'!$F$28,0,10*ROW('Water Data'!F102)))</f>
        <v/>
      </c>
      <c r="CA108" s="275" t="str">
        <f ca="true">+IF(OFFSET('Water Data'!$F$29,0,10*ROW('Water Data'!F102))="","",OFFSET('Water Data'!$F$29,0,10*ROW('Water Data'!F102)))</f>
        <v/>
      </c>
      <c r="CB108" s="275" t="str">
        <f ca="true">+IF(OFFSET('Water Data'!$G$27,0,10*ROW('Water Data'!G102))="","",OFFSET('Water Data'!$G$27,0,10*ROW('Water Data'!G102)))</f>
        <v/>
      </c>
      <c r="CC108" s="275" t="str">
        <f ca="true">+IF(OFFSET('Water Data'!$G$28,0,10*ROW('Water Data'!G102))="","",OFFSET('Water Data'!$G$28,0,10*ROW('Water Data'!G102)))</f>
        <v/>
      </c>
      <c r="CD108" s="275" t="str">
        <f ca="true">+IF(OFFSET('Water Data'!$G$29,0,10*ROW('Water Data'!G102))="","",OFFSET('Water Data'!$G$29,0,10*ROW('Water Data'!G102)))</f>
        <v/>
      </c>
      <c r="CE108" s="275" t="str">
        <f ca="true">+IF(OFFSET('Water Data'!$H$27,0,10*ROW('Water Data'!H102))="","",OFFSET('Water Data'!$H$27,0,10*ROW('Water Data'!H102)))</f>
        <v/>
      </c>
      <c r="CF108" s="275" t="str">
        <f ca="true">+IF(OFFSET('Water Data'!$H$28,0,10*ROW('Water Data'!H102))="","",OFFSET('Water Data'!$H$28,0,10*ROW('Water Data'!H102)))</f>
        <v/>
      </c>
      <c r="CG108" s="275" t="str">
        <f ca="true">+IF(OFFSET('Water Data'!$H$29,0,10*ROW('Water Data'!H102))="","",OFFSET('Water Data'!$H$29,0,10*ROW('Water Data'!H102)))</f>
        <v/>
      </c>
      <c r="CH108" s="275" t="str">
        <f ca="true">+IF(OFFSET('Water Data'!$I$27,0,10*ROW('Water Data'!I102))="","",OFFSET('Water Data'!$I$27,0,10*ROW('Water Data'!I102)))</f>
        <v/>
      </c>
      <c r="CI108" s="275" t="str">
        <f ca="true">+IF(OFFSET('Water Data'!$I$28,0,10*ROW('Water Data'!I102))="","",OFFSET('Water Data'!$I$28,0,10*ROW('Water Data'!I102)))</f>
        <v/>
      </c>
      <c r="CJ108" s="275" t="str">
        <f ca="true">+IF(OFFSET('Water Data'!$I$29,0,10*ROW('Water Data'!I102))="","",OFFSET('Water Data'!$I$29,0,10*ROW('Water Data'!I102)))</f>
        <v/>
      </c>
      <c r="CK108" s="275" t="str">
        <f ca="true">+IF(OFFSET('Sanitation Data'!$D$28,0,10*ROW('Sanitation Data'!D102))="","",OFFSET('Sanitation Data'!$D$28,0,10*ROW('Sanitation Data'!D102)))</f>
        <v/>
      </c>
      <c r="CL108" s="275" t="str">
        <f ca="true">+IF(OFFSET('Sanitation Data'!$D$29,0,10*ROW('Sanitation Data'!D102))="","",OFFSET('Sanitation Data'!$D$29,0,10*ROW('Sanitation Data'!D102)))</f>
        <v/>
      </c>
      <c r="CM108" s="275" t="str">
        <f ca="true">+IF(OFFSET('Sanitation Data'!$D$30,0,10*ROW('Sanitation Data'!D102))="","",OFFSET('Sanitation Data'!$D$30,0,10*ROW('Sanitation Data'!D102)))</f>
        <v/>
      </c>
      <c r="CN108" s="275" t="str">
        <f ca="true">+IF(OFFSET('Sanitation Data'!$D$31,0,10*ROW('Sanitation Data'!D102))="","",OFFSET('Sanitation Data'!$D$31,0,10*ROW('Sanitation Data'!D102)))</f>
        <v/>
      </c>
      <c r="CO108" s="275" t="str">
        <f ca="true">+IF(OFFSET('Sanitation Data'!$D$32,0,10*ROW('Sanitation Data'!D102))="","",OFFSET('Sanitation Data'!$D$32,0,10*ROW('Sanitation Data'!D102)))</f>
        <v/>
      </c>
      <c r="CP108" s="275" t="str">
        <f ca="true">+IF(OFFSET('Sanitation Data'!$E$28,0,10*ROW('Sanitation Data'!E102))="","",OFFSET('Sanitation Data'!$E$28,0,10*ROW('Sanitation Data'!E102)))</f>
        <v/>
      </c>
      <c r="CQ108" s="275" t="str">
        <f ca="true">+IF(OFFSET('Sanitation Data'!$E$29,0,10*ROW('Sanitation Data'!E102))="","",OFFSET('Sanitation Data'!$E$29,0,10*ROW('Sanitation Data'!E102)))</f>
        <v/>
      </c>
      <c r="CR108" s="275" t="str">
        <f ca="true">+IF(OFFSET('Sanitation Data'!$E$30,0,10*ROW('Sanitation Data'!E102))="","",OFFSET('Sanitation Data'!$E$30,0,10*ROW('Sanitation Data'!E102)))</f>
        <v/>
      </c>
      <c r="CS108" s="275" t="str">
        <f ca="true">+IF(OFFSET('Sanitation Data'!$E$31,0,10*ROW('Sanitation Data'!E102))="","",OFFSET('Sanitation Data'!$E$31,0,10*ROW('Sanitation Data'!E102)))</f>
        <v/>
      </c>
      <c r="CT108" s="275" t="str">
        <f ca="true">+IF(OFFSET('Sanitation Data'!$E$32,0,10*ROW('Sanitation Data'!E102))="","",OFFSET('Sanitation Data'!$E$32,0,10*ROW('Sanitation Data'!E102)))</f>
        <v/>
      </c>
      <c r="CU108" s="275" t="str">
        <f ca="true">+IF(OFFSET('Sanitation Data'!$F$28,0,10*ROW('Sanitation Data'!F102))="","",OFFSET('Sanitation Data'!$F$28,0,10*ROW('Sanitation Data'!F102)))</f>
        <v/>
      </c>
      <c r="CV108" s="275" t="str">
        <f ca="true">+IF(OFFSET('Sanitation Data'!$F$29,0,10*ROW('Sanitation Data'!F102))="","",OFFSET('Sanitation Data'!$F$29,0,10*ROW('Sanitation Data'!F102)))</f>
        <v/>
      </c>
      <c r="CW108" s="275" t="str">
        <f ca="true">+IF(OFFSET('Sanitation Data'!$F$30,0,10*ROW('Sanitation Data'!F102))="","",OFFSET('Sanitation Data'!$F$30,0,10*ROW('Sanitation Data'!F102)))</f>
        <v/>
      </c>
      <c r="CX108" s="275" t="str">
        <f ca="true">+IF(OFFSET('Sanitation Data'!$F$31,0,10*ROW('Sanitation Data'!F102))="","",OFFSET('Sanitation Data'!$F$31,0,10*ROW('Sanitation Data'!F102)))</f>
        <v/>
      </c>
      <c r="CY108" s="275" t="str">
        <f ca="true">+IF(OFFSET('Sanitation Data'!$F$32,0,10*ROW('Sanitation Data'!F102))="","",OFFSET('Sanitation Data'!$F$32,0,10*ROW('Sanitation Data'!F102)))</f>
        <v/>
      </c>
      <c r="CZ108" s="275" t="str">
        <f ca="true">+IF(OFFSET('Sanitation Data'!$G$28,0,10*ROW('Sanitation Data'!G102))="","",OFFSET('Sanitation Data'!$G$28,0,10*ROW('Sanitation Data'!G102)))</f>
        <v/>
      </c>
      <c r="DA108" s="275" t="str">
        <f ca="true">+IF(OFFSET('Sanitation Data'!$G$29,0,10*ROW('Sanitation Data'!G102))="","",OFFSET('Sanitation Data'!$G$29,0,10*ROW('Sanitation Data'!G102)))</f>
        <v/>
      </c>
      <c r="DB108" s="275" t="str">
        <f ca="true">+IF(OFFSET('Sanitation Data'!$G$30,0,10*ROW('Sanitation Data'!G102))="","",OFFSET('Sanitation Data'!$G$30,0,10*ROW('Sanitation Data'!G102)))</f>
        <v/>
      </c>
      <c r="DC108" s="275" t="str">
        <f ca="true">+IF(OFFSET('Sanitation Data'!$G$31,0,10*ROW('Sanitation Data'!G102))="","",OFFSET('Sanitation Data'!$G$31,0,10*ROW('Sanitation Data'!G102)))</f>
        <v/>
      </c>
      <c r="DD108" s="275" t="str">
        <f ca="true">+IF(OFFSET('Sanitation Data'!$G$32,0,10*ROW('Sanitation Data'!G102))="","",OFFSET('Sanitation Data'!$G$32,0,10*ROW('Sanitation Data'!G102)))</f>
        <v/>
      </c>
      <c r="DE108" s="275" t="str">
        <f ca="true">+IF(OFFSET('Sanitation Data'!$H$28,0,10*ROW('Sanitation Data'!H102))="","",OFFSET('Sanitation Data'!$H$28,0,10*ROW('Sanitation Data'!H102)))</f>
        <v/>
      </c>
      <c r="DF108" s="275" t="str">
        <f ca="true">+IF(OFFSET('Sanitation Data'!$H$29,0,10*ROW('Sanitation Data'!H102))="","",OFFSET('Sanitation Data'!$H$29,0,10*ROW('Sanitation Data'!H102)))</f>
        <v/>
      </c>
      <c r="DG108" s="275" t="str">
        <f ca="true">+IF(OFFSET('Sanitation Data'!$H$30,0,10*ROW('Sanitation Data'!H102))="","",OFFSET('Sanitation Data'!$H$30,0,10*ROW('Sanitation Data'!H102)))</f>
        <v/>
      </c>
      <c r="DH108" s="275" t="str">
        <f ca="true">+IF(OFFSET('Sanitation Data'!$H$31,0,10*ROW('Sanitation Data'!H102))="","",OFFSET('Sanitation Data'!$H$31,0,10*ROW('Sanitation Data'!H102)))</f>
        <v/>
      </c>
      <c r="DI108" s="275" t="str">
        <f ca="true">+IF(OFFSET('Sanitation Data'!$H$32,0,10*ROW('Sanitation Data'!H102))="","",OFFSET('Sanitation Data'!$H$32,0,10*ROW('Sanitation Data'!H102)))</f>
        <v/>
      </c>
      <c r="DJ108" s="275" t="str">
        <f ca="true">+IF(OFFSET('Sanitation Data'!$I$28,0,10*ROW('Sanitation Data'!I102))="","",OFFSET('Sanitation Data'!$I$28,0,10*ROW('Sanitation Data'!I102)))</f>
        <v/>
      </c>
      <c r="DK108" s="275" t="str">
        <f ca="true">+IF(OFFSET('Sanitation Data'!$I$29,0,10*ROW('Sanitation Data'!I102))="","",OFFSET('Sanitation Data'!$I$29,0,10*ROW('Sanitation Data'!I102)))</f>
        <v/>
      </c>
      <c r="DL108" s="275" t="str">
        <f ca="true">+IF(OFFSET('Sanitation Data'!$I$30,0,10*ROW('Sanitation Data'!I102))="","",OFFSET('Sanitation Data'!$I$30,0,10*ROW('Sanitation Data'!I102)))</f>
        <v/>
      </c>
      <c r="DM108" s="275" t="str">
        <f ca="true">+IF(OFFSET('Sanitation Data'!$I$31,0,10*ROW('Sanitation Data'!I102))="","",OFFSET('Sanitation Data'!$I$31,0,10*ROW('Sanitation Data'!I102)))</f>
        <v/>
      </c>
      <c r="DN108" s="275" t="str">
        <f ca="true">+IF(OFFSET('Sanitation Data'!$I$32,0,10*ROW('Sanitation Data'!I102))="","",OFFSET('Sanitation Data'!$I$32,0,10*ROW('Sanitation Data'!I102)))</f>
        <v/>
      </c>
      <c r="DO108" s="275" t="str">
        <f ca="true">+IF(OFFSET('Hygiene Data'!$D$11,0,10*ROW('Hygiene Data'!D102))="","",OFFSET('Hygiene Data'!$D$11,0,10*ROW('Hygiene Data'!D102)))</f>
        <v/>
      </c>
      <c r="DP108" s="275" t="str">
        <f ca="true">+IF(OFFSET('Hygiene Data'!$D$12,0,10*ROW('Hygiene Data'!D102))="","",OFFSET('Hygiene Data'!$D$12,0,10*ROW('Hygiene Data'!D102)))</f>
        <v/>
      </c>
      <c r="DQ108" s="275" t="str">
        <f ca="true">+IF(OFFSET('Hygiene Data'!$D$13,0,10*ROW('Hygiene Data'!D102))="","",OFFSET('Hygiene Data'!$D$13,0,10*ROW('Hygiene Data'!D102)))</f>
        <v/>
      </c>
      <c r="DR108" s="275" t="str">
        <f ca="true">+IF(OFFSET('Hygiene Data'!$E$11,0,10*ROW('Hygiene Data'!E102))="","",OFFSET('Hygiene Data'!$E$11,0,10*ROW('Hygiene Data'!E102)))</f>
        <v/>
      </c>
      <c r="DS108" s="275" t="str">
        <f ca="true">+IF(OFFSET('Hygiene Data'!$E$12,0,10*ROW('Hygiene Data'!E102))="","",OFFSET('Hygiene Data'!$E$12,0,10*ROW('Hygiene Data'!E102)))</f>
        <v/>
      </c>
      <c r="DT108" s="275" t="str">
        <f ca="true">+IF(OFFSET('Hygiene Data'!$E$13,0,10*ROW('Hygiene Data'!E102))="","",OFFSET('Hygiene Data'!$E$13,0,10*ROW('Hygiene Data'!E102)))</f>
        <v/>
      </c>
      <c r="DU108" s="275" t="str">
        <f ca="true">+IF(OFFSET('Hygiene Data'!$F$11,0,10*ROW('Hygiene Data'!F102))="","",OFFSET('Hygiene Data'!$F$11,0,10*ROW('Hygiene Data'!F102)))</f>
        <v/>
      </c>
      <c r="DV108" s="275" t="str">
        <f ca="true">+IF(OFFSET('Hygiene Data'!$F$12,0,10*ROW('Hygiene Data'!F102))="","",OFFSET('Hygiene Data'!$F$12,0,10*ROW('Hygiene Data'!F102)))</f>
        <v/>
      </c>
      <c r="DW108" s="275" t="str">
        <f ca="true">+IF(OFFSET('Hygiene Data'!$F$13,0,10*ROW('Hygiene Data'!F102))="","",OFFSET('Hygiene Data'!$F$13,0,10*ROW('Hygiene Data'!F102)))</f>
        <v/>
      </c>
      <c r="DX108" s="275" t="str">
        <f ca="true">+IF(OFFSET('Hygiene Data'!$G$11,0,10*ROW('Hygiene Data'!G102))="","",OFFSET('Hygiene Data'!$G$11,0,10*ROW('Hygiene Data'!G102)))</f>
        <v/>
      </c>
      <c r="DY108" s="275" t="str">
        <f ca="true">+IF(OFFSET('Hygiene Data'!$G$12,0,10*ROW('Hygiene Data'!G102))="","",OFFSET('Hygiene Data'!$G$12,0,10*ROW('Hygiene Data'!G102)))</f>
        <v/>
      </c>
      <c r="DZ108" s="275" t="str">
        <f ca="true">+IF(OFFSET('Hygiene Data'!$G$13,0,10*ROW('Hygiene Data'!G102))="","",OFFSET('Hygiene Data'!$G$13,0,10*ROW('Hygiene Data'!G102)))</f>
        <v/>
      </c>
      <c r="EA108" s="275" t="str">
        <f ca="true">+IF(OFFSET('Hygiene Data'!$H$11,0,10*ROW('Hygiene Data'!H102))="","",OFFSET('Hygiene Data'!$H$11,0,10*ROW('Hygiene Data'!H102)))</f>
        <v/>
      </c>
      <c r="EB108" s="275" t="str">
        <f ca="true">+IF(OFFSET('Hygiene Data'!$H$12,0,10*ROW('Hygiene Data'!H102))="","",OFFSET('Hygiene Data'!$H$12,0,10*ROW('Hygiene Data'!H102)))</f>
        <v/>
      </c>
      <c r="EC108" s="275" t="str">
        <f ca="true">+IF(OFFSET('Hygiene Data'!$H$13,0,10*ROW('Hygiene Data'!H102))="","",OFFSET('Hygiene Data'!$H$13,0,10*ROW('Hygiene Data'!H102)))</f>
        <v/>
      </c>
      <c r="ED108" s="275" t="str">
        <f ca="true">+IF(OFFSET('Hygiene Data'!$I$11,0,10*ROW('Hygiene Data'!I102))="","",OFFSET('Hygiene Data'!$I$11,0,10*ROW('Hygiene Data'!I102)))</f>
        <v/>
      </c>
      <c r="EE108" s="275" t="str">
        <f ca="true">+IF(OFFSET('Hygiene Data'!$I$12,0,10*ROW('Hygiene Data'!I102))="","",OFFSET('Hygiene Data'!$I$12,0,10*ROW('Hygiene Data'!I102)))</f>
        <v/>
      </c>
      <c r="EF108" s="275" t="str">
        <f ca="true">+IF(OFFSET('Hygiene Data'!$I$13,0,10*ROW('Hygiene Data'!I102))="","",OFFSET('Hygiene Data'!$I$13,0,10*ROW('Hygiene Data'!I102)))</f>
        <v/>
      </c>
    </row>
    <row xmlns:x14ac="http://schemas.microsoft.com/office/spreadsheetml/2009/9/ac" r="109" x14ac:dyDescent="0.2">
      <c r="A109" s="37" t="str">
        <f ca="true">+IF(OFFSET('Water Data'!$B$2,0,10*ROW('Water Data'!E103))="","",OFFSET('Water Data'!$B$2,0,10*ROW('Water Data'!E103)))</f>
        <v/>
      </c>
      <c r="B109" s="37" t="str">
        <f ca="true">+IF(OFFSET('Water Data'!$C$2,0,10*ROW('Water Data'!F103))="","",OFFSET('Water Data'!$C$2,0,10*ROW('Water Data'!F103)))</f>
        <v/>
      </c>
      <c r="C109" s="331" t="str">
        <f t="shared" ca="true" si="1"/>
        <v/>
      </c>
      <c r="D109" s="94"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4"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4"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4"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4"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4"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4"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4"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4"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4"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4"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4"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4"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4"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4"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4"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4"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4"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5"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5"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5"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5"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5"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5"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5"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5"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5"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5"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5"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5"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5"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5"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5"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5"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5"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5"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5"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5"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5"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5"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5"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5"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5"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5"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5"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5"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5"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5"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6"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6"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6"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6"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6"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6"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6"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6"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6"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6"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6"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6"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6"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6"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6"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6"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6"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6"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5"/>
      <c r="BS109" s="275" t="str">
        <f ca="true">+IF(OFFSET('Water Data'!$D$27,0,10*ROW('Water Data'!D103))="","",OFFSET('Water Data'!$D$27,0,10*ROW('Water Data'!D103)))</f>
        <v/>
      </c>
      <c r="BT109" s="275" t="str">
        <f ca="true">+IF(OFFSET('Water Data'!$D$28,0,10*ROW('Water Data'!D103))="","",OFFSET('Water Data'!$D$28,0,10*ROW('Water Data'!D103)))</f>
        <v/>
      </c>
      <c r="BU109" s="275" t="str">
        <f ca="true">+IF(OFFSET('Water Data'!$D$29,0,10*ROW('Water Data'!D103))="","",OFFSET('Water Data'!$D$29,0,10*ROW('Water Data'!D103)))</f>
        <v/>
      </c>
      <c r="BV109" s="275" t="str">
        <f ca="true">+IF(OFFSET('Water Data'!$E$27,0,10*ROW('Water Data'!E103))="","",OFFSET('Water Data'!$E$27,0,10*ROW('Water Data'!E103)))</f>
        <v/>
      </c>
      <c r="BW109" s="275" t="str">
        <f ca="true">+IF(OFFSET('Water Data'!$E$28,0,10*ROW('Water Data'!E103))="","",OFFSET('Water Data'!$E$28,0,10*ROW('Water Data'!E103)))</f>
        <v/>
      </c>
      <c r="BX109" s="275" t="str">
        <f ca="true">+IF(OFFSET('Water Data'!$E$29,0,10*ROW('Water Data'!E103))="","",OFFSET('Water Data'!$E$29,0,10*ROW('Water Data'!E103)))</f>
        <v/>
      </c>
      <c r="BY109" s="275" t="str">
        <f ca="true">+IF(OFFSET('Water Data'!$F$27,0,10*ROW('Water Data'!F103))="","",OFFSET('Water Data'!$F$27,0,10*ROW('Water Data'!F103)))</f>
        <v/>
      </c>
      <c r="BZ109" s="275" t="str">
        <f ca="true">+IF(OFFSET('Water Data'!$F$28,0,10*ROW('Water Data'!F103))="","",OFFSET('Water Data'!$F$28,0,10*ROW('Water Data'!F103)))</f>
        <v/>
      </c>
      <c r="CA109" s="275" t="str">
        <f ca="true">+IF(OFFSET('Water Data'!$F$29,0,10*ROW('Water Data'!F103))="","",OFFSET('Water Data'!$F$29,0,10*ROW('Water Data'!F103)))</f>
        <v/>
      </c>
      <c r="CB109" s="275" t="str">
        <f ca="true">+IF(OFFSET('Water Data'!$G$27,0,10*ROW('Water Data'!G103))="","",OFFSET('Water Data'!$G$27,0,10*ROW('Water Data'!G103)))</f>
        <v/>
      </c>
      <c r="CC109" s="275" t="str">
        <f ca="true">+IF(OFFSET('Water Data'!$G$28,0,10*ROW('Water Data'!G103))="","",OFFSET('Water Data'!$G$28,0,10*ROW('Water Data'!G103)))</f>
        <v/>
      </c>
      <c r="CD109" s="275" t="str">
        <f ca="true">+IF(OFFSET('Water Data'!$G$29,0,10*ROW('Water Data'!G103))="","",OFFSET('Water Data'!$G$29,0,10*ROW('Water Data'!G103)))</f>
        <v/>
      </c>
      <c r="CE109" s="275" t="str">
        <f ca="true">+IF(OFFSET('Water Data'!$H$27,0,10*ROW('Water Data'!H103))="","",OFFSET('Water Data'!$H$27,0,10*ROW('Water Data'!H103)))</f>
        <v/>
      </c>
      <c r="CF109" s="275" t="str">
        <f ca="true">+IF(OFFSET('Water Data'!$H$28,0,10*ROW('Water Data'!H103))="","",OFFSET('Water Data'!$H$28,0,10*ROW('Water Data'!H103)))</f>
        <v/>
      </c>
      <c r="CG109" s="275" t="str">
        <f ca="true">+IF(OFFSET('Water Data'!$H$29,0,10*ROW('Water Data'!H103))="","",OFFSET('Water Data'!$H$29,0,10*ROW('Water Data'!H103)))</f>
        <v/>
      </c>
      <c r="CH109" s="275" t="str">
        <f ca="true">+IF(OFFSET('Water Data'!$I$27,0,10*ROW('Water Data'!I103))="","",OFFSET('Water Data'!$I$27,0,10*ROW('Water Data'!I103)))</f>
        <v/>
      </c>
      <c r="CI109" s="275" t="str">
        <f ca="true">+IF(OFFSET('Water Data'!$I$28,0,10*ROW('Water Data'!I103))="","",OFFSET('Water Data'!$I$28,0,10*ROW('Water Data'!I103)))</f>
        <v/>
      </c>
      <c r="CJ109" s="275" t="str">
        <f ca="true">+IF(OFFSET('Water Data'!$I$29,0,10*ROW('Water Data'!I103))="","",OFFSET('Water Data'!$I$29,0,10*ROW('Water Data'!I103)))</f>
        <v/>
      </c>
      <c r="CK109" s="275" t="str">
        <f ca="true">+IF(OFFSET('Sanitation Data'!$D$28,0,10*ROW('Sanitation Data'!D103))="","",OFFSET('Sanitation Data'!$D$28,0,10*ROW('Sanitation Data'!D103)))</f>
        <v/>
      </c>
      <c r="CL109" s="275" t="str">
        <f ca="true">+IF(OFFSET('Sanitation Data'!$D$29,0,10*ROW('Sanitation Data'!D103))="","",OFFSET('Sanitation Data'!$D$29,0,10*ROW('Sanitation Data'!D103)))</f>
        <v/>
      </c>
      <c r="CM109" s="275" t="str">
        <f ca="true">+IF(OFFSET('Sanitation Data'!$D$30,0,10*ROW('Sanitation Data'!D103))="","",OFFSET('Sanitation Data'!$D$30,0,10*ROW('Sanitation Data'!D103)))</f>
        <v/>
      </c>
      <c r="CN109" s="275" t="str">
        <f ca="true">+IF(OFFSET('Sanitation Data'!$D$31,0,10*ROW('Sanitation Data'!D103))="","",OFFSET('Sanitation Data'!$D$31,0,10*ROW('Sanitation Data'!D103)))</f>
        <v/>
      </c>
      <c r="CO109" s="275" t="str">
        <f ca="true">+IF(OFFSET('Sanitation Data'!$D$32,0,10*ROW('Sanitation Data'!D103))="","",OFFSET('Sanitation Data'!$D$32,0,10*ROW('Sanitation Data'!D103)))</f>
        <v/>
      </c>
      <c r="CP109" s="275" t="str">
        <f ca="true">+IF(OFFSET('Sanitation Data'!$E$28,0,10*ROW('Sanitation Data'!E103))="","",OFFSET('Sanitation Data'!$E$28,0,10*ROW('Sanitation Data'!E103)))</f>
        <v/>
      </c>
      <c r="CQ109" s="275" t="str">
        <f ca="true">+IF(OFFSET('Sanitation Data'!$E$29,0,10*ROW('Sanitation Data'!E103))="","",OFFSET('Sanitation Data'!$E$29,0,10*ROW('Sanitation Data'!E103)))</f>
        <v/>
      </c>
      <c r="CR109" s="275" t="str">
        <f ca="true">+IF(OFFSET('Sanitation Data'!$E$30,0,10*ROW('Sanitation Data'!E103))="","",OFFSET('Sanitation Data'!$E$30,0,10*ROW('Sanitation Data'!E103)))</f>
        <v/>
      </c>
      <c r="CS109" s="275" t="str">
        <f ca="true">+IF(OFFSET('Sanitation Data'!$E$31,0,10*ROW('Sanitation Data'!E103))="","",OFFSET('Sanitation Data'!$E$31,0,10*ROW('Sanitation Data'!E103)))</f>
        <v/>
      </c>
      <c r="CT109" s="275" t="str">
        <f ca="true">+IF(OFFSET('Sanitation Data'!$E$32,0,10*ROW('Sanitation Data'!E103))="","",OFFSET('Sanitation Data'!$E$32,0,10*ROW('Sanitation Data'!E103)))</f>
        <v/>
      </c>
      <c r="CU109" s="275" t="str">
        <f ca="true">+IF(OFFSET('Sanitation Data'!$F$28,0,10*ROW('Sanitation Data'!F103))="","",OFFSET('Sanitation Data'!$F$28,0,10*ROW('Sanitation Data'!F103)))</f>
        <v/>
      </c>
      <c r="CV109" s="275" t="str">
        <f ca="true">+IF(OFFSET('Sanitation Data'!$F$29,0,10*ROW('Sanitation Data'!F103))="","",OFFSET('Sanitation Data'!$F$29,0,10*ROW('Sanitation Data'!F103)))</f>
        <v/>
      </c>
      <c r="CW109" s="275" t="str">
        <f ca="true">+IF(OFFSET('Sanitation Data'!$F$30,0,10*ROW('Sanitation Data'!F103))="","",OFFSET('Sanitation Data'!$F$30,0,10*ROW('Sanitation Data'!F103)))</f>
        <v/>
      </c>
      <c r="CX109" s="275" t="str">
        <f ca="true">+IF(OFFSET('Sanitation Data'!$F$31,0,10*ROW('Sanitation Data'!F103))="","",OFFSET('Sanitation Data'!$F$31,0,10*ROW('Sanitation Data'!F103)))</f>
        <v/>
      </c>
      <c r="CY109" s="275" t="str">
        <f ca="true">+IF(OFFSET('Sanitation Data'!$F$32,0,10*ROW('Sanitation Data'!F103))="","",OFFSET('Sanitation Data'!$F$32,0,10*ROW('Sanitation Data'!F103)))</f>
        <v/>
      </c>
      <c r="CZ109" s="275" t="str">
        <f ca="true">+IF(OFFSET('Sanitation Data'!$G$28,0,10*ROW('Sanitation Data'!G103))="","",OFFSET('Sanitation Data'!$G$28,0,10*ROW('Sanitation Data'!G103)))</f>
        <v/>
      </c>
      <c r="DA109" s="275" t="str">
        <f ca="true">+IF(OFFSET('Sanitation Data'!$G$29,0,10*ROW('Sanitation Data'!G103))="","",OFFSET('Sanitation Data'!$G$29,0,10*ROW('Sanitation Data'!G103)))</f>
        <v/>
      </c>
      <c r="DB109" s="275" t="str">
        <f ca="true">+IF(OFFSET('Sanitation Data'!$G$30,0,10*ROW('Sanitation Data'!G103))="","",OFFSET('Sanitation Data'!$G$30,0,10*ROW('Sanitation Data'!G103)))</f>
        <v/>
      </c>
      <c r="DC109" s="275" t="str">
        <f ca="true">+IF(OFFSET('Sanitation Data'!$G$31,0,10*ROW('Sanitation Data'!G103))="","",OFFSET('Sanitation Data'!$G$31,0,10*ROW('Sanitation Data'!G103)))</f>
        <v/>
      </c>
      <c r="DD109" s="275" t="str">
        <f ca="true">+IF(OFFSET('Sanitation Data'!$G$32,0,10*ROW('Sanitation Data'!G103))="","",OFFSET('Sanitation Data'!$G$32,0,10*ROW('Sanitation Data'!G103)))</f>
        <v/>
      </c>
      <c r="DE109" s="275" t="str">
        <f ca="true">+IF(OFFSET('Sanitation Data'!$H$28,0,10*ROW('Sanitation Data'!H103))="","",OFFSET('Sanitation Data'!$H$28,0,10*ROW('Sanitation Data'!H103)))</f>
        <v/>
      </c>
      <c r="DF109" s="275" t="str">
        <f ca="true">+IF(OFFSET('Sanitation Data'!$H$29,0,10*ROW('Sanitation Data'!H103))="","",OFFSET('Sanitation Data'!$H$29,0,10*ROW('Sanitation Data'!H103)))</f>
        <v/>
      </c>
      <c r="DG109" s="275" t="str">
        <f ca="true">+IF(OFFSET('Sanitation Data'!$H$30,0,10*ROW('Sanitation Data'!H103))="","",OFFSET('Sanitation Data'!$H$30,0,10*ROW('Sanitation Data'!H103)))</f>
        <v/>
      </c>
      <c r="DH109" s="275" t="str">
        <f ca="true">+IF(OFFSET('Sanitation Data'!$H$31,0,10*ROW('Sanitation Data'!H103))="","",OFFSET('Sanitation Data'!$H$31,0,10*ROW('Sanitation Data'!H103)))</f>
        <v/>
      </c>
      <c r="DI109" s="275" t="str">
        <f ca="true">+IF(OFFSET('Sanitation Data'!$H$32,0,10*ROW('Sanitation Data'!H103))="","",OFFSET('Sanitation Data'!$H$32,0,10*ROW('Sanitation Data'!H103)))</f>
        <v/>
      </c>
      <c r="DJ109" s="275" t="str">
        <f ca="true">+IF(OFFSET('Sanitation Data'!$I$28,0,10*ROW('Sanitation Data'!I103))="","",OFFSET('Sanitation Data'!$I$28,0,10*ROW('Sanitation Data'!I103)))</f>
        <v/>
      </c>
      <c r="DK109" s="275" t="str">
        <f ca="true">+IF(OFFSET('Sanitation Data'!$I$29,0,10*ROW('Sanitation Data'!I103))="","",OFFSET('Sanitation Data'!$I$29,0,10*ROW('Sanitation Data'!I103)))</f>
        <v/>
      </c>
      <c r="DL109" s="275" t="str">
        <f ca="true">+IF(OFFSET('Sanitation Data'!$I$30,0,10*ROW('Sanitation Data'!I103))="","",OFFSET('Sanitation Data'!$I$30,0,10*ROW('Sanitation Data'!I103)))</f>
        <v/>
      </c>
      <c r="DM109" s="275" t="str">
        <f ca="true">+IF(OFFSET('Sanitation Data'!$I$31,0,10*ROW('Sanitation Data'!I103))="","",OFFSET('Sanitation Data'!$I$31,0,10*ROW('Sanitation Data'!I103)))</f>
        <v/>
      </c>
      <c r="DN109" s="275" t="str">
        <f ca="true">+IF(OFFSET('Sanitation Data'!$I$32,0,10*ROW('Sanitation Data'!I103))="","",OFFSET('Sanitation Data'!$I$32,0,10*ROW('Sanitation Data'!I103)))</f>
        <v/>
      </c>
      <c r="DO109" s="275" t="str">
        <f ca="true">+IF(OFFSET('Hygiene Data'!$D$11,0,10*ROW('Hygiene Data'!D103))="","",OFFSET('Hygiene Data'!$D$11,0,10*ROW('Hygiene Data'!D103)))</f>
        <v/>
      </c>
      <c r="DP109" s="275" t="str">
        <f ca="true">+IF(OFFSET('Hygiene Data'!$D$12,0,10*ROW('Hygiene Data'!D103))="","",OFFSET('Hygiene Data'!$D$12,0,10*ROW('Hygiene Data'!D103)))</f>
        <v/>
      </c>
      <c r="DQ109" s="275" t="str">
        <f ca="true">+IF(OFFSET('Hygiene Data'!$D$13,0,10*ROW('Hygiene Data'!D103))="","",OFFSET('Hygiene Data'!$D$13,0,10*ROW('Hygiene Data'!D103)))</f>
        <v/>
      </c>
      <c r="DR109" s="275" t="str">
        <f ca="true">+IF(OFFSET('Hygiene Data'!$E$11,0,10*ROW('Hygiene Data'!E103))="","",OFFSET('Hygiene Data'!$E$11,0,10*ROW('Hygiene Data'!E103)))</f>
        <v/>
      </c>
      <c r="DS109" s="275" t="str">
        <f ca="true">+IF(OFFSET('Hygiene Data'!$E$12,0,10*ROW('Hygiene Data'!E103))="","",OFFSET('Hygiene Data'!$E$12,0,10*ROW('Hygiene Data'!E103)))</f>
        <v/>
      </c>
      <c r="DT109" s="275" t="str">
        <f ca="true">+IF(OFFSET('Hygiene Data'!$E$13,0,10*ROW('Hygiene Data'!E103))="","",OFFSET('Hygiene Data'!$E$13,0,10*ROW('Hygiene Data'!E103)))</f>
        <v/>
      </c>
      <c r="DU109" s="275" t="str">
        <f ca="true">+IF(OFFSET('Hygiene Data'!$F$11,0,10*ROW('Hygiene Data'!F103))="","",OFFSET('Hygiene Data'!$F$11,0,10*ROW('Hygiene Data'!F103)))</f>
        <v/>
      </c>
      <c r="DV109" s="275" t="str">
        <f ca="true">+IF(OFFSET('Hygiene Data'!$F$12,0,10*ROW('Hygiene Data'!F103))="","",OFFSET('Hygiene Data'!$F$12,0,10*ROW('Hygiene Data'!F103)))</f>
        <v/>
      </c>
      <c r="DW109" s="275" t="str">
        <f ca="true">+IF(OFFSET('Hygiene Data'!$F$13,0,10*ROW('Hygiene Data'!F103))="","",OFFSET('Hygiene Data'!$F$13,0,10*ROW('Hygiene Data'!F103)))</f>
        <v/>
      </c>
      <c r="DX109" s="275" t="str">
        <f ca="true">+IF(OFFSET('Hygiene Data'!$G$11,0,10*ROW('Hygiene Data'!G103))="","",OFFSET('Hygiene Data'!$G$11,0,10*ROW('Hygiene Data'!G103)))</f>
        <v/>
      </c>
      <c r="DY109" s="275" t="str">
        <f ca="true">+IF(OFFSET('Hygiene Data'!$G$12,0,10*ROW('Hygiene Data'!G103))="","",OFFSET('Hygiene Data'!$G$12,0,10*ROW('Hygiene Data'!G103)))</f>
        <v/>
      </c>
      <c r="DZ109" s="275" t="str">
        <f ca="true">+IF(OFFSET('Hygiene Data'!$G$13,0,10*ROW('Hygiene Data'!G103))="","",OFFSET('Hygiene Data'!$G$13,0,10*ROW('Hygiene Data'!G103)))</f>
        <v/>
      </c>
      <c r="EA109" s="275" t="str">
        <f ca="true">+IF(OFFSET('Hygiene Data'!$H$11,0,10*ROW('Hygiene Data'!H103))="","",OFFSET('Hygiene Data'!$H$11,0,10*ROW('Hygiene Data'!H103)))</f>
        <v/>
      </c>
      <c r="EB109" s="275" t="str">
        <f ca="true">+IF(OFFSET('Hygiene Data'!$H$12,0,10*ROW('Hygiene Data'!H103))="","",OFFSET('Hygiene Data'!$H$12,0,10*ROW('Hygiene Data'!H103)))</f>
        <v/>
      </c>
      <c r="EC109" s="275" t="str">
        <f ca="true">+IF(OFFSET('Hygiene Data'!$H$13,0,10*ROW('Hygiene Data'!H103))="","",OFFSET('Hygiene Data'!$H$13,0,10*ROW('Hygiene Data'!H103)))</f>
        <v/>
      </c>
      <c r="ED109" s="275" t="str">
        <f ca="true">+IF(OFFSET('Hygiene Data'!$I$11,0,10*ROW('Hygiene Data'!I103))="","",OFFSET('Hygiene Data'!$I$11,0,10*ROW('Hygiene Data'!I103)))</f>
        <v/>
      </c>
      <c r="EE109" s="275" t="str">
        <f ca="true">+IF(OFFSET('Hygiene Data'!$I$12,0,10*ROW('Hygiene Data'!I103))="","",OFFSET('Hygiene Data'!$I$12,0,10*ROW('Hygiene Data'!I103)))</f>
        <v/>
      </c>
      <c r="EF109" s="275" t="str">
        <f ca="true">+IF(OFFSET('Hygiene Data'!$I$13,0,10*ROW('Hygiene Data'!I103))="","",OFFSET('Hygiene Data'!$I$13,0,10*ROW('Hygiene Data'!I103)))</f>
        <v/>
      </c>
    </row>
    <row xmlns:x14ac="http://schemas.microsoft.com/office/spreadsheetml/2009/9/ac" r="110" x14ac:dyDescent="0.2">
      <c r="A110" s="37" t="str">
        <f ca="true">+IF(OFFSET('Water Data'!$B$2,0,10*ROW('Water Data'!E104))="","",OFFSET('Water Data'!$B$2,0,10*ROW('Water Data'!E104)))</f>
        <v/>
      </c>
      <c r="B110" s="37" t="str">
        <f ca="true">+IF(OFFSET('Water Data'!$C$2,0,10*ROW('Water Data'!F104))="","",OFFSET('Water Data'!$C$2,0,10*ROW('Water Data'!F104)))</f>
        <v/>
      </c>
      <c r="C110" s="331" t="str">
        <f t="shared" ca="true" si="1"/>
        <v/>
      </c>
      <c r="D110" s="94"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4"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4"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4"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4"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4"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4"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4"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4"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4"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4"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4"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4"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4"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4"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4"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4"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4"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5"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5"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5"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5"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5"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5"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5"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5"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5"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5"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5"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5"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5"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5"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5"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5"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5"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5"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5"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5"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5"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5"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5"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5"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5"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5"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5"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5"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5"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5"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6"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6"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6"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6"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6"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6"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6"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6"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6"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6"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6"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6"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6"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6"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6"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6"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6"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6"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5"/>
      <c r="BS110" s="275" t="str">
        <f ca="true">+IF(OFFSET('Water Data'!$D$27,0,10*ROW('Water Data'!D104))="","",OFFSET('Water Data'!$D$27,0,10*ROW('Water Data'!D104)))</f>
        <v/>
      </c>
      <c r="BT110" s="275" t="str">
        <f ca="true">+IF(OFFSET('Water Data'!$D$28,0,10*ROW('Water Data'!D104))="","",OFFSET('Water Data'!$D$28,0,10*ROW('Water Data'!D104)))</f>
        <v/>
      </c>
      <c r="BU110" s="275" t="str">
        <f ca="true">+IF(OFFSET('Water Data'!$D$29,0,10*ROW('Water Data'!D104))="","",OFFSET('Water Data'!$D$29,0,10*ROW('Water Data'!D104)))</f>
        <v/>
      </c>
      <c r="BV110" s="275" t="str">
        <f ca="true">+IF(OFFSET('Water Data'!$E$27,0,10*ROW('Water Data'!E104))="","",OFFSET('Water Data'!$E$27,0,10*ROW('Water Data'!E104)))</f>
        <v/>
      </c>
      <c r="BW110" s="275" t="str">
        <f ca="true">+IF(OFFSET('Water Data'!$E$28,0,10*ROW('Water Data'!E104))="","",OFFSET('Water Data'!$E$28,0,10*ROW('Water Data'!E104)))</f>
        <v/>
      </c>
      <c r="BX110" s="275" t="str">
        <f ca="true">+IF(OFFSET('Water Data'!$E$29,0,10*ROW('Water Data'!E104))="","",OFFSET('Water Data'!$E$29,0,10*ROW('Water Data'!E104)))</f>
        <v/>
      </c>
      <c r="BY110" s="275" t="str">
        <f ca="true">+IF(OFFSET('Water Data'!$F$27,0,10*ROW('Water Data'!F104))="","",OFFSET('Water Data'!$F$27,0,10*ROW('Water Data'!F104)))</f>
        <v/>
      </c>
      <c r="BZ110" s="275" t="str">
        <f ca="true">+IF(OFFSET('Water Data'!$F$28,0,10*ROW('Water Data'!F104))="","",OFFSET('Water Data'!$F$28,0,10*ROW('Water Data'!F104)))</f>
        <v/>
      </c>
      <c r="CA110" s="275" t="str">
        <f ca="true">+IF(OFFSET('Water Data'!$F$29,0,10*ROW('Water Data'!F104))="","",OFFSET('Water Data'!$F$29,0,10*ROW('Water Data'!F104)))</f>
        <v/>
      </c>
      <c r="CB110" s="275" t="str">
        <f ca="true">+IF(OFFSET('Water Data'!$G$27,0,10*ROW('Water Data'!G104))="","",OFFSET('Water Data'!$G$27,0,10*ROW('Water Data'!G104)))</f>
        <v/>
      </c>
      <c r="CC110" s="275" t="str">
        <f ca="true">+IF(OFFSET('Water Data'!$G$28,0,10*ROW('Water Data'!G104))="","",OFFSET('Water Data'!$G$28,0,10*ROW('Water Data'!G104)))</f>
        <v/>
      </c>
      <c r="CD110" s="275" t="str">
        <f ca="true">+IF(OFFSET('Water Data'!$G$29,0,10*ROW('Water Data'!G104))="","",OFFSET('Water Data'!$G$29,0,10*ROW('Water Data'!G104)))</f>
        <v/>
      </c>
      <c r="CE110" s="275" t="str">
        <f ca="true">+IF(OFFSET('Water Data'!$H$27,0,10*ROW('Water Data'!H104))="","",OFFSET('Water Data'!$H$27,0,10*ROW('Water Data'!H104)))</f>
        <v/>
      </c>
      <c r="CF110" s="275" t="str">
        <f ca="true">+IF(OFFSET('Water Data'!$H$28,0,10*ROW('Water Data'!H104))="","",OFFSET('Water Data'!$H$28,0,10*ROW('Water Data'!H104)))</f>
        <v/>
      </c>
      <c r="CG110" s="275" t="str">
        <f ca="true">+IF(OFFSET('Water Data'!$H$29,0,10*ROW('Water Data'!H104))="","",OFFSET('Water Data'!$H$29,0,10*ROW('Water Data'!H104)))</f>
        <v/>
      </c>
      <c r="CH110" s="275" t="str">
        <f ca="true">+IF(OFFSET('Water Data'!$I$27,0,10*ROW('Water Data'!I104))="","",OFFSET('Water Data'!$I$27,0,10*ROW('Water Data'!I104)))</f>
        <v/>
      </c>
      <c r="CI110" s="275" t="str">
        <f ca="true">+IF(OFFSET('Water Data'!$I$28,0,10*ROW('Water Data'!I104))="","",OFFSET('Water Data'!$I$28,0,10*ROW('Water Data'!I104)))</f>
        <v/>
      </c>
      <c r="CJ110" s="275" t="str">
        <f ca="true">+IF(OFFSET('Water Data'!$I$29,0,10*ROW('Water Data'!I104))="","",OFFSET('Water Data'!$I$29,0,10*ROW('Water Data'!I104)))</f>
        <v/>
      </c>
      <c r="CK110" s="275" t="str">
        <f ca="true">+IF(OFFSET('Sanitation Data'!$D$28,0,10*ROW('Sanitation Data'!D104))="","",OFFSET('Sanitation Data'!$D$28,0,10*ROW('Sanitation Data'!D104)))</f>
        <v/>
      </c>
      <c r="CL110" s="275" t="str">
        <f ca="true">+IF(OFFSET('Sanitation Data'!$D$29,0,10*ROW('Sanitation Data'!D104))="","",OFFSET('Sanitation Data'!$D$29,0,10*ROW('Sanitation Data'!D104)))</f>
        <v/>
      </c>
      <c r="CM110" s="275" t="str">
        <f ca="true">+IF(OFFSET('Sanitation Data'!$D$30,0,10*ROW('Sanitation Data'!D104))="","",OFFSET('Sanitation Data'!$D$30,0,10*ROW('Sanitation Data'!D104)))</f>
        <v/>
      </c>
      <c r="CN110" s="275" t="str">
        <f ca="true">+IF(OFFSET('Sanitation Data'!$D$31,0,10*ROW('Sanitation Data'!D104))="","",OFFSET('Sanitation Data'!$D$31,0,10*ROW('Sanitation Data'!D104)))</f>
        <v/>
      </c>
      <c r="CO110" s="275" t="str">
        <f ca="true">+IF(OFFSET('Sanitation Data'!$D$32,0,10*ROW('Sanitation Data'!D104))="","",OFFSET('Sanitation Data'!$D$32,0,10*ROW('Sanitation Data'!D104)))</f>
        <v/>
      </c>
      <c r="CP110" s="275" t="str">
        <f ca="true">+IF(OFFSET('Sanitation Data'!$E$28,0,10*ROW('Sanitation Data'!E104))="","",OFFSET('Sanitation Data'!$E$28,0,10*ROW('Sanitation Data'!E104)))</f>
        <v/>
      </c>
      <c r="CQ110" s="275" t="str">
        <f ca="true">+IF(OFFSET('Sanitation Data'!$E$29,0,10*ROW('Sanitation Data'!E104))="","",OFFSET('Sanitation Data'!$E$29,0,10*ROW('Sanitation Data'!E104)))</f>
        <v/>
      </c>
      <c r="CR110" s="275" t="str">
        <f ca="true">+IF(OFFSET('Sanitation Data'!$E$30,0,10*ROW('Sanitation Data'!E104))="","",OFFSET('Sanitation Data'!$E$30,0,10*ROW('Sanitation Data'!E104)))</f>
        <v/>
      </c>
      <c r="CS110" s="275" t="str">
        <f ca="true">+IF(OFFSET('Sanitation Data'!$E$31,0,10*ROW('Sanitation Data'!E104))="","",OFFSET('Sanitation Data'!$E$31,0,10*ROW('Sanitation Data'!E104)))</f>
        <v/>
      </c>
      <c r="CT110" s="275" t="str">
        <f ca="true">+IF(OFFSET('Sanitation Data'!$E$32,0,10*ROW('Sanitation Data'!E104))="","",OFFSET('Sanitation Data'!$E$32,0,10*ROW('Sanitation Data'!E104)))</f>
        <v/>
      </c>
      <c r="CU110" s="275" t="str">
        <f ca="true">+IF(OFFSET('Sanitation Data'!$F$28,0,10*ROW('Sanitation Data'!F104))="","",OFFSET('Sanitation Data'!$F$28,0,10*ROW('Sanitation Data'!F104)))</f>
        <v/>
      </c>
      <c r="CV110" s="275" t="str">
        <f ca="true">+IF(OFFSET('Sanitation Data'!$F$29,0,10*ROW('Sanitation Data'!F104))="","",OFFSET('Sanitation Data'!$F$29,0,10*ROW('Sanitation Data'!F104)))</f>
        <v/>
      </c>
      <c r="CW110" s="275" t="str">
        <f ca="true">+IF(OFFSET('Sanitation Data'!$F$30,0,10*ROW('Sanitation Data'!F104))="","",OFFSET('Sanitation Data'!$F$30,0,10*ROW('Sanitation Data'!F104)))</f>
        <v/>
      </c>
      <c r="CX110" s="275" t="str">
        <f ca="true">+IF(OFFSET('Sanitation Data'!$F$31,0,10*ROW('Sanitation Data'!F104))="","",OFFSET('Sanitation Data'!$F$31,0,10*ROW('Sanitation Data'!F104)))</f>
        <v/>
      </c>
      <c r="CY110" s="275" t="str">
        <f ca="true">+IF(OFFSET('Sanitation Data'!$F$32,0,10*ROW('Sanitation Data'!F104))="","",OFFSET('Sanitation Data'!$F$32,0,10*ROW('Sanitation Data'!F104)))</f>
        <v/>
      </c>
      <c r="CZ110" s="275" t="str">
        <f ca="true">+IF(OFFSET('Sanitation Data'!$G$28,0,10*ROW('Sanitation Data'!G104))="","",OFFSET('Sanitation Data'!$G$28,0,10*ROW('Sanitation Data'!G104)))</f>
        <v/>
      </c>
      <c r="DA110" s="275" t="str">
        <f ca="true">+IF(OFFSET('Sanitation Data'!$G$29,0,10*ROW('Sanitation Data'!G104))="","",OFFSET('Sanitation Data'!$G$29,0,10*ROW('Sanitation Data'!G104)))</f>
        <v/>
      </c>
      <c r="DB110" s="275" t="str">
        <f ca="true">+IF(OFFSET('Sanitation Data'!$G$30,0,10*ROW('Sanitation Data'!G104))="","",OFFSET('Sanitation Data'!$G$30,0,10*ROW('Sanitation Data'!G104)))</f>
        <v/>
      </c>
      <c r="DC110" s="275" t="str">
        <f ca="true">+IF(OFFSET('Sanitation Data'!$G$31,0,10*ROW('Sanitation Data'!G104))="","",OFFSET('Sanitation Data'!$G$31,0,10*ROW('Sanitation Data'!G104)))</f>
        <v/>
      </c>
      <c r="DD110" s="275" t="str">
        <f ca="true">+IF(OFFSET('Sanitation Data'!$G$32,0,10*ROW('Sanitation Data'!G104))="","",OFFSET('Sanitation Data'!$G$32,0,10*ROW('Sanitation Data'!G104)))</f>
        <v/>
      </c>
      <c r="DE110" s="275" t="str">
        <f ca="true">+IF(OFFSET('Sanitation Data'!$H$28,0,10*ROW('Sanitation Data'!H104))="","",OFFSET('Sanitation Data'!$H$28,0,10*ROW('Sanitation Data'!H104)))</f>
        <v/>
      </c>
      <c r="DF110" s="275" t="str">
        <f ca="true">+IF(OFFSET('Sanitation Data'!$H$29,0,10*ROW('Sanitation Data'!H104))="","",OFFSET('Sanitation Data'!$H$29,0,10*ROW('Sanitation Data'!H104)))</f>
        <v/>
      </c>
      <c r="DG110" s="275" t="str">
        <f ca="true">+IF(OFFSET('Sanitation Data'!$H$30,0,10*ROW('Sanitation Data'!H104))="","",OFFSET('Sanitation Data'!$H$30,0,10*ROW('Sanitation Data'!H104)))</f>
        <v/>
      </c>
      <c r="DH110" s="275" t="str">
        <f ca="true">+IF(OFFSET('Sanitation Data'!$H$31,0,10*ROW('Sanitation Data'!H104))="","",OFFSET('Sanitation Data'!$H$31,0,10*ROW('Sanitation Data'!H104)))</f>
        <v/>
      </c>
      <c r="DI110" s="275" t="str">
        <f ca="true">+IF(OFFSET('Sanitation Data'!$H$32,0,10*ROW('Sanitation Data'!H104))="","",OFFSET('Sanitation Data'!$H$32,0,10*ROW('Sanitation Data'!H104)))</f>
        <v/>
      </c>
      <c r="DJ110" s="275" t="str">
        <f ca="true">+IF(OFFSET('Sanitation Data'!$I$28,0,10*ROW('Sanitation Data'!I104))="","",OFFSET('Sanitation Data'!$I$28,0,10*ROW('Sanitation Data'!I104)))</f>
        <v/>
      </c>
      <c r="DK110" s="275" t="str">
        <f ca="true">+IF(OFFSET('Sanitation Data'!$I$29,0,10*ROW('Sanitation Data'!I104))="","",OFFSET('Sanitation Data'!$I$29,0,10*ROW('Sanitation Data'!I104)))</f>
        <v/>
      </c>
      <c r="DL110" s="275" t="str">
        <f ca="true">+IF(OFFSET('Sanitation Data'!$I$30,0,10*ROW('Sanitation Data'!I104))="","",OFFSET('Sanitation Data'!$I$30,0,10*ROW('Sanitation Data'!I104)))</f>
        <v/>
      </c>
      <c r="DM110" s="275" t="str">
        <f ca="true">+IF(OFFSET('Sanitation Data'!$I$31,0,10*ROW('Sanitation Data'!I104))="","",OFFSET('Sanitation Data'!$I$31,0,10*ROW('Sanitation Data'!I104)))</f>
        <v/>
      </c>
      <c r="DN110" s="275" t="str">
        <f ca="true">+IF(OFFSET('Sanitation Data'!$I$32,0,10*ROW('Sanitation Data'!I104))="","",OFFSET('Sanitation Data'!$I$32,0,10*ROW('Sanitation Data'!I104)))</f>
        <v/>
      </c>
      <c r="DO110" s="275" t="str">
        <f ca="true">+IF(OFFSET('Hygiene Data'!$D$11,0,10*ROW('Hygiene Data'!D104))="","",OFFSET('Hygiene Data'!$D$11,0,10*ROW('Hygiene Data'!D104)))</f>
        <v/>
      </c>
      <c r="DP110" s="275" t="str">
        <f ca="true">+IF(OFFSET('Hygiene Data'!$D$12,0,10*ROW('Hygiene Data'!D104))="","",OFFSET('Hygiene Data'!$D$12,0,10*ROW('Hygiene Data'!D104)))</f>
        <v/>
      </c>
      <c r="DQ110" s="275" t="str">
        <f ca="true">+IF(OFFSET('Hygiene Data'!$D$13,0,10*ROW('Hygiene Data'!D104))="","",OFFSET('Hygiene Data'!$D$13,0,10*ROW('Hygiene Data'!D104)))</f>
        <v/>
      </c>
      <c r="DR110" s="275" t="str">
        <f ca="true">+IF(OFFSET('Hygiene Data'!$E$11,0,10*ROW('Hygiene Data'!E104))="","",OFFSET('Hygiene Data'!$E$11,0,10*ROW('Hygiene Data'!E104)))</f>
        <v/>
      </c>
      <c r="DS110" s="275" t="str">
        <f ca="true">+IF(OFFSET('Hygiene Data'!$E$12,0,10*ROW('Hygiene Data'!E104))="","",OFFSET('Hygiene Data'!$E$12,0,10*ROW('Hygiene Data'!E104)))</f>
        <v/>
      </c>
      <c r="DT110" s="275" t="str">
        <f ca="true">+IF(OFFSET('Hygiene Data'!$E$13,0,10*ROW('Hygiene Data'!E104))="","",OFFSET('Hygiene Data'!$E$13,0,10*ROW('Hygiene Data'!E104)))</f>
        <v/>
      </c>
      <c r="DU110" s="275" t="str">
        <f ca="true">+IF(OFFSET('Hygiene Data'!$F$11,0,10*ROW('Hygiene Data'!F104))="","",OFFSET('Hygiene Data'!$F$11,0,10*ROW('Hygiene Data'!F104)))</f>
        <v/>
      </c>
      <c r="DV110" s="275" t="str">
        <f ca="true">+IF(OFFSET('Hygiene Data'!$F$12,0,10*ROW('Hygiene Data'!F104))="","",OFFSET('Hygiene Data'!$F$12,0,10*ROW('Hygiene Data'!F104)))</f>
        <v/>
      </c>
      <c r="DW110" s="275" t="str">
        <f ca="true">+IF(OFFSET('Hygiene Data'!$F$13,0,10*ROW('Hygiene Data'!F104))="","",OFFSET('Hygiene Data'!$F$13,0,10*ROW('Hygiene Data'!F104)))</f>
        <v/>
      </c>
      <c r="DX110" s="275" t="str">
        <f ca="true">+IF(OFFSET('Hygiene Data'!$G$11,0,10*ROW('Hygiene Data'!G104))="","",OFFSET('Hygiene Data'!$G$11,0,10*ROW('Hygiene Data'!G104)))</f>
        <v/>
      </c>
      <c r="DY110" s="275" t="str">
        <f ca="true">+IF(OFFSET('Hygiene Data'!$G$12,0,10*ROW('Hygiene Data'!G104))="","",OFFSET('Hygiene Data'!$G$12,0,10*ROW('Hygiene Data'!G104)))</f>
        <v/>
      </c>
      <c r="DZ110" s="275" t="str">
        <f ca="true">+IF(OFFSET('Hygiene Data'!$G$13,0,10*ROW('Hygiene Data'!G104))="","",OFFSET('Hygiene Data'!$G$13,0,10*ROW('Hygiene Data'!G104)))</f>
        <v/>
      </c>
      <c r="EA110" s="275" t="str">
        <f ca="true">+IF(OFFSET('Hygiene Data'!$H$11,0,10*ROW('Hygiene Data'!H104))="","",OFFSET('Hygiene Data'!$H$11,0,10*ROW('Hygiene Data'!H104)))</f>
        <v/>
      </c>
      <c r="EB110" s="275" t="str">
        <f ca="true">+IF(OFFSET('Hygiene Data'!$H$12,0,10*ROW('Hygiene Data'!H104))="","",OFFSET('Hygiene Data'!$H$12,0,10*ROW('Hygiene Data'!H104)))</f>
        <v/>
      </c>
      <c r="EC110" s="275" t="str">
        <f ca="true">+IF(OFFSET('Hygiene Data'!$H$13,0,10*ROW('Hygiene Data'!H104))="","",OFFSET('Hygiene Data'!$H$13,0,10*ROW('Hygiene Data'!H104)))</f>
        <v/>
      </c>
      <c r="ED110" s="275" t="str">
        <f ca="true">+IF(OFFSET('Hygiene Data'!$I$11,0,10*ROW('Hygiene Data'!I104))="","",OFFSET('Hygiene Data'!$I$11,0,10*ROW('Hygiene Data'!I104)))</f>
        <v/>
      </c>
      <c r="EE110" s="275" t="str">
        <f ca="true">+IF(OFFSET('Hygiene Data'!$I$12,0,10*ROW('Hygiene Data'!I104))="","",OFFSET('Hygiene Data'!$I$12,0,10*ROW('Hygiene Data'!I104)))</f>
        <v/>
      </c>
      <c r="EF110" s="275" t="str">
        <f ca="true">+IF(OFFSET('Hygiene Data'!$I$13,0,10*ROW('Hygiene Data'!I104))="","",OFFSET('Hygiene Data'!$I$13,0,10*ROW('Hygiene Data'!I104)))</f>
        <v/>
      </c>
    </row>
    <row xmlns:x14ac="http://schemas.microsoft.com/office/spreadsheetml/2009/9/ac" r="111" x14ac:dyDescent="0.2">
      <c r="A111" s="37" t="str">
        <f ca="true">+IF(OFFSET('Water Data'!$B$2,0,10*ROW('Water Data'!E105))="","",OFFSET('Water Data'!$B$2,0,10*ROW('Water Data'!E105)))</f>
        <v/>
      </c>
      <c r="B111" s="37" t="str">
        <f ca="true">+IF(OFFSET('Water Data'!$C$2,0,10*ROW('Water Data'!F105))="","",OFFSET('Water Data'!$C$2,0,10*ROW('Water Data'!F105)))</f>
        <v/>
      </c>
      <c r="C111" s="331" t="str">
        <f t="shared" ca="true" si="1"/>
        <v/>
      </c>
      <c r="D111" s="94"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4"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4"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4"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4"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4"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4"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4"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4"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4"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4"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4"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4"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4"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4"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4"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4"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4"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5"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5"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5"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5"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5"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5"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5"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5"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5"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5"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5"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5"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5"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5"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5"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5"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5"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5"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5"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5"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5"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5"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5"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5"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5"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5"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5"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5"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5"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5"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6"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6"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6"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6"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6"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6"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6"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6"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6"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6"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6"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6"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6"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6"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6"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6"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6"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6"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5"/>
      <c r="BS111" s="275" t="str">
        <f ca="true">+IF(OFFSET('Water Data'!$D$27,0,10*ROW('Water Data'!D105))="","",OFFSET('Water Data'!$D$27,0,10*ROW('Water Data'!D105)))</f>
        <v/>
      </c>
      <c r="BT111" s="275" t="str">
        <f ca="true">+IF(OFFSET('Water Data'!$D$28,0,10*ROW('Water Data'!D105))="","",OFFSET('Water Data'!$D$28,0,10*ROW('Water Data'!D105)))</f>
        <v/>
      </c>
      <c r="BU111" s="275" t="str">
        <f ca="true">+IF(OFFSET('Water Data'!$D$29,0,10*ROW('Water Data'!D105))="","",OFFSET('Water Data'!$D$29,0,10*ROW('Water Data'!D105)))</f>
        <v/>
      </c>
      <c r="BV111" s="275" t="str">
        <f ca="true">+IF(OFFSET('Water Data'!$E$27,0,10*ROW('Water Data'!E105))="","",OFFSET('Water Data'!$E$27,0,10*ROW('Water Data'!E105)))</f>
        <v/>
      </c>
      <c r="BW111" s="275" t="str">
        <f ca="true">+IF(OFFSET('Water Data'!$E$28,0,10*ROW('Water Data'!E105))="","",OFFSET('Water Data'!$E$28,0,10*ROW('Water Data'!E105)))</f>
        <v/>
      </c>
      <c r="BX111" s="275" t="str">
        <f ca="true">+IF(OFFSET('Water Data'!$E$29,0,10*ROW('Water Data'!E105))="","",OFFSET('Water Data'!$E$29,0,10*ROW('Water Data'!E105)))</f>
        <v/>
      </c>
      <c r="BY111" s="275" t="str">
        <f ca="true">+IF(OFFSET('Water Data'!$F$27,0,10*ROW('Water Data'!F105))="","",OFFSET('Water Data'!$F$27,0,10*ROW('Water Data'!F105)))</f>
        <v/>
      </c>
      <c r="BZ111" s="275" t="str">
        <f ca="true">+IF(OFFSET('Water Data'!$F$28,0,10*ROW('Water Data'!F105))="","",OFFSET('Water Data'!$F$28,0,10*ROW('Water Data'!F105)))</f>
        <v/>
      </c>
      <c r="CA111" s="275" t="str">
        <f ca="true">+IF(OFFSET('Water Data'!$F$29,0,10*ROW('Water Data'!F105))="","",OFFSET('Water Data'!$F$29,0,10*ROW('Water Data'!F105)))</f>
        <v/>
      </c>
      <c r="CB111" s="275" t="str">
        <f ca="true">+IF(OFFSET('Water Data'!$G$27,0,10*ROW('Water Data'!G105))="","",OFFSET('Water Data'!$G$27,0,10*ROW('Water Data'!G105)))</f>
        <v/>
      </c>
      <c r="CC111" s="275" t="str">
        <f ca="true">+IF(OFFSET('Water Data'!$G$28,0,10*ROW('Water Data'!G105))="","",OFFSET('Water Data'!$G$28,0,10*ROW('Water Data'!G105)))</f>
        <v/>
      </c>
      <c r="CD111" s="275" t="str">
        <f ca="true">+IF(OFFSET('Water Data'!$G$29,0,10*ROW('Water Data'!G105))="","",OFFSET('Water Data'!$G$29,0,10*ROW('Water Data'!G105)))</f>
        <v/>
      </c>
      <c r="CE111" s="275" t="str">
        <f ca="true">+IF(OFFSET('Water Data'!$H$27,0,10*ROW('Water Data'!H105))="","",OFFSET('Water Data'!$H$27,0,10*ROW('Water Data'!H105)))</f>
        <v/>
      </c>
      <c r="CF111" s="275" t="str">
        <f ca="true">+IF(OFFSET('Water Data'!$H$28,0,10*ROW('Water Data'!H105))="","",OFFSET('Water Data'!$H$28,0,10*ROW('Water Data'!H105)))</f>
        <v/>
      </c>
      <c r="CG111" s="275" t="str">
        <f ca="true">+IF(OFFSET('Water Data'!$H$29,0,10*ROW('Water Data'!H105))="","",OFFSET('Water Data'!$H$29,0,10*ROW('Water Data'!H105)))</f>
        <v/>
      </c>
      <c r="CH111" s="275" t="str">
        <f ca="true">+IF(OFFSET('Water Data'!$I$27,0,10*ROW('Water Data'!I105))="","",OFFSET('Water Data'!$I$27,0,10*ROW('Water Data'!I105)))</f>
        <v/>
      </c>
      <c r="CI111" s="275" t="str">
        <f ca="true">+IF(OFFSET('Water Data'!$I$28,0,10*ROW('Water Data'!I105))="","",OFFSET('Water Data'!$I$28,0,10*ROW('Water Data'!I105)))</f>
        <v/>
      </c>
      <c r="CJ111" s="275" t="str">
        <f ca="true">+IF(OFFSET('Water Data'!$I$29,0,10*ROW('Water Data'!I105))="","",OFFSET('Water Data'!$I$29,0,10*ROW('Water Data'!I105)))</f>
        <v/>
      </c>
      <c r="CK111" s="275" t="str">
        <f ca="true">+IF(OFFSET('Sanitation Data'!$D$28,0,10*ROW('Sanitation Data'!D105))="","",OFFSET('Sanitation Data'!$D$28,0,10*ROW('Sanitation Data'!D105)))</f>
        <v/>
      </c>
      <c r="CL111" s="275" t="str">
        <f ca="true">+IF(OFFSET('Sanitation Data'!$D$29,0,10*ROW('Sanitation Data'!D105))="","",OFFSET('Sanitation Data'!$D$29,0,10*ROW('Sanitation Data'!D105)))</f>
        <v/>
      </c>
      <c r="CM111" s="275" t="str">
        <f ca="true">+IF(OFFSET('Sanitation Data'!$D$30,0,10*ROW('Sanitation Data'!D105))="","",OFFSET('Sanitation Data'!$D$30,0,10*ROW('Sanitation Data'!D105)))</f>
        <v/>
      </c>
      <c r="CN111" s="275" t="str">
        <f ca="true">+IF(OFFSET('Sanitation Data'!$D$31,0,10*ROW('Sanitation Data'!D105))="","",OFFSET('Sanitation Data'!$D$31,0,10*ROW('Sanitation Data'!D105)))</f>
        <v/>
      </c>
      <c r="CO111" s="275" t="str">
        <f ca="true">+IF(OFFSET('Sanitation Data'!$D$32,0,10*ROW('Sanitation Data'!D105))="","",OFFSET('Sanitation Data'!$D$32,0,10*ROW('Sanitation Data'!D105)))</f>
        <v/>
      </c>
      <c r="CP111" s="275" t="str">
        <f ca="true">+IF(OFFSET('Sanitation Data'!$E$28,0,10*ROW('Sanitation Data'!E105))="","",OFFSET('Sanitation Data'!$E$28,0,10*ROW('Sanitation Data'!E105)))</f>
        <v/>
      </c>
      <c r="CQ111" s="275" t="str">
        <f ca="true">+IF(OFFSET('Sanitation Data'!$E$29,0,10*ROW('Sanitation Data'!E105))="","",OFFSET('Sanitation Data'!$E$29,0,10*ROW('Sanitation Data'!E105)))</f>
        <v/>
      </c>
      <c r="CR111" s="275" t="str">
        <f ca="true">+IF(OFFSET('Sanitation Data'!$E$30,0,10*ROW('Sanitation Data'!E105))="","",OFFSET('Sanitation Data'!$E$30,0,10*ROW('Sanitation Data'!E105)))</f>
        <v/>
      </c>
      <c r="CS111" s="275" t="str">
        <f ca="true">+IF(OFFSET('Sanitation Data'!$E$31,0,10*ROW('Sanitation Data'!E105))="","",OFFSET('Sanitation Data'!$E$31,0,10*ROW('Sanitation Data'!E105)))</f>
        <v/>
      </c>
      <c r="CT111" s="275" t="str">
        <f ca="true">+IF(OFFSET('Sanitation Data'!$E$32,0,10*ROW('Sanitation Data'!E105))="","",OFFSET('Sanitation Data'!$E$32,0,10*ROW('Sanitation Data'!E105)))</f>
        <v/>
      </c>
      <c r="CU111" s="275" t="str">
        <f ca="true">+IF(OFFSET('Sanitation Data'!$F$28,0,10*ROW('Sanitation Data'!F105))="","",OFFSET('Sanitation Data'!$F$28,0,10*ROW('Sanitation Data'!F105)))</f>
        <v/>
      </c>
      <c r="CV111" s="275" t="str">
        <f ca="true">+IF(OFFSET('Sanitation Data'!$F$29,0,10*ROW('Sanitation Data'!F105))="","",OFFSET('Sanitation Data'!$F$29,0,10*ROW('Sanitation Data'!F105)))</f>
        <v/>
      </c>
      <c r="CW111" s="275" t="str">
        <f ca="true">+IF(OFFSET('Sanitation Data'!$F$30,0,10*ROW('Sanitation Data'!F105))="","",OFFSET('Sanitation Data'!$F$30,0,10*ROW('Sanitation Data'!F105)))</f>
        <v/>
      </c>
      <c r="CX111" s="275" t="str">
        <f ca="true">+IF(OFFSET('Sanitation Data'!$F$31,0,10*ROW('Sanitation Data'!F105))="","",OFFSET('Sanitation Data'!$F$31,0,10*ROW('Sanitation Data'!F105)))</f>
        <v/>
      </c>
      <c r="CY111" s="275" t="str">
        <f ca="true">+IF(OFFSET('Sanitation Data'!$F$32,0,10*ROW('Sanitation Data'!F105))="","",OFFSET('Sanitation Data'!$F$32,0,10*ROW('Sanitation Data'!F105)))</f>
        <v/>
      </c>
      <c r="CZ111" s="275" t="str">
        <f ca="true">+IF(OFFSET('Sanitation Data'!$G$28,0,10*ROW('Sanitation Data'!G105))="","",OFFSET('Sanitation Data'!$G$28,0,10*ROW('Sanitation Data'!G105)))</f>
        <v/>
      </c>
      <c r="DA111" s="275" t="str">
        <f ca="true">+IF(OFFSET('Sanitation Data'!$G$29,0,10*ROW('Sanitation Data'!G105))="","",OFFSET('Sanitation Data'!$G$29,0,10*ROW('Sanitation Data'!G105)))</f>
        <v/>
      </c>
      <c r="DB111" s="275" t="str">
        <f ca="true">+IF(OFFSET('Sanitation Data'!$G$30,0,10*ROW('Sanitation Data'!G105))="","",OFFSET('Sanitation Data'!$G$30,0,10*ROW('Sanitation Data'!G105)))</f>
        <v/>
      </c>
      <c r="DC111" s="275" t="str">
        <f ca="true">+IF(OFFSET('Sanitation Data'!$G$31,0,10*ROW('Sanitation Data'!G105))="","",OFFSET('Sanitation Data'!$G$31,0,10*ROW('Sanitation Data'!G105)))</f>
        <v/>
      </c>
      <c r="DD111" s="275" t="str">
        <f ca="true">+IF(OFFSET('Sanitation Data'!$G$32,0,10*ROW('Sanitation Data'!G105))="","",OFFSET('Sanitation Data'!$G$32,0,10*ROW('Sanitation Data'!G105)))</f>
        <v/>
      </c>
      <c r="DE111" s="275" t="str">
        <f ca="true">+IF(OFFSET('Sanitation Data'!$H$28,0,10*ROW('Sanitation Data'!H105))="","",OFFSET('Sanitation Data'!$H$28,0,10*ROW('Sanitation Data'!H105)))</f>
        <v/>
      </c>
      <c r="DF111" s="275" t="str">
        <f ca="true">+IF(OFFSET('Sanitation Data'!$H$29,0,10*ROW('Sanitation Data'!H105))="","",OFFSET('Sanitation Data'!$H$29,0,10*ROW('Sanitation Data'!H105)))</f>
        <v/>
      </c>
      <c r="DG111" s="275" t="str">
        <f ca="true">+IF(OFFSET('Sanitation Data'!$H$30,0,10*ROW('Sanitation Data'!H105))="","",OFFSET('Sanitation Data'!$H$30,0,10*ROW('Sanitation Data'!H105)))</f>
        <v/>
      </c>
      <c r="DH111" s="275" t="str">
        <f ca="true">+IF(OFFSET('Sanitation Data'!$H$31,0,10*ROW('Sanitation Data'!H105))="","",OFFSET('Sanitation Data'!$H$31,0,10*ROW('Sanitation Data'!H105)))</f>
        <v/>
      </c>
      <c r="DI111" s="275" t="str">
        <f ca="true">+IF(OFFSET('Sanitation Data'!$H$32,0,10*ROW('Sanitation Data'!H105))="","",OFFSET('Sanitation Data'!$H$32,0,10*ROW('Sanitation Data'!H105)))</f>
        <v/>
      </c>
      <c r="DJ111" s="275" t="str">
        <f ca="true">+IF(OFFSET('Sanitation Data'!$I$28,0,10*ROW('Sanitation Data'!I105))="","",OFFSET('Sanitation Data'!$I$28,0,10*ROW('Sanitation Data'!I105)))</f>
        <v/>
      </c>
      <c r="DK111" s="275" t="str">
        <f ca="true">+IF(OFFSET('Sanitation Data'!$I$29,0,10*ROW('Sanitation Data'!I105))="","",OFFSET('Sanitation Data'!$I$29,0,10*ROW('Sanitation Data'!I105)))</f>
        <v/>
      </c>
      <c r="DL111" s="275" t="str">
        <f ca="true">+IF(OFFSET('Sanitation Data'!$I$30,0,10*ROW('Sanitation Data'!I105))="","",OFFSET('Sanitation Data'!$I$30,0,10*ROW('Sanitation Data'!I105)))</f>
        <v/>
      </c>
      <c r="DM111" s="275" t="str">
        <f ca="true">+IF(OFFSET('Sanitation Data'!$I$31,0,10*ROW('Sanitation Data'!I105))="","",OFFSET('Sanitation Data'!$I$31,0,10*ROW('Sanitation Data'!I105)))</f>
        <v/>
      </c>
      <c r="DN111" s="275" t="str">
        <f ca="true">+IF(OFFSET('Sanitation Data'!$I$32,0,10*ROW('Sanitation Data'!I105))="","",OFFSET('Sanitation Data'!$I$32,0,10*ROW('Sanitation Data'!I105)))</f>
        <v/>
      </c>
      <c r="DO111" s="275" t="str">
        <f ca="true">+IF(OFFSET('Hygiene Data'!$D$11,0,10*ROW('Hygiene Data'!D105))="","",OFFSET('Hygiene Data'!$D$11,0,10*ROW('Hygiene Data'!D105)))</f>
        <v/>
      </c>
      <c r="DP111" s="275" t="str">
        <f ca="true">+IF(OFFSET('Hygiene Data'!$D$12,0,10*ROW('Hygiene Data'!D105))="","",OFFSET('Hygiene Data'!$D$12,0,10*ROW('Hygiene Data'!D105)))</f>
        <v/>
      </c>
      <c r="DQ111" s="275" t="str">
        <f ca="true">+IF(OFFSET('Hygiene Data'!$D$13,0,10*ROW('Hygiene Data'!D105))="","",OFFSET('Hygiene Data'!$D$13,0,10*ROW('Hygiene Data'!D105)))</f>
        <v/>
      </c>
      <c r="DR111" s="275" t="str">
        <f ca="true">+IF(OFFSET('Hygiene Data'!$E$11,0,10*ROW('Hygiene Data'!E105))="","",OFFSET('Hygiene Data'!$E$11,0,10*ROW('Hygiene Data'!E105)))</f>
        <v/>
      </c>
      <c r="DS111" s="275" t="str">
        <f ca="true">+IF(OFFSET('Hygiene Data'!$E$12,0,10*ROW('Hygiene Data'!E105))="","",OFFSET('Hygiene Data'!$E$12,0,10*ROW('Hygiene Data'!E105)))</f>
        <v/>
      </c>
      <c r="DT111" s="275" t="str">
        <f ca="true">+IF(OFFSET('Hygiene Data'!$E$13,0,10*ROW('Hygiene Data'!E105))="","",OFFSET('Hygiene Data'!$E$13,0,10*ROW('Hygiene Data'!E105)))</f>
        <v/>
      </c>
      <c r="DU111" s="275" t="str">
        <f ca="true">+IF(OFFSET('Hygiene Data'!$F$11,0,10*ROW('Hygiene Data'!F105))="","",OFFSET('Hygiene Data'!$F$11,0,10*ROW('Hygiene Data'!F105)))</f>
        <v/>
      </c>
      <c r="DV111" s="275" t="str">
        <f ca="true">+IF(OFFSET('Hygiene Data'!$F$12,0,10*ROW('Hygiene Data'!F105))="","",OFFSET('Hygiene Data'!$F$12,0,10*ROW('Hygiene Data'!F105)))</f>
        <v/>
      </c>
      <c r="DW111" s="275" t="str">
        <f ca="true">+IF(OFFSET('Hygiene Data'!$F$13,0,10*ROW('Hygiene Data'!F105))="","",OFFSET('Hygiene Data'!$F$13,0,10*ROW('Hygiene Data'!F105)))</f>
        <v/>
      </c>
      <c r="DX111" s="275" t="str">
        <f ca="true">+IF(OFFSET('Hygiene Data'!$G$11,0,10*ROW('Hygiene Data'!G105))="","",OFFSET('Hygiene Data'!$G$11,0,10*ROW('Hygiene Data'!G105)))</f>
        <v/>
      </c>
      <c r="DY111" s="275" t="str">
        <f ca="true">+IF(OFFSET('Hygiene Data'!$G$12,0,10*ROW('Hygiene Data'!G105))="","",OFFSET('Hygiene Data'!$G$12,0,10*ROW('Hygiene Data'!G105)))</f>
        <v/>
      </c>
      <c r="DZ111" s="275" t="str">
        <f ca="true">+IF(OFFSET('Hygiene Data'!$G$13,0,10*ROW('Hygiene Data'!G105))="","",OFFSET('Hygiene Data'!$G$13,0,10*ROW('Hygiene Data'!G105)))</f>
        <v/>
      </c>
      <c r="EA111" s="275" t="str">
        <f ca="true">+IF(OFFSET('Hygiene Data'!$H$11,0,10*ROW('Hygiene Data'!H105))="","",OFFSET('Hygiene Data'!$H$11,0,10*ROW('Hygiene Data'!H105)))</f>
        <v/>
      </c>
      <c r="EB111" s="275" t="str">
        <f ca="true">+IF(OFFSET('Hygiene Data'!$H$12,0,10*ROW('Hygiene Data'!H105))="","",OFFSET('Hygiene Data'!$H$12,0,10*ROW('Hygiene Data'!H105)))</f>
        <v/>
      </c>
      <c r="EC111" s="275" t="str">
        <f ca="true">+IF(OFFSET('Hygiene Data'!$H$13,0,10*ROW('Hygiene Data'!H105))="","",OFFSET('Hygiene Data'!$H$13,0,10*ROW('Hygiene Data'!H105)))</f>
        <v/>
      </c>
      <c r="ED111" s="275" t="str">
        <f ca="true">+IF(OFFSET('Hygiene Data'!$I$11,0,10*ROW('Hygiene Data'!I105))="","",OFFSET('Hygiene Data'!$I$11,0,10*ROW('Hygiene Data'!I105)))</f>
        <v/>
      </c>
      <c r="EE111" s="275" t="str">
        <f ca="true">+IF(OFFSET('Hygiene Data'!$I$12,0,10*ROW('Hygiene Data'!I105))="","",OFFSET('Hygiene Data'!$I$12,0,10*ROW('Hygiene Data'!I105)))</f>
        <v/>
      </c>
      <c r="EF111" s="275" t="str">
        <f ca="true">+IF(OFFSET('Hygiene Data'!$I$13,0,10*ROW('Hygiene Data'!I105))="","",OFFSET('Hygiene Data'!$I$13,0,10*ROW('Hygiene Data'!I105)))</f>
        <v/>
      </c>
    </row>
    <row xmlns:x14ac="http://schemas.microsoft.com/office/spreadsheetml/2009/9/ac" r="112" x14ac:dyDescent="0.2">
      <c r="A112" s="37" t="str">
        <f ca="true">+IF(OFFSET('Water Data'!$B$2,0,10*ROW('Water Data'!E106))="","",OFFSET('Water Data'!$B$2,0,10*ROW('Water Data'!E106)))</f>
        <v/>
      </c>
      <c r="B112" s="37" t="str">
        <f ca="true">+IF(OFFSET('Water Data'!$C$2,0,10*ROW('Water Data'!F106))="","",OFFSET('Water Data'!$C$2,0,10*ROW('Water Data'!F106)))</f>
        <v/>
      </c>
      <c r="C112" s="331" t="str">
        <f t="shared" ca="true" si="1"/>
        <v/>
      </c>
      <c r="D112" s="94"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4"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4"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4"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4"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4"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4"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4"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4"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4"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4"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4"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4"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4"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4"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4"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4"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4"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5"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5"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5"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5"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5"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5"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5"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5"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5"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5"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5"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5"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5"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5"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5"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5"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5"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5"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5"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5"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5"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5"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5"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5"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5"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5"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5"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5"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5"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5"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6"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6"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6"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6"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6"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6"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6"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6"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6"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6"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6"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6"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6"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6"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6"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6"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6"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6"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5"/>
      <c r="BS112" s="275" t="str">
        <f ca="true">+IF(OFFSET('Water Data'!$D$27,0,10*ROW('Water Data'!D106))="","",OFFSET('Water Data'!$D$27,0,10*ROW('Water Data'!D106)))</f>
        <v/>
      </c>
      <c r="BT112" s="275" t="str">
        <f ca="true">+IF(OFFSET('Water Data'!$D$28,0,10*ROW('Water Data'!D106))="","",OFFSET('Water Data'!$D$28,0,10*ROW('Water Data'!D106)))</f>
        <v/>
      </c>
      <c r="BU112" s="275" t="str">
        <f ca="true">+IF(OFFSET('Water Data'!$D$29,0,10*ROW('Water Data'!D106))="","",OFFSET('Water Data'!$D$29,0,10*ROW('Water Data'!D106)))</f>
        <v/>
      </c>
      <c r="BV112" s="275" t="str">
        <f ca="true">+IF(OFFSET('Water Data'!$E$27,0,10*ROW('Water Data'!E106))="","",OFFSET('Water Data'!$E$27,0,10*ROW('Water Data'!E106)))</f>
        <v/>
      </c>
      <c r="BW112" s="275" t="str">
        <f ca="true">+IF(OFFSET('Water Data'!$E$28,0,10*ROW('Water Data'!E106))="","",OFFSET('Water Data'!$E$28,0,10*ROW('Water Data'!E106)))</f>
        <v/>
      </c>
      <c r="BX112" s="275" t="str">
        <f ca="true">+IF(OFFSET('Water Data'!$E$29,0,10*ROW('Water Data'!E106))="","",OFFSET('Water Data'!$E$29,0,10*ROW('Water Data'!E106)))</f>
        <v/>
      </c>
      <c r="BY112" s="275" t="str">
        <f ca="true">+IF(OFFSET('Water Data'!$F$27,0,10*ROW('Water Data'!F106))="","",OFFSET('Water Data'!$F$27,0,10*ROW('Water Data'!F106)))</f>
        <v/>
      </c>
      <c r="BZ112" s="275" t="str">
        <f ca="true">+IF(OFFSET('Water Data'!$F$28,0,10*ROW('Water Data'!F106))="","",OFFSET('Water Data'!$F$28,0,10*ROW('Water Data'!F106)))</f>
        <v/>
      </c>
      <c r="CA112" s="275" t="str">
        <f ca="true">+IF(OFFSET('Water Data'!$F$29,0,10*ROW('Water Data'!F106))="","",OFFSET('Water Data'!$F$29,0,10*ROW('Water Data'!F106)))</f>
        <v/>
      </c>
      <c r="CB112" s="275" t="str">
        <f ca="true">+IF(OFFSET('Water Data'!$G$27,0,10*ROW('Water Data'!G106))="","",OFFSET('Water Data'!$G$27,0,10*ROW('Water Data'!G106)))</f>
        <v/>
      </c>
      <c r="CC112" s="275" t="str">
        <f ca="true">+IF(OFFSET('Water Data'!$G$28,0,10*ROW('Water Data'!G106))="","",OFFSET('Water Data'!$G$28,0,10*ROW('Water Data'!G106)))</f>
        <v/>
      </c>
      <c r="CD112" s="275" t="str">
        <f ca="true">+IF(OFFSET('Water Data'!$G$29,0,10*ROW('Water Data'!G106))="","",OFFSET('Water Data'!$G$29,0,10*ROW('Water Data'!G106)))</f>
        <v/>
      </c>
      <c r="CE112" s="275" t="str">
        <f ca="true">+IF(OFFSET('Water Data'!$H$27,0,10*ROW('Water Data'!H106))="","",OFFSET('Water Data'!$H$27,0,10*ROW('Water Data'!H106)))</f>
        <v/>
      </c>
      <c r="CF112" s="275" t="str">
        <f ca="true">+IF(OFFSET('Water Data'!$H$28,0,10*ROW('Water Data'!H106))="","",OFFSET('Water Data'!$H$28,0,10*ROW('Water Data'!H106)))</f>
        <v/>
      </c>
      <c r="CG112" s="275" t="str">
        <f ca="true">+IF(OFFSET('Water Data'!$H$29,0,10*ROW('Water Data'!H106))="","",OFFSET('Water Data'!$H$29,0,10*ROW('Water Data'!H106)))</f>
        <v/>
      </c>
      <c r="CH112" s="275" t="str">
        <f ca="true">+IF(OFFSET('Water Data'!$I$27,0,10*ROW('Water Data'!I106))="","",OFFSET('Water Data'!$I$27,0,10*ROW('Water Data'!I106)))</f>
        <v/>
      </c>
      <c r="CI112" s="275" t="str">
        <f ca="true">+IF(OFFSET('Water Data'!$I$28,0,10*ROW('Water Data'!I106))="","",OFFSET('Water Data'!$I$28,0,10*ROW('Water Data'!I106)))</f>
        <v/>
      </c>
      <c r="CJ112" s="275" t="str">
        <f ca="true">+IF(OFFSET('Water Data'!$I$29,0,10*ROW('Water Data'!I106))="","",OFFSET('Water Data'!$I$29,0,10*ROW('Water Data'!I106)))</f>
        <v/>
      </c>
      <c r="CK112" s="275" t="str">
        <f ca="true">+IF(OFFSET('Sanitation Data'!$D$28,0,10*ROW('Sanitation Data'!D106))="","",OFFSET('Sanitation Data'!$D$28,0,10*ROW('Sanitation Data'!D106)))</f>
        <v/>
      </c>
      <c r="CL112" s="275" t="str">
        <f ca="true">+IF(OFFSET('Sanitation Data'!$D$29,0,10*ROW('Sanitation Data'!D106))="","",OFFSET('Sanitation Data'!$D$29,0,10*ROW('Sanitation Data'!D106)))</f>
        <v/>
      </c>
      <c r="CM112" s="275" t="str">
        <f ca="true">+IF(OFFSET('Sanitation Data'!$D$30,0,10*ROW('Sanitation Data'!D106))="","",OFFSET('Sanitation Data'!$D$30,0,10*ROW('Sanitation Data'!D106)))</f>
        <v/>
      </c>
      <c r="CN112" s="275" t="str">
        <f ca="true">+IF(OFFSET('Sanitation Data'!$D$31,0,10*ROW('Sanitation Data'!D106))="","",OFFSET('Sanitation Data'!$D$31,0,10*ROW('Sanitation Data'!D106)))</f>
        <v/>
      </c>
      <c r="CO112" s="275" t="str">
        <f ca="true">+IF(OFFSET('Sanitation Data'!$D$32,0,10*ROW('Sanitation Data'!D106))="","",OFFSET('Sanitation Data'!$D$32,0,10*ROW('Sanitation Data'!D106)))</f>
        <v/>
      </c>
      <c r="CP112" s="275" t="str">
        <f ca="true">+IF(OFFSET('Sanitation Data'!$E$28,0,10*ROW('Sanitation Data'!E106))="","",OFFSET('Sanitation Data'!$E$28,0,10*ROW('Sanitation Data'!E106)))</f>
        <v/>
      </c>
      <c r="CQ112" s="275" t="str">
        <f ca="true">+IF(OFFSET('Sanitation Data'!$E$29,0,10*ROW('Sanitation Data'!E106))="","",OFFSET('Sanitation Data'!$E$29,0,10*ROW('Sanitation Data'!E106)))</f>
        <v/>
      </c>
      <c r="CR112" s="275" t="str">
        <f ca="true">+IF(OFFSET('Sanitation Data'!$E$30,0,10*ROW('Sanitation Data'!E106))="","",OFFSET('Sanitation Data'!$E$30,0,10*ROW('Sanitation Data'!E106)))</f>
        <v/>
      </c>
      <c r="CS112" s="275" t="str">
        <f ca="true">+IF(OFFSET('Sanitation Data'!$E$31,0,10*ROW('Sanitation Data'!E106))="","",OFFSET('Sanitation Data'!$E$31,0,10*ROW('Sanitation Data'!E106)))</f>
        <v/>
      </c>
      <c r="CT112" s="275" t="str">
        <f ca="true">+IF(OFFSET('Sanitation Data'!$E$32,0,10*ROW('Sanitation Data'!E106))="","",OFFSET('Sanitation Data'!$E$32,0,10*ROW('Sanitation Data'!E106)))</f>
        <v/>
      </c>
      <c r="CU112" s="275" t="str">
        <f ca="true">+IF(OFFSET('Sanitation Data'!$F$28,0,10*ROW('Sanitation Data'!F106))="","",OFFSET('Sanitation Data'!$F$28,0,10*ROW('Sanitation Data'!F106)))</f>
        <v/>
      </c>
      <c r="CV112" s="275" t="str">
        <f ca="true">+IF(OFFSET('Sanitation Data'!$F$29,0,10*ROW('Sanitation Data'!F106))="","",OFFSET('Sanitation Data'!$F$29,0,10*ROW('Sanitation Data'!F106)))</f>
        <v/>
      </c>
      <c r="CW112" s="275" t="str">
        <f ca="true">+IF(OFFSET('Sanitation Data'!$F$30,0,10*ROW('Sanitation Data'!F106))="","",OFFSET('Sanitation Data'!$F$30,0,10*ROW('Sanitation Data'!F106)))</f>
        <v/>
      </c>
      <c r="CX112" s="275" t="str">
        <f ca="true">+IF(OFFSET('Sanitation Data'!$F$31,0,10*ROW('Sanitation Data'!F106))="","",OFFSET('Sanitation Data'!$F$31,0,10*ROW('Sanitation Data'!F106)))</f>
        <v/>
      </c>
      <c r="CY112" s="275" t="str">
        <f ca="true">+IF(OFFSET('Sanitation Data'!$F$32,0,10*ROW('Sanitation Data'!F106))="","",OFFSET('Sanitation Data'!$F$32,0,10*ROW('Sanitation Data'!F106)))</f>
        <v/>
      </c>
      <c r="CZ112" s="275" t="str">
        <f ca="true">+IF(OFFSET('Sanitation Data'!$G$28,0,10*ROW('Sanitation Data'!G106))="","",OFFSET('Sanitation Data'!$G$28,0,10*ROW('Sanitation Data'!G106)))</f>
        <v/>
      </c>
      <c r="DA112" s="275" t="str">
        <f ca="true">+IF(OFFSET('Sanitation Data'!$G$29,0,10*ROW('Sanitation Data'!G106))="","",OFFSET('Sanitation Data'!$G$29,0,10*ROW('Sanitation Data'!G106)))</f>
        <v/>
      </c>
      <c r="DB112" s="275" t="str">
        <f ca="true">+IF(OFFSET('Sanitation Data'!$G$30,0,10*ROW('Sanitation Data'!G106))="","",OFFSET('Sanitation Data'!$G$30,0,10*ROW('Sanitation Data'!G106)))</f>
        <v/>
      </c>
      <c r="DC112" s="275" t="str">
        <f ca="true">+IF(OFFSET('Sanitation Data'!$G$31,0,10*ROW('Sanitation Data'!G106))="","",OFFSET('Sanitation Data'!$G$31,0,10*ROW('Sanitation Data'!G106)))</f>
        <v/>
      </c>
      <c r="DD112" s="275" t="str">
        <f ca="true">+IF(OFFSET('Sanitation Data'!$G$32,0,10*ROW('Sanitation Data'!G106))="","",OFFSET('Sanitation Data'!$G$32,0,10*ROW('Sanitation Data'!G106)))</f>
        <v/>
      </c>
      <c r="DE112" s="275" t="str">
        <f ca="true">+IF(OFFSET('Sanitation Data'!$H$28,0,10*ROW('Sanitation Data'!H106))="","",OFFSET('Sanitation Data'!$H$28,0,10*ROW('Sanitation Data'!H106)))</f>
        <v/>
      </c>
      <c r="DF112" s="275" t="str">
        <f ca="true">+IF(OFFSET('Sanitation Data'!$H$29,0,10*ROW('Sanitation Data'!H106))="","",OFFSET('Sanitation Data'!$H$29,0,10*ROW('Sanitation Data'!H106)))</f>
        <v/>
      </c>
      <c r="DG112" s="275" t="str">
        <f ca="true">+IF(OFFSET('Sanitation Data'!$H$30,0,10*ROW('Sanitation Data'!H106))="","",OFFSET('Sanitation Data'!$H$30,0,10*ROW('Sanitation Data'!H106)))</f>
        <v/>
      </c>
      <c r="DH112" s="275" t="str">
        <f ca="true">+IF(OFFSET('Sanitation Data'!$H$31,0,10*ROW('Sanitation Data'!H106))="","",OFFSET('Sanitation Data'!$H$31,0,10*ROW('Sanitation Data'!H106)))</f>
        <v/>
      </c>
      <c r="DI112" s="275" t="str">
        <f ca="true">+IF(OFFSET('Sanitation Data'!$H$32,0,10*ROW('Sanitation Data'!H106))="","",OFFSET('Sanitation Data'!$H$32,0,10*ROW('Sanitation Data'!H106)))</f>
        <v/>
      </c>
      <c r="DJ112" s="275" t="str">
        <f ca="true">+IF(OFFSET('Sanitation Data'!$I$28,0,10*ROW('Sanitation Data'!I106))="","",OFFSET('Sanitation Data'!$I$28,0,10*ROW('Sanitation Data'!I106)))</f>
        <v/>
      </c>
      <c r="DK112" s="275" t="str">
        <f ca="true">+IF(OFFSET('Sanitation Data'!$I$29,0,10*ROW('Sanitation Data'!I106))="","",OFFSET('Sanitation Data'!$I$29,0,10*ROW('Sanitation Data'!I106)))</f>
        <v/>
      </c>
      <c r="DL112" s="275" t="str">
        <f ca="true">+IF(OFFSET('Sanitation Data'!$I$30,0,10*ROW('Sanitation Data'!I106))="","",OFFSET('Sanitation Data'!$I$30,0,10*ROW('Sanitation Data'!I106)))</f>
        <v/>
      </c>
      <c r="DM112" s="275" t="str">
        <f ca="true">+IF(OFFSET('Sanitation Data'!$I$31,0,10*ROW('Sanitation Data'!I106))="","",OFFSET('Sanitation Data'!$I$31,0,10*ROW('Sanitation Data'!I106)))</f>
        <v/>
      </c>
      <c r="DN112" s="275" t="str">
        <f ca="true">+IF(OFFSET('Sanitation Data'!$I$32,0,10*ROW('Sanitation Data'!I106))="","",OFFSET('Sanitation Data'!$I$32,0,10*ROW('Sanitation Data'!I106)))</f>
        <v/>
      </c>
      <c r="DO112" s="275" t="str">
        <f ca="true">+IF(OFFSET('Hygiene Data'!$D$11,0,10*ROW('Hygiene Data'!D106))="","",OFFSET('Hygiene Data'!$D$11,0,10*ROW('Hygiene Data'!D106)))</f>
        <v/>
      </c>
      <c r="DP112" s="275" t="str">
        <f ca="true">+IF(OFFSET('Hygiene Data'!$D$12,0,10*ROW('Hygiene Data'!D106))="","",OFFSET('Hygiene Data'!$D$12,0,10*ROW('Hygiene Data'!D106)))</f>
        <v/>
      </c>
      <c r="DQ112" s="275" t="str">
        <f ca="true">+IF(OFFSET('Hygiene Data'!$D$13,0,10*ROW('Hygiene Data'!D106))="","",OFFSET('Hygiene Data'!$D$13,0,10*ROW('Hygiene Data'!D106)))</f>
        <v/>
      </c>
      <c r="DR112" s="275" t="str">
        <f ca="true">+IF(OFFSET('Hygiene Data'!$E$11,0,10*ROW('Hygiene Data'!E106))="","",OFFSET('Hygiene Data'!$E$11,0,10*ROW('Hygiene Data'!E106)))</f>
        <v/>
      </c>
      <c r="DS112" s="275" t="str">
        <f ca="true">+IF(OFFSET('Hygiene Data'!$E$12,0,10*ROW('Hygiene Data'!E106))="","",OFFSET('Hygiene Data'!$E$12,0,10*ROW('Hygiene Data'!E106)))</f>
        <v/>
      </c>
      <c r="DT112" s="275" t="str">
        <f ca="true">+IF(OFFSET('Hygiene Data'!$E$13,0,10*ROW('Hygiene Data'!E106))="","",OFFSET('Hygiene Data'!$E$13,0,10*ROW('Hygiene Data'!E106)))</f>
        <v/>
      </c>
      <c r="DU112" s="275" t="str">
        <f ca="true">+IF(OFFSET('Hygiene Data'!$F$11,0,10*ROW('Hygiene Data'!F106))="","",OFFSET('Hygiene Data'!$F$11,0,10*ROW('Hygiene Data'!F106)))</f>
        <v/>
      </c>
      <c r="DV112" s="275" t="str">
        <f ca="true">+IF(OFFSET('Hygiene Data'!$F$12,0,10*ROW('Hygiene Data'!F106))="","",OFFSET('Hygiene Data'!$F$12,0,10*ROW('Hygiene Data'!F106)))</f>
        <v/>
      </c>
      <c r="DW112" s="275" t="str">
        <f ca="true">+IF(OFFSET('Hygiene Data'!$F$13,0,10*ROW('Hygiene Data'!F106))="","",OFFSET('Hygiene Data'!$F$13,0,10*ROW('Hygiene Data'!F106)))</f>
        <v/>
      </c>
      <c r="DX112" s="275" t="str">
        <f ca="true">+IF(OFFSET('Hygiene Data'!$G$11,0,10*ROW('Hygiene Data'!G106))="","",OFFSET('Hygiene Data'!$G$11,0,10*ROW('Hygiene Data'!G106)))</f>
        <v/>
      </c>
      <c r="DY112" s="275" t="str">
        <f ca="true">+IF(OFFSET('Hygiene Data'!$G$12,0,10*ROW('Hygiene Data'!G106))="","",OFFSET('Hygiene Data'!$G$12,0,10*ROW('Hygiene Data'!G106)))</f>
        <v/>
      </c>
      <c r="DZ112" s="275" t="str">
        <f ca="true">+IF(OFFSET('Hygiene Data'!$G$13,0,10*ROW('Hygiene Data'!G106))="","",OFFSET('Hygiene Data'!$G$13,0,10*ROW('Hygiene Data'!G106)))</f>
        <v/>
      </c>
      <c r="EA112" s="275" t="str">
        <f ca="true">+IF(OFFSET('Hygiene Data'!$H$11,0,10*ROW('Hygiene Data'!H106))="","",OFFSET('Hygiene Data'!$H$11,0,10*ROW('Hygiene Data'!H106)))</f>
        <v/>
      </c>
      <c r="EB112" s="275" t="str">
        <f ca="true">+IF(OFFSET('Hygiene Data'!$H$12,0,10*ROW('Hygiene Data'!H106))="","",OFFSET('Hygiene Data'!$H$12,0,10*ROW('Hygiene Data'!H106)))</f>
        <v/>
      </c>
      <c r="EC112" s="275" t="str">
        <f ca="true">+IF(OFFSET('Hygiene Data'!$H$13,0,10*ROW('Hygiene Data'!H106))="","",OFFSET('Hygiene Data'!$H$13,0,10*ROW('Hygiene Data'!H106)))</f>
        <v/>
      </c>
      <c r="ED112" s="275" t="str">
        <f ca="true">+IF(OFFSET('Hygiene Data'!$I$11,0,10*ROW('Hygiene Data'!I106))="","",OFFSET('Hygiene Data'!$I$11,0,10*ROW('Hygiene Data'!I106)))</f>
        <v/>
      </c>
      <c r="EE112" s="275" t="str">
        <f ca="true">+IF(OFFSET('Hygiene Data'!$I$12,0,10*ROW('Hygiene Data'!I106))="","",OFFSET('Hygiene Data'!$I$12,0,10*ROW('Hygiene Data'!I106)))</f>
        <v/>
      </c>
      <c r="EF112" s="275" t="str">
        <f ca="true">+IF(OFFSET('Hygiene Data'!$I$13,0,10*ROW('Hygiene Data'!I106))="","",OFFSET('Hygiene Data'!$I$13,0,10*ROW('Hygiene Data'!I106)))</f>
        <v/>
      </c>
    </row>
    <row xmlns:x14ac="http://schemas.microsoft.com/office/spreadsheetml/2009/9/ac" r="113" x14ac:dyDescent="0.2">
      <c r="A113" s="37" t="str">
        <f ca="true">+IF(OFFSET('Water Data'!$B$2,0,10*ROW('Water Data'!E107))="","",OFFSET('Water Data'!$B$2,0,10*ROW('Water Data'!E107)))</f>
        <v/>
      </c>
      <c r="B113" s="37" t="str">
        <f ca="true">+IF(OFFSET('Water Data'!$C$2,0,10*ROW('Water Data'!F107))="","",OFFSET('Water Data'!$C$2,0,10*ROW('Water Data'!F107)))</f>
        <v/>
      </c>
      <c r="C113" s="331" t="str">
        <f t="shared" ca="true" si="1"/>
        <v/>
      </c>
      <c r="D113" s="94"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4"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4"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4"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4"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4"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4"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4"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4"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4"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4"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4"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4"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4"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4"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4"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4"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4"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5"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5"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5"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5"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5"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5"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5"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5"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5"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5"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5"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5"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5"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5"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5"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5"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5"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5"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5"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5"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5"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5"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5"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5"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5"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5"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5"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5"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5"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5"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6"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6"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6"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6"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6"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6"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6"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6"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6"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6"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6"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6"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6"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6"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6"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6"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6"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6"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5"/>
      <c r="BS113" s="275" t="str">
        <f ca="true">+IF(OFFSET('Water Data'!$D$27,0,10*ROW('Water Data'!D107))="","",OFFSET('Water Data'!$D$27,0,10*ROW('Water Data'!D107)))</f>
        <v/>
      </c>
      <c r="BT113" s="275" t="str">
        <f ca="true">+IF(OFFSET('Water Data'!$D$28,0,10*ROW('Water Data'!D107))="","",OFFSET('Water Data'!$D$28,0,10*ROW('Water Data'!D107)))</f>
        <v/>
      </c>
      <c r="BU113" s="275" t="str">
        <f ca="true">+IF(OFFSET('Water Data'!$D$29,0,10*ROW('Water Data'!D107))="","",OFFSET('Water Data'!$D$29,0,10*ROW('Water Data'!D107)))</f>
        <v/>
      </c>
      <c r="BV113" s="275" t="str">
        <f ca="true">+IF(OFFSET('Water Data'!$E$27,0,10*ROW('Water Data'!E107))="","",OFFSET('Water Data'!$E$27,0,10*ROW('Water Data'!E107)))</f>
        <v/>
      </c>
      <c r="BW113" s="275" t="str">
        <f ca="true">+IF(OFFSET('Water Data'!$E$28,0,10*ROW('Water Data'!E107))="","",OFFSET('Water Data'!$E$28,0,10*ROW('Water Data'!E107)))</f>
        <v/>
      </c>
      <c r="BX113" s="275" t="str">
        <f ca="true">+IF(OFFSET('Water Data'!$E$29,0,10*ROW('Water Data'!E107))="","",OFFSET('Water Data'!$E$29,0,10*ROW('Water Data'!E107)))</f>
        <v/>
      </c>
      <c r="BY113" s="275" t="str">
        <f ca="true">+IF(OFFSET('Water Data'!$F$27,0,10*ROW('Water Data'!F107))="","",OFFSET('Water Data'!$F$27,0,10*ROW('Water Data'!F107)))</f>
        <v/>
      </c>
      <c r="BZ113" s="275" t="str">
        <f ca="true">+IF(OFFSET('Water Data'!$F$28,0,10*ROW('Water Data'!F107))="","",OFFSET('Water Data'!$F$28,0,10*ROW('Water Data'!F107)))</f>
        <v/>
      </c>
      <c r="CA113" s="275" t="str">
        <f ca="true">+IF(OFFSET('Water Data'!$F$29,0,10*ROW('Water Data'!F107))="","",OFFSET('Water Data'!$F$29,0,10*ROW('Water Data'!F107)))</f>
        <v/>
      </c>
      <c r="CB113" s="275" t="str">
        <f ca="true">+IF(OFFSET('Water Data'!$G$27,0,10*ROW('Water Data'!G107))="","",OFFSET('Water Data'!$G$27,0,10*ROW('Water Data'!G107)))</f>
        <v/>
      </c>
      <c r="CC113" s="275" t="str">
        <f ca="true">+IF(OFFSET('Water Data'!$G$28,0,10*ROW('Water Data'!G107))="","",OFFSET('Water Data'!$G$28,0,10*ROW('Water Data'!G107)))</f>
        <v/>
      </c>
      <c r="CD113" s="275" t="str">
        <f ca="true">+IF(OFFSET('Water Data'!$G$29,0,10*ROW('Water Data'!G107))="","",OFFSET('Water Data'!$G$29,0,10*ROW('Water Data'!G107)))</f>
        <v/>
      </c>
      <c r="CE113" s="275" t="str">
        <f ca="true">+IF(OFFSET('Water Data'!$H$27,0,10*ROW('Water Data'!H107))="","",OFFSET('Water Data'!$H$27,0,10*ROW('Water Data'!H107)))</f>
        <v/>
      </c>
      <c r="CF113" s="275" t="str">
        <f ca="true">+IF(OFFSET('Water Data'!$H$28,0,10*ROW('Water Data'!H107))="","",OFFSET('Water Data'!$H$28,0,10*ROW('Water Data'!H107)))</f>
        <v/>
      </c>
      <c r="CG113" s="275" t="str">
        <f ca="true">+IF(OFFSET('Water Data'!$H$29,0,10*ROW('Water Data'!H107))="","",OFFSET('Water Data'!$H$29,0,10*ROW('Water Data'!H107)))</f>
        <v/>
      </c>
      <c r="CH113" s="275" t="str">
        <f ca="true">+IF(OFFSET('Water Data'!$I$27,0,10*ROW('Water Data'!I107))="","",OFFSET('Water Data'!$I$27,0,10*ROW('Water Data'!I107)))</f>
        <v/>
      </c>
      <c r="CI113" s="275" t="str">
        <f ca="true">+IF(OFFSET('Water Data'!$I$28,0,10*ROW('Water Data'!I107))="","",OFFSET('Water Data'!$I$28,0,10*ROW('Water Data'!I107)))</f>
        <v/>
      </c>
      <c r="CJ113" s="275" t="str">
        <f ca="true">+IF(OFFSET('Water Data'!$I$29,0,10*ROW('Water Data'!I107))="","",OFFSET('Water Data'!$I$29,0,10*ROW('Water Data'!I107)))</f>
        <v/>
      </c>
      <c r="CK113" s="275" t="str">
        <f ca="true">+IF(OFFSET('Sanitation Data'!$D$28,0,10*ROW('Sanitation Data'!D107))="","",OFFSET('Sanitation Data'!$D$28,0,10*ROW('Sanitation Data'!D107)))</f>
        <v/>
      </c>
      <c r="CL113" s="275" t="str">
        <f ca="true">+IF(OFFSET('Sanitation Data'!$D$29,0,10*ROW('Sanitation Data'!D107))="","",OFFSET('Sanitation Data'!$D$29,0,10*ROW('Sanitation Data'!D107)))</f>
        <v/>
      </c>
      <c r="CM113" s="275" t="str">
        <f ca="true">+IF(OFFSET('Sanitation Data'!$D$30,0,10*ROW('Sanitation Data'!D107))="","",OFFSET('Sanitation Data'!$D$30,0,10*ROW('Sanitation Data'!D107)))</f>
        <v/>
      </c>
      <c r="CN113" s="275" t="str">
        <f ca="true">+IF(OFFSET('Sanitation Data'!$D$31,0,10*ROW('Sanitation Data'!D107))="","",OFFSET('Sanitation Data'!$D$31,0,10*ROW('Sanitation Data'!D107)))</f>
        <v/>
      </c>
      <c r="CO113" s="275" t="str">
        <f ca="true">+IF(OFFSET('Sanitation Data'!$D$32,0,10*ROW('Sanitation Data'!D107))="","",OFFSET('Sanitation Data'!$D$32,0,10*ROW('Sanitation Data'!D107)))</f>
        <v/>
      </c>
      <c r="CP113" s="275" t="str">
        <f ca="true">+IF(OFFSET('Sanitation Data'!$E$28,0,10*ROW('Sanitation Data'!E107))="","",OFFSET('Sanitation Data'!$E$28,0,10*ROW('Sanitation Data'!E107)))</f>
        <v/>
      </c>
      <c r="CQ113" s="275" t="str">
        <f ca="true">+IF(OFFSET('Sanitation Data'!$E$29,0,10*ROW('Sanitation Data'!E107))="","",OFFSET('Sanitation Data'!$E$29,0,10*ROW('Sanitation Data'!E107)))</f>
        <v/>
      </c>
      <c r="CR113" s="275" t="str">
        <f ca="true">+IF(OFFSET('Sanitation Data'!$E$30,0,10*ROW('Sanitation Data'!E107))="","",OFFSET('Sanitation Data'!$E$30,0,10*ROW('Sanitation Data'!E107)))</f>
        <v/>
      </c>
      <c r="CS113" s="275" t="str">
        <f ca="true">+IF(OFFSET('Sanitation Data'!$E$31,0,10*ROW('Sanitation Data'!E107))="","",OFFSET('Sanitation Data'!$E$31,0,10*ROW('Sanitation Data'!E107)))</f>
        <v/>
      </c>
      <c r="CT113" s="275" t="str">
        <f ca="true">+IF(OFFSET('Sanitation Data'!$E$32,0,10*ROW('Sanitation Data'!E107))="","",OFFSET('Sanitation Data'!$E$32,0,10*ROW('Sanitation Data'!E107)))</f>
        <v/>
      </c>
      <c r="CU113" s="275" t="str">
        <f ca="true">+IF(OFFSET('Sanitation Data'!$F$28,0,10*ROW('Sanitation Data'!F107))="","",OFFSET('Sanitation Data'!$F$28,0,10*ROW('Sanitation Data'!F107)))</f>
        <v/>
      </c>
      <c r="CV113" s="275" t="str">
        <f ca="true">+IF(OFFSET('Sanitation Data'!$F$29,0,10*ROW('Sanitation Data'!F107))="","",OFFSET('Sanitation Data'!$F$29,0,10*ROW('Sanitation Data'!F107)))</f>
        <v/>
      </c>
      <c r="CW113" s="275" t="str">
        <f ca="true">+IF(OFFSET('Sanitation Data'!$F$30,0,10*ROW('Sanitation Data'!F107))="","",OFFSET('Sanitation Data'!$F$30,0,10*ROW('Sanitation Data'!F107)))</f>
        <v/>
      </c>
      <c r="CX113" s="275" t="str">
        <f ca="true">+IF(OFFSET('Sanitation Data'!$F$31,0,10*ROW('Sanitation Data'!F107))="","",OFFSET('Sanitation Data'!$F$31,0,10*ROW('Sanitation Data'!F107)))</f>
        <v/>
      </c>
      <c r="CY113" s="275" t="str">
        <f ca="true">+IF(OFFSET('Sanitation Data'!$F$32,0,10*ROW('Sanitation Data'!F107))="","",OFFSET('Sanitation Data'!$F$32,0,10*ROW('Sanitation Data'!F107)))</f>
        <v/>
      </c>
      <c r="CZ113" s="275" t="str">
        <f ca="true">+IF(OFFSET('Sanitation Data'!$G$28,0,10*ROW('Sanitation Data'!G107))="","",OFFSET('Sanitation Data'!$G$28,0,10*ROW('Sanitation Data'!G107)))</f>
        <v/>
      </c>
      <c r="DA113" s="275" t="str">
        <f ca="true">+IF(OFFSET('Sanitation Data'!$G$29,0,10*ROW('Sanitation Data'!G107))="","",OFFSET('Sanitation Data'!$G$29,0,10*ROW('Sanitation Data'!G107)))</f>
        <v/>
      </c>
      <c r="DB113" s="275" t="str">
        <f ca="true">+IF(OFFSET('Sanitation Data'!$G$30,0,10*ROW('Sanitation Data'!G107))="","",OFFSET('Sanitation Data'!$G$30,0,10*ROW('Sanitation Data'!G107)))</f>
        <v/>
      </c>
      <c r="DC113" s="275" t="str">
        <f ca="true">+IF(OFFSET('Sanitation Data'!$G$31,0,10*ROW('Sanitation Data'!G107))="","",OFFSET('Sanitation Data'!$G$31,0,10*ROW('Sanitation Data'!G107)))</f>
        <v/>
      </c>
      <c r="DD113" s="275" t="str">
        <f ca="true">+IF(OFFSET('Sanitation Data'!$G$32,0,10*ROW('Sanitation Data'!G107))="","",OFFSET('Sanitation Data'!$G$32,0,10*ROW('Sanitation Data'!G107)))</f>
        <v/>
      </c>
      <c r="DE113" s="275" t="str">
        <f ca="true">+IF(OFFSET('Sanitation Data'!$H$28,0,10*ROW('Sanitation Data'!H107))="","",OFFSET('Sanitation Data'!$H$28,0,10*ROW('Sanitation Data'!H107)))</f>
        <v/>
      </c>
      <c r="DF113" s="275" t="str">
        <f ca="true">+IF(OFFSET('Sanitation Data'!$H$29,0,10*ROW('Sanitation Data'!H107))="","",OFFSET('Sanitation Data'!$H$29,0,10*ROW('Sanitation Data'!H107)))</f>
        <v/>
      </c>
      <c r="DG113" s="275" t="str">
        <f ca="true">+IF(OFFSET('Sanitation Data'!$H$30,0,10*ROW('Sanitation Data'!H107))="","",OFFSET('Sanitation Data'!$H$30,0,10*ROW('Sanitation Data'!H107)))</f>
        <v/>
      </c>
      <c r="DH113" s="275" t="str">
        <f ca="true">+IF(OFFSET('Sanitation Data'!$H$31,0,10*ROW('Sanitation Data'!H107))="","",OFFSET('Sanitation Data'!$H$31,0,10*ROW('Sanitation Data'!H107)))</f>
        <v/>
      </c>
      <c r="DI113" s="275" t="str">
        <f ca="true">+IF(OFFSET('Sanitation Data'!$H$32,0,10*ROW('Sanitation Data'!H107))="","",OFFSET('Sanitation Data'!$H$32,0,10*ROW('Sanitation Data'!H107)))</f>
        <v/>
      </c>
      <c r="DJ113" s="275" t="str">
        <f ca="true">+IF(OFFSET('Sanitation Data'!$I$28,0,10*ROW('Sanitation Data'!I107))="","",OFFSET('Sanitation Data'!$I$28,0,10*ROW('Sanitation Data'!I107)))</f>
        <v/>
      </c>
      <c r="DK113" s="275" t="str">
        <f ca="true">+IF(OFFSET('Sanitation Data'!$I$29,0,10*ROW('Sanitation Data'!I107))="","",OFFSET('Sanitation Data'!$I$29,0,10*ROW('Sanitation Data'!I107)))</f>
        <v/>
      </c>
      <c r="DL113" s="275" t="str">
        <f ca="true">+IF(OFFSET('Sanitation Data'!$I$30,0,10*ROW('Sanitation Data'!I107))="","",OFFSET('Sanitation Data'!$I$30,0,10*ROW('Sanitation Data'!I107)))</f>
        <v/>
      </c>
      <c r="DM113" s="275" t="str">
        <f ca="true">+IF(OFFSET('Sanitation Data'!$I$31,0,10*ROW('Sanitation Data'!I107))="","",OFFSET('Sanitation Data'!$I$31,0,10*ROW('Sanitation Data'!I107)))</f>
        <v/>
      </c>
      <c r="DN113" s="275" t="str">
        <f ca="true">+IF(OFFSET('Sanitation Data'!$I$32,0,10*ROW('Sanitation Data'!I107))="","",OFFSET('Sanitation Data'!$I$32,0,10*ROW('Sanitation Data'!I107)))</f>
        <v/>
      </c>
      <c r="DO113" s="275" t="str">
        <f ca="true">+IF(OFFSET('Hygiene Data'!$D$11,0,10*ROW('Hygiene Data'!D107))="","",OFFSET('Hygiene Data'!$D$11,0,10*ROW('Hygiene Data'!D107)))</f>
        <v/>
      </c>
      <c r="DP113" s="275" t="str">
        <f ca="true">+IF(OFFSET('Hygiene Data'!$D$12,0,10*ROW('Hygiene Data'!D107))="","",OFFSET('Hygiene Data'!$D$12,0,10*ROW('Hygiene Data'!D107)))</f>
        <v/>
      </c>
      <c r="DQ113" s="275" t="str">
        <f ca="true">+IF(OFFSET('Hygiene Data'!$D$13,0,10*ROW('Hygiene Data'!D107))="","",OFFSET('Hygiene Data'!$D$13,0,10*ROW('Hygiene Data'!D107)))</f>
        <v/>
      </c>
      <c r="DR113" s="275" t="str">
        <f ca="true">+IF(OFFSET('Hygiene Data'!$E$11,0,10*ROW('Hygiene Data'!E107))="","",OFFSET('Hygiene Data'!$E$11,0,10*ROW('Hygiene Data'!E107)))</f>
        <v/>
      </c>
      <c r="DS113" s="275" t="str">
        <f ca="true">+IF(OFFSET('Hygiene Data'!$E$12,0,10*ROW('Hygiene Data'!E107))="","",OFFSET('Hygiene Data'!$E$12,0,10*ROW('Hygiene Data'!E107)))</f>
        <v/>
      </c>
      <c r="DT113" s="275" t="str">
        <f ca="true">+IF(OFFSET('Hygiene Data'!$E$13,0,10*ROW('Hygiene Data'!E107))="","",OFFSET('Hygiene Data'!$E$13,0,10*ROW('Hygiene Data'!E107)))</f>
        <v/>
      </c>
      <c r="DU113" s="275" t="str">
        <f ca="true">+IF(OFFSET('Hygiene Data'!$F$11,0,10*ROW('Hygiene Data'!F107))="","",OFFSET('Hygiene Data'!$F$11,0,10*ROW('Hygiene Data'!F107)))</f>
        <v/>
      </c>
      <c r="DV113" s="275" t="str">
        <f ca="true">+IF(OFFSET('Hygiene Data'!$F$12,0,10*ROW('Hygiene Data'!F107))="","",OFFSET('Hygiene Data'!$F$12,0,10*ROW('Hygiene Data'!F107)))</f>
        <v/>
      </c>
      <c r="DW113" s="275" t="str">
        <f ca="true">+IF(OFFSET('Hygiene Data'!$F$13,0,10*ROW('Hygiene Data'!F107))="","",OFFSET('Hygiene Data'!$F$13,0,10*ROW('Hygiene Data'!F107)))</f>
        <v/>
      </c>
      <c r="DX113" s="275" t="str">
        <f ca="true">+IF(OFFSET('Hygiene Data'!$G$11,0,10*ROW('Hygiene Data'!G107))="","",OFFSET('Hygiene Data'!$G$11,0,10*ROW('Hygiene Data'!G107)))</f>
        <v/>
      </c>
      <c r="DY113" s="275" t="str">
        <f ca="true">+IF(OFFSET('Hygiene Data'!$G$12,0,10*ROW('Hygiene Data'!G107))="","",OFFSET('Hygiene Data'!$G$12,0,10*ROW('Hygiene Data'!G107)))</f>
        <v/>
      </c>
      <c r="DZ113" s="275" t="str">
        <f ca="true">+IF(OFFSET('Hygiene Data'!$G$13,0,10*ROW('Hygiene Data'!G107))="","",OFFSET('Hygiene Data'!$G$13,0,10*ROW('Hygiene Data'!G107)))</f>
        <v/>
      </c>
      <c r="EA113" s="275" t="str">
        <f ca="true">+IF(OFFSET('Hygiene Data'!$H$11,0,10*ROW('Hygiene Data'!H107))="","",OFFSET('Hygiene Data'!$H$11,0,10*ROW('Hygiene Data'!H107)))</f>
        <v/>
      </c>
      <c r="EB113" s="275" t="str">
        <f ca="true">+IF(OFFSET('Hygiene Data'!$H$12,0,10*ROW('Hygiene Data'!H107))="","",OFFSET('Hygiene Data'!$H$12,0,10*ROW('Hygiene Data'!H107)))</f>
        <v/>
      </c>
      <c r="EC113" s="275" t="str">
        <f ca="true">+IF(OFFSET('Hygiene Data'!$H$13,0,10*ROW('Hygiene Data'!H107))="","",OFFSET('Hygiene Data'!$H$13,0,10*ROW('Hygiene Data'!H107)))</f>
        <v/>
      </c>
      <c r="ED113" s="275" t="str">
        <f ca="true">+IF(OFFSET('Hygiene Data'!$I$11,0,10*ROW('Hygiene Data'!I107))="","",OFFSET('Hygiene Data'!$I$11,0,10*ROW('Hygiene Data'!I107)))</f>
        <v/>
      </c>
      <c r="EE113" s="275" t="str">
        <f ca="true">+IF(OFFSET('Hygiene Data'!$I$12,0,10*ROW('Hygiene Data'!I107))="","",OFFSET('Hygiene Data'!$I$12,0,10*ROW('Hygiene Data'!I107)))</f>
        <v/>
      </c>
      <c r="EF113" s="275" t="str">
        <f ca="true">+IF(OFFSET('Hygiene Data'!$I$13,0,10*ROW('Hygiene Data'!I107))="","",OFFSET('Hygiene Data'!$I$13,0,10*ROW('Hygiene Data'!I107)))</f>
        <v/>
      </c>
    </row>
    <row xmlns:x14ac="http://schemas.microsoft.com/office/spreadsheetml/2009/9/ac" r="114" x14ac:dyDescent="0.2">
      <c r="A114" s="37" t="str">
        <f ca="true">+IF(OFFSET('Water Data'!$B$2,0,10*ROW('Water Data'!E108))="","",OFFSET('Water Data'!$B$2,0,10*ROW('Water Data'!E108)))</f>
        <v/>
      </c>
      <c r="B114" s="37" t="str">
        <f ca="true">+IF(OFFSET('Water Data'!$C$2,0,10*ROW('Water Data'!F108))="","",OFFSET('Water Data'!$C$2,0,10*ROW('Water Data'!F108)))</f>
        <v/>
      </c>
      <c r="C114" s="331" t="str">
        <f t="shared" ca="true" si="1"/>
        <v/>
      </c>
      <c r="D114" s="94"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4"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4"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4"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4"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4"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4"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4"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4"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4"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4"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4"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4"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4"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4"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4"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4"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4"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5"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5"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5"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5"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5"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5"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5"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5"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5"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5"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5"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5"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5"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5"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5"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5"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5"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5"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5"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5"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5"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5"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5"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5"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5"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5"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5"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5"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5"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5"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6"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6"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6"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6"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6"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6"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6"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6"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6"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6"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6"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6"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6"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6"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6"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6"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6"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6"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5"/>
      <c r="BS114" s="275" t="str">
        <f ca="true">+IF(OFFSET('Water Data'!$D$27,0,10*ROW('Water Data'!D108))="","",OFFSET('Water Data'!$D$27,0,10*ROW('Water Data'!D108)))</f>
        <v/>
      </c>
      <c r="BT114" s="275" t="str">
        <f ca="true">+IF(OFFSET('Water Data'!$D$28,0,10*ROW('Water Data'!D108))="","",OFFSET('Water Data'!$D$28,0,10*ROW('Water Data'!D108)))</f>
        <v/>
      </c>
      <c r="BU114" s="275" t="str">
        <f ca="true">+IF(OFFSET('Water Data'!$D$29,0,10*ROW('Water Data'!D108))="","",OFFSET('Water Data'!$D$29,0,10*ROW('Water Data'!D108)))</f>
        <v/>
      </c>
      <c r="BV114" s="275" t="str">
        <f ca="true">+IF(OFFSET('Water Data'!$E$27,0,10*ROW('Water Data'!E108))="","",OFFSET('Water Data'!$E$27,0,10*ROW('Water Data'!E108)))</f>
        <v/>
      </c>
      <c r="BW114" s="275" t="str">
        <f ca="true">+IF(OFFSET('Water Data'!$E$28,0,10*ROW('Water Data'!E108))="","",OFFSET('Water Data'!$E$28,0,10*ROW('Water Data'!E108)))</f>
        <v/>
      </c>
      <c r="BX114" s="275" t="str">
        <f ca="true">+IF(OFFSET('Water Data'!$E$29,0,10*ROW('Water Data'!E108))="","",OFFSET('Water Data'!$E$29,0,10*ROW('Water Data'!E108)))</f>
        <v/>
      </c>
      <c r="BY114" s="275" t="str">
        <f ca="true">+IF(OFFSET('Water Data'!$F$27,0,10*ROW('Water Data'!F108))="","",OFFSET('Water Data'!$F$27,0,10*ROW('Water Data'!F108)))</f>
        <v/>
      </c>
      <c r="BZ114" s="275" t="str">
        <f ca="true">+IF(OFFSET('Water Data'!$F$28,0,10*ROW('Water Data'!F108))="","",OFFSET('Water Data'!$F$28,0,10*ROW('Water Data'!F108)))</f>
        <v/>
      </c>
      <c r="CA114" s="275" t="str">
        <f ca="true">+IF(OFFSET('Water Data'!$F$29,0,10*ROW('Water Data'!F108))="","",OFFSET('Water Data'!$F$29,0,10*ROW('Water Data'!F108)))</f>
        <v/>
      </c>
      <c r="CB114" s="275" t="str">
        <f ca="true">+IF(OFFSET('Water Data'!$G$27,0,10*ROW('Water Data'!G108))="","",OFFSET('Water Data'!$G$27,0,10*ROW('Water Data'!G108)))</f>
        <v/>
      </c>
      <c r="CC114" s="275" t="str">
        <f ca="true">+IF(OFFSET('Water Data'!$G$28,0,10*ROW('Water Data'!G108))="","",OFFSET('Water Data'!$G$28,0,10*ROW('Water Data'!G108)))</f>
        <v/>
      </c>
      <c r="CD114" s="275" t="str">
        <f ca="true">+IF(OFFSET('Water Data'!$G$29,0,10*ROW('Water Data'!G108))="","",OFFSET('Water Data'!$G$29,0,10*ROW('Water Data'!G108)))</f>
        <v/>
      </c>
      <c r="CE114" s="275" t="str">
        <f ca="true">+IF(OFFSET('Water Data'!$H$27,0,10*ROW('Water Data'!H108))="","",OFFSET('Water Data'!$H$27,0,10*ROW('Water Data'!H108)))</f>
        <v/>
      </c>
      <c r="CF114" s="275" t="str">
        <f ca="true">+IF(OFFSET('Water Data'!$H$28,0,10*ROW('Water Data'!H108))="","",OFFSET('Water Data'!$H$28,0,10*ROW('Water Data'!H108)))</f>
        <v/>
      </c>
      <c r="CG114" s="275" t="str">
        <f ca="true">+IF(OFFSET('Water Data'!$H$29,0,10*ROW('Water Data'!H108))="","",OFFSET('Water Data'!$H$29,0,10*ROW('Water Data'!H108)))</f>
        <v/>
      </c>
      <c r="CH114" s="275" t="str">
        <f ca="true">+IF(OFFSET('Water Data'!$I$27,0,10*ROW('Water Data'!I108))="","",OFFSET('Water Data'!$I$27,0,10*ROW('Water Data'!I108)))</f>
        <v/>
      </c>
      <c r="CI114" s="275" t="str">
        <f ca="true">+IF(OFFSET('Water Data'!$I$28,0,10*ROW('Water Data'!I108))="","",OFFSET('Water Data'!$I$28,0,10*ROW('Water Data'!I108)))</f>
        <v/>
      </c>
      <c r="CJ114" s="275" t="str">
        <f ca="true">+IF(OFFSET('Water Data'!$I$29,0,10*ROW('Water Data'!I108))="","",OFFSET('Water Data'!$I$29,0,10*ROW('Water Data'!I108)))</f>
        <v/>
      </c>
      <c r="CK114" s="275" t="str">
        <f ca="true">+IF(OFFSET('Sanitation Data'!$D$28,0,10*ROW('Sanitation Data'!D108))="","",OFFSET('Sanitation Data'!$D$28,0,10*ROW('Sanitation Data'!D108)))</f>
        <v/>
      </c>
      <c r="CL114" s="275" t="str">
        <f ca="true">+IF(OFFSET('Sanitation Data'!$D$29,0,10*ROW('Sanitation Data'!D108))="","",OFFSET('Sanitation Data'!$D$29,0,10*ROW('Sanitation Data'!D108)))</f>
        <v/>
      </c>
      <c r="CM114" s="275" t="str">
        <f ca="true">+IF(OFFSET('Sanitation Data'!$D$30,0,10*ROW('Sanitation Data'!D108))="","",OFFSET('Sanitation Data'!$D$30,0,10*ROW('Sanitation Data'!D108)))</f>
        <v/>
      </c>
      <c r="CN114" s="275" t="str">
        <f ca="true">+IF(OFFSET('Sanitation Data'!$D$31,0,10*ROW('Sanitation Data'!D108))="","",OFFSET('Sanitation Data'!$D$31,0,10*ROW('Sanitation Data'!D108)))</f>
        <v/>
      </c>
      <c r="CO114" s="275" t="str">
        <f ca="true">+IF(OFFSET('Sanitation Data'!$D$32,0,10*ROW('Sanitation Data'!D108))="","",OFFSET('Sanitation Data'!$D$32,0,10*ROW('Sanitation Data'!D108)))</f>
        <v/>
      </c>
      <c r="CP114" s="275" t="str">
        <f ca="true">+IF(OFFSET('Sanitation Data'!$E$28,0,10*ROW('Sanitation Data'!E108))="","",OFFSET('Sanitation Data'!$E$28,0,10*ROW('Sanitation Data'!E108)))</f>
        <v/>
      </c>
      <c r="CQ114" s="275" t="str">
        <f ca="true">+IF(OFFSET('Sanitation Data'!$E$29,0,10*ROW('Sanitation Data'!E108))="","",OFFSET('Sanitation Data'!$E$29,0,10*ROW('Sanitation Data'!E108)))</f>
        <v/>
      </c>
      <c r="CR114" s="275" t="str">
        <f ca="true">+IF(OFFSET('Sanitation Data'!$E$30,0,10*ROW('Sanitation Data'!E108))="","",OFFSET('Sanitation Data'!$E$30,0,10*ROW('Sanitation Data'!E108)))</f>
        <v/>
      </c>
      <c r="CS114" s="275" t="str">
        <f ca="true">+IF(OFFSET('Sanitation Data'!$E$31,0,10*ROW('Sanitation Data'!E108))="","",OFFSET('Sanitation Data'!$E$31,0,10*ROW('Sanitation Data'!E108)))</f>
        <v/>
      </c>
      <c r="CT114" s="275" t="str">
        <f ca="true">+IF(OFFSET('Sanitation Data'!$E$32,0,10*ROW('Sanitation Data'!E108))="","",OFFSET('Sanitation Data'!$E$32,0,10*ROW('Sanitation Data'!E108)))</f>
        <v/>
      </c>
      <c r="CU114" s="275" t="str">
        <f ca="true">+IF(OFFSET('Sanitation Data'!$F$28,0,10*ROW('Sanitation Data'!F108))="","",OFFSET('Sanitation Data'!$F$28,0,10*ROW('Sanitation Data'!F108)))</f>
        <v/>
      </c>
      <c r="CV114" s="275" t="str">
        <f ca="true">+IF(OFFSET('Sanitation Data'!$F$29,0,10*ROW('Sanitation Data'!F108))="","",OFFSET('Sanitation Data'!$F$29,0,10*ROW('Sanitation Data'!F108)))</f>
        <v/>
      </c>
      <c r="CW114" s="275" t="str">
        <f ca="true">+IF(OFFSET('Sanitation Data'!$F$30,0,10*ROW('Sanitation Data'!F108))="","",OFFSET('Sanitation Data'!$F$30,0,10*ROW('Sanitation Data'!F108)))</f>
        <v/>
      </c>
      <c r="CX114" s="275" t="str">
        <f ca="true">+IF(OFFSET('Sanitation Data'!$F$31,0,10*ROW('Sanitation Data'!F108))="","",OFFSET('Sanitation Data'!$F$31,0,10*ROW('Sanitation Data'!F108)))</f>
        <v/>
      </c>
      <c r="CY114" s="275" t="str">
        <f ca="true">+IF(OFFSET('Sanitation Data'!$F$32,0,10*ROW('Sanitation Data'!F108))="","",OFFSET('Sanitation Data'!$F$32,0,10*ROW('Sanitation Data'!F108)))</f>
        <v/>
      </c>
      <c r="CZ114" s="275" t="str">
        <f ca="true">+IF(OFFSET('Sanitation Data'!$G$28,0,10*ROW('Sanitation Data'!G108))="","",OFFSET('Sanitation Data'!$G$28,0,10*ROW('Sanitation Data'!G108)))</f>
        <v/>
      </c>
      <c r="DA114" s="275" t="str">
        <f ca="true">+IF(OFFSET('Sanitation Data'!$G$29,0,10*ROW('Sanitation Data'!G108))="","",OFFSET('Sanitation Data'!$G$29,0,10*ROW('Sanitation Data'!G108)))</f>
        <v/>
      </c>
      <c r="DB114" s="275" t="str">
        <f ca="true">+IF(OFFSET('Sanitation Data'!$G$30,0,10*ROW('Sanitation Data'!G108))="","",OFFSET('Sanitation Data'!$G$30,0,10*ROW('Sanitation Data'!G108)))</f>
        <v/>
      </c>
      <c r="DC114" s="275" t="str">
        <f ca="true">+IF(OFFSET('Sanitation Data'!$G$31,0,10*ROW('Sanitation Data'!G108))="","",OFFSET('Sanitation Data'!$G$31,0,10*ROW('Sanitation Data'!G108)))</f>
        <v/>
      </c>
      <c r="DD114" s="275" t="str">
        <f ca="true">+IF(OFFSET('Sanitation Data'!$G$32,0,10*ROW('Sanitation Data'!G108))="","",OFFSET('Sanitation Data'!$G$32,0,10*ROW('Sanitation Data'!G108)))</f>
        <v/>
      </c>
      <c r="DE114" s="275" t="str">
        <f ca="true">+IF(OFFSET('Sanitation Data'!$H$28,0,10*ROW('Sanitation Data'!H108))="","",OFFSET('Sanitation Data'!$H$28,0,10*ROW('Sanitation Data'!H108)))</f>
        <v/>
      </c>
      <c r="DF114" s="275" t="str">
        <f ca="true">+IF(OFFSET('Sanitation Data'!$H$29,0,10*ROW('Sanitation Data'!H108))="","",OFFSET('Sanitation Data'!$H$29,0,10*ROW('Sanitation Data'!H108)))</f>
        <v/>
      </c>
      <c r="DG114" s="275" t="str">
        <f ca="true">+IF(OFFSET('Sanitation Data'!$H$30,0,10*ROW('Sanitation Data'!H108))="","",OFFSET('Sanitation Data'!$H$30,0,10*ROW('Sanitation Data'!H108)))</f>
        <v/>
      </c>
      <c r="DH114" s="275" t="str">
        <f ca="true">+IF(OFFSET('Sanitation Data'!$H$31,0,10*ROW('Sanitation Data'!H108))="","",OFFSET('Sanitation Data'!$H$31,0,10*ROW('Sanitation Data'!H108)))</f>
        <v/>
      </c>
      <c r="DI114" s="275" t="str">
        <f ca="true">+IF(OFFSET('Sanitation Data'!$H$32,0,10*ROW('Sanitation Data'!H108))="","",OFFSET('Sanitation Data'!$H$32,0,10*ROW('Sanitation Data'!H108)))</f>
        <v/>
      </c>
      <c r="DJ114" s="275" t="str">
        <f ca="true">+IF(OFFSET('Sanitation Data'!$I$28,0,10*ROW('Sanitation Data'!I108))="","",OFFSET('Sanitation Data'!$I$28,0,10*ROW('Sanitation Data'!I108)))</f>
        <v/>
      </c>
      <c r="DK114" s="275" t="str">
        <f ca="true">+IF(OFFSET('Sanitation Data'!$I$29,0,10*ROW('Sanitation Data'!I108))="","",OFFSET('Sanitation Data'!$I$29,0,10*ROW('Sanitation Data'!I108)))</f>
        <v/>
      </c>
      <c r="DL114" s="275" t="str">
        <f ca="true">+IF(OFFSET('Sanitation Data'!$I$30,0,10*ROW('Sanitation Data'!I108))="","",OFFSET('Sanitation Data'!$I$30,0,10*ROW('Sanitation Data'!I108)))</f>
        <v/>
      </c>
      <c r="DM114" s="275" t="str">
        <f ca="true">+IF(OFFSET('Sanitation Data'!$I$31,0,10*ROW('Sanitation Data'!I108))="","",OFFSET('Sanitation Data'!$I$31,0,10*ROW('Sanitation Data'!I108)))</f>
        <v/>
      </c>
      <c r="DN114" s="275" t="str">
        <f ca="true">+IF(OFFSET('Sanitation Data'!$I$32,0,10*ROW('Sanitation Data'!I108))="","",OFFSET('Sanitation Data'!$I$32,0,10*ROW('Sanitation Data'!I108)))</f>
        <v/>
      </c>
      <c r="DO114" s="275" t="str">
        <f ca="true">+IF(OFFSET('Hygiene Data'!$D$11,0,10*ROW('Hygiene Data'!D108))="","",OFFSET('Hygiene Data'!$D$11,0,10*ROW('Hygiene Data'!D108)))</f>
        <v/>
      </c>
      <c r="DP114" s="275" t="str">
        <f ca="true">+IF(OFFSET('Hygiene Data'!$D$12,0,10*ROW('Hygiene Data'!D108))="","",OFFSET('Hygiene Data'!$D$12,0,10*ROW('Hygiene Data'!D108)))</f>
        <v/>
      </c>
      <c r="DQ114" s="275" t="str">
        <f ca="true">+IF(OFFSET('Hygiene Data'!$D$13,0,10*ROW('Hygiene Data'!D108))="","",OFFSET('Hygiene Data'!$D$13,0,10*ROW('Hygiene Data'!D108)))</f>
        <v/>
      </c>
      <c r="DR114" s="275" t="str">
        <f ca="true">+IF(OFFSET('Hygiene Data'!$E$11,0,10*ROW('Hygiene Data'!E108))="","",OFFSET('Hygiene Data'!$E$11,0,10*ROW('Hygiene Data'!E108)))</f>
        <v/>
      </c>
      <c r="DS114" s="275" t="str">
        <f ca="true">+IF(OFFSET('Hygiene Data'!$E$12,0,10*ROW('Hygiene Data'!E108))="","",OFFSET('Hygiene Data'!$E$12,0,10*ROW('Hygiene Data'!E108)))</f>
        <v/>
      </c>
      <c r="DT114" s="275" t="str">
        <f ca="true">+IF(OFFSET('Hygiene Data'!$E$13,0,10*ROW('Hygiene Data'!E108))="","",OFFSET('Hygiene Data'!$E$13,0,10*ROW('Hygiene Data'!E108)))</f>
        <v/>
      </c>
      <c r="DU114" s="275" t="str">
        <f ca="true">+IF(OFFSET('Hygiene Data'!$F$11,0,10*ROW('Hygiene Data'!F108))="","",OFFSET('Hygiene Data'!$F$11,0,10*ROW('Hygiene Data'!F108)))</f>
        <v/>
      </c>
      <c r="DV114" s="275" t="str">
        <f ca="true">+IF(OFFSET('Hygiene Data'!$F$12,0,10*ROW('Hygiene Data'!F108))="","",OFFSET('Hygiene Data'!$F$12,0,10*ROW('Hygiene Data'!F108)))</f>
        <v/>
      </c>
      <c r="DW114" s="275" t="str">
        <f ca="true">+IF(OFFSET('Hygiene Data'!$F$13,0,10*ROW('Hygiene Data'!F108))="","",OFFSET('Hygiene Data'!$F$13,0,10*ROW('Hygiene Data'!F108)))</f>
        <v/>
      </c>
      <c r="DX114" s="275" t="str">
        <f ca="true">+IF(OFFSET('Hygiene Data'!$G$11,0,10*ROW('Hygiene Data'!G108))="","",OFFSET('Hygiene Data'!$G$11,0,10*ROW('Hygiene Data'!G108)))</f>
        <v/>
      </c>
      <c r="DY114" s="275" t="str">
        <f ca="true">+IF(OFFSET('Hygiene Data'!$G$12,0,10*ROW('Hygiene Data'!G108))="","",OFFSET('Hygiene Data'!$G$12,0,10*ROW('Hygiene Data'!G108)))</f>
        <v/>
      </c>
      <c r="DZ114" s="275" t="str">
        <f ca="true">+IF(OFFSET('Hygiene Data'!$G$13,0,10*ROW('Hygiene Data'!G108))="","",OFFSET('Hygiene Data'!$G$13,0,10*ROW('Hygiene Data'!G108)))</f>
        <v/>
      </c>
      <c r="EA114" s="275" t="str">
        <f ca="true">+IF(OFFSET('Hygiene Data'!$H$11,0,10*ROW('Hygiene Data'!H108))="","",OFFSET('Hygiene Data'!$H$11,0,10*ROW('Hygiene Data'!H108)))</f>
        <v/>
      </c>
      <c r="EB114" s="275" t="str">
        <f ca="true">+IF(OFFSET('Hygiene Data'!$H$12,0,10*ROW('Hygiene Data'!H108))="","",OFFSET('Hygiene Data'!$H$12,0,10*ROW('Hygiene Data'!H108)))</f>
        <v/>
      </c>
      <c r="EC114" s="275" t="str">
        <f ca="true">+IF(OFFSET('Hygiene Data'!$H$13,0,10*ROW('Hygiene Data'!H108))="","",OFFSET('Hygiene Data'!$H$13,0,10*ROW('Hygiene Data'!H108)))</f>
        <v/>
      </c>
      <c r="ED114" s="275" t="str">
        <f ca="true">+IF(OFFSET('Hygiene Data'!$I$11,0,10*ROW('Hygiene Data'!I108))="","",OFFSET('Hygiene Data'!$I$11,0,10*ROW('Hygiene Data'!I108)))</f>
        <v/>
      </c>
      <c r="EE114" s="275" t="str">
        <f ca="true">+IF(OFFSET('Hygiene Data'!$I$12,0,10*ROW('Hygiene Data'!I108))="","",OFFSET('Hygiene Data'!$I$12,0,10*ROW('Hygiene Data'!I108)))</f>
        <v/>
      </c>
      <c r="EF114" s="275" t="str">
        <f ca="true">+IF(OFFSET('Hygiene Data'!$I$13,0,10*ROW('Hygiene Data'!I108))="","",OFFSET('Hygiene Data'!$I$13,0,10*ROW('Hygiene Data'!I108)))</f>
        <v/>
      </c>
    </row>
    <row xmlns:x14ac="http://schemas.microsoft.com/office/spreadsheetml/2009/9/ac" r="115" x14ac:dyDescent="0.2">
      <c r="A115" s="37" t="str">
        <f ca="true">+IF(OFFSET('Water Data'!$B$2,0,10*ROW('Water Data'!E109))="","",OFFSET('Water Data'!$B$2,0,10*ROW('Water Data'!E109)))</f>
        <v/>
      </c>
      <c r="B115" s="37" t="str">
        <f ca="true">+IF(OFFSET('Water Data'!$C$2,0,10*ROW('Water Data'!F109))="","",OFFSET('Water Data'!$C$2,0,10*ROW('Water Data'!F109)))</f>
        <v/>
      </c>
      <c r="C115" s="331" t="str">
        <f t="shared" ca="true" si="1"/>
        <v/>
      </c>
      <c r="D115" s="94"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4"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4"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4"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4"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4"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4"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4"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4"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4"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4"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4"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4"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4"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4"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4"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4"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4"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5"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5"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5"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5"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5"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5"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5"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5"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5"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5"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5"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5"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5"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5"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5"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5"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5"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5"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5"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5"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5"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5"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5"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5"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5"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5"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5"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5"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5"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5"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6"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6"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6"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6"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6"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6"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6"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6"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6"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6"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6"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6"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6"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6"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6"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6"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6"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6"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5"/>
      <c r="BS115" s="275" t="str">
        <f ca="true">+IF(OFFSET('Water Data'!$D$27,0,10*ROW('Water Data'!D109))="","",OFFSET('Water Data'!$D$27,0,10*ROW('Water Data'!D109)))</f>
        <v/>
      </c>
      <c r="BT115" s="275" t="str">
        <f ca="true">+IF(OFFSET('Water Data'!$D$28,0,10*ROW('Water Data'!D109))="","",OFFSET('Water Data'!$D$28,0,10*ROW('Water Data'!D109)))</f>
        <v/>
      </c>
      <c r="BU115" s="275" t="str">
        <f ca="true">+IF(OFFSET('Water Data'!$D$29,0,10*ROW('Water Data'!D109))="","",OFFSET('Water Data'!$D$29,0,10*ROW('Water Data'!D109)))</f>
        <v/>
      </c>
      <c r="BV115" s="275" t="str">
        <f ca="true">+IF(OFFSET('Water Data'!$E$27,0,10*ROW('Water Data'!E109))="","",OFFSET('Water Data'!$E$27,0,10*ROW('Water Data'!E109)))</f>
        <v/>
      </c>
      <c r="BW115" s="275" t="str">
        <f ca="true">+IF(OFFSET('Water Data'!$E$28,0,10*ROW('Water Data'!E109))="","",OFFSET('Water Data'!$E$28,0,10*ROW('Water Data'!E109)))</f>
        <v/>
      </c>
      <c r="BX115" s="275" t="str">
        <f ca="true">+IF(OFFSET('Water Data'!$E$29,0,10*ROW('Water Data'!E109))="","",OFFSET('Water Data'!$E$29,0,10*ROW('Water Data'!E109)))</f>
        <v/>
      </c>
      <c r="BY115" s="275" t="str">
        <f ca="true">+IF(OFFSET('Water Data'!$F$27,0,10*ROW('Water Data'!F109))="","",OFFSET('Water Data'!$F$27,0,10*ROW('Water Data'!F109)))</f>
        <v/>
      </c>
      <c r="BZ115" s="275" t="str">
        <f ca="true">+IF(OFFSET('Water Data'!$F$28,0,10*ROW('Water Data'!F109))="","",OFFSET('Water Data'!$F$28,0,10*ROW('Water Data'!F109)))</f>
        <v/>
      </c>
      <c r="CA115" s="275" t="str">
        <f ca="true">+IF(OFFSET('Water Data'!$F$29,0,10*ROW('Water Data'!F109))="","",OFFSET('Water Data'!$F$29,0,10*ROW('Water Data'!F109)))</f>
        <v/>
      </c>
      <c r="CB115" s="275" t="str">
        <f ca="true">+IF(OFFSET('Water Data'!$G$27,0,10*ROW('Water Data'!G109))="","",OFFSET('Water Data'!$G$27,0,10*ROW('Water Data'!G109)))</f>
        <v/>
      </c>
      <c r="CC115" s="275" t="str">
        <f ca="true">+IF(OFFSET('Water Data'!$G$28,0,10*ROW('Water Data'!G109))="","",OFFSET('Water Data'!$G$28,0,10*ROW('Water Data'!G109)))</f>
        <v/>
      </c>
      <c r="CD115" s="275" t="str">
        <f ca="true">+IF(OFFSET('Water Data'!$G$29,0,10*ROW('Water Data'!G109))="","",OFFSET('Water Data'!$G$29,0,10*ROW('Water Data'!G109)))</f>
        <v/>
      </c>
      <c r="CE115" s="275" t="str">
        <f ca="true">+IF(OFFSET('Water Data'!$H$27,0,10*ROW('Water Data'!H109))="","",OFFSET('Water Data'!$H$27,0,10*ROW('Water Data'!H109)))</f>
        <v/>
      </c>
      <c r="CF115" s="275" t="str">
        <f ca="true">+IF(OFFSET('Water Data'!$H$28,0,10*ROW('Water Data'!H109))="","",OFFSET('Water Data'!$H$28,0,10*ROW('Water Data'!H109)))</f>
        <v/>
      </c>
      <c r="CG115" s="275" t="str">
        <f ca="true">+IF(OFFSET('Water Data'!$H$29,0,10*ROW('Water Data'!H109))="","",OFFSET('Water Data'!$H$29,0,10*ROW('Water Data'!H109)))</f>
        <v/>
      </c>
      <c r="CH115" s="275" t="str">
        <f ca="true">+IF(OFFSET('Water Data'!$I$27,0,10*ROW('Water Data'!I109))="","",OFFSET('Water Data'!$I$27,0,10*ROW('Water Data'!I109)))</f>
        <v/>
      </c>
      <c r="CI115" s="275" t="str">
        <f ca="true">+IF(OFFSET('Water Data'!$I$28,0,10*ROW('Water Data'!I109))="","",OFFSET('Water Data'!$I$28,0,10*ROW('Water Data'!I109)))</f>
        <v/>
      </c>
      <c r="CJ115" s="275" t="str">
        <f ca="true">+IF(OFFSET('Water Data'!$I$29,0,10*ROW('Water Data'!I109))="","",OFFSET('Water Data'!$I$29,0,10*ROW('Water Data'!I109)))</f>
        <v/>
      </c>
      <c r="CK115" s="275" t="str">
        <f ca="true">+IF(OFFSET('Sanitation Data'!$D$28,0,10*ROW('Sanitation Data'!D109))="","",OFFSET('Sanitation Data'!$D$28,0,10*ROW('Sanitation Data'!D109)))</f>
        <v/>
      </c>
      <c r="CL115" s="275" t="str">
        <f ca="true">+IF(OFFSET('Sanitation Data'!$D$29,0,10*ROW('Sanitation Data'!D109))="","",OFFSET('Sanitation Data'!$D$29,0,10*ROW('Sanitation Data'!D109)))</f>
        <v/>
      </c>
      <c r="CM115" s="275" t="str">
        <f ca="true">+IF(OFFSET('Sanitation Data'!$D$30,0,10*ROW('Sanitation Data'!D109))="","",OFFSET('Sanitation Data'!$D$30,0,10*ROW('Sanitation Data'!D109)))</f>
        <v/>
      </c>
      <c r="CN115" s="275" t="str">
        <f ca="true">+IF(OFFSET('Sanitation Data'!$D$31,0,10*ROW('Sanitation Data'!D109))="","",OFFSET('Sanitation Data'!$D$31,0,10*ROW('Sanitation Data'!D109)))</f>
        <v/>
      </c>
      <c r="CO115" s="275" t="str">
        <f ca="true">+IF(OFFSET('Sanitation Data'!$D$32,0,10*ROW('Sanitation Data'!D109))="","",OFFSET('Sanitation Data'!$D$32,0,10*ROW('Sanitation Data'!D109)))</f>
        <v/>
      </c>
      <c r="CP115" s="275" t="str">
        <f ca="true">+IF(OFFSET('Sanitation Data'!$E$28,0,10*ROW('Sanitation Data'!E109))="","",OFFSET('Sanitation Data'!$E$28,0,10*ROW('Sanitation Data'!E109)))</f>
        <v/>
      </c>
      <c r="CQ115" s="275" t="str">
        <f ca="true">+IF(OFFSET('Sanitation Data'!$E$29,0,10*ROW('Sanitation Data'!E109))="","",OFFSET('Sanitation Data'!$E$29,0,10*ROW('Sanitation Data'!E109)))</f>
        <v/>
      </c>
      <c r="CR115" s="275" t="str">
        <f ca="true">+IF(OFFSET('Sanitation Data'!$E$30,0,10*ROW('Sanitation Data'!E109))="","",OFFSET('Sanitation Data'!$E$30,0,10*ROW('Sanitation Data'!E109)))</f>
        <v/>
      </c>
      <c r="CS115" s="275" t="str">
        <f ca="true">+IF(OFFSET('Sanitation Data'!$E$31,0,10*ROW('Sanitation Data'!E109))="","",OFFSET('Sanitation Data'!$E$31,0,10*ROW('Sanitation Data'!E109)))</f>
        <v/>
      </c>
      <c r="CT115" s="275" t="str">
        <f ca="true">+IF(OFFSET('Sanitation Data'!$E$32,0,10*ROW('Sanitation Data'!E109))="","",OFFSET('Sanitation Data'!$E$32,0,10*ROW('Sanitation Data'!E109)))</f>
        <v/>
      </c>
      <c r="CU115" s="275" t="str">
        <f ca="true">+IF(OFFSET('Sanitation Data'!$F$28,0,10*ROW('Sanitation Data'!F109))="","",OFFSET('Sanitation Data'!$F$28,0,10*ROW('Sanitation Data'!F109)))</f>
        <v/>
      </c>
      <c r="CV115" s="275" t="str">
        <f ca="true">+IF(OFFSET('Sanitation Data'!$F$29,0,10*ROW('Sanitation Data'!F109))="","",OFFSET('Sanitation Data'!$F$29,0,10*ROW('Sanitation Data'!F109)))</f>
        <v/>
      </c>
      <c r="CW115" s="275" t="str">
        <f ca="true">+IF(OFFSET('Sanitation Data'!$F$30,0,10*ROW('Sanitation Data'!F109))="","",OFFSET('Sanitation Data'!$F$30,0,10*ROW('Sanitation Data'!F109)))</f>
        <v/>
      </c>
      <c r="CX115" s="275" t="str">
        <f ca="true">+IF(OFFSET('Sanitation Data'!$F$31,0,10*ROW('Sanitation Data'!F109))="","",OFFSET('Sanitation Data'!$F$31,0,10*ROW('Sanitation Data'!F109)))</f>
        <v/>
      </c>
      <c r="CY115" s="275" t="str">
        <f ca="true">+IF(OFFSET('Sanitation Data'!$F$32,0,10*ROW('Sanitation Data'!F109))="","",OFFSET('Sanitation Data'!$F$32,0,10*ROW('Sanitation Data'!F109)))</f>
        <v/>
      </c>
      <c r="CZ115" s="275" t="str">
        <f ca="true">+IF(OFFSET('Sanitation Data'!$G$28,0,10*ROW('Sanitation Data'!G109))="","",OFFSET('Sanitation Data'!$G$28,0,10*ROW('Sanitation Data'!G109)))</f>
        <v/>
      </c>
      <c r="DA115" s="275" t="str">
        <f ca="true">+IF(OFFSET('Sanitation Data'!$G$29,0,10*ROW('Sanitation Data'!G109))="","",OFFSET('Sanitation Data'!$G$29,0,10*ROW('Sanitation Data'!G109)))</f>
        <v/>
      </c>
      <c r="DB115" s="275" t="str">
        <f ca="true">+IF(OFFSET('Sanitation Data'!$G$30,0,10*ROW('Sanitation Data'!G109))="","",OFFSET('Sanitation Data'!$G$30,0,10*ROW('Sanitation Data'!G109)))</f>
        <v/>
      </c>
      <c r="DC115" s="275" t="str">
        <f ca="true">+IF(OFFSET('Sanitation Data'!$G$31,0,10*ROW('Sanitation Data'!G109))="","",OFFSET('Sanitation Data'!$G$31,0,10*ROW('Sanitation Data'!G109)))</f>
        <v/>
      </c>
      <c r="DD115" s="275" t="str">
        <f ca="true">+IF(OFFSET('Sanitation Data'!$G$32,0,10*ROW('Sanitation Data'!G109))="","",OFFSET('Sanitation Data'!$G$32,0,10*ROW('Sanitation Data'!G109)))</f>
        <v/>
      </c>
      <c r="DE115" s="275" t="str">
        <f ca="true">+IF(OFFSET('Sanitation Data'!$H$28,0,10*ROW('Sanitation Data'!H109))="","",OFFSET('Sanitation Data'!$H$28,0,10*ROW('Sanitation Data'!H109)))</f>
        <v/>
      </c>
      <c r="DF115" s="275" t="str">
        <f ca="true">+IF(OFFSET('Sanitation Data'!$H$29,0,10*ROW('Sanitation Data'!H109))="","",OFFSET('Sanitation Data'!$H$29,0,10*ROW('Sanitation Data'!H109)))</f>
        <v/>
      </c>
      <c r="DG115" s="275" t="str">
        <f ca="true">+IF(OFFSET('Sanitation Data'!$H$30,0,10*ROW('Sanitation Data'!H109))="","",OFFSET('Sanitation Data'!$H$30,0,10*ROW('Sanitation Data'!H109)))</f>
        <v/>
      </c>
      <c r="DH115" s="275" t="str">
        <f ca="true">+IF(OFFSET('Sanitation Data'!$H$31,0,10*ROW('Sanitation Data'!H109))="","",OFFSET('Sanitation Data'!$H$31,0,10*ROW('Sanitation Data'!H109)))</f>
        <v/>
      </c>
      <c r="DI115" s="275" t="str">
        <f ca="true">+IF(OFFSET('Sanitation Data'!$H$32,0,10*ROW('Sanitation Data'!H109))="","",OFFSET('Sanitation Data'!$H$32,0,10*ROW('Sanitation Data'!H109)))</f>
        <v/>
      </c>
      <c r="DJ115" s="275" t="str">
        <f ca="true">+IF(OFFSET('Sanitation Data'!$I$28,0,10*ROW('Sanitation Data'!I109))="","",OFFSET('Sanitation Data'!$I$28,0,10*ROW('Sanitation Data'!I109)))</f>
        <v/>
      </c>
      <c r="DK115" s="275" t="str">
        <f ca="true">+IF(OFFSET('Sanitation Data'!$I$29,0,10*ROW('Sanitation Data'!I109))="","",OFFSET('Sanitation Data'!$I$29,0,10*ROW('Sanitation Data'!I109)))</f>
        <v/>
      </c>
      <c r="DL115" s="275" t="str">
        <f ca="true">+IF(OFFSET('Sanitation Data'!$I$30,0,10*ROW('Sanitation Data'!I109))="","",OFFSET('Sanitation Data'!$I$30,0,10*ROW('Sanitation Data'!I109)))</f>
        <v/>
      </c>
      <c r="DM115" s="275" t="str">
        <f ca="true">+IF(OFFSET('Sanitation Data'!$I$31,0,10*ROW('Sanitation Data'!I109))="","",OFFSET('Sanitation Data'!$I$31,0,10*ROW('Sanitation Data'!I109)))</f>
        <v/>
      </c>
      <c r="DN115" s="275" t="str">
        <f ca="true">+IF(OFFSET('Sanitation Data'!$I$32,0,10*ROW('Sanitation Data'!I109))="","",OFFSET('Sanitation Data'!$I$32,0,10*ROW('Sanitation Data'!I109)))</f>
        <v/>
      </c>
      <c r="DO115" s="275" t="str">
        <f ca="true">+IF(OFFSET('Hygiene Data'!$D$11,0,10*ROW('Hygiene Data'!D109))="","",OFFSET('Hygiene Data'!$D$11,0,10*ROW('Hygiene Data'!D109)))</f>
        <v/>
      </c>
      <c r="DP115" s="275" t="str">
        <f ca="true">+IF(OFFSET('Hygiene Data'!$D$12,0,10*ROW('Hygiene Data'!D109))="","",OFFSET('Hygiene Data'!$D$12,0,10*ROW('Hygiene Data'!D109)))</f>
        <v/>
      </c>
      <c r="DQ115" s="275" t="str">
        <f ca="true">+IF(OFFSET('Hygiene Data'!$D$13,0,10*ROW('Hygiene Data'!D109))="","",OFFSET('Hygiene Data'!$D$13,0,10*ROW('Hygiene Data'!D109)))</f>
        <v/>
      </c>
      <c r="DR115" s="275" t="str">
        <f ca="true">+IF(OFFSET('Hygiene Data'!$E$11,0,10*ROW('Hygiene Data'!E109))="","",OFFSET('Hygiene Data'!$E$11,0,10*ROW('Hygiene Data'!E109)))</f>
        <v/>
      </c>
      <c r="DS115" s="275" t="str">
        <f ca="true">+IF(OFFSET('Hygiene Data'!$E$12,0,10*ROW('Hygiene Data'!E109))="","",OFFSET('Hygiene Data'!$E$12,0,10*ROW('Hygiene Data'!E109)))</f>
        <v/>
      </c>
      <c r="DT115" s="275" t="str">
        <f ca="true">+IF(OFFSET('Hygiene Data'!$E$13,0,10*ROW('Hygiene Data'!E109))="","",OFFSET('Hygiene Data'!$E$13,0,10*ROW('Hygiene Data'!E109)))</f>
        <v/>
      </c>
      <c r="DU115" s="275" t="str">
        <f ca="true">+IF(OFFSET('Hygiene Data'!$F$11,0,10*ROW('Hygiene Data'!F109))="","",OFFSET('Hygiene Data'!$F$11,0,10*ROW('Hygiene Data'!F109)))</f>
        <v/>
      </c>
      <c r="DV115" s="275" t="str">
        <f ca="true">+IF(OFFSET('Hygiene Data'!$F$12,0,10*ROW('Hygiene Data'!F109))="","",OFFSET('Hygiene Data'!$F$12,0,10*ROW('Hygiene Data'!F109)))</f>
        <v/>
      </c>
      <c r="DW115" s="275" t="str">
        <f ca="true">+IF(OFFSET('Hygiene Data'!$F$13,0,10*ROW('Hygiene Data'!F109))="","",OFFSET('Hygiene Data'!$F$13,0,10*ROW('Hygiene Data'!F109)))</f>
        <v/>
      </c>
      <c r="DX115" s="275" t="str">
        <f ca="true">+IF(OFFSET('Hygiene Data'!$G$11,0,10*ROW('Hygiene Data'!G109))="","",OFFSET('Hygiene Data'!$G$11,0,10*ROW('Hygiene Data'!G109)))</f>
        <v/>
      </c>
      <c r="DY115" s="275" t="str">
        <f ca="true">+IF(OFFSET('Hygiene Data'!$G$12,0,10*ROW('Hygiene Data'!G109))="","",OFFSET('Hygiene Data'!$G$12,0,10*ROW('Hygiene Data'!G109)))</f>
        <v/>
      </c>
      <c r="DZ115" s="275" t="str">
        <f ca="true">+IF(OFFSET('Hygiene Data'!$G$13,0,10*ROW('Hygiene Data'!G109))="","",OFFSET('Hygiene Data'!$G$13,0,10*ROW('Hygiene Data'!G109)))</f>
        <v/>
      </c>
      <c r="EA115" s="275" t="str">
        <f ca="true">+IF(OFFSET('Hygiene Data'!$H$11,0,10*ROW('Hygiene Data'!H109))="","",OFFSET('Hygiene Data'!$H$11,0,10*ROW('Hygiene Data'!H109)))</f>
        <v/>
      </c>
      <c r="EB115" s="275" t="str">
        <f ca="true">+IF(OFFSET('Hygiene Data'!$H$12,0,10*ROW('Hygiene Data'!H109))="","",OFFSET('Hygiene Data'!$H$12,0,10*ROW('Hygiene Data'!H109)))</f>
        <v/>
      </c>
      <c r="EC115" s="275" t="str">
        <f ca="true">+IF(OFFSET('Hygiene Data'!$H$13,0,10*ROW('Hygiene Data'!H109))="","",OFFSET('Hygiene Data'!$H$13,0,10*ROW('Hygiene Data'!H109)))</f>
        <v/>
      </c>
      <c r="ED115" s="275" t="str">
        <f ca="true">+IF(OFFSET('Hygiene Data'!$I$11,0,10*ROW('Hygiene Data'!I109))="","",OFFSET('Hygiene Data'!$I$11,0,10*ROW('Hygiene Data'!I109)))</f>
        <v/>
      </c>
      <c r="EE115" s="275" t="str">
        <f ca="true">+IF(OFFSET('Hygiene Data'!$I$12,0,10*ROW('Hygiene Data'!I109))="","",OFFSET('Hygiene Data'!$I$12,0,10*ROW('Hygiene Data'!I109)))</f>
        <v/>
      </c>
      <c r="EF115" s="275" t="str">
        <f ca="true">+IF(OFFSET('Hygiene Data'!$I$13,0,10*ROW('Hygiene Data'!I109))="","",OFFSET('Hygiene Data'!$I$13,0,10*ROW('Hygiene Data'!I109)))</f>
        <v/>
      </c>
    </row>
    <row xmlns:x14ac="http://schemas.microsoft.com/office/spreadsheetml/2009/9/ac" r="116" x14ac:dyDescent="0.2">
      <c r="A116" s="37" t="str">
        <f ca="true">+IF(OFFSET('Water Data'!$B$2,0,10*ROW('Water Data'!E110))="","",OFFSET('Water Data'!$B$2,0,10*ROW('Water Data'!E110)))</f>
        <v/>
      </c>
      <c r="B116" s="37" t="str">
        <f ca="true">+IF(OFFSET('Water Data'!$C$2,0,10*ROW('Water Data'!F110))="","",OFFSET('Water Data'!$C$2,0,10*ROW('Water Data'!F110)))</f>
        <v/>
      </c>
      <c r="C116" s="331" t="str">
        <f t="shared" ca="true" si="1"/>
        <v/>
      </c>
      <c r="D116" s="94"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4"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4"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4"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4"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4"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4"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4"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4"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4"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4"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4"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4"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4"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4"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4"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4"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4"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5"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5"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5"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5"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5"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5"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5"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5"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5"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5"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5"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5"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5"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5"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5"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5"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5"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5"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5"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5"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5"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5"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5"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5"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5"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5"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5"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5"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5"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5"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6"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6"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6"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6"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6"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6"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6"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6"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6"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6"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6"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6"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6"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6"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6"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6"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6"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6"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5"/>
      <c r="BS116" s="275" t="str">
        <f ca="true">+IF(OFFSET('Water Data'!$D$27,0,10*ROW('Water Data'!D110))="","",OFFSET('Water Data'!$D$27,0,10*ROW('Water Data'!D110)))</f>
        <v/>
      </c>
      <c r="BT116" s="275" t="str">
        <f ca="true">+IF(OFFSET('Water Data'!$D$28,0,10*ROW('Water Data'!D110))="","",OFFSET('Water Data'!$D$28,0,10*ROW('Water Data'!D110)))</f>
        <v/>
      </c>
      <c r="BU116" s="275" t="str">
        <f ca="true">+IF(OFFSET('Water Data'!$D$29,0,10*ROW('Water Data'!D110))="","",OFFSET('Water Data'!$D$29,0,10*ROW('Water Data'!D110)))</f>
        <v/>
      </c>
      <c r="BV116" s="275" t="str">
        <f ca="true">+IF(OFFSET('Water Data'!$E$27,0,10*ROW('Water Data'!E110))="","",OFFSET('Water Data'!$E$27,0,10*ROW('Water Data'!E110)))</f>
        <v/>
      </c>
      <c r="BW116" s="275" t="str">
        <f ca="true">+IF(OFFSET('Water Data'!$E$28,0,10*ROW('Water Data'!E110))="","",OFFSET('Water Data'!$E$28,0,10*ROW('Water Data'!E110)))</f>
        <v/>
      </c>
      <c r="BX116" s="275" t="str">
        <f ca="true">+IF(OFFSET('Water Data'!$E$29,0,10*ROW('Water Data'!E110))="","",OFFSET('Water Data'!$E$29,0,10*ROW('Water Data'!E110)))</f>
        <v/>
      </c>
      <c r="BY116" s="275" t="str">
        <f ca="true">+IF(OFFSET('Water Data'!$F$27,0,10*ROW('Water Data'!F110))="","",OFFSET('Water Data'!$F$27,0,10*ROW('Water Data'!F110)))</f>
        <v/>
      </c>
      <c r="BZ116" s="275" t="str">
        <f ca="true">+IF(OFFSET('Water Data'!$F$28,0,10*ROW('Water Data'!F110))="","",OFFSET('Water Data'!$F$28,0,10*ROW('Water Data'!F110)))</f>
        <v/>
      </c>
      <c r="CA116" s="275" t="str">
        <f ca="true">+IF(OFFSET('Water Data'!$F$29,0,10*ROW('Water Data'!F110))="","",OFFSET('Water Data'!$F$29,0,10*ROW('Water Data'!F110)))</f>
        <v/>
      </c>
      <c r="CB116" s="275" t="str">
        <f ca="true">+IF(OFFSET('Water Data'!$G$27,0,10*ROW('Water Data'!G110))="","",OFFSET('Water Data'!$G$27,0,10*ROW('Water Data'!G110)))</f>
        <v/>
      </c>
      <c r="CC116" s="275" t="str">
        <f ca="true">+IF(OFFSET('Water Data'!$G$28,0,10*ROW('Water Data'!G110))="","",OFFSET('Water Data'!$G$28,0,10*ROW('Water Data'!G110)))</f>
        <v/>
      </c>
      <c r="CD116" s="275" t="str">
        <f ca="true">+IF(OFFSET('Water Data'!$G$29,0,10*ROW('Water Data'!G110))="","",OFFSET('Water Data'!$G$29,0,10*ROW('Water Data'!G110)))</f>
        <v/>
      </c>
      <c r="CE116" s="275" t="str">
        <f ca="true">+IF(OFFSET('Water Data'!$H$27,0,10*ROW('Water Data'!H110))="","",OFFSET('Water Data'!$H$27,0,10*ROW('Water Data'!H110)))</f>
        <v/>
      </c>
      <c r="CF116" s="275" t="str">
        <f ca="true">+IF(OFFSET('Water Data'!$H$28,0,10*ROW('Water Data'!H110))="","",OFFSET('Water Data'!$H$28,0,10*ROW('Water Data'!H110)))</f>
        <v/>
      </c>
      <c r="CG116" s="275" t="str">
        <f ca="true">+IF(OFFSET('Water Data'!$H$29,0,10*ROW('Water Data'!H110))="","",OFFSET('Water Data'!$H$29,0,10*ROW('Water Data'!H110)))</f>
        <v/>
      </c>
      <c r="CH116" s="275" t="str">
        <f ca="true">+IF(OFFSET('Water Data'!$I$27,0,10*ROW('Water Data'!I110))="","",OFFSET('Water Data'!$I$27,0,10*ROW('Water Data'!I110)))</f>
        <v/>
      </c>
      <c r="CI116" s="275" t="str">
        <f ca="true">+IF(OFFSET('Water Data'!$I$28,0,10*ROW('Water Data'!I110))="","",OFFSET('Water Data'!$I$28,0,10*ROW('Water Data'!I110)))</f>
        <v/>
      </c>
      <c r="CJ116" s="275" t="str">
        <f ca="true">+IF(OFFSET('Water Data'!$I$29,0,10*ROW('Water Data'!I110))="","",OFFSET('Water Data'!$I$29,0,10*ROW('Water Data'!I110)))</f>
        <v/>
      </c>
      <c r="CK116" s="275" t="str">
        <f ca="true">+IF(OFFSET('Sanitation Data'!$D$28,0,10*ROW('Sanitation Data'!D110))="","",OFFSET('Sanitation Data'!$D$28,0,10*ROW('Sanitation Data'!D110)))</f>
        <v/>
      </c>
      <c r="CL116" s="275" t="str">
        <f ca="true">+IF(OFFSET('Sanitation Data'!$D$29,0,10*ROW('Sanitation Data'!D110))="","",OFFSET('Sanitation Data'!$D$29,0,10*ROW('Sanitation Data'!D110)))</f>
        <v/>
      </c>
      <c r="CM116" s="275" t="str">
        <f ca="true">+IF(OFFSET('Sanitation Data'!$D$30,0,10*ROW('Sanitation Data'!D110))="","",OFFSET('Sanitation Data'!$D$30,0,10*ROW('Sanitation Data'!D110)))</f>
        <v/>
      </c>
      <c r="CN116" s="275" t="str">
        <f ca="true">+IF(OFFSET('Sanitation Data'!$D$31,0,10*ROW('Sanitation Data'!D110))="","",OFFSET('Sanitation Data'!$D$31,0,10*ROW('Sanitation Data'!D110)))</f>
        <v/>
      </c>
      <c r="CO116" s="275" t="str">
        <f ca="true">+IF(OFFSET('Sanitation Data'!$D$32,0,10*ROW('Sanitation Data'!D110))="","",OFFSET('Sanitation Data'!$D$32,0,10*ROW('Sanitation Data'!D110)))</f>
        <v/>
      </c>
      <c r="CP116" s="275" t="str">
        <f ca="true">+IF(OFFSET('Sanitation Data'!$E$28,0,10*ROW('Sanitation Data'!E110))="","",OFFSET('Sanitation Data'!$E$28,0,10*ROW('Sanitation Data'!E110)))</f>
        <v/>
      </c>
      <c r="CQ116" s="275" t="str">
        <f ca="true">+IF(OFFSET('Sanitation Data'!$E$29,0,10*ROW('Sanitation Data'!E110))="","",OFFSET('Sanitation Data'!$E$29,0,10*ROW('Sanitation Data'!E110)))</f>
        <v/>
      </c>
      <c r="CR116" s="275" t="str">
        <f ca="true">+IF(OFFSET('Sanitation Data'!$E$30,0,10*ROW('Sanitation Data'!E110))="","",OFFSET('Sanitation Data'!$E$30,0,10*ROW('Sanitation Data'!E110)))</f>
        <v/>
      </c>
      <c r="CS116" s="275" t="str">
        <f ca="true">+IF(OFFSET('Sanitation Data'!$E$31,0,10*ROW('Sanitation Data'!E110))="","",OFFSET('Sanitation Data'!$E$31,0,10*ROW('Sanitation Data'!E110)))</f>
        <v/>
      </c>
      <c r="CT116" s="275" t="str">
        <f ca="true">+IF(OFFSET('Sanitation Data'!$E$32,0,10*ROW('Sanitation Data'!E110))="","",OFFSET('Sanitation Data'!$E$32,0,10*ROW('Sanitation Data'!E110)))</f>
        <v/>
      </c>
      <c r="CU116" s="275" t="str">
        <f ca="true">+IF(OFFSET('Sanitation Data'!$F$28,0,10*ROW('Sanitation Data'!F110))="","",OFFSET('Sanitation Data'!$F$28,0,10*ROW('Sanitation Data'!F110)))</f>
        <v/>
      </c>
      <c r="CV116" s="275" t="str">
        <f ca="true">+IF(OFFSET('Sanitation Data'!$F$29,0,10*ROW('Sanitation Data'!F110))="","",OFFSET('Sanitation Data'!$F$29,0,10*ROW('Sanitation Data'!F110)))</f>
        <v/>
      </c>
      <c r="CW116" s="275" t="str">
        <f ca="true">+IF(OFFSET('Sanitation Data'!$F$30,0,10*ROW('Sanitation Data'!F110))="","",OFFSET('Sanitation Data'!$F$30,0,10*ROW('Sanitation Data'!F110)))</f>
        <v/>
      </c>
      <c r="CX116" s="275" t="str">
        <f ca="true">+IF(OFFSET('Sanitation Data'!$F$31,0,10*ROW('Sanitation Data'!F110))="","",OFFSET('Sanitation Data'!$F$31,0,10*ROW('Sanitation Data'!F110)))</f>
        <v/>
      </c>
      <c r="CY116" s="275" t="str">
        <f ca="true">+IF(OFFSET('Sanitation Data'!$F$32,0,10*ROW('Sanitation Data'!F110))="","",OFFSET('Sanitation Data'!$F$32,0,10*ROW('Sanitation Data'!F110)))</f>
        <v/>
      </c>
      <c r="CZ116" s="275" t="str">
        <f ca="true">+IF(OFFSET('Sanitation Data'!$G$28,0,10*ROW('Sanitation Data'!G110))="","",OFFSET('Sanitation Data'!$G$28,0,10*ROW('Sanitation Data'!G110)))</f>
        <v/>
      </c>
      <c r="DA116" s="275" t="str">
        <f ca="true">+IF(OFFSET('Sanitation Data'!$G$29,0,10*ROW('Sanitation Data'!G110))="","",OFFSET('Sanitation Data'!$G$29,0,10*ROW('Sanitation Data'!G110)))</f>
        <v/>
      </c>
      <c r="DB116" s="275" t="str">
        <f ca="true">+IF(OFFSET('Sanitation Data'!$G$30,0,10*ROW('Sanitation Data'!G110))="","",OFFSET('Sanitation Data'!$G$30,0,10*ROW('Sanitation Data'!G110)))</f>
        <v/>
      </c>
      <c r="DC116" s="275" t="str">
        <f ca="true">+IF(OFFSET('Sanitation Data'!$G$31,0,10*ROW('Sanitation Data'!G110))="","",OFFSET('Sanitation Data'!$G$31,0,10*ROW('Sanitation Data'!G110)))</f>
        <v/>
      </c>
      <c r="DD116" s="275" t="str">
        <f ca="true">+IF(OFFSET('Sanitation Data'!$G$32,0,10*ROW('Sanitation Data'!G110))="","",OFFSET('Sanitation Data'!$G$32,0,10*ROW('Sanitation Data'!G110)))</f>
        <v/>
      </c>
      <c r="DE116" s="275" t="str">
        <f ca="true">+IF(OFFSET('Sanitation Data'!$H$28,0,10*ROW('Sanitation Data'!H110))="","",OFFSET('Sanitation Data'!$H$28,0,10*ROW('Sanitation Data'!H110)))</f>
        <v/>
      </c>
      <c r="DF116" s="275" t="str">
        <f ca="true">+IF(OFFSET('Sanitation Data'!$H$29,0,10*ROW('Sanitation Data'!H110))="","",OFFSET('Sanitation Data'!$H$29,0,10*ROW('Sanitation Data'!H110)))</f>
        <v/>
      </c>
      <c r="DG116" s="275" t="str">
        <f ca="true">+IF(OFFSET('Sanitation Data'!$H$30,0,10*ROW('Sanitation Data'!H110))="","",OFFSET('Sanitation Data'!$H$30,0,10*ROW('Sanitation Data'!H110)))</f>
        <v/>
      </c>
      <c r="DH116" s="275" t="str">
        <f ca="true">+IF(OFFSET('Sanitation Data'!$H$31,0,10*ROW('Sanitation Data'!H110))="","",OFFSET('Sanitation Data'!$H$31,0,10*ROW('Sanitation Data'!H110)))</f>
        <v/>
      </c>
      <c r="DI116" s="275" t="str">
        <f ca="true">+IF(OFFSET('Sanitation Data'!$H$32,0,10*ROW('Sanitation Data'!H110))="","",OFFSET('Sanitation Data'!$H$32,0,10*ROW('Sanitation Data'!H110)))</f>
        <v/>
      </c>
      <c r="DJ116" s="275" t="str">
        <f ca="true">+IF(OFFSET('Sanitation Data'!$I$28,0,10*ROW('Sanitation Data'!I110))="","",OFFSET('Sanitation Data'!$I$28,0,10*ROW('Sanitation Data'!I110)))</f>
        <v/>
      </c>
      <c r="DK116" s="275" t="str">
        <f ca="true">+IF(OFFSET('Sanitation Data'!$I$29,0,10*ROW('Sanitation Data'!I110))="","",OFFSET('Sanitation Data'!$I$29,0,10*ROW('Sanitation Data'!I110)))</f>
        <v/>
      </c>
      <c r="DL116" s="275" t="str">
        <f ca="true">+IF(OFFSET('Sanitation Data'!$I$30,0,10*ROW('Sanitation Data'!I110))="","",OFFSET('Sanitation Data'!$I$30,0,10*ROW('Sanitation Data'!I110)))</f>
        <v/>
      </c>
      <c r="DM116" s="275" t="str">
        <f ca="true">+IF(OFFSET('Sanitation Data'!$I$31,0,10*ROW('Sanitation Data'!I110))="","",OFFSET('Sanitation Data'!$I$31,0,10*ROW('Sanitation Data'!I110)))</f>
        <v/>
      </c>
      <c r="DN116" s="275" t="str">
        <f ca="true">+IF(OFFSET('Sanitation Data'!$I$32,0,10*ROW('Sanitation Data'!I110))="","",OFFSET('Sanitation Data'!$I$32,0,10*ROW('Sanitation Data'!I110)))</f>
        <v/>
      </c>
      <c r="DO116" s="275" t="str">
        <f ca="true">+IF(OFFSET('Hygiene Data'!$D$11,0,10*ROW('Hygiene Data'!D110))="","",OFFSET('Hygiene Data'!$D$11,0,10*ROW('Hygiene Data'!D110)))</f>
        <v/>
      </c>
      <c r="DP116" s="275" t="str">
        <f ca="true">+IF(OFFSET('Hygiene Data'!$D$12,0,10*ROW('Hygiene Data'!D110))="","",OFFSET('Hygiene Data'!$D$12,0,10*ROW('Hygiene Data'!D110)))</f>
        <v/>
      </c>
      <c r="DQ116" s="275" t="str">
        <f ca="true">+IF(OFFSET('Hygiene Data'!$D$13,0,10*ROW('Hygiene Data'!D110))="","",OFFSET('Hygiene Data'!$D$13,0,10*ROW('Hygiene Data'!D110)))</f>
        <v/>
      </c>
      <c r="DR116" s="275" t="str">
        <f ca="true">+IF(OFFSET('Hygiene Data'!$E$11,0,10*ROW('Hygiene Data'!E110))="","",OFFSET('Hygiene Data'!$E$11,0,10*ROW('Hygiene Data'!E110)))</f>
        <v/>
      </c>
      <c r="DS116" s="275" t="str">
        <f ca="true">+IF(OFFSET('Hygiene Data'!$E$12,0,10*ROW('Hygiene Data'!E110))="","",OFFSET('Hygiene Data'!$E$12,0,10*ROW('Hygiene Data'!E110)))</f>
        <v/>
      </c>
      <c r="DT116" s="275" t="str">
        <f ca="true">+IF(OFFSET('Hygiene Data'!$E$13,0,10*ROW('Hygiene Data'!E110))="","",OFFSET('Hygiene Data'!$E$13,0,10*ROW('Hygiene Data'!E110)))</f>
        <v/>
      </c>
      <c r="DU116" s="275" t="str">
        <f ca="true">+IF(OFFSET('Hygiene Data'!$F$11,0,10*ROW('Hygiene Data'!F110))="","",OFFSET('Hygiene Data'!$F$11,0,10*ROW('Hygiene Data'!F110)))</f>
        <v/>
      </c>
      <c r="DV116" s="275" t="str">
        <f ca="true">+IF(OFFSET('Hygiene Data'!$F$12,0,10*ROW('Hygiene Data'!F110))="","",OFFSET('Hygiene Data'!$F$12,0,10*ROW('Hygiene Data'!F110)))</f>
        <v/>
      </c>
      <c r="DW116" s="275" t="str">
        <f ca="true">+IF(OFFSET('Hygiene Data'!$F$13,0,10*ROW('Hygiene Data'!F110))="","",OFFSET('Hygiene Data'!$F$13,0,10*ROW('Hygiene Data'!F110)))</f>
        <v/>
      </c>
      <c r="DX116" s="275" t="str">
        <f ca="true">+IF(OFFSET('Hygiene Data'!$G$11,0,10*ROW('Hygiene Data'!G110))="","",OFFSET('Hygiene Data'!$G$11,0,10*ROW('Hygiene Data'!G110)))</f>
        <v/>
      </c>
      <c r="DY116" s="275" t="str">
        <f ca="true">+IF(OFFSET('Hygiene Data'!$G$12,0,10*ROW('Hygiene Data'!G110))="","",OFFSET('Hygiene Data'!$G$12,0,10*ROW('Hygiene Data'!G110)))</f>
        <v/>
      </c>
      <c r="DZ116" s="275" t="str">
        <f ca="true">+IF(OFFSET('Hygiene Data'!$G$13,0,10*ROW('Hygiene Data'!G110))="","",OFFSET('Hygiene Data'!$G$13,0,10*ROW('Hygiene Data'!G110)))</f>
        <v/>
      </c>
      <c r="EA116" s="275" t="str">
        <f ca="true">+IF(OFFSET('Hygiene Data'!$H$11,0,10*ROW('Hygiene Data'!H110))="","",OFFSET('Hygiene Data'!$H$11,0,10*ROW('Hygiene Data'!H110)))</f>
        <v/>
      </c>
      <c r="EB116" s="275" t="str">
        <f ca="true">+IF(OFFSET('Hygiene Data'!$H$12,0,10*ROW('Hygiene Data'!H110))="","",OFFSET('Hygiene Data'!$H$12,0,10*ROW('Hygiene Data'!H110)))</f>
        <v/>
      </c>
      <c r="EC116" s="275" t="str">
        <f ca="true">+IF(OFFSET('Hygiene Data'!$H$13,0,10*ROW('Hygiene Data'!H110))="","",OFFSET('Hygiene Data'!$H$13,0,10*ROW('Hygiene Data'!H110)))</f>
        <v/>
      </c>
      <c r="ED116" s="275" t="str">
        <f ca="true">+IF(OFFSET('Hygiene Data'!$I$11,0,10*ROW('Hygiene Data'!I110))="","",OFFSET('Hygiene Data'!$I$11,0,10*ROW('Hygiene Data'!I110)))</f>
        <v/>
      </c>
      <c r="EE116" s="275" t="str">
        <f ca="true">+IF(OFFSET('Hygiene Data'!$I$12,0,10*ROW('Hygiene Data'!I110))="","",OFFSET('Hygiene Data'!$I$12,0,10*ROW('Hygiene Data'!I110)))</f>
        <v/>
      </c>
      <c r="EF116" s="275" t="str">
        <f ca="true">+IF(OFFSET('Hygiene Data'!$I$13,0,10*ROW('Hygiene Data'!I110))="","",OFFSET('Hygiene Data'!$I$13,0,10*ROW('Hygiene Data'!I110)))</f>
        <v/>
      </c>
    </row>
    <row xmlns:x14ac="http://schemas.microsoft.com/office/spreadsheetml/2009/9/ac" r="117" x14ac:dyDescent="0.2">
      <c r="A117" s="37" t="str">
        <f ca="true">+IF(OFFSET('Water Data'!$B$2,0,10*ROW('Water Data'!E111))="","",OFFSET('Water Data'!$B$2,0,10*ROW('Water Data'!E111)))</f>
        <v/>
      </c>
      <c r="B117" s="37" t="str">
        <f ca="true">+IF(OFFSET('Water Data'!$C$2,0,10*ROW('Water Data'!F111))="","",OFFSET('Water Data'!$C$2,0,10*ROW('Water Data'!F111)))</f>
        <v/>
      </c>
      <c r="C117" s="331" t="str">
        <f t="shared" ca="true" si="1"/>
        <v/>
      </c>
      <c r="D117" s="94"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4"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4"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4"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4"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4"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4"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4"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4"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4"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4"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4"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4"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4"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4"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4"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4"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4"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5"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5"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5"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5"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5"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5"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5"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5"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5"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5"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5"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5"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5"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5"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5"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5"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5"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5"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5"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5"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5"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5"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5"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5"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5"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5"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5"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5"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5"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5"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6"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6"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6"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6"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6"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6"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6"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6"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6"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6"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6"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6"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6"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6"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6"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6"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6"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6"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5"/>
      <c r="BS117" s="275" t="str">
        <f ca="true">+IF(OFFSET('Water Data'!$D$27,0,10*ROW('Water Data'!D111))="","",OFFSET('Water Data'!$D$27,0,10*ROW('Water Data'!D111)))</f>
        <v/>
      </c>
      <c r="BT117" s="275" t="str">
        <f ca="true">+IF(OFFSET('Water Data'!$D$28,0,10*ROW('Water Data'!D111))="","",OFFSET('Water Data'!$D$28,0,10*ROW('Water Data'!D111)))</f>
        <v/>
      </c>
      <c r="BU117" s="275" t="str">
        <f ca="true">+IF(OFFSET('Water Data'!$D$29,0,10*ROW('Water Data'!D111))="","",OFFSET('Water Data'!$D$29,0,10*ROW('Water Data'!D111)))</f>
        <v/>
      </c>
      <c r="BV117" s="275" t="str">
        <f ca="true">+IF(OFFSET('Water Data'!$E$27,0,10*ROW('Water Data'!E111))="","",OFFSET('Water Data'!$E$27,0,10*ROW('Water Data'!E111)))</f>
        <v/>
      </c>
      <c r="BW117" s="275" t="str">
        <f ca="true">+IF(OFFSET('Water Data'!$E$28,0,10*ROW('Water Data'!E111))="","",OFFSET('Water Data'!$E$28,0,10*ROW('Water Data'!E111)))</f>
        <v/>
      </c>
      <c r="BX117" s="275" t="str">
        <f ca="true">+IF(OFFSET('Water Data'!$E$29,0,10*ROW('Water Data'!E111))="","",OFFSET('Water Data'!$E$29,0,10*ROW('Water Data'!E111)))</f>
        <v/>
      </c>
      <c r="BY117" s="275" t="str">
        <f ca="true">+IF(OFFSET('Water Data'!$F$27,0,10*ROW('Water Data'!F111))="","",OFFSET('Water Data'!$F$27,0,10*ROW('Water Data'!F111)))</f>
        <v/>
      </c>
      <c r="BZ117" s="275" t="str">
        <f ca="true">+IF(OFFSET('Water Data'!$F$28,0,10*ROW('Water Data'!F111))="","",OFFSET('Water Data'!$F$28,0,10*ROW('Water Data'!F111)))</f>
        <v/>
      </c>
      <c r="CA117" s="275" t="str">
        <f ca="true">+IF(OFFSET('Water Data'!$F$29,0,10*ROW('Water Data'!F111))="","",OFFSET('Water Data'!$F$29,0,10*ROW('Water Data'!F111)))</f>
        <v/>
      </c>
      <c r="CB117" s="275" t="str">
        <f ca="true">+IF(OFFSET('Water Data'!$G$27,0,10*ROW('Water Data'!G111))="","",OFFSET('Water Data'!$G$27,0,10*ROW('Water Data'!G111)))</f>
        <v/>
      </c>
      <c r="CC117" s="275" t="str">
        <f ca="true">+IF(OFFSET('Water Data'!$G$28,0,10*ROW('Water Data'!G111))="","",OFFSET('Water Data'!$G$28,0,10*ROW('Water Data'!G111)))</f>
        <v/>
      </c>
      <c r="CD117" s="275" t="str">
        <f ca="true">+IF(OFFSET('Water Data'!$G$29,0,10*ROW('Water Data'!G111))="","",OFFSET('Water Data'!$G$29,0,10*ROW('Water Data'!G111)))</f>
        <v/>
      </c>
      <c r="CE117" s="275" t="str">
        <f ca="true">+IF(OFFSET('Water Data'!$H$27,0,10*ROW('Water Data'!H111))="","",OFFSET('Water Data'!$H$27,0,10*ROW('Water Data'!H111)))</f>
        <v/>
      </c>
      <c r="CF117" s="275" t="str">
        <f ca="true">+IF(OFFSET('Water Data'!$H$28,0,10*ROW('Water Data'!H111))="","",OFFSET('Water Data'!$H$28,0,10*ROW('Water Data'!H111)))</f>
        <v/>
      </c>
      <c r="CG117" s="275" t="str">
        <f ca="true">+IF(OFFSET('Water Data'!$H$29,0,10*ROW('Water Data'!H111))="","",OFFSET('Water Data'!$H$29,0,10*ROW('Water Data'!H111)))</f>
        <v/>
      </c>
      <c r="CH117" s="275" t="str">
        <f ca="true">+IF(OFFSET('Water Data'!$I$27,0,10*ROW('Water Data'!I111))="","",OFFSET('Water Data'!$I$27,0,10*ROW('Water Data'!I111)))</f>
        <v/>
      </c>
      <c r="CI117" s="275" t="str">
        <f ca="true">+IF(OFFSET('Water Data'!$I$28,0,10*ROW('Water Data'!I111))="","",OFFSET('Water Data'!$I$28,0,10*ROW('Water Data'!I111)))</f>
        <v/>
      </c>
      <c r="CJ117" s="275" t="str">
        <f ca="true">+IF(OFFSET('Water Data'!$I$29,0,10*ROW('Water Data'!I111))="","",OFFSET('Water Data'!$I$29,0,10*ROW('Water Data'!I111)))</f>
        <v/>
      </c>
      <c r="CK117" s="275" t="str">
        <f ca="true">+IF(OFFSET('Sanitation Data'!$D$28,0,10*ROW('Sanitation Data'!D111))="","",OFFSET('Sanitation Data'!$D$28,0,10*ROW('Sanitation Data'!D111)))</f>
        <v/>
      </c>
      <c r="CL117" s="275" t="str">
        <f ca="true">+IF(OFFSET('Sanitation Data'!$D$29,0,10*ROW('Sanitation Data'!D111))="","",OFFSET('Sanitation Data'!$D$29,0,10*ROW('Sanitation Data'!D111)))</f>
        <v/>
      </c>
      <c r="CM117" s="275" t="str">
        <f ca="true">+IF(OFFSET('Sanitation Data'!$D$30,0,10*ROW('Sanitation Data'!D111))="","",OFFSET('Sanitation Data'!$D$30,0,10*ROW('Sanitation Data'!D111)))</f>
        <v/>
      </c>
      <c r="CN117" s="275" t="str">
        <f ca="true">+IF(OFFSET('Sanitation Data'!$D$31,0,10*ROW('Sanitation Data'!D111))="","",OFFSET('Sanitation Data'!$D$31,0,10*ROW('Sanitation Data'!D111)))</f>
        <v/>
      </c>
      <c r="CO117" s="275" t="str">
        <f ca="true">+IF(OFFSET('Sanitation Data'!$D$32,0,10*ROW('Sanitation Data'!D111))="","",OFFSET('Sanitation Data'!$D$32,0,10*ROW('Sanitation Data'!D111)))</f>
        <v/>
      </c>
      <c r="CP117" s="275" t="str">
        <f ca="true">+IF(OFFSET('Sanitation Data'!$E$28,0,10*ROW('Sanitation Data'!E111))="","",OFFSET('Sanitation Data'!$E$28,0,10*ROW('Sanitation Data'!E111)))</f>
        <v/>
      </c>
      <c r="CQ117" s="275" t="str">
        <f ca="true">+IF(OFFSET('Sanitation Data'!$E$29,0,10*ROW('Sanitation Data'!E111))="","",OFFSET('Sanitation Data'!$E$29,0,10*ROW('Sanitation Data'!E111)))</f>
        <v/>
      </c>
      <c r="CR117" s="275" t="str">
        <f ca="true">+IF(OFFSET('Sanitation Data'!$E$30,0,10*ROW('Sanitation Data'!E111))="","",OFFSET('Sanitation Data'!$E$30,0,10*ROW('Sanitation Data'!E111)))</f>
        <v/>
      </c>
      <c r="CS117" s="275" t="str">
        <f ca="true">+IF(OFFSET('Sanitation Data'!$E$31,0,10*ROW('Sanitation Data'!E111))="","",OFFSET('Sanitation Data'!$E$31,0,10*ROW('Sanitation Data'!E111)))</f>
        <v/>
      </c>
      <c r="CT117" s="275" t="str">
        <f ca="true">+IF(OFFSET('Sanitation Data'!$E$32,0,10*ROW('Sanitation Data'!E111))="","",OFFSET('Sanitation Data'!$E$32,0,10*ROW('Sanitation Data'!E111)))</f>
        <v/>
      </c>
      <c r="CU117" s="275" t="str">
        <f ca="true">+IF(OFFSET('Sanitation Data'!$F$28,0,10*ROW('Sanitation Data'!F111))="","",OFFSET('Sanitation Data'!$F$28,0,10*ROW('Sanitation Data'!F111)))</f>
        <v/>
      </c>
      <c r="CV117" s="275" t="str">
        <f ca="true">+IF(OFFSET('Sanitation Data'!$F$29,0,10*ROW('Sanitation Data'!F111))="","",OFFSET('Sanitation Data'!$F$29,0,10*ROW('Sanitation Data'!F111)))</f>
        <v/>
      </c>
      <c r="CW117" s="275" t="str">
        <f ca="true">+IF(OFFSET('Sanitation Data'!$F$30,0,10*ROW('Sanitation Data'!F111))="","",OFFSET('Sanitation Data'!$F$30,0,10*ROW('Sanitation Data'!F111)))</f>
        <v/>
      </c>
      <c r="CX117" s="275" t="str">
        <f ca="true">+IF(OFFSET('Sanitation Data'!$F$31,0,10*ROW('Sanitation Data'!F111))="","",OFFSET('Sanitation Data'!$F$31,0,10*ROW('Sanitation Data'!F111)))</f>
        <v/>
      </c>
      <c r="CY117" s="275" t="str">
        <f ca="true">+IF(OFFSET('Sanitation Data'!$F$32,0,10*ROW('Sanitation Data'!F111))="","",OFFSET('Sanitation Data'!$F$32,0,10*ROW('Sanitation Data'!F111)))</f>
        <v/>
      </c>
      <c r="CZ117" s="275" t="str">
        <f ca="true">+IF(OFFSET('Sanitation Data'!$G$28,0,10*ROW('Sanitation Data'!G111))="","",OFFSET('Sanitation Data'!$G$28,0,10*ROW('Sanitation Data'!G111)))</f>
        <v/>
      </c>
      <c r="DA117" s="275" t="str">
        <f ca="true">+IF(OFFSET('Sanitation Data'!$G$29,0,10*ROW('Sanitation Data'!G111))="","",OFFSET('Sanitation Data'!$G$29,0,10*ROW('Sanitation Data'!G111)))</f>
        <v/>
      </c>
      <c r="DB117" s="275" t="str">
        <f ca="true">+IF(OFFSET('Sanitation Data'!$G$30,0,10*ROW('Sanitation Data'!G111))="","",OFFSET('Sanitation Data'!$G$30,0,10*ROW('Sanitation Data'!G111)))</f>
        <v/>
      </c>
      <c r="DC117" s="275" t="str">
        <f ca="true">+IF(OFFSET('Sanitation Data'!$G$31,0,10*ROW('Sanitation Data'!G111))="","",OFFSET('Sanitation Data'!$G$31,0,10*ROW('Sanitation Data'!G111)))</f>
        <v/>
      </c>
      <c r="DD117" s="275" t="str">
        <f ca="true">+IF(OFFSET('Sanitation Data'!$G$32,0,10*ROW('Sanitation Data'!G111))="","",OFFSET('Sanitation Data'!$G$32,0,10*ROW('Sanitation Data'!G111)))</f>
        <v/>
      </c>
      <c r="DE117" s="275" t="str">
        <f ca="true">+IF(OFFSET('Sanitation Data'!$H$28,0,10*ROW('Sanitation Data'!H111))="","",OFFSET('Sanitation Data'!$H$28,0,10*ROW('Sanitation Data'!H111)))</f>
        <v/>
      </c>
      <c r="DF117" s="275" t="str">
        <f ca="true">+IF(OFFSET('Sanitation Data'!$H$29,0,10*ROW('Sanitation Data'!H111))="","",OFFSET('Sanitation Data'!$H$29,0,10*ROW('Sanitation Data'!H111)))</f>
        <v/>
      </c>
      <c r="DG117" s="275" t="str">
        <f ca="true">+IF(OFFSET('Sanitation Data'!$H$30,0,10*ROW('Sanitation Data'!H111))="","",OFFSET('Sanitation Data'!$H$30,0,10*ROW('Sanitation Data'!H111)))</f>
        <v/>
      </c>
      <c r="DH117" s="275" t="str">
        <f ca="true">+IF(OFFSET('Sanitation Data'!$H$31,0,10*ROW('Sanitation Data'!H111))="","",OFFSET('Sanitation Data'!$H$31,0,10*ROW('Sanitation Data'!H111)))</f>
        <v/>
      </c>
      <c r="DI117" s="275" t="str">
        <f ca="true">+IF(OFFSET('Sanitation Data'!$H$32,0,10*ROW('Sanitation Data'!H111))="","",OFFSET('Sanitation Data'!$H$32,0,10*ROW('Sanitation Data'!H111)))</f>
        <v/>
      </c>
      <c r="DJ117" s="275" t="str">
        <f ca="true">+IF(OFFSET('Sanitation Data'!$I$28,0,10*ROW('Sanitation Data'!I111))="","",OFFSET('Sanitation Data'!$I$28,0,10*ROW('Sanitation Data'!I111)))</f>
        <v/>
      </c>
      <c r="DK117" s="275" t="str">
        <f ca="true">+IF(OFFSET('Sanitation Data'!$I$29,0,10*ROW('Sanitation Data'!I111))="","",OFFSET('Sanitation Data'!$I$29,0,10*ROW('Sanitation Data'!I111)))</f>
        <v/>
      </c>
      <c r="DL117" s="275" t="str">
        <f ca="true">+IF(OFFSET('Sanitation Data'!$I$30,0,10*ROW('Sanitation Data'!I111))="","",OFFSET('Sanitation Data'!$I$30,0,10*ROW('Sanitation Data'!I111)))</f>
        <v/>
      </c>
      <c r="DM117" s="275" t="str">
        <f ca="true">+IF(OFFSET('Sanitation Data'!$I$31,0,10*ROW('Sanitation Data'!I111))="","",OFFSET('Sanitation Data'!$I$31,0,10*ROW('Sanitation Data'!I111)))</f>
        <v/>
      </c>
      <c r="DN117" s="275" t="str">
        <f ca="true">+IF(OFFSET('Sanitation Data'!$I$32,0,10*ROW('Sanitation Data'!I111))="","",OFFSET('Sanitation Data'!$I$32,0,10*ROW('Sanitation Data'!I111)))</f>
        <v/>
      </c>
      <c r="DO117" s="275" t="str">
        <f ca="true">+IF(OFFSET('Hygiene Data'!$D$11,0,10*ROW('Hygiene Data'!D111))="","",OFFSET('Hygiene Data'!$D$11,0,10*ROW('Hygiene Data'!D111)))</f>
        <v/>
      </c>
      <c r="DP117" s="275" t="str">
        <f ca="true">+IF(OFFSET('Hygiene Data'!$D$12,0,10*ROW('Hygiene Data'!D111))="","",OFFSET('Hygiene Data'!$D$12,0,10*ROW('Hygiene Data'!D111)))</f>
        <v/>
      </c>
      <c r="DQ117" s="275" t="str">
        <f ca="true">+IF(OFFSET('Hygiene Data'!$D$13,0,10*ROW('Hygiene Data'!D111))="","",OFFSET('Hygiene Data'!$D$13,0,10*ROW('Hygiene Data'!D111)))</f>
        <v/>
      </c>
      <c r="DR117" s="275" t="str">
        <f ca="true">+IF(OFFSET('Hygiene Data'!$E$11,0,10*ROW('Hygiene Data'!E111))="","",OFFSET('Hygiene Data'!$E$11,0,10*ROW('Hygiene Data'!E111)))</f>
        <v/>
      </c>
      <c r="DS117" s="275" t="str">
        <f ca="true">+IF(OFFSET('Hygiene Data'!$E$12,0,10*ROW('Hygiene Data'!E111))="","",OFFSET('Hygiene Data'!$E$12,0,10*ROW('Hygiene Data'!E111)))</f>
        <v/>
      </c>
      <c r="DT117" s="275" t="str">
        <f ca="true">+IF(OFFSET('Hygiene Data'!$E$13,0,10*ROW('Hygiene Data'!E111))="","",OFFSET('Hygiene Data'!$E$13,0,10*ROW('Hygiene Data'!E111)))</f>
        <v/>
      </c>
      <c r="DU117" s="275" t="str">
        <f ca="true">+IF(OFFSET('Hygiene Data'!$F$11,0,10*ROW('Hygiene Data'!F111))="","",OFFSET('Hygiene Data'!$F$11,0,10*ROW('Hygiene Data'!F111)))</f>
        <v/>
      </c>
      <c r="DV117" s="275" t="str">
        <f ca="true">+IF(OFFSET('Hygiene Data'!$F$12,0,10*ROW('Hygiene Data'!F111))="","",OFFSET('Hygiene Data'!$F$12,0,10*ROW('Hygiene Data'!F111)))</f>
        <v/>
      </c>
      <c r="DW117" s="275" t="str">
        <f ca="true">+IF(OFFSET('Hygiene Data'!$F$13,0,10*ROW('Hygiene Data'!F111))="","",OFFSET('Hygiene Data'!$F$13,0,10*ROW('Hygiene Data'!F111)))</f>
        <v/>
      </c>
      <c r="DX117" s="275" t="str">
        <f ca="true">+IF(OFFSET('Hygiene Data'!$G$11,0,10*ROW('Hygiene Data'!G111))="","",OFFSET('Hygiene Data'!$G$11,0,10*ROW('Hygiene Data'!G111)))</f>
        <v/>
      </c>
      <c r="DY117" s="275" t="str">
        <f ca="true">+IF(OFFSET('Hygiene Data'!$G$12,0,10*ROW('Hygiene Data'!G111))="","",OFFSET('Hygiene Data'!$G$12,0,10*ROW('Hygiene Data'!G111)))</f>
        <v/>
      </c>
      <c r="DZ117" s="275" t="str">
        <f ca="true">+IF(OFFSET('Hygiene Data'!$G$13,0,10*ROW('Hygiene Data'!G111))="","",OFFSET('Hygiene Data'!$G$13,0,10*ROW('Hygiene Data'!G111)))</f>
        <v/>
      </c>
      <c r="EA117" s="275" t="str">
        <f ca="true">+IF(OFFSET('Hygiene Data'!$H$11,0,10*ROW('Hygiene Data'!H111))="","",OFFSET('Hygiene Data'!$H$11,0,10*ROW('Hygiene Data'!H111)))</f>
        <v/>
      </c>
      <c r="EB117" s="275" t="str">
        <f ca="true">+IF(OFFSET('Hygiene Data'!$H$12,0,10*ROW('Hygiene Data'!H111))="","",OFFSET('Hygiene Data'!$H$12,0,10*ROW('Hygiene Data'!H111)))</f>
        <v/>
      </c>
      <c r="EC117" s="275" t="str">
        <f ca="true">+IF(OFFSET('Hygiene Data'!$H$13,0,10*ROW('Hygiene Data'!H111))="","",OFFSET('Hygiene Data'!$H$13,0,10*ROW('Hygiene Data'!H111)))</f>
        <v/>
      </c>
      <c r="ED117" s="275" t="str">
        <f ca="true">+IF(OFFSET('Hygiene Data'!$I$11,0,10*ROW('Hygiene Data'!I111))="","",OFFSET('Hygiene Data'!$I$11,0,10*ROW('Hygiene Data'!I111)))</f>
        <v/>
      </c>
      <c r="EE117" s="275" t="str">
        <f ca="true">+IF(OFFSET('Hygiene Data'!$I$12,0,10*ROW('Hygiene Data'!I111))="","",OFFSET('Hygiene Data'!$I$12,0,10*ROW('Hygiene Data'!I111)))</f>
        <v/>
      </c>
      <c r="EF117" s="275" t="str">
        <f ca="true">+IF(OFFSET('Hygiene Data'!$I$13,0,10*ROW('Hygiene Data'!I111))="","",OFFSET('Hygiene Data'!$I$13,0,10*ROW('Hygiene Data'!I111)))</f>
        <v/>
      </c>
    </row>
    <row xmlns:x14ac="http://schemas.microsoft.com/office/spreadsheetml/2009/9/ac" r="118" x14ac:dyDescent="0.2">
      <c r="A118" s="37" t="str">
        <f ca="true">+IF(OFFSET('Water Data'!$B$2,0,10*ROW('Water Data'!E112))="","",OFFSET('Water Data'!$B$2,0,10*ROW('Water Data'!E112)))</f>
        <v/>
      </c>
      <c r="B118" s="37" t="str">
        <f ca="true">+IF(OFFSET('Water Data'!$C$2,0,10*ROW('Water Data'!F112))="","",OFFSET('Water Data'!$C$2,0,10*ROW('Water Data'!F112)))</f>
        <v/>
      </c>
      <c r="C118" s="331" t="str">
        <f t="shared" ca="true" si="1"/>
        <v/>
      </c>
      <c r="D118" s="94"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4"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4"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4"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4"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4"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4"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4"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4"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4"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4"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4"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4"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4"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4"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4"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4"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4"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5"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5"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5"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5"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5"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5"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5"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5"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5"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5"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5"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5"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5"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5"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5"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5"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5"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5"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5"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5"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5"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5"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5"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5"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5"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5"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5"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5"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5"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5"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6"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6"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6"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6"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6"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6"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6"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6"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6"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6"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6"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6"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6"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6"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6"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6"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6"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6"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5"/>
      <c r="BS118" s="275" t="str">
        <f ca="true">+IF(OFFSET('Water Data'!$D$27,0,10*ROW('Water Data'!D112))="","",OFFSET('Water Data'!$D$27,0,10*ROW('Water Data'!D112)))</f>
        <v/>
      </c>
      <c r="BT118" s="275" t="str">
        <f ca="true">+IF(OFFSET('Water Data'!$D$28,0,10*ROW('Water Data'!D112))="","",OFFSET('Water Data'!$D$28,0,10*ROW('Water Data'!D112)))</f>
        <v/>
      </c>
      <c r="BU118" s="275" t="str">
        <f ca="true">+IF(OFFSET('Water Data'!$D$29,0,10*ROW('Water Data'!D112))="","",OFFSET('Water Data'!$D$29,0,10*ROW('Water Data'!D112)))</f>
        <v/>
      </c>
      <c r="BV118" s="275" t="str">
        <f ca="true">+IF(OFFSET('Water Data'!$E$27,0,10*ROW('Water Data'!E112))="","",OFFSET('Water Data'!$E$27,0,10*ROW('Water Data'!E112)))</f>
        <v/>
      </c>
      <c r="BW118" s="275" t="str">
        <f ca="true">+IF(OFFSET('Water Data'!$E$28,0,10*ROW('Water Data'!E112))="","",OFFSET('Water Data'!$E$28,0,10*ROW('Water Data'!E112)))</f>
        <v/>
      </c>
      <c r="BX118" s="275" t="str">
        <f ca="true">+IF(OFFSET('Water Data'!$E$29,0,10*ROW('Water Data'!E112))="","",OFFSET('Water Data'!$E$29,0,10*ROW('Water Data'!E112)))</f>
        <v/>
      </c>
      <c r="BY118" s="275" t="str">
        <f ca="true">+IF(OFFSET('Water Data'!$F$27,0,10*ROW('Water Data'!F112))="","",OFFSET('Water Data'!$F$27,0,10*ROW('Water Data'!F112)))</f>
        <v/>
      </c>
      <c r="BZ118" s="275" t="str">
        <f ca="true">+IF(OFFSET('Water Data'!$F$28,0,10*ROW('Water Data'!F112))="","",OFFSET('Water Data'!$F$28,0,10*ROW('Water Data'!F112)))</f>
        <v/>
      </c>
      <c r="CA118" s="275" t="str">
        <f ca="true">+IF(OFFSET('Water Data'!$F$29,0,10*ROW('Water Data'!F112))="","",OFFSET('Water Data'!$F$29,0,10*ROW('Water Data'!F112)))</f>
        <v/>
      </c>
      <c r="CB118" s="275" t="str">
        <f ca="true">+IF(OFFSET('Water Data'!$G$27,0,10*ROW('Water Data'!G112))="","",OFFSET('Water Data'!$G$27,0,10*ROW('Water Data'!G112)))</f>
        <v/>
      </c>
      <c r="CC118" s="275" t="str">
        <f ca="true">+IF(OFFSET('Water Data'!$G$28,0,10*ROW('Water Data'!G112))="","",OFFSET('Water Data'!$G$28,0,10*ROW('Water Data'!G112)))</f>
        <v/>
      </c>
      <c r="CD118" s="275" t="str">
        <f ca="true">+IF(OFFSET('Water Data'!$G$29,0,10*ROW('Water Data'!G112))="","",OFFSET('Water Data'!$G$29,0,10*ROW('Water Data'!G112)))</f>
        <v/>
      </c>
      <c r="CE118" s="275" t="str">
        <f ca="true">+IF(OFFSET('Water Data'!$H$27,0,10*ROW('Water Data'!H112))="","",OFFSET('Water Data'!$H$27,0,10*ROW('Water Data'!H112)))</f>
        <v/>
      </c>
      <c r="CF118" s="275" t="str">
        <f ca="true">+IF(OFFSET('Water Data'!$H$28,0,10*ROW('Water Data'!H112))="","",OFFSET('Water Data'!$H$28,0,10*ROW('Water Data'!H112)))</f>
        <v/>
      </c>
      <c r="CG118" s="275" t="str">
        <f ca="true">+IF(OFFSET('Water Data'!$H$29,0,10*ROW('Water Data'!H112))="","",OFFSET('Water Data'!$H$29,0,10*ROW('Water Data'!H112)))</f>
        <v/>
      </c>
      <c r="CH118" s="275" t="str">
        <f ca="true">+IF(OFFSET('Water Data'!$I$27,0,10*ROW('Water Data'!I112))="","",OFFSET('Water Data'!$I$27,0,10*ROW('Water Data'!I112)))</f>
        <v/>
      </c>
      <c r="CI118" s="275" t="str">
        <f ca="true">+IF(OFFSET('Water Data'!$I$28,0,10*ROW('Water Data'!I112))="","",OFFSET('Water Data'!$I$28,0,10*ROW('Water Data'!I112)))</f>
        <v/>
      </c>
      <c r="CJ118" s="275" t="str">
        <f ca="true">+IF(OFFSET('Water Data'!$I$29,0,10*ROW('Water Data'!I112))="","",OFFSET('Water Data'!$I$29,0,10*ROW('Water Data'!I112)))</f>
        <v/>
      </c>
      <c r="CK118" s="275" t="str">
        <f ca="true">+IF(OFFSET('Sanitation Data'!$D$28,0,10*ROW('Sanitation Data'!D112))="","",OFFSET('Sanitation Data'!$D$28,0,10*ROW('Sanitation Data'!D112)))</f>
        <v/>
      </c>
      <c r="CL118" s="275" t="str">
        <f ca="true">+IF(OFFSET('Sanitation Data'!$D$29,0,10*ROW('Sanitation Data'!D112))="","",OFFSET('Sanitation Data'!$D$29,0,10*ROW('Sanitation Data'!D112)))</f>
        <v/>
      </c>
      <c r="CM118" s="275" t="str">
        <f ca="true">+IF(OFFSET('Sanitation Data'!$D$30,0,10*ROW('Sanitation Data'!D112))="","",OFFSET('Sanitation Data'!$D$30,0,10*ROW('Sanitation Data'!D112)))</f>
        <v/>
      </c>
      <c r="CN118" s="275" t="str">
        <f ca="true">+IF(OFFSET('Sanitation Data'!$D$31,0,10*ROW('Sanitation Data'!D112))="","",OFFSET('Sanitation Data'!$D$31,0,10*ROW('Sanitation Data'!D112)))</f>
        <v/>
      </c>
      <c r="CO118" s="275" t="str">
        <f ca="true">+IF(OFFSET('Sanitation Data'!$D$32,0,10*ROW('Sanitation Data'!D112))="","",OFFSET('Sanitation Data'!$D$32,0,10*ROW('Sanitation Data'!D112)))</f>
        <v/>
      </c>
      <c r="CP118" s="275" t="str">
        <f ca="true">+IF(OFFSET('Sanitation Data'!$E$28,0,10*ROW('Sanitation Data'!E112))="","",OFFSET('Sanitation Data'!$E$28,0,10*ROW('Sanitation Data'!E112)))</f>
        <v/>
      </c>
      <c r="CQ118" s="275" t="str">
        <f ca="true">+IF(OFFSET('Sanitation Data'!$E$29,0,10*ROW('Sanitation Data'!E112))="","",OFFSET('Sanitation Data'!$E$29,0,10*ROW('Sanitation Data'!E112)))</f>
        <v/>
      </c>
      <c r="CR118" s="275" t="str">
        <f ca="true">+IF(OFFSET('Sanitation Data'!$E$30,0,10*ROW('Sanitation Data'!E112))="","",OFFSET('Sanitation Data'!$E$30,0,10*ROW('Sanitation Data'!E112)))</f>
        <v/>
      </c>
      <c r="CS118" s="275" t="str">
        <f ca="true">+IF(OFFSET('Sanitation Data'!$E$31,0,10*ROW('Sanitation Data'!E112))="","",OFFSET('Sanitation Data'!$E$31,0,10*ROW('Sanitation Data'!E112)))</f>
        <v/>
      </c>
      <c r="CT118" s="275" t="str">
        <f ca="true">+IF(OFFSET('Sanitation Data'!$E$32,0,10*ROW('Sanitation Data'!E112))="","",OFFSET('Sanitation Data'!$E$32,0,10*ROW('Sanitation Data'!E112)))</f>
        <v/>
      </c>
      <c r="CU118" s="275" t="str">
        <f ca="true">+IF(OFFSET('Sanitation Data'!$F$28,0,10*ROW('Sanitation Data'!F112))="","",OFFSET('Sanitation Data'!$F$28,0,10*ROW('Sanitation Data'!F112)))</f>
        <v/>
      </c>
      <c r="CV118" s="275" t="str">
        <f ca="true">+IF(OFFSET('Sanitation Data'!$F$29,0,10*ROW('Sanitation Data'!F112))="","",OFFSET('Sanitation Data'!$F$29,0,10*ROW('Sanitation Data'!F112)))</f>
        <v/>
      </c>
      <c r="CW118" s="275" t="str">
        <f ca="true">+IF(OFFSET('Sanitation Data'!$F$30,0,10*ROW('Sanitation Data'!F112))="","",OFFSET('Sanitation Data'!$F$30,0,10*ROW('Sanitation Data'!F112)))</f>
        <v/>
      </c>
      <c r="CX118" s="275" t="str">
        <f ca="true">+IF(OFFSET('Sanitation Data'!$F$31,0,10*ROW('Sanitation Data'!F112))="","",OFFSET('Sanitation Data'!$F$31,0,10*ROW('Sanitation Data'!F112)))</f>
        <v/>
      </c>
      <c r="CY118" s="275" t="str">
        <f ca="true">+IF(OFFSET('Sanitation Data'!$F$32,0,10*ROW('Sanitation Data'!F112))="","",OFFSET('Sanitation Data'!$F$32,0,10*ROW('Sanitation Data'!F112)))</f>
        <v/>
      </c>
      <c r="CZ118" s="275" t="str">
        <f ca="true">+IF(OFFSET('Sanitation Data'!$G$28,0,10*ROW('Sanitation Data'!G112))="","",OFFSET('Sanitation Data'!$G$28,0,10*ROW('Sanitation Data'!G112)))</f>
        <v/>
      </c>
      <c r="DA118" s="275" t="str">
        <f ca="true">+IF(OFFSET('Sanitation Data'!$G$29,0,10*ROW('Sanitation Data'!G112))="","",OFFSET('Sanitation Data'!$G$29,0,10*ROW('Sanitation Data'!G112)))</f>
        <v/>
      </c>
      <c r="DB118" s="275" t="str">
        <f ca="true">+IF(OFFSET('Sanitation Data'!$G$30,0,10*ROW('Sanitation Data'!G112))="","",OFFSET('Sanitation Data'!$G$30,0,10*ROW('Sanitation Data'!G112)))</f>
        <v/>
      </c>
      <c r="DC118" s="275" t="str">
        <f ca="true">+IF(OFFSET('Sanitation Data'!$G$31,0,10*ROW('Sanitation Data'!G112))="","",OFFSET('Sanitation Data'!$G$31,0,10*ROW('Sanitation Data'!G112)))</f>
        <v/>
      </c>
      <c r="DD118" s="275" t="str">
        <f ca="true">+IF(OFFSET('Sanitation Data'!$G$32,0,10*ROW('Sanitation Data'!G112))="","",OFFSET('Sanitation Data'!$G$32,0,10*ROW('Sanitation Data'!G112)))</f>
        <v/>
      </c>
      <c r="DE118" s="275" t="str">
        <f ca="true">+IF(OFFSET('Sanitation Data'!$H$28,0,10*ROW('Sanitation Data'!H112))="","",OFFSET('Sanitation Data'!$H$28,0,10*ROW('Sanitation Data'!H112)))</f>
        <v/>
      </c>
      <c r="DF118" s="275" t="str">
        <f ca="true">+IF(OFFSET('Sanitation Data'!$H$29,0,10*ROW('Sanitation Data'!H112))="","",OFFSET('Sanitation Data'!$H$29,0,10*ROW('Sanitation Data'!H112)))</f>
        <v/>
      </c>
      <c r="DG118" s="275" t="str">
        <f ca="true">+IF(OFFSET('Sanitation Data'!$H$30,0,10*ROW('Sanitation Data'!H112))="","",OFFSET('Sanitation Data'!$H$30,0,10*ROW('Sanitation Data'!H112)))</f>
        <v/>
      </c>
      <c r="DH118" s="275" t="str">
        <f ca="true">+IF(OFFSET('Sanitation Data'!$H$31,0,10*ROW('Sanitation Data'!H112))="","",OFFSET('Sanitation Data'!$H$31,0,10*ROW('Sanitation Data'!H112)))</f>
        <v/>
      </c>
      <c r="DI118" s="275" t="str">
        <f ca="true">+IF(OFFSET('Sanitation Data'!$H$32,0,10*ROW('Sanitation Data'!H112))="","",OFFSET('Sanitation Data'!$H$32,0,10*ROW('Sanitation Data'!H112)))</f>
        <v/>
      </c>
      <c r="DJ118" s="275" t="str">
        <f ca="true">+IF(OFFSET('Sanitation Data'!$I$28,0,10*ROW('Sanitation Data'!I112))="","",OFFSET('Sanitation Data'!$I$28,0,10*ROW('Sanitation Data'!I112)))</f>
        <v/>
      </c>
      <c r="DK118" s="275" t="str">
        <f ca="true">+IF(OFFSET('Sanitation Data'!$I$29,0,10*ROW('Sanitation Data'!I112))="","",OFFSET('Sanitation Data'!$I$29,0,10*ROW('Sanitation Data'!I112)))</f>
        <v/>
      </c>
      <c r="DL118" s="275" t="str">
        <f ca="true">+IF(OFFSET('Sanitation Data'!$I$30,0,10*ROW('Sanitation Data'!I112))="","",OFFSET('Sanitation Data'!$I$30,0,10*ROW('Sanitation Data'!I112)))</f>
        <v/>
      </c>
      <c r="DM118" s="275" t="str">
        <f ca="true">+IF(OFFSET('Sanitation Data'!$I$31,0,10*ROW('Sanitation Data'!I112))="","",OFFSET('Sanitation Data'!$I$31,0,10*ROW('Sanitation Data'!I112)))</f>
        <v/>
      </c>
      <c r="DN118" s="275" t="str">
        <f ca="true">+IF(OFFSET('Sanitation Data'!$I$32,0,10*ROW('Sanitation Data'!I112))="","",OFFSET('Sanitation Data'!$I$32,0,10*ROW('Sanitation Data'!I112)))</f>
        <v/>
      </c>
      <c r="DO118" s="275" t="str">
        <f ca="true">+IF(OFFSET('Hygiene Data'!$D$11,0,10*ROW('Hygiene Data'!D112))="","",OFFSET('Hygiene Data'!$D$11,0,10*ROW('Hygiene Data'!D112)))</f>
        <v/>
      </c>
      <c r="DP118" s="275" t="str">
        <f ca="true">+IF(OFFSET('Hygiene Data'!$D$12,0,10*ROW('Hygiene Data'!D112))="","",OFFSET('Hygiene Data'!$D$12,0,10*ROW('Hygiene Data'!D112)))</f>
        <v/>
      </c>
      <c r="DQ118" s="275" t="str">
        <f ca="true">+IF(OFFSET('Hygiene Data'!$D$13,0,10*ROW('Hygiene Data'!D112))="","",OFFSET('Hygiene Data'!$D$13,0,10*ROW('Hygiene Data'!D112)))</f>
        <v/>
      </c>
      <c r="DR118" s="275" t="str">
        <f ca="true">+IF(OFFSET('Hygiene Data'!$E$11,0,10*ROW('Hygiene Data'!E112))="","",OFFSET('Hygiene Data'!$E$11,0,10*ROW('Hygiene Data'!E112)))</f>
        <v/>
      </c>
      <c r="DS118" s="275" t="str">
        <f ca="true">+IF(OFFSET('Hygiene Data'!$E$12,0,10*ROW('Hygiene Data'!E112))="","",OFFSET('Hygiene Data'!$E$12,0,10*ROW('Hygiene Data'!E112)))</f>
        <v/>
      </c>
      <c r="DT118" s="275" t="str">
        <f ca="true">+IF(OFFSET('Hygiene Data'!$E$13,0,10*ROW('Hygiene Data'!E112))="","",OFFSET('Hygiene Data'!$E$13,0,10*ROW('Hygiene Data'!E112)))</f>
        <v/>
      </c>
      <c r="DU118" s="275" t="str">
        <f ca="true">+IF(OFFSET('Hygiene Data'!$F$11,0,10*ROW('Hygiene Data'!F112))="","",OFFSET('Hygiene Data'!$F$11,0,10*ROW('Hygiene Data'!F112)))</f>
        <v/>
      </c>
      <c r="DV118" s="275" t="str">
        <f ca="true">+IF(OFFSET('Hygiene Data'!$F$12,0,10*ROW('Hygiene Data'!F112))="","",OFFSET('Hygiene Data'!$F$12,0,10*ROW('Hygiene Data'!F112)))</f>
        <v/>
      </c>
      <c r="DW118" s="275" t="str">
        <f ca="true">+IF(OFFSET('Hygiene Data'!$F$13,0,10*ROW('Hygiene Data'!F112))="","",OFFSET('Hygiene Data'!$F$13,0,10*ROW('Hygiene Data'!F112)))</f>
        <v/>
      </c>
      <c r="DX118" s="275" t="str">
        <f ca="true">+IF(OFFSET('Hygiene Data'!$G$11,0,10*ROW('Hygiene Data'!G112))="","",OFFSET('Hygiene Data'!$G$11,0,10*ROW('Hygiene Data'!G112)))</f>
        <v/>
      </c>
      <c r="DY118" s="275" t="str">
        <f ca="true">+IF(OFFSET('Hygiene Data'!$G$12,0,10*ROW('Hygiene Data'!G112))="","",OFFSET('Hygiene Data'!$G$12,0,10*ROW('Hygiene Data'!G112)))</f>
        <v/>
      </c>
      <c r="DZ118" s="275" t="str">
        <f ca="true">+IF(OFFSET('Hygiene Data'!$G$13,0,10*ROW('Hygiene Data'!G112))="","",OFFSET('Hygiene Data'!$G$13,0,10*ROW('Hygiene Data'!G112)))</f>
        <v/>
      </c>
      <c r="EA118" s="275" t="str">
        <f ca="true">+IF(OFFSET('Hygiene Data'!$H$11,0,10*ROW('Hygiene Data'!H112))="","",OFFSET('Hygiene Data'!$H$11,0,10*ROW('Hygiene Data'!H112)))</f>
        <v/>
      </c>
      <c r="EB118" s="275" t="str">
        <f ca="true">+IF(OFFSET('Hygiene Data'!$H$12,0,10*ROW('Hygiene Data'!H112))="","",OFFSET('Hygiene Data'!$H$12,0,10*ROW('Hygiene Data'!H112)))</f>
        <v/>
      </c>
      <c r="EC118" s="275" t="str">
        <f ca="true">+IF(OFFSET('Hygiene Data'!$H$13,0,10*ROW('Hygiene Data'!H112))="","",OFFSET('Hygiene Data'!$H$13,0,10*ROW('Hygiene Data'!H112)))</f>
        <v/>
      </c>
      <c r="ED118" s="275" t="str">
        <f ca="true">+IF(OFFSET('Hygiene Data'!$I$11,0,10*ROW('Hygiene Data'!I112))="","",OFFSET('Hygiene Data'!$I$11,0,10*ROW('Hygiene Data'!I112)))</f>
        <v/>
      </c>
      <c r="EE118" s="275" t="str">
        <f ca="true">+IF(OFFSET('Hygiene Data'!$I$12,0,10*ROW('Hygiene Data'!I112))="","",OFFSET('Hygiene Data'!$I$12,0,10*ROW('Hygiene Data'!I112)))</f>
        <v/>
      </c>
      <c r="EF118" s="275" t="str">
        <f ca="true">+IF(OFFSET('Hygiene Data'!$I$13,0,10*ROW('Hygiene Data'!I112))="","",OFFSET('Hygiene Data'!$I$13,0,10*ROW('Hygiene Data'!I112)))</f>
        <v/>
      </c>
    </row>
    <row xmlns:x14ac="http://schemas.microsoft.com/office/spreadsheetml/2009/9/ac" r="119" x14ac:dyDescent="0.2">
      <c r="A119" s="37" t="str">
        <f ca="true">+IF(OFFSET('Water Data'!$B$2,0,10*ROW('Water Data'!E113))="","",OFFSET('Water Data'!$B$2,0,10*ROW('Water Data'!E113)))</f>
        <v/>
      </c>
      <c r="B119" s="37" t="str">
        <f ca="true">+IF(OFFSET('Water Data'!$C$2,0,10*ROW('Water Data'!F113))="","",OFFSET('Water Data'!$C$2,0,10*ROW('Water Data'!F113)))</f>
        <v/>
      </c>
      <c r="C119" s="331" t="str">
        <f t="shared" ca="true" si="1"/>
        <v/>
      </c>
      <c r="D119" s="94"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4"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4"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4"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4"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4"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4"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4"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4"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4"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4"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4"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4"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4"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4"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4"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4"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4"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5"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5"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5"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5"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5"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5"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5"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5"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5"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5"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5"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5"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5"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5"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5"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5"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5"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5"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5"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5"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5"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5"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5"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5"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5"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5"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5"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5"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5"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5"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6"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6"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6"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6"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6"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6"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6"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6"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6"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6"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6"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6"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6"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6"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6"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6"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6"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6"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5"/>
      <c r="BS119" s="275" t="str">
        <f ca="true">+IF(OFFSET('Water Data'!$D$27,0,10*ROW('Water Data'!D113))="","",OFFSET('Water Data'!$D$27,0,10*ROW('Water Data'!D113)))</f>
        <v/>
      </c>
      <c r="BT119" s="275" t="str">
        <f ca="true">+IF(OFFSET('Water Data'!$D$28,0,10*ROW('Water Data'!D113))="","",OFFSET('Water Data'!$D$28,0,10*ROW('Water Data'!D113)))</f>
        <v/>
      </c>
      <c r="BU119" s="275" t="str">
        <f ca="true">+IF(OFFSET('Water Data'!$D$29,0,10*ROW('Water Data'!D113))="","",OFFSET('Water Data'!$D$29,0,10*ROW('Water Data'!D113)))</f>
        <v/>
      </c>
      <c r="BV119" s="275" t="str">
        <f ca="true">+IF(OFFSET('Water Data'!$E$27,0,10*ROW('Water Data'!E113))="","",OFFSET('Water Data'!$E$27,0,10*ROW('Water Data'!E113)))</f>
        <v/>
      </c>
      <c r="BW119" s="275" t="str">
        <f ca="true">+IF(OFFSET('Water Data'!$E$28,0,10*ROW('Water Data'!E113))="","",OFFSET('Water Data'!$E$28,0,10*ROW('Water Data'!E113)))</f>
        <v/>
      </c>
      <c r="BX119" s="275" t="str">
        <f ca="true">+IF(OFFSET('Water Data'!$E$29,0,10*ROW('Water Data'!E113))="","",OFFSET('Water Data'!$E$29,0,10*ROW('Water Data'!E113)))</f>
        <v/>
      </c>
      <c r="BY119" s="275" t="str">
        <f ca="true">+IF(OFFSET('Water Data'!$F$27,0,10*ROW('Water Data'!F113))="","",OFFSET('Water Data'!$F$27,0,10*ROW('Water Data'!F113)))</f>
        <v/>
      </c>
      <c r="BZ119" s="275" t="str">
        <f ca="true">+IF(OFFSET('Water Data'!$F$28,0,10*ROW('Water Data'!F113))="","",OFFSET('Water Data'!$F$28,0,10*ROW('Water Data'!F113)))</f>
        <v/>
      </c>
      <c r="CA119" s="275" t="str">
        <f ca="true">+IF(OFFSET('Water Data'!$F$29,0,10*ROW('Water Data'!F113))="","",OFFSET('Water Data'!$F$29,0,10*ROW('Water Data'!F113)))</f>
        <v/>
      </c>
      <c r="CB119" s="275" t="str">
        <f ca="true">+IF(OFFSET('Water Data'!$G$27,0,10*ROW('Water Data'!G113))="","",OFFSET('Water Data'!$G$27,0,10*ROW('Water Data'!G113)))</f>
        <v/>
      </c>
      <c r="CC119" s="275" t="str">
        <f ca="true">+IF(OFFSET('Water Data'!$G$28,0,10*ROW('Water Data'!G113))="","",OFFSET('Water Data'!$G$28,0,10*ROW('Water Data'!G113)))</f>
        <v/>
      </c>
      <c r="CD119" s="275" t="str">
        <f ca="true">+IF(OFFSET('Water Data'!$G$29,0,10*ROW('Water Data'!G113))="","",OFFSET('Water Data'!$G$29,0,10*ROW('Water Data'!G113)))</f>
        <v/>
      </c>
      <c r="CE119" s="275" t="str">
        <f ca="true">+IF(OFFSET('Water Data'!$H$27,0,10*ROW('Water Data'!H113))="","",OFFSET('Water Data'!$H$27,0,10*ROW('Water Data'!H113)))</f>
        <v/>
      </c>
      <c r="CF119" s="275" t="str">
        <f ca="true">+IF(OFFSET('Water Data'!$H$28,0,10*ROW('Water Data'!H113))="","",OFFSET('Water Data'!$H$28,0,10*ROW('Water Data'!H113)))</f>
        <v/>
      </c>
      <c r="CG119" s="275" t="str">
        <f ca="true">+IF(OFFSET('Water Data'!$H$29,0,10*ROW('Water Data'!H113))="","",OFFSET('Water Data'!$H$29,0,10*ROW('Water Data'!H113)))</f>
        <v/>
      </c>
      <c r="CH119" s="275" t="str">
        <f ca="true">+IF(OFFSET('Water Data'!$I$27,0,10*ROW('Water Data'!I113))="","",OFFSET('Water Data'!$I$27,0,10*ROW('Water Data'!I113)))</f>
        <v/>
      </c>
      <c r="CI119" s="275" t="str">
        <f ca="true">+IF(OFFSET('Water Data'!$I$28,0,10*ROW('Water Data'!I113))="","",OFFSET('Water Data'!$I$28,0,10*ROW('Water Data'!I113)))</f>
        <v/>
      </c>
      <c r="CJ119" s="275" t="str">
        <f ca="true">+IF(OFFSET('Water Data'!$I$29,0,10*ROW('Water Data'!I113))="","",OFFSET('Water Data'!$I$29,0,10*ROW('Water Data'!I113)))</f>
        <v/>
      </c>
      <c r="CK119" s="275" t="str">
        <f ca="true">+IF(OFFSET('Sanitation Data'!$D$28,0,10*ROW('Sanitation Data'!D113))="","",OFFSET('Sanitation Data'!$D$28,0,10*ROW('Sanitation Data'!D113)))</f>
        <v/>
      </c>
      <c r="CL119" s="275" t="str">
        <f ca="true">+IF(OFFSET('Sanitation Data'!$D$29,0,10*ROW('Sanitation Data'!D113))="","",OFFSET('Sanitation Data'!$D$29,0,10*ROW('Sanitation Data'!D113)))</f>
        <v/>
      </c>
      <c r="CM119" s="275" t="str">
        <f ca="true">+IF(OFFSET('Sanitation Data'!$D$30,0,10*ROW('Sanitation Data'!D113))="","",OFFSET('Sanitation Data'!$D$30,0,10*ROW('Sanitation Data'!D113)))</f>
        <v/>
      </c>
      <c r="CN119" s="275" t="str">
        <f ca="true">+IF(OFFSET('Sanitation Data'!$D$31,0,10*ROW('Sanitation Data'!D113))="","",OFFSET('Sanitation Data'!$D$31,0,10*ROW('Sanitation Data'!D113)))</f>
        <v/>
      </c>
      <c r="CO119" s="275" t="str">
        <f ca="true">+IF(OFFSET('Sanitation Data'!$D$32,0,10*ROW('Sanitation Data'!D113))="","",OFFSET('Sanitation Data'!$D$32,0,10*ROW('Sanitation Data'!D113)))</f>
        <v/>
      </c>
      <c r="CP119" s="275" t="str">
        <f ca="true">+IF(OFFSET('Sanitation Data'!$E$28,0,10*ROW('Sanitation Data'!E113))="","",OFFSET('Sanitation Data'!$E$28,0,10*ROW('Sanitation Data'!E113)))</f>
        <v/>
      </c>
      <c r="CQ119" s="275" t="str">
        <f ca="true">+IF(OFFSET('Sanitation Data'!$E$29,0,10*ROW('Sanitation Data'!E113))="","",OFFSET('Sanitation Data'!$E$29,0,10*ROW('Sanitation Data'!E113)))</f>
        <v/>
      </c>
      <c r="CR119" s="275" t="str">
        <f ca="true">+IF(OFFSET('Sanitation Data'!$E$30,0,10*ROW('Sanitation Data'!E113))="","",OFFSET('Sanitation Data'!$E$30,0,10*ROW('Sanitation Data'!E113)))</f>
        <v/>
      </c>
      <c r="CS119" s="275" t="str">
        <f ca="true">+IF(OFFSET('Sanitation Data'!$E$31,0,10*ROW('Sanitation Data'!E113))="","",OFFSET('Sanitation Data'!$E$31,0,10*ROW('Sanitation Data'!E113)))</f>
        <v/>
      </c>
      <c r="CT119" s="275" t="str">
        <f ca="true">+IF(OFFSET('Sanitation Data'!$E$32,0,10*ROW('Sanitation Data'!E113))="","",OFFSET('Sanitation Data'!$E$32,0,10*ROW('Sanitation Data'!E113)))</f>
        <v/>
      </c>
      <c r="CU119" s="275" t="str">
        <f ca="true">+IF(OFFSET('Sanitation Data'!$F$28,0,10*ROW('Sanitation Data'!F113))="","",OFFSET('Sanitation Data'!$F$28,0,10*ROW('Sanitation Data'!F113)))</f>
        <v/>
      </c>
      <c r="CV119" s="275" t="str">
        <f ca="true">+IF(OFFSET('Sanitation Data'!$F$29,0,10*ROW('Sanitation Data'!F113))="","",OFFSET('Sanitation Data'!$F$29,0,10*ROW('Sanitation Data'!F113)))</f>
        <v/>
      </c>
      <c r="CW119" s="275" t="str">
        <f ca="true">+IF(OFFSET('Sanitation Data'!$F$30,0,10*ROW('Sanitation Data'!F113))="","",OFFSET('Sanitation Data'!$F$30,0,10*ROW('Sanitation Data'!F113)))</f>
        <v/>
      </c>
      <c r="CX119" s="275" t="str">
        <f ca="true">+IF(OFFSET('Sanitation Data'!$F$31,0,10*ROW('Sanitation Data'!F113))="","",OFFSET('Sanitation Data'!$F$31,0,10*ROW('Sanitation Data'!F113)))</f>
        <v/>
      </c>
      <c r="CY119" s="275" t="str">
        <f ca="true">+IF(OFFSET('Sanitation Data'!$F$32,0,10*ROW('Sanitation Data'!F113))="","",OFFSET('Sanitation Data'!$F$32,0,10*ROW('Sanitation Data'!F113)))</f>
        <v/>
      </c>
      <c r="CZ119" s="275" t="str">
        <f ca="true">+IF(OFFSET('Sanitation Data'!$G$28,0,10*ROW('Sanitation Data'!G113))="","",OFFSET('Sanitation Data'!$G$28,0,10*ROW('Sanitation Data'!G113)))</f>
        <v/>
      </c>
      <c r="DA119" s="275" t="str">
        <f ca="true">+IF(OFFSET('Sanitation Data'!$G$29,0,10*ROW('Sanitation Data'!G113))="","",OFFSET('Sanitation Data'!$G$29,0,10*ROW('Sanitation Data'!G113)))</f>
        <v/>
      </c>
      <c r="DB119" s="275" t="str">
        <f ca="true">+IF(OFFSET('Sanitation Data'!$G$30,0,10*ROW('Sanitation Data'!G113))="","",OFFSET('Sanitation Data'!$G$30,0,10*ROW('Sanitation Data'!G113)))</f>
        <v/>
      </c>
      <c r="DC119" s="275" t="str">
        <f ca="true">+IF(OFFSET('Sanitation Data'!$G$31,0,10*ROW('Sanitation Data'!G113))="","",OFFSET('Sanitation Data'!$G$31,0,10*ROW('Sanitation Data'!G113)))</f>
        <v/>
      </c>
      <c r="DD119" s="275" t="str">
        <f ca="true">+IF(OFFSET('Sanitation Data'!$G$32,0,10*ROW('Sanitation Data'!G113))="","",OFFSET('Sanitation Data'!$G$32,0,10*ROW('Sanitation Data'!G113)))</f>
        <v/>
      </c>
      <c r="DE119" s="275" t="str">
        <f ca="true">+IF(OFFSET('Sanitation Data'!$H$28,0,10*ROW('Sanitation Data'!H113))="","",OFFSET('Sanitation Data'!$H$28,0,10*ROW('Sanitation Data'!H113)))</f>
        <v/>
      </c>
      <c r="DF119" s="275" t="str">
        <f ca="true">+IF(OFFSET('Sanitation Data'!$H$29,0,10*ROW('Sanitation Data'!H113))="","",OFFSET('Sanitation Data'!$H$29,0,10*ROW('Sanitation Data'!H113)))</f>
        <v/>
      </c>
      <c r="DG119" s="275" t="str">
        <f ca="true">+IF(OFFSET('Sanitation Data'!$H$30,0,10*ROW('Sanitation Data'!H113))="","",OFFSET('Sanitation Data'!$H$30,0,10*ROW('Sanitation Data'!H113)))</f>
        <v/>
      </c>
      <c r="DH119" s="275" t="str">
        <f ca="true">+IF(OFFSET('Sanitation Data'!$H$31,0,10*ROW('Sanitation Data'!H113))="","",OFFSET('Sanitation Data'!$H$31,0,10*ROW('Sanitation Data'!H113)))</f>
        <v/>
      </c>
      <c r="DI119" s="275" t="str">
        <f ca="true">+IF(OFFSET('Sanitation Data'!$H$32,0,10*ROW('Sanitation Data'!H113))="","",OFFSET('Sanitation Data'!$H$32,0,10*ROW('Sanitation Data'!H113)))</f>
        <v/>
      </c>
      <c r="DJ119" s="275" t="str">
        <f ca="true">+IF(OFFSET('Sanitation Data'!$I$28,0,10*ROW('Sanitation Data'!I113))="","",OFFSET('Sanitation Data'!$I$28,0,10*ROW('Sanitation Data'!I113)))</f>
        <v/>
      </c>
      <c r="DK119" s="275" t="str">
        <f ca="true">+IF(OFFSET('Sanitation Data'!$I$29,0,10*ROW('Sanitation Data'!I113))="","",OFFSET('Sanitation Data'!$I$29,0,10*ROW('Sanitation Data'!I113)))</f>
        <v/>
      </c>
      <c r="DL119" s="275" t="str">
        <f ca="true">+IF(OFFSET('Sanitation Data'!$I$30,0,10*ROW('Sanitation Data'!I113))="","",OFFSET('Sanitation Data'!$I$30,0,10*ROW('Sanitation Data'!I113)))</f>
        <v/>
      </c>
      <c r="DM119" s="275" t="str">
        <f ca="true">+IF(OFFSET('Sanitation Data'!$I$31,0,10*ROW('Sanitation Data'!I113))="","",OFFSET('Sanitation Data'!$I$31,0,10*ROW('Sanitation Data'!I113)))</f>
        <v/>
      </c>
      <c r="DN119" s="275" t="str">
        <f ca="true">+IF(OFFSET('Sanitation Data'!$I$32,0,10*ROW('Sanitation Data'!I113))="","",OFFSET('Sanitation Data'!$I$32,0,10*ROW('Sanitation Data'!I113)))</f>
        <v/>
      </c>
      <c r="DO119" s="275" t="str">
        <f ca="true">+IF(OFFSET('Hygiene Data'!$D$11,0,10*ROW('Hygiene Data'!D113))="","",OFFSET('Hygiene Data'!$D$11,0,10*ROW('Hygiene Data'!D113)))</f>
        <v/>
      </c>
      <c r="DP119" s="275" t="str">
        <f ca="true">+IF(OFFSET('Hygiene Data'!$D$12,0,10*ROW('Hygiene Data'!D113))="","",OFFSET('Hygiene Data'!$D$12,0,10*ROW('Hygiene Data'!D113)))</f>
        <v/>
      </c>
      <c r="DQ119" s="275" t="str">
        <f ca="true">+IF(OFFSET('Hygiene Data'!$D$13,0,10*ROW('Hygiene Data'!D113))="","",OFFSET('Hygiene Data'!$D$13,0,10*ROW('Hygiene Data'!D113)))</f>
        <v/>
      </c>
      <c r="DR119" s="275" t="str">
        <f ca="true">+IF(OFFSET('Hygiene Data'!$E$11,0,10*ROW('Hygiene Data'!E113))="","",OFFSET('Hygiene Data'!$E$11,0,10*ROW('Hygiene Data'!E113)))</f>
        <v/>
      </c>
      <c r="DS119" s="275" t="str">
        <f ca="true">+IF(OFFSET('Hygiene Data'!$E$12,0,10*ROW('Hygiene Data'!E113))="","",OFFSET('Hygiene Data'!$E$12,0,10*ROW('Hygiene Data'!E113)))</f>
        <v/>
      </c>
      <c r="DT119" s="275" t="str">
        <f ca="true">+IF(OFFSET('Hygiene Data'!$E$13,0,10*ROW('Hygiene Data'!E113))="","",OFFSET('Hygiene Data'!$E$13,0,10*ROW('Hygiene Data'!E113)))</f>
        <v/>
      </c>
      <c r="DU119" s="275" t="str">
        <f ca="true">+IF(OFFSET('Hygiene Data'!$F$11,0,10*ROW('Hygiene Data'!F113))="","",OFFSET('Hygiene Data'!$F$11,0,10*ROW('Hygiene Data'!F113)))</f>
        <v/>
      </c>
      <c r="DV119" s="275" t="str">
        <f ca="true">+IF(OFFSET('Hygiene Data'!$F$12,0,10*ROW('Hygiene Data'!F113))="","",OFFSET('Hygiene Data'!$F$12,0,10*ROW('Hygiene Data'!F113)))</f>
        <v/>
      </c>
      <c r="DW119" s="275" t="str">
        <f ca="true">+IF(OFFSET('Hygiene Data'!$F$13,0,10*ROW('Hygiene Data'!F113))="","",OFFSET('Hygiene Data'!$F$13,0,10*ROW('Hygiene Data'!F113)))</f>
        <v/>
      </c>
      <c r="DX119" s="275" t="str">
        <f ca="true">+IF(OFFSET('Hygiene Data'!$G$11,0,10*ROW('Hygiene Data'!G113))="","",OFFSET('Hygiene Data'!$G$11,0,10*ROW('Hygiene Data'!G113)))</f>
        <v/>
      </c>
      <c r="DY119" s="275" t="str">
        <f ca="true">+IF(OFFSET('Hygiene Data'!$G$12,0,10*ROW('Hygiene Data'!G113))="","",OFFSET('Hygiene Data'!$G$12,0,10*ROW('Hygiene Data'!G113)))</f>
        <v/>
      </c>
      <c r="DZ119" s="275" t="str">
        <f ca="true">+IF(OFFSET('Hygiene Data'!$G$13,0,10*ROW('Hygiene Data'!G113))="","",OFFSET('Hygiene Data'!$G$13,0,10*ROW('Hygiene Data'!G113)))</f>
        <v/>
      </c>
      <c r="EA119" s="275" t="str">
        <f ca="true">+IF(OFFSET('Hygiene Data'!$H$11,0,10*ROW('Hygiene Data'!H113))="","",OFFSET('Hygiene Data'!$H$11,0,10*ROW('Hygiene Data'!H113)))</f>
        <v/>
      </c>
      <c r="EB119" s="275" t="str">
        <f ca="true">+IF(OFFSET('Hygiene Data'!$H$12,0,10*ROW('Hygiene Data'!H113))="","",OFFSET('Hygiene Data'!$H$12,0,10*ROW('Hygiene Data'!H113)))</f>
        <v/>
      </c>
      <c r="EC119" s="275" t="str">
        <f ca="true">+IF(OFFSET('Hygiene Data'!$H$13,0,10*ROW('Hygiene Data'!H113))="","",OFFSET('Hygiene Data'!$H$13,0,10*ROW('Hygiene Data'!H113)))</f>
        <v/>
      </c>
      <c r="ED119" s="275" t="str">
        <f ca="true">+IF(OFFSET('Hygiene Data'!$I$11,0,10*ROW('Hygiene Data'!I113))="","",OFFSET('Hygiene Data'!$I$11,0,10*ROW('Hygiene Data'!I113)))</f>
        <v/>
      </c>
      <c r="EE119" s="275" t="str">
        <f ca="true">+IF(OFFSET('Hygiene Data'!$I$12,0,10*ROW('Hygiene Data'!I113))="","",OFFSET('Hygiene Data'!$I$12,0,10*ROW('Hygiene Data'!I113)))</f>
        <v/>
      </c>
      <c r="EF119" s="275" t="str">
        <f ca="true">+IF(OFFSET('Hygiene Data'!$I$13,0,10*ROW('Hygiene Data'!I113))="","",OFFSET('Hygiene Data'!$I$13,0,10*ROW('Hygiene Data'!I113)))</f>
        <v/>
      </c>
    </row>
    <row xmlns:x14ac="http://schemas.microsoft.com/office/spreadsheetml/2009/9/ac" r="120" x14ac:dyDescent="0.2">
      <c r="A120" s="37" t="str">
        <f ca="true">+IF(OFFSET('Water Data'!$B$2,0,10*ROW('Water Data'!E114))="","",OFFSET('Water Data'!$B$2,0,10*ROW('Water Data'!E114)))</f>
        <v/>
      </c>
      <c r="B120" s="37" t="str">
        <f ca="true">+IF(OFFSET('Water Data'!$C$2,0,10*ROW('Water Data'!F114))="","",OFFSET('Water Data'!$C$2,0,10*ROW('Water Data'!F114)))</f>
        <v/>
      </c>
      <c r="C120" s="331" t="str">
        <f t="shared" ca="true" si="1"/>
        <v/>
      </c>
      <c r="D120" s="94"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4"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4"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4"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4"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4"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4"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4"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4"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4"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4"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4"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4"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4"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4"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4"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4"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4"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5"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5"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5"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5"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5"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5"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5"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5"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5"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5"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5"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5"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5"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5"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5"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5"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5"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5"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5"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5"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5"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5"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5"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5"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5"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5"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5"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5"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5"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5"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6"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6"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6"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6"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6"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6"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6"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6"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6"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6"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6"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6"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6"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6"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6"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6"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6"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6"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5"/>
      <c r="BS120" s="275" t="str">
        <f ca="true">+IF(OFFSET('Water Data'!$D$27,0,10*ROW('Water Data'!D114))="","",OFFSET('Water Data'!$D$27,0,10*ROW('Water Data'!D114)))</f>
        <v/>
      </c>
      <c r="BT120" s="275" t="str">
        <f ca="true">+IF(OFFSET('Water Data'!$D$28,0,10*ROW('Water Data'!D114))="","",OFFSET('Water Data'!$D$28,0,10*ROW('Water Data'!D114)))</f>
        <v/>
      </c>
      <c r="BU120" s="275" t="str">
        <f ca="true">+IF(OFFSET('Water Data'!$D$29,0,10*ROW('Water Data'!D114))="","",OFFSET('Water Data'!$D$29,0,10*ROW('Water Data'!D114)))</f>
        <v/>
      </c>
      <c r="BV120" s="275" t="str">
        <f ca="true">+IF(OFFSET('Water Data'!$E$27,0,10*ROW('Water Data'!E114))="","",OFFSET('Water Data'!$E$27,0,10*ROW('Water Data'!E114)))</f>
        <v/>
      </c>
      <c r="BW120" s="275" t="str">
        <f ca="true">+IF(OFFSET('Water Data'!$E$28,0,10*ROW('Water Data'!E114))="","",OFFSET('Water Data'!$E$28,0,10*ROW('Water Data'!E114)))</f>
        <v/>
      </c>
      <c r="BX120" s="275" t="str">
        <f ca="true">+IF(OFFSET('Water Data'!$E$29,0,10*ROW('Water Data'!E114))="","",OFFSET('Water Data'!$E$29,0,10*ROW('Water Data'!E114)))</f>
        <v/>
      </c>
      <c r="BY120" s="275" t="str">
        <f ca="true">+IF(OFFSET('Water Data'!$F$27,0,10*ROW('Water Data'!F114))="","",OFFSET('Water Data'!$F$27,0,10*ROW('Water Data'!F114)))</f>
        <v/>
      </c>
      <c r="BZ120" s="275" t="str">
        <f ca="true">+IF(OFFSET('Water Data'!$F$28,0,10*ROW('Water Data'!F114))="","",OFFSET('Water Data'!$F$28,0,10*ROW('Water Data'!F114)))</f>
        <v/>
      </c>
      <c r="CA120" s="275" t="str">
        <f ca="true">+IF(OFFSET('Water Data'!$F$29,0,10*ROW('Water Data'!F114))="","",OFFSET('Water Data'!$F$29,0,10*ROW('Water Data'!F114)))</f>
        <v/>
      </c>
      <c r="CB120" s="275" t="str">
        <f ca="true">+IF(OFFSET('Water Data'!$G$27,0,10*ROW('Water Data'!G114))="","",OFFSET('Water Data'!$G$27,0,10*ROW('Water Data'!G114)))</f>
        <v/>
      </c>
      <c r="CC120" s="275" t="str">
        <f ca="true">+IF(OFFSET('Water Data'!$G$28,0,10*ROW('Water Data'!G114))="","",OFFSET('Water Data'!$G$28,0,10*ROW('Water Data'!G114)))</f>
        <v/>
      </c>
      <c r="CD120" s="275" t="str">
        <f ca="true">+IF(OFFSET('Water Data'!$G$29,0,10*ROW('Water Data'!G114))="","",OFFSET('Water Data'!$G$29,0,10*ROW('Water Data'!G114)))</f>
        <v/>
      </c>
      <c r="CE120" s="275" t="str">
        <f ca="true">+IF(OFFSET('Water Data'!$H$27,0,10*ROW('Water Data'!H114))="","",OFFSET('Water Data'!$H$27,0,10*ROW('Water Data'!H114)))</f>
        <v/>
      </c>
      <c r="CF120" s="275" t="str">
        <f ca="true">+IF(OFFSET('Water Data'!$H$28,0,10*ROW('Water Data'!H114))="","",OFFSET('Water Data'!$H$28,0,10*ROW('Water Data'!H114)))</f>
        <v/>
      </c>
      <c r="CG120" s="275" t="str">
        <f ca="true">+IF(OFFSET('Water Data'!$H$29,0,10*ROW('Water Data'!H114))="","",OFFSET('Water Data'!$H$29,0,10*ROW('Water Data'!H114)))</f>
        <v/>
      </c>
      <c r="CH120" s="275" t="str">
        <f ca="true">+IF(OFFSET('Water Data'!$I$27,0,10*ROW('Water Data'!I114))="","",OFFSET('Water Data'!$I$27,0,10*ROW('Water Data'!I114)))</f>
        <v/>
      </c>
      <c r="CI120" s="275" t="str">
        <f ca="true">+IF(OFFSET('Water Data'!$I$28,0,10*ROW('Water Data'!I114))="","",OFFSET('Water Data'!$I$28,0,10*ROW('Water Data'!I114)))</f>
        <v/>
      </c>
      <c r="CJ120" s="275" t="str">
        <f ca="true">+IF(OFFSET('Water Data'!$I$29,0,10*ROW('Water Data'!I114))="","",OFFSET('Water Data'!$I$29,0,10*ROW('Water Data'!I114)))</f>
        <v/>
      </c>
      <c r="CK120" s="275" t="str">
        <f ca="true">+IF(OFFSET('Sanitation Data'!$D$28,0,10*ROW('Sanitation Data'!D114))="","",OFFSET('Sanitation Data'!$D$28,0,10*ROW('Sanitation Data'!D114)))</f>
        <v/>
      </c>
      <c r="CL120" s="275" t="str">
        <f ca="true">+IF(OFFSET('Sanitation Data'!$D$29,0,10*ROW('Sanitation Data'!D114))="","",OFFSET('Sanitation Data'!$D$29,0,10*ROW('Sanitation Data'!D114)))</f>
        <v/>
      </c>
      <c r="CM120" s="275" t="str">
        <f ca="true">+IF(OFFSET('Sanitation Data'!$D$30,0,10*ROW('Sanitation Data'!D114))="","",OFFSET('Sanitation Data'!$D$30,0,10*ROW('Sanitation Data'!D114)))</f>
        <v/>
      </c>
      <c r="CN120" s="275" t="str">
        <f ca="true">+IF(OFFSET('Sanitation Data'!$D$31,0,10*ROW('Sanitation Data'!D114))="","",OFFSET('Sanitation Data'!$D$31,0,10*ROW('Sanitation Data'!D114)))</f>
        <v/>
      </c>
      <c r="CO120" s="275" t="str">
        <f ca="true">+IF(OFFSET('Sanitation Data'!$D$32,0,10*ROW('Sanitation Data'!D114))="","",OFFSET('Sanitation Data'!$D$32,0,10*ROW('Sanitation Data'!D114)))</f>
        <v/>
      </c>
      <c r="CP120" s="275" t="str">
        <f ca="true">+IF(OFFSET('Sanitation Data'!$E$28,0,10*ROW('Sanitation Data'!E114))="","",OFFSET('Sanitation Data'!$E$28,0,10*ROW('Sanitation Data'!E114)))</f>
        <v/>
      </c>
      <c r="CQ120" s="275" t="str">
        <f ca="true">+IF(OFFSET('Sanitation Data'!$E$29,0,10*ROW('Sanitation Data'!E114))="","",OFFSET('Sanitation Data'!$E$29,0,10*ROW('Sanitation Data'!E114)))</f>
        <v/>
      </c>
      <c r="CR120" s="275" t="str">
        <f ca="true">+IF(OFFSET('Sanitation Data'!$E$30,0,10*ROW('Sanitation Data'!E114))="","",OFFSET('Sanitation Data'!$E$30,0,10*ROW('Sanitation Data'!E114)))</f>
        <v/>
      </c>
      <c r="CS120" s="275" t="str">
        <f ca="true">+IF(OFFSET('Sanitation Data'!$E$31,0,10*ROW('Sanitation Data'!E114))="","",OFFSET('Sanitation Data'!$E$31,0,10*ROW('Sanitation Data'!E114)))</f>
        <v/>
      </c>
      <c r="CT120" s="275" t="str">
        <f ca="true">+IF(OFFSET('Sanitation Data'!$E$32,0,10*ROW('Sanitation Data'!E114))="","",OFFSET('Sanitation Data'!$E$32,0,10*ROW('Sanitation Data'!E114)))</f>
        <v/>
      </c>
      <c r="CU120" s="275" t="str">
        <f ca="true">+IF(OFFSET('Sanitation Data'!$F$28,0,10*ROW('Sanitation Data'!F114))="","",OFFSET('Sanitation Data'!$F$28,0,10*ROW('Sanitation Data'!F114)))</f>
        <v/>
      </c>
      <c r="CV120" s="275" t="str">
        <f ca="true">+IF(OFFSET('Sanitation Data'!$F$29,0,10*ROW('Sanitation Data'!F114))="","",OFFSET('Sanitation Data'!$F$29,0,10*ROW('Sanitation Data'!F114)))</f>
        <v/>
      </c>
      <c r="CW120" s="275" t="str">
        <f ca="true">+IF(OFFSET('Sanitation Data'!$F$30,0,10*ROW('Sanitation Data'!F114))="","",OFFSET('Sanitation Data'!$F$30,0,10*ROW('Sanitation Data'!F114)))</f>
        <v/>
      </c>
      <c r="CX120" s="275" t="str">
        <f ca="true">+IF(OFFSET('Sanitation Data'!$F$31,0,10*ROW('Sanitation Data'!F114))="","",OFFSET('Sanitation Data'!$F$31,0,10*ROW('Sanitation Data'!F114)))</f>
        <v/>
      </c>
      <c r="CY120" s="275" t="str">
        <f ca="true">+IF(OFFSET('Sanitation Data'!$F$32,0,10*ROW('Sanitation Data'!F114))="","",OFFSET('Sanitation Data'!$F$32,0,10*ROW('Sanitation Data'!F114)))</f>
        <v/>
      </c>
      <c r="CZ120" s="275" t="str">
        <f ca="true">+IF(OFFSET('Sanitation Data'!$G$28,0,10*ROW('Sanitation Data'!G114))="","",OFFSET('Sanitation Data'!$G$28,0,10*ROW('Sanitation Data'!G114)))</f>
        <v/>
      </c>
      <c r="DA120" s="275" t="str">
        <f ca="true">+IF(OFFSET('Sanitation Data'!$G$29,0,10*ROW('Sanitation Data'!G114))="","",OFFSET('Sanitation Data'!$G$29,0,10*ROW('Sanitation Data'!G114)))</f>
        <v/>
      </c>
      <c r="DB120" s="275" t="str">
        <f ca="true">+IF(OFFSET('Sanitation Data'!$G$30,0,10*ROW('Sanitation Data'!G114))="","",OFFSET('Sanitation Data'!$G$30,0,10*ROW('Sanitation Data'!G114)))</f>
        <v/>
      </c>
      <c r="DC120" s="275" t="str">
        <f ca="true">+IF(OFFSET('Sanitation Data'!$G$31,0,10*ROW('Sanitation Data'!G114))="","",OFFSET('Sanitation Data'!$G$31,0,10*ROW('Sanitation Data'!G114)))</f>
        <v/>
      </c>
      <c r="DD120" s="275" t="str">
        <f ca="true">+IF(OFFSET('Sanitation Data'!$G$32,0,10*ROW('Sanitation Data'!G114))="","",OFFSET('Sanitation Data'!$G$32,0,10*ROW('Sanitation Data'!G114)))</f>
        <v/>
      </c>
      <c r="DE120" s="275" t="str">
        <f ca="true">+IF(OFFSET('Sanitation Data'!$H$28,0,10*ROW('Sanitation Data'!H114))="","",OFFSET('Sanitation Data'!$H$28,0,10*ROW('Sanitation Data'!H114)))</f>
        <v/>
      </c>
      <c r="DF120" s="275" t="str">
        <f ca="true">+IF(OFFSET('Sanitation Data'!$H$29,0,10*ROW('Sanitation Data'!H114))="","",OFFSET('Sanitation Data'!$H$29,0,10*ROW('Sanitation Data'!H114)))</f>
        <v/>
      </c>
      <c r="DG120" s="275" t="str">
        <f ca="true">+IF(OFFSET('Sanitation Data'!$H$30,0,10*ROW('Sanitation Data'!H114))="","",OFFSET('Sanitation Data'!$H$30,0,10*ROW('Sanitation Data'!H114)))</f>
        <v/>
      </c>
      <c r="DH120" s="275" t="str">
        <f ca="true">+IF(OFFSET('Sanitation Data'!$H$31,0,10*ROW('Sanitation Data'!H114))="","",OFFSET('Sanitation Data'!$H$31,0,10*ROW('Sanitation Data'!H114)))</f>
        <v/>
      </c>
      <c r="DI120" s="275" t="str">
        <f ca="true">+IF(OFFSET('Sanitation Data'!$H$32,0,10*ROW('Sanitation Data'!H114))="","",OFFSET('Sanitation Data'!$H$32,0,10*ROW('Sanitation Data'!H114)))</f>
        <v/>
      </c>
      <c r="DJ120" s="275" t="str">
        <f ca="true">+IF(OFFSET('Sanitation Data'!$I$28,0,10*ROW('Sanitation Data'!I114))="","",OFFSET('Sanitation Data'!$I$28,0,10*ROW('Sanitation Data'!I114)))</f>
        <v/>
      </c>
      <c r="DK120" s="275" t="str">
        <f ca="true">+IF(OFFSET('Sanitation Data'!$I$29,0,10*ROW('Sanitation Data'!I114))="","",OFFSET('Sanitation Data'!$I$29,0,10*ROW('Sanitation Data'!I114)))</f>
        <v/>
      </c>
      <c r="DL120" s="275" t="str">
        <f ca="true">+IF(OFFSET('Sanitation Data'!$I$30,0,10*ROW('Sanitation Data'!I114))="","",OFFSET('Sanitation Data'!$I$30,0,10*ROW('Sanitation Data'!I114)))</f>
        <v/>
      </c>
      <c r="DM120" s="275" t="str">
        <f ca="true">+IF(OFFSET('Sanitation Data'!$I$31,0,10*ROW('Sanitation Data'!I114))="","",OFFSET('Sanitation Data'!$I$31,0,10*ROW('Sanitation Data'!I114)))</f>
        <v/>
      </c>
      <c r="DN120" s="275" t="str">
        <f ca="true">+IF(OFFSET('Sanitation Data'!$I$32,0,10*ROW('Sanitation Data'!I114))="","",OFFSET('Sanitation Data'!$I$32,0,10*ROW('Sanitation Data'!I114)))</f>
        <v/>
      </c>
      <c r="DO120" s="275" t="str">
        <f ca="true">+IF(OFFSET('Hygiene Data'!$D$11,0,10*ROW('Hygiene Data'!D114))="","",OFFSET('Hygiene Data'!$D$11,0,10*ROW('Hygiene Data'!D114)))</f>
        <v/>
      </c>
      <c r="DP120" s="275" t="str">
        <f ca="true">+IF(OFFSET('Hygiene Data'!$D$12,0,10*ROW('Hygiene Data'!D114))="","",OFFSET('Hygiene Data'!$D$12,0,10*ROW('Hygiene Data'!D114)))</f>
        <v/>
      </c>
      <c r="DQ120" s="275" t="str">
        <f ca="true">+IF(OFFSET('Hygiene Data'!$D$13,0,10*ROW('Hygiene Data'!D114))="","",OFFSET('Hygiene Data'!$D$13,0,10*ROW('Hygiene Data'!D114)))</f>
        <v/>
      </c>
      <c r="DR120" s="275" t="str">
        <f ca="true">+IF(OFFSET('Hygiene Data'!$E$11,0,10*ROW('Hygiene Data'!E114))="","",OFFSET('Hygiene Data'!$E$11,0,10*ROW('Hygiene Data'!E114)))</f>
        <v/>
      </c>
      <c r="DS120" s="275" t="str">
        <f ca="true">+IF(OFFSET('Hygiene Data'!$E$12,0,10*ROW('Hygiene Data'!E114))="","",OFFSET('Hygiene Data'!$E$12,0,10*ROW('Hygiene Data'!E114)))</f>
        <v/>
      </c>
      <c r="DT120" s="275" t="str">
        <f ca="true">+IF(OFFSET('Hygiene Data'!$E$13,0,10*ROW('Hygiene Data'!E114))="","",OFFSET('Hygiene Data'!$E$13,0,10*ROW('Hygiene Data'!E114)))</f>
        <v/>
      </c>
      <c r="DU120" s="275" t="str">
        <f ca="true">+IF(OFFSET('Hygiene Data'!$F$11,0,10*ROW('Hygiene Data'!F114))="","",OFFSET('Hygiene Data'!$F$11,0,10*ROW('Hygiene Data'!F114)))</f>
        <v/>
      </c>
      <c r="DV120" s="275" t="str">
        <f ca="true">+IF(OFFSET('Hygiene Data'!$F$12,0,10*ROW('Hygiene Data'!F114))="","",OFFSET('Hygiene Data'!$F$12,0,10*ROW('Hygiene Data'!F114)))</f>
        <v/>
      </c>
      <c r="DW120" s="275" t="str">
        <f ca="true">+IF(OFFSET('Hygiene Data'!$F$13,0,10*ROW('Hygiene Data'!F114))="","",OFFSET('Hygiene Data'!$F$13,0,10*ROW('Hygiene Data'!F114)))</f>
        <v/>
      </c>
      <c r="DX120" s="275" t="str">
        <f ca="true">+IF(OFFSET('Hygiene Data'!$G$11,0,10*ROW('Hygiene Data'!G114))="","",OFFSET('Hygiene Data'!$G$11,0,10*ROW('Hygiene Data'!G114)))</f>
        <v/>
      </c>
      <c r="DY120" s="275" t="str">
        <f ca="true">+IF(OFFSET('Hygiene Data'!$G$12,0,10*ROW('Hygiene Data'!G114))="","",OFFSET('Hygiene Data'!$G$12,0,10*ROW('Hygiene Data'!G114)))</f>
        <v/>
      </c>
      <c r="DZ120" s="275" t="str">
        <f ca="true">+IF(OFFSET('Hygiene Data'!$G$13,0,10*ROW('Hygiene Data'!G114))="","",OFFSET('Hygiene Data'!$G$13,0,10*ROW('Hygiene Data'!G114)))</f>
        <v/>
      </c>
      <c r="EA120" s="275" t="str">
        <f ca="true">+IF(OFFSET('Hygiene Data'!$H$11,0,10*ROW('Hygiene Data'!H114))="","",OFFSET('Hygiene Data'!$H$11,0,10*ROW('Hygiene Data'!H114)))</f>
        <v/>
      </c>
      <c r="EB120" s="275" t="str">
        <f ca="true">+IF(OFFSET('Hygiene Data'!$H$12,0,10*ROW('Hygiene Data'!H114))="","",OFFSET('Hygiene Data'!$H$12,0,10*ROW('Hygiene Data'!H114)))</f>
        <v/>
      </c>
      <c r="EC120" s="275" t="str">
        <f ca="true">+IF(OFFSET('Hygiene Data'!$H$13,0,10*ROW('Hygiene Data'!H114))="","",OFFSET('Hygiene Data'!$H$13,0,10*ROW('Hygiene Data'!H114)))</f>
        <v/>
      </c>
      <c r="ED120" s="275" t="str">
        <f ca="true">+IF(OFFSET('Hygiene Data'!$I$11,0,10*ROW('Hygiene Data'!I114))="","",OFFSET('Hygiene Data'!$I$11,0,10*ROW('Hygiene Data'!I114)))</f>
        <v/>
      </c>
      <c r="EE120" s="275" t="str">
        <f ca="true">+IF(OFFSET('Hygiene Data'!$I$12,0,10*ROW('Hygiene Data'!I114))="","",OFFSET('Hygiene Data'!$I$12,0,10*ROW('Hygiene Data'!I114)))</f>
        <v/>
      </c>
      <c r="EF120" s="275" t="str">
        <f ca="true">+IF(OFFSET('Hygiene Data'!$I$13,0,10*ROW('Hygiene Data'!I114))="","",OFFSET('Hygiene Data'!$I$13,0,10*ROW('Hygiene Data'!I114)))</f>
        <v/>
      </c>
    </row>
    <row xmlns:x14ac="http://schemas.microsoft.com/office/spreadsheetml/2009/9/ac" r="121" x14ac:dyDescent="0.2">
      <c r="A121" s="37" t="str">
        <f ca="true">+IF(OFFSET('Water Data'!$B$2,0,10*ROW('Water Data'!E115))="","",OFFSET('Water Data'!$B$2,0,10*ROW('Water Data'!E115)))</f>
        <v/>
      </c>
      <c r="B121" s="37" t="str">
        <f ca="true">+IF(OFFSET('Water Data'!$C$2,0,10*ROW('Water Data'!F115))="","",OFFSET('Water Data'!$C$2,0,10*ROW('Water Data'!F115)))</f>
        <v/>
      </c>
      <c r="C121" s="331" t="str">
        <f t="shared" ca="true" si="1"/>
        <v/>
      </c>
      <c r="D121" s="94"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4"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4"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4"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4"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4"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4"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4"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4"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4"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4"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4"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4"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4"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4"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4"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4"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4"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5"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5"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5"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5"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5"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5"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5"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5"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5"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5"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5"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5"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5"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5"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5"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5"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5"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5"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5"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5"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5"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5"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5"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5"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5"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5"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5"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5"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5"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5"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6"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6"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6"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6"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6"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6"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6"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6"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6"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6"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6"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6"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6"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6"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6"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6"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6"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6"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5"/>
      <c r="BS121" s="275" t="str">
        <f ca="true">+IF(OFFSET('Water Data'!$D$27,0,10*ROW('Water Data'!D115))="","",OFFSET('Water Data'!$D$27,0,10*ROW('Water Data'!D115)))</f>
        <v/>
      </c>
      <c r="BT121" s="275" t="str">
        <f ca="true">+IF(OFFSET('Water Data'!$D$28,0,10*ROW('Water Data'!D115))="","",OFFSET('Water Data'!$D$28,0,10*ROW('Water Data'!D115)))</f>
        <v/>
      </c>
      <c r="BU121" s="275" t="str">
        <f ca="true">+IF(OFFSET('Water Data'!$D$29,0,10*ROW('Water Data'!D115))="","",OFFSET('Water Data'!$D$29,0,10*ROW('Water Data'!D115)))</f>
        <v/>
      </c>
      <c r="BV121" s="275" t="str">
        <f ca="true">+IF(OFFSET('Water Data'!$E$27,0,10*ROW('Water Data'!E115))="","",OFFSET('Water Data'!$E$27,0,10*ROW('Water Data'!E115)))</f>
        <v/>
      </c>
      <c r="BW121" s="275" t="str">
        <f ca="true">+IF(OFFSET('Water Data'!$E$28,0,10*ROW('Water Data'!E115))="","",OFFSET('Water Data'!$E$28,0,10*ROW('Water Data'!E115)))</f>
        <v/>
      </c>
      <c r="BX121" s="275" t="str">
        <f ca="true">+IF(OFFSET('Water Data'!$E$29,0,10*ROW('Water Data'!E115))="","",OFFSET('Water Data'!$E$29,0,10*ROW('Water Data'!E115)))</f>
        <v/>
      </c>
      <c r="BY121" s="275" t="str">
        <f ca="true">+IF(OFFSET('Water Data'!$F$27,0,10*ROW('Water Data'!F115))="","",OFFSET('Water Data'!$F$27,0,10*ROW('Water Data'!F115)))</f>
        <v/>
      </c>
      <c r="BZ121" s="275" t="str">
        <f ca="true">+IF(OFFSET('Water Data'!$F$28,0,10*ROW('Water Data'!F115))="","",OFFSET('Water Data'!$F$28,0,10*ROW('Water Data'!F115)))</f>
        <v/>
      </c>
      <c r="CA121" s="275" t="str">
        <f ca="true">+IF(OFFSET('Water Data'!$F$29,0,10*ROW('Water Data'!F115))="","",OFFSET('Water Data'!$F$29,0,10*ROW('Water Data'!F115)))</f>
        <v/>
      </c>
      <c r="CB121" s="275" t="str">
        <f ca="true">+IF(OFFSET('Water Data'!$G$27,0,10*ROW('Water Data'!G115))="","",OFFSET('Water Data'!$G$27,0,10*ROW('Water Data'!G115)))</f>
        <v/>
      </c>
      <c r="CC121" s="275" t="str">
        <f ca="true">+IF(OFFSET('Water Data'!$G$28,0,10*ROW('Water Data'!G115))="","",OFFSET('Water Data'!$G$28,0,10*ROW('Water Data'!G115)))</f>
        <v/>
      </c>
      <c r="CD121" s="275" t="str">
        <f ca="true">+IF(OFFSET('Water Data'!$G$29,0,10*ROW('Water Data'!G115))="","",OFFSET('Water Data'!$G$29,0,10*ROW('Water Data'!G115)))</f>
        <v/>
      </c>
      <c r="CE121" s="275" t="str">
        <f ca="true">+IF(OFFSET('Water Data'!$H$27,0,10*ROW('Water Data'!H115))="","",OFFSET('Water Data'!$H$27,0,10*ROW('Water Data'!H115)))</f>
        <v/>
      </c>
      <c r="CF121" s="275" t="str">
        <f ca="true">+IF(OFFSET('Water Data'!$H$28,0,10*ROW('Water Data'!H115))="","",OFFSET('Water Data'!$H$28,0,10*ROW('Water Data'!H115)))</f>
        <v/>
      </c>
      <c r="CG121" s="275" t="str">
        <f ca="true">+IF(OFFSET('Water Data'!$H$29,0,10*ROW('Water Data'!H115))="","",OFFSET('Water Data'!$H$29,0,10*ROW('Water Data'!H115)))</f>
        <v/>
      </c>
      <c r="CH121" s="275" t="str">
        <f ca="true">+IF(OFFSET('Water Data'!$I$27,0,10*ROW('Water Data'!I115))="","",OFFSET('Water Data'!$I$27,0,10*ROW('Water Data'!I115)))</f>
        <v/>
      </c>
      <c r="CI121" s="275" t="str">
        <f ca="true">+IF(OFFSET('Water Data'!$I$28,0,10*ROW('Water Data'!I115))="","",OFFSET('Water Data'!$I$28,0,10*ROW('Water Data'!I115)))</f>
        <v/>
      </c>
      <c r="CJ121" s="275" t="str">
        <f ca="true">+IF(OFFSET('Water Data'!$I$29,0,10*ROW('Water Data'!I115))="","",OFFSET('Water Data'!$I$29,0,10*ROW('Water Data'!I115)))</f>
        <v/>
      </c>
      <c r="CK121" s="275" t="str">
        <f ca="true">+IF(OFFSET('Sanitation Data'!$D$28,0,10*ROW('Sanitation Data'!D115))="","",OFFSET('Sanitation Data'!$D$28,0,10*ROW('Sanitation Data'!D115)))</f>
        <v/>
      </c>
      <c r="CL121" s="275" t="str">
        <f ca="true">+IF(OFFSET('Sanitation Data'!$D$29,0,10*ROW('Sanitation Data'!D115))="","",OFFSET('Sanitation Data'!$D$29,0,10*ROW('Sanitation Data'!D115)))</f>
        <v/>
      </c>
      <c r="CM121" s="275" t="str">
        <f ca="true">+IF(OFFSET('Sanitation Data'!$D$30,0,10*ROW('Sanitation Data'!D115))="","",OFFSET('Sanitation Data'!$D$30,0,10*ROW('Sanitation Data'!D115)))</f>
        <v/>
      </c>
      <c r="CN121" s="275" t="str">
        <f ca="true">+IF(OFFSET('Sanitation Data'!$D$31,0,10*ROW('Sanitation Data'!D115))="","",OFFSET('Sanitation Data'!$D$31,0,10*ROW('Sanitation Data'!D115)))</f>
        <v/>
      </c>
      <c r="CO121" s="275" t="str">
        <f ca="true">+IF(OFFSET('Sanitation Data'!$D$32,0,10*ROW('Sanitation Data'!D115))="","",OFFSET('Sanitation Data'!$D$32,0,10*ROW('Sanitation Data'!D115)))</f>
        <v/>
      </c>
      <c r="CP121" s="275" t="str">
        <f ca="true">+IF(OFFSET('Sanitation Data'!$E$28,0,10*ROW('Sanitation Data'!E115))="","",OFFSET('Sanitation Data'!$E$28,0,10*ROW('Sanitation Data'!E115)))</f>
        <v/>
      </c>
      <c r="CQ121" s="275" t="str">
        <f ca="true">+IF(OFFSET('Sanitation Data'!$E$29,0,10*ROW('Sanitation Data'!E115))="","",OFFSET('Sanitation Data'!$E$29,0,10*ROW('Sanitation Data'!E115)))</f>
        <v/>
      </c>
      <c r="CR121" s="275" t="str">
        <f ca="true">+IF(OFFSET('Sanitation Data'!$E$30,0,10*ROW('Sanitation Data'!E115))="","",OFFSET('Sanitation Data'!$E$30,0,10*ROW('Sanitation Data'!E115)))</f>
        <v/>
      </c>
      <c r="CS121" s="275" t="str">
        <f ca="true">+IF(OFFSET('Sanitation Data'!$E$31,0,10*ROW('Sanitation Data'!E115))="","",OFFSET('Sanitation Data'!$E$31,0,10*ROW('Sanitation Data'!E115)))</f>
        <v/>
      </c>
      <c r="CT121" s="275" t="str">
        <f ca="true">+IF(OFFSET('Sanitation Data'!$E$32,0,10*ROW('Sanitation Data'!E115))="","",OFFSET('Sanitation Data'!$E$32,0,10*ROW('Sanitation Data'!E115)))</f>
        <v/>
      </c>
      <c r="CU121" s="275" t="str">
        <f ca="true">+IF(OFFSET('Sanitation Data'!$F$28,0,10*ROW('Sanitation Data'!F115))="","",OFFSET('Sanitation Data'!$F$28,0,10*ROW('Sanitation Data'!F115)))</f>
        <v/>
      </c>
      <c r="CV121" s="275" t="str">
        <f ca="true">+IF(OFFSET('Sanitation Data'!$F$29,0,10*ROW('Sanitation Data'!F115))="","",OFFSET('Sanitation Data'!$F$29,0,10*ROW('Sanitation Data'!F115)))</f>
        <v/>
      </c>
      <c r="CW121" s="275" t="str">
        <f ca="true">+IF(OFFSET('Sanitation Data'!$F$30,0,10*ROW('Sanitation Data'!F115))="","",OFFSET('Sanitation Data'!$F$30,0,10*ROW('Sanitation Data'!F115)))</f>
        <v/>
      </c>
      <c r="CX121" s="275" t="str">
        <f ca="true">+IF(OFFSET('Sanitation Data'!$F$31,0,10*ROW('Sanitation Data'!F115))="","",OFFSET('Sanitation Data'!$F$31,0,10*ROW('Sanitation Data'!F115)))</f>
        <v/>
      </c>
      <c r="CY121" s="275" t="str">
        <f ca="true">+IF(OFFSET('Sanitation Data'!$F$32,0,10*ROW('Sanitation Data'!F115))="","",OFFSET('Sanitation Data'!$F$32,0,10*ROW('Sanitation Data'!F115)))</f>
        <v/>
      </c>
      <c r="CZ121" s="275" t="str">
        <f ca="true">+IF(OFFSET('Sanitation Data'!$G$28,0,10*ROW('Sanitation Data'!G115))="","",OFFSET('Sanitation Data'!$G$28,0,10*ROW('Sanitation Data'!G115)))</f>
        <v/>
      </c>
      <c r="DA121" s="275" t="str">
        <f ca="true">+IF(OFFSET('Sanitation Data'!$G$29,0,10*ROW('Sanitation Data'!G115))="","",OFFSET('Sanitation Data'!$G$29,0,10*ROW('Sanitation Data'!G115)))</f>
        <v/>
      </c>
      <c r="DB121" s="275" t="str">
        <f ca="true">+IF(OFFSET('Sanitation Data'!$G$30,0,10*ROW('Sanitation Data'!G115))="","",OFFSET('Sanitation Data'!$G$30,0,10*ROW('Sanitation Data'!G115)))</f>
        <v/>
      </c>
      <c r="DC121" s="275" t="str">
        <f ca="true">+IF(OFFSET('Sanitation Data'!$G$31,0,10*ROW('Sanitation Data'!G115))="","",OFFSET('Sanitation Data'!$G$31,0,10*ROW('Sanitation Data'!G115)))</f>
        <v/>
      </c>
      <c r="DD121" s="275" t="str">
        <f ca="true">+IF(OFFSET('Sanitation Data'!$G$32,0,10*ROW('Sanitation Data'!G115))="","",OFFSET('Sanitation Data'!$G$32,0,10*ROW('Sanitation Data'!G115)))</f>
        <v/>
      </c>
      <c r="DE121" s="275" t="str">
        <f ca="true">+IF(OFFSET('Sanitation Data'!$H$28,0,10*ROW('Sanitation Data'!H115))="","",OFFSET('Sanitation Data'!$H$28,0,10*ROW('Sanitation Data'!H115)))</f>
        <v/>
      </c>
      <c r="DF121" s="275" t="str">
        <f ca="true">+IF(OFFSET('Sanitation Data'!$H$29,0,10*ROW('Sanitation Data'!H115))="","",OFFSET('Sanitation Data'!$H$29,0,10*ROW('Sanitation Data'!H115)))</f>
        <v/>
      </c>
      <c r="DG121" s="275" t="str">
        <f ca="true">+IF(OFFSET('Sanitation Data'!$H$30,0,10*ROW('Sanitation Data'!H115))="","",OFFSET('Sanitation Data'!$H$30,0,10*ROW('Sanitation Data'!H115)))</f>
        <v/>
      </c>
      <c r="DH121" s="275" t="str">
        <f ca="true">+IF(OFFSET('Sanitation Data'!$H$31,0,10*ROW('Sanitation Data'!H115))="","",OFFSET('Sanitation Data'!$H$31,0,10*ROW('Sanitation Data'!H115)))</f>
        <v/>
      </c>
      <c r="DI121" s="275" t="str">
        <f ca="true">+IF(OFFSET('Sanitation Data'!$H$32,0,10*ROW('Sanitation Data'!H115))="","",OFFSET('Sanitation Data'!$H$32,0,10*ROW('Sanitation Data'!H115)))</f>
        <v/>
      </c>
      <c r="DJ121" s="275" t="str">
        <f ca="true">+IF(OFFSET('Sanitation Data'!$I$28,0,10*ROW('Sanitation Data'!I115))="","",OFFSET('Sanitation Data'!$I$28,0,10*ROW('Sanitation Data'!I115)))</f>
        <v/>
      </c>
      <c r="DK121" s="275" t="str">
        <f ca="true">+IF(OFFSET('Sanitation Data'!$I$29,0,10*ROW('Sanitation Data'!I115))="","",OFFSET('Sanitation Data'!$I$29,0,10*ROW('Sanitation Data'!I115)))</f>
        <v/>
      </c>
      <c r="DL121" s="275" t="str">
        <f ca="true">+IF(OFFSET('Sanitation Data'!$I$30,0,10*ROW('Sanitation Data'!I115))="","",OFFSET('Sanitation Data'!$I$30,0,10*ROW('Sanitation Data'!I115)))</f>
        <v/>
      </c>
      <c r="DM121" s="275" t="str">
        <f ca="true">+IF(OFFSET('Sanitation Data'!$I$31,0,10*ROW('Sanitation Data'!I115))="","",OFFSET('Sanitation Data'!$I$31,0,10*ROW('Sanitation Data'!I115)))</f>
        <v/>
      </c>
      <c r="DN121" s="275" t="str">
        <f ca="true">+IF(OFFSET('Sanitation Data'!$I$32,0,10*ROW('Sanitation Data'!I115))="","",OFFSET('Sanitation Data'!$I$32,0,10*ROW('Sanitation Data'!I115)))</f>
        <v/>
      </c>
      <c r="DO121" s="275" t="str">
        <f ca="true">+IF(OFFSET('Hygiene Data'!$D$11,0,10*ROW('Hygiene Data'!D115))="","",OFFSET('Hygiene Data'!$D$11,0,10*ROW('Hygiene Data'!D115)))</f>
        <v/>
      </c>
      <c r="DP121" s="275" t="str">
        <f ca="true">+IF(OFFSET('Hygiene Data'!$D$12,0,10*ROW('Hygiene Data'!D115))="","",OFFSET('Hygiene Data'!$D$12,0,10*ROW('Hygiene Data'!D115)))</f>
        <v/>
      </c>
      <c r="DQ121" s="275" t="str">
        <f ca="true">+IF(OFFSET('Hygiene Data'!$D$13,0,10*ROW('Hygiene Data'!D115))="","",OFFSET('Hygiene Data'!$D$13,0,10*ROW('Hygiene Data'!D115)))</f>
        <v/>
      </c>
      <c r="DR121" s="275" t="str">
        <f ca="true">+IF(OFFSET('Hygiene Data'!$E$11,0,10*ROW('Hygiene Data'!E115))="","",OFFSET('Hygiene Data'!$E$11,0,10*ROW('Hygiene Data'!E115)))</f>
        <v/>
      </c>
      <c r="DS121" s="275" t="str">
        <f ca="true">+IF(OFFSET('Hygiene Data'!$E$12,0,10*ROW('Hygiene Data'!E115))="","",OFFSET('Hygiene Data'!$E$12,0,10*ROW('Hygiene Data'!E115)))</f>
        <v/>
      </c>
      <c r="DT121" s="275" t="str">
        <f ca="true">+IF(OFFSET('Hygiene Data'!$E$13,0,10*ROW('Hygiene Data'!E115))="","",OFFSET('Hygiene Data'!$E$13,0,10*ROW('Hygiene Data'!E115)))</f>
        <v/>
      </c>
      <c r="DU121" s="275" t="str">
        <f ca="true">+IF(OFFSET('Hygiene Data'!$F$11,0,10*ROW('Hygiene Data'!F115))="","",OFFSET('Hygiene Data'!$F$11,0,10*ROW('Hygiene Data'!F115)))</f>
        <v/>
      </c>
      <c r="DV121" s="275" t="str">
        <f ca="true">+IF(OFFSET('Hygiene Data'!$F$12,0,10*ROW('Hygiene Data'!F115))="","",OFFSET('Hygiene Data'!$F$12,0,10*ROW('Hygiene Data'!F115)))</f>
        <v/>
      </c>
      <c r="DW121" s="275" t="str">
        <f ca="true">+IF(OFFSET('Hygiene Data'!$F$13,0,10*ROW('Hygiene Data'!F115))="","",OFFSET('Hygiene Data'!$F$13,0,10*ROW('Hygiene Data'!F115)))</f>
        <v/>
      </c>
      <c r="DX121" s="275" t="str">
        <f ca="true">+IF(OFFSET('Hygiene Data'!$G$11,0,10*ROW('Hygiene Data'!G115))="","",OFFSET('Hygiene Data'!$G$11,0,10*ROW('Hygiene Data'!G115)))</f>
        <v/>
      </c>
      <c r="DY121" s="275" t="str">
        <f ca="true">+IF(OFFSET('Hygiene Data'!$G$12,0,10*ROW('Hygiene Data'!G115))="","",OFFSET('Hygiene Data'!$G$12,0,10*ROW('Hygiene Data'!G115)))</f>
        <v/>
      </c>
      <c r="DZ121" s="275" t="str">
        <f ca="true">+IF(OFFSET('Hygiene Data'!$G$13,0,10*ROW('Hygiene Data'!G115))="","",OFFSET('Hygiene Data'!$G$13,0,10*ROW('Hygiene Data'!G115)))</f>
        <v/>
      </c>
      <c r="EA121" s="275" t="str">
        <f ca="true">+IF(OFFSET('Hygiene Data'!$H$11,0,10*ROW('Hygiene Data'!H115))="","",OFFSET('Hygiene Data'!$H$11,0,10*ROW('Hygiene Data'!H115)))</f>
        <v/>
      </c>
      <c r="EB121" s="275" t="str">
        <f ca="true">+IF(OFFSET('Hygiene Data'!$H$12,0,10*ROW('Hygiene Data'!H115))="","",OFFSET('Hygiene Data'!$H$12,0,10*ROW('Hygiene Data'!H115)))</f>
        <v/>
      </c>
      <c r="EC121" s="275" t="str">
        <f ca="true">+IF(OFFSET('Hygiene Data'!$H$13,0,10*ROW('Hygiene Data'!H115))="","",OFFSET('Hygiene Data'!$H$13,0,10*ROW('Hygiene Data'!H115)))</f>
        <v/>
      </c>
      <c r="ED121" s="275" t="str">
        <f ca="true">+IF(OFFSET('Hygiene Data'!$I$11,0,10*ROW('Hygiene Data'!I115))="","",OFFSET('Hygiene Data'!$I$11,0,10*ROW('Hygiene Data'!I115)))</f>
        <v/>
      </c>
      <c r="EE121" s="275" t="str">
        <f ca="true">+IF(OFFSET('Hygiene Data'!$I$12,0,10*ROW('Hygiene Data'!I115))="","",OFFSET('Hygiene Data'!$I$12,0,10*ROW('Hygiene Data'!I115)))</f>
        <v/>
      </c>
      <c r="EF121" s="275" t="str">
        <f ca="true">+IF(OFFSET('Hygiene Data'!$I$13,0,10*ROW('Hygiene Data'!I115))="","",OFFSET('Hygiene Data'!$I$13,0,10*ROW('Hygiene Data'!I115)))</f>
        <v/>
      </c>
    </row>
    <row xmlns:x14ac="http://schemas.microsoft.com/office/spreadsheetml/2009/9/ac" r="122" x14ac:dyDescent="0.2">
      <c r="A122" s="37" t="str">
        <f ca="true">+IF(OFFSET('Water Data'!$B$2,0,10*ROW('Water Data'!E116))="","",OFFSET('Water Data'!$B$2,0,10*ROW('Water Data'!E116)))</f>
        <v/>
      </c>
      <c r="B122" s="37" t="str">
        <f ca="true">+IF(OFFSET('Water Data'!$C$2,0,10*ROW('Water Data'!F116))="","",OFFSET('Water Data'!$C$2,0,10*ROW('Water Data'!F116)))</f>
        <v/>
      </c>
      <c r="C122" s="331" t="str">
        <f t="shared" ca="true" si="1"/>
        <v/>
      </c>
      <c r="D122" s="94"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4"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4"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4"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4"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4"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4"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4"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4"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4"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4"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4"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4"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4"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4"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4"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4"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4"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5"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5"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5"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5"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5"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5"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5"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5"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5"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5"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5"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5"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5"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5"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5"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5"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5"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5"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5"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5"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5"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5"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5"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5"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5"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5"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5"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5"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5"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5"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6"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6"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6"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6"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6"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6"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6"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6"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6"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6"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6"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6"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6"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6"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6"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6"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6"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6"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5"/>
      <c r="BS122" s="275" t="str">
        <f ca="true">+IF(OFFSET('Water Data'!$D$27,0,10*ROW('Water Data'!D116))="","",OFFSET('Water Data'!$D$27,0,10*ROW('Water Data'!D116)))</f>
        <v/>
      </c>
      <c r="BT122" s="275" t="str">
        <f ca="true">+IF(OFFSET('Water Data'!$D$28,0,10*ROW('Water Data'!D116))="","",OFFSET('Water Data'!$D$28,0,10*ROW('Water Data'!D116)))</f>
        <v/>
      </c>
      <c r="BU122" s="275" t="str">
        <f ca="true">+IF(OFFSET('Water Data'!$D$29,0,10*ROW('Water Data'!D116))="","",OFFSET('Water Data'!$D$29,0,10*ROW('Water Data'!D116)))</f>
        <v/>
      </c>
      <c r="BV122" s="275" t="str">
        <f ca="true">+IF(OFFSET('Water Data'!$E$27,0,10*ROW('Water Data'!E116))="","",OFFSET('Water Data'!$E$27,0,10*ROW('Water Data'!E116)))</f>
        <v/>
      </c>
      <c r="BW122" s="275" t="str">
        <f ca="true">+IF(OFFSET('Water Data'!$E$28,0,10*ROW('Water Data'!E116))="","",OFFSET('Water Data'!$E$28,0,10*ROW('Water Data'!E116)))</f>
        <v/>
      </c>
      <c r="BX122" s="275" t="str">
        <f ca="true">+IF(OFFSET('Water Data'!$E$29,0,10*ROW('Water Data'!E116))="","",OFFSET('Water Data'!$E$29,0,10*ROW('Water Data'!E116)))</f>
        <v/>
      </c>
      <c r="BY122" s="275" t="str">
        <f ca="true">+IF(OFFSET('Water Data'!$F$27,0,10*ROW('Water Data'!F116))="","",OFFSET('Water Data'!$F$27,0,10*ROW('Water Data'!F116)))</f>
        <v/>
      </c>
      <c r="BZ122" s="275" t="str">
        <f ca="true">+IF(OFFSET('Water Data'!$F$28,0,10*ROW('Water Data'!F116))="","",OFFSET('Water Data'!$F$28,0,10*ROW('Water Data'!F116)))</f>
        <v/>
      </c>
      <c r="CA122" s="275" t="str">
        <f ca="true">+IF(OFFSET('Water Data'!$F$29,0,10*ROW('Water Data'!F116))="","",OFFSET('Water Data'!$F$29,0,10*ROW('Water Data'!F116)))</f>
        <v/>
      </c>
      <c r="CB122" s="275" t="str">
        <f ca="true">+IF(OFFSET('Water Data'!$G$27,0,10*ROW('Water Data'!G116))="","",OFFSET('Water Data'!$G$27,0,10*ROW('Water Data'!G116)))</f>
        <v/>
      </c>
      <c r="CC122" s="275" t="str">
        <f ca="true">+IF(OFFSET('Water Data'!$G$28,0,10*ROW('Water Data'!G116))="","",OFFSET('Water Data'!$G$28,0,10*ROW('Water Data'!G116)))</f>
        <v/>
      </c>
      <c r="CD122" s="275" t="str">
        <f ca="true">+IF(OFFSET('Water Data'!$G$29,0,10*ROW('Water Data'!G116))="","",OFFSET('Water Data'!$G$29,0,10*ROW('Water Data'!G116)))</f>
        <v/>
      </c>
      <c r="CE122" s="275" t="str">
        <f ca="true">+IF(OFFSET('Water Data'!$H$27,0,10*ROW('Water Data'!H116))="","",OFFSET('Water Data'!$H$27,0,10*ROW('Water Data'!H116)))</f>
        <v/>
      </c>
      <c r="CF122" s="275" t="str">
        <f ca="true">+IF(OFFSET('Water Data'!$H$28,0,10*ROW('Water Data'!H116))="","",OFFSET('Water Data'!$H$28,0,10*ROW('Water Data'!H116)))</f>
        <v/>
      </c>
      <c r="CG122" s="275" t="str">
        <f ca="true">+IF(OFFSET('Water Data'!$H$29,0,10*ROW('Water Data'!H116))="","",OFFSET('Water Data'!$H$29,0,10*ROW('Water Data'!H116)))</f>
        <v/>
      </c>
      <c r="CH122" s="275" t="str">
        <f ca="true">+IF(OFFSET('Water Data'!$I$27,0,10*ROW('Water Data'!I116))="","",OFFSET('Water Data'!$I$27,0,10*ROW('Water Data'!I116)))</f>
        <v/>
      </c>
      <c r="CI122" s="275" t="str">
        <f ca="true">+IF(OFFSET('Water Data'!$I$28,0,10*ROW('Water Data'!I116))="","",OFFSET('Water Data'!$I$28,0,10*ROW('Water Data'!I116)))</f>
        <v/>
      </c>
      <c r="CJ122" s="275" t="str">
        <f ca="true">+IF(OFFSET('Water Data'!$I$29,0,10*ROW('Water Data'!I116))="","",OFFSET('Water Data'!$I$29,0,10*ROW('Water Data'!I116)))</f>
        <v/>
      </c>
      <c r="CK122" s="275" t="str">
        <f ca="true">+IF(OFFSET('Sanitation Data'!$D$28,0,10*ROW('Sanitation Data'!D116))="","",OFFSET('Sanitation Data'!$D$28,0,10*ROW('Sanitation Data'!D116)))</f>
        <v/>
      </c>
      <c r="CL122" s="275" t="str">
        <f ca="true">+IF(OFFSET('Sanitation Data'!$D$29,0,10*ROW('Sanitation Data'!D116))="","",OFFSET('Sanitation Data'!$D$29,0,10*ROW('Sanitation Data'!D116)))</f>
        <v/>
      </c>
      <c r="CM122" s="275" t="str">
        <f ca="true">+IF(OFFSET('Sanitation Data'!$D$30,0,10*ROW('Sanitation Data'!D116))="","",OFFSET('Sanitation Data'!$D$30,0,10*ROW('Sanitation Data'!D116)))</f>
        <v/>
      </c>
      <c r="CN122" s="275" t="str">
        <f ca="true">+IF(OFFSET('Sanitation Data'!$D$31,0,10*ROW('Sanitation Data'!D116))="","",OFFSET('Sanitation Data'!$D$31,0,10*ROW('Sanitation Data'!D116)))</f>
        <v/>
      </c>
      <c r="CO122" s="275" t="str">
        <f ca="true">+IF(OFFSET('Sanitation Data'!$D$32,0,10*ROW('Sanitation Data'!D116))="","",OFFSET('Sanitation Data'!$D$32,0,10*ROW('Sanitation Data'!D116)))</f>
        <v/>
      </c>
      <c r="CP122" s="275" t="str">
        <f ca="true">+IF(OFFSET('Sanitation Data'!$E$28,0,10*ROW('Sanitation Data'!E116))="","",OFFSET('Sanitation Data'!$E$28,0,10*ROW('Sanitation Data'!E116)))</f>
        <v/>
      </c>
      <c r="CQ122" s="275" t="str">
        <f ca="true">+IF(OFFSET('Sanitation Data'!$E$29,0,10*ROW('Sanitation Data'!E116))="","",OFFSET('Sanitation Data'!$E$29,0,10*ROW('Sanitation Data'!E116)))</f>
        <v/>
      </c>
      <c r="CR122" s="275" t="str">
        <f ca="true">+IF(OFFSET('Sanitation Data'!$E$30,0,10*ROW('Sanitation Data'!E116))="","",OFFSET('Sanitation Data'!$E$30,0,10*ROW('Sanitation Data'!E116)))</f>
        <v/>
      </c>
      <c r="CS122" s="275" t="str">
        <f ca="true">+IF(OFFSET('Sanitation Data'!$E$31,0,10*ROW('Sanitation Data'!E116))="","",OFFSET('Sanitation Data'!$E$31,0,10*ROW('Sanitation Data'!E116)))</f>
        <v/>
      </c>
      <c r="CT122" s="275" t="str">
        <f ca="true">+IF(OFFSET('Sanitation Data'!$E$32,0,10*ROW('Sanitation Data'!E116))="","",OFFSET('Sanitation Data'!$E$32,0,10*ROW('Sanitation Data'!E116)))</f>
        <v/>
      </c>
      <c r="CU122" s="275" t="str">
        <f ca="true">+IF(OFFSET('Sanitation Data'!$F$28,0,10*ROW('Sanitation Data'!F116))="","",OFFSET('Sanitation Data'!$F$28,0,10*ROW('Sanitation Data'!F116)))</f>
        <v/>
      </c>
      <c r="CV122" s="275" t="str">
        <f ca="true">+IF(OFFSET('Sanitation Data'!$F$29,0,10*ROW('Sanitation Data'!F116))="","",OFFSET('Sanitation Data'!$F$29,0,10*ROW('Sanitation Data'!F116)))</f>
        <v/>
      </c>
      <c r="CW122" s="275" t="str">
        <f ca="true">+IF(OFFSET('Sanitation Data'!$F$30,0,10*ROW('Sanitation Data'!F116))="","",OFFSET('Sanitation Data'!$F$30,0,10*ROW('Sanitation Data'!F116)))</f>
        <v/>
      </c>
      <c r="CX122" s="275" t="str">
        <f ca="true">+IF(OFFSET('Sanitation Data'!$F$31,0,10*ROW('Sanitation Data'!F116))="","",OFFSET('Sanitation Data'!$F$31,0,10*ROW('Sanitation Data'!F116)))</f>
        <v/>
      </c>
      <c r="CY122" s="275" t="str">
        <f ca="true">+IF(OFFSET('Sanitation Data'!$F$32,0,10*ROW('Sanitation Data'!F116))="","",OFFSET('Sanitation Data'!$F$32,0,10*ROW('Sanitation Data'!F116)))</f>
        <v/>
      </c>
      <c r="CZ122" s="275" t="str">
        <f ca="true">+IF(OFFSET('Sanitation Data'!$G$28,0,10*ROW('Sanitation Data'!G116))="","",OFFSET('Sanitation Data'!$G$28,0,10*ROW('Sanitation Data'!G116)))</f>
        <v/>
      </c>
      <c r="DA122" s="275" t="str">
        <f ca="true">+IF(OFFSET('Sanitation Data'!$G$29,0,10*ROW('Sanitation Data'!G116))="","",OFFSET('Sanitation Data'!$G$29,0,10*ROW('Sanitation Data'!G116)))</f>
        <v/>
      </c>
      <c r="DB122" s="275" t="str">
        <f ca="true">+IF(OFFSET('Sanitation Data'!$G$30,0,10*ROW('Sanitation Data'!G116))="","",OFFSET('Sanitation Data'!$G$30,0,10*ROW('Sanitation Data'!G116)))</f>
        <v/>
      </c>
      <c r="DC122" s="275" t="str">
        <f ca="true">+IF(OFFSET('Sanitation Data'!$G$31,0,10*ROW('Sanitation Data'!G116))="","",OFFSET('Sanitation Data'!$G$31,0,10*ROW('Sanitation Data'!G116)))</f>
        <v/>
      </c>
      <c r="DD122" s="275" t="str">
        <f ca="true">+IF(OFFSET('Sanitation Data'!$G$32,0,10*ROW('Sanitation Data'!G116))="","",OFFSET('Sanitation Data'!$G$32,0,10*ROW('Sanitation Data'!G116)))</f>
        <v/>
      </c>
      <c r="DE122" s="275" t="str">
        <f ca="true">+IF(OFFSET('Sanitation Data'!$H$28,0,10*ROW('Sanitation Data'!H116))="","",OFFSET('Sanitation Data'!$H$28,0,10*ROW('Sanitation Data'!H116)))</f>
        <v/>
      </c>
      <c r="DF122" s="275" t="str">
        <f ca="true">+IF(OFFSET('Sanitation Data'!$H$29,0,10*ROW('Sanitation Data'!H116))="","",OFFSET('Sanitation Data'!$H$29,0,10*ROW('Sanitation Data'!H116)))</f>
        <v/>
      </c>
      <c r="DG122" s="275" t="str">
        <f ca="true">+IF(OFFSET('Sanitation Data'!$H$30,0,10*ROW('Sanitation Data'!H116))="","",OFFSET('Sanitation Data'!$H$30,0,10*ROW('Sanitation Data'!H116)))</f>
        <v/>
      </c>
      <c r="DH122" s="275" t="str">
        <f ca="true">+IF(OFFSET('Sanitation Data'!$H$31,0,10*ROW('Sanitation Data'!H116))="","",OFFSET('Sanitation Data'!$H$31,0,10*ROW('Sanitation Data'!H116)))</f>
        <v/>
      </c>
      <c r="DI122" s="275" t="str">
        <f ca="true">+IF(OFFSET('Sanitation Data'!$H$32,0,10*ROW('Sanitation Data'!H116))="","",OFFSET('Sanitation Data'!$H$32,0,10*ROW('Sanitation Data'!H116)))</f>
        <v/>
      </c>
      <c r="DJ122" s="275" t="str">
        <f ca="true">+IF(OFFSET('Sanitation Data'!$I$28,0,10*ROW('Sanitation Data'!I116))="","",OFFSET('Sanitation Data'!$I$28,0,10*ROW('Sanitation Data'!I116)))</f>
        <v/>
      </c>
      <c r="DK122" s="275" t="str">
        <f ca="true">+IF(OFFSET('Sanitation Data'!$I$29,0,10*ROW('Sanitation Data'!I116))="","",OFFSET('Sanitation Data'!$I$29,0,10*ROW('Sanitation Data'!I116)))</f>
        <v/>
      </c>
      <c r="DL122" s="275" t="str">
        <f ca="true">+IF(OFFSET('Sanitation Data'!$I$30,0,10*ROW('Sanitation Data'!I116))="","",OFFSET('Sanitation Data'!$I$30,0,10*ROW('Sanitation Data'!I116)))</f>
        <v/>
      </c>
      <c r="DM122" s="275" t="str">
        <f ca="true">+IF(OFFSET('Sanitation Data'!$I$31,0,10*ROW('Sanitation Data'!I116))="","",OFFSET('Sanitation Data'!$I$31,0,10*ROW('Sanitation Data'!I116)))</f>
        <v/>
      </c>
      <c r="DN122" s="275" t="str">
        <f ca="true">+IF(OFFSET('Sanitation Data'!$I$32,0,10*ROW('Sanitation Data'!I116))="","",OFFSET('Sanitation Data'!$I$32,0,10*ROW('Sanitation Data'!I116)))</f>
        <v/>
      </c>
      <c r="DO122" s="275" t="str">
        <f ca="true">+IF(OFFSET('Hygiene Data'!$D$11,0,10*ROW('Hygiene Data'!D116))="","",OFFSET('Hygiene Data'!$D$11,0,10*ROW('Hygiene Data'!D116)))</f>
        <v/>
      </c>
      <c r="DP122" s="275" t="str">
        <f ca="true">+IF(OFFSET('Hygiene Data'!$D$12,0,10*ROW('Hygiene Data'!D116))="","",OFFSET('Hygiene Data'!$D$12,0,10*ROW('Hygiene Data'!D116)))</f>
        <v/>
      </c>
      <c r="DQ122" s="275" t="str">
        <f ca="true">+IF(OFFSET('Hygiene Data'!$D$13,0,10*ROW('Hygiene Data'!D116))="","",OFFSET('Hygiene Data'!$D$13,0,10*ROW('Hygiene Data'!D116)))</f>
        <v/>
      </c>
      <c r="DR122" s="275" t="str">
        <f ca="true">+IF(OFFSET('Hygiene Data'!$E$11,0,10*ROW('Hygiene Data'!E116))="","",OFFSET('Hygiene Data'!$E$11,0,10*ROW('Hygiene Data'!E116)))</f>
        <v/>
      </c>
      <c r="DS122" s="275" t="str">
        <f ca="true">+IF(OFFSET('Hygiene Data'!$E$12,0,10*ROW('Hygiene Data'!E116))="","",OFFSET('Hygiene Data'!$E$12,0,10*ROW('Hygiene Data'!E116)))</f>
        <v/>
      </c>
      <c r="DT122" s="275" t="str">
        <f ca="true">+IF(OFFSET('Hygiene Data'!$E$13,0,10*ROW('Hygiene Data'!E116))="","",OFFSET('Hygiene Data'!$E$13,0,10*ROW('Hygiene Data'!E116)))</f>
        <v/>
      </c>
      <c r="DU122" s="275" t="str">
        <f ca="true">+IF(OFFSET('Hygiene Data'!$F$11,0,10*ROW('Hygiene Data'!F116))="","",OFFSET('Hygiene Data'!$F$11,0,10*ROW('Hygiene Data'!F116)))</f>
        <v/>
      </c>
      <c r="DV122" s="275" t="str">
        <f ca="true">+IF(OFFSET('Hygiene Data'!$F$12,0,10*ROW('Hygiene Data'!F116))="","",OFFSET('Hygiene Data'!$F$12,0,10*ROW('Hygiene Data'!F116)))</f>
        <v/>
      </c>
      <c r="DW122" s="275" t="str">
        <f ca="true">+IF(OFFSET('Hygiene Data'!$F$13,0,10*ROW('Hygiene Data'!F116))="","",OFFSET('Hygiene Data'!$F$13,0,10*ROW('Hygiene Data'!F116)))</f>
        <v/>
      </c>
      <c r="DX122" s="275" t="str">
        <f ca="true">+IF(OFFSET('Hygiene Data'!$G$11,0,10*ROW('Hygiene Data'!G116))="","",OFFSET('Hygiene Data'!$G$11,0,10*ROW('Hygiene Data'!G116)))</f>
        <v/>
      </c>
      <c r="DY122" s="275" t="str">
        <f ca="true">+IF(OFFSET('Hygiene Data'!$G$12,0,10*ROW('Hygiene Data'!G116))="","",OFFSET('Hygiene Data'!$G$12,0,10*ROW('Hygiene Data'!G116)))</f>
        <v/>
      </c>
      <c r="DZ122" s="275" t="str">
        <f ca="true">+IF(OFFSET('Hygiene Data'!$G$13,0,10*ROW('Hygiene Data'!G116))="","",OFFSET('Hygiene Data'!$G$13,0,10*ROW('Hygiene Data'!G116)))</f>
        <v/>
      </c>
      <c r="EA122" s="275" t="str">
        <f ca="true">+IF(OFFSET('Hygiene Data'!$H$11,0,10*ROW('Hygiene Data'!H116))="","",OFFSET('Hygiene Data'!$H$11,0,10*ROW('Hygiene Data'!H116)))</f>
        <v/>
      </c>
      <c r="EB122" s="275" t="str">
        <f ca="true">+IF(OFFSET('Hygiene Data'!$H$12,0,10*ROW('Hygiene Data'!H116))="","",OFFSET('Hygiene Data'!$H$12,0,10*ROW('Hygiene Data'!H116)))</f>
        <v/>
      </c>
      <c r="EC122" s="275" t="str">
        <f ca="true">+IF(OFFSET('Hygiene Data'!$H$13,0,10*ROW('Hygiene Data'!H116))="","",OFFSET('Hygiene Data'!$H$13,0,10*ROW('Hygiene Data'!H116)))</f>
        <v/>
      </c>
      <c r="ED122" s="275" t="str">
        <f ca="true">+IF(OFFSET('Hygiene Data'!$I$11,0,10*ROW('Hygiene Data'!I116))="","",OFFSET('Hygiene Data'!$I$11,0,10*ROW('Hygiene Data'!I116)))</f>
        <v/>
      </c>
      <c r="EE122" s="275" t="str">
        <f ca="true">+IF(OFFSET('Hygiene Data'!$I$12,0,10*ROW('Hygiene Data'!I116))="","",OFFSET('Hygiene Data'!$I$12,0,10*ROW('Hygiene Data'!I116)))</f>
        <v/>
      </c>
      <c r="EF122" s="275" t="str">
        <f ca="true">+IF(OFFSET('Hygiene Data'!$I$13,0,10*ROW('Hygiene Data'!I116))="","",OFFSET('Hygiene Data'!$I$13,0,10*ROW('Hygiene Data'!I116)))</f>
        <v/>
      </c>
    </row>
    <row xmlns:x14ac="http://schemas.microsoft.com/office/spreadsheetml/2009/9/ac" r="123" x14ac:dyDescent="0.2">
      <c r="A123" s="37" t="str">
        <f ca="true">+IF(OFFSET('Water Data'!$B$2,0,10*ROW('Water Data'!E117))="","",OFFSET('Water Data'!$B$2,0,10*ROW('Water Data'!E117)))</f>
        <v/>
      </c>
      <c r="B123" s="37" t="str">
        <f ca="true">+IF(OFFSET('Water Data'!$C$2,0,10*ROW('Water Data'!F117))="","",OFFSET('Water Data'!$C$2,0,10*ROW('Water Data'!F117)))</f>
        <v/>
      </c>
      <c r="C123" s="331" t="str">
        <f t="shared" ca="true" si="1"/>
        <v/>
      </c>
      <c r="D123" s="94"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4"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4"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4"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4"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4"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4"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4"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4"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4"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4"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4"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4"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4"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4"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4"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4"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4"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5"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5"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5"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5"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5"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5"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5"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5"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5"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5"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5"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5"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5"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5"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5"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5"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5"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5"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5"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5"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5"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5"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5"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5"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5"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5"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5"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5"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5"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5"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6"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6"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6"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6"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6"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6"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6"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6"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6"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6"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6"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6"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6"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6"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6"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6"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6"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6"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5"/>
      <c r="BS123" s="275" t="str">
        <f ca="true">+IF(OFFSET('Water Data'!$D$27,0,10*ROW('Water Data'!D117))="","",OFFSET('Water Data'!$D$27,0,10*ROW('Water Data'!D117)))</f>
        <v/>
      </c>
      <c r="BT123" s="275" t="str">
        <f ca="true">+IF(OFFSET('Water Data'!$D$28,0,10*ROW('Water Data'!D117))="","",OFFSET('Water Data'!$D$28,0,10*ROW('Water Data'!D117)))</f>
        <v/>
      </c>
      <c r="BU123" s="275" t="str">
        <f ca="true">+IF(OFFSET('Water Data'!$D$29,0,10*ROW('Water Data'!D117))="","",OFFSET('Water Data'!$D$29,0,10*ROW('Water Data'!D117)))</f>
        <v/>
      </c>
      <c r="BV123" s="275" t="str">
        <f ca="true">+IF(OFFSET('Water Data'!$E$27,0,10*ROW('Water Data'!E117))="","",OFFSET('Water Data'!$E$27,0,10*ROW('Water Data'!E117)))</f>
        <v/>
      </c>
      <c r="BW123" s="275" t="str">
        <f ca="true">+IF(OFFSET('Water Data'!$E$28,0,10*ROW('Water Data'!E117))="","",OFFSET('Water Data'!$E$28,0,10*ROW('Water Data'!E117)))</f>
        <v/>
      </c>
      <c r="BX123" s="275" t="str">
        <f ca="true">+IF(OFFSET('Water Data'!$E$29,0,10*ROW('Water Data'!E117))="","",OFFSET('Water Data'!$E$29,0,10*ROW('Water Data'!E117)))</f>
        <v/>
      </c>
      <c r="BY123" s="275" t="str">
        <f ca="true">+IF(OFFSET('Water Data'!$F$27,0,10*ROW('Water Data'!F117))="","",OFFSET('Water Data'!$F$27,0,10*ROW('Water Data'!F117)))</f>
        <v/>
      </c>
      <c r="BZ123" s="275" t="str">
        <f ca="true">+IF(OFFSET('Water Data'!$F$28,0,10*ROW('Water Data'!F117))="","",OFFSET('Water Data'!$F$28,0,10*ROW('Water Data'!F117)))</f>
        <v/>
      </c>
      <c r="CA123" s="275" t="str">
        <f ca="true">+IF(OFFSET('Water Data'!$F$29,0,10*ROW('Water Data'!F117))="","",OFFSET('Water Data'!$F$29,0,10*ROW('Water Data'!F117)))</f>
        <v/>
      </c>
      <c r="CB123" s="275" t="str">
        <f ca="true">+IF(OFFSET('Water Data'!$G$27,0,10*ROW('Water Data'!G117))="","",OFFSET('Water Data'!$G$27,0,10*ROW('Water Data'!G117)))</f>
        <v/>
      </c>
      <c r="CC123" s="275" t="str">
        <f ca="true">+IF(OFFSET('Water Data'!$G$28,0,10*ROW('Water Data'!G117))="","",OFFSET('Water Data'!$G$28,0,10*ROW('Water Data'!G117)))</f>
        <v/>
      </c>
      <c r="CD123" s="275" t="str">
        <f ca="true">+IF(OFFSET('Water Data'!$G$29,0,10*ROW('Water Data'!G117))="","",OFFSET('Water Data'!$G$29,0,10*ROW('Water Data'!G117)))</f>
        <v/>
      </c>
      <c r="CE123" s="275" t="str">
        <f ca="true">+IF(OFFSET('Water Data'!$H$27,0,10*ROW('Water Data'!H117))="","",OFFSET('Water Data'!$H$27,0,10*ROW('Water Data'!H117)))</f>
        <v/>
      </c>
      <c r="CF123" s="275" t="str">
        <f ca="true">+IF(OFFSET('Water Data'!$H$28,0,10*ROW('Water Data'!H117))="","",OFFSET('Water Data'!$H$28,0,10*ROW('Water Data'!H117)))</f>
        <v/>
      </c>
      <c r="CG123" s="275" t="str">
        <f ca="true">+IF(OFFSET('Water Data'!$H$29,0,10*ROW('Water Data'!H117))="","",OFFSET('Water Data'!$H$29,0,10*ROW('Water Data'!H117)))</f>
        <v/>
      </c>
      <c r="CH123" s="275" t="str">
        <f ca="true">+IF(OFFSET('Water Data'!$I$27,0,10*ROW('Water Data'!I117))="","",OFFSET('Water Data'!$I$27,0,10*ROW('Water Data'!I117)))</f>
        <v/>
      </c>
      <c r="CI123" s="275" t="str">
        <f ca="true">+IF(OFFSET('Water Data'!$I$28,0,10*ROW('Water Data'!I117))="","",OFFSET('Water Data'!$I$28,0,10*ROW('Water Data'!I117)))</f>
        <v/>
      </c>
      <c r="CJ123" s="275" t="str">
        <f ca="true">+IF(OFFSET('Water Data'!$I$29,0,10*ROW('Water Data'!I117))="","",OFFSET('Water Data'!$I$29,0,10*ROW('Water Data'!I117)))</f>
        <v/>
      </c>
      <c r="CK123" s="275" t="str">
        <f ca="true">+IF(OFFSET('Sanitation Data'!$D$28,0,10*ROW('Sanitation Data'!D117))="","",OFFSET('Sanitation Data'!$D$28,0,10*ROW('Sanitation Data'!D117)))</f>
        <v/>
      </c>
      <c r="CL123" s="275" t="str">
        <f ca="true">+IF(OFFSET('Sanitation Data'!$D$29,0,10*ROW('Sanitation Data'!D117))="","",OFFSET('Sanitation Data'!$D$29,0,10*ROW('Sanitation Data'!D117)))</f>
        <v/>
      </c>
      <c r="CM123" s="275" t="str">
        <f ca="true">+IF(OFFSET('Sanitation Data'!$D$30,0,10*ROW('Sanitation Data'!D117))="","",OFFSET('Sanitation Data'!$D$30,0,10*ROW('Sanitation Data'!D117)))</f>
        <v/>
      </c>
      <c r="CN123" s="275" t="str">
        <f ca="true">+IF(OFFSET('Sanitation Data'!$D$31,0,10*ROW('Sanitation Data'!D117))="","",OFFSET('Sanitation Data'!$D$31,0,10*ROW('Sanitation Data'!D117)))</f>
        <v/>
      </c>
      <c r="CO123" s="275" t="str">
        <f ca="true">+IF(OFFSET('Sanitation Data'!$D$32,0,10*ROW('Sanitation Data'!D117))="","",OFFSET('Sanitation Data'!$D$32,0,10*ROW('Sanitation Data'!D117)))</f>
        <v/>
      </c>
      <c r="CP123" s="275" t="str">
        <f ca="true">+IF(OFFSET('Sanitation Data'!$E$28,0,10*ROW('Sanitation Data'!E117))="","",OFFSET('Sanitation Data'!$E$28,0,10*ROW('Sanitation Data'!E117)))</f>
        <v/>
      </c>
      <c r="CQ123" s="275" t="str">
        <f ca="true">+IF(OFFSET('Sanitation Data'!$E$29,0,10*ROW('Sanitation Data'!E117))="","",OFFSET('Sanitation Data'!$E$29,0,10*ROW('Sanitation Data'!E117)))</f>
        <v/>
      </c>
      <c r="CR123" s="275" t="str">
        <f ca="true">+IF(OFFSET('Sanitation Data'!$E$30,0,10*ROW('Sanitation Data'!E117))="","",OFFSET('Sanitation Data'!$E$30,0,10*ROW('Sanitation Data'!E117)))</f>
        <v/>
      </c>
      <c r="CS123" s="275" t="str">
        <f ca="true">+IF(OFFSET('Sanitation Data'!$E$31,0,10*ROW('Sanitation Data'!E117))="","",OFFSET('Sanitation Data'!$E$31,0,10*ROW('Sanitation Data'!E117)))</f>
        <v/>
      </c>
      <c r="CT123" s="275" t="str">
        <f ca="true">+IF(OFFSET('Sanitation Data'!$E$32,0,10*ROW('Sanitation Data'!E117))="","",OFFSET('Sanitation Data'!$E$32,0,10*ROW('Sanitation Data'!E117)))</f>
        <v/>
      </c>
      <c r="CU123" s="275" t="str">
        <f ca="true">+IF(OFFSET('Sanitation Data'!$F$28,0,10*ROW('Sanitation Data'!F117))="","",OFFSET('Sanitation Data'!$F$28,0,10*ROW('Sanitation Data'!F117)))</f>
        <v/>
      </c>
      <c r="CV123" s="275" t="str">
        <f ca="true">+IF(OFFSET('Sanitation Data'!$F$29,0,10*ROW('Sanitation Data'!F117))="","",OFFSET('Sanitation Data'!$F$29,0,10*ROW('Sanitation Data'!F117)))</f>
        <v/>
      </c>
      <c r="CW123" s="275" t="str">
        <f ca="true">+IF(OFFSET('Sanitation Data'!$F$30,0,10*ROW('Sanitation Data'!F117))="","",OFFSET('Sanitation Data'!$F$30,0,10*ROW('Sanitation Data'!F117)))</f>
        <v/>
      </c>
      <c r="CX123" s="275" t="str">
        <f ca="true">+IF(OFFSET('Sanitation Data'!$F$31,0,10*ROW('Sanitation Data'!F117))="","",OFFSET('Sanitation Data'!$F$31,0,10*ROW('Sanitation Data'!F117)))</f>
        <v/>
      </c>
      <c r="CY123" s="275" t="str">
        <f ca="true">+IF(OFFSET('Sanitation Data'!$F$32,0,10*ROW('Sanitation Data'!F117))="","",OFFSET('Sanitation Data'!$F$32,0,10*ROW('Sanitation Data'!F117)))</f>
        <v/>
      </c>
      <c r="CZ123" s="275" t="str">
        <f ca="true">+IF(OFFSET('Sanitation Data'!$G$28,0,10*ROW('Sanitation Data'!G117))="","",OFFSET('Sanitation Data'!$G$28,0,10*ROW('Sanitation Data'!G117)))</f>
        <v/>
      </c>
      <c r="DA123" s="275" t="str">
        <f ca="true">+IF(OFFSET('Sanitation Data'!$G$29,0,10*ROW('Sanitation Data'!G117))="","",OFFSET('Sanitation Data'!$G$29,0,10*ROW('Sanitation Data'!G117)))</f>
        <v/>
      </c>
      <c r="DB123" s="275" t="str">
        <f ca="true">+IF(OFFSET('Sanitation Data'!$G$30,0,10*ROW('Sanitation Data'!G117))="","",OFFSET('Sanitation Data'!$G$30,0,10*ROW('Sanitation Data'!G117)))</f>
        <v/>
      </c>
      <c r="DC123" s="275" t="str">
        <f ca="true">+IF(OFFSET('Sanitation Data'!$G$31,0,10*ROW('Sanitation Data'!G117))="","",OFFSET('Sanitation Data'!$G$31,0,10*ROW('Sanitation Data'!G117)))</f>
        <v/>
      </c>
      <c r="DD123" s="275" t="str">
        <f ca="true">+IF(OFFSET('Sanitation Data'!$G$32,0,10*ROW('Sanitation Data'!G117))="","",OFFSET('Sanitation Data'!$G$32,0,10*ROW('Sanitation Data'!G117)))</f>
        <v/>
      </c>
      <c r="DE123" s="275" t="str">
        <f ca="true">+IF(OFFSET('Sanitation Data'!$H$28,0,10*ROW('Sanitation Data'!H117))="","",OFFSET('Sanitation Data'!$H$28,0,10*ROW('Sanitation Data'!H117)))</f>
        <v/>
      </c>
      <c r="DF123" s="275" t="str">
        <f ca="true">+IF(OFFSET('Sanitation Data'!$H$29,0,10*ROW('Sanitation Data'!H117))="","",OFFSET('Sanitation Data'!$H$29,0,10*ROW('Sanitation Data'!H117)))</f>
        <v/>
      </c>
      <c r="DG123" s="275" t="str">
        <f ca="true">+IF(OFFSET('Sanitation Data'!$H$30,0,10*ROW('Sanitation Data'!H117))="","",OFFSET('Sanitation Data'!$H$30,0,10*ROW('Sanitation Data'!H117)))</f>
        <v/>
      </c>
      <c r="DH123" s="275" t="str">
        <f ca="true">+IF(OFFSET('Sanitation Data'!$H$31,0,10*ROW('Sanitation Data'!H117))="","",OFFSET('Sanitation Data'!$H$31,0,10*ROW('Sanitation Data'!H117)))</f>
        <v/>
      </c>
      <c r="DI123" s="275" t="str">
        <f ca="true">+IF(OFFSET('Sanitation Data'!$H$32,0,10*ROW('Sanitation Data'!H117))="","",OFFSET('Sanitation Data'!$H$32,0,10*ROW('Sanitation Data'!H117)))</f>
        <v/>
      </c>
      <c r="DJ123" s="275" t="str">
        <f ca="true">+IF(OFFSET('Sanitation Data'!$I$28,0,10*ROW('Sanitation Data'!I117))="","",OFFSET('Sanitation Data'!$I$28,0,10*ROW('Sanitation Data'!I117)))</f>
        <v/>
      </c>
      <c r="DK123" s="275" t="str">
        <f ca="true">+IF(OFFSET('Sanitation Data'!$I$29,0,10*ROW('Sanitation Data'!I117))="","",OFFSET('Sanitation Data'!$I$29,0,10*ROW('Sanitation Data'!I117)))</f>
        <v/>
      </c>
      <c r="DL123" s="275" t="str">
        <f ca="true">+IF(OFFSET('Sanitation Data'!$I$30,0,10*ROW('Sanitation Data'!I117))="","",OFFSET('Sanitation Data'!$I$30,0,10*ROW('Sanitation Data'!I117)))</f>
        <v/>
      </c>
      <c r="DM123" s="275" t="str">
        <f ca="true">+IF(OFFSET('Sanitation Data'!$I$31,0,10*ROW('Sanitation Data'!I117))="","",OFFSET('Sanitation Data'!$I$31,0,10*ROW('Sanitation Data'!I117)))</f>
        <v/>
      </c>
      <c r="DN123" s="275" t="str">
        <f ca="true">+IF(OFFSET('Sanitation Data'!$I$32,0,10*ROW('Sanitation Data'!I117))="","",OFFSET('Sanitation Data'!$I$32,0,10*ROW('Sanitation Data'!I117)))</f>
        <v/>
      </c>
      <c r="DO123" s="275" t="str">
        <f ca="true">+IF(OFFSET('Hygiene Data'!$D$11,0,10*ROW('Hygiene Data'!D117))="","",OFFSET('Hygiene Data'!$D$11,0,10*ROW('Hygiene Data'!D117)))</f>
        <v/>
      </c>
      <c r="DP123" s="275" t="str">
        <f ca="true">+IF(OFFSET('Hygiene Data'!$D$12,0,10*ROW('Hygiene Data'!D117))="","",OFFSET('Hygiene Data'!$D$12,0,10*ROW('Hygiene Data'!D117)))</f>
        <v/>
      </c>
      <c r="DQ123" s="275" t="str">
        <f ca="true">+IF(OFFSET('Hygiene Data'!$D$13,0,10*ROW('Hygiene Data'!D117))="","",OFFSET('Hygiene Data'!$D$13,0,10*ROW('Hygiene Data'!D117)))</f>
        <v/>
      </c>
      <c r="DR123" s="275" t="str">
        <f ca="true">+IF(OFFSET('Hygiene Data'!$E$11,0,10*ROW('Hygiene Data'!E117))="","",OFFSET('Hygiene Data'!$E$11,0,10*ROW('Hygiene Data'!E117)))</f>
        <v/>
      </c>
      <c r="DS123" s="275" t="str">
        <f ca="true">+IF(OFFSET('Hygiene Data'!$E$12,0,10*ROW('Hygiene Data'!E117))="","",OFFSET('Hygiene Data'!$E$12,0,10*ROW('Hygiene Data'!E117)))</f>
        <v/>
      </c>
      <c r="DT123" s="275" t="str">
        <f ca="true">+IF(OFFSET('Hygiene Data'!$E$13,0,10*ROW('Hygiene Data'!E117))="","",OFFSET('Hygiene Data'!$E$13,0,10*ROW('Hygiene Data'!E117)))</f>
        <v/>
      </c>
      <c r="DU123" s="275" t="str">
        <f ca="true">+IF(OFFSET('Hygiene Data'!$F$11,0,10*ROW('Hygiene Data'!F117))="","",OFFSET('Hygiene Data'!$F$11,0,10*ROW('Hygiene Data'!F117)))</f>
        <v/>
      </c>
      <c r="DV123" s="275" t="str">
        <f ca="true">+IF(OFFSET('Hygiene Data'!$F$12,0,10*ROW('Hygiene Data'!F117))="","",OFFSET('Hygiene Data'!$F$12,0,10*ROW('Hygiene Data'!F117)))</f>
        <v/>
      </c>
      <c r="DW123" s="275" t="str">
        <f ca="true">+IF(OFFSET('Hygiene Data'!$F$13,0,10*ROW('Hygiene Data'!F117))="","",OFFSET('Hygiene Data'!$F$13,0,10*ROW('Hygiene Data'!F117)))</f>
        <v/>
      </c>
      <c r="DX123" s="275" t="str">
        <f ca="true">+IF(OFFSET('Hygiene Data'!$G$11,0,10*ROW('Hygiene Data'!G117))="","",OFFSET('Hygiene Data'!$G$11,0,10*ROW('Hygiene Data'!G117)))</f>
        <v/>
      </c>
      <c r="DY123" s="275" t="str">
        <f ca="true">+IF(OFFSET('Hygiene Data'!$G$12,0,10*ROW('Hygiene Data'!G117))="","",OFFSET('Hygiene Data'!$G$12,0,10*ROW('Hygiene Data'!G117)))</f>
        <v/>
      </c>
      <c r="DZ123" s="275" t="str">
        <f ca="true">+IF(OFFSET('Hygiene Data'!$G$13,0,10*ROW('Hygiene Data'!G117))="","",OFFSET('Hygiene Data'!$G$13,0,10*ROW('Hygiene Data'!G117)))</f>
        <v/>
      </c>
      <c r="EA123" s="275" t="str">
        <f ca="true">+IF(OFFSET('Hygiene Data'!$H$11,0,10*ROW('Hygiene Data'!H117))="","",OFFSET('Hygiene Data'!$H$11,0,10*ROW('Hygiene Data'!H117)))</f>
        <v/>
      </c>
      <c r="EB123" s="275" t="str">
        <f ca="true">+IF(OFFSET('Hygiene Data'!$H$12,0,10*ROW('Hygiene Data'!H117))="","",OFFSET('Hygiene Data'!$H$12,0,10*ROW('Hygiene Data'!H117)))</f>
        <v/>
      </c>
      <c r="EC123" s="275" t="str">
        <f ca="true">+IF(OFFSET('Hygiene Data'!$H$13,0,10*ROW('Hygiene Data'!H117))="","",OFFSET('Hygiene Data'!$H$13,0,10*ROW('Hygiene Data'!H117)))</f>
        <v/>
      </c>
      <c r="ED123" s="275" t="str">
        <f ca="true">+IF(OFFSET('Hygiene Data'!$I$11,0,10*ROW('Hygiene Data'!I117))="","",OFFSET('Hygiene Data'!$I$11,0,10*ROW('Hygiene Data'!I117)))</f>
        <v/>
      </c>
      <c r="EE123" s="275" t="str">
        <f ca="true">+IF(OFFSET('Hygiene Data'!$I$12,0,10*ROW('Hygiene Data'!I117))="","",OFFSET('Hygiene Data'!$I$12,0,10*ROW('Hygiene Data'!I117)))</f>
        <v/>
      </c>
      <c r="EF123" s="275" t="str">
        <f ca="true">+IF(OFFSET('Hygiene Data'!$I$13,0,10*ROW('Hygiene Data'!I117))="","",OFFSET('Hygiene Data'!$I$13,0,10*ROW('Hygiene Data'!I117)))</f>
        <v/>
      </c>
    </row>
    <row xmlns:x14ac="http://schemas.microsoft.com/office/spreadsheetml/2009/9/ac" r="124" x14ac:dyDescent="0.2">
      <c r="A124" s="37" t="str">
        <f ca="true">+IF(OFFSET('Water Data'!$B$2,0,10*ROW('Water Data'!E118))="","",OFFSET('Water Data'!$B$2,0,10*ROW('Water Data'!E118)))</f>
        <v/>
      </c>
      <c r="B124" s="37" t="str">
        <f ca="true">+IF(OFFSET('Water Data'!$C$2,0,10*ROW('Water Data'!F118))="","",OFFSET('Water Data'!$C$2,0,10*ROW('Water Data'!F118)))</f>
        <v/>
      </c>
      <c r="C124" s="331" t="str">
        <f t="shared" ca="true" si="1"/>
        <v/>
      </c>
      <c r="D124" s="94"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4"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4"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4"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4"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4"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4"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4"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4"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4"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4"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4"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4"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4"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4"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4"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4"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4"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5"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5"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5"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5"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5"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5"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5"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5"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5"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5"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5"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5"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5"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5"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5"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5"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5"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5"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5"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5"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5"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5"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5"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5"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5"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5"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5"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5"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5"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5"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6"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6"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6"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6"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6"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6"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6"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6"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6"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6"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6"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6"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6"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6"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6"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6"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6"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6"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5"/>
      <c r="BS124" s="275" t="str">
        <f ca="true">+IF(OFFSET('Water Data'!$D$27,0,10*ROW('Water Data'!D118))="","",OFFSET('Water Data'!$D$27,0,10*ROW('Water Data'!D118)))</f>
        <v/>
      </c>
      <c r="BT124" s="275" t="str">
        <f ca="true">+IF(OFFSET('Water Data'!$D$28,0,10*ROW('Water Data'!D118))="","",OFFSET('Water Data'!$D$28,0,10*ROW('Water Data'!D118)))</f>
        <v/>
      </c>
      <c r="BU124" s="275" t="str">
        <f ca="true">+IF(OFFSET('Water Data'!$D$29,0,10*ROW('Water Data'!D118))="","",OFFSET('Water Data'!$D$29,0,10*ROW('Water Data'!D118)))</f>
        <v/>
      </c>
      <c r="BV124" s="275" t="str">
        <f ca="true">+IF(OFFSET('Water Data'!$E$27,0,10*ROW('Water Data'!E118))="","",OFFSET('Water Data'!$E$27,0,10*ROW('Water Data'!E118)))</f>
        <v/>
      </c>
      <c r="BW124" s="275" t="str">
        <f ca="true">+IF(OFFSET('Water Data'!$E$28,0,10*ROW('Water Data'!E118))="","",OFFSET('Water Data'!$E$28,0,10*ROW('Water Data'!E118)))</f>
        <v/>
      </c>
      <c r="BX124" s="275" t="str">
        <f ca="true">+IF(OFFSET('Water Data'!$E$29,0,10*ROW('Water Data'!E118))="","",OFFSET('Water Data'!$E$29,0,10*ROW('Water Data'!E118)))</f>
        <v/>
      </c>
      <c r="BY124" s="275" t="str">
        <f ca="true">+IF(OFFSET('Water Data'!$F$27,0,10*ROW('Water Data'!F118))="","",OFFSET('Water Data'!$F$27,0,10*ROW('Water Data'!F118)))</f>
        <v/>
      </c>
      <c r="BZ124" s="275" t="str">
        <f ca="true">+IF(OFFSET('Water Data'!$F$28,0,10*ROW('Water Data'!F118))="","",OFFSET('Water Data'!$F$28,0,10*ROW('Water Data'!F118)))</f>
        <v/>
      </c>
      <c r="CA124" s="275" t="str">
        <f ca="true">+IF(OFFSET('Water Data'!$F$29,0,10*ROW('Water Data'!F118))="","",OFFSET('Water Data'!$F$29,0,10*ROW('Water Data'!F118)))</f>
        <v/>
      </c>
      <c r="CB124" s="275" t="str">
        <f ca="true">+IF(OFFSET('Water Data'!$G$27,0,10*ROW('Water Data'!G118))="","",OFFSET('Water Data'!$G$27,0,10*ROW('Water Data'!G118)))</f>
        <v/>
      </c>
      <c r="CC124" s="275" t="str">
        <f ca="true">+IF(OFFSET('Water Data'!$G$28,0,10*ROW('Water Data'!G118))="","",OFFSET('Water Data'!$G$28,0,10*ROW('Water Data'!G118)))</f>
        <v/>
      </c>
      <c r="CD124" s="275" t="str">
        <f ca="true">+IF(OFFSET('Water Data'!$G$29,0,10*ROW('Water Data'!G118))="","",OFFSET('Water Data'!$G$29,0,10*ROW('Water Data'!G118)))</f>
        <v/>
      </c>
      <c r="CE124" s="275" t="str">
        <f ca="true">+IF(OFFSET('Water Data'!$H$27,0,10*ROW('Water Data'!H118))="","",OFFSET('Water Data'!$H$27,0,10*ROW('Water Data'!H118)))</f>
        <v/>
      </c>
      <c r="CF124" s="275" t="str">
        <f ca="true">+IF(OFFSET('Water Data'!$H$28,0,10*ROW('Water Data'!H118))="","",OFFSET('Water Data'!$H$28,0,10*ROW('Water Data'!H118)))</f>
        <v/>
      </c>
      <c r="CG124" s="275" t="str">
        <f ca="true">+IF(OFFSET('Water Data'!$H$29,0,10*ROW('Water Data'!H118))="","",OFFSET('Water Data'!$H$29,0,10*ROW('Water Data'!H118)))</f>
        <v/>
      </c>
      <c r="CH124" s="275" t="str">
        <f ca="true">+IF(OFFSET('Water Data'!$I$27,0,10*ROW('Water Data'!I118))="","",OFFSET('Water Data'!$I$27,0,10*ROW('Water Data'!I118)))</f>
        <v/>
      </c>
      <c r="CI124" s="275" t="str">
        <f ca="true">+IF(OFFSET('Water Data'!$I$28,0,10*ROW('Water Data'!I118))="","",OFFSET('Water Data'!$I$28,0,10*ROW('Water Data'!I118)))</f>
        <v/>
      </c>
      <c r="CJ124" s="275" t="str">
        <f ca="true">+IF(OFFSET('Water Data'!$I$29,0,10*ROW('Water Data'!I118))="","",OFFSET('Water Data'!$I$29,0,10*ROW('Water Data'!I118)))</f>
        <v/>
      </c>
      <c r="CK124" s="275" t="str">
        <f ca="true">+IF(OFFSET('Sanitation Data'!$D$28,0,10*ROW('Sanitation Data'!D118))="","",OFFSET('Sanitation Data'!$D$28,0,10*ROW('Sanitation Data'!D118)))</f>
        <v/>
      </c>
      <c r="CL124" s="275" t="str">
        <f ca="true">+IF(OFFSET('Sanitation Data'!$D$29,0,10*ROW('Sanitation Data'!D118))="","",OFFSET('Sanitation Data'!$D$29,0,10*ROW('Sanitation Data'!D118)))</f>
        <v/>
      </c>
      <c r="CM124" s="275" t="str">
        <f ca="true">+IF(OFFSET('Sanitation Data'!$D$30,0,10*ROW('Sanitation Data'!D118))="","",OFFSET('Sanitation Data'!$D$30,0,10*ROW('Sanitation Data'!D118)))</f>
        <v/>
      </c>
      <c r="CN124" s="275" t="str">
        <f ca="true">+IF(OFFSET('Sanitation Data'!$D$31,0,10*ROW('Sanitation Data'!D118))="","",OFFSET('Sanitation Data'!$D$31,0,10*ROW('Sanitation Data'!D118)))</f>
        <v/>
      </c>
      <c r="CO124" s="275" t="str">
        <f ca="true">+IF(OFFSET('Sanitation Data'!$D$32,0,10*ROW('Sanitation Data'!D118))="","",OFFSET('Sanitation Data'!$D$32,0,10*ROW('Sanitation Data'!D118)))</f>
        <v/>
      </c>
      <c r="CP124" s="275" t="str">
        <f ca="true">+IF(OFFSET('Sanitation Data'!$E$28,0,10*ROW('Sanitation Data'!E118))="","",OFFSET('Sanitation Data'!$E$28,0,10*ROW('Sanitation Data'!E118)))</f>
        <v/>
      </c>
      <c r="CQ124" s="275" t="str">
        <f ca="true">+IF(OFFSET('Sanitation Data'!$E$29,0,10*ROW('Sanitation Data'!E118))="","",OFFSET('Sanitation Data'!$E$29,0,10*ROW('Sanitation Data'!E118)))</f>
        <v/>
      </c>
      <c r="CR124" s="275" t="str">
        <f ca="true">+IF(OFFSET('Sanitation Data'!$E$30,0,10*ROW('Sanitation Data'!E118))="","",OFFSET('Sanitation Data'!$E$30,0,10*ROW('Sanitation Data'!E118)))</f>
        <v/>
      </c>
      <c r="CS124" s="275" t="str">
        <f ca="true">+IF(OFFSET('Sanitation Data'!$E$31,0,10*ROW('Sanitation Data'!E118))="","",OFFSET('Sanitation Data'!$E$31,0,10*ROW('Sanitation Data'!E118)))</f>
        <v/>
      </c>
      <c r="CT124" s="275" t="str">
        <f ca="true">+IF(OFFSET('Sanitation Data'!$E$32,0,10*ROW('Sanitation Data'!E118))="","",OFFSET('Sanitation Data'!$E$32,0,10*ROW('Sanitation Data'!E118)))</f>
        <v/>
      </c>
      <c r="CU124" s="275" t="str">
        <f ca="true">+IF(OFFSET('Sanitation Data'!$F$28,0,10*ROW('Sanitation Data'!F118))="","",OFFSET('Sanitation Data'!$F$28,0,10*ROW('Sanitation Data'!F118)))</f>
        <v/>
      </c>
      <c r="CV124" s="275" t="str">
        <f ca="true">+IF(OFFSET('Sanitation Data'!$F$29,0,10*ROW('Sanitation Data'!F118))="","",OFFSET('Sanitation Data'!$F$29,0,10*ROW('Sanitation Data'!F118)))</f>
        <v/>
      </c>
      <c r="CW124" s="275" t="str">
        <f ca="true">+IF(OFFSET('Sanitation Data'!$F$30,0,10*ROW('Sanitation Data'!F118))="","",OFFSET('Sanitation Data'!$F$30,0,10*ROW('Sanitation Data'!F118)))</f>
        <v/>
      </c>
      <c r="CX124" s="275" t="str">
        <f ca="true">+IF(OFFSET('Sanitation Data'!$F$31,0,10*ROW('Sanitation Data'!F118))="","",OFFSET('Sanitation Data'!$F$31,0,10*ROW('Sanitation Data'!F118)))</f>
        <v/>
      </c>
      <c r="CY124" s="275" t="str">
        <f ca="true">+IF(OFFSET('Sanitation Data'!$F$32,0,10*ROW('Sanitation Data'!F118))="","",OFFSET('Sanitation Data'!$F$32,0,10*ROW('Sanitation Data'!F118)))</f>
        <v/>
      </c>
      <c r="CZ124" s="275" t="str">
        <f ca="true">+IF(OFFSET('Sanitation Data'!$G$28,0,10*ROW('Sanitation Data'!G118))="","",OFFSET('Sanitation Data'!$G$28,0,10*ROW('Sanitation Data'!G118)))</f>
        <v/>
      </c>
      <c r="DA124" s="275" t="str">
        <f ca="true">+IF(OFFSET('Sanitation Data'!$G$29,0,10*ROW('Sanitation Data'!G118))="","",OFFSET('Sanitation Data'!$G$29,0,10*ROW('Sanitation Data'!G118)))</f>
        <v/>
      </c>
      <c r="DB124" s="275" t="str">
        <f ca="true">+IF(OFFSET('Sanitation Data'!$G$30,0,10*ROW('Sanitation Data'!G118))="","",OFFSET('Sanitation Data'!$G$30,0,10*ROW('Sanitation Data'!G118)))</f>
        <v/>
      </c>
      <c r="DC124" s="275" t="str">
        <f ca="true">+IF(OFFSET('Sanitation Data'!$G$31,0,10*ROW('Sanitation Data'!G118))="","",OFFSET('Sanitation Data'!$G$31,0,10*ROW('Sanitation Data'!G118)))</f>
        <v/>
      </c>
      <c r="DD124" s="275" t="str">
        <f ca="true">+IF(OFFSET('Sanitation Data'!$G$32,0,10*ROW('Sanitation Data'!G118))="","",OFFSET('Sanitation Data'!$G$32,0,10*ROW('Sanitation Data'!G118)))</f>
        <v/>
      </c>
      <c r="DE124" s="275" t="str">
        <f ca="true">+IF(OFFSET('Sanitation Data'!$H$28,0,10*ROW('Sanitation Data'!H118))="","",OFFSET('Sanitation Data'!$H$28,0,10*ROW('Sanitation Data'!H118)))</f>
        <v/>
      </c>
      <c r="DF124" s="275" t="str">
        <f ca="true">+IF(OFFSET('Sanitation Data'!$H$29,0,10*ROW('Sanitation Data'!H118))="","",OFFSET('Sanitation Data'!$H$29,0,10*ROW('Sanitation Data'!H118)))</f>
        <v/>
      </c>
      <c r="DG124" s="275" t="str">
        <f ca="true">+IF(OFFSET('Sanitation Data'!$H$30,0,10*ROW('Sanitation Data'!H118))="","",OFFSET('Sanitation Data'!$H$30,0,10*ROW('Sanitation Data'!H118)))</f>
        <v/>
      </c>
      <c r="DH124" s="275" t="str">
        <f ca="true">+IF(OFFSET('Sanitation Data'!$H$31,0,10*ROW('Sanitation Data'!H118))="","",OFFSET('Sanitation Data'!$H$31,0,10*ROW('Sanitation Data'!H118)))</f>
        <v/>
      </c>
      <c r="DI124" s="275" t="str">
        <f ca="true">+IF(OFFSET('Sanitation Data'!$H$32,0,10*ROW('Sanitation Data'!H118))="","",OFFSET('Sanitation Data'!$H$32,0,10*ROW('Sanitation Data'!H118)))</f>
        <v/>
      </c>
      <c r="DJ124" s="275" t="str">
        <f ca="true">+IF(OFFSET('Sanitation Data'!$I$28,0,10*ROW('Sanitation Data'!I118))="","",OFFSET('Sanitation Data'!$I$28,0,10*ROW('Sanitation Data'!I118)))</f>
        <v/>
      </c>
      <c r="DK124" s="275" t="str">
        <f ca="true">+IF(OFFSET('Sanitation Data'!$I$29,0,10*ROW('Sanitation Data'!I118))="","",OFFSET('Sanitation Data'!$I$29,0,10*ROW('Sanitation Data'!I118)))</f>
        <v/>
      </c>
      <c r="DL124" s="275" t="str">
        <f ca="true">+IF(OFFSET('Sanitation Data'!$I$30,0,10*ROW('Sanitation Data'!I118))="","",OFFSET('Sanitation Data'!$I$30,0,10*ROW('Sanitation Data'!I118)))</f>
        <v/>
      </c>
      <c r="DM124" s="275" t="str">
        <f ca="true">+IF(OFFSET('Sanitation Data'!$I$31,0,10*ROW('Sanitation Data'!I118))="","",OFFSET('Sanitation Data'!$I$31,0,10*ROW('Sanitation Data'!I118)))</f>
        <v/>
      </c>
      <c r="DN124" s="275" t="str">
        <f ca="true">+IF(OFFSET('Sanitation Data'!$I$32,0,10*ROW('Sanitation Data'!I118))="","",OFFSET('Sanitation Data'!$I$32,0,10*ROW('Sanitation Data'!I118)))</f>
        <v/>
      </c>
      <c r="DO124" s="275" t="str">
        <f ca="true">+IF(OFFSET('Hygiene Data'!$D$11,0,10*ROW('Hygiene Data'!D118))="","",OFFSET('Hygiene Data'!$D$11,0,10*ROW('Hygiene Data'!D118)))</f>
        <v/>
      </c>
      <c r="DP124" s="275" t="str">
        <f ca="true">+IF(OFFSET('Hygiene Data'!$D$12,0,10*ROW('Hygiene Data'!D118))="","",OFFSET('Hygiene Data'!$D$12,0,10*ROW('Hygiene Data'!D118)))</f>
        <v/>
      </c>
      <c r="DQ124" s="275" t="str">
        <f ca="true">+IF(OFFSET('Hygiene Data'!$D$13,0,10*ROW('Hygiene Data'!D118))="","",OFFSET('Hygiene Data'!$D$13,0,10*ROW('Hygiene Data'!D118)))</f>
        <v/>
      </c>
      <c r="DR124" s="275" t="str">
        <f ca="true">+IF(OFFSET('Hygiene Data'!$E$11,0,10*ROW('Hygiene Data'!E118))="","",OFFSET('Hygiene Data'!$E$11,0,10*ROW('Hygiene Data'!E118)))</f>
        <v/>
      </c>
      <c r="DS124" s="275" t="str">
        <f ca="true">+IF(OFFSET('Hygiene Data'!$E$12,0,10*ROW('Hygiene Data'!E118))="","",OFFSET('Hygiene Data'!$E$12,0,10*ROW('Hygiene Data'!E118)))</f>
        <v/>
      </c>
      <c r="DT124" s="275" t="str">
        <f ca="true">+IF(OFFSET('Hygiene Data'!$E$13,0,10*ROW('Hygiene Data'!E118))="","",OFFSET('Hygiene Data'!$E$13,0,10*ROW('Hygiene Data'!E118)))</f>
        <v/>
      </c>
      <c r="DU124" s="275" t="str">
        <f ca="true">+IF(OFFSET('Hygiene Data'!$F$11,0,10*ROW('Hygiene Data'!F118))="","",OFFSET('Hygiene Data'!$F$11,0,10*ROW('Hygiene Data'!F118)))</f>
        <v/>
      </c>
      <c r="DV124" s="275" t="str">
        <f ca="true">+IF(OFFSET('Hygiene Data'!$F$12,0,10*ROW('Hygiene Data'!F118))="","",OFFSET('Hygiene Data'!$F$12,0,10*ROW('Hygiene Data'!F118)))</f>
        <v/>
      </c>
      <c r="DW124" s="275" t="str">
        <f ca="true">+IF(OFFSET('Hygiene Data'!$F$13,0,10*ROW('Hygiene Data'!F118))="","",OFFSET('Hygiene Data'!$F$13,0,10*ROW('Hygiene Data'!F118)))</f>
        <v/>
      </c>
      <c r="DX124" s="275" t="str">
        <f ca="true">+IF(OFFSET('Hygiene Data'!$G$11,0,10*ROW('Hygiene Data'!G118))="","",OFFSET('Hygiene Data'!$G$11,0,10*ROW('Hygiene Data'!G118)))</f>
        <v/>
      </c>
      <c r="DY124" s="275" t="str">
        <f ca="true">+IF(OFFSET('Hygiene Data'!$G$12,0,10*ROW('Hygiene Data'!G118))="","",OFFSET('Hygiene Data'!$G$12,0,10*ROW('Hygiene Data'!G118)))</f>
        <v/>
      </c>
      <c r="DZ124" s="275" t="str">
        <f ca="true">+IF(OFFSET('Hygiene Data'!$G$13,0,10*ROW('Hygiene Data'!G118))="","",OFFSET('Hygiene Data'!$G$13,0,10*ROW('Hygiene Data'!G118)))</f>
        <v/>
      </c>
      <c r="EA124" s="275" t="str">
        <f ca="true">+IF(OFFSET('Hygiene Data'!$H$11,0,10*ROW('Hygiene Data'!H118))="","",OFFSET('Hygiene Data'!$H$11,0,10*ROW('Hygiene Data'!H118)))</f>
        <v/>
      </c>
      <c r="EB124" s="275" t="str">
        <f ca="true">+IF(OFFSET('Hygiene Data'!$H$12,0,10*ROW('Hygiene Data'!H118))="","",OFFSET('Hygiene Data'!$H$12,0,10*ROW('Hygiene Data'!H118)))</f>
        <v/>
      </c>
      <c r="EC124" s="275" t="str">
        <f ca="true">+IF(OFFSET('Hygiene Data'!$H$13,0,10*ROW('Hygiene Data'!H118))="","",OFFSET('Hygiene Data'!$H$13,0,10*ROW('Hygiene Data'!H118)))</f>
        <v/>
      </c>
      <c r="ED124" s="275" t="str">
        <f ca="true">+IF(OFFSET('Hygiene Data'!$I$11,0,10*ROW('Hygiene Data'!I118))="","",OFFSET('Hygiene Data'!$I$11,0,10*ROW('Hygiene Data'!I118)))</f>
        <v/>
      </c>
      <c r="EE124" s="275" t="str">
        <f ca="true">+IF(OFFSET('Hygiene Data'!$I$12,0,10*ROW('Hygiene Data'!I118))="","",OFFSET('Hygiene Data'!$I$12,0,10*ROW('Hygiene Data'!I118)))</f>
        <v/>
      </c>
      <c r="EF124" s="275" t="str">
        <f ca="true">+IF(OFFSET('Hygiene Data'!$I$13,0,10*ROW('Hygiene Data'!I118))="","",OFFSET('Hygiene Data'!$I$13,0,10*ROW('Hygiene Data'!I118)))</f>
        <v/>
      </c>
    </row>
    <row xmlns:x14ac="http://schemas.microsoft.com/office/spreadsheetml/2009/9/ac" r="125" x14ac:dyDescent="0.2">
      <c r="A125" s="37" t="str">
        <f ca="true">+IF(OFFSET('Water Data'!$B$2,0,10*ROW('Water Data'!E119))="","",OFFSET('Water Data'!$B$2,0,10*ROW('Water Data'!E119)))</f>
        <v/>
      </c>
      <c r="B125" s="37" t="str">
        <f ca="true">+IF(OFFSET('Water Data'!$C$2,0,10*ROW('Water Data'!F119))="","",OFFSET('Water Data'!$C$2,0,10*ROW('Water Data'!F119)))</f>
        <v/>
      </c>
      <c r="C125" s="331" t="str">
        <f t="shared" ca="true" si="1"/>
        <v/>
      </c>
      <c r="D125" s="94"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4"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4"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4"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4"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4"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4"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4"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4"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4"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4"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4"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4"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4"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4"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4"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4"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4"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5"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5"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5"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5"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5"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5"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5"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5"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5"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5"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5"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5"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5"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5"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5"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5"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5"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5"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5"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5"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5"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5"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5"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5"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5"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5"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5"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5"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5"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5"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6"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6"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6"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6"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6"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6"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6"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6"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6"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6"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6"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6"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6"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6"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6"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6"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6"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6"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5"/>
      <c r="BS125" s="275" t="str">
        <f ca="true">+IF(OFFSET('Water Data'!$D$27,0,10*ROW('Water Data'!D119))="","",OFFSET('Water Data'!$D$27,0,10*ROW('Water Data'!D119)))</f>
        <v/>
      </c>
      <c r="BT125" s="275" t="str">
        <f ca="true">+IF(OFFSET('Water Data'!$D$28,0,10*ROW('Water Data'!D119))="","",OFFSET('Water Data'!$D$28,0,10*ROW('Water Data'!D119)))</f>
        <v/>
      </c>
      <c r="BU125" s="275" t="str">
        <f ca="true">+IF(OFFSET('Water Data'!$D$29,0,10*ROW('Water Data'!D119))="","",OFFSET('Water Data'!$D$29,0,10*ROW('Water Data'!D119)))</f>
        <v/>
      </c>
      <c r="BV125" s="275" t="str">
        <f ca="true">+IF(OFFSET('Water Data'!$E$27,0,10*ROW('Water Data'!E119))="","",OFFSET('Water Data'!$E$27,0,10*ROW('Water Data'!E119)))</f>
        <v/>
      </c>
      <c r="BW125" s="275" t="str">
        <f ca="true">+IF(OFFSET('Water Data'!$E$28,0,10*ROW('Water Data'!E119))="","",OFFSET('Water Data'!$E$28,0,10*ROW('Water Data'!E119)))</f>
        <v/>
      </c>
      <c r="BX125" s="275" t="str">
        <f ca="true">+IF(OFFSET('Water Data'!$E$29,0,10*ROW('Water Data'!E119))="","",OFFSET('Water Data'!$E$29,0,10*ROW('Water Data'!E119)))</f>
        <v/>
      </c>
      <c r="BY125" s="275" t="str">
        <f ca="true">+IF(OFFSET('Water Data'!$F$27,0,10*ROW('Water Data'!F119))="","",OFFSET('Water Data'!$F$27,0,10*ROW('Water Data'!F119)))</f>
        <v/>
      </c>
      <c r="BZ125" s="275" t="str">
        <f ca="true">+IF(OFFSET('Water Data'!$F$28,0,10*ROW('Water Data'!F119))="","",OFFSET('Water Data'!$F$28,0,10*ROW('Water Data'!F119)))</f>
        <v/>
      </c>
      <c r="CA125" s="275" t="str">
        <f ca="true">+IF(OFFSET('Water Data'!$F$29,0,10*ROW('Water Data'!F119))="","",OFFSET('Water Data'!$F$29,0,10*ROW('Water Data'!F119)))</f>
        <v/>
      </c>
      <c r="CB125" s="275" t="str">
        <f ca="true">+IF(OFFSET('Water Data'!$G$27,0,10*ROW('Water Data'!G119))="","",OFFSET('Water Data'!$G$27,0,10*ROW('Water Data'!G119)))</f>
        <v/>
      </c>
      <c r="CC125" s="275" t="str">
        <f ca="true">+IF(OFFSET('Water Data'!$G$28,0,10*ROW('Water Data'!G119))="","",OFFSET('Water Data'!$G$28,0,10*ROW('Water Data'!G119)))</f>
        <v/>
      </c>
      <c r="CD125" s="275" t="str">
        <f ca="true">+IF(OFFSET('Water Data'!$G$29,0,10*ROW('Water Data'!G119))="","",OFFSET('Water Data'!$G$29,0,10*ROW('Water Data'!G119)))</f>
        <v/>
      </c>
      <c r="CE125" s="275" t="str">
        <f ca="true">+IF(OFFSET('Water Data'!$H$27,0,10*ROW('Water Data'!H119))="","",OFFSET('Water Data'!$H$27,0,10*ROW('Water Data'!H119)))</f>
        <v/>
      </c>
      <c r="CF125" s="275" t="str">
        <f ca="true">+IF(OFFSET('Water Data'!$H$28,0,10*ROW('Water Data'!H119))="","",OFFSET('Water Data'!$H$28,0,10*ROW('Water Data'!H119)))</f>
        <v/>
      </c>
      <c r="CG125" s="275" t="str">
        <f ca="true">+IF(OFFSET('Water Data'!$H$29,0,10*ROW('Water Data'!H119))="","",OFFSET('Water Data'!$H$29,0,10*ROW('Water Data'!H119)))</f>
        <v/>
      </c>
      <c r="CH125" s="275" t="str">
        <f ca="true">+IF(OFFSET('Water Data'!$I$27,0,10*ROW('Water Data'!I119))="","",OFFSET('Water Data'!$I$27,0,10*ROW('Water Data'!I119)))</f>
        <v/>
      </c>
      <c r="CI125" s="275" t="str">
        <f ca="true">+IF(OFFSET('Water Data'!$I$28,0,10*ROW('Water Data'!I119))="","",OFFSET('Water Data'!$I$28,0,10*ROW('Water Data'!I119)))</f>
        <v/>
      </c>
      <c r="CJ125" s="275" t="str">
        <f ca="true">+IF(OFFSET('Water Data'!$I$29,0,10*ROW('Water Data'!I119))="","",OFFSET('Water Data'!$I$29,0,10*ROW('Water Data'!I119)))</f>
        <v/>
      </c>
      <c r="CK125" s="275" t="str">
        <f ca="true">+IF(OFFSET('Sanitation Data'!$D$28,0,10*ROW('Sanitation Data'!D119))="","",OFFSET('Sanitation Data'!$D$28,0,10*ROW('Sanitation Data'!D119)))</f>
        <v/>
      </c>
      <c r="CL125" s="275" t="str">
        <f ca="true">+IF(OFFSET('Sanitation Data'!$D$29,0,10*ROW('Sanitation Data'!D119))="","",OFFSET('Sanitation Data'!$D$29,0,10*ROW('Sanitation Data'!D119)))</f>
        <v/>
      </c>
      <c r="CM125" s="275" t="str">
        <f ca="true">+IF(OFFSET('Sanitation Data'!$D$30,0,10*ROW('Sanitation Data'!D119))="","",OFFSET('Sanitation Data'!$D$30,0,10*ROW('Sanitation Data'!D119)))</f>
        <v/>
      </c>
      <c r="CN125" s="275" t="str">
        <f ca="true">+IF(OFFSET('Sanitation Data'!$D$31,0,10*ROW('Sanitation Data'!D119))="","",OFFSET('Sanitation Data'!$D$31,0,10*ROW('Sanitation Data'!D119)))</f>
        <v/>
      </c>
      <c r="CO125" s="275" t="str">
        <f ca="true">+IF(OFFSET('Sanitation Data'!$D$32,0,10*ROW('Sanitation Data'!D119))="","",OFFSET('Sanitation Data'!$D$32,0,10*ROW('Sanitation Data'!D119)))</f>
        <v/>
      </c>
      <c r="CP125" s="275" t="str">
        <f ca="true">+IF(OFFSET('Sanitation Data'!$E$28,0,10*ROW('Sanitation Data'!E119))="","",OFFSET('Sanitation Data'!$E$28,0,10*ROW('Sanitation Data'!E119)))</f>
        <v/>
      </c>
      <c r="CQ125" s="275" t="str">
        <f ca="true">+IF(OFFSET('Sanitation Data'!$E$29,0,10*ROW('Sanitation Data'!E119))="","",OFFSET('Sanitation Data'!$E$29,0,10*ROW('Sanitation Data'!E119)))</f>
        <v/>
      </c>
      <c r="CR125" s="275" t="str">
        <f ca="true">+IF(OFFSET('Sanitation Data'!$E$30,0,10*ROW('Sanitation Data'!E119))="","",OFFSET('Sanitation Data'!$E$30,0,10*ROW('Sanitation Data'!E119)))</f>
        <v/>
      </c>
      <c r="CS125" s="275" t="str">
        <f ca="true">+IF(OFFSET('Sanitation Data'!$E$31,0,10*ROW('Sanitation Data'!E119))="","",OFFSET('Sanitation Data'!$E$31,0,10*ROW('Sanitation Data'!E119)))</f>
        <v/>
      </c>
      <c r="CT125" s="275" t="str">
        <f ca="true">+IF(OFFSET('Sanitation Data'!$E$32,0,10*ROW('Sanitation Data'!E119))="","",OFFSET('Sanitation Data'!$E$32,0,10*ROW('Sanitation Data'!E119)))</f>
        <v/>
      </c>
      <c r="CU125" s="275" t="str">
        <f ca="true">+IF(OFFSET('Sanitation Data'!$F$28,0,10*ROW('Sanitation Data'!F119))="","",OFFSET('Sanitation Data'!$F$28,0,10*ROW('Sanitation Data'!F119)))</f>
        <v/>
      </c>
      <c r="CV125" s="275" t="str">
        <f ca="true">+IF(OFFSET('Sanitation Data'!$F$29,0,10*ROW('Sanitation Data'!F119))="","",OFFSET('Sanitation Data'!$F$29,0,10*ROW('Sanitation Data'!F119)))</f>
        <v/>
      </c>
      <c r="CW125" s="275" t="str">
        <f ca="true">+IF(OFFSET('Sanitation Data'!$F$30,0,10*ROW('Sanitation Data'!F119))="","",OFFSET('Sanitation Data'!$F$30,0,10*ROW('Sanitation Data'!F119)))</f>
        <v/>
      </c>
      <c r="CX125" s="275" t="str">
        <f ca="true">+IF(OFFSET('Sanitation Data'!$F$31,0,10*ROW('Sanitation Data'!F119))="","",OFFSET('Sanitation Data'!$F$31,0,10*ROW('Sanitation Data'!F119)))</f>
        <v/>
      </c>
      <c r="CY125" s="275" t="str">
        <f ca="true">+IF(OFFSET('Sanitation Data'!$F$32,0,10*ROW('Sanitation Data'!F119))="","",OFFSET('Sanitation Data'!$F$32,0,10*ROW('Sanitation Data'!F119)))</f>
        <v/>
      </c>
      <c r="CZ125" s="275" t="str">
        <f ca="true">+IF(OFFSET('Sanitation Data'!$G$28,0,10*ROW('Sanitation Data'!G119))="","",OFFSET('Sanitation Data'!$G$28,0,10*ROW('Sanitation Data'!G119)))</f>
        <v/>
      </c>
      <c r="DA125" s="275" t="str">
        <f ca="true">+IF(OFFSET('Sanitation Data'!$G$29,0,10*ROW('Sanitation Data'!G119))="","",OFFSET('Sanitation Data'!$G$29,0,10*ROW('Sanitation Data'!G119)))</f>
        <v/>
      </c>
      <c r="DB125" s="275" t="str">
        <f ca="true">+IF(OFFSET('Sanitation Data'!$G$30,0,10*ROW('Sanitation Data'!G119))="","",OFFSET('Sanitation Data'!$G$30,0,10*ROW('Sanitation Data'!G119)))</f>
        <v/>
      </c>
      <c r="DC125" s="275" t="str">
        <f ca="true">+IF(OFFSET('Sanitation Data'!$G$31,0,10*ROW('Sanitation Data'!G119))="","",OFFSET('Sanitation Data'!$G$31,0,10*ROW('Sanitation Data'!G119)))</f>
        <v/>
      </c>
      <c r="DD125" s="275" t="str">
        <f ca="true">+IF(OFFSET('Sanitation Data'!$G$32,0,10*ROW('Sanitation Data'!G119))="","",OFFSET('Sanitation Data'!$G$32,0,10*ROW('Sanitation Data'!G119)))</f>
        <v/>
      </c>
      <c r="DE125" s="275" t="str">
        <f ca="true">+IF(OFFSET('Sanitation Data'!$H$28,0,10*ROW('Sanitation Data'!H119))="","",OFFSET('Sanitation Data'!$H$28,0,10*ROW('Sanitation Data'!H119)))</f>
        <v/>
      </c>
      <c r="DF125" s="275" t="str">
        <f ca="true">+IF(OFFSET('Sanitation Data'!$H$29,0,10*ROW('Sanitation Data'!H119))="","",OFFSET('Sanitation Data'!$H$29,0,10*ROW('Sanitation Data'!H119)))</f>
        <v/>
      </c>
      <c r="DG125" s="275" t="str">
        <f ca="true">+IF(OFFSET('Sanitation Data'!$H$30,0,10*ROW('Sanitation Data'!H119))="","",OFFSET('Sanitation Data'!$H$30,0,10*ROW('Sanitation Data'!H119)))</f>
        <v/>
      </c>
      <c r="DH125" s="275" t="str">
        <f ca="true">+IF(OFFSET('Sanitation Data'!$H$31,0,10*ROW('Sanitation Data'!H119))="","",OFFSET('Sanitation Data'!$H$31,0,10*ROW('Sanitation Data'!H119)))</f>
        <v/>
      </c>
      <c r="DI125" s="275" t="str">
        <f ca="true">+IF(OFFSET('Sanitation Data'!$H$32,0,10*ROW('Sanitation Data'!H119))="","",OFFSET('Sanitation Data'!$H$32,0,10*ROW('Sanitation Data'!H119)))</f>
        <v/>
      </c>
      <c r="DJ125" s="275" t="str">
        <f ca="true">+IF(OFFSET('Sanitation Data'!$I$28,0,10*ROW('Sanitation Data'!I119))="","",OFFSET('Sanitation Data'!$I$28,0,10*ROW('Sanitation Data'!I119)))</f>
        <v/>
      </c>
      <c r="DK125" s="275" t="str">
        <f ca="true">+IF(OFFSET('Sanitation Data'!$I$29,0,10*ROW('Sanitation Data'!I119))="","",OFFSET('Sanitation Data'!$I$29,0,10*ROW('Sanitation Data'!I119)))</f>
        <v/>
      </c>
      <c r="DL125" s="275" t="str">
        <f ca="true">+IF(OFFSET('Sanitation Data'!$I$30,0,10*ROW('Sanitation Data'!I119))="","",OFFSET('Sanitation Data'!$I$30,0,10*ROW('Sanitation Data'!I119)))</f>
        <v/>
      </c>
      <c r="DM125" s="275" t="str">
        <f ca="true">+IF(OFFSET('Sanitation Data'!$I$31,0,10*ROW('Sanitation Data'!I119))="","",OFFSET('Sanitation Data'!$I$31,0,10*ROW('Sanitation Data'!I119)))</f>
        <v/>
      </c>
      <c r="DN125" s="275" t="str">
        <f ca="true">+IF(OFFSET('Sanitation Data'!$I$32,0,10*ROW('Sanitation Data'!I119))="","",OFFSET('Sanitation Data'!$I$32,0,10*ROW('Sanitation Data'!I119)))</f>
        <v/>
      </c>
      <c r="DO125" s="275" t="str">
        <f ca="true">+IF(OFFSET('Hygiene Data'!$D$11,0,10*ROW('Hygiene Data'!D119))="","",OFFSET('Hygiene Data'!$D$11,0,10*ROW('Hygiene Data'!D119)))</f>
        <v/>
      </c>
      <c r="DP125" s="275" t="str">
        <f ca="true">+IF(OFFSET('Hygiene Data'!$D$12,0,10*ROW('Hygiene Data'!D119))="","",OFFSET('Hygiene Data'!$D$12,0,10*ROW('Hygiene Data'!D119)))</f>
        <v/>
      </c>
      <c r="DQ125" s="275" t="str">
        <f ca="true">+IF(OFFSET('Hygiene Data'!$D$13,0,10*ROW('Hygiene Data'!D119))="","",OFFSET('Hygiene Data'!$D$13,0,10*ROW('Hygiene Data'!D119)))</f>
        <v/>
      </c>
      <c r="DR125" s="275" t="str">
        <f ca="true">+IF(OFFSET('Hygiene Data'!$E$11,0,10*ROW('Hygiene Data'!E119))="","",OFFSET('Hygiene Data'!$E$11,0,10*ROW('Hygiene Data'!E119)))</f>
        <v/>
      </c>
      <c r="DS125" s="275" t="str">
        <f ca="true">+IF(OFFSET('Hygiene Data'!$E$12,0,10*ROW('Hygiene Data'!E119))="","",OFFSET('Hygiene Data'!$E$12,0,10*ROW('Hygiene Data'!E119)))</f>
        <v/>
      </c>
      <c r="DT125" s="275" t="str">
        <f ca="true">+IF(OFFSET('Hygiene Data'!$E$13,0,10*ROW('Hygiene Data'!E119))="","",OFFSET('Hygiene Data'!$E$13,0,10*ROW('Hygiene Data'!E119)))</f>
        <v/>
      </c>
      <c r="DU125" s="275" t="str">
        <f ca="true">+IF(OFFSET('Hygiene Data'!$F$11,0,10*ROW('Hygiene Data'!F119))="","",OFFSET('Hygiene Data'!$F$11,0,10*ROW('Hygiene Data'!F119)))</f>
        <v/>
      </c>
      <c r="DV125" s="275" t="str">
        <f ca="true">+IF(OFFSET('Hygiene Data'!$F$12,0,10*ROW('Hygiene Data'!F119))="","",OFFSET('Hygiene Data'!$F$12,0,10*ROW('Hygiene Data'!F119)))</f>
        <v/>
      </c>
      <c r="DW125" s="275" t="str">
        <f ca="true">+IF(OFFSET('Hygiene Data'!$F$13,0,10*ROW('Hygiene Data'!F119))="","",OFFSET('Hygiene Data'!$F$13,0,10*ROW('Hygiene Data'!F119)))</f>
        <v/>
      </c>
      <c r="DX125" s="275" t="str">
        <f ca="true">+IF(OFFSET('Hygiene Data'!$G$11,0,10*ROW('Hygiene Data'!G119))="","",OFFSET('Hygiene Data'!$G$11,0,10*ROW('Hygiene Data'!G119)))</f>
        <v/>
      </c>
      <c r="DY125" s="275" t="str">
        <f ca="true">+IF(OFFSET('Hygiene Data'!$G$12,0,10*ROW('Hygiene Data'!G119))="","",OFFSET('Hygiene Data'!$G$12,0,10*ROW('Hygiene Data'!G119)))</f>
        <v/>
      </c>
      <c r="DZ125" s="275" t="str">
        <f ca="true">+IF(OFFSET('Hygiene Data'!$G$13,0,10*ROW('Hygiene Data'!G119))="","",OFFSET('Hygiene Data'!$G$13,0,10*ROW('Hygiene Data'!G119)))</f>
        <v/>
      </c>
      <c r="EA125" s="275" t="str">
        <f ca="true">+IF(OFFSET('Hygiene Data'!$H$11,0,10*ROW('Hygiene Data'!H119))="","",OFFSET('Hygiene Data'!$H$11,0,10*ROW('Hygiene Data'!H119)))</f>
        <v/>
      </c>
      <c r="EB125" s="275" t="str">
        <f ca="true">+IF(OFFSET('Hygiene Data'!$H$12,0,10*ROW('Hygiene Data'!H119))="","",OFFSET('Hygiene Data'!$H$12,0,10*ROW('Hygiene Data'!H119)))</f>
        <v/>
      </c>
      <c r="EC125" s="275" t="str">
        <f ca="true">+IF(OFFSET('Hygiene Data'!$H$13,0,10*ROW('Hygiene Data'!H119))="","",OFFSET('Hygiene Data'!$H$13,0,10*ROW('Hygiene Data'!H119)))</f>
        <v/>
      </c>
      <c r="ED125" s="275" t="str">
        <f ca="true">+IF(OFFSET('Hygiene Data'!$I$11,0,10*ROW('Hygiene Data'!I119))="","",OFFSET('Hygiene Data'!$I$11,0,10*ROW('Hygiene Data'!I119)))</f>
        <v/>
      </c>
      <c r="EE125" s="275" t="str">
        <f ca="true">+IF(OFFSET('Hygiene Data'!$I$12,0,10*ROW('Hygiene Data'!I119))="","",OFFSET('Hygiene Data'!$I$12,0,10*ROW('Hygiene Data'!I119)))</f>
        <v/>
      </c>
      <c r="EF125" s="275" t="str">
        <f ca="true">+IF(OFFSET('Hygiene Data'!$I$13,0,10*ROW('Hygiene Data'!I119))="","",OFFSET('Hygiene Data'!$I$13,0,10*ROW('Hygiene Data'!I119)))</f>
        <v/>
      </c>
    </row>
    <row xmlns:x14ac="http://schemas.microsoft.com/office/spreadsheetml/2009/9/ac" r="126" x14ac:dyDescent="0.2">
      <c r="A126" s="37" t="str">
        <f ca="true">+IF(OFFSET('Water Data'!$B$2,0,10*ROW('Water Data'!E120))="","",OFFSET('Water Data'!$B$2,0,10*ROW('Water Data'!E120)))</f>
        <v/>
      </c>
      <c r="B126" s="37" t="str">
        <f ca="true">+IF(OFFSET('Water Data'!$C$2,0,10*ROW('Water Data'!F120))="","",OFFSET('Water Data'!$C$2,0,10*ROW('Water Data'!F120)))</f>
        <v/>
      </c>
      <c r="C126" s="331" t="str">
        <f t="shared" ca="true" si="1"/>
        <v/>
      </c>
      <c r="D126" s="94"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4"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4"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4"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4"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4"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4"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4"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4"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4"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4"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4"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4"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4"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4"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4"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4"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4"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5"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5"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5"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5"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5"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5"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5"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5"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5"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5"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5"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5"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5"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5"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5"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5"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5"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5"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5"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5"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5"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5"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5"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5"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5"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5"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5"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5"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5"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5"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6"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6"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6"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6"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6"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6"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6"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6"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6"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6"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6"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6"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6"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6"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6"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6"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6"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6"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5"/>
      <c r="BS126" s="275" t="str">
        <f ca="true">+IF(OFFSET('Water Data'!$D$27,0,10*ROW('Water Data'!D120))="","",OFFSET('Water Data'!$D$27,0,10*ROW('Water Data'!D120)))</f>
        <v/>
      </c>
      <c r="BT126" s="275" t="str">
        <f ca="true">+IF(OFFSET('Water Data'!$D$28,0,10*ROW('Water Data'!D120))="","",OFFSET('Water Data'!$D$28,0,10*ROW('Water Data'!D120)))</f>
        <v/>
      </c>
      <c r="BU126" s="275" t="str">
        <f ca="true">+IF(OFFSET('Water Data'!$D$29,0,10*ROW('Water Data'!D120))="","",OFFSET('Water Data'!$D$29,0,10*ROW('Water Data'!D120)))</f>
        <v/>
      </c>
      <c r="BV126" s="275" t="str">
        <f ca="true">+IF(OFFSET('Water Data'!$E$27,0,10*ROW('Water Data'!E120))="","",OFFSET('Water Data'!$E$27,0,10*ROW('Water Data'!E120)))</f>
        <v/>
      </c>
      <c r="BW126" s="275" t="str">
        <f ca="true">+IF(OFFSET('Water Data'!$E$28,0,10*ROW('Water Data'!E120))="","",OFFSET('Water Data'!$E$28,0,10*ROW('Water Data'!E120)))</f>
        <v/>
      </c>
      <c r="BX126" s="275" t="str">
        <f ca="true">+IF(OFFSET('Water Data'!$E$29,0,10*ROW('Water Data'!E120))="","",OFFSET('Water Data'!$E$29,0,10*ROW('Water Data'!E120)))</f>
        <v/>
      </c>
      <c r="BY126" s="275" t="str">
        <f ca="true">+IF(OFFSET('Water Data'!$F$27,0,10*ROW('Water Data'!F120))="","",OFFSET('Water Data'!$F$27,0,10*ROW('Water Data'!F120)))</f>
        <v/>
      </c>
      <c r="BZ126" s="275" t="str">
        <f ca="true">+IF(OFFSET('Water Data'!$F$28,0,10*ROW('Water Data'!F120))="","",OFFSET('Water Data'!$F$28,0,10*ROW('Water Data'!F120)))</f>
        <v/>
      </c>
      <c r="CA126" s="275" t="str">
        <f ca="true">+IF(OFFSET('Water Data'!$F$29,0,10*ROW('Water Data'!F120))="","",OFFSET('Water Data'!$F$29,0,10*ROW('Water Data'!F120)))</f>
        <v/>
      </c>
      <c r="CB126" s="275" t="str">
        <f ca="true">+IF(OFFSET('Water Data'!$G$27,0,10*ROW('Water Data'!G120))="","",OFFSET('Water Data'!$G$27,0,10*ROW('Water Data'!G120)))</f>
        <v/>
      </c>
      <c r="CC126" s="275" t="str">
        <f ca="true">+IF(OFFSET('Water Data'!$G$28,0,10*ROW('Water Data'!G120))="","",OFFSET('Water Data'!$G$28,0,10*ROW('Water Data'!G120)))</f>
        <v/>
      </c>
      <c r="CD126" s="275" t="str">
        <f ca="true">+IF(OFFSET('Water Data'!$G$29,0,10*ROW('Water Data'!G120))="","",OFFSET('Water Data'!$G$29,0,10*ROW('Water Data'!G120)))</f>
        <v/>
      </c>
      <c r="CE126" s="275" t="str">
        <f ca="true">+IF(OFFSET('Water Data'!$H$27,0,10*ROW('Water Data'!H120))="","",OFFSET('Water Data'!$H$27,0,10*ROW('Water Data'!H120)))</f>
        <v/>
      </c>
      <c r="CF126" s="275" t="str">
        <f ca="true">+IF(OFFSET('Water Data'!$H$28,0,10*ROW('Water Data'!H120))="","",OFFSET('Water Data'!$H$28,0,10*ROW('Water Data'!H120)))</f>
        <v/>
      </c>
      <c r="CG126" s="275" t="str">
        <f ca="true">+IF(OFFSET('Water Data'!$H$29,0,10*ROW('Water Data'!H120))="","",OFFSET('Water Data'!$H$29,0,10*ROW('Water Data'!H120)))</f>
        <v/>
      </c>
      <c r="CH126" s="275" t="str">
        <f ca="true">+IF(OFFSET('Water Data'!$I$27,0,10*ROW('Water Data'!I120))="","",OFFSET('Water Data'!$I$27,0,10*ROW('Water Data'!I120)))</f>
        <v/>
      </c>
      <c r="CI126" s="275" t="str">
        <f ca="true">+IF(OFFSET('Water Data'!$I$28,0,10*ROW('Water Data'!I120))="","",OFFSET('Water Data'!$I$28,0,10*ROW('Water Data'!I120)))</f>
        <v/>
      </c>
      <c r="CJ126" s="275" t="str">
        <f ca="true">+IF(OFFSET('Water Data'!$I$29,0,10*ROW('Water Data'!I120))="","",OFFSET('Water Data'!$I$29,0,10*ROW('Water Data'!I120)))</f>
        <v/>
      </c>
      <c r="CK126" s="275" t="str">
        <f ca="true">+IF(OFFSET('Sanitation Data'!$D$28,0,10*ROW('Sanitation Data'!D120))="","",OFFSET('Sanitation Data'!$D$28,0,10*ROW('Sanitation Data'!D120)))</f>
        <v/>
      </c>
      <c r="CL126" s="275" t="str">
        <f ca="true">+IF(OFFSET('Sanitation Data'!$D$29,0,10*ROW('Sanitation Data'!D120))="","",OFFSET('Sanitation Data'!$D$29,0,10*ROW('Sanitation Data'!D120)))</f>
        <v/>
      </c>
      <c r="CM126" s="275" t="str">
        <f ca="true">+IF(OFFSET('Sanitation Data'!$D$30,0,10*ROW('Sanitation Data'!D120))="","",OFFSET('Sanitation Data'!$D$30,0,10*ROW('Sanitation Data'!D120)))</f>
        <v/>
      </c>
      <c r="CN126" s="275" t="str">
        <f ca="true">+IF(OFFSET('Sanitation Data'!$D$31,0,10*ROW('Sanitation Data'!D120))="","",OFFSET('Sanitation Data'!$D$31,0,10*ROW('Sanitation Data'!D120)))</f>
        <v/>
      </c>
      <c r="CO126" s="275" t="str">
        <f ca="true">+IF(OFFSET('Sanitation Data'!$D$32,0,10*ROW('Sanitation Data'!D120))="","",OFFSET('Sanitation Data'!$D$32,0,10*ROW('Sanitation Data'!D120)))</f>
        <v/>
      </c>
      <c r="CP126" s="275" t="str">
        <f ca="true">+IF(OFFSET('Sanitation Data'!$E$28,0,10*ROW('Sanitation Data'!E120))="","",OFFSET('Sanitation Data'!$E$28,0,10*ROW('Sanitation Data'!E120)))</f>
        <v/>
      </c>
      <c r="CQ126" s="275" t="str">
        <f ca="true">+IF(OFFSET('Sanitation Data'!$E$29,0,10*ROW('Sanitation Data'!E120))="","",OFFSET('Sanitation Data'!$E$29,0,10*ROW('Sanitation Data'!E120)))</f>
        <v/>
      </c>
      <c r="CR126" s="275" t="str">
        <f ca="true">+IF(OFFSET('Sanitation Data'!$E$30,0,10*ROW('Sanitation Data'!E120))="","",OFFSET('Sanitation Data'!$E$30,0,10*ROW('Sanitation Data'!E120)))</f>
        <v/>
      </c>
      <c r="CS126" s="275" t="str">
        <f ca="true">+IF(OFFSET('Sanitation Data'!$E$31,0,10*ROW('Sanitation Data'!E120))="","",OFFSET('Sanitation Data'!$E$31,0,10*ROW('Sanitation Data'!E120)))</f>
        <v/>
      </c>
      <c r="CT126" s="275" t="str">
        <f ca="true">+IF(OFFSET('Sanitation Data'!$E$32,0,10*ROW('Sanitation Data'!E120))="","",OFFSET('Sanitation Data'!$E$32,0,10*ROW('Sanitation Data'!E120)))</f>
        <v/>
      </c>
      <c r="CU126" s="275" t="str">
        <f ca="true">+IF(OFFSET('Sanitation Data'!$F$28,0,10*ROW('Sanitation Data'!F120))="","",OFFSET('Sanitation Data'!$F$28,0,10*ROW('Sanitation Data'!F120)))</f>
        <v/>
      </c>
      <c r="CV126" s="275" t="str">
        <f ca="true">+IF(OFFSET('Sanitation Data'!$F$29,0,10*ROW('Sanitation Data'!F120))="","",OFFSET('Sanitation Data'!$F$29,0,10*ROW('Sanitation Data'!F120)))</f>
        <v/>
      </c>
      <c r="CW126" s="275" t="str">
        <f ca="true">+IF(OFFSET('Sanitation Data'!$F$30,0,10*ROW('Sanitation Data'!F120))="","",OFFSET('Sanitation Data'!$F$30,0,10*ROW('Sanitation Data'!F120)))</f>
        <v/>
      </c>
      <c r="CX126" s="275" t="str">
        <f ca="true">+IF(OFFSET('Sanitation Data'!$F$31,0,10*ROW('Sanitation Data'!F120))="","",OFFSET('Sanitation Data'!$F$31,0,10*ROW('Sanitation Data'!F120)))</f>
        <v/>
      </c>
      <c r="CY126" s="275" t="str">
        <f ca="true">+IF(OFFSET('Sanitation Data'!$F$32,0,10*ROW('Sanitation Data'!F120))="","",OFFSET('Sanitation Data'!$F$32,0,10*ROW('Sanitation Data'!F120)))</f>
        <v/>
      </c>
      <c r="CZ126" s="275" t="str">
        <f ca="true">+IF(OFFSET('Sanitation Data'!$G$28,0,10*ROW('Sanitation Data'!G120))="","",OFFSET('Sanitation Data'!$G$28,0,10*ROW('Sanitation Data'!G120)))</f>
        <v/>
      </c>
      <c r="DA126" s="275" t="str">
        <f ca="true">+IF(OFFSET('Sanitation Data'!$G$29,0,10*ROW('Sanitation Data'!G120))="","",OFFSET('Sanitation Data'!$G$29,0,10*ROW('Sanitation Data'!G120)))</f>
        <v/>
      </c>
      <c r="DB126" s="275" t="str">
        <f ca="true">+IF(OFFSET('Sanitation Data'!$G$30,0,10*ROW('Sanitation Data'!G120))="","",OFFSET('Sanitation Data'!$G$30,0,10*ROW('Sanitation Data'!G120)))</f>
        <v/>
      </c>
      <c r="DC126" s="275" t="str">
        <f ca="true">+IF(OFFSET('Sanitation Data'!$G$31,0,10*ROW('Sanitation Data'!G120))="","",OFFSET('Sanitation Data'!$G$31,0,10*ROW('Sanitation Data'!G120)))</f>
        <v/>
      </c>
      <c r="DD126" s="275" t="str">
        <f ca="true">+IF(OFFSET('Sanitation Data'!$G$32,0,10*ROW('Sanitation Data'!G120))="","",OFFSET('Sanitation Data'!$G$32,0,10*ROW('Sanitation Data'!G120)))</f>
        <v/>
      </c>
      <c r="DE126" s="275" t="str">
        <f ca="true">+IF(OFFSET('Sanitation Data'!$H$28,0,10*ROW('Sanitation Data'!H120))="","",OFFSET('Sanitation Data'!$H$28,0,10*ROW('Sanitation Data'!H120)))</f>
        <v/>
      </c>
      <c r="DF126" s="275" t="str">
        <f ca="true">+IF(OFFSET('Sanitation Data'!$H$29,0,10*ROW('Sanitation Data'!H120))="","",OFFSET('Sanitation Data'!$H$29,0,10*ROW('Sanitation Data'!H120)))</f>
        <v/>
      </c>
      <c r="DG126" s="275" t="str">
        <f ca="true">+IF(OFFSET('Sanitation Data'!$H$30,0,10*ROW('Sanitation Data'!H120))="","",OFFSET('Sanitation Data'!$H$30,0,10*ROW('Sanitation Data'!H120)))</f>
        <v/>
      </c>
      <c r="DH126" s="275" t="str">
        <f ca="true">+IF(OFFSET('Sanitation Data'!$H$31,0,10*ROW('Sanitation Data'!H120))="","",OFFSET('Sanitation Data'!$H$31,0,10*ROW('Sanitation Data'!H120)))</f>
        <v/>
      </c>
      <c r="DI126" s="275" t="str">
        <f ca="true">+IF(OFFSET('Sanitation Data'!$H$32,0,10*ROW('Sanitation Data'!H120))="","",OFFSET('Sanitation Data'!$H$32,0,10*ROW('Sanitation Data'!H120)))</f>
        <v/>
      </c>
      <c r="DJ126" s="275" t="str">
        <f ca="true">+IF(OFFSET('Sanitation Data'!$I$28,0,10*ROW('Sanitation Data'!I120))="","",OFFSET('Sanitation Data'!$I$28,0,10*ROW('Sanitation Data'!I120)))</f>
        <v/>
      </c>
      <c r="DK126" s="275" t="str">
        <f ca="true">+IF(OFFSET('Sanitation Data'!$I$29,0,10*ROW('Sanitation Data'!I120))="","",OFFSET('Sanitation Data'!$I$29,0,10*ROW('Sanitation Data'!I120)))</f>
        <v/>
      </c>
      <c r="DL126" s="275" t="str">
        <f ca="true">+IF(OFFSET('Sanitation Data'!$I$30,0,10*ROW('Sanitation Data'!I120))="","",OFFSET('Sanitation Data'!$I$30,0,10*ROW('Sanitation Data'!I120)))</f>
        <v/>
      </c>
      <c r="DM126" s="275" t="str">
        <f ca="true">+IF(OFFSET('Sanitation Data'!$I$31,0,10*ROW('Sanitation Data'!I120))="","",OFFSET('Sanitation Data'!$I$31,0,10*ROW('Sanitation Data'!I120)))</f>
        <v/>
      </c>
      <c r="DN126" s="275" t="str">
        <f ca="true">+IF(OFFSET('Sanitation Data'!$I$32,0,10*ROW('Sanitation Data'!I120))="","",OFFSET('Sanitation Data'!$I$32,0,10*ROW('Sanitation Data'!I120)))</f>
        <v/>
      </c>
      <c r="DO126" s="275" t="str">
        <f ca="true">+IF(OFFSET('Hygiene Data'!$D$11,0,10*ROW('Hygiene Data'!D120))="","",OFFSET('Hygiene Data'!$D$11,0,10*ROW('Hygiene Data'!D120)))</f>
        <v/>
      </c>
      <c r="DP126" s="275" t="str">
        <f ca="true">+IF(OFFSET('Hygiene Data'!$D$12,0,10*ROW('Hygiene Data'!D120))="","",OFFSET('Hygiene Data'!$D$12,0,10*ROW('Hygiene Data'!D120)))</f>
        <v/>
      </c>
      <c r="DQ126" s="275" t="str">
        <f ca="true">+IF(OFFSET('Hygiene Data'!$D$13,0,10*ROW('Hygiene Data'!D120))="","",OFFSET('Hygiene Data'!$D$13,0,10*ROW('Hygiene Data'!D120)))</f>
        <v/>
      </c>
      <c r="DR126" s="275" t="str">
        <f ca="true">+IF(OFFSET('Hygiene Data'!$E$11,0,10*ROW('Hygiene Data'!E120))="","",OFFSET('Hygiene Data'!$E$11,0,10*ROW('Hygiene Data'!E120)))</f>
        <v/>
      </c>
      <c r="DS126" s="275" t="str">
        <f ca="true">+IF(OFFSET('Hygiene Data'!$E$12,0,10*ROW('Hygiene Data'!E120))="","",OFFSET('Hygiene Data'!$E$12,0,10*ROW('Hygiene Data'!E120)))</f>
        <v/>
      </c>
      <c r="DT126" s="275" t="str">
        <f ca="true">+IF(OFFSET('Hygiene Data'!$E$13,0,10*ROW('Hygiene Data'!E120))="","",OFFSET('Hygiene Data'!$E$13,0,10*ROW('Hygiene Data'!E120)))</f>
        <v/>
      </c>
      <c r="DU126" s="275" t="str">
        <f ca="true">+IF(OFFSET('Hygiene Data'!$F$11,0,10*ROW('Hygiene Data'!F120))="","",OFFSET('Hygiene Data'!$F$11,0,10*ROW('Hygiene Data'!F120)))</f>
        <v/>
      </c>
      <c r="DV126" s="275" t="str">
        <f ca="true">+IF(OFFSET('Hygiene Data'!$F$12,0,10*ROW('Hygiene Data'!F120))="","",OFFSET('Hygiene Data'!$F$12,0,10*ROW('Hygiene Data'!F120)))</f>
        <v/>
      </c>
      <c r="DW126" s="275" t="str">
        <f ca="true">+IF(OFFSET('Hygiene Data'!$F$13,0,10*ROW('Hygiene Data'!F120))="","",OFFSET('Hygiene Data'!$F$13,0,10*ROW('Hygiene Data'!F120)))</f>
        <v/>
      </c>
      <c r="DX126" s="275" t="str">
        <f ca="true">+IF(OFFSET('Hygiene Data'!$G$11,0,10*ROW('Hygiene Data'!G120))="","",OFFSET('Hygiene Data'!$G$11,0,10*ROW('Hygiene Data'!G120)))</f>
        <v/>
      </c>
      <c r="DY126" s="275" t="str">
        <f ca="true">+IF(OFFSET('Hygiene Data'!$G$12,0,10*ROW('Hygiene Data'!G120))="","",OFFSET('Hygiene Data'!$G$12,0,10*ROW('Hygiene Data'!G120)))</f>
        <v/>
      </c>
      <c r="DZ126" s="275" t="str">
        <f ca="true">+IF(OFFSET('Hygiene Data'!$G$13,0,10*ROW('Hygiene Data'!G120))="","",OFFSET('Hygiene Data'!$G$13,0,10*ROW('Hygiene Data'!G120)))</f>
        <v/>
      </c>
      <c r="EA126" s="275" t="str">
        <f ca="true">+IF(OFFSET('Hygiene Data'!$H$11,0,10*ROW('Hygiene Data'!H120))="","",OFFSET('Hygiene Data'!$H$11,0,10*ROW('Hygiene Data'!H120)))</f>
        <v/>
      </c>
      <c r="EB126" s="275" t="str">
        <f ca="true">+IF(OFFSET('Hygiene Data'!$H$12,0,10*ROW('Hygiene Data'!H120))="","",OFFSET('Hygiene Data'!$H$12,0,10*ROW('Hygiene Data'!H120)))</f>
        <v/>
      </c>
      <c r="EC126" s="275" t="str">
        <f ca="true">+IF(OFFSET('Hygiene Data'!$H$13,0,10*ROW('Hygiene Data'!H120))="","",OFFSET('Hygiene Data'!$H$13,0,10*ROW('Hygiene Data'!H120)))</f>
        <v/>
      </c>
      <c r="ED126" s="275" t="str">
        <f ca="true">+IF(OFFSET('Hygiene Data'!$I$11,0,10*ROW('Hygiene Data'!I120))="","",OFFSET('Hygiene Data'!$I$11,0,10*ROW('Hygiene Data'!I120)))</f>
        <v/>
      </c>
      <c r="EE126" s="275" t="str">
        <f ca="true">+IF(OFFSET('Hygiene Data'!$I$12,0,10*ROW('Hygiene Data'!I120))="","",OFFSET('Hygiene Data'!$I$12,0,10*ROW('Hygiene Data'!I120)))</f>
        <v/>
      </c>
      <c r="EF126" s="275" t="str">
        <f ca="true">+IF(OFFSET('Hygiene Data'!$I$13,0,10*ROW('Hygiene Data'!I120))="","",OFFSET('Hygiene Data'!$I$13,0,10*ROW('Hygiene Data'!I120)))</f>
        <v/>
      </c>
    </row>
    <row xmlns:x14ac="http://schemas.microsoft.com/office/spreadsheetml/2009/9/ac" r="127" x14ac:dyDescent="0.2">
      <c r="A127" s="37" t="str">
        <f ca="true">+IF(OFFSET('Water Data'!$B$2,0,10*ROW('Water Data'!E121))="","",OFFSET('Water Data'!$B$2,0,10*ROW('Water Data'!E121)))</f>
        <v/>
      </c>
      <c r="B127" s="37" t="str">
        <f ca="true">+IF(OFFSET('Water Data'!$C$2,0,10*ROW('Water Data'!F121))="","",OFFSET('Water Data'!$C$2,0,10*ROW('Water Data'!F121)))</f>
        <v/>
      </c>
      <c r="C127" s="331" t="str">
        <f t="shared" ca="true" si="1"/>
        <v/>
      </c>
      <c r="D127" s="94"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4"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4"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4"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4"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4"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4"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4"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4"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4"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4"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4"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4"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4"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4"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4"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4"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4"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5"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5"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5"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5"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5"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5"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5"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5"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5"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5"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5"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5"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5"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5"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5"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5"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5"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5"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5"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5"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5"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5"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5"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5"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5"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5"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5"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5"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5"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5"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6"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6"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6"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6"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6"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6"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6"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6"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6"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6"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6"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6"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6"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6"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6"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6"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6"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6"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5"/>
      <c r="BS127" s="275" t="str">
        <f ca="true">+IF(OFFSET('Water Data'!$D$27,0,10*ROW('Water Data'!D121))="","",OFFSET('Water Data'!$D$27,0,10*ROW('Water Data'!D121)))</f>
        <v/>
      </c>
      <c r="BT127" s="275" t="str">
        <f ca="true">+IF(OFFSET('Water Data'!$D$28,0,10*ROW('Water Data'!D121))="","",OFFSET('Water Data'!$D$28,0,10*ROW('Water Data'!D121)))</f>
        <v/>
      </c>
      <c r="BU127" s="275" t="str">
        <f ca="true">+IF(OFFSET('Water Data'!$D$29,0,10*ROW('Water Data'!D121))="","",OFFSET('Water Data'!$D$29,0,10*ROW('Water Data'!D121)))</f>
        <v/>
      </c>
      <c r="BV127" s="275" t="str">
        <f ca="true">+IF(OFFSET('Water Data'!$E$27,0,10*ROW('Water Data'!E121))="","",OFFSET('Water Data'!$E$27,0,10*ROW('Water Data'!E121)))</f>
        <v/>
      </c>
      <c r="BW127" s="275" t="str">
        <f ca="true">+IF(OFFSET('Water Data'!$E$28,0,10*ROW('Water Data'!E121))="","",OFFSET('Water Data'!$E$28,0,10*ROW('Water Data'!E121)))</f>
        <v/>
      </c>
      <c r="BX127" s="275" t="str">
        <f ca="true">+IF(OFFSET('Water Data'!$E$29,0,10*ROW('Water Data'!E121))="","",OFFSET('Water Data'!$E$29,0,10*ROW('Water Data'!E121)))</f>
        <v/>
      </c>
      <c r="BY127" s="275" t="str">
        <f ca="true">+IF(OFFSET('Water Data'!$F$27,0,10*ROW('Water Data'!F121))="","",OFFSET('Water Data'!$F$27,0,10*ROW('Water Data'!F121)))</f>
        <v/>
      </c>
      <c r="BZ127" s="275" t="str">
        <f ca="true">+IF(OFFSET('Water Data'!$F$28,0,10*ROW('Water Data'!F121))="","",OFFSET('Water Data'!$F$28,0,10*ROW('Water Data'!F121)))</f>
        <v/>
      </c>
      <c r="CA127" s="275" t="str">
        <f ca="true">+IF(OFFSET('Water Data'!$F$29,0,10*ROW('Water Data'!F121))="","",OFFSET('Water Data'!$F$29,0,10*ROW('Water Data'!F121)))</f>
        <v/>
      </c>
      <c r="CB127" s="275" t="str">
        <f ca="true">+IF(OFFSET('Water Data'!$G$27,0,10*ROW('Water Data'!G121))="","",OFFSET('Water Data'!$G$27,0,10*ROW('Water Data'!G121)))</f>
        <v/>
      </c>
      <c r="CC127" s="275" t="str">
        <f ca="true">+IF(OFFSET('Water Data'!$G$28,0,10*ROW('Water Data'!G121))="","",OFFSET('Water Data'!$G$28,0,10*ROW('Water Data'!G121)))</f>
        <v/>
      </c>
      <c r="CD127" s="275" t="str">
        <f ca="true">+IF(OFFSET('Water Data'!$G$29,0,10*ROW('Water Data'!G121))="","",OFFSET('Water Data'!$G$29,0,10*ROW('Water Data'!G121)))</f>
        <v/>
      </c>
      <c r="CE127" s="275" t="str">
        <f ca="true">+IF(OFFSET('Water Data'!$H$27,0,10*ROW('Water Data'!H121))="","",OFFSET('Water Data'!$H$27,0,10*ROW('Water Data'!H121)))</f>
        <v/>
      </c>
      <c r="CF127" s="275" t="str">
        <f ca="true">+IF(OFFSET('Water Data'!$H$28,0,10*ROW('Water Data'!H121))="","",OFFSET('Water Data'!$H$28,0,10*ROW('Water Data'!H121)))</f>
        <v/>
      </c>
      <c r="CG127" s="275" t="str">
        <f ca="true">+IF(OFFSET('Water Data'!$H$29,0,10*ROW('Water Data'!H121))="","",OFFSET('Water Data'!$H$29,0,10*ROW('Water Data'!H121)))</f>
        <v/>
      </c>
      <c r="CH127" s="275" t="str">
        <f ca="true">+IF(OFFSET('Water Data'!$I$27,0,10*ROW('Water Data'!I121))="","",OFFSET('Water Data'!$I$27,0,10*ROW('Water Data'!I121)))</f>
        <v/>
      </c>
      <c r="CI127" s="275" t="str">
        <f ca="true">+IF(OFFSET('Water Data'!$I$28,0,10*ROW('Water Data'!I121))="","",OFFSET('Water Data'!$I$28,0,10*ROW('Water Data'!I121)))</f>
        <v/>
      </c>
      <c r="CJ127" s="275" t="str">
        <f ca="true">+IF(OFFSET('Water Data'!$I$29,0,10*ROW('Water Data'!I121))="","",OFFSET('Water Data'!$I$29,0,10*ROW('Water Data'!I121)))</f>
        <v/>
      </c>
      <c r="CK127" s="275" t="str">
        <f ca="true">+IF(OFFSET('Sanitation Data'!$D$28,0,10*ROW('Sanitation Data'!D121))="","",OFFSET('Sanitation Data'!$D$28,0,10*ROW('Sanitation Data'!D121)))</f>
        <v/>
      </c>
      <c r="CL127" s="275" t="str">
        <f ca="true">+IF(OFFSET('Sanitation Data'!$D$29,0,10*ROW('Sanitation Data'!D121))="","",OFFSET('Sanitation Data'!$D$29,0,10*ROW('Sanitation Data'!D121)))</f>
        <v/>
      </c>
      <c r="CM127" s="275" t="str">
        <f ca="true">+IF(OFFSET('Sanitation Data'!$D$30,0,10*ROW('Sanitation Data'!D121))="","",OFFSET('Sanitation Data'!$D$30,0,10*ROW('Sanitation Data'!D121)))</f>
        <v/>
      </c>
      <c r="CN127" s="275" t="str">
        <f ca="true">+IF(OFFSET('Sanitation Data'!$D$31,0,10*ROW('Sanitation Data'!D121))="","",OFFSET('Sanitation Data'!$D$31,0,10*ROW('Sanitation Data'!D121)))</f>
        <v/>
      </c>
      <c r="CO127" s="275" t="str">
        <f ca="true">+IF(OFFSET('Sanitation Data'!$D$32,0,10*ROW('Sanitation Data'!D121))="","",OFFSET('Sanitation Data'!$D$32,0,10*ROW('Sanitation Data'!D121)))</f>
        <v/>
      </c>
      <c r="CP127" s="275" t="str">
        <f ca="true">+IF(OFFSET('Sanitation Data'!$E$28,0,10*ROW('Sanitation Data'!E121))="","",OFFSET('Sanitation Data'!$E$28,0,10*ROW('Sanitation Data'!E121)))</f>
        <v/>
      </c>
      <c r="CQ127" s="275" t="str">
        <f ca="true">+IF(OFFSET('Sanitation Data'!$E$29,0,10*ROW('Sanitation Data'!E121))="","",OFFSET('Sanitation Data'!$E$29,0,10*ROW('Sanitation Data'!E121)))</f>
        <v/>
      </c>
      <c r="CR127" s="275" t="str">
        <f ca="true">+IF(OFFSET('Sanitation Data'!$E$30,0,10*ROW('Sanitation Data'!E121))="","",OFFSET('Sanitation Data'!$E$30,0,10*ROW('Sanitation Data'!E121)))</f>
        <v/>
      </c>
      <c r="CS127" s="275" t="str">
        <f ca="true">+IF(OFFSET('Sanitation Data'!$E$31,0,10*ROW('Sanitation Data'!E121))="","",OFFSET('Sanitation Data'!$E$31,0,10*ROW('Sanitation Data'!E121)))</f>
        <v/>
      </c>
      <c r="CT127" s="275" t="str">
        <f ca="true">+IF(OFFSET('Sanitation Data'!$E$32,0,10*ROW('Sanitation Data'!E121))="","",OFFSET('Sanitation Data'!$E$32,0,10*ROW('Sanitation Data'!E121)))</f>
        <v/>
      </c>
      <c r="CU127" s="275" t="str">
        <f ca="true">+IF(OFFSET('Sanitation Data'!$F$28,0,10*ROW('Sanitation Data'!F121))="","",OFFSET('Sanitation Data'!$F$28,0,10*ROW('Sanitation Data'!F121)))</f>
        <v/>
      </c>
      <c r="CV127" s="275" t="str">
        <f ca="true">+IF(OFFSET('Sanitation Data'!$F$29,0,10*ROW('Sanitation Data'!F121))="","",OFFSET('Sanitation Data'!$F$29,0,10*ROW('Sanitation Data'!F121)))</f>
        <v/>
      </c>
      <c r="CW127" s="275" t="str">
        <f ca="true">+IF(OFFSET('Sanitation Data'!$F$30,0,10*ROW('Sanitation Data'!F121))="","",OFFSET('Sanitation Data'!$F$30,0,10*ROW('Sanitation Data'!F121)))</f>
        <v/>
      </c>
      <c r="CX127" s="275" t="str">
        <f ca="true">+IF(OFFSET('Sanitation Data'!$F$31,0,10*ROW('Sanitation Data'!F121))="","",OFFSET('Sanitation Data'!$F$31,0,10*ROW('Sanitation Data'!F121)))</f>
        <v/>
      </c>
      <c r="CY127" s="275" t="str">
        <f ca="true">+IF(OFFSET('Sanitation Data'!$F$32,0,10*ROW('Sanitation Data'!F121))="","",OFFSET('Sanitation Data'!$F$32,0,10*ROW('Sanitation Data'!F121)))</f>
        <v/>
      </c>
      <c r="CZ127" s="275" t="str">
        <f ca="true">+IF(OFFSET('Sanitation Data'!$G$28,0,10*ROW('Sanitation Data'!G121))="","",OFFSET('Sanitation Data'!$G$28,0,10*ROW('Sanitation Data'!G121)))</f>
        <v/>
      </c>
      <c r="DA127" s="275" t="str">
        <f ca="true">+IF(OFFSET('Sanitation Data'!$G$29,0,10*ROW('Sanitation Data'!G121))="","",OFFSET('Sanitation Data'!$G$29,0,10*ROW('Sanitation Data'!G121)))</f>
        <v/>
      </c>
      <c r="DB127" s="275" t="str">
        <f ca="true">+IF(OFFSET('Sanitation Data'!$G$30,0,10*ROW('Sanitation Data'!G121))="","",OFFSET('Sanitation Data'!$G$30,0,10*ROW('Sanitation Data'!G121)))</f>
        <v/>
      </c>
      <c r="DC127" s="275" t="str">
        <f ca="true">+IF(OFFSET('Sanitation Data'!$G$31,0,10*ROW('Sanitation Data'!G121))="","",OFFSET('Sanitation Data'!$G$31,0,10*ROW('Sanitation Data'!G121)))</f>
        <v/>
      </c>
      <c r="DD127" s="275" t="str">
        <f ca="true">+IF(OFFSET('Sanitation Data'!$G$32,0,10*ROW('Sanitation Data'!G121))="","",OFFSET('Sanitation Data'!$G$32,0,10*ROW('Sanitation Data'!G121)))</f>
        <v/>
      </c>
      <c r="DE127" s="275" t="str">
        <f ca="true">+IF(OFFSET('Sanitation Data'!$H$28,0,10*ROW('Sanitation Data'!H121))="","",OFFSET('Sanitation Data'!$H$28,0,10*ROW('Sanitation Data'!H121)))</f>
        <v/>
      </c>
      <c r="DF127" s="275" t="str">
        <f ca="true">+IF(OFFSET('Sanitation Data'!$H$29,0,10*ROW('Sanitation Data'!H121))="","",OFFSET('Sanitation Data'!$H$29,0,10*ROW('Sanitation Data'!H121)))</f>
        <v/>
      </c>
      <c r="DG127" s="275" t="str">
        <f ca="true">+IF(OFFSET('Sanitation Data'!$H$30,0,10*ROW('Sanitation Data'!H121))="","",OFFSET('Sanitation Data'!$H$30,0,10*ROW('Sanitation Data'!H121)))</f>
        <v/>
      </c>
      <c r="DH127" s="275" t="str">
        <f ca="true">+IF(OFFSET('Sanitation Data'!$H$31,0,10*ROW('Sanitation Data'!H121))="","",OFFSET('Sanitation Data'!$H$31,0,10*ROW('Sanitation Data'!H121)))</f>
        <v/>
      </c>
      <c r="DI127" s="275" t="str">
        <f ca="true">+IF(OFFSET('Sanitation Data'!$H$32,0,10*ROW('Sanitation Data'!H121))="","",OFFSET('Sanitation Data'!$H$32,0,10*ROW('Sanitation Data'!H121)))</f>
        <v/>
      </c>
      <c r="DJ127" s="275" t="str">
        <f ca="true">+IF(OFFSET('Sanitation Data'!$I$28,0,10*ROW('Sanitation Data'!I121))="","",OFFSET('Sanitation Data'!$I$28,0,10*ROW('Sanitation Data'!I121)))</f>
        <v/>
      </c>
      <c r="DK127" s="275" t="str">
        <f ca="true">+IF(OFFSET('Sanitation Data'!$I$29,0,10*ROW('Sanitation Data'!I121))="","",OFFSET('Sanitation Data'!$I$29,0,10*ROW('Sanitation Data'!I121)))</f>
        <v/>
      </c>
      <c r="DL127" s="275" t="str">
        <f ca="true">+IF(OFFSET('Sanitation Data'!$I$30,0,10*ROW('Sanitation Data'!I121))="","",OFFSET('Sanitation Data'!$I$30,0,10*ROW('Sanitation Data'!I121)))</f>
        <v/>
      </c>
      <c r="DM127" s="275" t="str">
        <f ca="true">+IF(OFFSET('Sanitation Data'!$I$31,0,10*ROW('Sanitation Data'!I121))="","",OFFSET('Sanitation Data'!$I$31,0,10*ROW('Sanitation Data'!I121)))</f>
        <v/>
      </c>
      <c r="DN127" s="275" t="str">
        <f ca="true">+IF(OFFSET('Sanitation Data'!$I$32,0,10*ROW('Sanitation Data'!I121))="","",OFFSET('Sanitation Data'!$I$32,0,10*ROW('Sanitation Data'!I121)))</f>
        <v/>
      </c>
      <c r="DO127" s="275" t="str">
        <f ca="true">+IF(OFFSET('Hygiene Data'!$D$11,0,10*ROW('Hygiene Data'!D121))="","",OFFSET('Hygiene Data'!$D$11,0,10*ROW('Hygiene Data'!D121)))</f>
        <v/>
      </c>
      <c r="DP127" s="275" t="str">
        <f ca="true">+IF(OFFSET('Hygiene Data'!$D$12,0,10*ROW('Hygiene Data'!D121))="","",OFFSET('Hygiene Data'!$D$12,0,10*ROW('Hygiene Data'!D121)))</f>
        <v/>
      </c>
      <c r="DQ127" s="275" t="str">
        <f ca="true">+IF(OFFSET('Hygiene Data'!$D$13,0,10*ROW('Hygiene Data'!D121))="","",OFFSET('Hygiene Data'!$D$13,0,10*ROW('Hygiene Data'!D121)))</f>
        <v/>
      </c>
      <c r="DR127" s="275" t="str">
        <f ca="true">+IF(OFFSET('Hygiene Data'!$E$11,0,10*ROW('Hygiene Data'!E121))="","",OFFSET('Hygiene Data'!$E$11,0,10*ROW('Hygiene Data'!E121)))</f>
        <v/>
      </c>
      <c r="DS127" s="275" t="str">
        <f ca="true">+IF(OFFSET('Hygiene Data'!$E$12,0,10*ROW('Hygiene Data'!E121))="","",OFFSET('Hygiene Data'!$E$12,0,10*ROW('Hygiene Data'!E121)))</f>
        <v/>
      </c>
      <c r="DT127" s="275" t="str">
        <f ca="true">+IF(OFFSET('Hygiene Data'!$E$13,0,10*ROW('Hygiene Data'!E121))="","",OFFSET('Hygiene Data'!$E$13,0,10*ROW('Hygiene Data'!E121)))</f>
        <v/>
      </c>
      <c r="DU127" s="275" t="str">
        <f ca="true">+IF(OFFSET('Hygiene Data'!$F$11,0,10*ROW('Hygiene Data'!F121))="","",OFFSET('Hygiene Data'!$F$11,0,10*ROW('Hygiene Data'!F121)))</f>
        <v/>
      </c>
      <c r="DV127" s="275" t="str">
        <f ca="true">+IF(OFFSET('Hygiene Data'!$F$12,0,10*ROW('Hygiene Data'!F121))="","",OFFSET('Hygiene Data'!$F$12,0,10*ROW('Hygiene Data'!F121)))</f>
        <v/>
      </c>
      <c r="DW127" s="275" t="str">
        <f ca="true">+IF(OFFSET('Hygiene Data'!$F$13,0,10*ROW('Hygiene Data'!F121))="","",OFFSET('Hygiene Data'!$F$13,0,10*ROW('Hygiene Data'!F121)))</f>
        <v/>
      </c>
      <c r="DX127" s="275" t="str">
        <f ca="true">+IF(OFFSET('Hygiene Data'!$G$11,0,10*ROW('Hygiene Data'!G121))="","",OFFSET('Hygiene Data'!$G$11,0,10*ROW('Hygiene Data'!G121)))</f>
        <v/>
      </c>
      <c r="DY127" s="275" t="str">
        <f ca="true">+IF(OFFSET('Hygiene Data'!$G$12,0,10*ROW('Hygiene Data'!G121))="","",OFFSET('Hygiene Data'!$G$12,0,10*ROW('Hygiene Data'!G121)))</f>
        <v/>
      </c>
      <c r="DZ127" s="275" t="str">
        <f ca="true">+IF(OFFSET('Hygiene Data'!$G$13,0,10*ROW('Hygiene Data'!G121))="","",OFFSET('Hygiene Data'!$G$13,0,10*ROW('Hygiene Data'!G121)))</f>
        <v/>
      </c>
      <c r="EA127" s="275" t="str">
        <f ca="true">+IF(OFFSET('Hygiene Data'!$H$11,0,10*ROW('Hygiene Data'!H121))="","",OFFSET('Hygiene Data'!$H$11,0,10*ROW('Hygiene Data'!H121)))</f>
        <v/>
      </c>
      <c r="EB127" s="275" t="str">
        <f ca="true">+IF(OFFSET('Hygiene Data'!$H$12,0,10*ROW('Hygiene Data'!H121))="","",OFFSET('Hygiene Data'!$H$12,0,10*ROW('Hygiene Data'!H121)))</f>
        <v/>
      </c>
      <c r="EC127" s="275" t="str">
        <f ca="true">+IF(OFFSET('Hygiene Data'!$H$13,0,10*ROW('Hygiene Data'!H121))="","",OFFSET('Hygiene Data'!$H$13,0,10*ROW('Hygiene Data'!H121)))</f>
        <v/>
      </c>
      <c r="ED127" s="275" t="str">
        <f ca="true">+IF(OFFSET('Hygiene Data'!$I$11,0,10*ROW('Hygiene Data'!I121))="","",OFFSET('Hygiene Data'!$I$11,0,10*ROW('Hygiene Data'!I121)))</f>
        <v/>
      </c>
      <c r="EE127" s="275" t="str">
        <f ca="true">+IF(OFFSET('Hygiene Data'!$I$12,0,10*ROW('Hygiene Data'!I121))="","",OFFSET('Hygiene Data'!$I$12,0,10*ROW('Hygiene Data'!I121)))</f>
        <v/>
      </c>
      <c r="EF127" s="275" t="str">
        <f ca="true">+IF(OFFSET('Hygiene Data'!$I$13,0,10*ROW('Hygiene Data'!I121))="","",OFFSET('Hygiene Data'!$I$13,0,10*ROW('Hygiene Data'!I121)))</f>
        <v/>
      </c>
    </row>
    <row xmlns:x14ac="http://schemas.microsoft.com/office/spreadsheetml/2009/9/ac" r="128" x14ac:dyDescent="0.2">
      <c r="A128" s="37" t="str">
        <f ca="true">+IF(OFFSET('Water Data'!$B$2,0,10*ROW('Water Data'!E122))="","",OFFSET('Water Data'!$B$2,0,10*ROW('Water Data'!E122)))</f>
        <v/>
      </c>
      <c r="B128" s="37" t="str">
        <f ca="true">+IF(OFFSET('Water Data'!$C$2,0,10*ROW('Water Data'!F122))="","",OFFSET('Water Data'!$C$2,0,10*ROW('Water Data'!F122)))</f>
        <v/>
      </c>
      <c r="C128" s="331" t="str">
        <f t="shared" ca="true" si="1"/>
        <v/>
      </c>
      <c r="D128" s="94"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4"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4"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4"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4"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4"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4"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4"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4"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4"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4"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4"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4"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4"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4"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4"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4"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4"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5"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5"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5"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5"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5"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5"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5"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5"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5"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5"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5"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5"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5"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5"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5"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5"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5"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5"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5"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5"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5"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5"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5"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5"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5"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5"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5"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5"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5"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5"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6"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6"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6"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6"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6"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6"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6"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6"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6"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6"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6"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6"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6"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6"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6"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6"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6"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6"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5"/>
      <c r="BS128" s="275" t="str">
        <f ca="true">+IF(OFFSET('Water Data'!$D$27,0,10*ROW('Water Data'!D122))="","",OFFSET('Water Data'!$D$27,0,10*ROW('Water Data'!D122)))</f>
        <v/>
      </c>
      <c r="BT128" s="275" t="str">
        <f ca="true">+IF(OFFSET('Water Data'!$D$28,0,10*ROW('Water Data'!D122))="","",OFFSET('Water Data'!$D$28,0,10*ROW('Water Data'!D122)))</f>
        <v/>
      </c>
      <c r="BU128" s="275" t="str">
        <f ca="true">+IF(OFFSET('Water Data'!$D$29,0,10*ROW('Water Data'!D122))="","",OFFSET('Water Data'!$D$29,0,10*ROW('Water Data'!D122)))</f>
        <v/>
      </c>
      <c r="BV128" s="275" t="str">
        <f ca="true">+IF(OFFSET('Water Data'!$E$27,0,10*ROW('Water Data'!E122))="","",OFFSET('Water Data'!$E$27,0,10*ROW('Water Data'!E122)))</f>
        <v/>
      </c>
      <c r="BW128" s="275" t="str">
        <f ca="true">+IF(OFFSET('Water Data'!$E$28,0,10*ROW('Water Data'!E122))="","",OFFSET('Water Data'!$E$28,0,10*ROW('Water Data'!E122)))</f>
        <v/>
      </c>
      <c r="BX128" s="275" t="str">
        <f ca="true">+IF(OFFSET('Water Data'!$E$29,0,10*ROW('Water Data'!E122))="","",OFFSET('Water Data'!$E$29,0,10*ROW('Water Data'!E122)))</f>
        <v/>
      </c>
      <c r="BY128" s="275" t="str">
        <f ca="true">+IF(OFFSET('Water Data'!$F$27,0,10*ROW('Water Data'!F122))="","",OFFSET('Water Data'!$F$27,0,10*ROW('Water Data'!F122)))</f>
        <v/>
      </c>
      <c r="BZ128" s="275" t="str">
        <f ca="true">+IF(OFFSET('Water Data'!$F$28,0,10*ROW('Water Data'!F122))="","",OFFSET('Water Data'!$F$28,0,10*ROW('Water Data'!F122)))</f>
        <v/>
      </c>
      <c r="CA128" s="275" t="str">
        <f ca="true">+IF(OFFSET('Water Data'!$F$29,0,10*ROW('Water Data'!F122))="","",OFFSET('Water Data'!$F$29,0,10*ROW('Water Data'!F122)))</f>
        <v/>
      </c>
      <c r="CB128" s="275" t="str">
        <f ca="true">+IF(OFFSET('Water Data'!$G$27,0,10*ROW('Water Data'!G122))="","",OFFSET('Water Data'!$G$27,0,10*ROW('Water Data'!G122)))</f>
        <v/>
      </c>
      <c r="CC128" s="275" t="str">
        <f ca="true">+IF(OFFSET('Water Data'!$G$28,0,10*ROW('Water Data'!G122))="","",OFFSET('Water Data'!$G$28,0,10*ROW('Water Data'!G122)))</f>
        <v/>
      </c>
      <c r="CD128" s="275" t="str">
        <f ca="true">+IF(OFFSET('Water Data'!$G$29,0,10*ROW('Water Data'!G122))="","",OFFSET('Water Data'!$G$29,0,10*ROW('Water Data'!G122)))</f>
        <v/>
      </c>
      <c r="CE128" s="275" t="str">
        <f ca="true">+IF(OFFSET('Water Data'!$H$27,0,10*ROW('Water Data'!H122))="","",OFFSET('Water Data'!$H$27,0,10*ROW('Water Data'!H122)))</f>
        <v/>
      </c>
      <c r="CF128" s="275" t="str">
        <f ca="true">+IF(OFFSET('Water Data'!$H$28,0,10*ROW('Water Data'!H122))="","",OFFSET('Water Data'!$H$28,0,10*ROW('Water Data'!H122)))</f>
        <v/>
      </c>
      <c r="CG128" s="275" t="str">
        <f ca="true">+IF(OFFSET('Water Data'!$H$29,0,10*ROW('Water Data'!H122))="","",OFFSET('Water Data'!$H$29,0,10*ROW('Water Data'!H122)))</f>
        <v/>
      </c>
      <c r="CH128" s="275" t="str">
        <f ca="true">+IF(OFFSET('Water Data'!$I$27,0,10*ROW('Water Data'!I122))="","",OFFSET('Water Data'!$I$27,0,10*ROW('Water Data'!I122)))</f>
        <v/>
      </c>
      <c r="CI128" s="275" t="str">
        <f ca="true">+IF(OFFSET('Water Data'!$I$28,0,10*ROW('Water Data'!I122))="","",OFFSET('Water Data'!$I$28,0,10*ROW('Water Data'!I122)))</f>
        <v/>
      </c>
      <c r="CJ128" s="275" t="str">
        <f ca="true">+IF(OFFSET('Water Data'!$I$29,0,10*ROW('Water Data'!I122))="","",OFFSET('Water Data'!$I$29,0,10*ROW('Water Data'!I122)))</f>
        <v/>
      </c>
      <c r="CK128" s="275" t="str">
        <f ca="true">+IF(OFFSET('Sanitation Data'!$D$28,0,10*ROW('Sanitation Data'!D122))="","",OFFSET('Sanitation Data'!$D$28,0,10*ROW('Sanitation Data'!D122)))</f>
        <v/>
      </c>
      <c r="CL128" s="275" t="str">
        <f ca="true">+IF(OFFSET('Sanitation Data'!$D$29,0,10*ROW('Sanitation Data'!D122))="","",OFFSET('Sanitation Data'!$D$29,0,10*ROW('Sanitation Data'!D122)))</f>
        <v/>
      </c>
      <c r="CM128" s="275" t="str">
        <f ca="true">+IF(OFFSET('Sanitation Data'!$D$30,0,10*ROW('Sanitation Data'!D122))="","",OFFSET('Sanitation Data'!$D$30,0,10*ROW('Sanitation Data'!D122)))</f>
        <v/>
      </c>
      <c r="CN128" s="275" t="str">
        <f ca="true">+IF(OFFSET('Sanitation Data'!$D$31,0,10*ROW('Sanitation Data'!D122))="","",OFFSET('Sanitation Data'!$D$31,0,10*ROW('Sanitation Data'!D122)))</f>
        <v/>
      </c>
      <c r="CO128" s="275" t="str">
        <f ca="true">+IF(OFFSET('Sanitation Data'!$D$32,0,10*ROW('Sanitation Data'!D122))="","",OFFSET('Sanitation Data'!$D$32,0,10*ROW('Sanitation Data'!D122)))</f>
        <v/>
      </c>
      <c r="CP128" s="275" t="str">
        <f ca="true">+IF(OFFSET('Sanitation Data'!$E$28,0,10*ROW('Sanitation Data'!E122))="","",OFFSET('Sanitation Data'!$E$28,0,10*ROW('Sanitation Data'!E122)))</f>
        <v/>
      </c>
      <c r="CQ128" s="275" t="str">
        <f ca="true">+IF(OFFSET('Sanitation Data'!$E$29,0,10*ROW('Sanitation Data'!E122))="","",OFFSET('Sanitation Data'!$E$29,0,10*ROW('Sanitation Data'!E122)))</f>
        <v/>
      </c>
      <c r="CR128" s="275" t="str">
        <f ca="true">+IF(OFFSET('Sanitation Data'!$E$30,0,10*ROW('Sanitation Data'!E122))="","",OFFSET('Sanitation Data'!$E$30,0,10*ROW('Sanitation Data'!E122)))</f>
        <v/>
      </c>
      <c r="CS128" s="275" t="str">
        <f ca="true">+IF(OFFSET('Sanitation Data'!$E$31,0,10*ROW('Sanitation Data'!E122))="","",OFFSET('Sanitation Data'!$E$31,0,10*ROW('Sanitation Data'!E122)))</f>
        <v/>
      </c>
      <c r="CT128" s="275" t="str">
        <f ca="true">+IF(OFFSET('Sanitation Data'!$E$32,0,10*ROW('Sanitation Data'!E122))="","",OFFSET('Sanitation Data'!$E$32,0,10*ROW('Sanitation Data'!E122)))</f>
        <v/>
      </c>
      <c r="CU128" s="275" t="str">
        <f ca="true">+IF(OFFSET('Sanitation Data'!$F$28,0,10*ROW('Sanitation Data'!F122))="","",OFFSET('Sanitation Data'!$F$28,0,10*ROW('Sanitation Data'!F122)))</f>
        <v/>
      </c>
      <c r="CV128" s="275" t="str">
        <f ca="true">+IF(OFFSET('Sanitation Data'!$F$29,0,10*ROW('Sanitation Data'!F122))="","",OFFSET('Sanitation Data'!$F$29,0,10*ROW('Sanitation Data'!F122)))</f>
        <v/>
      </c>
      <c r="CW128" s="275" t="str">
        <f ca="true">+IF(OFFSET('Sanitation Data'!$F$30,0,10*ROW('Sanitation Data'!F122))="","",OFFSET('Sanitation Data'!$F$30,0,10*ROW('Sanitation Data'!F122)))</f>
        <v/>
      </c>
      <c r="CX128" s="275" t="str">
        <f ca="true">+IF(OFFSET('Sanitation Data'!$F$31,0,10*ROW('Sanitation Data'!F122))="","",OFFSET('Sanitation Data'!$F$31,0,10*ROW('Sanitation Data'!F122)))</f>
        <v/>
      </c>
      <c r="CY128" s="275" t="str">
        <f ca="true">+IF(OFFSET('Sanitation Data'!$F$32,0,10*ROW('Sanitation Data'!F122))="","",OFFSET('Sanitation Data'!$F$32,0,10*ROW('Sanitation Data'!F122)))</f>
        <v/>
      </c>
      <c r="CZ128" s="275" t="str">
        <f ca="true">+IF(OFFSET('Sanitation Data'!$G$28,0,10*ROW('Sanitation Data'!G122))="","",OFFSET('Sanitation Data'!$G$28,0,10*ROW('Sanitation Data'!G122)))</f>
        <v/>
      </c>
      <c r="DA128" s="275" t="str">
        <f ca="true">+IF(OFFSET('Sanitation Data'!$G$29,0,10*ROW('Sanitation Data'!G122))="","",OFFSET('Sanitation Data'!$G$29,0,10*ROW('Sanitation Data'!G122)))</f>
        <v/>
      </c>
      <c r="DB128" s="275" t="str">
        <f ca="true">+IF(OFFSET('Sanitation Data'!$G$30,0,10*ROW('Sanitation Data'!G122))="","",OFFSET('Sanitation Data'!$G$30,0,10*ROW('Sanitation Data'!G122)))</f>
        <v/>
      </c>
      <c r="DC128" s="275" t="str">
        <f ca="true">+IF(OFFSET('Sanitation Data'!$G$31,0,10*ROW('Sanitation Data'!G122))="","",OFFSET('Sanitation Data'!$G$31,0,10*ROW('Sanitation Data'!G122)))</f>
        <v/>
      </c>
      <c r="DD128" s="275" t="str">
        <f ca="true">+IF(OFFSET('Sanitation Data'!$G$32,0,10*ROW('Sanitation Data'!G122))="","",OFFSET('Sanitation Data'!$G$32,0,10*ROW('Sanitation Data'!G122)))</f>
        <v/>
      </c>
      <c r="DE128" s="275" t="str">
        <f ca="true">+IF(OFFSET('Sanitation Data'!$H$28,0,10*ROW('Sanitation Data'!H122))="","",OFFSET('Sanitation Data'!$H$28,0,10*ROW('Sanitation Data'!H122)))</f>
        <v/>
      </c>
      <c r="DF128" s="275" t="str">
        <f ca="true">+IF(OFFSET('Sanitation Data'!$H$29,0,10*ROW('Sanitation Data'!H122))="","",OFFSET('Sanitation Data'!$H$29,0,10*ROW('Sanitation Data'!H122)))</f>
        <v/>
      </c>
      <c r="DG128" s="275" t="str">
        <f ca="true">+IF(OFFSET('Sanitation Data'!$H$30,0,10*ROW('Sanitation Data'!H122))="","",OFFSET('Sanitation Data'!$H$30,0,10*ROW('Sanitation Data'!H122)))</f>
        <v/>
      </c>
      <c r="DH128" s="275" t="str">
        <f ca="true">+IF(OFFSET('Sanitation Data'!$H$31,0,10*ROW('Sanitation Data'!H122))="","",OFFSET('Sanitation Data'!$H$31,0,10*ROW('Sanitation Data'!H122)))</f>
        <v/>
      </c>
      <c r="DI128" s="275" t="str">
        <f ca="true">+IF(OFFSET('Sanitation Data'!$H$32,0,10*ROW('Sanitation Data'!H122))="","",OFFSET('Sanitation Data'!$H$32,0,10*ROW('Sanitation Data'!H122)))</f>
        <v/>
      </c>
      <c r="DJ128" s="275" t="str">
        <f ca="true">+IF(OFFSET('Sanitation Data'!$I$28,0,10*ROW('Sanitation Data'!I122))="","",OFFSET('Sanitation Data'!$I$28,0,10*ROW('Sanitation Data'!I122)))</f>
        <v/>
      </c>
      <c r="DK128" s="275" t="str">
        <f ca="true">+IF(OFFSET('Sanitation Data'!$I$29,0,10*ROW('Sanitation Data'!I122))="","",OFFSET('Sanitation Data'!$I$29,0,10*ROW('Sanitation Data'!I122)))</f>
        <v/>
      </c>
      <c r="DL128" s="275" t="str">
        <f ca="true">+IF(OFFSET('Sanitation Data'!$I$30,0,10*ROW('Sanitation Data'!I122))="","",OFFSET('Sanitation Data'!$I$30,0,10*ROW('Sanitation Data'!I122)))</f>
        <v/>
      </c>
      <c r="DM128" s="275" t="str">
        <f ca="true">+IF(OFFSET('Sanitation Data'!$I$31,0,10*ROW('Sanitation Data'!I122))="","",OFFSET('Sanitation Data'!$I$31,0,10*ROW('Sanitation Data'!I122)))</f>
        <v/>
      </c>
      <c r="DN128" s="275" t="str">
        <f ca="true">+IF(OFFSET('Sanitation Data'!$I$32,0,10*ROW('Sanitation Data'!I122))="","",OFFSET('Sanitation Data'!$I$32,0,10*ROW('Sanitation Data'!I122)))</f>
        <v/>
      </c>
      <c r="DO128" s="275" t="str">
        <f ca="true">+IF(OFFSET('Hygiene Data'!$D$11,0,10*ROW('Hygiene Data'!D122))="","",OFFSET('Hygiene Data'!$D$11,0,10*ROW('Hygiene Data'!D122)))</f>
        <v/>
      </c>
      <c r="DP128" s="275" t="str">
        <f ca="true">+IF(OFFSET('Hygiene Data'!$D$12,0,10*ROW('Hygiene Data'!D122))="","",OFFSET('Hygiene Data'!$D$12,0,10*ROW('Hygiene Data'!D122)))</f>
        <v/>
      </c>
      <c r="DQ128" s="275" t="str">
        <f ca="true">+IF(OFFSET('Hygiene Data'!$D$13,0,10*ROW('Hygiene Data'!D122))="","",OFFSET('Hygiene Data'!$D$13,0,10*ROW('Hygiene Data'!D122)))</f>
        <v/>
      </c>
      <c r="DR128" s="275" t="str">
        <f ca="true">+IF(OFFSET('Hygiene Data'!$E$11,0,10*ROW('Hygiene Data'!E122))="","",OFFSET('Hygiene Data'!$E$11,0,10*ROW('Hygiene Data'!E122)))</f>
        <v/>
      </c>
      <c r="DS128" s="275" t="str">
        <f ca="true">+IF(OFFSET('Hygiene Data'!$E$12,0,10*ROW('Hygiene Data'!E122))="","",OFFSET('Hygiene Data'!$E$12,0,10*ROW('Hygiene Data'!E122)))</f>
        <v/>
      </c>
      <c r="DT128" s="275" t="str">
        <f ca="true">+IF(OFFSET('Hygiene Data'!$E$13,0,10*ROW('Hygiene Data'!E122))="","",OFFSET('Hygiene Data'!$E$13,0,10*ROW('Hygiene Data'!E122)))</f>
        <v/>
      </c>
      <c r="DU128" s="275" t="str">
        <f ca="true">+IF(OFFSET('Hygiene Data'!$F$11,0,10*ROW('Hygiene Data'!F122))="","",OFFSET('Hygiene Data'!$F$11,0,10*ROW('Hygiene Data'!F122)))</f>
        <v/>
      </c>
      <c r="DV128" s="275" t="str">
        <f ca="true">+IF(OFFSET('Hygiene Data'!$F$12,0,10*ROW('Hygiene Data'!F122))="","",OFFSET('Hygiene Data'!$F$12,0,10*ROW('Hygiene Data'!F122)))</f>
        <v/>
      </c>
      <c r="DW128" s="275" t="str">
        <f ca="true">+IF(OFFSET('Hygiene Data'!$F$13,0,10*ROW('Hygiene Data'!F122))="","",OFFSET('Hygiene Data'!$F$13,0,10*ROW('Hygiene Data'!F122)))</f>
        <v/>
      </c>
      <c r="DX128" s="275" t="str">
        <f ca="true">+IF(OFFSET('Hygiene Data'!$G$11,0,10*ROW('Hygiene Data'!G122))="","",OFFSET('Hygiene Data'!$G$11,0,10*ROW('Hygiene Data'!G122)))</f>
        <v/>
      </c>
      <c r="DY128" s="275" t="str">
        <f ca="true">+IF(OFFSET('Hygiene Data'!$G$12,0,10*ROW('Hygiene Data'!G122))="","",OFFSET('Hygiene Data'!$G$12,0,10*ROW('Hygiene Data'!G122)))</f>
        <v/>
      </c>
      <c r="DZ128" s="275" t="str">
        <f ca="true">+IF(OFFSET('Hygiene Data'!$G$13,0,10*ROW('Hygiene Data'!G122))="","",OFFSET('Hygiene Data'!$G$13,0,10*ROW('Hygiene Data'!G122)))</f>
        <v/>
      </c>
      <c r="EA128" s="275" t="str">
        <f ca="true">+IF(OFFSET('Hygiene Data'!$H$11,0,10*ROW('Hygiene Data'!H122))="","",OFFSET('Hygiene Data'!$H$11,0,10*ROW('Hygiene Data'!H122)))</f>
        <v/>
      </c>
      <c r="EB128" s="275" t="str">
        <f ca="true">+IF(OFFSET('Hygiene Data'!$H$12,0,10*ROW('Hygiene Data'!H122))="","",OFFSET('Hygiene Data'!$H$12,0,10*ROW('Hygiene Data'!H122)))</f>
        <v/>
      </c>
      <c r="EC128" s="275" t="str">
        <f ca="true">+IF(OFFSET('Hygiene Data'!$H$13,0,10*ROW('Hygiene Data'!H122))="","",OFFSET('Hygiene Data'!$H$13,0,10*ROW('Hygiene Data'!H122)))</f>
        <v/>
      </c>
      <c r="ED128" s="275" t="str">
        <f ca="true">+IF(OFFSET('Hygiene Data'!$I$11,0,10*ROW('Hygiene Data'!I122))="","",OFFSET('Hygiene Data'!$I$11,0,10*ROW('Hygiene Data'!I122)))</f>
        <v/>
      </c>
      <c r="EE128" s="275" t="str">
        <f ca="true">+IF(OFFSET('Hygiene Data'!$I$12,0,10*ROW('Hygiene Data'!I122))="","",OFFSET('Hygiene Data'!$I$12,0,10*ROW('Hygiene Data'!I122)))</f>
        <v/>
      </c>
      <c r="EF128" s="275" t="str">
        <f ca="true">+IF(OFFSET('Hygiene Data'!$I$13,0,10*ROW('Hygiene Data'!I122))="","",OFFSET('Hygiene Data'!$I$13,0,10*ROW('Hygiene Data'!I122)))</f>
        <v/>
      </c>
    </row>
    <row xmlns:x14ac="http://schemas.microsoft.com/office/spreadsheetml/2009/9/ac" r="129" x14ac:dyDescent="0.2">
      <c r="A129" s="37" t="str">
        <f ca="true">+IF(OFFSET('Water Data'!$B$2,0,10*ROW('Water Data'!E123))="","",OFFSET('Water Data'!$B$2,0,10*ROW('Water Data'!E123)))</f>
        <v/>
      </c>
      <c r="B129" s="37" t="str">
        <f ca="true">+IF(OFFSET('Water Data'!$C$2,0,10*ROW('Water Data'!F123))="","",OFFSET('Water Data'!$C$2,0,10*ROW('Water Data'!F123)))</f>
        <v/>
      </c>
      <c r="C129" s="331" t="str">
        <f t="shared" ca="true" si="1"/>
        <v/>
      </c>
      <c r="D129" s="94"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4"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4"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4"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4"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4"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4"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4"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4"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4"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4"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4"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4"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4"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4"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4"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4"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4"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5"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5"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5"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5"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5"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5"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5"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5"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5"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5"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5"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5"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5"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5"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5"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5"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5"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5"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5"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5"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5"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5"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5"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5"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5"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5"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5"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5"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5"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5"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6"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6"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6"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6"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6"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6"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6"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6"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6"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6"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6"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6"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6"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6"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6"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6"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6"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6"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5"/>
      <c r="BS129" s="275" t="str">
        <f ca="true">+IF(OFFSET('Water Data'!$D$27,0,10*ROW('Water Data'!D123))="","",OFFSET('Water Data'!$D$27,0,10*ROW('Water Data'!D123)))</f>
        <v/>
      </c>
      <c r="BT129" s="275" t="str">
        <f ca="true">+IF(OFFSET('Water Data'!$D$28,0,10*ROW('Water Data'!D123))="","",OFFSET('Water Data'!$D$28,0,10*ROW('Water Data'!D123)))</f>
        <v/>
      </c>
      <c r="BU129" s="275" t="str">
        <f ca="true">+IF(OFFSET('Water Data'!$D$29,0,10*ROW('Water Data'!D123))="","",OFFSET('Water Data'!$D$29,0,10*ROW('Water Data'!D123)))</f>
        <v/>
      </c>
      <c r="BV129" s="275" t="str">
        <f ca="true">+IF(OFFSET('Water Data'!$E$27,0,10*ROW('Water Data'!E123))="","",OFFSET('Water Data'!$E$27,0,10*ROW('Water Data'!E123)))</f>
        <v/>
      </c>
      <c r="BW129" s="275" t="str">
        <f ca="true">+IF(OFFSET('Water Data'!$E$28,0,10*ROW('Water Data'!E123))="","",OFFSET('Water Data'!$E$28,0,10*ROW('Water Data'!E123)))</f>
        <v/>
      </c>
      <c r="BX129" s="275" t="str">
        <f ca="true">+IF(OFFSET('Water Data'!$E$29,0,10*ROW('Water Data'!E123))="","",OFFSET('Water Data'!$E$29,0,10*ROW('Water Data'!E123)))</f>
        <v/>
      </c>
      <c r="BY129" s="275" t="str">
        <f ca="true">+IF(OFFSET('Water Data'!$F$27,0,10*ROW('Water Data'!F123))="","",OFFSET('Water Data'!$F$27,0,10*ROW('Water Data'!F123)))</f>
        <v/>
      </c>
      <c r="BZ129" s="275" t="str">
        <f ca="true">+IF(OFFSET('Water Data'!$F$28,0,10*ROW('Water Data'!F123))="","",OFFSET('Water Data'!$F$28,0,10*ROW('Water Data'!F123)))</f>
        <v/>
      </c>
      <c r="CA129" s="275" t="str">
        <f ca="true">+IF(OFFSET('Water Data'!$F$29,0,10*ROW('Water Data'!F123))="","",OFFSET('Water Data'!$F$29,0,10*ROW('Water Data'!F123)))</f>
        <v/>
      </c>
      <c r="CB129" s="275" t="str">
        <f ca="true">+IF(OFFSET('Water Data'!$G$27,0,10*ROW('Water Data'!G123))="","",OFFSET('Water Data'!$G$27,0,10*ROW('Water Data'!G123)))</f>
        <v/>
      </c>
      <c r="CC129" s="275" t="str">
        <f ca="true">+IF(OFFSET('Water Data'!$G$28,0,10*ROW('Water Data'!G123))="","",OFFSET('Water Data'!$G$28,0,10*ROW('Water Data'!G123)))</f>
        <v/>
      </c>
      <c r="CD129" s="275" t="str">
        <f ca="true">+IF(OFFSET('Water Data'!$G$29,0,10*ROW('Water Data'!G123))="","",OFFSET('Water Data'!$G$29,0,10*ROW('Water Data'!G123)))</f>
        <v/>
      </c>
      <c r="CE129" s="275" t="str">
        <f ca="true">+IF(OFFSET('Water Data'!$H$27,0,10*ROW('Water Data'!H123))="","",OFFSET('Water Data'!$H$27,0,10*ROW('Water Data'!H123)))</f>
        <v/>
      </c>
      <c r="CF129" s="275" t="str">
        <f ca="true">+IF(OFFSET('Water Data'!$H$28,0,10*ROW('Water Data'!H123))="","",OFFSET('Water Data'!$H$28,0,10*ROW('Water Data'!H123)))</f>
        <v/>
      </c>
      <c r="CG129" s="275" t="str">
        <f ca="true">+IF(OFFSET('Water Data'!$H$29,0,10*ROW('Water Data'!H123))="","",OFFSET('Water Data'!$H$29,0,10*ROW('Water Data'!H123)))</f>
        <v/>
      </c>
      <c r="CH129" s="275" t="str">
        <f ca="true">+IF(OFFSET('Water Data'!$I$27,0,10*ROW('Water Data'!I123))="","",OFFSET('Water Data'!$I$27,0,10*ROW('Water Data'!I123)))</f>
        <v/>
      </c>
      <c r="CI129" s="275" t="str">
        <f ca="true">+IF(OFFSET('Water Data'!$I$28,0,10*ROW('Water Data'!I123))="","",OFFSET('Water Data'!$I$28,0,10*ROW('Water Data'!I123)))</f>
        <v/>
      </c>
      <c r="CJ129" s="275" t="str">
        <f ca="true">+IF(OFFSET('Water Data'!$I$29,0,10*ROW('Water Data'!I123))="","",OFFSET('Water Data'!$I$29,0,10*ROW('Water Data'!I123)))</f>
        <v/>
      </c>
      <c r="CK129" s="275" t="str">
        <f ca="true">+IF(OFFSET('Sanitation Data'!$D$28,0,10*ROW('Sanitation Data'!D123))="","",OFFSET('Sanitation Data'!$D$28,0,10*ROW('Sanitation Data'!D123)))</f>
        <v/>
      </c>
      <c r="CL129" s="275" t="str">
        <f ca="true">+IF(OFFSET('Sanitation Data'!$D$29,0,10*ROW('Sanitation Data'!D123))="","",OFFSET('Sanitation Data'!$D$29,0,10*ROW('Sanitation Data'!D123)))</f>
        <v/>
      </c>
      <c r="CM129" s="275" t="str">
        <f ca="true">+IF(OFFSET('Sanitation Data'!$D$30,0,10*ROW('Sanitation Data'!D123))="","",OFFSET('Sanitation Data'!$D$30,0,10*ROW('Sanitation Data'!D123)))</f>
        <v/>
      </c>
      <c r="CN129" s="275" t="str">
        <f ca="true">+IF(OFFSET('Sanitation Data'!$D$31,0,10*ROW('Sanitation Data'!D123))="","",OFFSET('Sanitation Data'!$D$31,0,10*ROW('Sanitation Data'!D123)))</f>
        <v/>
      </c>
      <c r="CO129" s="275" t="str">
        <f ca="true">+IF(OFFSET('Sanitation Data'!$D$32,0,10*ROW('Sanitation Data'!D123))="","",OFFSET('Sanitation Data'!$D$32,0,10*ROW('Sanitation Data'!D123)))</f>
        <v/>
      </c>
      <c r="CP129" s="275" t="str">
        <f ca="true">+IF(OFFSET('Sanitation Data'!$E$28,0,10*ROW('Sanitation Data'!E123))="","",OFFSET('Sanitation Data'!$E$28,0,10*ROW('Sanitation Data'!E123)))</f>
        <v/>
      </c>
      <c r="CQ129" s="275" t="str">
        <f ca="true">+IF(OFFSET('Sanitation Data'!$E$29,0,10*ROW('Sanitation Data'!E123))="","",OFFSET('Sanitation Data'!$E$29,0,10*ROW('Sanitation Data'!E123)))</f>
        <v/>
      </c>
      <c r="CR129" s="275" t="str">
        <f ca="true">+IF(OFFSET('Sanitation Data'!$E$30,0,10*ROW('Sanitation Data'!E123))="","",OFFSET('Sanitation Data'!$E$30,0,10*ROW('Sanitation Data'!E123)))</f>
        <v/>
      </c>
      <c r="CS129" s="275" t="str">
        <f ca="true">+IF(OFFSET('Sanitation Data'!$E$31,0,10*ROW('Sanitation Data'!E123))="","",OFFSET('Sanitation Data'!$E$31,0,10*ROW('Sanitation Data'!E123)))</f>
        <v/>
      </c>
      <c r="CT129" s="275" t="str">
        <f ca="true">+IF(OFFSET('Sanitation Data'!$E$32,0,10*ROW('Sanitation Data'!E123))="","",OFFSET('Sanitation Data'!$E$32,0,10*ROW('Sanitation Data'!E123)))</f>
        <v/>
      </c>
      <c r="CU129" s="275" t="str">
        <f ca="true">+IF(OFFSET('Sanitation Data'!$F$28,0,10*ROW('Sanitation Data'!F123))="","",OFFSET('Sanitation Data'!$F$28,0,10*ROW('Sanitation Data'!F123)))</f>
        <v/>
      </c>
      <c r="CV129" s="275" t="str">
        <f ca="true">+IF(OFFSET('Sanitation Data'!$F$29,0,10*ROW('Sanitation Data'!F123))="","",OFFSET('Sanitation Data'!$F$29,0,10*ROW('Sanitation Data'!F123)))</f>
        <v/>
      </c>
      <c r="CW129" s="275" t="str">
        <f ca="true">+IF(OFFSET('Sanitation Data'!$F$30,0,10*ROW('Sanitation Data'!F123))="","",OFFSET('Sanitation Data'!$F$30,0,10*ROW('Sanitation Data'!F123)))</f>
        <v/>
      </c>
      <c r="CX129" s="275" t="str">
        <f ca="true">+IF(OFFSET('Sanitation Data'!$F$31,0,10*ROW('Sanitation Data'!F123))="","",OFFSET('Sanitation Data'!$F$31,0,10*ROW('Sanitation Data'!F123)))</f>
        <v/>
      </c>
      <c r="CY129" s="275" t="str">
        <f ca="true">+IF(OFFSET('Sanitation Data'!$F$32,0,10*ROW('Sanitation Data'!F123))="","",OFFSET('Sanitation Data'!$F$32,0,10*ROW('Sanitation Data'!F123)))</f>
        <v/>
      </c>
      <c r="CZ129" s="275" t="str">
        <f ca="true">+IF(OFFSET('Sanitation Data'!$G$28,0,10*ROW('Sanitation Data'!G123))="","",OFFSET('Sanitation Data'!$G$28,0,10*ROW('Sanitation Data'!G123)))</f>
        <v/>
      </c>
      <c r="DA129" s="275" t="str">
        <f ca="true">+IF(OFFSET('Sanitation Data'!$G$29,0,10*ROW('Sanitation Data'!G123))="","",OFFSET('Sanitation Data'!$G$29,0,10*ROW('Sanitation Data'!G123)))</f>
        <v/>
      </c>
      <c r="DB129" s="275" t="str">
        <f ca="true">+IF(OFFSET('Sanitation Data'!$G$30,0,10*ROW('Sanitation Data'!G123))="","",OFFSET('Sanitation Data'!$G$30,0,10*ROW('Sanitation Data'!G123)))</f>
        <v/>
      </c>
      <c r="DC129" s="275" t="str">
        <f ca="true">+IF(OFFSET('Sanitation Data'!$G$31,0,10*ROW('Sanitation Data'!G123))="","",OFFSET('Sanitation Data'!$G$31,0,10*ROW('Sanitation Data'!G123)))</f>
        <v/>
      </c>
      <c r="DD129" s="275" t="str">
        <f ca="true">+IF(OFFSET('Sanitation Data'!$G$32,0,10*ROW('Sanitation Data'!G123))="","",OFFSET('Sanitation Data'!$G$32,0,10*ROW('Sanitation Data'!G123)))</f>
        <v/>
      </c>
      <c r="DE129" s="275" t="str">
        <f ca="true">+IF(OFFSET('Sanitation Data'!$H$28,0,10*ROW('Sanitation Data'!H123))="","",OFFSET('Sanitation Data'!$H$28,0,10*ROW('Sanitation Data'!H123)))</f>
        <v/>
      </c>
      <c r="DF129" s="275" t="str">
        <f ca="true">+IF(OFFSET('Sanitation Data'!$H$29,0,10*ROW('Sanitation Data'!H123))="","",OFFSET('Sanitation Data'!$H$29,0,10*ROW('Sanitation Data'!H123)))</f>
        <v/>
      </c>
      <c r="DG129" s="275" t="str">
        <f ca="true">+IF(OFFSET('Sanitation Data'!$H$30,0,10*ROW('Sanitation Data'!H123))="","",OFFSET('Sanitation Data'!$H$30,0,10*ROW('Sanitation Data'!H123)))</f>
        <v/>
      </c>
      <c r="DH129" s="275" t="str">
        <f ca="true">+IF(OFFSET('Sanitation Data'!$H$31,0,10*ROW('Sanitation Data'!H123))="","",OFFSET('Sanitation Data'!$H$31,0,10*ROW('Sanitation Data'!H123)))</f>
        <v/>
      </c>
      <c r="DI129" s="275" t="str">
        <f ca="true">+IF(OFFSET('Sanitation Data'!$H$32,0,10*ROW('Sanitation Data'!H123))="","",OFFSET('Sanitation Data'!$H$32,0,10*ROW('Sanitation Data'!H123)))</f>
        <v/>
      </c>
      <c r="DJ129" s="275" t="str">
        <f ca="true">+IF(OFFSET('Sanitation Data'!$I$28,0,10*ROW('Sanitation Data'!I123))="","",OFFSET('Sanitation Data'!$I$28,0,10*ROW('Sanitation Data'!I123)))</f>
        <v/>
      </c>
      <c r="DK129" s="275" t="str">
        <f ca="true">+IF(OFFSET('Sanitation Data'!$I$29,0,10*ROW('Sanitation Data'!I123))="","",OFFSET('Sanitation Data'!$I$29,0,10*ROW('Sanitation Data'!I123)))</f>
        <v/>
      </c>
      <c r="DL129" s="275" t="str">
        <f ca="true">+IF(OFFSET('Sanitation Data'!$I$30,0,10*ROW('Sanitation Data'!I123))="","",OFFSET('Sanitation Data'!$I$30,0,10*ROW('Sanitation Data'!I123)))</f>
        <v/>
      </c>
      <c r="DM129" s="275" t="str">
        <f ca="true">+IF(OFFSET('Sanitation Data'!$I$31,0,10*ROW('Sanitation Data'!I123))="","",OFFSET('Sanitation Data'!$I$31,0,10*ROW('Sanitation Data'!I123)))</f>
        <v/>
      </c>
      <c r="DN129" s="275" t="str">
        <f ca="true">+IF(OFFSET('Sanitation Data'!$I$32,0,10*ROW('Sanitation Data'!I123))="","",OFFSET('Sanitation Data'!$I$32,0,10*ROW('Sanitation Data'!I123)))</f>
        <v/>
      </c>
      <c r="DO129" s="275" t="str">
        <f ca="true">+IF(OFFSET('Hygiene Data'!$D$11,0,10*ROW('Hygiene Data'!D123))="","",OFFSET('Hygiene Data'!$D$11,0,10*ROW('Hygiene Data'!D123)))</f>
        <v/>
      </c>
      <c r="DP129" s="275" t="str">
        <f ca="true">+IF(OFFSET('Hygiene Data'!$D$12,0,10*ROW('Hygiene Data'!D123))="","",OFFSET('Hygiene Data'!$D$12,0,10*ROW('Hygiene Data'!D123)))</f>
        <v/>
      </c>
      <c r="DQ129" s="275" t="str">
        <f ca="true">+IF(OFFSET('Hygiene Data'!$D$13,0,10*ROW('Hygiene Data'!D123))="","",OFFSET('Hygiene Data'!$D$13,0,10*ROW('Hygiene Data'!D123)))</f>
        <v/>
      </c>
      <c r="DR129" s="275" t="str">
        <f ca="true">+IF(OFFSET('Hygiene Data'!$E$11,0,10*ROW('Hygiene Data'!E123))="","",OFFSET('Hygiene Data'!$E$11,0,10*ROW('Hygiene Data'!E123)))</f>
        <v/>
      </c>
      <c r="DS129" s="275" t="str">
        <f ca="true">+IF(OFFSET('Hygiene Data'!$E$12,0,10*ROW('Hygiene Data'!E123))="","",OFFSET('Hygiene Data'!$E$12,0,10*ROW('Hygiene Data'!E123)))</f>
        <v/>
      </c>
      <c r="DT129" s="275" t="str">
        <f ca="true">+IF(OFFSET('Hygiene Data'!$E$13,0,10*ROW('Hygiene Data'!E123))="","",OFFSET('Hygiene Data'!$E$13,0,10*ROW('Hygiene Data'!E123)))</f>
        <v/>
      </c>
      <c r="DU129" s="275" t="str">
        <f ca="true">+IF(OFFSET('Hygiene Data'!$F$11,0,10*ROW('Hygiene Data'!F123))="","",OFFSET('Hygiene Data'!$F$11,0,10*ROW('Hygiene Data'!F123)))</f>
        <v/>
      </c>
      <c r="DV129" s="275" t="str">
        <f ca="true">+IF(OFFSET('Hygiene Data'!$F$12,0,10*ROW('Hygiene Data'!F123))="","",OFFSET('Hygiene Data'!$F$12,0,10*ROW('Hygiene Data'!F123)))</f>
        <v/>
      </c>
      <c r="DW129" s="275" t="str">
        <f ca="true">+IF(OFFSET('Hygiene Data'!$F$13,0,10*ROW('Hygiene Data'!F123))="","",OFFSET('Hygiene Data'!$F$13,0,10*ROW('Hygiene Data'!F123)))</f>
        <v/>
      </c>
      <c r="DX129" s="275" t="str">
        <f ca="true">+IF(OFFSET('Hygiene Data'!$G$11,0,10*ROW('Hygiene Data'!G123))="","",OFFSET('Hygiene Data'!$G$11,0,10*ROW('Hygiene Data'!G123)))</f>
        <v/>
      </c>
      <c r="DY129" s="275" t="str">
        <f ca="true">+IF(OFFSET('Hygiene Data'!$G$12,0,10*ROW('Hygiene Data'!G123))="","",OFFSET('Hygiene Data'!$G$12,0,10*ROW('Hygiene Data'!G123)))</f>
        <v/>
      </c>
      <c r="DZ129" s="275" t="str">
        <f ca="true">+IF(OFFSET('Hygiene Data'!$G$13,0,10*ROW('Hygiene Data'!G123))="","",OFFSET('Hygiene Data'!$G$13,0,10*ROW('Hygiene Data'!G123)))</f>
        <v/>
      </c>
      <c r="EA129" s="275" t="str">
        <f ca="true">+IF(OFFSET('Hygiene Data'!$H$11,0,10*ROW('Hygiene Data'!H123))="","",OFFSET('Hygiene Data'!$H$11,0,10*ROW('Hygiene Data'!H123)))</f>
        <v/>
      </c>
      <c r="EB129" s="275" t="str">
        <f ca="true">+IF(OFFSET('Hygiene Data'!$H$12,0,10*ROW('Hygiene Data'!H123))="","",OFFSET('Hygiene Data'!$H$12,0,10*ROW('Hygiene Data'!H123)))</f>
        <v/>
      </c>
      <c r="EC129" s="275" t="str">
        <f ca="true">+IF(OFFSET('Hygiene Data'!$H$13,0,10*ROW('Hygiene Data'!H123))="","",OFFSET('Hygiene Data'!$H$13,0,10*ROW('Hygiene Data'!H123)))</f>
        <v/>
      </c>
      <c r="ED129" s="275" t="str">
        <f ca="true">+IF(OFFSET('Hygiene Data'!$I$11,0,10*ROW('Hygiene Data'!I123))="","",OFFSET('Hygiene Data'!$I$11,0,10*ROW('Hygiene Data'!I123)))</f>
        <v/>
      </c>
      <c r="EE129" s="275" t="str">
        <f ca="true">+IF(OFFSET('Hygiene Data'!$I$12,0,10*ROW('Hygiene Data'!I123))="","",OFFSET('Hygiene Data'!$I$12,0,10*ROW('Hygiene Data'!I123)))</f>
        <v/>
      </c>
      <c r="EF129" s="275" t="str">
        <f ca="true">+IF(OFFSET('Hygiene Data'!$I$13,0,10*ROW('Hygiene Data'!I123))="","",OFFSET('Hygiene Data'!$I$13,0,10*ROW('Hygiene Data'!I123)))</f>
        <v/>
      </c>
    </row>
    <row xmlns:x14ac="http://schemas.microsoft.com/office/spreadsheetml/2009/9/ac" r="130" x14ac:dyDescent="0.2">
      <c r="A130" s="37" t="str">
        <f ca="true">+IF(OFFSET('Water Data'!$B$2,0,10*ROW('Water Data'!E124))="","",OFFSET('Water Data'!$B$2,0,10*ROW('Water Data'!E124)))</f>
        <v/>
      </c>
      <c r="B130" s="37" t="str">
        <f ca="true">+IF(OFFSET('Water Data'!$C$2,0,10*ROW('Water Data'!F124))="","",OFFSET('Water Data'!$C$2,0,10*ROW('Water Data'!F124)))</f>
        <v/>
      </c>
      <c r="C130" s="331" t="str">
        <f t="shared" ca="true" si="1"/>
        <v/>
      </c>
      <c r="D130" s="94"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4"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4"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4"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4"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4"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4"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4"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4"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4"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4"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4"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4"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4"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4"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4"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4"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4"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5"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5"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5"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5"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5"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5"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5"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5"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5"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5"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5"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5"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5"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5"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5"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5"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5"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5"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5"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5"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5"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5"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5"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5"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5"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5"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5"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5"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5"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5"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6"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6"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6"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6"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6"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6"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6"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6"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6"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6"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6"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6"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6"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6"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6"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6"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6"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6"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5"/>
      <c r="BS130" s="275" t="str">
        <f ca="true">+IF(OFFSET('Water Data'!$D$27,0,10*ROW('Water Data'!D124))="","",OFFSET('Water Data'!$D$27,0,10*ROW('Water Data'!D124)))</f>
        <v/>
      </c>
      <c r="BT130" s="275" t="str">
        <f ca="true">+IF(OFFSET('Water Data'!$D$28,0,10*ROW('Water Data'!D124))="","",OFFSET('Water Data'!$D$28,0,10*ROW('Water Data'!D124)))</f>
        <v/>
      </c>
      <c r="BU130" s="275" t="str">
        <f ca="true">+IF(OFFSET('Water Data'!$D$29,0,10*ROW('Water Data'!D124))="","",OFFSET('Water Data'!$D$29,0,10*ROW('Water Data'!D124)))</f>
        <v/>
      </c>
      <c r="BV130" s="275" t="str">
        <f ca="true">+IF(OFFSET('Water Data'!$E$27,0,10*ROW('Water Data'!E124))="","",OFFSET('Water Data'!$E$27,0,10*ROW('Water Data'!E124)))</f>
        <v/>
      </c>
      <c r="BW130" s="275" t="str">
        <f ca="true">+IF(OFFSET('Water Data'!$E$28,0,10*ROW('Water Data'!E124))="","",OFFSET('Water Data'!$E$28,0,10*ROW('Water Data'!E124)))</f>
        <v/>
      </c>
      <c r="BX130" s="275" t="str">
        <f ca="true">+IF(OFFSET('Water Data'!$E$29,0,10*ROW('Water Data'!E124))="","",OFFSET('Water Data'!$E$29,0,10*ROW('Water Data'!E124)))</f>
        <v/>
      </c>
      <c r="BY130" s="275" t="str">
        <f ca="true">+IF(OFFSET('Water Data'!$F$27,0,10*ROW('Water Data'!F124))="","",OFFSET('Water Data'!$F$27,0,10*ROW('Water Data'!F124)))</f>
        <v/>
      </c>
      <c r="BZ130" s="275" t="str">
        <f ca="true">+IF(OFFSET('Water Data'!$F$28,0,10*ROW('Water Data'!F124))="","",OFFSET('Water Data'!$F$28,0,10*ROW('Water Data'!F124)))</f>
        <v/>
      </c>
      <c r="CA130" s="275" t="str">
        <f ca="true">+IF(OFFSET('Water Data'!$F$29,0,10*ROW('Water Data'!F124))="","",OFFSET('Water Data'!$F$29,0,10*ROW('Water Data'!F124)))</f>
        <v/>
      </c>
      <c r="CB130" s="275" t="str">
        <f ca="true">+IF(OFFSET('Water Data'!$G$27,0,10*ROW('Water Data'!G124))="","",OFFSET('Water Data'!$G$27,0,10*ROW('Water Data'!G124)))</f>
        <v/>
      </c>
      <c r="CC130" s="275" t="str">
        <f ca="true">+IF(OFFSET('Water Data'!$G$28,0,10*ROW('Water Data'!G124))="","",OFFSET('Water Data'!$G$28,0,10*ROW('Water Data'!G124)))</f>
        <v/>
      </c>
      <c r="CD130" s="275" t="str">
        <f ca="true">+IF(OFFSET('Water Data'!$G$29,0,10*ROW('Water Data'!G124))="","",OFFSET('Water Data'!$G$29,0,10*ROW('Water Data'!G124)))</f>
        <v/>
      </c>
      <c r="CE130" s="275" t="str">
        <f ca="true">+IF(OFFSET('Water Data'!$H$27,0,10*ROW('Water Data'!H124))="","",OFFSET('Water Data'!$H$27,0,10*ROW('Water Data'!H124)))</f>
        <v/>
      </c>
      <c r="CF130" s="275" t="str">
        <f ca="true">+IF(OFFSET('Water Data'!$H$28,0,10*ROW('Water Data'!H124))="","",OFFSET('Water Data'!$H$28,0,10*ROW('Water Data'!H124)))</f>
        <v/>
      </c>
      <c r="CG130" s="275" t="str">
        <f ca="true">+IF(OFFSET('Water Data'!$H$29,0,10*ROW('Water Data'!H124))="","",OFFSET('Water Data'!$H$29,0,10*ROW('Water Data'!H124)))</f>
        <v/>
      </c>
      <c r="CH130" s="275" t="str">
        <f ca="true">+IF(OFFSET('Water Data'!$I$27,0,10*ROW('Water Data'!I124))="","",OFFSET('Water Data'!$I$27,0,10*ROW('Water Data'!I124)))</f>
        <v/>
      </c>
      <c r="CI130" s="275" t="str">
        <f ca="true">+IF(OFFSET('Water Data'!$I$28,0,10*ROW('Water Data'!I124))="","",OFFSET('Water Data'!$I$28,0,10*ROW('Water Data'!I124)))</f>
        <v/>
      </c>
      <c r="CJ130" s="275" t="str">
        <f ca="true">+IF(OFFSET('Water Data'!$I$29,0,10*ROW('Water Data'!I124))="","",OFFSET('Water Data'!$I$29,0,10*ROW('Water Data'!I124)))</f>
        <v/>
      </c>
      <c r="CK130" s="275" t="str">
        <f ca="true">+IF(OFFSET('Sanitation Data'!$D$28,0,10*ROW('Sanitation Data'!D124))="","",OFFSET('Sanitation Data'!$D$28,0,10*ROW('Sanitation Data'!D124)))</f>
        <v/>
      </c>
      <c r="CL130" s="275" t="str">
        <f ca="true">+IF(OFFSET('Sanitation Data'!$D$29,0,10*ROW('Sanitation Data'!D124))="","",OFFSET('Sanitation Data'!$D$29,0,10*ROW('Sanitation Data'!D124)))</f>
        <v/>
      </c>
      <c r="CM130" s="275" t="str">
        <f ca="true">+IF(OFFSET('Sanitation Data'!$D$30,0,10*ROW('Sanitation Data'!D124))="","",OFFSET('Sanitation Data'!$D$30,0,10*ROW('Sanitation Data'!D124)))</f>
        <v/>
      </c>
      <c r="CN130" s="275" t="str">
        <f ca="true">+IF(OFFSET('Sanitation Data'!$D$31,0,10*ROW('Sanitation Data'!D124))="","",OFFSET('Sanitation Data'!$D$31,0,10*ROW('Sanitation Data'!D124)))</f>
        <v/>
      </c>
      <c r="CO130" s="275" t="str">
        <f ca="true">+IF(OFFSET('Sanitation Data'!$D$32,0,10*ROW('Sanitation Data'!D124))="","",OFFSET('Sanitation Data'!$D$32,0,10*ROW('Sanitation Data'!D124)))</f>
        <v/>
      </c>
      <c r="CP130" s="275" t="str">
        <f ca="true">+IF(OFFSET('Sanitation Data'!$E$28,0,10*ROW('Sanitation Data'!E124))="","",OFFSET('Sanitation Data'!$E$28,0,10*ROW('Sanitation Data'!E124)))</f>
        <v/>
      </c>
      <c r="CQ130" s="275" t="str">
        <f ca="true">+IF(OFFSET('Sanitation Data'!$E$29,0,10*ROW('Sanitation Data'!E124))="","",OFFSET('Sanitation Data'!$E$29,0,10*ROW('Sanitation Data'!E124)))</f>
        <v/>
      </c>
      <c r="CR130" s="275" t="str">
        <f ca="true">+IF(OFFSET('Sanitation Data'!$E$30,0,10*ROW('Sanitation Data'!E124))="","",OFFSET('Sanitation Data'!$E$30,0,10*ROW('Sanitation Data'!E124)))</f>
        <v/>
      </c>
      <c r="CS130" s="275" t="str">
        <f ca="true">+IF(OFFSET('Sanitation Data'!$E$31,0,10*ROW('Sanitation Data'!E124))="","",OFFSET('Sanitation Data'!$E$31,0,10*ROW('Sanitation Data'!E124)))</f>
        <v/>
      </c>
      <c r="CT130" s="275" t="str">
        <f ca="true">+IF(OFFSET('Sanitation Data'!$E$32,0,10*ROW('Sanitation Data'!E124))="","",OFFSET('Sanitation Data'!$E$32,0,10*ROW('Sanitation Data'!E124)))</f>
        <v/>
      </c>
      <c r="CU130" s="275" t="str">
        <f ca="true">+IF(OFFSET('Sanitation Data'!$F$28,0,10*ROW('Sanitation Data'!F124))="","",OFFSET('Sanitation Data'!$F$28,0,10*ROW('Sanitation Data'!F124)))</f>
        <v/>
      </c>
      <c r="CV130" s="275" t="str">
        <f ca="true">+IF(OFFSET('Sanitation Data'!$F$29,0,10*ROW('Sanitation Data'!F124))="","",OFFSET('Sanitation Data'!$F$29,0,10*ROW('Sanitation Data'!F124)))</f>
        <v/>
      </c>
      <c r="CW130" s="275" t="str">
        <f ca="true">+IF(OFFSET('Sanitation Data'!$F$30,0,10*ROW('Sanitation Data'!F124))="","",OFFSET('Sanitation Data'!$F$30,0,10*ROW('Sanitation Data'!F124)))</f>
        <v/>
      </c>
      <c r="CX130" s="275" t="str">
        <f ca="true">+IF(OFFSET('Sanitation Data'!$F$31,0,10*ROW('Sanitation Data'!F124))="","",OFFSET('Sanitation Data'!$F$31,0,10*ROW('Sanitation Data'!F124)))</f>
        <v/>
      </c>
      <c r="CY130" s="275" t="str">
        <f ca="true">+IF(OFFSET('Sanitation Data'!$F$32,0,10*ROW('Sanitation Data'!F124))="","",OFFSET('Sanitation Data'!$F$32,0,10*ROW('Sanitation Data'!F124)))</f>
        <v/>
      </c>
      <c r="CZ130" s="275" t="str">
        <f ca="true">+IF(OFFSET('Sanitation Data'!$G$28,0,10*ROW('Sanitation Data'!G124))="","",OFFSET('Sanitation Data'!$G$28,0,10*ROW('Sanitation Data'!G124)))</f>
        <v/>
      </c>
      <c r="DA130" s="275" t="str">
        <f ca="true">+IF(OFFSET('Sanitation Data'!$G$29,0,10*ROW('Sanitation Data'!G124))="","",OFFSET('Sanitation Data'!$G$29,0,10*ROW('Sanitation Data'!G124)))</f>
        <v/>
      </c>
      <c r="DB130" s="275" t="str">
        <f ca="true">+IF(OFFSET('Sanitation Data'!$G$30,0,10*ROW('Sanitation Data'!G124))="","",OFFSET('Sanitation Data'!$G$30,0,10*ROW('Sanitation Data'!G124)))</f>
        <v/>
      </c>
      <c r="DC130" s="275" t="str">
        <f ca="true">+IF(OFFSET('Sanitation Data'!$G$31,0,10*ROW('Sanitation Data'!G124))="","",OFFSET('Sanitation Data'!$G$31,0,10*ROW('Sanitation Data'!G124)))</f>
        <v/>
      </c>
      <c r="DD130" s="275" t="str">
        <f ca="true">+IF(OFFSET('Sanitation Data'!$G$32,0,10*ROW('Sanitation Data'!G124))="","",OFFSET('Sanitation Data'!$G$32,0,10*ROW('Sanitation Data'!G124)))</f>
        <v/>
      </c>
      <c r="DE130" s="275" t="str">
        <f ca="true">+IF(OFFSET('Sanitation Data'!$H$28,0,10*ROW('Sanitation Data'!H124))="","",OFFSET('Sanitation Data'!$H$28,0,10*ROW('Sanitation Data'!H124)))</f>
        <v/>
      </c>
      <c r="DF130" s="275" t="str">
        <f ca="true">+IF(OFFSET('Sanitation Data'!$H$29,0,10*ROW('Sanitation Data'!H124))="","",OFFSET('Sanitation Data'!$H$29,0,10*ROW('Sanitation Data'!H124)))</f>
        <v/>
      </c>
      <c r="DG130" s="275" t="str">
        <f ca="true">+IF(OFFSET('Sanitation Data'!$H$30,0,10*ROW('Sanitation Data'!H124))="","",OFFSET('Sanitation Data'!$H$30,0,10*ROW('Sanitation Data'!H124)))</f>
        <v/>
      </c>
      <c r="DH130" s="275" t="str">
        <f ca="true">+IF(OFFSET('Sanitation Data'!$H$31,0,10*ROW('Sanitation Data'!H124))="","",OFFSET('Sanitation Data'!$H$31,0,10*ROW('Sanitation Data'!H124)))</f>
        <v/>
      </c>
      <c r="DI130" s="275" t="str">
        <f ca="true">+IF(OFFSET('Sanitation Data'!$H$32,0,10*ROW('Sanitation Data'!H124))="","",OFFSET('Sanitation Data'!$H$32,0,10*ROW('Sanitation Data'!H124)))</f>
        <v/>
      </c>
      <c r="DJ130" s="275" t="str">
        <f ca="true">+IF(OFFSET('Sanitation Data'!$I$28,0,10*ROW('Sanitation Data'!I124))="","",OFFSET('Sanitation Data'!$I$28,0,10*ROW('Sanitation Data'!I124)))</f>
        <v/>
      </c>
      <c r="DK130" s="275" t="str">
        <f ca="true">+IF(OFFSET('Sanitation Data'!$I$29,0,10*ROW('Sanitation Data'!I124))="","",OFFSET('Sanitation Data'!$I$29,0,10*ROW('Sanitation Data'!I124)))</f>
        <v/>
      </c>
      <c r="DL130" s="275" t="str">
        <f ca="true">+IF(OFFSET('Sanitation Data'!$I$30,0,10*ROW('Sanitation Data'!I124))="","",OFFSET('Sanitation Data'!$I$30,0,10*ROW('Sanitation Data'!I124)))</f>
        <v/>
      </c>
      <c r="DM130" s="275" t="str">
        <f ca="true">+IF(OFFSET('Sanitation Data'!$I$31,0,10*ROW('Sanitation Data'!I124))="","",OFFSET('Sanitation Data'!$I$31,0,10*ROW('Sanitation Data'!I124)))</f>
        <v/>
      </c>
      <c r="DN130" s="275" t="str">
        <f ca="true">+IF(OFFSET('Sanitation Data'!$I$32,0,10*ROW('Sanitation Data'!I124))="","",OFFSET('Sanitation Data'!$I$32,0,10*ROW('Sanitation Data'!I124)))</f>
        <v/>
      </c>
      <c r="DO130" s="275" t="str">
        <f ca="true">+IF(OFFSET('Hygiene Data'!$D$11,0,10*ROW('Hygiene Data'!D124))="","",OFFSET('Hygiene Data'!$D$11,0,10*ROW('Hygiene Data'!D124)))</f>
        <v/>
      </c>
      <c r="DP130" s="275" t="str">
        <f ca="true">+IF(OFFSET('Hygiene Data'!$D$12,0,10*ROW('Hygiene Data'!D124))="","",OFFSET('Hygiene Data'!$D$12,0,10*ROW('Hygiene Data'!D124)))</f>
        <v/>
      </c>
      <c r="DQ130" s="275" t="str">
        <f ca="true">+IF(OFFSET('Hygiene Data'!$D$13,0,10*ROW('Hygiene Data'!D124))="","",OFFSET('Hygiene Data'!$D$13,0,10*ROW('Hygiene Data'!D124)))</f>
        <v/>
      </c>
      <c r="DR130" s="275" t="str">
        <f ca="true">+IF(OFFSET('Hygiene Data'!$E$11,0,10*ROW('Hygiene Data'!E124))="","",OFFSET('Hygiene Data'!$E$11,0,10*ROW('Hygiene Data'!E124)))</f>
        <v/>
      </c>
      <c r="DS130" s="275" t="str">
        <f ca="true">+IF(OFFSET('Hygiene Data'!$E$12,0,10*ROW('Hygiene Data'!E124))="","",OFFSET('Hygiene Data'!$E$12,0,10*ROW('Hygiene Data'!E124)))</f>
        <v/>
      </c>
      <c r="DT130" s="275" t="str">
        <f ca="true">+IF(OFFSET('Hygiene Data'!$E$13,0,10*ROW('Hygiene Data'!E124))="","",OFFSET('Hygiene Data'!$E$13,0,10*ROW('Hygiene Data'!E124)))</f>
        <v/>
      </c>
      <c r="DU130" s="275" t="str">
        <f ca="true">+IF(OFFSET('Hygiene Data'!$F$11,0,10*ROW('Hygiene Data'!F124))="","",OFFSET('Hygiene Data'!$F$11,0,10*ROW('Hygiene Data'!F124)))</f>
        <v/>
      </c>
      <c r="DV130" s="275" t="str">
        <f ca="true">+IF(OFFSET('Hygiene Data'!$F$12,0,10*ROW('Hygiene Data'!F124))="","",OFFSET('Hygiene Data'!$F$12,0,10*ROW('Hygiene Data'!F124)))</f>
        <v/>
      </c>
      <c r="DW130" s="275" t="str">
        <f ca="true">+IF(OFFSET('Hygiene Data'!$F$13,0,10*ROW('Hygiene Data'!F124))="","",OFFSET('Hygiene Data'!$F$13,0,10*ROW('Hygiene Data'!F124)))</f>
        <v/>
      </c>
      <c r="DX130" s="275" t="str">
        <f ca="true">+IF(OFFSET('Hygiene Data'!$G$11,0,10*ROW('Hygiene Data'!G124))="","",OFFSET('Hygiene Data'!$G$11,0,10*ROW('Hygiene Data'!G124)))</f>
        <v/>
      </c>
      <c r="DY130" s="275" t="str">
        <f ca="true">+IF(OFFSET('Hygiene Data'!$G$12,0,10*ROW('Hygiene Data'!G124))="","",OFFSET('Hygiene Data'!$G$12,0,10*ROW('Hygiene Data'!G124)))</f>
        <v/>
      </c>
      <c r="DZ130" s="275" t="str">
        <f ca="true">+IF(OFFSET('Hygiene Data'!$G$13,0,10*ROW('Hygiene Data'!G124))="","",OFFSET('Hygiene Data'!$G$13,0,10*ROW('Hygiene Data'!G124)))</f>
        <v/>
      </c>
      <c r="EA130" s="275" t="str">
        <f ca="true">+IF(OFFSET('Hygiene Data'!$H$11,0,10*ROW('Hygiene Data'!H124))="","",OFFSET('Hygiene Data'!$H$11,0,10*ROW('Hygiene Data'!H124)))</f>
        <v/>
      </c>
      <c r="EB130" s="275" t="str">
        <f ca="true">+IF(OFFSET('Hygiene Data'!$H$12,0,10*ROW('Hygiene Data'!H124))="","",OFFSET('Hygiene Data'!$H$12,0,10*ROW('Hygiene Data'!H124)))</f>
        <v/>
      </c>
      <c r="EC130" s="275" t="str">
        <f ca="true">+IF(OFFSET('Hygiene Data'!$H$13,0,10*ROW('Hygiene Data'!H124))="","",OFFSET('Hygiene Data'!$H$13,0,10*ROW('Hygiene Data'!H124)))</f>
        <v/>
      </c>
      <c r="ED130" s="275" t="str">
        <f ca="true">+IF(OFFSET('Hygiene Data'!$I$11,0,10*ROW('Hygiene Data'!I124))="","",OFFSET('Hygiene Data'!$I$11,0,10*ROW('Hygiene Data'!I124)))</f>
        <v/>
      </c>
      <c r="EE130" s="275" t="str">
        <f ca="true">+IF(OFFSET('Hygiene Data'!$I$12,0,10*ROW('Hygiene Data'!I124))="","",OFFSET('Hygiene Data'!$I$12,0,10*ROW('Hygiene Data'!I124)))</f>
        <v/>
      </c>
      <c r="EF130" s="275" t="str">
        <f ca="true">+IF(OFFSET('Hygiene Data'!$I$13,0,10*ROW('Hygiene Data'!I124))="","",OFFSET('Hygiene Data'!$I$13,0,10*ROW('Hygiene Data'!I124)))</f>
        <v/>
      </c>
    </row>
    <row xmlns:x14ac="http://schemas.microsoft.com/office/spreadsheetml/2009/9/ac" r="131" x14ac:dyDescent="0.2">
      <c r="A131" s="37" t="str">
        <f ca="true">+IF(OFFSET('Water Data'!$B$2,0,10*ROW('Water Data'!E125))="","",OFFSET('Water Data'!$B$2,0,10*ROW('Water Data'!E125)))</f>
        <v/>
      </c>
      <c r="B131" s="37" t="str">
        <f ca="true">+IF(OFFSET('Water Data'!$C$2,0,10*ROW('Water Data'!F125))="","",OFFSET('Water Data'!$C$2,0,10*ROW('Water Data'!F125)))</f>
        <v/>
      </c>
      <c r="C131" s="331" t="str">
        <f t="shared" ca="true" si="1"/>
        <v/>
      </c>
      <c r="D131" s="94"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4"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4"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4"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4"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4"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4"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4"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4"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4"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4"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4"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4"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4"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4"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4"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4"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4"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5"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5"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5"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5"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5"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5"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5"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5"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5"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5"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5"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5"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5"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5"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5"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5"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5"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5"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5"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5"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5"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5"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5"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5"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5"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5"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5"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5"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5"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5"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6"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6"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6"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6"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6"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6"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6"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6"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6"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6"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6"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6"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6"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6"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6"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6"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6"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6"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5"/>
      <c r="BS131" s="275" t="str">
        <f ca="true">+IF(OFFSET('Water Data'!$D$27,0,10*ROW('Water Data'!D125))="","",OFFSET('Water Data'!$D$27,0,10*ROW('Water Data'!D125)))</f>
        <v/>
      </c>
      <c r="BT131" s="275" t="str">
        <f ca="true">+IF(OFFSET('Water Data'!$D$28,0,10*ROW('Water Data'!D125))="","",OFFSET('Water Data'!$D$28,0,10*ROW('Water Data'!D125)))</f>
        <v/>
      </c>
      <c r="BU131" s="275" t="str">
        <f ca="true">+IF(OFFSET('Water Data'!$D$29,0,10*ROW('Water Data'!D125))="","",OFFSET('Water Data'!$D$29,0,10*ROW('Water Data'!D125)))</f>
        <v/>
      </c>
      <c r="BV131" s="275" t="str">
        <f ca="true">+IF(OFFSET('Water Data'!$E$27,0,10*ROW('Water Data'!E125))="","",OFFSET('Water Data'!$E$27,0,10*ROW('Water Data'!E125)))</f>
        <v/>
      </c>
      <c r="BW131" s="275" t="str">
        <f ca="true">+IF(OFFSET('Water Data'!$E$28,0,10*ROW('Water Data'!E125))="","",OFFSET('Water Data'!$E$28,0,10*ROW('Water Data'!E125)))</f>
        <v/>
      </c>
      <c r="BX131" s="275" t="str">
        <f ca="true">+IF(OFFSET('Water Data'!$E$29,0,10*ROW('Water Data'!E125))="","",OFFSET('Water Data'!$E$29,0,10*ROW('Water Data'!E125)))</f>
        <v/>
      </c>
      <c r="BY131" s="275" t="str">
        <f ca="true">+IF(OFFSET('Water Data'!$F$27,0,10*ROW('Water Data'!F125))="","",OFFSET('Water Data'!$F$27,0,10*ROW('Water Data'!F125)))</f>
        <v/>
      </c>
      <c r="BZ131" s="275" t="str">
        <f ca="true">+IF(OFFSET('Water Data'!$F$28,0,10*ROW('Water Data'!F125))="","",OFFSET('Water Data'!$F$28,0,10*ROW('Water Data'!F125)))</f>
        <v/>
      </c>
      <c r="CA131" s="275" t="str">
        <f ca="true">+IF(OFFSET('Water Data'!$F$29,0,10*ROW('Water Data'!F125))="","",OFFSET('Water Data'!$F$29,0,10*ROW('Water Data'!F125)))</f>
        <v/>
      </c>
      <c r="CB131" s="275" t="str">
        <f ca="true">+IF(OFFSET('Water Data'!$G$27,0,10*ROW('Water Data'!G125))="","",OFFSET('Water Data'!$G$27,0,10*ROW('Water Data'!G125)))</f>
        <v/>
      </c>
      <c r="CC131" s="275" t="str">
        <f ca="true">+IF(OFFSET('Water Data'!$G$28,0,10*ROW('Water Data'!G125))="","",OFFSET('Water Data'!$G$28,0,10*ROW('Water Data'!G125)))</f>
        <v/>
      </c>
      <c r="CD131" s="275" t="str">
        <f ca="true">+IF(OFFSET('Water Data'!$G$29,0,10*ROW('Water Data'!G125))="","",OFFSET('Water Data'!$G$29,0,10*ROW('Water Data'!G125)))</f>
        <v/>
      </c>
      <c r="CE131" s="275" t="str">
        <f ca="true">+IF(OFFSET('Water Data'!$H$27,0,10*ROW('Water Data'!H125))="","",OFFSET('Water Data'!$H$27,0,10*ROW('Water Data'!H125)))</f>
        <v/>
      </c>
      <c r="CF131" s="275" t="str">
        <f ca="true">+IF(OFFSET('Water Data'!$H$28,0,10*ROW('Water Data'!H125))="","",OFFSET('Water Data'!$H$28,0,10*ROW('Water Data'!H125)))</f>
        <v/>
      </c>
      <c r="CG131" s="275" t="str">
        <f ca="true">+IF(OFFSET('Water Data'!$H$29,0,10*ROW('Water Data'!H125))="","",OFFSET('Water Data'!$H$29,0,10*ROW('Water Data'!H125)))</f>
        <v/>
      </c>
      <c r="CH131" s="275" t="str">
        <f ca="true">+IF(OFFSET('Water Data'!$I$27,0,10*ROW('Water Data'!I125))="","",OFFSET('Water Data'!$I$27,0,10*ROW('Water Data'!I125)))</f>
        <v/>
      </c>
      <c r="CI131" s="275" t="str">
        <f ca="true">+IF(OFFSET('Water Data'!$I$28,0,10*ROW('Water Data'!I125))="","",OFFSET('Water Data'!$I$28,0,10*ROW('Water Data'!I125)))</f>
        <v/>
      </c>
      <c r="CJ131" s="275" t="str">
        <f ca="true">+IF(OFFSET('Water Data'!$I$29,0,10*ROW('Water Data'!I125))="","",OFFSET('Water Data'!$I$29,0,10*ROW('Water Data'!I125)))</f>
        <v/>
      </c>
      <c r="CK131" s="275" t="str">
        <f ca="true">+IF(OFFSET('Sanitation Data'!$D$28,0,10*ROW('Sanitation Data'!D125))="","",OFFSET('Sanitation Data'!$D$28,0,10*ROW('Sanitation Data'!D125)))</f>
        <v/>
      </c>
      <c r="CL131" s="275" t="str">
        <f ca="true">+IF(OFFSET('Sanitation Data'!$D$29,0,10*ROW('Sanitation Data'!D125))="","",OFFSET('Sanitation Data'!$D$29,0,10*ROW('Sanitation Data'!D125)))</f>
        <v/>
      </c>
      <c r="CM131" s="275" t="str">
        <f ca="true">+IF(OFFSET('Sanitation Data'!$D$30,0,10*ROW('Sanitation Data'!D125))="","",OFFSET('Sanitation Data'!$D$30,0,10*ROW('Sanitation Data'!D125)))</f>
        <v/>
      </c>
      <c r="CN131" s="275" t="str">
        <f ca="true">+IF(OFFSET('Sanitation Data'!$D$31,0,10*ROW('Sanitation Data'!D125))="","",OFFSET('Sanitation Data'!$D$31,0,10*ROW('Sanitation Data'!D125)))</f>
        <v/>
      </c>
      <c r="CO131" s="275" t="str">
        <f ca="true">+IF(OFFSET('Sanitation Data'!$D$32,0,10*ROW('Sanitation Data'!D125))="","",OFFSET('Sanitation Data'!$D$32,0,10*ROW('Sanitation Data'!D125)))</f>
        <v/>
      </c>
      <c r="CP131" s="275" t="str">
        <f ca="true">+IF(OFFSET('Sanitation Data'!$E$28,0,10*ROW('Sanitation Data'!E125))="","",OFFSET('Sanitation Data'!$E$28,0,10*ROW('Sanitation Data'!E125)))</f>
        <v/>
      </c>
      <c r="CQ131" s="275" t="str">
        <f ca="true">+IF(OFFSET('Sanitation Data'!$E$29,0,10*ROW('Sanitation Data'!E125))="","",OFFSET('Sanitation Data'!$E$29,0,10*ROW('Sanitation Data'!E125)))</f>
        <v/>
      </c>
      <c r="CR131" s="275" t="str">
        <f ca="true">+IF(OFFSET('Sanitation Data'!$E$30,0,10*ROW('Sanitation Data'!E125))="","",OFFSET('Sanitation Data'!$E$30,0,10*ROW('Sanitation Data'!E125)))</f>
        <v/>
      </c>
      <c r="CS131" s="275" t="str">
        <f ca="true">+IF(OFFSET('Sanitation Data'!$E$31,0,10*ROW('Sanitation Data'!E125))="","",OFFSET('Sanitation Data'!$E$31,0,10*ROW('Sanitation Data'!E125)))</f>
        <v/>
      </c>
      <c r="CT131" s="275" t="str">
        <f ca="true">+IF(OFFSET('Sanitation Data'!$E$32,0,10*ROW('Sanitation Data'!E125))="","",OFFSET('Sanitation Data'!$E$32,0,10*ROW('Sanitation Data'!E125)))</f>
        <v/>
      </c>
      <c r="CU131" s="275" t="str">
        <f ca="true">+IF(OFFSET('Sanitation Data'!$F$28,0,10*ROW('Sanitation Data'!F125))="","",OFFSET('Sanitation Data'!$F$28,0,10*ROW('Sanitation Data'!F125)))</f>
        <v/>
      </c>
      <c r="CV131" s="275" t="str">
        <f ca="true">+IF(OFFSET('Sanitation Data'!$F$29,0,10*ROW('Sanitation Data'!F125))="","",OFFSET('Sanitation Data'!$F$29,0,10*ROW('Sanitation Data'!F125)))</f>
        <v/>
      </c>
      <c r="CW131" s="275" t="str">
        <f ca="true">+IF(OFFSET('Sanitation Data'!$F$30,0,10*ROW('Sanitation Data'!F125))="","",OFFSET('Sanitation Data'!$F$30,0,10*ROW('Sanitation Data'!F125)))</f>
        <v/>
      </c>
      <c r="CX131" s="275" t="str">
        <f ca="true">+IF(OFFSET('Sanitation Data'!$F$31,0,10*ROW('Sanitation Data'!F125))="","",OFFSET('Sanitation Data'!$F$31,0,10*ROW('Sanitation Data'!F125)))</f>
        <v/>
      </c>
      <c r="CY131" s="275" t="str">
        <f ca="true">+IF(OFFSET('Sanitation Data'!$F$32,0,10*ROW('Sanitation Data'!F125))="","",OFFSET('Sanitation Data'!$F$32,0,10*ROW('Sanitation Data'!F125)))</f>
        <v/>
      </c>
      <c r="CZ131" s="275" t="str">
        <f ca="true">+IF(OFFSET('Sanitation Data'!$G$28,0,10*ROW('Sanitation Data'!G125))="","",OFFSET('Sanitation Data'!$G$28,0,10*ROW('Sanitation Data'!G125)))</f>
        <v/>
      </c>
      <c r="DA131" s="275" t="str">
        <f ca="true">+IF(OFFSET('Sanitation Data'!$G$29,0,10*ROW('Sanitation Data'!G125))="","",OFFSET('Sanitation Data'!$G$29,0,10*ROW('Sanitation Data'!G125)))</f>
        <v/>
      </c>
      <c r="DB131" s="275" t="str">
        <f ca="true">+IF(OFFSET('Sanitation Data'!$G$30,0,10*ROW('Sanitation Data'!G125))="","",OFFSET('Sanitation Data'!$G$30,0,10*ROW('Sanitation Data'!G125)))</f>
        <v/>
      </c>
      <c r="DC131" s="275" t="str">
        <f ca="true">+IF(OFFSET('Sanitation Data'!$G$31,0,10*ROW('Sanitation Data'!G125))="","",OFFSET('Sanitation Data'!$G$31,0,10*ROW('Sanitation Data'!G125)))</f>
        <v/>
      </c>
      <c r="DD131" s="275" t="str">
        <f ca="true">+IF(OFFSET('Sanitation Data'!$G$32,0,10*ROW('Sanitation Data'!G125))="","",OFFSET('Sanitation Data'!$G$32,0,10*ROW('Sanitation Data'!G125)))</f>
        <v/>
      </c>
      <c r="DE131" s="275" t="str">
        <f ca="true">+IF(OFFSET('Sanitation Data'!$H$28,0,10*ROW('Sanitation Data'!H125))="","",OFFSET('Sanitation Data'!$H$28,0,10*ROW('Sanitation Data'!H125)))</f>
        <v/>
      </c>
      <c r="DF131" s="275" t="str">
        <f ca="true">+IF(OFFSET('Sanitation Data'!$H$29,0,10*ROW('Sanitation Data'!H125))="","",OFFSET('Sanitation Data'!$H$29,0,10*ROW('Sanitation Data'!H125)))</f>
        <v/>
      </c>
      <c r="DG131" s="275" t="str">
        <f ca="true">+IF(OFFSET('Sanitation Data'!$H$30,0,10*ROW('Sanitation Data'!H125))="","",OFFSET('Sanitation Data'!$H$30,0,10*ROW('Sanitation Data'!H125)))</f>
        <v/>
      </c>
      <c r="DH131" s="275" t="str">
        <f ca="true">+IF(OFFSET('Sanitation Data'!$H$31,0,10*ROW('Sanitation Data'!H125))="","",OFFSET('Sanitation Data'!$H$31,0,10*ROW('Sanitation Data'!H125)))</f>
        <v/>
      </c>
      <c r="DI131" s="275" t="str">
        <f ca="true">+IF(OFFSET('Sanitation Data'!$H$32,0,10*ROW('Sanitation Data'!H125))="","",OFFSET('Sanitation Data'!$H$32,0,10*ROW('Sanitation Data'!H125)))</f>
        <v/>
      </c>
      <c r="DJ131" s="275" t="str">
        <f ca="true">+IF(OFFSET('Sanitation Data'!$I$28,0,10*ROW('Sanitation Data'!I125))="","",OFFSET('Sanitation Data'!$I$28,0,10*ROW('Sanitation Data'!I125)))</f>
        <v/>
      </c>
      <c r="DK131" s="275" t="str">
        <f ca="true">+IF(OFFSET('Sanitation Data'!$I$29,0,10*ROW('Sanitation Data'!I125))="","",OFFSET('Sanitation Data'!$I$29,0,10*ROW('Sanitation Data'!I125)))</f>
        <v/>
      </c>
      <c r="DL131" s="275" t="str">
        <f ca="true">+IF(OFFSET('Sanitation Data'!$I$30,0,10*ROW('Sanitation Data'!I125))="","",OFFSET('Sanitation Data'!$I$30,0,10*ROW('Sanitation Data'!I125)))</f>
        <v/>
      </c>
      <c r="DM131" s="275" t="str">
        <f ca="true">+IF(OFFSET('Sanitation Data'!$I$31,0,10*ROW('Sanitation Data'!I125))="","",OFFSET('Sanitation Data'!$I$31,0,10*ROW('Sanitation Data'!I125)))</f>
        <v/>
      </c>
      <c r="DN131" s="275" t="str">
        <f ca="true">+IF(OFFSET('Sanitation Data'!$I$32,0,10*ROW('Sanitation Data'!I125))="","",OFFSET('Sanitation Data'!$I$32,0,10*ROW('Sanitation Data'!I125)))</f>
        <v/>
      </c>
      <c r="DO131" s="275" t="str">
        <f ca="true">+IF(OFFSET('Hygiene Data'!$D$11,0,10*ROW('Hygiene Data'!D125))="","",OFFSET('Hygiene Data'!$D$11,0,10*ROW('Hygiene Data'!D125)))</f>
        <v/>
      </c>
      <c r="DP131" s="275" t="str">
        <f ca="true">+IF(OFFSET('Hygiene Data'!$D$12,0,10*ROW('Hygiene Data'!D125))="","",OFFSET('Hygiene Data'!$D$12,0,10*ROW('Hygiene Data'!D125)))</f>
        <v/>
      </c>
      <c r="DQ131" s="275" t="str">
        <f ca="true">+IF(OFFSET('Hygiene Data'!$D$13,0,10*ROW('Hygiene Data'!D125))="","",OFFSET('Hygiene Data'!$D$13,0,10*ROW('Hygiene Data'!D125)))</f>
        <v/>
      </c>
      <c r="DR131" s="275" t="str">
        <f ca="true">+IF(OFFSET('Hygiene Data'!$E$11,0,10*ROW('Hygiene Data'!E125))="","",OFFSET('Hygiene Data'!$E$11,0,10*ROW('Hygiene Data'!E125)))</f>
        <v/>
      </c>
      <c r="DS131" s="275" t="str">
        <f ca="true">+IF(OFFSET('Hygiene Data'!$E$12,0,10*ROW('Hygiene Data'!E125))="","",OFFSET('Hygiene Data'!$E$12,0,10*ROW('Hygiene Data'!E125)))</f>
        <v/>
      </c>
      <c r="DT131" s="275" t="str">
        <f ca="true">+IF(OFFSET('Hygiene Data'!$E$13,0,10*ROW('Hygiene Data'!E125))="","",OFFSET('Hygiene Data'!$E$13,0,10*ROW('Hygiene Data'!E125)))</f>
        <v/>
      </c>
      <c r="DU131" s="275" t="str">
        <f ca="true">+IF(OFFSET('Hygiene Data'!$F$11,0,10*ROW('Hygiene Data'!F125))="","",OFFSET('Hygiene Data'!$F$11,0,10*ROW('Hygiene Data'!F125)))</f>
        <v/>
      </c>
      <c r="DV131" s="275" t="str">
        <f ca="true">+IF(OFFSET('Hygiene Data'!$F$12,0,10*ROW('Hygiene Data'!F125))="","",OFFSET('Hygiene Data'!$F$12,0,10*ROW('Hygiene Data'!F125)))</f>
        <v/>
      </c>
      <c r="DW131" s="275" t="str">
        <f ca="true">+IF(OFFSET('Hygiene Data'!$F$13,0,10*ROW('Hygiene Data'!F125))="","",OFFSET('Hygiene Data'!$F$13,0,10*ROW('Hygiene Data'!F125)))</f>
        <v/>
      </c>
      <c r="DX131" s="275" t="str">
        <f ca="true">+IF(OFFSET('Hygiene Data'!$G$11,0,10*ROW('Hygiene Data'!G125))="","",OFFSET('Hygiene Data'!$G$11,0,10*ROW('Hygiene Data'!G125)))</f>
        <v/>
      </c>
      <c r="DY131" s="275" t="str">
        <f ca="true">+IF(OFFSET('Hygiene Data'!$G$12,0,10*ROW('Hygiene Data'!G125))="","",OFFSET('Hygiene Data'!$G$12,0,10*ROW('Hygiene Data'!G125)))</f>
        <v/>
      </c>
      <c r="DZ131" s="275" t="str">
        <f ca="true">+IF(OFFSET('Hygiene Data'!$G$13,0,10*ROW('Hygiene Data'!G125))="","",OFFSET('Hygiene Data'!$G$13,0,10*ROW('Hygiene Data'!G125)))</f>
        <v/>
      </c>
      <c r="EA131" s="275" t="str">
        <f ca="true">+IF(OFFSET('Hygiene Data'!$H$11,0,10*ROW('Hygiene Data'!H125))="","",OFFSET('Hygiene Data'!$H$11,0,10*ROW('Hygiene Data'!H125)))</f>
        <v/>
      </c>
      <c r="EB131" s="275" t="str">
        <f ca="true">+IF(OFFSET('Hygiene Data'!$H$12,0,10*ROW('Hygiene Data'!H125))="","",OFFSET('Hygiene Data'!$H$12,0,10*ROW('Hygiene Data'!H125)))</f>
        <v/>
      </c>
      <c r="EC131" s="275" t="str">
        <f ca="true">+IF(OFFSET('Hygiene Data'!$H$13,0,10*ROW('Hygiene Data'!H125))="","",OFFSET('Hygiene Data'!$H$13,0,10*ROW('Hygiene Data'!H125)))</f>
        <v/>
      </c>
      <c r="ED131" s="275" t="str">
        <f ca="true">+IF(OFFSET('Hygiene Data'!$I$11,0,10*ROW('Hygiene Data'!I125))="","",OFFSET('Hygiene Data'!$I$11,0,10*ROW('Hygiene Data'!I125)))</f>
        <v/>
      </c>
      <c r="EE131" s="275" t="str">
        <f ca="true">+IF(OFFSET('Hygiene Data'!$I$12,0,10*ROW('Hygiene Data'!I125))="","",OFFSET('Hygiene Data'!$I$12,0,10*ROW('Hygiene Data'!I125)))</f>
        <v/>
      </c>
      <c r="EF131" s="275" t="str">
        <f ca="true">+IF(OFFSET('Hygiene Data'!$I$13,0,10*ROW('Hygiene Data'!I125))="","",OFFSET('Hygiene Data'!$I$13,0,10*ROW('Hygiene Data'!I125)))</f>
        <v/>
      </c>
    </row>
    <row xmlns:x14ac="http://schemas.microsoft.com/office/spreadsheetml/2009/9/ac" r="132" x14ac:dyDescent="0.2">
      <c r="A132" s="37" t="str">
        <f ca="true">+IF(OFFSET('Water Data'!$B$2,0,10*ROW('Water Data'!E126))="","",OFFSET('Water Data'!$B$2,0,10*ROW('Water Data'!E126)))</f>
        <v/>
      </c>
      <c r="B132" s="37" t="str">
        <f ca="true">+IF(OFFSET('Water Data'!$C$2,0,10*ROW('Water Data'!F126))="","",OFFSET('Water Data'!$C$2,0,10*ROW('Water Data'!F126)))</f>
        <v/>
      </c>
      <c r="C132" s="331" t="str">
        <f t="shared" ca="true" si="1"/>
        <v/>
      </c>
      <c r="D132" s="94"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4"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4"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4"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4"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4"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4"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4"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4"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4"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4"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4"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4"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4"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4"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4"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4"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4"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5"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5"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5"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5"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5"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5"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5"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5"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5"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5"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5"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5"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5"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5"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5"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5"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5"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5"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5"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5"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5"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5"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5"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5"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5"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5"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5"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5"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5"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5"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6"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6"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6"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6"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6"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6"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6"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6"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6"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6"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6"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6"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6"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6"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6"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6"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6"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6"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5"/>
      <c r="BS132" s="275" t="str">
        <f ca="true">+IF(OFFSET('Water Data'!$D$27,0,10*ROW('Water Data'!D126))="","",OFFSET('Water Data'!$D$27,0,10*ROW('Water Data'!D126)))</f>
        <v/>
      </c>
      <c r="BT132" s="275" t="str">
        <f ca="true">+IF(OFFSET('Water Data'!$D$28,0,10*ROW('Water Data'!D126))="","",OFFSET('Water Data'!$D$28,0,10*ROW('Water Data'!D126)))</f>
        <v/>
      </c>
      <c r="BU132" s="275" t="str">
        <f ca="true">+IF(OFFSET('Water Data'!$D$29,0,10*ROW('Water Data'!D126))="","",OFFSET('Water Data'!$D$29,0,10*ROW('Water Data'!D126)))</f>
        <v/>
      </c>
      <c r="BV132" s="275" t="str">
        <f ca="true">+IF(OFFSET('Water Data'!$E$27,0,10*ROW('Water Data'!E126))="","",OFFSET('Water Data'!$E$27,0,10*ROW('Water Data'!E126)))</f>
        <v/>
      </c>
      <c r="BW132" s="275" t="str">
        <f ca="true">+IF(OFFSET('Water Data'!$E$28,0,10*ROW('Water Data'!E126))="","",OFFSET('Water Data'!$E$28,0,10*ROW('Water Data'!E126)))</f>
        <v/>
      </c>
      <c r="BX132" s="275" t="str">
        <f ca="true">+IF(OFFSET('Water Data'!$E$29,0,10*ROW('Water Data'!E126))="","",OFFSET('Water Data'!$E$29,0,10*ROW('Water Data'!E126)))</f>
        <v/>
      </c>
      <c r="BY132" s="275" t="str">
        <f ca="true">+IF(OFFSET('Water Data'!$F$27,0,10*ROW('Water Data'!F126))="","",OFFSET('Water Data'!$F$27,0,10*ROW('Water Data'!F126)))</f>
        <v/>
      </c>
      <c r="BZ132" s="275" t="str">
        <f ca="true">+IF(OFFSET('Water Data'!$F$28,0,10*ROW('Water Data'!F126))="","",OFFSET('Water Data'!$F$28,0,10*ROW('Water Data'!F126)))</f>
        <v/>
      </c>
      <c r="CA132" s="275" t="str">
        <f ca="true">+IF(OFFSET('Water Data'!$F$29,0,10*ROW('Water Data'!F126))="","",OFFSET('Water Data'!$F$29,0,10*ROW('Water Data'!F126)))</f>
        <v/>
      </c>
      <c r="CB132" s="275" t="str">
        <f ca="true">+IF(OFFSET('Water Data'!$G$27,0,10*ROW('Water Data'!G126))="","",OFFSET('Water Data'!$G$27,0,10*ROW('Water Data'!G126)))</f>
        <v/>
      </c>
      <c r="CC132" s="275" t="str">
        <f ca="true">+IF(OFFSET('Water Data'!$G$28,0,10*ROW('Water Data'!G126))="","",OFFSET('Water Data'!$G$28,0,10*ROW('Water Data'!G126)))</f>
        <v/>
      </c>
      <c r="CD132" s="275" t="str">
        <f ca="true">+IF(OFFSET('Water Data'!$G$29,0,10*ROW('Water Data'!G126))="","",OFFSET('Water Data'!$G$29,0,10*ROW('Water Data'!G126)))</f>
        <v/>
      </c>
      <c r="CE132" s="275" t="str">
        <f ca="true">+IF(OFFSET('Water Data'!$H$27,0,10*ROW('Water Data'!H126))="","",OFFSET('Water Data'!$H$27,0,10*ROW('Water Data'!H126)))</f>
        <v/>
      </c>
      <c r="CF132" s="275" t="str">
        <f ca="true">+IF(OFFSET('Water Data'!$H$28,0,10*ROW('Water Data'!H126))="","",OFFSET('Water Data'!$H$28,0,10*ROW('Water Data'!H126)))</f>
        <v/>
      </c>
      <c r="CG132" s="275" t="str">
        <f ca="true">+IF(OFFSET('Water Data'!$H$29,0,10*ROW('Water Data'!H126))="","",OFFSET('Water Data'!$H$29,0,10*ROW('Water Data'!H126)))</f>
        <v/>
      </c>
      <c r="CH132" s="275" t="str">
        <f ca="true">+IF(OFFSET('Water Data'!$I$27,0,10*ROW('Water Data'!I126))="","",OFFSET('Water Data'!$I$27,0,10*ROW('Water Data'!I126)))</f>
        <v/>
      </c>
      <c r="CI132" s="275" t="str">
        <f ca="true">+IF(OFFSET('Water Data'!$I$28,0,10*ROW('Water Data'!I126))="","",OFFSET('Water Data'!$I$28,0,10*ROW('Water Data'!I126)))</f>
        <v/>
      </c>
      <c r="CJ132" s="275" t="str">
        <f ca="true">+IF(OFFSET('Water Data'!$I$29,0,10*ROW('Water Data'!I126))="","",OFFSET('Water Data'!$I$29,0,10*ROW('Water Data'!I126)))</f>
        <v/>
      </c>
      <c r="CK132" s="275" t="str">
        <f ca="true">+IF(OFFSET('Sanitation Data'!$D$28,0,10*ROW('Sanitation Data'!D126))="","",OFFSET('Sanitation Data'!$D$28,0,10*ROW('Sanitation Data'!D126)))</f>
        <v/>
      </c>
      <c r="CL132" s="275" t="str">
        <f ca="true">+IF(OFFSET('Sanitation Data'!$D$29,0,10*ROW('Sanitation Data'!D126))="","",OFFSET('Sanitation Data'!$D$29,0,10*ROW('Sanitation Data'!D126)))</f>
        <v/>
      </c>
      <c r="CM132" s="275" t="str">
        <f ca="true">+IF(OFFSET('Sanitation Data'!$D$30,0,10*ROW('Sanitation Data'!D126))="","",OFFSET('Sanitation Data'!$D$30,0,10*ROW('Sanitation Data'!D126)))</f>
        <v/>
      </c>
      <c r="CN132" s="275" t="str">
        <f ca="true">+IF(OFFSET('Sanitation Data'!$D$31,0,10*ROW('Sanitation Data'!D126))="","",OFFSET('Sanitation Data'!$D$31,0,10*ROW('Sanitation Data'!D126)))</f>
        <v/>
      </c>
      <c r="CO132" s="275" t="str">
        <f ca="true">+IF(OFFSET('Sanitation Data'!$D$32,0,10*ROW('Sanitation Data'!D126))="","",OFFSET('Sanitation Data'!$D$32,0,10*ROW('Sanitation Data'!D126)))</f>
        <v/>
      </c>
      <c r="CP132" s="275" t="str">
        <f ca="true">+IF(OFFSET('Sanitation Data'!$E$28,0,10*ROW('Sanitation Data'!E126))="","",OFFSET('Sanitation Data'!$E$28,0,10*ROW('Sanitation Data'!E126)))</f>
        <v/>
      </c>
      <c r="CQ132" s="275" t="str">
        <f ca="true">+IF(OFFSET('Sanitation Data'!$E$29,0,10*ROW('Sanitation Data'!E126))="","",OFFSET('Sanitation Data'!$E$29,0,10*ROW('Sanitation Data'!E126)))</f>
        <v/>
      </c>
      <c r="CR132" s="275" t="str">
        <f ca="true">+IF(OFFSET('Sanitation Data'!$E$30,0,10*ROW('Sanitation Data'!E126))="","",OFFSET('Sanitation Data'!$E$30,0,10*ROW('Sanitation Data'!E126)))</f>
        <v/>
      </c>
      <c r="CS132" s="275" t="str">
        <f ca="true">+IF(OFFSET('Sanitation Data'!$E$31,0,10*ROW('Sanitation Data'!E126))="","",OFFSET('Sanitation Data'!$E$31,0,10*ROW('Sanitation Data'!E126)))</f>
        <v/>
      </c>
      <c r="CT132" s="275" t="str">
        <f ca="true">+IF(OFFSET('Sanitation Data'!$E$32,0,10*ROW('Sanitation Data'!E126))="","",OFFSET('Sanitation Data'!$E$32,0,10*ROW('Sanitation Data'!E126)))</f>
        <v/>
      </c>
      <c r="CU132" s="275" t="str">
        <f ca="true">+IF(OFFSET('Sanitation Data'!$F$28,0,10*ROW('Sanitation Data'!F126))="","",OFFSET('Sanitation Data'!$F$28,0,10*ROW('Sanitation Data'!F126)))</f>
        <v/>
      </c>
      <c r="CV132" s="275" t="str">
        <f ca="true">+IF(OFFSET('Sanitation Data'!$F$29,0,10*ROW('Sanitation Data'!F126))="","",OFFSET('Sanitation Data'!$F$29,0,10*ROW('Sanitation Data'!F126)))</f>
        <v/>
      </c>
      <c r="CW132" s="275" t="str">
        <f ca="true">+IF(OFFSET('Sanitation Data'!$F$30,0,10*ROW('Sanitation Data'!F126))="","",OFFSET('Sanitation Data'!$F$30,0,10*ROW('Sanitation Data'!F126)))</f>
        <v/>
      </c>
      <c r="CX132" s="275" t="str">
        <f ca="true">+IF(OFFSET('Sanitation Data'!$F$31,0,10*ROW('Sanitation Data'!F126))="","",OFFSET('Sanitation Data'!$F$31,0,10*ROW('Sanitation Data'!F126)))</f>
        <v/>
      </c>
      <c r="CY132" s="275" t="str">
        <f ca="true">+IF(OFFSET('Sanitation Data'!$F$32,0,10*ROW('Sanitation Data'!F126))="","",OFFSET('Sanitation Data'!$F$32,0,10*ROW('Sanitation Data'!F126)))</f>
        <v/>
      </c>
      <c r="CZ132" s="275" t="str">
        <f ca="true">+IF(OFFSET('Sanitation Data'!$G$28,0,10*ROW('Sanitation Data'!G126))="","",OFFSET('Sanitation Data'!$G$28,0,10*ROW('Sanitation Data'!G126)))</f>
        <v/>
      </c>
      <c r="DA132" s="275" t="str">
        <f ca="true">+IF(OFFSET('Sanitation Data'!$G$29,0,10*ROW('Sanitation Data'!G126))="","",OFFSET('Sanitation Data'!$G$29,0,10*ROW('Sanitation Data'!G126)))</f>
        <v/>
      </c>
      <c r="DB132" s="275" t="str">
        <f ca="true">+IF(OFFSET('Sanitation Data'!$G$30,0,10*ROW('Sanitation Data'!G126))="","",OFFSET('Sanitation Data'!$G$30,0,10*ROW('Sanitation Data'!G126)))</f>
        <v/>
      </c>
      <c r="DC132" s="275" t="str">
        <f ca="true">+IF(OFFSET('Sanitation Data'!$G$31,0,10*ROW('Sanitation Data'!G126))="","",OFFSET('Sanitation Data'!$G$31,0,10*ROW('Sanitation Data'!G126)))</f>
        <v/>
      </c>
      <c r="DD132" s="275" t="str">
        <f ca="true">+IF(OFFSET('Sanitation Data'!$G$32,0,10*ROW('Sanitation Data'!G126))="","",OFFSET('Sanitation Data'!$G$32,0,10*ROW('Sanitation Data'!G126)))</f>
        <v/>
      </c>
      <c r="DE132" s="275" t="str">
        <f ca="true">+IF(OFFSET('Sanitation Data'!$H$28,0,10*ROW('Sanitation Data'!H126))="","",OFFSET('Sanitation Data'!$H$28,0,10*ROW('Sanitation Data'!H126)))</f>
        <v/>
      </c>
      <c r="DF132" s="275" t="str">
        <f ca="true">+IF(OFFSET('Sanitation Data'!$H$29,0,10*ROW('Sanitation Data'!H126))="","",OFFSET('Sanitation Data'!$H$29,0,10*ROW('Sanitation Data'!H126)))</f>
        <v/>
      </c>
      <c r="DG132" s="275" t="str">
        <f ca="true">+IF(OFFSET('Sanitation Data'!$H$30,0,10*ROW('Sanitation Data'!H126))="","",OFFSET('Sanitation Data'!$H$30,0,10*ROW('Sanitation Data'!H126)))</f>
        <v/>
      </c>
      <c r="DH132" s="275" t="str">
        <f ca="true">+IF(OFFSET('Sanitation Data'!$H$31,0,10*ROW('Sanitation Data'!H126))="","",OFFSET('Sanitation Data'!$H$31,0,10*ROW('Sanitation Data'!H126)))</f>
        <v/>
      </c>
      <c r="DI132" s="275" t="str">
        <f ca="true">+IF(OFFSET('Sanitation Data'!$H$32,0,10*ROW('Sanitation Data'!H126))="","",OFFSET('Sanitation Data'!$H$32,0,10*ROW('Sanitation Data'!H126)))</f>
        <v/>
      </c>
      <c r="DJ132" s="275" t="str">
        <f ca="true">+IF(OFFSET('Sanitation Data'!$I$28,0,10*ROW('Sanitation Data'!I126))="","",OFFSET('Sanitation Data'!$I$28,0,10*ROW('Sanitation Data'!I126)))</f>
        <v/>
      </c>
      <c r="DK132" s="275" t="str">
        <f ca="true">+IF(OFFSET('Sanitation Data'!$I$29,0,10*ROW('Sanitation Data'!I126))="","",OFFSET('Sanitation Data'!$I$29,0,10*ROW('Sanitation Data'!I126)))</f>
        <v/>
      </c>
      <c r="DL132" s="275" t="str">
        <f ca="true">+IF(OFFSET('Sanitation Data'!$I$30,0,10*ROW('Sanitation Data'!I126))="","",OFFSET('Sanitation Data'!$I$30,0,10*ROW('Sanitation Data'!I126)))</f>
        <v/>
      </c>
      <c r="DM132" s="275" t="str">
        <f ca="true">+IF(OFFSET('Sanitation Data'!$I$31,0,10*ROW('Sanitation Data'!I126))="","",OFFSET('Sanitation Data'!$I$31,0,10*ROW('Sanitation Data'!I126)))</f>
        <v/>
      </c>
      <c r="DN132" s="275" t="str">
        <f ca="true">+IF(OFFSET('Sanitation Data'!$I$32,0,10*ROW('Sanitation Data'!I126))="","",OFFSET('Sanitation Data'!$I$32,0,10*ROW('Sanitation Data'!I126)))</f>
        <v/>
      </c>
      <c r="DO132" s="275" t="str">
        <f ca="true">+IF(OFFSET('Hygiene Data'!$D$11,0,10*ROW('Hygiene Data'!D126))="","",OFFSET('Hygiene Data'!$D$11,0,10*ROW('Hygiene Data'!D126)))</f>
        <v/>
      </c>
      <c r="DP132" s="275" t="str">
        <f ca="true">+IF(OFFSET('Hygiene Data'!$D$12,0,10*ROW('Hygiene Data'!D126))="","",OFFSET('Hygiene Data'!$D$12,0,10*ROW('Hygiene Data'!D126)))</f>
        <v/>
      </c>
      <c r="DQ132" s="275" t="str">
        <f ca="true">+IF(OFFSET('Hygiene Data'!$D$13,0,10*ROW('Hygiene Data'!D126))="","",OFFSET('Hygiene Data'!$D$13,0,10*ROW('Hygiene Data'!D126)))</f>
        <v/>
      </c>
      <c r="DR132" s="275" t="str">
        <f ca="true">+IF(OFFSET('Hygiene Data'!$E$11,0,10*ROW('Hygiene Data'!E126))="","",OFFSET('Hygiene Data'!$E$11,0,10*ROW('Hygiene Data'!E126)))</f>
        <v/>
      </c>
      <c r="DS132" s="275" t="str">
        <f ca="true">+IF(OFFSET('Hygiene Data'!$E$12,0,10*ROW('Hygiene Data'!E126))="","",OFFSET('Hygiene Data'!$E$12,0,10*ROW('Hygiene Data'!E126)))</f>
        <v/>
      </c>
      <c r="DT132" s="275" t="str">
        <f ca="true">+IF(OFFSET('Hygiene Data'!$E$13,0,10*ROW('Hygiene Data'!E126))="","",OFFSET('Hygiene Data'!$E$13,0,10*ROW('Hygiene Data'!E126)))</f>
        <v/>
      </c>
      <c r="DU132" s="275" t="str">
        <f ca="true">+IF(OFFSET('Hygiene Data'!$F$11,0,10*ROW('Hygiene Data'!F126))="","",OFFSET('Hygiene Data'!$F$11,0,10*ROW('Hygiene Data'!F126)))</f>
        <v/>
      </c>
      <c r="DV132" s="275" t="str">
        <f ca="true">+IF(OFFSET('Hygiene Data'!$F$12,0,10*ROW('Hygiene Data'!F126))="","",OFFSET('Hygiene Data'!$F$12,0,10*ROW('Hygiene Data'!F126)))</f>
        <v/>
      </c>
      <c r="DW132" s="275" t="str">
        <f ca="true">+IF(OFFSET('Hygiene Data'!$F$13,0,10*ROW('Hygiene Data'!F126))="","",OFFSET('Hygiene Data'!$F$13,0,10*ROW('Hygiene Data'!F126)))</f>
        <v/>
      </c>
      <c r="DX132" s="275" t="str">
        <f ca="true">+IF(OFFSET('Hygiene Data'!$G$11,0,10*ROW('Hygiene Data'!G126))="","",OFFSET('Hygiene Data'!$G$11,0,10*ROW('Hygiene Data'!G126)))</f>
        <v/>
      </c>
      <c r="DY132" s="275" t="str">
        <f ca="true">+IF(OFFSET('Hygiene Data'!$G$12,0,10*ROW('Hygiene Data'!G126))="","",OFFSET('Hygiene Data'!$G$12,0,10*ROW('Hygiene Data'!G126)))</f>
        <v/>
      </c>
      <c r="DZ132" s="275" t="str">
        <f ca="true">+IF(OFFSET('Hygiene Data'!$G$13,0,10*ROW('Hygiene Data'!G126))="","",OFFSET('Hygiene Data'!$G$13,0,10*ROW('Hygiene Data'!G126)))</f>
        <v/>
      </c>
      <c r="EA132" s="275" t="str">
        <f ca="true">+IF(OFFSET('Hygiene Data'!$H$11,0,10*ROW('Hygiene Data'!H126))="","",OFFSET('Hygiene Data'!$H$11,0,10*ROW('Hygiene Data'!H126)))</f>
        <v/>
      </c>
      <c r="EB132" s="275" t="str">
        <f ca="true">+IF(OFFSET('Hygiene Data'!$H$12,0,10*ROW('Hygiene Data'!H126))="","",OFFSET('Hygiene Data'!$H$12,0,10*ROW('Hygiene Data'!H126)))</f>
        <v/>
      </c>
      <c r="EC132" s="275" t="str">
        <f ca="true">+IF(OFFSET('Hygiene Data'!$H$13,0,10*ROW('Hygiene Data'!H126))="","",OFFSET('Hygiene Data'!$H$13,0,10*ROW('Hygiene Data'!H126)))</f>
        <v/>
      </c>
      <c r="ED132" s="275" t="str">
        <f ca="true">+IF(OFFSET('Hygiene Data'!$I$11,0,10*ROW('Hygiene Data'!I126))="","",OFFSET('Hygiene Data'!$I$11,0,10*ROW('Hygiene Data'!I126)))</f>
        <v/>
      </c>
      <c r="EE132" s="275" t="str">
        <f ca="true">+IF(OFFSET('Hygiene Data'!$I$12,0,10*ROW('Hygiene Data'!I126))="","",OFFSET('Hygiene Data'!$I$12,0,10*ROW('Hygiene Data'!I126)))</f>
        <v/>
      </c>
      <c r="EF132" s="275" t="str">
        <f ca="true">+IF(OFFSET('Hygiene Data'!$I$13,0,10*ROW('Hygiene Data'!I126))="","",OFFSET('Hygiene Data'!$I$13,0,10*ROW('Hygiene Data'!I126)))</f>
        <v/>
      </c>
    </row>
    <row xmlns:x14ac="http://schemas.microsoft.com/office/spreadsheetml/2009/9/ac" r="133" x14ac:dyDescent="0.2">
      <c r="A133" s="37" t="str">
        <f ca="true">+IF(OFFSET('Water Data'!$B$2,0,10*ROW('Water Data'!E127))="","",OFFSET('Water Data'!$B$2,0,10*ROW('Water Data'!E127)))</f>
        <v/>
      </c>
      <c r="B133" s="37" t="str">
        <f ca="true">+IF(OFFSET('Water Data'!$C$2,0,10*ROW('Water Data'!F127))="","",OFFSET('Water Data'!$C$2,0,10*ROW('Water Data'!F127)))</f>
        <v/>
      </c>
      <c r="C133" s="331" t="str">
        <f t="shared" ca="true" si="1"/>
        <v/>
      </c>
      <c r="D133" s="94"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4"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4"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4"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4"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4"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4"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4"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4"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4"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4"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4"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4"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4"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4"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4"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4"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4"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5"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5"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5"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5"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5"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5"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5"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5"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5"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5"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5"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5"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5"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5"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5"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5"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5"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5"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5"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5"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5"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5"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5"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5"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5"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5"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5"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5"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5"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5"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6"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6"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6"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6"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6"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6"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6"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6"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6"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6"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6"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6"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6"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6"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6"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6"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6"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6"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5"/>
      <c r="BS133" s="275" t="str">
        <f ca="true">+IF(OFFSET('Water Data'!$D$27,0,10*ROW('Water Data'!D127))="","",OFFSET('Water Data'!$D$27,0,10*ROW('Water Data'!D127)))</f>
        <v/>
      </c>
      <c r="BT133" s="275" t="str">
        <f ca="true">+IF(OFFSET('Water Data'!$D$28,0,10*ROW('Water Data'!D127))="","",OFFSET('Water Data'!$D$28,0,10*ROW('Water Data'!D127)))</f>
        <v/>
      </c>
      <c r="BU133" s="275" t="str">
        <f ca="true">+IF(OFFSET('Water Data'!$D$29,0,10*ROW('Water Data'!D127))="","",OFFSET('Water Data'!$D$29,0,10*ROW('Water Data'!D127)))</f>
        <v/>
      </c>
      <c r="BV133" s="275" t="str">
        <f ca="true">+IF(OFFSET('Water Data'!$E$27,0,10*ROW('Water Data'!E127))="","",OFFSET('Water Data'!$E$27,0,10*ROW('Water Data'!E127)))</f>
        <v/>
      </c>
      <c r="BW133" s="275" t="str">
        <f ca="true">+IF(OFFSET('Water Data'!$E$28,0,10*ROW('Water Data'!E127))="","",OFFSET('Water Data'!$E$28,0,10*ROW('Water Data'!E127)))</f>
        <v/>
      </c>
      <c r="BX133" s="275" t="str">
        <f ca="true">+IF(OFFSET('Water Data'!$E$29,0,10*ROW('Water Data'!E127))="","",OFFSET('Water Data'!$E$29,0,10*ROW('Water Data'!E127)))</f>
        <v/>
      </c>
      <c r="BY133" s="275" t="str">
        <f ca="true">+IF(OFFSET('Water Data'!$F$27,0,10*ROW('Water Data'!F127))="","",OFFSET('Water Data'!$F$27,0,10*ROW('Water Data'!F127)))</f>
        <v/>
      </c>
      <c r="BZ133" s="275" t="str">
        <f ca="true">+IF(OFFSET('Water Data'!$F$28,0,10*ROW('Water Data'!F127))="","",OFFSET('Water Data'!$F$28,0,10*ROW('Water Data'!F127)))</f>
        <v/>
      </c>
      <c r="CA133" s="275" t="str">
        <f ca="true">+IF(OFFSET('Water Data'!$F$29,0,10*ROW('Water Data'!F127))="","",OFFSET('Water Data'!$F$29,0,10*ROW('Water Data'!F127)))</f>
        <v/>
      </c>
      <c r="CB133" s="275" t="str">
        <f ca="true">+IF(OFFSET('Water Data'!$G$27,0,10*ROW('Water Data'!G127))="","",OFFSET('Water Data'!$G$27,0,10*ROW('Water Data'!G127)))</f>
        <v/>
      </c>
      <c r="CC133" s="275" t="str">
        <f ca="true">+IF(OFFSET('Water Data'!$G$28,0,10*ROW('Water Data'!G127))="","",OFFSET('Water Data'!$G$28,0,10*ROW('Water Data'!G127)))</f>
        <v/>
      </c>
      <c r="CD133" s="275" t="str">
        <f ca="true">+IF(OFFSET('Water Data'!$G$29,0,10*ROW('Water Data'!G127))="","",OFFSET('Water Data'!$G$29,0,10*ROW('Water Data'!G127)))</f>
        <v/>
      </c>
      <c r="CE133" s="275" t="str">
        <f ca="true">+IF(OFFSET('Water Data'!$H$27,0,10*ROW('Water Data'!H127))="","",OFFSET('Water Data'!$H$27,0,10*ROW('Water Data'!H127)))</f>
        <v/>
      </c>
      <c r="CF133" s="275" t="str">
        <f ca="true">+IF(OFFSET('Water Data'!$H$28,0,10*ROW('Water Data'!H127))="","",OFFSET('Water Data'!$H$28,0,10*ROW('Water Data'!H127)))</f>
        <v/>
      </c>
      <c r="CG133" s="275" t="str">
        <f ca="true">+IF(OFFSET('Water Data'!$H$29,0,10*ROW('Water Data'!H127))="","",OFFSET('Water Data'!$H$29,0,10*ROW('Water Data'!H127)))</f>
        <v/>
      </c>
      <c r="CH133" s="275" t="str">
        <f ca="true">+IF(OFFSET('Water Data'!$I$27,0,10*ROW('Water Data'!I127))="","",OFFSET('Water Data'!$I$27,0,10*ROW('Water Data'!I127)))</f>
        <v/>
      </c>
      <c r="CI133" s="275" t="str">
        <f ca="true">+IF(OFFSET('Water Data'!$I$28,0,10*ROW('Water Data'!I127))="","",OFFSET('Water Data'!$I$28,0,10*ROW('Water Data'!I127)))</f>
        <v/>
      </c>
      <c r="CJ133" s="275" t="str">
        <f ca="true">+IF(OFFSET('Water Data'!$I$29,0,10*ROW('Water Data'!I127))="","",OFFSET('Water Data'!$I$29,0,10*ROW('Water Data'!I127)))</f>
        <v/>
      </c>
      <c r="CK133" s="275" t="str">
        <f ca="true">+IF(OFFSET('Sanitation Data'!$D$28,0,10*ROW('Sanitation Data'!D127))="","",OFFSET('Sanitation Data'!$D$28,0,10*ROW('Sanitation Data'!D127)))</f>
        <v/>
      </c>
      <c r="CL133" s="275" t="str">
        <f ca="true">+IF(OFFSET('Sanitation Data'!$D$29,0,10*ROW('Sanitation Data'!D127))="","",OFFSET('Sanitation Data'!$D$29,0,10*ROW('Sanitation Data'!D127)))</f>
        <v/>
      </c>
      <c r="CM133" s="275" t="str">
        <f ca="true">+IF(OFFSET('Sanitation Data'!$D$30,0,10*ROW('Sanitation Data'!D127))="","",OFFSET('Sanitation Data'!$D$30,0,10*ROW('Sanitation Data'!D127)))</f>
        <v/>
      </c>
      <c r="CN133" s="275" t="str">
        <f ca="true">+IF(OFFSET('Sanitation Data'!$D$31,0,10*ROW('Sanitation Data'!D127))="","",OFFSET('Sanitation Data'!$D$31,0,10*ROW('Sanitation Data'!D127)))</f>
        <v/>
      </c>
      <c r="CO133" s="275" t="str">
        <f ca="true">+IF(OFFSET('Sanitation Data'!$D$32,0,10*ROW('Sanitation Data'!D127))="","",OFFSET('Sanitation Data'!$D$32,0,10*ROW('Sanitation Data'!D127)))</f>
        <v/>
      </c>
      <c r="CP133" s="275" t="str">
        <f ca="true">+IF(OFFSET('Sanitation Data'!$E$28,0,10*ROW('Sanitation Data'!E127))="","",OFFSET('Sanitation Data'!$E$28,0,10*ROW('Sanitation Data'!E127)))</f>
        <v/>
      </c>
      <c r="CQ133" s="275" t="str">
        <f ca="true">+IF(OFFSET('Sanitation Data'!$E$29,0,10*ROW('Sanitation Data'!E127))="","",OFFSET('Sanitation Data'!$E$29,0,10*ROW('Sanitation Data'!E127)))</f>
        <v/>
      </c>
      <c r="CR133" s="275" t="str">
        <f ca="true">+IF(OFFSET('Sanitation Data'!$E$30,0,10*ROW('Sanitation Data'!E127))="","",OFFSET('Sanitation Data'!$E$30,0,10*ROW('Sanitation Data'!E127)))</f>
        <v/>
      </c>
      <c r="CS133" s="275" t="str">
        <f ca="true">+IF(OFFSET('Sanitation Data'!$E$31,0,10*ROW('Sanitation Data'!E127))="","",OFFSET('Sanitation Data'!$E$31,0,10*ROW('Sanitation Data'!E127)))</f>
        <v/>
      </c>
      <c r="CT133" s="275" t="str">
        <f ca="true">+IF(OFFSET('Sanitation Data'!$E$32,0,10*ROW('Sanitation Data'!E127))="","",OFFSET('Sanitation Data'!$E$32,0,10*ROW('Sanitation Data'!E127)))</f>
        <v/>
      </c>
      <c r="CU133" s="275" t="str">
        <f ca="true">+IF(OFFSET('Sanitation Data'!$F$28,0,10*ROW('Sanitation Data'!F127))="","",OFFSET('Sanitation Data'!$F$28,0,10*ROW('Sanitation Data'!F127)))</f>
        <v/>
      </c>
      <c r="CV133" s="275" t="str">
        <f ca="true">+IF(OFFSET('Sanitation Data'!$F$29,0,10*ROW('Sanitation Data'!F127))="","",OFFSET('Sanitation Data'!$F$29,0,10*ROW('Sanitation Data'!F127)))</f>
        <v/>
      </c>
      <c r="CW133" s="275" t="str">
        <f ca="true">+IF(OFFSET('Sanitation Data'!$F$30,0,10*ROW('Sanitation Data'!F127))="","",OFFSET('Sanitation Data'!$F$30,0,10*ROW('Sanitation Data'!F127)))</f>
        <v/>
      </c>
      <c r="CX133" s="275" t="str">
        <f ca="true">+IF(OFFSET('Sanitation Data'!$F$31,0,10*ROW('Sanitation Data'!F127))="","",OFFSET('Sanitation Data'!$F$31,0,10*ROW('Sanitation Data'!F127)))</f>
        <v/>
      </c>
      <c r="CY133" s="275" t="str">
        <f ca="true">+IF(OFFSET('Sanitation Data'!$F$32,0,10*ROW('Sanitation Data'!F127))="","",OFFSET('Sanitation Data'!$F$32,0,10*ROW('Sanitation Data'!F127)))</f>
        <v/>
      </c>
      <c r="CZ133" s="275" t="str">
        <f ca="true">+IF(OFFSET('Sanitation Data'!$G$28,0,10*ROW('Sanitation Data'!G127))="","",OFFSET('Sanitation Data'!$G$28,0,10*ROW('Sanitation Data'!G127)))</f>
        <v/>
      </c>
      <c r="DA133" s="275" t="str">
        <f ca="true">+IF(OFFSET('Sanitation Data'!$G$29,0,10*ROW('Sanitation Data'!G127))="","",OFFSET('Sanitation Data'!$G$29,0,10*ROW('Sanitation Data'!G127)))</f>
        <v/>
      </c>
      <c r="DB133" s="275" t="str">
        <f ca="true">+IF(OFFSET('Sanitation Data'!$G$30,0,10*ROW('Sanitation Data'!G127))="","",OFFSET('Sanitation Data'!$G$30,0,10*ROW('Sanitation Data'!G127)))</f>
        <v/>
      </c>
      <c r="DC133" s="275" t="str">
        <f ca="true">+IF(OFFSET('Sanitation Data'!$G$31,0,10*ROW('Sanitation Data'!G127))="","",OFFSET('Sanitation Data'!$G$31,0,10*ROW('Sanitation Data'!G127)))</f>
        <v/>
      </c>
      <c r="DD133" s="275" t="str">
        <f ca="true">+IF(OFFSET('Sanitation Data'!$G$32,0,10*ROW('Sanitation Data'!G127))="","",OFFSET('Sanitation Data'!$G$32,0,10*ROW('Sanitation Data'!G127)))</f>
        <v/>
      </c>
      <c r="DE133" s="275" t="str">
        <f ca="true">+IF(OFFSET('Sanitation Data'!$H$28,0,10*ROW('Sanitation Data'!H127))="","",OFFSET('Sanitation Data'!$H$28,0,10*ROW('Sanitation Data'!H127)))</f>
        <v/>
      </c>
      <c r="DF133" s="275" t="str">
        <f ca="true">+IF(OFFSET('Sanitation Data'!$H$29,0,10*ROW('Sanitation Data'!H127))="","",OFFSET('Sanitation Data'!$H$29,0,10*ROW('Sanitation Data'!H127)))</f>
        <v/>
      </c>
      <c r="DG133" s="275" t="str">
        <f ca="true">+IF(OFFSET('Sanitation Data'!$H$30,0,10*ROW('Sanitation Data'!H127))="","",OFFSET('Sanitation Data'!$H$30,0,10*ROW('Sanitation Data'!H127)))</f>
        <v/>
      </c>
      <c r="DH133" s="275" t="str">
        <f ca="true">+IF(OFFSET('Sanitation Data'!$H$31,0,10*ROW('Sanitation Data'!H127))="","",OFFSET('Sanitation Data'!$H$31,0,10*ROW('Sanitation Data'!H127)))</f>
        <v/>
      </c>
      <c r="DI133" s="275" t="str">
        <f ca="true">+IF(OFFSET('Sanitation Data'!$H$32,0,10*ROW('Sanitation Data'!H127))="","",OFFSET('Sanitation Data'!$H$32,0,10*ROW('Sanitation Data'!H127)))</f>
        <v/>
      </c>
      <c r="DJ133" s="275" t="str">
        <f ca="true">+IF(OFFSET('Sanitation Data'!$I$28,0,10*ROW('Sanitation Data'!I127))="","",OFFSET('Sanitation Data'!$I$28,0,10*ROW('Sanitation Data'!I127)))</f>
        <v/>
      </c>
      <c r="DK133" s="275" t="str">
        <f ca="true">+IF(OFFSET('Sanitation Data'!$I$29,0,10*ROW('Sanitation Data'!I127))="","",OFFSET('Sanitation Data'!$I$29,0,10*ROW('Sanitation Data'!I127)))</f>
        <v/>
      </c>
      <c r="DL133" s="275" t="str">
        <f ca="true">+IF(OFFSET('Sanitation Data'!$I$30,0,10*ROW('Sanitation Data'!I127))="","",OFFSET('Sanitation Data'!$I$30,0,10*ROW('Sanitation Data'!I127)))</f>
        <v/>
      </c>
      <c r="DM133" s="275" t="str">
        <f ca="true">+IF(OFFSET('Sanitation Data'!$I$31,0,10*ROW('Sanitation Data'!I127))="","",OFFSET('Sanitation Data'!$I$31,0,10*ROW('Sanitation Data'!I127)))</f>
        <v/>
      </c>
      <c r="DN133" s="275" t="str">
        <f ca="true">+IF(OFFSET('Sanitation Data'!$I$32,0,10*ROW('Sanitation Data'!I127))="","",OFFSET('Sanitation Data'!$I$32,0,10*ROW('Sanitation Data'!I127)))</f>
        <v/>
      </c>
      <c r="DO133" s="275" t="str">
        <f ca="true">+IF(OFFSET('Hygiene Data'!$D$11,0,10*ROW('Hygiene Data'!D127))="","",OFFSET('Hygiene Data'!$D$11,0,10*ROW('Hygiene Data'!D127)))</f>
        <v/>
      </c>
      <c r="DP133" s="275" t="str">
        <f ca="true">+IF(OFFSET('Hygiene Data'!$D$12,0,10*ROW('Hygiene Data'!D127))="","",OFFSET('Hygiene Data'!$D$12,0,10*ROW('Hygiene Data'!D127)))</f>
        <v/>
      </c>
      <c r="DQ133" s="275" t="str">
        <f ca="true">+IF(OFFSET('Hygiene Data'!$D$13,0,10*ROW('Hygiene Data'!D127))="","",OFFSET('Hygiene Data'!$D$13,0,10*ROW('Hygiene Data'!D127)))</f>
        <v/>
      </c>
      <c r="DR133" s="275" t="str">
        <f ca="true">+IF(OFFSET('Hygiene Data'!$E$11,0,10*ROW('Hygiene Data'!E127))="","",OFFSET('Hygiene Data'!$E$11,0,10*ROW('Hygiene Data'!E127)))</f>
        <v/>
      </c>
      <c r="DS133" s="275" t="str">
        <f ca="true">+IF(OFFSET('Hygiene Data'!$E$12,0,10*ROW('Hygiene Data'!E127))="","",OFFSET('Hygiene Data'!$E$12,0,10*ROW('Hygiene Data'!E127)))</f>
        <v/>
      </c>
      <c r="DT133" s="275" t="str">
        <f ca="true">+IF(OFFSET('Hygiene Data'!$E$13,0,10*ROW('Hygiene Data'!E127))="","",OFFSET('Hygiene Data'!$E$13,0,10*ROW('Hygiene Data'!E127)))</f>
        <v/>
      </c>
      <c r="DU133" s="275" t="str">
        <f ca="true">+IF(OFFSET('Hygiene Data'!$F$11,0,10*ROW('Hygiene Data'!F127))="","",OFFSET('Hygiene Data'!$F$11,0,10*ROW('Hygiene Data'!F127)))</f>
        <v/>
      </c>
      <c r="DV133" s="275" t="str">
        <f ca="true">+IF(OFFSET('Hygiene Data'!$F$12,0,10*ROW('Hygiene Data'!F127))="","",OFFSET('Hygiene Data'!$F$12,0,10*ROW('Hygiene Data'!F127)))</f>
        <v/>
      </c>
      <c r="DW133" s="275" t="str">
        <f ca="true">+IF(OFFSET('Hygiene Data'!$F$13,0,10*ROW('Hygiene Data'!F127))="","",OFFSET('Hygiene Data'!$F$13,0,10*ROW('Hygiene Data'!F127)))</f>
        <v/>
      </c>
      <c r="DX133" s="275" t="str">
        <f ca="true">+IF(OFFSET('Hygiene Data'!$G$11,0,10*ROW('Hygiene Data'!G127))="","",OFFSET('Hygiene Data'!$G$11,0,10*ROW('Hygiene Data'!G127)))</f>
        <v/>
      </c>
      <c r="DY133" s="275" t="str">
        <f ca="true">+IF(OFFSET('Hygiene Data'!$G$12,0,10*ROW('Hygiene Data'!G127))="","",OFFSET('Hygiene Data'!$G$12,0,10*ROW('Hygiene Data'!G127)))</f>
        <v/>
      </c>
      <c r="DZ133" s="275" t="str">
        <f ca="true">+IF(OFFSET('Hygiene Data'!$G$13,0,10*ROW('Hygiene Data'!G127))="","",OFFSET('Hygiene Data'!$G$13,0,10*ROW('Hygiene Data'!G127)))</f>
        <v/>
      </c>
      <c r="EA133" s="275" t="str">
        <f ca="true">+IF(OFFSET('Hygiene Data'!$H$11,0,10*ROW('Hygiene Data'!H127))="","",OFFSET('Hygiene Data'!$H$11,0,10*ROW('Hygiene Data'!H127)))</f>
        <v/>
      </c>
      <c r="EB133" s="275" t="str">
        <f ca="true">+IF(OFFSET('Hygiene Data'!$H$12,0,10*ROW('Hygiene Data'!H127))="","",OFFSET('Hygiene Data'!$H$12,0,10*ROW('Hygiene Data'!H127)))</f>
        <v/>
      </c>
      <c r="EC133" s="275" t="str">
        <f ca="true">+IF(OFFSET('Hygiene Data'!$H$13,0,10*ROW('Hygiene Data'!H127))="","",OFFSET('Hygiene Data'!$H$13,0,10*ROW('Hygiene Data'!H127)))</f>
        <v/>
      </c>
      <c r="ED133" s="275" t="str">
        <f ca="true">+IF(OFFSET('Hygiene Data'!$I$11,0,10*ROW('Hygiene Data'!I127))="","",OFFSET('Hygiene Data'!$I$11,0,10*ROW('Hygiene Data'!I127)))</f>
        <v/>
      </c>
      <c r="EE133" s="275" t="str">
        <f ca="true">+IF(OFFSET('Hygiene Data'!$I$12,0,10*ROW('Hygiene Data'!I127))="","",OFFSET('Hygiene Data'!$I$12,0,10*ROW('Hygiene Data'!I127)))</f>
        <v/>
      </c>
      <c r="EF133" s="275" t="str">
        <f ca="true">+IF(OFFSET('Hygiene Data'!$I$13,0,10*ROW('Hygiene Data'!I127))="","",OFFSET('Hygiene Data'!$I$13,0,10*ROW('Hygiene Data'!I127)))</f>
        <v/>
      </c>
    </row>
    <row xmlns:x14ac="http://schemas.microsoft.com/office/spreadsheetml/2009/9/ac" r="134" x14ac:dyDescent="0.2">
      <c r="A134" s="37" t="str">
        <f ca="true">+IF(OFFSET('Water Data'!$B$2,0,10*ROW('Water Data'!E128))="","",OFFSET('Water Data'!$B$2,0,10*ROW('Water Data'!E128)))</f>
        <v/>
      </c>
      <c r="B134" s="37" t="str">
        <f ca="true">+IF(OFFSET('Water Data'!$C$2,0,10*ROW('Water Data'!F128))="","",OFFSET('Water Data'!$C$2,0,10*ROW('Water Data'!F128)))</f>
        <v/>
      </c>
      <c r="C134" s="331" t="str">
        <f t="shared" ca="true" si="1"/>
        <v/>
      </c>
      <c r="D134" s="94"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4"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4"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4"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4"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4"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4"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4"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4"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4"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4"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4"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4"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4"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4"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4"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4"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4"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5"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5"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5"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5"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5"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5"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5"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5"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5"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5"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5"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5"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5"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5"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5"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5"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5"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5"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5"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5"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5"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5"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5"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5"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5"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5"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5"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5"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5"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5"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6"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6"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6"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6"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6"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6"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6"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6"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6"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6"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6"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6"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6"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6"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6"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6"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6"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6"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5"/>
      <c r="BS134" s="275" t="str">
        <f ca="true">+IF(OFFSET('Water Data'!$D$27,0,10*ROW('Water Data'!D128))="","",OFFSET('Water Data'!$D$27,0,10*ROW('Water Data'!D128)))</f>
        <v/>
      </c>
      <c r="BT134" s="275" t="str">
        <f ca="true">+IF(OFFSET('Water Data'!$D$28,0,10*ROW('Water Data'!D128))="","",OFFSET('Water Data'!$D$28,0,10*ROW('Water Data'!D128)))</f>
        <v/>
      </c>
      <c r="BU134" s="275" t="str">
        <f ca="true">+IF(OFFSET('Water Data'!$D$29,0,10*ROW('Water Data'!D128))="","",OFFSET('Water Data'!$D$29,0,10*ROW('Water Data'!D128)))</f>
        <v/>
      </c>
      <c r="BV134" s="275" t="str">
        <f ca="true">+IF(OFFSET('Water Data'!$E$27,0,10*ROW('Water Data'!E128))="","",OFFSET('Water Data'!$E$27,0,10*ROW('Water Data'!E128)))</f>
        <v/>
      </c>
      <c r="BW134" s="275" t="str">
        <f ca="true">+IF(OFFSET('Water Data'!$E$28,0,10*ROW('Water Data'!E128))="","",OFFSET('Water Data'!$E$28,0,10*ROW('Water Data'!E128)))</f>
        <v/>
      </c>
      <c r="BX134" s="275" t="str">
        <f ca="true">+IF(OFFSET('Water Data'!$E$29,0,10*ROW('Water Data'!E128))="","",OFFSET('Water Data'!$E$29,0,10*ROW('Water Data'!E128)))</f>
        <v/>
      </c>
      <c r="BY134" s="275" t="str">
        <f ca="true">+IF(OFFSET('Water Data'!$F$27,0,10*ROW('Water Data'!F128))="","",OFFSET('Water Data'!$F$27,0,10*ROW('Water Data'!F128)))</f>
        <v/>
      </c>
      <c r="BZ134" s="275" t="str">
        <f ca="true">+IF(OFFSET('Water Data'!$F$28,0,10*ROW('Water Data'!F128))="","",OFFSET('Water Data'!$F$28,0,10*ROW('Water Data'!F128)))</f>
        <v/>
      </c>
      <c r="CA134" s="275" t="str">
        <f ca="true">+IF(OFFSET('Water Data'!$F$29,0,10*ROW('Water Data'!F128))="","",OFFSET('Water Data'!$F$29,0,10*ROW('Water Data'!F128)))</f>
        <v/>
      </c>
      <c r="CB134" s="275" t="str">
        <f ca="true">+IF(OFFSET('Water Data'!$G$27,0,10*ROW('Water Data'!G128))="","",OFFSET('Water Data'!$G$27,0,10*ROW('Water Data'!G128)))</f>
        <v/>
      </c>
      <c r="CC134" s="275" t="str">
        <f ca="true">+IF(OFFSET('Water Data'!$G$28,0,10*ROW('Water Data'!G128))="","",OFFSET('Water Data'!$G$28,0,10*ROW('Water Data'!G128)))</f>
        <v/>
      </c>
      <c r="CD134" s="275" t="str">
        <f ca="true">+IF(OFFSET('Water Data'!$G$29,0,10*ROW('Water Data'!G128))="","",OFFSET('Water Data'!$G$29,0,10*ROW('Water Data'!G128)))</f>
        <v/>
      </c>
      <c r="CE134" s="275" t="str">
        <f ca="true">+IF(OFFSET('Water Data'!$H$27,0,10*ROW('Water Data'!H128))="","",OFFSET('Water Data'!$H$27,0,10*ROW('Water Data'!H128)))</f>
        <v/>
      </c>
      <c r="CF134" s="275" t="str">
        <f ca="true">+IF(OFFSET('Water Data'!$H$28,0,10*ROW('Water Data'!H128))="","",OFFSET('Water Data'!$H$28,0,10*ROW('Water Data'!H128)))</f>
        <v/>
      </c>
      <c r="CG134" s="275" t="str">
        <f ca="true">+IF(OFFSET('Water Data'!$H$29,0,10*ROW('Water Data'!H128))="","",OFFSET('Water Data'!$H$29,0,10*ROW('Water Data'!H128)))</f>
        <v/>
      </c>
      <c r="CH134" s="275" t="str">
        <f ca="true">+IF(OFFSET('Water Data'!$I$27,0,10*ROW('Water Data'!I128))="","",OFFSET('Water Data'!$I$27,0,10*ROW('Water Data'!I128)))</f>
        <v/>
      </c>
      <c r="CI134" s="275" t="str">
        <f ca="true">+IF(OFFSET('Water Data'!$I$28,0,10*ROW('Water Data'!I128))="","",OFFSET('Water Data'!$I$28,0,10*ROW('Water Data'!I128)))</f>
        <v/>
      </c>
      <c r="CJ134" s="275" t="str">
        <f ca="true">+IF(OFFSET('Water Data'!$I$29,0,10*ROW('Water Data'!I128))="","",OFFSET('Water Data'!$I$29,0,10*ROW('Water Data'!I128)))</f>
        <v/>
      </c>
      <c r="CK134" s="275" t="str">
        <f ca="true">+IF(OFFSET('Sanitation Data'!$D$28,0,10*ROW('Sanitation Data'!D128))="","",OFFSET('Sanitation Data'!$D$28,0,10*ROW('Sanitation Data'!D128)))</f>
        <v/>
      </c>
      <c r="CL134" s="275" t="str">
        <f ca="true">+IF(OFFSET('Sanitation Data'!$D$29,0,10*ROW('Sanitation Data'!D128))="","",OFFSET('Sanitation Data'!$D$29,0,10*ROW('Sanitation Data'!D128)))</f>
        <v/>
      </c>
      <c r="CM134" s="275" t="str">
        <f ca="true">+IF(OFFSET('Sanitation Data'!$D$30,0,10*ROW('Sanitation Data'!D128))="","",OFFSET('Sanitation Data'!$D$30,0,10*ROW('Sanitation Data'!D128)))</f>
        <v/>
      </c>
      <c r="CN134" s="275" t="str">
        <f ca="true">+IF(OFFSET('Sanitation Data'!$D$31,0,10*ROW('Sanitation Data'!D128))="","",OFFSET('Sanitation Data'!$D$31,0,10*ROW('Sanitation Data'!D128)))</f>
        <v/>
      </c>
      <c r="CO134" s="275" t="str">
        <f ca="true">+IF(OFFSET('Sanitation Data'!$D$32,0,10*ROW('Sanitation Data'!D128))="","",OFFSET('Sanitation Data'!$D$32,0,10*ROW('Sanitation Data'!D128)))</f>
        <v/>
      </c>
      <c r="CP134" s="275" t="str">
        <f ca="true">+IF(OFFSET('Sanitation Data'!$E$28,0,10*ROW('Sanitation Data'!E128))="","",OFFSET('Sanitation Data'!$E$28,0,10*ROW('Sanitation Data'!E128)))</f>
        <v/>
      </c>
      <c r="CQ134" s="275" t="str">
        <f ca="true">+IF(OFFSET('Sanitation Data'!$E$29,0,10*ROW('Sanitation Data'!E128))="","",OFFSET('Sanitation Data'!$E$29,0,10*ROW('Sanitation Data'!E128)))</f>
        <v/>
      </c>
      <c r="CR134" s="275" t="str">
        <f ca="true">+IF(OFFSET('Sanitation Data'!$E$30,0,10*ROW('Sanitation Data'!E128))="","",OFFSET('Sanitation Data'!$E$30,0,10*ROW('Sanitation Data'!E128)))</f>
        <v/>
      </c>
      <c r="CS134" s="275" t="str">
        <f ca="true">+IF(OFFSET('Sanitation Data'!$E$31,0,10*ROW('Sanitation Data'!E128))="","",OFFSET('Sanitation Data'!$E$31,0,10*ROW('Sanitation Data'!E128)))</f>
        <v/>
      </c>
      <c r="CT134" s="275" t="str">
        <f ca="true">+IF(OFFSET('Sanitation Data'!$E$32,0,10*ROW('Sanitation Data'!E128))="","",OFFSET('Sanitation Data'!$E$32,0,10*ROW('Sanitation Data'!E128)))</f>
        <v/>
      </c>
      <c r="CU134" s="275" t="str">
        <f ca="true">+IF(OFFSET('Sanitation Data'!$F$28,0,10*ROW('Sanitation Data'!F128))="","",OFFSET('Sanitation Data'!$F$28,0,10*ROW('Sanitation Data'!F128)))</f>
        <v/>
      </c>
      <c r="CV134" s="275" t="str">
        <f ca="true">+IF(OFFSET('Sanitation Data'!$F$29,0,10*ROW('Sanitation Data'!F128))="","",OFFSET('Sanitation Data'!$F$29,0,10*ROW('Sanitation Data'!F128)))</f>
        <v/>
      </c>
      <c r="CW134" s="275" t="str">
        <f ca="true">+IF(OFFSET('Sanitation Data'!$F$30,0,10*ROW('Sanitation Data'!F128))="","",OFFSET('Sanitation Data'!$F$30,0,10*ROW('Sanitation Data'!F128)))</f>
        <v/>
      </c>
      <c r="CX134" s="275" t="str">
        <f ca="true">+IF(OFFSET('Sanitation Data'!$F$31,0,10*ROW('Sanitation Data'!F128))="","",OFFSET('Sanitation Data'!$F$31,0,10*ROW('Sanitation Data'!F128)))</f>
        <v/>
      </c>
      <c r="CY134" s="275" t="str">
        <f ca="true">+IF(OFFSET('Sanitation Data'!$F$32,0,10*ROW('Sanitation Data'!F128))="","",OFFSET('Sanitation Data'!$F$32,0,10*ROW('Sanitation Data'!F128)))</f>
        <v/>
      </c>
      <c r="CZ134" s="275" t="str">
        <f ca="true">+IF(OFFSET('Sanitation Data'!$G$28,0,10*ROW('Sanitation Data'!G128))="","",OFFSET('Sanitation Data'!$G$28,0,10*ROW('Sanitation Data'!G128)))</f>
        <v/>
      </c>
      <c r="DA134" s="275" t="str">
        <f ca="true">+IF(OFFSET('Sanitation Data'!$G$29,0,10*ROW('Sanitation Data'!G128))="","",OFFSET('Sanitation Data'!$G$29,0,10*ROW('Sanitation Data'!G128)))</f>
        <v/>
      </c>
      <c r="DB134" s="275" t="str">
        <f ca="true">+IF(OFFSET('Sanitation Data'!$G$30,0,10*ROW('Sanitation Data'!G128))="","",OFFSET('Sanitation Data'!$G$30,0,10*ROW('Sanitation Data'!G128)))</f>
        <v/>
      </c>
      <c r="DC134" s="275" t="str">
        <f ca="true">+IF(OFFSET('Sanitation Data'!$G$31,0,10*ROW('Sanitation Data'!G128))="","",OFFSET('Sanitation Data'!$G$31,0,10*ROW('Sanitation Data'!G128)))</f>
        <v/>
      </c>
      <c r="DD134" s="275" t="str">
        <f ca="true">+IF(OFFSET('Sanitation Data'!$G$32,0,10*ROW('Sanitation Data'!G128))="","",OFFSET('Sanitation Data'!$G$32,0,10*ROW('Sanitation Data'!G128)))</f>
        <v/>
      </c>
      <c r="DE134" s="275" t="str">
        <f ca="true">+IF(OFFSET('Sanitation Data'!$H$28,0,10*ROW('Sanitation Data'!H128))="","",OFFSET('Sanitation Data'!$H$28,0,10*ROW('Sanitation Data'!H128)))</f>
        <v/>
      </c>
      <c r="DF134" s="275" t="str">
        <f ca="true">+IF(OFFSET('Sanitation Data'!$H$29,0,10*ROW('Sanitation Data'!H128))="","",OFFSET('Sanitation Data'!$H$29,0,10*ROW('Sanitation Data'!H128)))</f>
        <v/>
      </c>
      <c r="DG134" s="275" t="str">
        <f ca="true">+IF(OFFSET('Sanitation Data'!$H$30,0,10*ROW('Sanitation Data'!H128))="","",OFFSET('Sanitation Data'!$H$30,0,10*ROW('Sanitation Data'!H128)))</f>
        <v/>
      </c>
      <c r="DH134" s="275" t="str">
        <f ca="true">+IF(OFFSET('Sanitation Data'!$H$31,0,10*ROW('Sanitation Data'!H128))="","",OFFSET('Sanitation Data'!$H$31,0,10*ROW('Sanitation Data'!H128)))</f>
        <v/>
      </c>
      <c r="DI134" s="275" t="str">
        <f ca="true">+IF(OFFSET('Sanitation Data'!$H$32,0,10*ROW('Sanitation Data'!H128))="","",OFFSET('Sanitation Data'!$H$32,0,10*ROW('Sanitation Data'!H128)))</f>
        <v/>
      </c>
      <c r="DJ134" s="275" t="str">
        <f ca="true">+IF(OFFSET('Sanitation Data'!$I$28,0,10*ROW('Sanitation Data'!I128))="","",OFFSET('Sanitation Data'!$I$28,0,10*ROW('Sanitation Data'!I128)))</f>
        <v/>
      </c>
      <c r="DK134" s="275" t="str">
        <f ca="true">+IF(OFFSET('Sanitation Data'!$I$29,0,10*ROW('Sanitation Data'!I128))="","",OFFSET('Sanitation Data'!$I$29,0,10*ROW('Sanitation Data'!I128)))</f>
        <v/>
      </c>
      <c r="DL134" s="275" t="str">
        <f ca="true">+IF(OFFSET('Sanitation Data'!$I$30,0,10*ROW('Sanitation Data'!I128))="","",OFFSET('Sanitation Data'!$I$30,0,10*ROW('Sanitation Data'!I128)))</f>
        <v/>
      </c>
      <c r="DM134" s="275" t="str">
        <f ca="true">+IF(OFFSET('Sanitation Data'!$I$31,0,10*ROW('Sanitation Data'!I128))="","",OFFSET('Sanitation Data'!$I$31,0,10*ROW('Sanitation Data'!I128)))</f>
        <v/>
      </c>
      <c r="DN134" s="275" t="str">
        <f ca="true">+IF(OFFSET('Sanitation Data'!$I$32,0,10*ROW('Sanitation Data'!I128))="","",OFFSET('Sanitation Data'!$I$32,0,10*ROW('Sanitation Data'!I128)))</f>
        <v/>
      </c>
      <c r="DO134" s="275" t="str">
        <f ca="true">+IF(OFFSET('Hygiene Data'!$D$11,0,10*ROW('Hygiene Data'!D128))="","",OFFSET('Hygiene Data'!$D$11,0,10*ROW('Hygiene Data'!D128)))</f>
        <v/>
      </c>
      <c r="DP134" s="275" t="str">
        <f ca="true">+IF(OFFSET('Hygiene Data'!$D$12,0,10*ROW('Hygiene Data'!D128))="","",OFFSET('Hygiene Data'!$D$12,0,10*ROW('Hygiene Data'!D128)))</f>
        <v/>
      </c>
      <c r="DQ134" s="275" t="str">
        <f ca="true">+IF(OFFSET('Hygiene Data'!$D$13,0,10*ROW('Hygiene Data'!D128))="","",OFFSET('Hygiene Data'!$D$13,0,10*ROW('Hygiene Data'!D128)))</f>
        <v/>
      </c>
      <c r="DR134" s="275" t="str">
        <f ca="true">+IF(OFFSET('Hygiene Data'!$E$11,0,10*ROW('Hygiene Data'!E128))="","",OFFSET('Hygiene Data'!$E$11,0,10*ROW('Hygiene Data'!E128)))</f>
        <v/>
      </c>
      <c r="DS134" s="275" t="str">
        <f ca="true">+IF(OFFSET('Hygiene Data'!$E$12,0,10*ROW('Hygiene Data'!E128))="","",OFFSET('Hygiene Data'!$E$12,0,10*ROW('Hygiene Data'!E128)))</f>
        <v/>
      </c>
      <c r="DT134" s="275" t="str">
        <f ca="true">+IF(OFFSET('Hygiene Data'!$E$13,0,10*ROW('Hygiene Data'!E128))="","",OFFSET('Hygiene Data'!$E$13,0,10*ROW('Hygiene Data'!E128)))</f>
        <v/>
      </c>
      <c r="DU134" s="275" t="str">
        <f ca="true">+IF(OFFSET('Hygiene Data'!$F$11,0,10*ROW('Hygiene Data'!F128))="","",OFFSET('Hygiene Data'!$F$11,0,10*ROW('Hygiene Data'!F128)))</f>
        <v/>
      </c>
      <c r="DV134" s="275" t="str">
        <f ca="true">+IF(OFFSET('Hygiene Data'!$F$12,0,10*ROW('Hygiene Data'!F128))="","",OFFSET('Hygiene Data'!$F$12,0,10*ROW('Hygiene Data'!F128)))</f>
        <v/>
      </c>
      <c r="DW134" s="275" t="str">
        <f ca="true">+IF(OFFSET('Hygiene Data'!$F$13,0,10*ROW('Hygiene Data'!F128))="","",OFFSET('Hygiene Data'!$F$13,0,10*ROW('Hygiene Data'!F128)))</f>
        <v/>
      </c>
      <c r="DX134" s="275" t="str">
        <f ca="true">+IF(OFFSET('Hygiene Data'!$G$11,0,10*ROW('Hygiene Data'!G128))="","",OFFSET('Hygiene Data'!$G$11,0,10*ROW('Hygiene Data'!G128)))</f>
        <v/>
      </c>
      <c r="DY134" s="275" t="str">
        <f ca="true">+IF(OFFSET('Hygiene Data'!$G$12,0,10*ROW('Hygiene Data'!G128))="","",OFFSET('Hygiene Data'!$G$12,0,10*ROW('Hygiene Data'!G128)))</f>
        <v/>
      </c>
      <c r="DZ134" s="275" t="str">
        <f ca="true">+IF(OFFSET('Hygiene Data'!$G$13,0,10*ROW('Hygiene Data'!G128))="","",OFFSET('Hygiene Data'!$G$13,0,10*ROW('Hygiene Data'!G128)))</f>
        <v/>
      </c>
      <c r="EA134" s="275" t="str">
        <f ca="true">+IF(OFFSET('Hygiene Data'!$H$11,0,10*ROW('Hygiene Data'!H128))="","",OFFSET('Hygiene Data'!$H$11,0,10*ROW('Hygiene Data'!H128)))</f>
        <v/>
      </c>
      <c r="EB134" s="275" t="str">
        <f ca="true">+IF(OFFSET('Hygiene Data'!$H$12,0,10*ROW('Hygiene Data'!H128))="","",OFFSET('Hygiene Data'!$H$12,0,10*ROW('Hygiene Data'!H128)))</f>
        <v/>
      </c>
      <c r="EC134" s="275" t="str">
        <f ca="true">+IF(OFFSET('Hygiene Data'!$H$13,0,10*ROW('Hygiene Data'!H128))="","",OFFSET('Hygiene Data'!$H$13,0,10*ROW('Hygiene Data'!H128)))</f>
        <v/>
      </c>
      <c r="ED134" s="275" t="str">
        <f ca="true">+IF(OFFSET('Hygiene Data'!$I$11,0,10*ROW('Hygiene Data'!I128))="","",OFFSET('Hygiene Data'!$I$11,0,10*ROW('Hygiene Data'!I128)))</f>
        <v/>
      </c>
      <c r="EE134" s="275" t="str">
        <f ca="true">+IF(OFFSET('Hygiene Data'!$I$12,0,10*ROW('Hygiene Data'!I128))="","",OFFSET('Hygiene Data'!$I$12,0,10*ROW('Hygiene Data'!I128)))</f>
        <v/>
      </c>
      <c r="EF134" s="275" t="str">
        <f ca="true">+IF(OFFSET('Hygiene Data'!$I$13,0,10*ROW('Hygiene Data'!I128))="","",OFFSET('Hygiene Data'!$I$13,0,10*ROW('Hygiene Data'!I128)))</f>
        <v/>
      </c>
    </row>
    <row xmlns:x14ac="http://schemas.microsoft.com/office/spreadsheetml/2009/9/ac" r="135" x14ac:dyDescent="0.2">
      <c r="A135" s="37" t="str">
        <f ca="true">+IF(OFFSET('Water Data'!$B$2,0,10*ROW('Water Data'!E129))="","",OFFSET('Water Data'!$B$2,0,10*ROW('Water Data'!E129)))</f>
        <v/>
      </c>
      <c r="B135" s="37" t="str">
        <f ca="true">+IF(OFFSET('Water Data'!$C$2,0,10*ROW('Water Data'!F129))="","",OFFSET('Water Data'!$C$2,0,10*ROW('Water Data'!F129)))</f>
        <v/>
      </c>
      <c r="C135" s="331" t="str">
        <f t="shared" ref="C135:C198" ca="true" si="2">+IF(ISNUMBER(VALUE(MID(A135,5,4))), VALUE(MID(A135, 5,4)),"")</f>
        <v/>
      </c>
      <c r="D135" s="94"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4"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4"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4"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4"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4"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4"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4"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4"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4"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4"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4"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4"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4"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4"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4"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4"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4"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5"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5"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5"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5"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5"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5"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5"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5"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5"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5"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5"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5"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5"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5"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5"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5"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5"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5"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5"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5"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5"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5"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5"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5"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5"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5"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5"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5"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5"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5"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6"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6"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6"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6"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6"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6"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6"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6"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6"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6"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6"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6"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6"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6"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6"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6"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6"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6"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5"/>
      <c r="BS135" s="275" t="str">
        <f ca="true">+IF(OFFSET('Water Data'!$D$27,0,10*ROW('Water Data'!D129))="","",OFFSET('Water Data'!$D$27,0,10*ROW('Water Data'!D129)))</f>
        <v/>
      </c>
      <c r="BT135" s="275" t="str">
        <f ca="true">+IF(OFFSET('Water Data'!$D$28,0,10*ROW('Water Data'!D129))="","",OFFSET('Water Data'!$D$28,0,10*ROW('Water Data'!D129)))</f>
        <v/>
      </c>
      <c r="BU135" s="275" t="str">
        <f ca="true">+IF(OFFSET('Water Data'!$D$29,0,10*ROW('Water Data'!D129))="","",OFFSET('Water Data'!$D$29,0,10*ROW('Water Data'!D129)))</f>
        <v/>
      </c>
      <c r="BV135" s="275" t="str">
        <f ca="true">+IF(OFFSET('Water Data'!$E$27,0,10*ROW('Water Data'!E129))="","",OFFSET('Water Data'!$E$27,0,10*ROW('Water Data'!E129)))</f>
        <v/>
      </c>
      <c r="BW135" s="275" t="str">
        <f ca="true">+IF(OFFSET('Water Data'!$E$28,0,10*ROW('Water Data'!E129))="","",OFFSET('Water Data'!$E$28,0,10*ROW('Water Data'!E129)))</f>
        <v/>
      </c>
      <c r="BX135" s="275" t="str">
        <f ca="true">+IF(OFFSET('Water Data'!$E$29,0,10*ROW('Water Data'!E129))="","",OFFSET('Water Data'!$E$29,0,10*ROW('Water Data'!E129)))</f>
        <v/>
      </c>
      <c r="BY135" s="275" t="str">
        <f ca="true">+IF(OFFSET('Water Data'!$F$27,0,10*ROW('Water Data'!F129))="","",OFFSET('Water Data'!$F$27,0,10*ROW('Water Data'!F129)))</f>
        <v/>
      </c>
      <c r="BZ135" s="275" t="str">
        <f ca="true">+IF(OFFSET('Water Data'!$F$28,0,10*ROW('Water Data'!F129))="","",OFFSET('Water Data'!$F$28,0,10*ROW('Water Data'!F129)))</f>
        <v/>
      </c>
      <c r="CA135" s="275" t="str">
        <f ca="true">+IF(OFFSET('Water Data'!$F$29,0,10*ROW('Water Data'!F129))="","",OFFSET('Water Data'!$F$29,0,10*ROW('Water Data'!F129)))</f>
        <v/>
      </c>
      <c r="CB135" s="275" t="str">
        <f ca="true">+IF(OFFSET('Water Data'!$G$27,0,10*ROW('Water Data'!G129))="","",OFFSET('Water Data'!$G$27,0,10*ROW('Water Data'!G129)))</f>
        <v/>
      </c>
      <c r="CC135" s="275" t="str">
        <f ca="true">+IF(OFFSET('Water Data'!$G$28,0,10*ROW('Water Data'!G129))="","",OFFSET('Water Data'!$G$28,0,10*ROW('Water Data'!G129)))</f>
        <v/>
      </c>
      <c r="CD135" s="275" t="str">
        <f ca="true">+IF(OFFSET('Water Data'!$G$29,0,10*ROW('Water Data'!G129))="","",OFFSET('Water Data'!$G$29,0,10*ROW('Water Data'!G129)))</f>
        <v/>
      </c>
      <c r="CE135" s="275" t="str">
        <f ca="true">+IF(OFFSET('Water Data'!$H$27,0,10*ROW('Water Data'!H129))="","",OFFSET('Water Data'!$H$27,0,10*ROW('Water Data'!H129)))</f>
        <v/>
      </c>
      <c r="CF135" s="275" t="str">
        <f ca="true">+IF(OFFSET('Water Data'!$H$28,0,10*ROW('Water Data'!H129))="","",OFFSET('Water Data'!$H$28,0,10*ROW('Water Data'!H129)))</f>
        <v/>
      </c>
      <c r="CG135" s="275" t="str">
        <f ca="true">+IF(OFFSET('Water Data'!$H$29,0,10*ROW('Water Data'!H129))="","",OFFSET('Water Data'!$H$29,0,10*ROW('Water Data'!H129)))</f>
        <v/>
      </c>
      <c r="CH135" s="275" t="str">
        <f ca="true">+IF(OFFSET('Water Data'!$I$27,0,10*ROW('Water Data'!I129))="","",OFFSET('Water Data'!$I$27,0,10*ROW('Water Data'!I129)))</f>
        <v/>
      </c>
      <c r="CI135" s="275" t="str">
        <f ca="true">+IF(OFFSET('Water Data'!$I$28,0,10*ROW('Water Data'!I129))="","",OFFSET('Water Data'!$I$28,0,10*ROW('Water Data'!I129)))</f>
        <v/>
      </c>
      <c r="CJ135" s="275" t="str">
        <f ca="true">+IF(OFFSET('Water Data'!$I$29,0,10*ROW('Water Data'!I129))="","",OFFSET('Water Data'!$I$29,0,10*ROW('Water Data'!I129)))</f>
        <v/>
      </c>
      <c r="CK135" s="275" t="str">
        <f ca="true">+IF(OFFSET('Sanitation Data'!$D$28,0,10*ROW('Sanitation Data'!D129))="","",OFFSET('Sanitation Data'!$D$28,0,10*ROW('Sanitation Data'!D129)))</f>
        <v/>
      </c>
      <c r="CL135" s="275" t="str">
        <f ca="true">+IF(OFFSET('Sanitation Data'!$D$29,0,10*ROW('Sanitation Data'!D129))="","",OFFSET('Sanitation Data'!$D$29,0,10*ROW('Sanitation Data'!D129)))</f>
        <v/>
      </c>
      <c r="CM135" s="275" t="str">
        <f ca="true">+IF(OFFSET('Sanitation Data'!$D$30,0,10*ROW('Sanitation Data'!D129))="","",OFFSET('Sanitation Data'!$D$30,0,10*ROW('Sanitation Data'!D129)))</f>
        <v/>
      </c>
      <c r="CN135" s="275" t="str">
        <f ca="true">+IF(OFFSET('Sanitation Data'!$D$31,0,10*ROW('Sanitation Data'!D129))="","",OFFSET('Sanitation Data'!$D$31,0,10*ROW('Sanitation Data'!D129)))</f>
        <v/>
      </c>
      <c r="CO135" s="275" t="str">
        <f ca="true">+IF(OFFSET('Sanitation Data'!$D$32,0,10*ROW('Sanitation Data'!D129))="","",OFFSET('Sanitation Data'!$D$32,0,10*ROW('Sanitation Data'!D129)))</f>
        <v/>
      </c>
      <c r="CP135" s="275" t="str">
        <f ca="true">+IF(OFFSET('Sanitation Data'!$E$28,0,10*ROW('Sanitation Data'!E129))="","",OFFSET('Sanitation Data'!$E$28,0,10*ROW('Sanitation Data'!E129)))</f>
        <v/>
      </c>
      <c r="CQ135" s="275" t="str">
        <f ca="true">+IF(OFFSET('Sanitation Data'!$E$29,0,10*ROW('Sanitation Data'!E129))="","",OFFSET('Sanitation Data'!$E$29,0,10*ROW('Sanitation Data'!E129)))</f>
        <v/>
      </c>
      <c r="CR135" s="275" t="str">
        <f ca="true">+IF(OFFSET('Sanitation Data'!$E$30,0,10*ROW('Sanitation Data'!E129))="","",OFFSET('Sanitation Data'!$E$30,0,10*ROW('Sanitation Data'!E129)))</f>
        <v/>
      </c>
      <c r="CS135" s="275" t="str">
        <f ca="true">+IF(OFFSET('Sanitation Data'!$E$31,0,10*ROW('Sanitation Data'!E129))="","",OFFSET('Sanitation Data'!$E$31,0,10*ROW('Sanitation Data'!E129)))</f>
        <v/>
      </c>
      <c r="CT135" s="275" t="str">
        <f ca="true">+IF(OFFSET('Sanitation Data'!$E$32,0,10*ROW('Sanitation Data'!E129))="","",OFFSET('Sanitation Data'!$E$32,0,10*ROW('Sanitation Data'!E129)))</f>
        <v/>
      </c>
      <c r="CU135" s="275" t="str">
        <f ca="true">+IF(OFFSET('Sanitation Data'!$F$28,0,10*ROW('Sanitation Data'!F129))="","",OFFSET('Sanitation Data'!$F$28,0,10*ROW('Sanitation Data'!F129)))</f>
        <v/>
      </c>
      <c r="CV135" s="275" t="str">
        <f ca="true">+IF(OFFSET('Sanitation Data'!$F$29,0,10*ROW('Sanitation Data'!F129))="","",OFFSET('Sanitation Data'!$F$29,0,10*ROW('Sanitation Data'!F129)))</f>
        <v/>
      </c>
      <c r="CW135" s="275" t="str">
        <f ca="true">+IF(OFFSET('Sanitation Data'!$F$30,0,10*ROW('Sanitation Data'!F129))="","",OFFSET('Sanitation Data'!$F$30,0,10*ROW('Sanitation Data'!F129)))</f>
        <v/>
      </c>
      <c r="CX135" s="275" t="str">
        <f ca="true">+IF(OFFSET('Sanitation Data'!$F$31,0,10*ROW('Sanitation Data'!F129))="","",OFFSET('Sanitation Data'!$F$31,0,10*ROW('Sanitation Data'!F129)))</f>
        <v/>
      </c>
      <c r="CY135" s="275" t="str">
        <f ca="true">+IF(OFFSET('Sanitation Data'!$F$32,0,10*ROW('Sanitation Data'!F129))="","",OFFSET('Sanitation Data'!$F$32,0,10*ROW('Sanitation Data'!F129)))</f>
        <v/>
      </c>
      <c r="CZ135" s="275" t="str">
        <f ca="true">+IF(OFFSET('Sanitation Data'!$G$28,0,10*ROW('Sanitation Data'!G129))="","",OFFSET('Sanitation Data'!$G$28,0,10*ROW('Sanitation Data'!G129)))</f>
        <v/>
      </c>
      <c r="DA135" s="275" t="str">
        <f ca="true">+IF(OFFSET('Sanitation Data'!$G$29,0,10*ROW('Sanitation Data'!G129))="","",OFFSET('Sanitation Data'!$G$29,0,10*ROW('Sanitation Data'!G129)))</f>
        <v/>
      </c>
      <c r="DB135" s="275" t="str">
        <f ca="true">+IF(OFFSET('Sanitation Data'!$G$30,0,10*ROW('Sanitation Data'!G129))="","",OFFSET('Sanitation Data'!$G$30,0,10*ROW('Sanitation Data'!G129)))</f>
        <v/>
      </c>
      <c r="DC135" s="275" t="str">
        <f ca="true">+IF(OFFSET('Sanitation Data'!$G$31,0,10*ROW('Sanitation Data'!G129))="","",OFFSET('Sanitation Data'!$G$31,0,10*ROW('Sanitation Data'!G129)))</f>
        <v/>
      </c>
      <c r="DD135" s="275" t="str">
        <f ca="true">+IF(OFFSET('Sanitation Data'!$G$32,0,10*ROW('Sanitation Data'!G129))="","",OFFSET('Sanitation Data'!$G$32,0,10*ROW('Sanitation Data'!G129)))</f>
        <v/>
      </c>
      <c r="DE135" s="275" t="str">
        <f ca="true">+IF(OFFSET('Sanitation Data'!$H$28,0,10*ROW('Sanitation Data'!H129))="","",OFFSET('Sanitation Data'!$H$28,0,10*ROW('Sanitation Data'!H129)))</f>
        <v/>
      </c>
      <c r="DF135" s="275" t="str">
        <f ca="true">+IF(OFFSET('Sanitation Data'!$H$29,0,10*ROW('Sanitation Data'!H129))="","",OFFSET('Sanitation Data'!$H$29,0,10*ROW('Sanitation Data'!H129)))</f>
        <v/>
      </c>
      <c r="DG135" s="275" t="str">
        <f ca="true">+IF(OFFSET('Sanitation Data'!$H$30,0,10*ROW('Sanitation Data'!H129))="","",OFFSET('Sanitation Data'!$H$30,0,10*ROW('Sanitation Data'!H129)))</f>
        <v/>
      </c>
      <c r="DH135" s="275" t="str">
        <f ca="true">+IF(OFFSET('Sanitation Data'!$H$31,0,10*ROW('Sanitation Data'!H129))="","",OFFSET('Sanitation Data'!$H$31,0,10*ROW('Sanitation Data'!H129)))</f>
        <v/>
      </c>
      <c r="DI135" s="275" t="str">
        <f ca="true">+IF(OFFSET('Sanitation Data'!$H$32,0,10*ROW('Sanitation Data'!H129))="","",OFFSET('Sanitation Data'!$H$32,0,10*ROW('Sanitation Data'!H129)))</f>
        <v/>
      </c>
      <c r="DJ135" s="275" t="str">
        <f ca="true">+IF(OFFSET('Sanitation Data'!$I$28,0,10*ROW('Sanitation Data'!I129))="","",OFFSET('Sanitation Data'!$I$28,0,10*ROW('Sanitation Data'!I129)))</f>
        <v/>
      </c>
      <c r="DK135" s="275" t="str">
        <f ca="true">+IF(OFFSET('Sanitation Data'!$I$29,0,10*ROW('Sanitation Data'!I129))="","",OFFSET('Sanitation Data'!$I$29,0,10*ROW('Sanitation Data'!I129)))</f>
        <v/>
      </c>
      <c r="DL135" s="275" t="str">
        <f ca="true">+IF(OFFSET('Sanitation Data'!$I$30,0,10*ROW('Sanitation Data'!I129))="","",OFFSET('Sanitation Data'!$I$30,0,10*ROW('Sanitation Data'!I129)))</f>
        <v/>
      </c>
      <c r="DM135" s="275" t="str">
        <f ca="true">+IF(OFFSET('Sanitation Data'!$I$31,0,10*ROW('Sanitation Data'!I129))="","",OFFSET('Sanitation Data'!$I$31,0,10*ROW('Sanitation Data'!I129)))</f>
        <v/>
      </c>
      <c r="DN135" s="275" t="str">
        <f ca="true">+IF(OFFSET('Sanitation Data'!$I$32,0,10*ROW('Sanitation Data'!I129))="","",OFFSET('Sanitation Data'!$I$32,0,10*ROW('Sanitation Data'!I129)))</f>
        <v/>
      </c>
      <c r="DO135" s="275" t="str">
        <f ca="true">+IF(OFFSET('Hygiene Data'!$D$11,0,10*ROW('Hygiene Data'!D129))="","",OFFSET('Hygiene Data'!$D$11,0,10*ROW('Hygiene Data'!D129)))</f>
        <v/>
      </c>
      <c r="DP135" s="275" t="str">
        <f ca="true">+IF(OFFSET('Hygiene Data'!$D$12,0,10*ROW('Hygiene Data'!D129))="","",OFFSET('Hygiene Data'!$D$12,0,10*ROW('Hygiene Data'!D129)))</f>
        <v/>
      </c>
      <c r="DQ135" s="275" t="str">
        <f ca="true">+IF(OFFSET('Hygiene Data'!$D$13,0,10*ROW('Hygiene Data'!D129))="","",OFFSET('Hygiene Data'!$D$13,0,10*ROW('Hygiene Data'!D129)))</f>
        <v/>
      </c>
      <c r="DR135" s="275" t="str">
        <f ca="true">+IF(OFFSET('Hygiene Data'!$E$11,0,10*ROW('Hygiene Data'!E129))="","",OFFSET('Hygiene Data'!$E$11,0,10*ROW('Hygiene Data'!E129)))</f>
        <v/>
      </c>
      <c r="DS135" s="275" t="str">
        <f ca="true">+IF(OFFSET('Hygiene Data'!$E$12,0,10*ROW('Hygiene Data'!E129))="","",OFFSET('Hygiene Data'!$E$12,0,10*ROW('Hygiene Data'!E129)))</f>
        <v/>
      </c>
      <c r="DT135" s="275" t="str">
        <f ca="true">+IF(OFFSET('Hygiene Data'!$E$13,0,10*ROW('Hygiene Data'!E129))="","",OFFSET('Hygiene Data'!$E$13,0,10*ROW('Hygiene Data'!E129)))</f>
        <v/>
      </c>
      <c r="DU135" s="275" t="str">
        <f ca="true">+IF(OFFSET('Hygiene Data'!$F$11,0,10*ROW('Hygiene Data'!F129))="","",OFFSET('Hygiene Data'!$F$11,0,10*ROW('Hygiene Data'!F129)))</f>
        <v/>
      </c>
      <c r="DV135" s="275" t="str">
        <f ca="true">+IF(OFFSET('Hygiene Data'!$F$12,0,10*ROW('Hygiene Data'!F129))="","",OFFSET('Hygiene Data'!$F$12,0,10*ROW('Hygiene Data'!F129)))</f>
        <v/>
      </c>
      <c r="DW135" s="275" t="str">
        <f ca="true">+IF(OFFSET('Hygiene Data'!$F$13,0,10*ROW('Hygiene Data'!F129))="","",OFFSET('Hygiene Data'!$F$13,0,10*ROW('Hygiene Data'!F129)))</f>
        <v/>
      </c>
      <c r="DX135" s="275" t="str">
        <f ca="true">+IF(OFFSET('Hygiene Data'!$G$11,0,10*ROW('Hygiene Data'!G129))="","",OFFSET('Hygiene Data'!$G$11,0,10*ROW('Hygiene Data'!G129)))</f>
        <v/>
      </c>
      <c r="DY135" s="275" t="str">
        <f ca="true">+IF(OFFSET('Hygiene Data'!$G$12,0,10*ROW('Hygiene Data'!G129))="","",OFFSET('Hygiene Data'!$G$12,0,10*ROW('Hygiene Data'!G129)))</f>
        <v/>
      </c>
      <c r="DZ135" s="275" t="str">
        <f ca="true">+IF(OFFSET('Hygiene Data'!$G$13,0,10*ROW('Hygiene Data'!G129))="","",OFFSET('Hygiene Data'!$G$13,0,10*ROW('Hygiene Data'!G129)))</f>
        <v/>
      </c>
      <c r="EA135" s="275" t="str">
        <f ca="true">+IF(OFFSET('Hygiene Data'!$H$11,0,10*ROW('Hygiene Data'!H129))="","",OFFSET('Hygiene Data'!$H$11,0,10*ROW('Hygiene Data'!H129)))</f>
        <v/>
      </c>
      <c r="EB135" s="275" t="str">
        <f ca="true">+IF(OFFSET('Hygiene Data'!$H$12,0,10*ROW('Hygiene Data'!H129))="","",OFFSET('Hygiene Data'!$H$12,0,10*ROW('Hygiene Data'!H129)))</f>
        <v/>
      </c>
      <c r="EC135" s="275" t="str">
        <f ca="true">+IF(OFFSET('Hygiene Data'!$H$13,0,10*ROW('Hygiene Data'!H129))="","",OFFSET('Hygiene Data'!$H$13,0,10*ROW('Hygiene Data'!H129)))</f>
        <v/>
      </c>
      <c r="ED135" s="275" t="str">
        <f ca="true">+IF(OFFSET('Hygiene Data'!$I$11,0,10*ROW('Hygiene Data'!I129))="","",OFFSET('Hygiene Data'!$I$11,0,10*ROW('Hygiene Data'!I129)))</f>
        <v/>
      </c>
      <c r="EE135" s="275" t="str">
        <f ca="true">+IF(OFFSET('Hygiene Data'!$I$12,0,10*ROW('Hygiene Data'!I129))="","",OFFSET('Hygiene Data'!$I$12,0,10*ROW('Hygiene Data'!I129)))</f>
        <v/>
      </c>
      <c r="EF135" s="275" t="str">
        <f ca="true">+IF(OFFSET('Hygiene Data'!$I$13,0,10*ROW('Hygiene Data'!I129))="","",OFFSET('Hygiene Data'!$I$13,0,10*ROW('Hygiene Data'!I129)))</f>
        <v/>
      </c>
    </row>
    <row xmlns:x14ac="http://schemas.microsoft.com/office/spreadsheetml/2009/9/ac" r="136" x14ac:dyDescent="0.2">
      <c r="A136" s="37" t="str">
        <f ca="true">+IF(OFFSET('Water Data'!$B$2,0,10*ROW('Water Data'!E130))="","",OFFSET('Water Data'!$B$2,0,10*ROW('Water Data'!E130)))</f>
        <v/>
      </c>
      <c r="B136" s="37" t="str">
        <f ca="true">+IF(OFFSET('Water Data'!$C$2,0,10*ROW('Water Data'!F130))="","",OFFSET('Water Data'!$C$2,0,10*ROW('Water Data'!F130)))</f>
        <v/>
      </c>
      <c r="C136" s="331" t="str">
        <f t="shared" ca="true" si="2"/>
        <v/>
      </c>
      <c r="D136" s="94"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4"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4"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4"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4"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4"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4"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4"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4"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4"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4"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4"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4"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4"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4"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4"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4"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4"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5"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5"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5"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5"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5"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5"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5"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5"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5"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5"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5"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5"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5"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5"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5"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5"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5"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5"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5"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5"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5"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5"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5"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5"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5"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5"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5"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5"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5"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5"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6"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6"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6"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6"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6"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6"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6"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6"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6"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6"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6"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6"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6"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6"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6"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6"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6"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6"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5"/>
      <c r="BS136" s="275" t="str">
        <f ca="true">+IF(OFFSET('Water Data'!$D$27,0,10*ROW('Water Data'!D130))="","",OFFSET('Water Data'!$D$27,0,10*ROW('Water Data'!D130)))</f>
        <v/>
      </c>
      <c r="BT136" s="275" t="str">
        <f ca="true">+IF(OFFSET('Water Data'!$D$28,0,10*ROW('Water Data'!D130))="","",OFFSET('Water Data'!$D$28,0,10*ROW('Water Data'!D130)))</f>
        <v/>
      </c>
      <c r="BU136" s="275" t="str">
        <f ca="true">+IF(OFFSET('Water Data'!$D$29,0,10*ROW('Water Data'!D130))="","",OFFSET('Water Data'!$D$29,0,10*ROW('Water Data'!D130)))</f>
        <v/>
      </c>
      <c r="BV136" s="275" t="str">
        <f ca="true">+IF(OFFSET('Water Data'!$E$27,0,10*ROW('Water Data'!E130))="","",OFFSET('Water Data'!$E$27,0,10*ROW('Water Data'!E130)))</f>
        <v/>
      </c>
      <c r="BW136" s="275" t="str">
        <f ca="true">+IF(OFFSET('Water Data'!$E$28,0,10*ROW('Water Data'!E130))="","",OFFSET('Water Data'!$E$28,0,10*ROW('Water Data'!E130)))</f>
        <v/>
      </c>
      <c r="BX136" s="275" t="str">
        <f ca="true">+IF(OFFSET('Water Data'!$E$29,0,10*ROW('Water Data'!E130))="","",OFFSET('Water Data'!$E$29,0,10*ROW('Water Data'!E130)))</f>
        <v/>
      </c>
      <c r="BY136" s="275" t="str">
        <f ca="true">+IF(OFFSET('Water Data'!$F$27,0,10*ROW('Water Data'!F130))="","",OFFSET('Water Data'!$F$27,0,10*ROW('Water Data'!F130)))</f>
        <v/>
      </c>
      <c r="BZ136" s="275" t="str">
        <f ca="true">+IF(OFFSET('Water Data'!$F$28,0,10*ROW('Water Data'!F130))="","",OFFSET('Water Data'!$F$28,0,10*ROW('Water Data'!F130)))</f>
        <v/>
      </c>
      <c r="CA136" s="275" t="str">
        <f ca="true">+IF(OFFSET('Water Data'!$F$29,0,10*ROW('Water Data'!F130))="","",OFFSET('Water Data'!$F$29,0,10*ROW('Water Data'!F130)))</f>
        <v/>
      </c>
      <c r="CB136" s="275" t="str">
        <f ca="true">+IF(OFFSET('Water Data'!$G$27,0,10*ROW('Water Data'!G130))="","",OFFSET('Water Data'!$G$27,0,10*ROW('Water Data'!G130)))</f>
        <v/>
      </c>
      <c r="CC136" s="275" t="str">
        <f ca="true">+IF(OFFSET('Water Data'!$G$28,0,10*ROW('Water Data'!G130))="","",OFFSET('Water Data'!$G$28,0,10*ROW('Water Data'!G130)))</f>
        <v/>
      </c>
      <c r="CD136" s="275" t="str">
        <f ca="true">+IF(OFFSET('Water Data'!$G$29,0,10*ROW('Water Data'!G130))="","",OFFSET('Water Data'!$G$29,0,10*ROW('Water Data'!G130)))</f>
        <v/>
      </c>
      <c r="CE136" s="275" t="str">
        <f ca="true">+IF(OFFSET('Water Data'!$H$27,0,10*ROW('Water Data'!H130))="","",OFFSET('Water Data'!$H$27,0,10*ROW('Water Data'!H130)))</f>
        <v/>
      </c>
      <c r="CF136" s="275" t="str">
        <f ca="true">+IF(OFFSET('Water Data'!$H$28,0,10*ROW('Water Data'!H130))="","",OFFSET('Water Data'!$H$28,0,10*ROW('Water Data'!H130)))</f>
        <v/>
      </c>
      <c r="CG136" s="275" t="str">
        <f ca="true">+IF(OFFSET('Water Data'!$H$29,0,10*ROW('Water Data'!H130))="","",OFFSET('Water Data'!$H$29,0,10*ROW('Water Data'!H130)))</f>
        <v/>
      </c>
      <c r="CH136" s="275" t="str">
        <f ca="true">+IF(OFFSET('Water Data'!$I$27,0,10*ROW('Water Data'!I130))="","",OFFSET('Water Data'!$I$27,0,10*ROW('Water Data'!I130)))</f>
        <v/>
      </c>
      <c r="CI136" s="275" t="str">
        <f ca="true">+IF(OFFSET('Water Data'!$I$28,0,10*ROW('Water Data'!I130))="","",OFFSET('Water Data'!$I$28,0,10*ROW('Water Data'!I130)))</f>
        <v/>
      </c>
      <c r="CJ136" s="275" t="str">
        <f ca="true">+IF(OFFSET('Water Data'!$I$29,0,10*ROW('Water Data'!I130))="","",OFFSET('Water Data'!$I$29,0,10*ROW('Water Data'!I130)))</f>
        <v/>
      </c>
      <c r="CK136" s="275" t="str">
        <f ca="true">+IF(OFFSET('Sanitation Data'!$D$28,0,10*ROW('Sanitation Data'!D130))="","",OFFSET('Sanitation Data'!$D$28,0,10*ROW('Sanitation Data'!D130)))</f>
        <v/>
      </c>
      <c r="CL136" s="275" t="str">
        <f ca="true">+IF(OFFSET('Sanitation Data'!$D$29,0,10*ROW('Sanitation Data'!D130))="","",OFFSET('Sanitation Data'!$D$29,0,10*ROW('Sanitation Data'!D130)))</f>
        <v/>
      </c>
      <c r="CM136" s="275" t="str">
        <f ca="true">+IF(OFFSET('Sanitation Data'!$D$30,0,10*ROW('Sanitation Data'!D130))="","",OFFSET('Sanitation Data'!$D$30,0,10*ROW('Sanitation Data'!D130)))</f>
        <v/>
      </c>
      <c r="CN136" s="275" t="str">
        <f ca="true">+IF(OFFSET('Sanitation Data'!$D$31,0,10*ROW('Sanitation Data'!D130))="","",OFFSET('Sanitation Data'!$D$31,0,10*ROW('Sanitation Data'!D130)))</f>
        <v/>
      </c>
      <c r="CO136" s="275" t="str">
        <f ca="true">+IF(OFFSET('Sanitation Data'!$D$32,0,10*ROW('Sanitation Data'!D130))="","",OFFSET('Sanitation Data'!$D$32,0,10*ROW('Sanitation Data'!D130)))</f>
        <v/>
      </c>
      <c r="CP136" s="275" t="str">
        <f ca="true">+IF(OFFSET('Sanitation Data'!$E$28,0,10*ROW('Sanitation Data'!E130))="","",OFFSET('Sanitation Data'!$E$28,0,10*ROW('Sanitation Data'!E130)))</f>
        <v/>
      </c>
      <c r="CQ136" s="275" t="str">
        <f ca="true">+IF(OFFSET('Sanitation Data'!$E$29,0,10*ROW('Sanitation Data'!E130))="","",OFFSET('Sanitation Data'!$E$29,0,10*ROW('Sanitation Data'!E130)))</f>
        <v/>
      </c>
      <c r="CR136" s="275" t="str">
        <f ca="true">+IF(OFFSET('Sanitation Data'!$E$30,0,10*ROW('Sanitation Data'!E130))="","",OFFSET('Sanitation Data'!$E$30,0,10*ROW('Sanitation Data'!E130)))</f>
        <v/>
      </c>
      <c r="CS136" s="275" t="str">
        <f ca="true">+IF(OFFSET('Sanitation Data'!$E$31,0,10*ROW('Sanitation Data'!E130))="","",OFFSET('Sanitation Data'!$E$31,0,10*ROW('Sanitation Data'!E130)))</f>
        <v/>
      </c>
      <c r="CT136" s="275" t="str">
        <f ca="true">+IF(OFFSET('Sanitation Data'!$E$32,0,10*ROW('Sanitation Data'!E130))="","",OFFSET('Sanitation Data'!$E$32,0,10*ROW('Sanitation Data'!E130)))</f>
        <v/>
      </c>
      <c r="CU136" s="275" t="str">
        <f ca="true">+IF(OFFSET('Sanitation Data'!$F$28,0,10*ROW('Sanitation Data'!F130))="","",OFFSET('Sanitation Data'!$F$28,0,10*ROW('Sanitation Data'!F130)))</f>
        <v/>
      </c>
      <c r="CV136" s="275" t="str">
        <f ca="true">+IF(OFFSET('Sanitation Data'!$F$29,0,10*ROW('Sanitation Data'!F130))="","",OFFSET('Sanitation Data'!$F$29,0,10*ROW('Sanitation Data'!F130)))</f>
        <v/>
      </c>
      <c r="CW136" s="275" t="str">
        <f ca="true">+IF(OFFSET('Sanitation Data'!$F$30,0,10*ROW('Sanitation Data'!F130))="","",OFFSET('Sanitation Data'!$F$30,0,10*ROW('Sanitation Data'!F130)))</f>
        <v/>
      </c>
      <c r="CX136" s="275" t="str">
        <f ca="true">+IF(OFFSET('Sanitation Data'!$F$31,0,10*ROW('Sanitation Data'!F130))="","",OFFSET('Sanitation Data'!$F$31,0,10*ROW('Sanitation Data'!F130)))</f>
        <v/>
      </c>
      <c r="CY136" s="275" t="str">
        <f ca="true">+IF(OFFSET('Sanitation Data'!$F$32,0,10*ROW('Sanitation Data'!F130))="","",OFFSET('Sanitation Data'!$F$32,0,10*ROW('Sanitation Data'!F130)))</f>
        <v/>
      </c>
      <c r="CZ136" s="275" t="str">
        <f ca="true">+IF(OFFSET('Sanitation Data'!$G$28,0,10*ROW('Sanitation Data'!G130))="","",OFFSET('Sanitation Data'!$G$28,0,10*ROW('Sanitation Data'!G130)))</f>
        <v/>
      </c>
      <c r="DA136" s="275" t="str">
        <f ca="true">+IF(OFFSET('Sanitation Data'!$G$29,0,10*ROW('Sanitation Data'!G130))="","",OFFSET('Sanitation Data'!$G$29,0,10*ROW('Sanitation Data'!G130)))</f>
        <v/>
      </c>
      <c r="DB136" s="275" t="str">
        <f ca="true">+IF(OFFSET('Sanitation Data'!$G$30,0,10*ROW('Sanitation Data'!G130))="","",OFFSET('Sanitation Data'!$G$30,0,10*ROW('Sanitation Data'!G130)))</f>
        <v/>
      </c>
      <c r="DC136" s="275" t="str">
        <f ca="true">+IF(OFFSET('Sanitation Data'!$G$31,0,10*ROW('Sanitation Data'!G130))="","",OFFSET('Sanitation Data'!$G$31,0,10*ROW('Sanitation Data'!G130)))</f>
        <v/>
      </c>
      <c r="DD136" s="275" t="str">
        <f ca="true">+IF(OFFSET('Sanitation Data'!$G$32,0,10*ROW('Sanitation Data'!G130))="","",OFFSET('Sanitation Data'!$G$32,0,10*ROW('Sanitation Data'!G130)))</f>
        <v/>
      </c>
      <c r="DE136" s="275" t="str">
        <f ca="true">+IF(OFFSET('Sanitation Data'!$H$28,0,10*ROW('Sanitation Data'!H130))="","",OFFSET('Sanitation Data'!$H$28,0,10*ROW('Sanitation Data'!H130)))</f>
        <v/>
      </c>
      <c r="DF136" s="275" t="str">
        <f ca="true">+IF(OFFSET('Sanitation Data'!$H$29,0,10*ROW('Sanitation Data'!H130))="","",OFFSET('Sanitation Data'!$H$29,0,10*ROW('Sanitation Data'!H130)))</f>
        <v/>
      </c>
      <c r="DG136" s="275" t="str">
        <f ca="true">+IF(OFFSET('Sanitation Data'!$H$30,0,10*ROW('Sanitation Data'!H130))="","",OFFSET('Sanitation Data'!$H$30,0,10*ROW('Sanitation Data'!H130)))</f>
        <v/>
      </c>
      <c r="DH136" s="275" t="str">
        <f ca="true">+IF(OFFSET('Sanitation Data'!$H$31,0,10*ROW('Sanitation Data'!H130))="","",OFFSET('Sanitation Data'!$H$31,0,10*ROW('Sanitation Data'!H130)))</f>
        <v/>
      </c>
      <c r="DI136" s="275" t="str">
        <f ca="true">+IF(OFFSET('Sanitation Data'!$H$32,0,10*ROW('Sanitation Data'!H130))="","",OFFSET('Sanitation Data'!$H$32,0,10*ROW('Sanitation Data'!H130)))</f>
        <v/>
      </c>
      <c r="DJ136" s="275" t="str">
        <f ca="true">+IF(OFFSET('Sanitation Data'!$I$28,0,10*ROW('Sanitation Data'!I130))="","",OFFSET('Sanitation Data'!$I$28,0,10*ROW('Sanitation Data'!I130)))</f>
        <v/>
      </c>
      <c r="DK136" s="275" t="str">
        <f ca="true">+IF(OFFSET('Sanitation Data'!$I$29,0,10*ROW('Sanitation Data'!I130))="","",OFFSET('Sanitation Data'!$I$29,0,10*ROW('Sanitation Data'!I130)))</f>
        <v/>
      </c>
      <c r="DL136" s="275" t="str">
        <f ca="true">+IF(OFFSET('Sanitation Data'!$I$30,0,10*ROW('Sanitation Data'!I130))="","",OFFSET('Sanitation Data'!$I$30,0,10*ROW('Sanitation Data'!I130)))</f>
        <v/>
      </c>
      <c r="DM136" s="275" t="str">
        <f ca="true">+IF(OFFSET('Sanitation Data'!$I$31,0,10*ROW('Sanitation Data'!I130))="","",OFFSET('Sanitation Data'!$I$31,0,10*ROW('Sanitation Data'!I130)))</f>
        <v/>
      </c>
      <c r="DN136" s="275" t="str">
        <f ca="true">+IF(OFFSET('Sanitation Data'!$I$32,0,10*ROW('Sanitation Data'!I130))="","",OFFSET('Sanitation Data'!$I$32,0,10*ROW('Sanitation Data'!I130)))</f>
        <v/>
      </c>
      <c r="DO136" s="275" t="str">
        <f ca="true">+IF(OFFSET('Hygiene Data'!$D$11,0,10*ROW('Hygiene Data'!D130))="","",OFFSET('Hygiene Data'!$D$11,0,10*ROW('Hygiene Data'!D130)))</f>
        <v/>
      </c>
      <c r="DP136" s="275" t="str">
        <f ca="true">+IF(OFFSET('Hygiene Data'!$D$12,0,10*ROW('Hygiene Data'!D130))="","",OFFSET('Hygiene Data'!$D$12,0,10*ROW('Hygiene Data'!D130)))</f>
        <v/>
      </c>
      <c r="DQ136" s="275" t="str">
        <f ca="true">+IF(OFFSET('Hygiene Data'!$D$13,0,10*ROW('Hygiene Data'!D130))="","",OFFSET('Hygiene Data'!$D$13,0,10*ROW('Hygiene Data'!D130)))</f>
        <v/>
      </c>
      <c r="DR136" s="275" t="str">
        <f ca="true">+IF(OFFSET('Hygiene Data'!$E$11,0,10*ROW('Hygiene Data'!E130))="","",OFFSET('Hygiene Data'!$E$11,0,10*ROW('Hygiene Data'!E130)))</f>
        <v/>
      </c>
      <c r="DS136" s="275" t="str">
        <f ca="true">+IF(OFFSET('Hygiene Data'!$E$12,0,10*ROW('Hygiene Data'!E130))="","",OFFSET('Hygiene Data'!$E$12,0,10*ROW('Hygiene Data'!E130)))</f>
        <v/>
      </c>
      <c r="DT136" s="275" t="str">
        <f ca="true">+IF(OFFSET('Hygiene Data'!$E$13,0,10*ROW('Hygiene Data'!E130))="","",OFFSET('Hygiene Data'!$E$13,0,10*ROW('Hygiene Data'!E130)))</f>
        <v/>
      </c>
      <c r="DU136" s="275" t="str">
        <f ca="true">+IF(OFFSET('Hygiene Data'!$F$11,0,10*ROW('Hygiene Data'!F130))="","",OFFSET('Hygiene Data'!$F$11,0,10*ROW('Hygiene Data'!F130)))</f>
        <v/>
      </c>
      <c r="DV136" s="275" t="str">
        <f ca="true">+IF(OFFSET('Hygiene Data'!$F$12,0,10*ROW('Hygiene Data'!F130))="","",OFFSET('Hygiene Data'!$F$12,0,10*ROW('Hygiene Data'!F130)))</f>
        <v/>
      </c>
      <c r="DW136" s="275" t="str">
        <f ca="true">+IF(OFFSET('Hygiene Data'!$F$13,0,10*ROW('Hygiene Data'!F130))="","",OFFSET('Hygiene Data'!$F$13,0,10*ROW('Hygiene Data'!F130)))</f>
        <v/>
      </c>
      <c r="DX136" s="275" t="str">
        <f ca="true">+IF(OFFSET('Hygiene Data'!$G$11,0,10*ROW('Hygiene Data'!G130))="","",OFFSET('Hygiene Data'!$G$11,0,10*ROW('Hygiene Data'!G130)))</f>
        <v/>
      </c>
      <c r="DY136" s="275" t="str">
        <f ca="true">+IF(OFFSET('Hygiene Data'!$G$12,0,10*ROW('Hygiene Data'!G130))="","",OFFSET('Hygiene Data'!$G$12,0,10*ROW('Hygiene Data'!G130)))</f>
        <v/>
      </c>
      <c r="DZ136" s="275" t="str">
        <f ca="true">+IF(OFFSET('Hygiene Data'!$G$13,0,10*ROW('Hygiene Data'!G130))="","",OFFSET('Hygiene Data'!$G$13,0,10*ROW('Hygiene Data'!G130)))</f>
        <v/>
      </c>
      <c r="EA136" s="275" t="str">
        <f ca="true">+IF(OFFSET('Hygiene Data'!$H$11,0,10*ROW('Hygiene Data'!H130))="","",OFFSET('Hygiene Data'!$H$11,0,10*ROW('Hygiene Data'!H130)))</f>
        <v/>
      </c>
      <c r="EB136" s="275" t="str">
        <f ca="true">+IF(OFFSET('Hygiene Data'!$H$12,0,10*ROW('Hygiene Data'!H130))="","",OFFSET('Hygiene Data'!$H$12,0,10*ROW('Hygiene Data'!H130)))</f>
        <v/>
      </c>
      <c r="EC136" s="275" t="str">
        <f ca="true">+IF(OFFSET('Hygiene Data'!$H$13,0,10*ROW('Hygiene Data'!H130))="","",OFFSET('Hygiene Data'!$H$13,0,10*ROW('Hygiene Data'!H130)))</f>
        <v/>
      </c>
      <c r="ED136" s="275" t="str">
        <f ca="true">+IF(OFFSET('Hygiene Data'!$I$11,0,10*ROW('Hygiene Data'!I130))="","",OFFSET('Hygiene Data'!$I$11,0,10*ROW('Hygiene Data'!I130)))</f>
        <v/>
      </c>
      <c r="EE136" s="275" t="str">
        <f ca="true">+IF(OFFSET('Hygiene Data'!$I$12,0,10*ROW('Hygiene Data'!I130))="","",OFFSET('Hygiene Data'!$I$12,0,10*ROW('Hygiene Data'!I130)))</f>
        <v/>
      </c>
      <c r="EF136" s="275" t="str">
        <f ca="true">+IF(OFFSET('Hygiene Data'!$I$13,0,10*ROW('Hygiene Data'!I130))="","",OFFSET('Hygiene Data'!$I$13,0,10*ROW('Hygiene Data'!I130)))</f>
        <v/>
      </c>
    </row>
    <row xmlns:x14ac="http://schemas.microsoft.com/office/spreadsheetml/2009/9/ac" r="137" x14ac:dyDescent="0.2">
      <c r="A137" s="37" t="str">
        <f ca="true">+IF(OFFSET('Water Data'!$B$2,0,10*ROW('Water Data'!E131))="","",OFFSET('Water Data'!$B$2,0,10*ROW('Water Data'!E131)))</f>
        <v/>
      </c>
      <c r="B137" s="37" t="str">
        <f ca="true">+IF(OFFSET('Water Data'!$C$2,0,10*ROW('Water Data'!F131))="","",OFFSET('Water Data'!$C$2,0,10*ROW('Water Data'!F131)))</f>
        <v/>
      </c>
      <c r="C137" s="331" t="str">
        <f t="shared" ca="true" si="2"/>
        <v/>
      </c>
      <c r="D137" s="94"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4"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4"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4"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4"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4"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4"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4"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4"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4"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4"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4"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4"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4"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4"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4"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4"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4"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5"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5"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5"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5"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5"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5"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5"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5"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5"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5"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5"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5"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5"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5"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5"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5"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5"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5"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5"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5"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5"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5"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5"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5"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5"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5"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5"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5"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5"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5"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6"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6"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6"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6"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6"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6"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6"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6"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6"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6"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6"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6"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6"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6"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6"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6"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6"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6"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5"/>
      <c r="BS137" s="275" t="str">
        <f ca="true">+IF(OFFSET('Water Data'!$D$27,0,10*ROW('Water Data'!D131))="","",OFFSET('Water Data'!$D$27,0,10*ROW('Water Data'!D131)))</f>
        <v/>
      </c>
      <c r="BT137" s="275" t="str">
        <f ca="true">+IF(OFFSET('Water Data'!$D$28,0,10*ROW('Water Data'!D131))="","",OFFSET('Water Data'!$D$28,0,10*ROW('Water Data'!D131)))</f>
        <v/>
      </c>
      <c r="BU137" s="275" t="str">
        <f ca="true">+IF(OFFSET('Water Data'!$D$29,0,10*ROW('Water Data'!D131))="","",OFFSET('Water Data'!$D$29,0,10*ROW('Water Data'!D131)))</f>
        <v/>
      </c>
      <c r="BV137" s="275" t="str">
        <f ca="true">+IF(OFFSET('Water Data'!$E$27,0,10*ROW('Water Data'!E131))="","",OFFSET('Water Data'!$E$27,0,10*ROW('Water Data'!E131)))</f>
        <v/>
      </c>
      <c r="BW137" s="275" t="str">
        <f ca="true">+IF(OFFSET('Water Data'!$E$28,0,10*ROW('Water Data'!E131))="","",OFFSET('Water Data'!$E$28,0,10*ROW('Water Data'!E131)))</f>
        <v/>
      </c>
      <c r="BX137" s="275" t="str">
        <f ca="true">+IF(OFFSET('Water Data'!$E$29,0,10*ROW('Water Data'!E131))="","",OFFSET('Water Data'!$E$29,0,10*ROW('Water Data'!E131)))</f>
        <v/>
      </c>
      <c r="BY137" s="275" t="str">
        <f ca="true">+IF(OFFSET('Water Data'!$F$27,0,10*ROW('Water Data'!F131))="","",OFFSET('Water Data'!$F$27,0,10*ROW('Water Data'!F131)))</f>
        <v/>
      </c>
      <c r="BZ137" s="275" t="str">
        <f ca="true">+IF(OFFSET('Water Data'!$F$28,0,10*ROW('Water Data'!F131))="","",OFFSET('Water Data'!$F$28,0,10*ROW('Water Data'!F131)))</f>
        <v/>
      </c>
      <c r="CA137" s="275" t="str">
        <f ca="true">+IF(OFFSET('Water Data'!$F$29,0,10*ROW('Water Data'!F131))="","",OFFSET('Water Data'!$F$29,0,10*ROW('Water Data'!F131)))</f>
        <v/>
      </c>
      <c r="CB137" s="275" t="str">
        <f ca="true">+IF(OFFSET('Water Data'!$G$27,0,10*ROW('Water Data'!G131))="","",OFFSET('Water Data'!$G$27,0,10*ROW('Water Data'!G131)))</f>
        <v/>
      </c>
      <c r="CC137" s="275" t="str">
        <f ca="true">+IF(OFFSET('Water Data'!$G$28,0,10*ROW('Water Data'!G131))="","",OFFSET('Water Data'!$G$28,0,10*ROW('Water Data'!G131)))</f>
        <v/>
      </c>
      <c r="CD137" s="275" t="str">
        <f ca="true">+IF(OFFSET('Water Data'!$G$29,0,10*ROW('Water Data'!G131))="","",OFFSET('Water Data'!$G$29,0,10*ROW('Water Data'!G131)))</f>
        <v/>
      </c>
      <c r="CE137" s="275" t="str">
        <f ca="true">+IF(OFFSET('Water Data'!$H$27,0,10*ROW('Water Data'!H131))="","",OFFSET('Water Data'!$H$27,0,10*ROW('Water Data'!H131)))</f>
        <v/>
      </c>
      <c r="CF137" s="275" t="str">
        <f ca="true">+IF(OFFSET('Water Data'!$H$28,0,10*ROW('Water Data'!H131))="","",OFFSET('Water Data'!$H$28,0,10*ROW('Water Data'!H131)))</f>
        <v/>
      </c>
      <c r="CG137" s="275" t="str">
        <f ca="true">+IF(OFFSET('Water Data'!$H$29,0,10*ROW('Water Data'!H131))="","",OFFSET('Water Data'!$H$29,0,10*ROW('Water Data'!H131)))</f>
        <v/>
      </c>
      <c r="CH137" s="275" t="str">
        <f ca="true">+IF(OFFSET('Water Data'!$I$27,0,10*ROW('Water Data'!I131))="","",OFFSET('Water Data'!$I$27,0,10*ROW('Water Data'!I131)))</f>
        <v/>
      </c>
      <c r="CI137" s="275" t="str">
        <f ca="true">+IF(OFFSET('Water Data'!$I$28,0,10*ROW('Water Data'!I131))="","",OFFSET('Water Data'!$I$28,0,10*ROW('Water Data'!I131)))</f>
        <v/>
      </c>
      <c r="CJ137" s="275" t="str">
        <f ca="true">+IF(OFFSET('Water Data'!$I$29,0,10*ROW('Water Data'!I131))="","",OFFSET('Water Data'!$I$29,0,10*ROW('Water Data'!I131)))</f>
        <v/>
      </c>
      <c r="CK137" s="275" t="str">
        <f ca="true">+IF(OFFSET('Sanitation Data'!$D$28,0,10*ROW('Sanitation Data'!D131))="","",OFFSET('Sanitation Data'!$D$28,0,10*ROW('Sanitation Data'!D131)))</f>
        <v/>
      </c>
      <c r="CL137" s="275" t="str">
        <f ca="true">+IF(OFFSET('Sanitation Data'!$D$29,0,10*ROW('Sanitation Data'!D131))="","",OFFSET('Sanitation Data'!$D$29,0,10*ROW('Sanitation Data'!D131)))</f>
        <v/>
      </c>
      <c r="CM137" s="275" t="str">
        <f ca="true">+IF(OFFSET('Sanitation Data'!$D$30,0,10*ROW('Sanitation Data'!D131))="","",OFFSET('Sanitation Data'!$D$30,0,10*ROW('Sanitation Data'!D131)))</f>
        <v/>
      </c>
      <c r="CN137" s="275" t="str">
        <f ca="true">+IF(OFFSET('Sanitation Data'!$D$31,0,10*ROW('Sanitation Data'!D131))="","",OFFSET('Sanitation Data'!$D$31,0,10*ROW('Sanitation Data'!D131)))</f>
        <v/>
      </c>
      <c r="CO137" s="275" t="str">
        <f ca="true">+IF(OFFSET('Sanitation Data'!$D$32,0,10*ROW('Sanitation Data'!D131))="","",OFFSET('Sanitation Data'!$D$32,0,10*ROW('Sanitation Data'!D131)))</f>
        <v/>
      </c>
      <c r="CP137" s="275" t="str">
        <f ca="true">+IF(OFFSET('Sanitation Data'!$E$28,0,10*ROW('Sanitation Data'!E131))="","",OFFSET('Sanitation Data'!$E$28,0,10*ROW('Sanitation Data'!E131)))</f>
        <v/>
      </c>
      <c r="CQ137" s="275" t="str">
        <f ca="true">+IF(OFFSET('Sanitation Data'!$E$29,0,10*ROW('Sanitation Data'!E131))="","",OFFSET('Sanitation Data'!$E$29,0,10*ROW('Sanitation Data'!E131)))</f>
        <v/>
      </c>
      <c r="CR137" s="275" t="str">
        <f ca="true">+IF(OFFSET('Sanitation Data'!$E$30,0,10*ROW('Sanitation Data'!E131))="","",OFFSET('Sanitation Data'!$E$30,0,10*ROW('Sanitation Data'!E131)))</f>
        <v/>
      </c>
      <c r="CS137" s="275" t="str">
        <f ca="true">+IF(OFFSET('Sanitation Data'!$E$31,0,10*ROW('Sanitation Data'!E131))="","",OFFSET('Sanitation Data'!$E$31,0,10*ROW('Sanitation Data'!E131)))</f>
        <v/>
      </c>
      <c r="CT137" s="275" t="str">
        <f ca="true">+IF(OFFSET('Sanitation Data'!$E$32,0,10*ROW('Sanitation Data'!E131))="","",OFFSET('Sanitation Data'!$E$32,0,10*ROW('Sanitation Data'!E131)))</f>
        <v/>
      </c>
      <c r="CU137" s="275" t="str">
        <f ca="true">+IF(OFFSET('Sanitation Data'!$F$28,0,10*ROW('Sanitation Data'!F131))="","",OFFSET('Sanitation Data'!$F$28,0,10*ROW('Sanitation Data'!F131)))</f>
        <v/>
      </c>
      <c r="CV137" s="275" t="str">
        <f ca="true">+IF(OFFSET('Sanitation Data'!$F$29,0,10*ROW('Sanitation Data'!F131))="","",OFFSET('Sanitation Data'!$F$29,0,10*ROW('Sanitation Data'!F131)))</f>
        <v/>
      </c>
      <c r="CW137" s="275" t="str">
        <f ca="true">+IF(OFFSET('Sanitation Data'!$F$30,0,10*ROW('Sanitation Data'!F131))="","",OFFSET('Sanitation Data'!$F$30,0,10*ROW('Sanitation Data'!F131)))</f>
        <v/>
      </c>
      <c r="CX137" s="275" t="str">
        <f ca="true">+IF(OFFSET('Sanitation Data'!$F$31,0,10*ROW('Sanitation Data'!F131))="","",OFFSET('Sanitation Data'!$F$31,0,10*ROW('Sanitation Data'!F131)))</f>
        <v/>
      </c>
      <c r="CY137" s="275" t="str">
        <f ca="true">+IF(OFFSET('Sanitation Data'!$F$32,0,10*ROW('Sanitation Data'!F131))="","",OFFSET('Sanitation Data'!$F$32,0,10*ROW('Sanitation Data'!F131)))</f>
        <v/>
      </c>
      <c r="CZ137" s="275" t="str">
        <f ca="true">+IF(OFFSET('Sanitation Data'!$G$28,0,10*ROW('Sanitation Data'!G131))="","",OFFSET('Sanitation Data'!$G$28,0,10*ROW('Sanitation Data'!G131)))</f>
        <v/>
      </c>
      <c r="DA137" s="275" t="str">
        <f ca="true">+IF(OFFSET('Sanitation Data'!$G$29,0,10*ROW('Sanitation Data'!G131))="","",OFFSET('Sanitation Data'!$G$29,0,10*ROW('Sanitation Data'!G131)))</f>
        <v/>
      </c>
      <c r="DB137" s="275" t="str">
        <f ca="true">+IF(OFFSET('Sanitation Data'!$G$30,0,10*ROW('Sanitation Data'!G131))="","",OFFSET('Sanitation Data'!$G$30,0,10*ROW('Sanitation Data'!G131)))</f>
        <v/>
      </c>
      <c r="DC137" s="275" t="str">
        <f ca="true">+IF(OFFSET('Sanitation Data'!$G$31,0,10*ROW('Sanitation Data'!G131))="","",OFFSET('Sanitation Data'!$G$31,0,10*ROW('Sanitation Data'!G131)))</f>
        <v/>
      </c>
      <c r="DD137" s="275" t="str">
        <f ca="true">+IF(OFFSET('Sanitation Data'!$G$32,0,10*ROW('Sanitation Data'!G131))="","",OFFSET('Sanitation Data'!$G$32,0,10*ROW('Sanitation Data'!G131)))</f>
        <v/>
      </c>
      <c r="DE137" s="275" t="str">
        <f ca="true">+IF(OFFSET('Sanitation Data'!$H$28,0,10*ROW('Sanitation Data'!H131))="","",OFFSET('Sanitation Data'!$H$28,0,10*ROW('Sanitation Data'!H131)))</f>
        <v/>
      </c>
      <c r="DF137" s="275" t="str">
        <f ca="true">+IF(OFFSET('Sanitation Data'!$H$29,0,10*ROW('Sanitation Data'!H131))="","",OFFSET('Sanitation Data'!$H$29,0,10*ROW('Sanitation Data'!H131)))</f>
        <v/>
      </c>
      <c r="DG137" s="275" t="str">
        <f ca="true">+IF(OFFSET('Sanitation Data'!$H$30,0,10*ROW('Sanitation Data'!H131))="","",OFFSET('Sanitation Data'!$H$30,0,10*ROW('Sanitation Data'!H131)))</f>
        <v/>
      </c>
      <c r="DH137" s="275" t="str">
        <f ca="true">+IF(OFFSET('Sanitation Data'!$H$31,0,10*ROW('Sanitation Data'!H131))="","",OFFSET('Sanitation Data'!$H$31,0,10*ROW('Sanitation Data'!H131)))</f>
        <v/>
      </c>
      <c r="DI137" s="275" t="str">
        <f ca="true">+IF(OFFSET('Sanitation Data'!$H$32,0,10*ROW('Sanitation Data'!H131))="","",OFFSET('Sanitation Data'!$H$32,0,10*ROW('Sanitation Data'!H131)))</f>
        <v/>
      </c>
      <c r="DJ137" s="275" t="str">
        <f ca="true">+IF(OFFSET('Sanitation Data'!$I$28,0,10*ROW('Sanitation Data'!I131))="","",OFFSET('Sanitation Data'!$I$28,0,10*ROW('Sanitation Data'!I131)))</f>
        <v/>
      </c>
      <c r="DK137" s="275" t="str">
        <f ca="true">+IF(OFFSET('Sanitation Data'!$I$29,0,10*ROW('Sanitation Data'!I131))="","",OFFSET('Sanitation Data'!$I$29,0,10*ROW('Sanitation Data'!I131)))</f>
        <v/>
      </c>
      <c r="DL137" s="275" t="str">
        <f ca="true">+IF(OFFSET('Sanitation Data'!$I$30,0,10*ROW('Sanitation Data'!I131))="","",OFFSET('Sanitation Data'!$I$30,0,10*ROW('Sanitation Data'!I131)))</f>
        <v/>
      </c>
      <c r="DM137" s="275" t="str">
        <f ca="true">+IF(OFFSET('Sanitation Data'!$I$31,0,10*ROW('Sanitation Data'!I131))="","",OFFSET('Sanitation Data'!$I$31,0,10*ROW('Sanitation Data'!I131)))</f>
        <v/>
      </c>
      <c r="DN137" s="275" t="str">
        <f ca="true">+IF(OFFSET('Sanitation Data'!$I$32,0,10*ROW('Sanitation Data'!I131))="","",OFFSET('Sanitation Data'!$I$32,0,10*ROW('Sanitation Data'!I131)))</f>
        <v/>
      </c>
      <c r="DO137" s="275" t="str">
        <f ca="true">+IF(OFFSET('Hygiene Data'!$D$11,0,10*ROW('Hygiene Data'!D131))="","",OFFSET('Hygiene Data'!$D$11,0,10*ROW('Hygiene Data'!D131)))</f>
        <v/>
      </c>
      <c r="DP137" s="275" t="str">
        <f ca="true">+IF(OFFSET('Hygiene Data'!$D$12,0,10*ROW('Hygiene Data'!D131))="","",OFFSET('Hygiene Data'!$D$12,0,10*ROW('Hygiene Data'!D131)))</f>
        <v/>
      </c>
      <c r="DQ137" s="275" t="str">
        <f ca="true">+IF(OFFSET('Hygiene Data'!$D$13,0,10*ROW('Hygiene Data'!D131))="","",OFFSET('Hygiene Data'!$D$13,0,10*ROW('Hygiene Data'!D131)))</f>
        <v/>
      </c>
      <c r="DR137" s="275" t="str">
        <f ca="true">+IF(OFFSET('Hygiene Data'!$E$11,0,10*ROW('Hygiene Data'!E131))="","",OFFSET('Hygiene Data'!$E$11,0,10*ROW('Hygiene Data'!E131)))</f>
        <v/>
      </c>
      <c r="DS137" s="275" t="str">
        <f ca="true">+IF(OFFSET('Hygiene Data'!$E$12,0,10*ROW('Hygiene Data'!E131))="","",OFFSET('Hygiene Data'!$E$12,0,10*ROW('Hygiene Data'!E131)))</f>
        <v/>
      </c>
      <c r="DT137" s="275" t="str">
        <f ca="true">+IF(OFFSET('Hygiene Data'!$E$13,0,10*ROW('Hygiene Data'!E131))="","",OFFSET('Hygiene Data'!$E$13,0,10*ROW('Hygiene Data'!E131)))</f>
        <v/>
      </c>
      <c r="DU137" s="275" t="str">
        <f ca="true">+IF(OFFSET('Hygiene Data'!$F$11,0,10*ROW('Hygiene Data'!F131))="","",OFFSET('Hygiene Data'!$F$11,0,10*ROW('Hygiene Data'!F131)))</f>
        <v/>
      </c>
      <c r="DV137" s="275" t="str">
        <f ca="true">+IF(OFFSET('Hygiene Data'!$F$12,0,10*ROW('Hygiene Data'!F131))="","",OFFSET('Hygiene Data'!$F$12,0,10*ROW('Hygiene Data'!F131)))</f>
        <v/>
      </c>
      <c r="DW137" s="275" t="str">
        <f ca="true">+IF(OFFSET('Hygiene Data'!$F$13,0,10*ROW('Hygiene Data'!F131))="","",OFFSET('Hygiene Data'!$F$13,0,10*ROW('Hygiene Data'!F131)))</f>
        <v/>
      </c>
      <c r="DX137" s="275" t="str">
        <f ca="true">+IF(OFFSET('Hygiene Data'!$G$11,0,10*ROW('Hygiene Data'!G131))="","",OFFSET('Hygiene Data'!$G$11,0,10*ROW('Hygiene Data'!G131)))</f>
        <v/>
      </c>
      <c r="DY137" s="275" t="str">
        <f ca="true">+IF(OFFSET('Hygiene Data'!$G$12,0,10*ROW('Hygiene Data'!G131))="","",OFFSET('Hygiene Data'!$G$12,0,10*ROW('Hygiene Data'!G131)))</f>
        <v/>
      </c>
      <c r="DZ137" s="275" t="str">
        <f ca="true">+IF(OFFSET('Hygiene Data'!$G$13,0,10*ROW('Hygiene Data'!G131))="","",OFFSET('Hygiene Data'!$G$13,0,10*ROW('Hygiene Data'!G131)))</f>
        <v/>
      </c>
      <c r="EA137" s="275" t="str">
        <f ca="true">+IF(OFFSET('Hygiene Data'!$H$11,0,10*ROW('Hygiene Data'!H131))="","",OFFSET('Hygiene Data'!$H$11,0,10*ROW('Hygiene Data'!H131)))</f>
        <v/>
      </c>
      <c r="EB137" s="275" t="str">
        <f ca="true">+IF(OFFSET('Hygiene Data'!$H$12,0,10*ROW('Hygiene Data'!H131))="","",OFFSET('Hygiene Data'!$H$12,0,10*ROW('Hygiene Data'!H131)))</f>
        <v/>
      </c>
      <c r="EC137" s="275" t="str">
        <f ca="true">+IF(OFFSET('Hygiene Data'!$H$13,0,10*ROW('Hygiene Data'!H131))="","",OFFSET('Hygiene Data'!$H$13,0,10*ROW('Hygiene Data'!H131)))</f>
        <v/>
      </c>
      <c r="ED137" s="275" t="str">
        <f ca="true">+IF(OFFSET('Hygiene Data'!$I$11,0,10*ROW('Hygiene Data'!I131))="","",OFFSET('Hygiene Data'!$I$11,0,10*ROW('Hygiene Data'!I131)))</f>
        <v/>
      </c>
      <c r="EE137" s="275" t="str">
        <f ca="true">+IF(OFFSET('Hygiene Data'!$I$12,0,10*ROW('Hygiene Data'!I131))="","",OFFSET('Hygiene Data'!$I$12,0,10*ROW('Hygiene Data'!I131)))</f>
        <v/>
      </c>
      <c r="EF137" s="275" t="str">
        <f ca="true">+IF(OFFSET('Hygiene Data'!$I$13,0,10*ROW('Hygiene Data'!I131))="","",OFFSET('Hygiene Data'!$I$13,0,10*ROW('Hygiene Data'!I131)))</f>
        <v/>
      </c>
    </row>
    <row xmlns:x14ac="http://schemas.microsoft.com/office/spreadsheetml/2009/9/ac" r="138" x14ac:dyDescent="0.2">
      <c r="A138" s="37" t="str">
        <f ca="true">+IF(OFFSET('Water Data'!$B$2,0,10*ROW('Water Data'!E132))="","",OFFSET('Water Data'!$B$2,0,10*ROW('Water Data'!E132)))</f>
        <v/>
      </c>
      <c r="B138" s="37" t="str">
        <f ca="true">+IF(OFFSET('Water Data'!$C$2,0,10*ROW('Water Data'!F132))="","",OFFSET('Water Data'!$C$2,0,10*ROW('Water Data'!F132)))</f>
        <v/>
      </c>
      <c r="C138" s="331" t="str">
        <f t="shared" ca="true" si="2"/>
        <v/>
      </c>
      <c r="D138" s="94"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4"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4"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4"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4"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4"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4"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4"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4"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4"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4"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4"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4"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4"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4"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4"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4"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4"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5"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5"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5"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5"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5"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5"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5"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5"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5"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5"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5"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5"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5"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5"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5"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5"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5"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5"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5"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5"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5"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5"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5"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5"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5"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5"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5"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5"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5"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5"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6"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6"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6"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6"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6"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6"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6"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6"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6"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6"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6"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6"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6"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6"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6"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6"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6"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6"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5"/>
      <c r="BS138" s="275" t="str">
        <f ca="true">+IF(OFFSET('Water Data'!$D$27,0,10*ROW('Water Data'!D132))="","",OFFSET('Water Data'!$D$27,0,10*ROW('Water Data'!D132)))</f>
        <v/>
      </c>
      <c r="BT138" s="275" t="str">
        <f ca="true">+IF(OFFSET('Water Data'!$D$28,0,10*ROW('Water Data'!D132))="","",OFFSET('Water Data'!$D$28,0,10*ROW('Water Data'!D132)))</f>
        <v/>
      </c>
      <c r="BU138" s="275" t="str">
        <f ca="true">+IF(OFFSET('Water Data'!$D$29,0,10*ROW('Water Data'!D132))="","",OFFSET('Water Data'!$D$29,0,10*ROW('Water Data'!D132)))</f>
        <v/>
      </c>
      <c r="BV138" s="275" t="str">
        <f ca="true">+IF(OFFSET('Water Data'!$E$27,0,10*ROW('Water Data'!E132))="","",OFFSET('Water Data'!$E$27,0,10*ROW('Water Data'!E132)))</f>
        <v/>
      </c>
      <c r="BW138" s="275" t="str">
        <f ca="true">+IF(OFFSET('Water Data'!$E$28,0,10*ROW('Water Data'!E132))="","",OFFSET('Water Data'!$E$28,0,10*ROW('Water Data'!E132)))</f>
        <v/>
      </c>
      <c r="BX138" s="275" t="str">
        <f ca="true">+IF(OFFSET('Water Data'!$E$29,0,10*ROW('Water Data'!E132))="","",OFFSET('Water Data'!$E$29,0,10*ROW('Water Data'!E132)))</f>
        <v/>
      </c>
      <c r="BY138" s="275" t="str">
        <f ca="true">+IF(OFFSET('Water Data'!$F$27,0,10*ROW('Water Data'!F132))="","",OFFSET('Water Data'!$F$27,0,10*ROW('Water Data'!F132)))</f>
        <v/>
      </c>
      <c r="BZ138" s="275" t="str">
        <f ca="true">+IF(OFFSET('Water Data'!$F$28,0,10*ROW('Water Data'!F132))="","",OFFSET('Water Data'!$F$28,0,10*ROW('Water Data'!F132)))</f>
        <v/>
      </c>
      <c r="CA138" s="275" t="str">
        <f ca="true">+IF(OFFSET('Water Data'!$F$29,0,10*ROW('Water Data'!F132))="","",OFFSET('Water Data'!$F$29,0,10*ROW('Water Data'!F132)))</f>
        <v/>
      </c>
      <c r="CB138" s="275" t="str">
        <f ca="true">+IF(OFFSET('Water Data'!$G$27,0,10*ROW('Water Data'!G132))="","",OFFSET('Water Data'!$G$27,0,10*ROW('Water Data'!G132)))</f>
        <v/>
      </c>
      <c r="CC138" s="275" t="str">
        <f ca="true">+IF(OFFSET('Water Data'!$G$28,0,10*ROW('Water Data'!G132))="","",OFFSET('Water Data'!$G$28,0,10*ROW('Water Data'!G132)))</f>
        <v/>
      </c>
      <c r="CD138" s="275" t="str">
        <f ca="true">+IF(OFFSET('Water Data'!$G$29,0,10*ROW('Water Data'!G132))="","",OFFSET('Water Data'!$G$29,0,10*ROW('Water Data'!G132)))</f>
        <v/>
      </c>
      <c r="CE138" s="275" t="str">
        <f ca="true">+IF(OFFSET('Water Data'!$H$27,0,10*ROW('Water Data'!H132))="","",OFFSET('Water Data'!$H$27,0,10*ROW('Water Data'!H132)))</f>
        <v/>
      </c>
      <c r="CF138" s="275" t="str">
        <f ca="true">+IF(OFFSET('Water Data'!$H$28,0,10*ROW('Water Data'!H132))="","",OFFSET('Water Data'!$H$28,0,10*ROW('Water Data'!H132)))</f>
        <v/>
      </c>
      <c r="CG138" s="275" t="str">
        <f ca="true">+IF(OFFSET('Water Data'!$H$29,0,10*ROW('Water Data'!H132))="","",OFFSET('Water Data'!$H$29,0,10*ROW('Water Data'!H132)))</f>
        <v/>
      </c>
      <c r="CH138" s="275" t="str">
        <f ca="true">+IF(OFFSET('Water Data'!$I$27,0,10*ROW('Water Data'!I132))="","",OFFSET('Water Data'!$I$27,0,10*ROW('Water Data'!I132)))</f>
        <v/>
      </c>
      <c r="CI138" s="275" t="str">
        <f ca="true">+IF(OFFSET('Water Data'!$I$28,0,10*ROW('Water Data'!I132))="","",OFFSET('Water Data'!$I$28,0,10*ROW('Water Data'!I132)))</f>
        <v/>
      </c>
      <c r="CJ138" s="275" t="str">
        <f ca="true">+IF(OFFSET('Water Data'!$I$29,0,10*ROW('Water Data'!I132))="","",OFFSET('Water Data'!$I$29,0,10*ROW('Water Data'!I132)))</f>
        <v/>
      </c>
      <c r="CK138" s="275" t="str">
        <f ca="true">+IF(OFFSET('Sanitation Data'!$D$28,0,10*ROW('Sanitation Data'!D132))="","",OFFSET('Sanitation Data'!$D$28,0,10*ROW('Sanitation Data'!D132)))</f>
        <v/>
      </c>
      <c r="CL138" s="275" t="str">
        <f ca="true">+IF(OFFSET('Sanitation Data'!$D$29,0,10*ROW('Sanitation Data'!D132))="","",OFFSET('Sanitation Data'!$D$29,0,10*ROW('Sanitation Data'!D132)))</f>
        <v/>
      </c>
      <c r="CM138" s="275" t="str">
        <f ca="true">+IF(OFFSET('Sanitation Data'!$D$30,0,10*ROW('Sanitation Data'!D132))="","",OFFSET('Sanitation Data'!$D$30,0,10*ROW('Sanitation Data'!D132)))</f>
        <v/>
      </c>
      <c r="CN138" s="275" t="str">
        <f ca="true">+IF(OFFSET('Sanitation Data'!$D$31,0,10*ROW('Sanitation Data'!D132))="","",OFFSET('Sanitation Data'!$D$31,0,10*ROW('Sanitation Data'!D132)))</f>
        <v/>
      </c>
      <c r="CO138" s="275" t="str">
        <f ca="true">+IF(OFFSET('Sanitation Data'!$D$32,0,10*ROW('Sanitation Data'!D132))="","",OFFSET('Sanitation Data'!$D$32,0,10*ROW('Sanitation Data'!D132)))</f>
        <v/>
      </c>
      <c r="CP138" s="275" t="str">
        <f ca="true">+IF(OFFSET('Sanitation Data'!$E$28,0,10*ROW('Sanitation Data'!E132))="","",OFFSET('Sanitation Data'!$E$28,0,10*ROW('Sanitation Data'!E132)))</f>
        <v/>
      </c>
      <c r="CQ138" s="275" t="str">
        <f ca="true">+IF(OFFSET('Sanitation Data'!$E$29,0,10*ROW('Sanitation Data'!E132))="","",OFFSET('Sanitation Data'!$E$29,0,10*ROW('Sanitation Data'!E132)))</f>
        <v/>
      </c>
      <c r="CR138" s="275" t="str">
        <f ca="true">+IF(OFFSET('Sanitation Data'!$E$30,0,10*ROW('Sanitation Data'!E132))="","",OFFSET('Sanitation Data'!$E$30,0,10*ROW('Sanitation Data'!E132)))</f>
        <v/>
      </c>
      <c r="CS138" s="275" t="str">
        <f ca="true">+IF(OFFSET('Sanitation Data'!$E$31,0,10*ROW('Sanitation Data'!E132))="","",OFFSET('Sanitation Data'!$E$31,0,10*ROW('Sanitation Data'!E132)))</f>
        <v/>
      </c>
      <c r="CT138" s="275" t="str">
        <f ca="true">+IF(OFFSET('Sanitation Data'!$E$32,0,10*ROW('Sanitation Data'!E132))="","",OFFSET('Sanitation Data'!$E$32,0,10*ROW('Sanitation Data'!E132)))</f>
        <v/>
      </c>
      <c r="CU138" s="275" t="str">
        <f ca="true">+IF(OFFSET('Sanitation Data'!$F$28,0,10*ROW('Sanitation Data'!F132))="","",OFFSET('Sanitation Data'!$F$28,0,10*ROW('Sanitation Data'!F132)))</f>
        <v/>
      </c>
      <c r="CV138" s="275" t="str">
        <f ca="true">+IF(OFFSET('Sanitation Data'!$F$29,0,10*ROW('Sanitation Data'!F132))="","",OFFSET('Sanitation Data'!$F$29,0,10*ROW('Sanitation Data'!F132)))</f>
        <v/>
      </c>
      <c r="CW138" s="275" t="str">
        <f ca="true">+IF(OFFSET('Sanitation Data'!$F$30,0,10*ROW('Sanitation Data'!F132))="","",OFFSET('Sanitation Data'!$F$30,0,10*ROW('Sanitation Data'!F132)))</f>
        <v/>
      </c>
      <c r="CX138" s="275" t="str">
        <f ca="true">+IF(OFFSET('Sanitation Data'!$F$31,0,10*ROW('Sanitation Data'!F132))="","",OFFSET('Sanitation Data'!$F$31,0,10*ROW('Sanitation Data'!F132)))</f>
        <v/>
      </c>
      <c r="CY138" s="275" t="str">
        <f ca="true">+IF(OFFSET('Sanitation Data'!$F$32,0,10*ROW('Sanitation Data'!F132))="","",OFFSET('Sanitation Data'!$F$32,0,10*ROW('Sanitation Data'!F132)))</f>
        <v/>
      </c>
      <c r="CZ138" s="275" t="str">
        <f ca="true">+IF(OFFSET('Sanitation Data'!$G$28,0,10*ROW('Sanitation Data'!G132))="","",OFFSET('Sanitation Data'!$G$28,0,10*ROW('Sanitation Data'!G132)))</f>
        <v/>
      </c>
      <c r="DA138" s="275" t="str">
        <f ca="true">+IF(OFFSET('Sanitation Data'!$G$29,0,10*ROW('Sanitation Data'!G132))="","",OFFSET('Sanitation Data'!$G$29,0,10*ROW('Sanitation Data'!G132)))</f>
        <v/>
      </c>
      <c r="DB138" s="275" t="str">
        <f ca="true">+IF(OFFSET('Sanitation Data'!$G$30,0,10*ROW('Sanitation Data'!G132))="","",OFFSET('Sanitation Data'!$G$30,0,10*ROW('Sanitation Data'!G132)))</f>
        <v/>
      </c>
      <c r="DC138" s="275" t="str">
        <f ca="true">+IF(OFFSET('Sanitation Data'!$G$31,0,10*ROW('Sanitation Data'!G132))="","",OFFSET('Sanitation Data'!$G$31,0,10*ROW('Sanitation Data'!G132)))</f>
        <v/>
      </c>
      <c r="DD138" s="275" t="str">
        <f ca="true">+IF(OFFSET('Sanitation Data'!$G$32,0,10*ROW('Sanitation Data'!G132))="","",OFFSET('Sanitation Data'!$G$32,0,10*ROW('Sanitation Data'!G132)))</f>
        <v/>
      </c>
      <c r="DE138" s="275" t="str">
        <f ca="true">+IF(OFFSET('Sanitation Data'!$H$28,0,10*ROW('Sanitation Data'!H132))="","",OFFSET('Sanitation Data'!$H$28,0,10*ROW('Sanitation Data'!H132)))</f>
        <v/>
      </c>
      <c r="DF138" s="275" t="str">
        <f ca="true">+IF(OFFSET('Sanitation Data'!$H$29,0,10*ROW('Sanitation Data'!H132))="","",OFFSET('Sanitation Data'!$H$29,0,10*ROW('Sanitation Data'!H132)))</f>
        <v/>
      </c>
      <c r="DG138" s="275" t="str">
        <f ca="true">+IF(OFFSET('Sanitation Data'!$H$30,0,10*ROW('Sanitation Data'!H132))="","",OFFSET('Sanitation Data'!$H$30,0,10*ROW('Sanitation Data'!H132)))</f>
        <v/>
      </c>
      <c r="DH138" s="275" t="str">
        <f ca="true">+IF(OFFSET('Sanitation Data'!$H$31,0,10*ROW('Sanitation Data'!H132))="","",OFFSET('Sanitation Data'!$H$31,0,10*ROW('Sanitation Data'!H132)))</f>
        <v/>
      </c>
      <c r="DI138" s="275" t="str">
        <f ca="true">+IF(OFFSET('Sanitation Data'!$H$32,0,10*ROW('Sanitation Data'!H132))="","",OFFSET('Sanitation Data'!$H$32,0,10*ROW('Sanitation Data'!H132)))</f>
        <v/>
      </c>
      <c r="DJ138" s="275" t="str">
        <f ca="true">+IF(OFFSET('Sanitation Data'!$I$28,0,10*ROW('Sanitation Data'!I132))="","",OFFSET('Sanitation Data'!$I$28,0,10*ROW('Sanitation Data'!I132)))</f>
        <v/>
      </c>
      <c r="DK138" s="275" t="str">
        <f ca="true">+IF(OFFSET('Sanitation Data'!$I$29,0,10*ROW('Sanitation Data'!I132))="","",OFFSET('Sanitation Data'!$I$29,0,10*ROW('Sanitation Data'!I132)))</f>
        <v/>
      </c>
      <c r="DL138" s="275" t="str">
        <f ca="true">+IF(OFFSET('Sanitation Data'!$I$30,0,10*ROW('Sanitation Data'!I132))="","",OFFSET('Sanitation Data'!$I$30,0,10*ROW('Sanitation Data'!I132)))</f>
        <v/>
      </c>
      <c r="DM138" s="275" t="str">
        <f ca="true">+IF(OFFSET('Sanitation Data'!$I$31,0,10*ROW('Sanitation Data'!I132))="","",OFFSET('Sanitation Data'!$I$31,0,10*ROW('Sanitation Data'!I132)))</f>
        <v/>
      </c>
      <c r="DN138" s="275" t="str">
        <f ca="true">+IF(OFFSET('Sanitation Data'!$I$32,0,10*ROW('Sanitation Data'!I132))="","",OFFSET('Sanitation Data'!$I$32,0,10*ROW('Sanitation Data'!I132)))</f>
        <v/>
      </c>
      <c r="DO138" s="275" t="str">
        <f ca="true">+IF(OFFSET('Hygiene Data'!$D$11,0,10*ROW('Hygiene Data'!D132))="","",OFFSET('Hygiene Data'!$D$11,0,10*ROW('Hygiene Data'!D132)))</f>
        <v/>
      </c>
      <c r="DP138" s="275" t="str">
        <f ca="true">+IF(OFFSET('Hygiene Data'!$D$12,0,10*ROW('Hygiene Data'!D132))="","",OFFSET('Hygiene Data'!$D$12,0,10*ROW('Hygiene Data'!D132)))</f>
        <v/>
      </c>
      <c r="DQ138" s="275" t="str">
        <f ca="true">+IF(OFFSET('Hygiene Data'!$D$13,0,10*ROW('Hygiene Data'!D132))="","",OFFSET('Hygiene Data'!$D$13,0,10*ROW('Hygiene Data'!D132)))</f>
        <v/>
      </c>
      <c r="DR138" s="275" t="str">
        <f ca="true">+IF(OFFSET('Hygiene Data'!$E$11,0,10*ROW('Hygiene Data'!E132))="","",OFFSET('Hygiene Data'!$E$11,0,10*ROW('Hygiene Data'!E132)))</f>
        <v/>
      </c>
      <c r="DS138" s="275" t="str">
        <f ca="true">+IF(OFFSET('Hygiene Data'!$E$12,0,10*ROW('Hygiene Data'!E132))="","",OFFSET('Hygiene Data'!$E$12,0,10*ROW('Hygiene Data'!E132)))</f>
        <v/>
      </c>
      <c r="DT138" s="275" t="str">
        <f ca="true">+IF(OFFSET('Hygiene Data'!$E$13,0,10*ROW('Hygiene Data'!E132))="","",OFFSET('Hygiene Data'!$E$13,0,10*ROW('Hygiene Data'!E132)))</f>
        <v/>
      </c>
      <c r="DU138" s="275" t="str">
        <f ca="true">+IF(OFFSET('Hygiene Data'!$F$11,0,10*ROW('Hygiene Data'!F132))="","",OFFSET('Hygiene Data'!$F$11,0,10*ROW('Hygiene Data'!F132)))</f>
        <v/>
      </c>
      <c r="DV138" s="275" t="str">
        <f ca="true">+IF(OFFSET('Hygiene Data'!$F$12,0,10*ROW('Hygiene Data'!F132))="","",OFFSET('Hygiene Data'!$F$12,0,10*ROW('Hygiene Data'!F132)))</f>
        <v/>
      </c>
      <c r="DW138" s="275" t="str">
        <f ca="true">+IF(OFFSET('Hygiene Data'!$F$13,0,10*ROW('Hygiene Data'!F132))="","",OFFSET('Hygiene Data'!$F$13,0,10*ROW('Hygiene Data'!F132)))</f>
        <v/>
      </c>
      <c r="DX138" s="275" t="str">
        <f ca="true">+IF(OFFSET('Hygiene Data'!$G$11,0,10*ROW('Hygiene Data'!G132))="","",OFFSET('Hygiene Data'!$G$11,0,10*ROW('Hygiene Data'!G132)))</f>
        <v/>
      </c>
      <c r="DY138" s="275" t="str">
        <f ca="true">+IF(OFFSET('Hygiene Data'!$G$12,0,10*ROW('Hygiene Data'!G132))="","",OFFSET('Hygiene Data'!$G$12,0,10*ROW('Hygiene Data'!G132)))</f>
        <v/>
      </c>
      <c r="DZ138" s="275" t="str">
        <f ca="true">+IF(OFFSET('Hygiene Data'!$G$13,0,10*ROW('Hygiene Data'!G132))="","",OFFSET('Hygiene Data'!$G$13,0,10*ROW('Hygiene Data'!G132)))</f>
        <v/>
      </c>
      <c r="EA138" s="275" t="str">
        <f ca="true">+IF(OFFSET('Hygiene Data'!$H$11,0,10*ROW('Hygiene Data'!H132))="","",OFFSET('Hygiene Data'!$H$11,0,10*ROW('Hygiene Data'!H132)))</f>
        <v/>
      </c>
      <c r="EB138" s="275" t="str">
        <f ca="true">+IF(OFFSET('Hygiene Data'!$H$12,0,10*ROW('Hygiene Data'!H132))="","",OFFSET('Hygiene Data'!$H$12,0,10*ROW('Hygiene Data'!H132)))</f>
        <v/>
      </c>
      <c r="EC138" s="275" t="str">
        <f ca="true">+IF(OFFSET('Hygiene Data'!$H$13,0,10*ROW('Hygiene Data'!H132))="","",OFFSET('Hygiene Data'!$H$13,0,10*ROW('Hygiene Data'!H132)))</f>
        <v/>
      </c>
      <c r="ED138" s="275" t="str">
        <f ca="true">+IF(OFFSET('Hygiene Data'!$I$11,0,10*ROW('Hygiene Data'!I132))="","",OFFSET('Hygiene Data'!$I$11,0,10*ROW('Hygiene Data'!I132)))</f>
        <v/>
      </c>
      <c r="EE138" s="275" t="str">
        <f ca="true">+IF(OFFSET('Hygiene Data'!$I$12,0,10*ROW('Hygiene Data'!I132))="","",OFFSET('Hygiene Data'!$I$12,0,10*ROW('Hygiene Data'!I132)))</f>
        <v/>
      </c>
      <c r="EF138" s="275" t="str">
        <f ca="true">+IF(OFFSET('Hygiene Data'!$I$13,0,10*ROW('Hygiene Data'!I132))="","",OFFSET('Hygiene Data'!$I$13,0,10*ROW('Hygiene Data'!I132)))</f>
        <v/>
      </c>
    </row>
    <row xmlns:x14ac="http://schemas.microsoft.com/office/spreadsheetml/2009/9/ac" r="139" x14ac:dyDescent="0.2">
      <c r="A139" s="37" t="str">
        <f ca="true">+IF(OFFSET('Water Data'!$B$2,0,10*ROW('Water Data'!E133))="","",OFFSET('Water Data'!$B$2,0,10*ROW('Water Data'!E133)))</f>
        <v/>
      </c>
      <c r="B139" s="37" t="str">
        <f ca="true">+IF(OFFSET('Water Data'!$C$2,0,10*ROW('Water Data'!F133))="","",OFFSET('Water Data'!$C$2,0,10*ROW('Water Data'!F133)))</f>
        <v/>
      </c>
      <c r="C139" s="331" t="str">
        <f t="shared" ca="true" si="2"/>
        <v/>
      </c>
      <c r="D139" s="94"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4"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4"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4"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4"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4"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4"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4"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4"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4"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4"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4"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4"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4"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4"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4"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4"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4"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5"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5"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5"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5"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5"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5"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5"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5"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5"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5"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5"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5"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5"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5"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5"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5"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5"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5"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5"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5"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5"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5"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5"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5"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5"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5"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5"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5"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5"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5"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6"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6"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6"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6"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6"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6"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6"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6"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6"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6"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6"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6"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6"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6"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6"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6"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6"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6"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5"/>
      <c r="BS139" s="275" t="str">
        <f ca="true">+IF(OFFSET('Water Data'!$D$27,0,10*ROW('Water Data'!D133))="","",OFFSET('Water Data'!$D$27,0,10*ROW('Water Data'!D133)))</f>
        <v/>
      </c>
      <c r="BT139" s="275" t="str">
        <f ca="true">+IF(OFFSET('Water Data'!$D$28,0,10*ROW('Water Data'!D133))="","",OFFSET('Water Data'!$D$28,0,10*ROW('Water Data'!D133)))</f>
        <v/>
      </c>
      <c r="BU139" s="275" t="str">
        <f ca="true">+IF(OFFSET('Water Data'!$D$29,0,10*ROW('Water Data'!D133))="","",OFFSET('Water Data'!$D$29,0,10*ROW('Water Data'!D133)))</f>
        <v/>
      </c>
      <c r="BV139" s="275" t="str">
        <f ca="true">+IF(OFFSET('Water Data'!$E$27,0,10*ROW('Water Data'!E133))="","",OFFSET('Water Data'!$E$27,0,10*ROW('Water Data'!E133)))</f>
        <v/>
      </c>
      <c r="BW139" s="275" t="str">
        <f ca="true">+IF(OFFSET('Water Data'!$E$28,0,10*ROW('Water Data'!E133))="","",OFFSET('Water Data'!$E$28,0,10*ROW('Water Data'!E133)))</f>
        <v/>
      </c>
      <c r="BX139" s="275" t="str">
        <f ca="true">+IF(OFFSET('Water Data'!$E$29,0,10*ROW('Water Data'!E133))="","",OFFSET('Water Data'!$E$29,0,10*ROW('Water Data'!E133)))</f>
        <v/>
      </c>
      <c r="BY139" s="275" t="str">
        <f ca="true">+IF(OFFSET('Water Data'!$F$27,0,10*ROW('Water Data'!F133))="","",OFFSET('Water Data'!$F$27,0,10*ROW('Water Data'!F133)))</f>
        <v/>
      </c>
      <c r="BZ139" s="275" t="str">
        <f ca="true">+IF(OFFSET('Water Data'!$F$28,0,10*ROW('Water Data'!F133))="","",OFFSET('Water Data'!$F$28,0,10*ROW('Water Data'!F133)))</f>
        <v/>
      </c>
      <c r="CA139" s="275" t="str">
        <f ca="true">+IF(OFFSET('Water Data'!$F$29,0,10*ROW('Water Data'!F133))="","",OFFSET('Water Data'!$F$29,0,10*ROW('Water Data'!F133)))</f>
        <v/>
      </c>
      <c r="CB139" s="275" t="str">
        <f ca="true">+IF(OFFSET('Water Data'!$G$27,0,10*ROW('Water Data'!G133))="","",OFFSET('Water Data'!$G$27,0,10*ROW('Water Data'!G133)))</f>
        <v/>
      </c>
      <c r="CC139" s="275" t="str">
        <f ca="true">+IF(OFFSET('Water Data'!$G$28,0,10*ROW('Water Data'!G133))="","",OFFSET('Water Data'!$G$28,0,10*ROW('Water Data'!G133)))</f>
        <v/>
      </c>
      <c r="CD139" s="275" t="str">
        <f ca="true">+IF(OFFSET('Water Data'!$G$29,0,10*ROW('Water Data'!G133))="","",OFFSET('Water Data'!$G$29,0,10*ROW('Water Data'!G133)))</f>
        <v/>
      </c>
      <c r="CE139" s="275" t="str">
        <f ca="true">+IF(OFFSET('Water Data'!$H$27,0,10*ROW('Water Data'!H133))="","",OFFSET('Water Data'!$H$27,0,10*ROW('Water Data'!H133)))</f>
        <v/>
      </c>
      <c r="CF139" s="275" t="str">
        <f ca="true">+IF(OFFSET('Water Data'!$H$28,0,10*ROW('Water Data'!H133))="","",OFFSET('Water Data'!$H$28,0,10*ROW('Water Data'!H133)))</f>
        <v/>
      </c>
      <c r="CG139" s="275" t="str">
        <f ca="true">+IF(OFFSET('Water Data'!$H$29,0,10*ROW('Water Data'!H133))="","",OFFSET('Water Data'!$H$29,0,10*ROW('Water Data'!H133)))</f>
        <v/>
      </c>
      <c r="CH139" s="275" t="str">
        <f ca="true">+IF(OFFSET('Water Data'!$I$27,0,10*ROW('Water Data'!I133))="","",OFFSET('Water Data'!$I$27,0,10*ROW('Water Data'!I133)))</f>
        <v/>
      </c>
      <c r="CI139" s="275" t="str">
        <f ca="true">+IF(OFFSET('Water Data'!$I$28,0,10*ROW('Water Data'!I133))="","",OFFSET('Water Data'!$I$28,0,10*ROW('Water Data'!I133)))</f>
        <v/>
      </c>
      <c r="CJ139" s="275" t="str">
        <f ca="true">+IF(OFFSET('Water Data'!$I$29,0,10*ROW('Water Data'!I133))="","",OFFSET('Water Data'!$I$29,0,10*ROW('Water Data'!I133)))</f>
        <v/>
      </c>
      <c r="CK139" s="275" t="str">
        <f ca="true">+IF(OFFSET('Sanitation Data'!$D$28,0,10*ROW('Sanitation Data'!D133))="","",OFFSET('Sanitation Data'!$D$28,0,10*ROW('Sanitation Data'!D133)))</f>
        <v/>
      </c>
      <c r="CL139" s="275" t="str">
        <f ca="true">+IF(OFFSET('Sanitation Data'!$D$29,0,10*ROW('Sanitation Data'!D133))="","",OFFSET('Sanitation Data'!$D$29,0,10*ROW('Sanitation Data'!D133)))</f>
        <v/>
      </c>
      <c r="CM139" s="275" t="str">
        <f ca="true">+IF(OFFSET('Sanitation Data'!$D$30,0,10*ROW('Sanitation Data'!D133))="","",OFFSET('Sanitation Data'!$D$30,0,10*ROW('Sanitation Data'!D133)))</f>
        <v/>
      </c>
      <c r="CN139" s="275" t="str">
        <f ca="true">+IF(OFFSET('Sanitation Data'!$D$31,0,10*ROW('Sanitation Data'!D133))="","",OFFSET('Sanitation Data'!$D$31,0,10*ROW('Sanitation Data'!D133)))</f>
        <v/>
      </c>
      <c r="CO139" s="275" t="str">
        <f ca="true">+IF(OFFSET('Sanitation Data'!$D$32,0,10*ROW('Sanitation Data'!D133))="","",OFFSET('Sanitation Data'!$D$32,0,10*ROW('Sanitation Data'!D133)))</f>
        <v/>
      </c>
      <c r="CP139" s="275" t="str">
        <f ca="true">+IF(OFFSET('Sanitation Data'!$E$28,0,10*ROW('Sanitation Data'!E133))="","",OFFSET('Sanitation Data'!$E$28,0,10*ROW('Sanitation Data'!E133)))</f>
        <v/>
      </c>
      <c r="CQ139" s="275" t="str">
        <f ca="true">+IF(OFFSET('Sanitation Data'!$E$29,0,10*ROW('Sanitation Data'!E133))="","",OFFSET('Sanitation Data'!$E$29,0,10*ROW('Sanitation Data'!E133)))</f>
        <v/>
      </c>
      <c r="CR139" s="275" t="str">
        <f ca="true">+IF(OFFSET('Sanitation Data'!$E$30,0,10*ROW('Sanitation Data'!E133))="","",OFFSET('Sanitation Data'!$E$30,0,10*ROW('Sanitation Data'!E133)))</f>
        <v/>
      </c>
      <c r="CS139" s="275" t="str">
        <f ca="true">+IF(OFFSET('Sanitation Data'!$E$31,0,10*ROW('Sanitation Data'!E133))="","",OFFSET('Sanitation Data'!$E$31,0,10*ROW('Sanitation Data'!E133)))</f>
        <v/>
      </c>
      <c r="CT139" s="275" t="str">
        <f ca="true">+IF(OFFSET('Sanitation Data'!$E$32,0,10*ROW('Sanitation Data'!E133))="","",OFFSET('Sanitation Data'!$E$32,0,10*ROW('Sanitation Data'!E133)))</f>
        <v/>
      </c>
      <c r="CU139" s="275" t="str">
        <f ca="true">+IF(OFFSET('Sanitation Data'!$F$28,0,10*ROW('Sanitation Data'!F133))="","",OFFSET('Sanitation Data'!$F$28,0,10*ROW('Sanitation Data'!F133)))</f>
        <v/>
      </c>
      <c r="CV139" s="275" t="str">
        <f ca="true">+IF(OFFSET('Sanitation Data'!$F$29,0,10*ROW('Sanitation Data'!F133))="","",OFFSET('Sanitation Data'!$F$29,0,10*ROW('Sanitation Data'!F133)))</f>
        <v/>
      </c>
      <c r="CW139" s="275" t="str">
        <f ca="true">+IF(OFFSET('Sanitation Data'!$F$30,0,10*ROW('Sanitation Data'!F133))="","",OFFSET('Sanitation Data'!$F$30,0,10*ROW('Sanitation Data'!F133)))</f>
        <v/>
      </c>
      <c r="CX139" s="275" t="str">
        <f ca="true">+IF(OFFSET('Sanitation Data'!$F$31,0,10*ROW('Sanitation Data'!F133))="","",OFFSET('Sanitation Data'!$F$31,0,10*ROW('Sanitation Data'!F133)))</f>
        <v/>
      </c>
      <c r="CY139" s="275" t="str">
        <f ca="true">+IF(OFFSET('Sanitation Data'!$F$32,0,10*ROW('Sanitation Data'!F133))="","",OFFSET('Sanitation Data'!$F$32,0,10*ROW('Sanitation Data'!F133)))</f>
        <v/>
      </c>
      <c r="CZ139" s="275" t="str">
        <f ca="true">+IF(OFFSET('Sanitation Data'!$G$28,0,10*ROW('Sanitation Data'!G133))="","",OFFSET('Sanitation Data'!$G$28,0,10*ROW('Sanitation Data'!G133)))</f>
        <v/>
      </c>
      <c r="DA139" s="275" t="str">
        <f ca="true">+IF(OFFSET('Sanitation Data'!$G$29,0,10*ROW('Sanitation Data'!G133))="","",OFFSET('Sanitation Data'!$G$29,0,10*ROW('Sanitation Data'!G133)))</f>
        <v/>
      </c>
      <c r="DB139" s="275" t="str">
        <f ca="true">+IF(OFFSET('Sanitation Data'!$G$30,0,10*ROW('Sanitation Data'!G133))="","",OFFSET('Sanitation Data'!$G$30,0,10*ROW('Sanitation Data'!G133)))</f>
        <v/>
      </c>
      <c r="DC139" s="275" t="str">
        <f ca="true">+IF(OFFSET('Sanitation Data'!$G$31,0,10*ROW('Sanitation Data'!G133))="","",OFFSET('Sanitation Data'!$G$31,0,10*ROW('Sanitation Data'!G133)))</f>
        <v/>
      </c>
      <c r="DD139" s="275" t="str">
        <f ca="true">+IF(OFFSET('Sanitation Data'!$G$32,0,10*ROW('Sanitation Data'!G133))="","",OFFSET('Sanitation Data'!$G$32,0,10*ROW('Sanitation Data'!G133)))</f>
        <v/>
      </c>
      <c r="DE139" s="275" t="str">
        <f ca="true">+IF(OFFSET('Sanitation Data'!$H$28,0,10*ROW('Sanitation Data'!H133))="","",OFFSET('Sanitation Data'!$H$28,0,10*ROW('Sanitation Data'!H133)))</f>
        <v/>
      </c>
      <c r="DF139" s="275" t="str">
        <f ca="true">+IF(OFFSET('Sanitation Data'!$H$29,0,10*ROW('Sanitation Data'!H133))="","",OFFSET('Sanitation Data'!$H$29,0,10*ROW('Sanitation Data'!H133)))</f>
        <v/>
      </c>
      <c r="DG139" s="275" t="str">
        <f ca="true">+IF(OFFSET('Sanitation Data'!$H$30,0,10*ROW('Sanitation Data'!H133))="","",OFFSET('Sanitation Data'!$H$30,0,10*ROW('Sanitation Data'!H133)))</f>
        <v/>
      </c>
      <c r="DH139" s="275" t="str">
        <f ca="true">+IF(OFFSET('Sanitation Data'!$H$31,0,10*ROW('Sanitation Data'!H133))="","",OFFSET('Sanitation Data'!$H$31,0,10*ROW('Sanitation Data'!H133)))</f>
        <v/>
      </c>
      <c r="DI139" s="275" t="str">
        <f ca="true">+IF(OFFSET('Sanitation Data'!$H$32,0,10*ROW('Sanitation Data'!H133))="","",OFFSET('Sanitation Data'!$H$32,0,10*ROW('Sanitation Data'!H133)))</f>
        <v/>
      </c>
      <c r="DJ139" s="275" t="str">
        <f ca="true">+IF(OFFSET('Sanitation Data'!$I$28,0,10*ROW('Sanitation Data'!I133))="","",OFFSET('Sanitation Data'!$I$28,0,10*ROW('Sanitation Data'!I133)))</f>
        <v/>
      </c>
      <c r="DK139" s="275" t="str">
        <f ca="true">+IF(OFFSET('Sanitation Data'!$I$29,0,10*ROW('Sanitation Data'!I133))="","",OFFSET('Sanitation Data'!$I$29,0,10*ROW('Sanitation Data'!I133)))</f>
        <v/>
      </c>
      <c r="DL139" s="275" t="str">
        <f ca="true">+IF(OFFSET('Sanitation Data'!$I$30,0,10*ROW('Sanitation Data'!I133))="","",OFFSET('Sanitation Data'!$I$30,0,10*ROW('Sanitation Data'!I133)))</f>
        <v/>
      </c>
      <c r="DM139" s="275" t="str">
        <f ca="true">+IF(OFFSET('Sanitation Data'!$I$31,0,10*ROW('Sanitation Data'!I133))="","",OFFSET('Sanitation Data'!$I$31,0,10*ROW('Sanitation Data'!I133)))</f>
        <v/>
      </c>
      <c r="DN139" s="275" t="str">
        <f ca="true">+IF(OFFSET('Sanitation Data'!$I$32,0,10*ROW('Sanitation Data'!I133))="","",OFFSET('Sanitation Data'!$I$32,0,10*ROW('Sanitation Data'!I133)))</f>
        <v/>
      </c>
      <c r="DO139" s="275" t="str">
        <f ca="true">+IF(OFFSET('Hygiene Data'!$D$11,0,10*ROW('Hygiene Data'!D133))="","",OFFSET('Hygiene Data'!$D$11,0,10*ROW('Hygiene Data'!D133)))</f>
        <v/>
      </c>
      <c r="DP139" s="275" t="str">
        <f ca="true">+IF(OFFSET('Hygiene Data'!$D$12,0,10*ROW('Hygiene Data'!D133))="","",OFFSET('Hygiene Data'!$D$12,0,10*ROW('Hygiene Data'!D133)))</f>
        <v/>
      </c>
      <c r="DQ139" s="275" t="str">
        <f ca="true">+IF(OFFSET('Hygiene Data'!$D$13,0,10*ROW('Hygiene Data'!D133))="","",OFFSET('Hygiene Data'!$D$13,0,10*ROW('Hygiene Data'!D133)))</f>
        <v/>
      </c>
      <c r="DR139" s="275" t="str">
        <f ca="true">+IF(OFFSET('Hygiene Data'!$E$11,0,10*ROW('Hygiene Data'!E133))="","",OFFSET('Hygiene Data'!$E$11,0,10*ROW('Hygiene Data'!E133)))</f>
        <v/>
      </c>
      <c r="DS139" s="275" t="str">
        <f ca="true">+IF(OFFSET('Hygiene Data'!$E$12,0,10*ROW('Hygiene Data'!E133))="","",OFFSET('Hygiene Data'!$E$12,0,10*ROW('Hygiene Data'!E133)))</f>
        <v/>
      </c>
      <c r="DT139" s="275" t="str">
        <f ca="true">+IF(OFFSET('Hygiene Data'!$E$13,0,10*ROW('Hygiene Data'!E133))="","",OFFSET('Hygiene Data'!$E$13,0,10*ROW('Hygiene Data'!E133)))</f>
        <v/>
      </c>
      <c r="DU139" s="275" t="str">
        <f ca="true">+IF(OFFSET('Hygiene Data'!$F$11,0,10*ROW('Hygiene Data'!F133))="","",OFFSET('Hygiene Data'!$F$11,0,10*ROW('Hygiene Data'!F133)))</f>
        <v/>
      </c>
      <c r="DV139" s="275" t="str">
        <f ca="true">+IF(OFFSET('Hygiene Data'!$F$12,0,10*ROW('Hygiene Data'!F133))="","",OFFSET('Hygiene Data'!$F$12,0,10*ROW('Hygiene Data'!F133)))</f>
        <v/>
      </c>
      <c r="DW139" s="275" t="str">
        <f ca="true">+IF(OFFSET('Hygiene Data'!$F$13,0,10*ROW('Hygiene Data'!F133))="","",OFFSET('Hygiene Data'!$F$13,0,10*ROW('Hygiene Data'!F133)))</f>
        <v/>
      </c>
      <c r="DX139" s="275" t="str">
        <f ca="true">+IF(OFFSET('Hygiene Data'!$G$11,0,10*ROW('Hygiene Data'!G133))="","",OFFSET('Hygiene Data'!$G$11,0,10*ROW('Hygiene Data'!G133)))</f>
        <v/>
      </c>
      <c r="DY139" s="275" t="str">
        <f ca="true">+IF(OFFSET('Hygiene Data'!$G$12,0,10*ROW('Hygiene Data'!G133))="","",OFFSET('Hygiene Data'!$G$12,0,10*ROW('Hygiene Data'!G133)))</f>
        <v/>
      </c>
      <c r="DZ139" s="275" t="str">
        <f ca="true">+IF(OFFSET('Hygiene Data'!$G$13,0,10*ROW('Hygiene Data'!G133))="","",OFFSET('Hygiene Data'!$G$13,0,10*ROW('Hygiene Data'!G133)))</f>
        <v/>
      </c>
      <c r="EA139" s="275" t="str">
        <f ca="true">+IF(OFFSET('Hygiene Data'!$H$11,0,10*ROW('Hygiene Data'!H133))="","",OFFSET('Hygiene Data'!$H$11,0,10*ROW('Hygiene Data'!H133)))</f>
        <v/>
      </c>
      <c r="EB139" s="275" t="str">
        <f ca="true">+IF(OFFSET('Hygiene Data'!$H$12,0,10*ROW('Hygiene Data'!H133))="","",OFFSET('Hygiene Data'!$H$12,0,10*ROW('Hygiene Data'!H133)))</f>
        <v/>
      </c>
      <c r="EC139" s="275" t="str">
        <f ca="true">+IF(OFFSET('Hygiene Data'!$H$13,0,10*ROW('Hygiene Data'!H133))="","",OFFSET('Hygiene Data'!$H$13,0,10*ROW('Hygiene Data'!H133)))</f>
        <v/>
      </c>
      <c r="ED139" s="275" t="str">
        <f ca="true">+IF(OFFSET('Hygiene Data'!$I$11,0,10*ROW('Hygiene Data'!I133))="","",OFFSET('Hygiene Data'!$I$11,0,10*ROW('Hygiene Data'!I133)))</f>
        <v/>
      </c>
      <c r="EE139" s="275" t="str">
        <f ca="true">+IF(OFFSET('Hygiene Data'!$I$12,0,10*ROW('Hygiene Data'!I133))="","",OFFSET('Hygiene Data'!$I$12,0,10*ROW('Hygiene Data'!I133)))</f>
        <v/>
      </c>
      <c r="EF139" s="275" t="str">
        <f ca="true">+IF(OFFSET('Hygiene Data'!$I$13,0,10*ROW('Hygiene Data'!I133))="","",OFFSET('Hygiene Data'!$I$13,0,10*ROW('Hygiene Data'!I133)))</f>
        <v/>
      </c>
    </row>
    <row xmlns:x14ac="http://schemas.microsoft.com/office/spreadsheetml/2009/9/ac" r="140" x14ac:dyDescent="0.2">
      <c r="A140" s="37" t="str">
        <f ca="true">+IF(OFFSET('Water Data'!$B$2,0,10*ROW('Water Data'!E134))="","",OFFSET('Water Data'!$B$2,0,10*ROW('Water Data'!E134)))</f>
        <v/>
      </c>
      <c r="B140" s="37" t="str">
        <f ca="true">+IF(OFFSET('Water Data'!$C$2,0,10*ROW('Water Data'!F134))="","",OFFSET('Water Data'!$C$2,0,10*ROW('Water Data'!F134)))</f>
        <v/>
      </c>
      <c r="C140" s="331" t="str">
        <f t="shared" ca="true" si="2"/>
        <v/>
      </c>
      <c r="D140" s="94"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4"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4"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4"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4"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4"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4"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4"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4"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4"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4"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4"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4"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4"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4"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4"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4"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4"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5"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5"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5"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5"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5"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5"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5"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5"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5"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5"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5"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5"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5"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5"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5"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5"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5"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5"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5"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5"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5"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5"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5"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5"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5"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5"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5"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5"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5"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5"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6"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6"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6"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6"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6"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6"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6"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6"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6"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6"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6"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6"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6"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6"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6"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6"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6"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6"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5"/>
      <c r="BS140" s="275" t="str">
        <f ca="true">+IF(OFFSET('Water Data'!$D$27,0,10*ROW('Water Data'!D134))="","",OFFSET('Water Data'!$D$27,0,10*ROW('Water Data'!D134)))</f>
        <v/>
      </c>
      <c r="BT140" s="275" t="str">
        <f ca="true">+IF(OFFSET('Water Data'!$D$28,0,10*ROW('Water Data'!D134))="","",OFFSET('Water Data'!$D$28,0,10*ROW('Water Data'!D134)))</f>
        <v/>
      </c>
      <c r="BU140" s="275" t="str">
        <f ca="true">+IF(OFFSET('Water Data'!$D$29,0,10*ROW('Water Data'!D134))="","",OFFSET('Water Data'!$D$29,0,10*ROW('Water Data'!D134)))</f>
        <v/>
      </c>
      <c r="BV140" s="275" t="str">
        <f ca="true">+IF(OFFSET('Water Data'!$E$27,0,10*ROW('Water Data'!E134))="","",OFFSET('Water Data'!$E$27,0,10*ROW('Water Data'!E134)))</f>
        <v/>
      </c>
      <c r="BW140" s="275" t="str">
        <f ca="true">+IF(OFFSET('Water Data'!$E$28,0,10*ROW('Water Data'!E134))="","",OFFSET('Water Data'!$E$28,0,10*ROW('Water Data'!E134)))</f>
        <v/>
      </c>
      <c r="BX140" s="275" t="str">
        <f ca="true">+IF(OFFSET('Water Data'!$E$29,0,10*ROW('Water Data'!E134))="","",OFFSET('Water Data'!$E$29,0,10*ROW('Water Data'!E134)))</f>
        <v/>
      </c>
      <c r="BY140" s="275" t="str">
        <f ca="true">+IF(OFFSET('Water Data'!$F$27,0,10*ROW('Water Data'!F134))="","",OFFSET('Water Data'!$F$27,0,10*ROW('Water Data'!F134)))</f>
        <v/>
      </c>
      <c r="BZ140" s="275" t="str">
        <f ca="true">+IF(OFFSET('Water Data'!$F$28,0,10*ROW('Water Data'!F134))="","",OFFSET('Water Data'!$F$28,0,10*ROW('Water Data'!F134)))</f>
        <v/>
      </c>
      <c r="CA140" s="275" t="str">
        <f ca="true">+IF(OFFSET('Water Data'!$F$29,0,10*ROW('Water Data'!F134))="","",OFFSET('Water Data'!$F$29,0,10*ROW('Water Data'!F134)))</f>
        <v/>
      </c>
      <c r="CB140" s="275" t="str">
        <f ca="true">+IF(OFFSET('Water Data'!$G$27,0,10*ROW('Water Data'!G134))="","",OFFSET('Water Data'!$G$27,0,10*ROW('Water Data'!G134)))</f>
        <v/>
      </c>
      <c r="CC140" s="275" t="str">
        <f ca="true">+IF(OFFSET('Water Data'!$G$28,0,10*ROW('Water Data'!G134))="","",OFFSET('Water Data'!$G$28,0,10*ROW('Water Data'!G134)))</f>
        <v/>
      </c>
      <c r="CD140" s="275" t="str">
        <f ca="true">+IF(OFFSET('Water Data'!$G$29,0,10*ROW('Water Data'!G134))="","",OFFSET('Water Data'!$G$29,0,10*ROW('Water Data'!G134)))</f>
        <v/>
      </c>
      <c r="CE140" s="275" t="str">
        <f ca="true">+IF(OFFSET('Water Data'!$H$27,0,10*ROW('Water Data'!H134))="","",OFFSET('Water Data'!$H$27,0,10*ROW('Water Data'!H134)))</f>
        <v/>
      </c>
      <c r="CF140" s="275" t="str">
        <f ca="true">+IF(OFFSET('Water Data'!$H$28,0,10*ROW('Water Data'!H134))="","",OFFSET('Water Data'!$H$28,0,10*ROW('Water Data'!H134)))</f>
        <v/>
      </c>
      <c r="CG140" s="275" t="str">
        <f ca="true">+IF(OFFSET('Water Data'!$H$29,0,10*ROW('Water Data'!H134))="","",OFFSET('Water Data'!$H$29,0,10*ROW('Water Data'!H134)))</f>
        <v/>
      </c>
      <c r="CH140" s="275" t="str">
        <f ca="true">+IF(OFFSET('Water Data'!$I$27,0,10*ROW('Water Data'!I134))="","",OFFSET('Water Data'!$I$27,0,10*ROW('Water Data'!I134)))</f>
        <v/>
      </c>
      <c r="CI140" s="275" t="str">
        <f ca="true">+IF(OFFSET('Water Data'!$I$28,0,10*ROW('Water Data'!I134))="","",OFFSET('Water Data'!$I$28,0,10*ROW('Water Data'!I134)))</f>
        <v/>
      </c>
      <c r="CJ140" s="275" t="str">
        <f ca="true">+IF(OFFSET('Water Data'!$I$29,0,10*ROW('Water Data'!I134))="","",OFFSET('Water Data'!$I$29,0,10*ROW('Water Data'!I134)))</f>
        <v/>
      </c>
      <c r="CK140" s="275" t="str">
        <f ca="true">+IF(OFFSET('Sanitation Data'!$D$28,0,10*ROW('Sanitation Data'!D134))="","",OFFSET('Sanitation Data'!$D$28,0,10*ROW('Sanitation Data'!D134)))</f>
        <v/>
      </c>
      <c r="CL140" s="275" t="str">
        <f ca="true">+IF(OFFSET('Sanitation Data'!$D$29,0,10*ROW('Sanitation Data'!D134))="","",OFFSET('Sanitation Data'!$D$29,0,10*ROW('Sanitation Data'!D134)))</f>
        <v/>
      </c>
      <c r="CM140" s="275" t="str">
        <f ca="true">+IF(OFFSET('Sanitation Data'!$D$30,0,10*ROW('Sanitation Data'!D134))="","",OFFSET('Sanitation Data'!$D$30,0,10*ROW('Sanitation Data'!D134)))</f>
        <v/>
      </c>
      <c r="CN140" s="275" t="str">
        <f ca="true">+IF(OFFSET('Sanitation Data'!$D$31,0,10*ROW('Sanitation Data'!D134))="","",OFFSET('Sanitation Data'!$D$31,0,10*ROW('Sanitation Data'!D134)))</f>
        <v/>
      </c>
      <c r="CO140" s="275" t="str">
        <f ca="true">+IF(OFFSET('Sanitation Data'!$D$32,0,10*ROW('Sanitation Data'!D134))="","",OFFSET('Sanitation Data'!$D$32,0,10*ROW('Sanitation Data'!D134)))</f>
        <v/>
      </c>
      <c r="CP140" s="275" t="str">
        <f ca="true">+IF(OFFSET('Sanitation Data'!$E$28,0,10*ROW('Sanitation Data'!E134))="","",OFFSET('Sanitation Data'!$E$28,0,10*ROW('Sanitation Data'!E134)))</f>
        <v/>
      </c>
      <c r="CQ140" s="275" t="str">
        <f ca="true">+IF(OFFSET('Sanitation Data'!$E$29,0,10*ROW('Sanitation Data'!E134))="","",OFFSET('Sanitation Data'!$E$29,0,10*ROW('Sanitation Data'!E134)))</f>
        <v/>
      </c>
      <c r="CR140" s="275" t="str">
        <f ca="true">+IF(OFFSET('Sanitation Data'!$E$30,0,10*ROW('Sanitation Data'!E134))="","",OFFSET('Sanitation Data'!$E$30,0,10*ROW('Sanitation Data'!E134)))</f>
        <v/>
      </c>
      <c r="CS140" s="275" t="str">
        <f ca="true">+IF(OFFSET('Sanitation Data'!$E$31,0,10*ROW('Sanitation Data'!E134))="","",OFFSET('Sanitation Data'!$E$31,0,10*ROW('Sanitation Data'!E134)))</f>
        <v/>
      </c>
      <c r="CT140" s="275" t="str">
        <f ca="true">+IF(OFFSET('Sanitation Data'!$E$32,0,10*ROW('Sanitation Data'!E134))="","",OFFSET('Sanitation Data'!$E$32,0,10*ROW('Sanitation Data'!E134)))</f>
        <v/>
      </c>
      <c r="CU140" s="275" t="str">
        <f ca="true">+IF(OFFSET('Sanitation Data'!$F$28,0,10*ROW('Sanitation Data'!F134))="","",OFFSET('Sanitation Data'!$F$28,0,10*ROW('Sanitation Data'!F134)))</f>
        <v/>
      </c>
      <c r="CV140" s="275" t="str">
        <f ca="true">+IF(OFFSET('Sanitation Data'!$F$29,0,10*ROW('Sanitation Data'!F134))="","",OFFSET('Sanitation Data'!$F$29,0,10*ROW('Sanitation Data'!F134)))</f>
        <v/>
      </c>
      <c r="CW140" s="275" t="str">
        <f ca="true">+IF(OFFSET('Sanitation Data'!$F$30,0,10*ROW('Sanitation Data'!F134))="","",OFFSET('Sanitation Data'!$F$30,0,10*ROW('Sanitation Data'!F134)))</f>
        <v/>
      </c>
      <c r="CX140" s="275" t="str">
        <f ca="true">+IF(OFFSET('Sanitation Data'!$F$31,0,10*ROW('Sanitation Data'!F134))="","",OFFSET('Sanitation Data'!$F$31,0,10*ROW('Sanitation Data'!F134)))</f>
        <v/>
      </c>
      <c r="CY140" s="275" t="str">
        <f ca="true">+IF(OFFSET('Sanitation Data'!$F$32,0,10*ROW('Sanitation Data'!F134))="","",OFFSET('Sanitation Data'!$F$32,0,10*ROW('Sanitation Data'!F134)))</f>
        <v/>
      </c>
      <c r="CZ140" s="275" t="str">
        <f ca="true">+IF(OFFSET('Sanitation Data'!$G$28,0,10*ROW('Sanitation Data'!G134))="","",OFFSET('Sanitation Data'!$G$28,0,10*ROW('Sanitation Data'!G134)))</f>
        <v/>
      </c>
      <c r="DA140" s="275" t="str">
        <f ca="true">+IF(OFFSET('Sanitation Data'!$G$29,0,10*ROW('Sanitation Data'!G134))="","",OFFSET('Sanitation Data'!$G$29,0,10*ROW('Sanitation Data'!G134)))</f>
        <v/>
      </c>
      <c r="DB140" s="275" t="str">
        <f ca="true">+IF(OFFSET('Sanitation Data'!$G$30,0,10*ROW('Sanitation Data'!G134))="","",OFFSET('Sanitation Data'!$G$30,0,10*ROW('Sanitation Data'!G134)))</f>
        <v/>
      </c>
      <c r="DC140" s="275" t="str">
        <f ca="true">+IF(OFFSET('Sanitation Data'!$G$31,0,10*ROW('Sanitation Data'!G134))="","",OFFSET('Sanitation Data'!$G$31,0,10*ROW('Sanitation Data'!G134)))</f>
        <v/>
      </c>
      <c r="DD140" s="275" t="str">
        <f ca="true">+IF(OFFSET('Sanitation Data'!$G$32,0,10*ROW('Sanitation Data'!G134))="","",OFFSET('Sanitation Data'!$G$32,0,10*ROW('Sanitation Data'!G134)))</f>
        <v/>
      </c>
      <c r="DE140" s="275" t="str">
        <f ca="true">+IF(OFFSET('Sanitation Data'!$H$28,0,10*ROW('Sanitation Data'!H134))="","",OFFSET('Sanitation Data'!$H$28,0,10*ROW('Sanitation Data'!H134)))</f>
        <v/>
      </c>
      <c r="DF140" s="275" t="str">
        <f ca="true">+IF(OFFSET('Sanitation Data'!$H$29,0,10*ROW('Sanitation Data'!H134))="","",OFFSET('Sanitation Data'!$H$29,0,10*ROW('Sanitation Data'!H134)))</f>
        <v/>
      </c>
      <c r="DG140" s="275" t="str">
        <f ca="true">+IF(OFFSET('Sanitation Data'!$H$30,0,10*ROW('Sanitation Data'!H134))="","",OFFSET('Sanitation Data'!$H$30,0,10*ROW('Sanitation Data'!H134)))</f>
        <v/>
      </c>
      <c r="DH140" s="275" t="str">
        <f ca="true">+IF(OFFSET('Sanitation Data'!$H$31,0,10*ROW('Sanitation Data'!H134))="","",OFFSET('Sanitation Data'!$H$31,0,10*ROW('Sanitation Data'!H134)))</f>
        <v/>
      </c>
      <c r="DI140" s="275" t="str">
        <f ca="true">+IF(OFFSET('Sanitation Data'!$H$32,0,10*ROW('Sanitation Data'!H134))="","",OFFSET('Sanitation Data'!$H$32,0,10*ROW('Sanitation Data'!H134)))</f>
        <v/>
      </c>
      <c r="DJ140" s="275" t="str">
        <f ca="true">+IF(OFFSET('Sanitation Data'!$I$28,0,10*ROW('Sanitation Data'!I134))="","",OFFSET('Sanitation Data'!$I$28,0,10*ROW('Sanitation Data'!I134)))</f>
        <v/>
      </c>
      <c r="DK140" s="275" t="str">
        <f ca="true">+IF(OFFSET('Sanitation Data'!$I$29,0,10*ROW('Sanitation Data'!I134))="","",OFFSET('Sanitation Data'!$I$29,0,10*ROW('Sanitation Data'!I134)))</f>
        <v/>
      </c>
      <c r="DL140" s="275" t="str">
        <f ca="true">+IF(OFFSET('Sanitation Data'!$I$30,0,10*ROW('Sanitation Data'!I134))="","",OFFSET('Sanitation Data'!$I$30,0,10*ROW('Sanitation Data'!I134)))</f>
        <v/>
      </c>
      <c r="DM140" s="275" t="str">
        <f ca="true">+IF(OFFSET('Sanitation Data'!$I$31,0,10*ROW('Sanitation Data'!I134))="","",OFFSET('Sanitation Data'!$I$31,0,10*ROW('Sanitation Data'!I134)))</f>
        <v/>
      </c>
      <c r="DN140" s="275" t="str">
        <f ca="true">+IF(OFFSET('Sanitation Data'!$I$32,0,10*ROW('Sanitation Data'!I134))="","",OFFSET('Sanitation Data'!$I$32,0,10*ROW('Sanitation Data'!I134)))</f>
        <v/>
      </c>
      <c r="DO140" s="275" t="str">
        <f ca="true">+IF(OFFSET('Hygiene Data'!$D$11,0,10*ROW('Hygiene Data'!D134))="","",OFFSET('Hygiene Data'!$D$11,0,10*ROW('Hygiene Data'!D134)))</f>
        <v/>
      </c>
      <c r="DP140" s="275" t="str">
        <f ca="true">+IF(OFFSET('Hygiene Data'!$D$12,0,10*ROW('Hygiene Data'!D134))="","",OFFSET('Hygiene Data'!$D$12,0,10*ROW('Hygiene Data'!D134)))</f>
        <v/>
      </c>
      <c r="DQ140" s="275" t="str">
        <f ca="true">+IF(OFFSET('Hygiene Data'!$D$13,0,10*ROW('Hygiene Data'!D134))="","",OFFSET('Hygiene Data'!$D$13,0,10*ROW('Hygiene Data'!D134)))</f>
        <v/>
      </c>
      <c r="DR140" s="275" t="str">
        <f ca="true">+IF(OFFSET('Hygiene Data'!$E$11,0,10*ROW('Hygiene Data'!E134))="","",OFFSET('Hygiene Data'!$E$11,0,10*ROW('Hygiene Data'!E134)))</f>
        <v/>
      </c>
      <c r="DS140" s="275" t="str">
        <f ca="true">+IF(OFFSET('Hygiene Data'!$E$12,0,10*ROW('Hygiene Data'!E134))="","",OFFSET('Hygiene Data'!$E$12,0,10*ROW('Hygiene Data'!E134)))</f>
        <v/>
      </c>
      <c r="DT140" s="275" t="str">
        <f ca="true">+IF(OFFSET('Hygiene Data'!$E$13,0,10*ROW('Hygiene Data'!E134))="","",OFFSET('Hygiene Data'!$E$13,0,10*ROW('Hygiene Data'!E134)))</f>
        <v/>
      </c>
      <c r="DU140" s="275" t="str">
        <f ca="true">+IF(OFFSET('Hygiene Data'!$F$11,0,10*ROW('Hygiene Data'!F134))="","",OFFSET('Hygiene Data'!$F$11,0,10*ROW('Hygiene Data'!F134)))</f>
        <v/>
      </c>
      <c r="DV140" s="275" t="str">
        <f ca="true">+IF(OFFSET('Hygiene Data'!$F$12,0,10*ROW('Hygiene Data'!F134))="","",OFFSET('Hygiene Data'!$F$12,0,10*ROW('Hygiene Data'!F134)))</f>
        <v/>
      </c>
      <c r="DW140" s="275" t="str">
        <f ca="true">+IF(OFFSET('Hygiene Data'!$F$13,0,10*ROW('Hygiene Data'!F134))="","",OFFSET('Hygiene Data'!$F$13,0,10*ROW('Hygiene Data'!F134)))</f>
        <v/>
      </c>
      <c r="DX140" s="275" t="str">
        <f ca="true">+IF(OFFSET('Hygiene Data'!$G$11,0,10*ROW('Hygiene Data'!G134))="","",OFFSET('Hygiene Data'!$G$11,0,10*ROW('Hygiene Data'!G134)))</f>
        <v/>
      </c>
      <c r="DY140" s="275" t="str">
        <f ca="true">+IF(OFFSET('Hygiene Data'!$G$12,0,10*ROW('Hygiene Data'!G134))="","",OFFSET('Hygiene Data'!$G$12,0,10*ROW('Hygiene Data'!G134)))</f>
        <v/>
      </c>
      <c r="DZ140" s="275" t="str">
        <f ca="true">+IF(OFFSET('Hygiene Data'!$G$13,0,10*ROW('Hygiene Data'!G134))="","",OFFSET('Hygiene Data'!$G$13,0,10*ROW('Hygiene Data'!G134)))</f>
        <v/>
      </c>
      <c r="EA140" s="275" t="str">
        <f ca="true">+IF(OFFSET('Hygiene Data'!$H$11,0,10*ROW('Hygiene Data'!H134))="","",OFFSET('Hygiene Data'!$H$11,0,10*ROW('Hygiene Data'!H134)))</f>
        <v/>
      </c>
      <c r="EB140" s="275" t="str">
        <f ca="true">+IF(OFFSET('Hygiene Data'!$H$12,0,10*ROW('Hygiene Data'!H134))="","",OFFSET('Hygiene Data'!$H$12,0,10*ROW('Hygiene Data'!H134)))</f>
        <v/>
      </c>
      <c r="EC140" s="275" t="str">
        <f ca="true">+IF(OFFSET('Hygiene Data'!$H$13,0,10*ROW('Hygiene Data'!H134))="","",OFFSET('Hygiene Data'!$H$13,0,10*ROW('Hygiene Data'!H134)))</f>
        <v/>
      </c>
      <c r="ED140" s="275" t="str">
        <f ca="true">+IF(OFFSET('Hygiene Data'!$I$11,0,10*ROW('Hygiene Data'!I134))="","",OFFSET('Hygiene Data'!$I$11,0,10*ROW('Hygiene Data'!I134)))</f>
        <v/>
      </c>
      <c r="EE140" s="275" t="str">
        <f ca="true">+IF(OFFSET('Hygiene Data'!$I$12,0,10*ROW('Hygiene Data'!I134))="","",OFFSET('Hygiene Data'!$I$12,0,10*ROW('Hygiene Data'!I134)))</f>
        <v/>
      </c>
      <c r="EF140" s="275" t="str">
        <f ca="true">+IF(OFFSET('Hygiene Data'!$I$13,0,10*ROW('Hygiene Data'!I134))="","",OFFSET('Hygiene Data'!$I$13,0,10*ROW('Hygiene Data'!I134)))</f>
        <v/>
      </c>
    </row>
    <row xmlns:x14ac="http://schemas.microsoft.com/office/spreadsheetml/2009/9/ac" r="141" x14ac:dyDescent="0.2">
      <c r="A141" s="37" t="str">
        <f ca="true">+IF(OFFSET('Water Data'!$B$2,0,10*ROW('Water Data'!E135))="","",OFFSET('Water Data'!$B$2,0,10*ROW('Water Data'!E135)))</f>
        <v/>
      </c>
      <c r="B141" s="37" t="str">
        <f ca="true">+IF(OFFSET('Water Data'!$C$2,0,10*ROW('Water Data'!F135))="","",OFFSET('Water Data'!$C$2,0,10*ROW('Water Data'!F135)))</f>
        <v/>
      </c>
      <c r="C141" s="331" t="str">
        <f t="shared" ca="true" si="2"/>
        <v/>
      </c>
      <c r="D141" s="94"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4"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4"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4"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4"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4"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4"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4"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4"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4"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4"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4"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4"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4"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4"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4"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4"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4"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5"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5"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5"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5"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5"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5"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5"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5"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5"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5"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5"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5"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5"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5"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5"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5"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5"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5"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5"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5"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5"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5"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5"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5"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5"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5"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5"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5"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5"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5"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6"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6"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6"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6"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6"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6"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6"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6"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6"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6"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6"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6"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6"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6"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6"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6"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6"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6"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5"/>
      <c r="BS141" s="275" t="str">
        <f ca="true">+IF(OFFSET('Water Data'!$D$27,0,10*ROW('Water Data'!D135))="","",OFFSET('Water Data'!$D$27,0,10*ROW('Water Data'!D135)))</f>
        <v/>
      </c>
      <c r="BT141" s="275" t="str">
        <f ca="true">+IF(OFFSET('Water Data'!$D$28,0,10*ROW('Water Data'!D135))="","",OFFSET('Water Data'!$D$28,0,10*ROW('Water Data'!D135)))</f>
        <v/>
      </c>
      <c r="BU141" s="275" t="str">
        <f ca="true">+IF(OFFSET('Water Data'!$D$29,0,10*ROW('Water Data'!D135))="","",OFFSET('Water Data'!$D$29,0,10*ROW('Water Data'!D135)))</f>
        <v/>
      </c>
      <c r="BV141" s="275" t="str">
        <f ca="true">+IF(OFFSET('Water Data'!$E$27,0,10*ROW('Water Data'!E135))="","",OFFSET('Water Data'!$E$27,0,10*ROW('Water Data'!E135)))</f>
        <v/>
      </c>
      <c r="BW141" s="275" t="str">
        <f ca="true">+IF(OFFSET('Water Data'!$E$28,0,10*ROW('Water Data'!E135))="","",OFFSET('Water Data'!$E$28,0,10*ROW('Water Data'!E135)))</f>
        <v/>
      </c>
      <c r="BX141" s="275" t="str">
        <f ca="true">+IF(OFFSET('Water Data'!$E$29,0,10*ROW('Water Data'!E135))="","",OFFSET('Water Data'!$E$29,0,10*ROW('Water Data'!E135)))</f>
        <v/>
      </c>
      <c r="BY141" s="275" t="str">
        <f ca="true">+IF(OFFSET('Water Data'!$F$27,0,10*ROW('Water Data'!F135))="","",OFFSET('Water Data'!$F$27,0,10*ROW('Water Data'!F135)))</f>
        <v/>
      </c>
      <c r="BZ141" s="275" t="str">
        <f ca="true">+IF(OFFSET('Water Data'!$F$28,0,10*ROW('Water Data'!F135))="","",OFFSET('Water Data'!$F$28,0,10*ROW('Water Data'!F135)))</f>
        <v/>
      </c>
      <c r="CA141" s="275" t="str">
        <f ca="true">+IF(OFFSET('Water Data'!$F$29,0,10*ROW('Water Data'!F135))="","",OFFSET('Water Data'!$F$29,0,10*ROW('Water Data'!F135)))</f>
        <v/>
      </c>
      <c r="CB141" s="275" t="str">
        <f ca="true">+IF(OFFSET('Water Data'!$G$27,0,10*ROW('Water Data'!G135))="","",OFFSET('Water Data'!$G$27,0,10*ROW('Water Data'!G135)))</f>
        <v/>
      </c>
      <c r="CC141" s="275" t="str">
        <f ca="true">+IF(OFFSET('Water Data'!$G$28,0,10*ROW('Water Data'!G135))="","",OFFSET('Water Data'!$G$28,0,10*ROW('Water Data'!G135)))</f>
        <v/>
      </c>
      <c r="CD141" s="275" t="str">
        <f ca="true">+IF(OFFSET('Water Data'!$G$29,0,10*ROW('Water Data'!G135))="","",OFFSET('Water Data'!$G$29,0,10*ROW('Water Data'!G135)))</f>
        <v/>
      </c>
      <c r="CE141" s="275" t="str">
        <f ca="true">+IF(OFFSET('Water Data'!$H$27,0,10*ROW('Water Data'!H135))="","",OFFSET('Water Data'!$H$27,0,10*ROW('Water Data'!H135)))</f>
        <v/>
      </c>
      <c r="CF141" s="275" t="str">
        <f ca="true">+IF(OFFSET('Water Data'!$H$28,0,10*ROW('Water Data'!H135))="","",OFFSET('Water Data'!$H$28,0,10*ROW('Water Data'!H135)))</f>
        <v/>
      </c>
      <c r="CG141" s="275" t="str">
        <f ca="true">+IF(OFFSET('Water Data'!$H$29,0,10*ROW('Water Data'!H135))="","",OFFSET('Water Data'!$H$29,0,10*ROW('Water Data'!H135)))</f>
        <v/>
      </c>
      <c r="CH141" s="275" t="str">
        <f ca="true">+IF(OFFSET('Water Data'!$I$27,0,10*ROW('Water Data'!I135))="","",OFFSET('Water Data'!$I$27,0,10*ROW('Water Data'!I135)))</f>
        <v/>
      </c>
      <c r="CI141" s="275" t="str">
        <f ca="true">+IF(OFFSET('Water Data'!$I$28,0,10*ROW('Water Data'!I135))="","",OFFSET('Water Data'!$I$28,0,10*ROW('Water Data'!I135)))</f>
        <v/>
      </c>
      <c r="CJ141" s="275" t="str">
        <f ca="true">+IF(OFFSET('Water Data'!$I$29,0,10*ROW('Water Data'!I135))="","",OFFSET('Water Data'!$I$29,0,10*ROW('Water Data'!I135)))</f>
        <v/>
      </c>
      <c r="CK141" s="275" t="str">
        <f ca="true">+IF(OFFSET('Sanitation Data'!$D$28,0,10*ROW('Sanitation Data'!D135))="","",OFFSET('Sanitation Data'!$D$28,0,10*ROW('Sanitation Data'!D135)))</f>
        <v/>
      </c>
      <c r="CL141" s="275" t="str">
        <f ca="true">+IF(OFFSET('Sanitation Data'!$D$29,0,10*ROW('Sanitation Data'!D135))="","",OFFSET('Sanitation Data'!$D$29,0,10*ROW('Sanitation Data'!D135)))</f>
        <v/>
      </c>
      <c r="CM141" s="275" t="str">
        <f ca="true">+IF(OFFSET('Sanitation Data'!$D$30,0,10*ROW('Sanitation Data'!D135))="","",OFFSET('Sanitation Data'!$D$30,0,10*ROW('Sanitation Data'!D135)))</f>
        <v/>
      </c>
      <c r="CN141" s="275" t="str">
        <f ca="true">+IF(OFFSET('Sanitation Data'!$D$31,0,10*ROW('Sanitation Data'!D135))="","",OFFSET('Sanitation Data'!$D$31,0,10*ROW('Sanitation Data'!D135)))</f>
        <v/>
      </c>
      <c r="CO141" s="275" t="str">
        <f ca="true">+IF(OFFSET('Sanitation Data'!$D$32,0,10*ROW('Sanitation Data'!D135))="","",OFFSET('Sanitation Data'!$D$32,0,10*ROW('Sanitation Data'!D135)))</f>
        <v/>
      </c>
      <c r="CP141" s="275" t="str">
        <f ca="true">+IF(OFFSET('Sanitation Data'!$E$28,0,10*ROW('Sanitation Data'!E135))="","",OFFSET('Sanitation Data'!$E$28,0,10*ROW('Sanitation Data'!E135)))</f>
        <v/>
      </c>
      <c r="CQ141" s="275" t="str">
        <f ca="true">+IF(OFFSET('Sanitation Data'!$E$29,0,10*ROW('Sanitation Data'!E135))="","",OFFSET('Sanitation Data'!$E$29,0,10*ROW('Sanitation Data'!E135)))</f>
        <v/>
      </c>
      <c r="CR141" s="275" t="str">
        <f ca="true">+IF(OFFSET('Sanitation Data'!$E$30,0,10*ROW('Sanitation Data'!E135))="","",OFFSET('Sanitation Data'!$E$30,0,10*ROW('Sanitation Data'!E135)))</f>
        <v/>
      </c>
      <c r="CS141" s="275" t="str">
        <f ca="true">+IF(OFFSET('Sanitation Data'!$E$31,0,10*ROW('Sanitation Data'!E135))="","",OFFSET('Sanitation Data'!$E$31,0,10*ROW('Sanitation Data'!E135)))</f>
        <v/>
      </c>
      <c r="CT141" s="275" t="str">
        <f ca="true">+IF(OFFSET('Sanitation Data'!$E$32,0,10*ROW('Sanitation Data'!E135))="","",OFFSET('Sanitation Data'!$E$32,0,10*ROW('Sanitation Data'!E135)))</f>
        <v/>
      </c>
      <c r="CU141" s="275" t="str">
        <f ca="true">+IF(OFFSET('Sanitation Data'!$F$28,0,10*ROW('Sanitation Data'!F135))="","",OFFSET('Sanitation Data'!$F$28,0,10*ROW('Sanitation Data'!F135)))</f>
        <v/>
      </c>
      <c r="CV141" s="275" t="str">
        <f ca="true">+IF(OFFSET('Sanitation Data'!$F$29,0,10*ROW('Sanitation Data'!F135))="","",OFFSET('Sanitation Data'!$F$29,0,10*ROW('Sanitation Data'!F135)))</f>
        <v/>
      </c>
      <c r="CW141" s="275" t="str">
        <f ca="true">+IF(OFFSET('Sanitation Data'!$F$30,0,10*ROW('Sanitation Data'!F135))="","",OFFSET('Sanitation Data'!$F$30,0,10*ROW('Sanitation Data'!F135)))</f>
        <v/>
      </c>
      <c r="CX141" s="275" t="str">
        <f ca="true">+IF(OFFSET('Sanitation Data'!$F$31,0,10*ROW('Sanitation Data'!F135))="","",OFFSET('Sanitation Data'!$F$31,0,10*ROW('Sanitation Data'!F135)))</f>
        <v/>
      </c>
      <c r="CY141" s="275" t="str">
        <f ca="true">+IF(OFFSET('Sanitation Data'!$F$32,0,10*ROW('Sanitation Data'!F135))="","",OFFSET('Sanitation Data'!$F$32,0,10*ROW('Sanitation Data'!F135)))</f>
        <v/>
      </c>
      <c r="CZ141" s="275" t="str">
        <f ca="true">+IF(OFFSET('Sanitation Data'!$G$28,0,10*ROW('Sanitation Data'!G135))="","",OFFSET('Sanitation Data'!$G$28,0,10*ROW('Sanitation Data'!G135)))</f>
        <v/>
      </c>
      <c r="DA141" s="275" t="str">
        <f ca="true">+IF(OFFSET('Sanitation Data'!$G$29,0,10*ROW('Sanitation Data'!G135))="","",OFFSET('Sanitation Data'!$G$29,0,10*ROW('Sanitation Data'!G135)))</f>
        <v/>
      </c>
      <c r="DB141" s="275" t="str">
        <f ca="true">+IF(OFFSET('Sanitation Data'!$G$30,0,10*ROW('Sanitation Data'!G135))="","",OFFSET('Sanitation Data'!$G$30,0,10*ROW('Sanitation Data'!G135)))</f>
        <v/>
      </c>
      <c r="DC141" s="275" t="str">
        <f ca="true">+IF(OFFSET('Sanitation Data'!$G$31,0,10*ROW('Sanitation Data'!G135))="","",OFFSET('Sanitation Data'!$G$31,0,10*ROW('Sanitation Data'!G135)))</f>
        <v/>
      </c>
      <c r="DD141" s="275" t="str">
        <f ca="true">+IF(OFFSET('Sanitation Data'!$G$32,0,10*ROW('Sanitation Data'!G135))="","",OFFSET('Sanitation Data'!$G$32,0,10*ROW('Sanitation Data'!G135)))</f>
        <v/>
      </c>
      <c r="DE141" s="275" t="str">
        <f ca="true">+IF(OFFSET('Sanitation Data'!$H$28,0,10*ROW('Sanitation Data'!H135))="","",OFFSET('Sanitation Data'!$H$28,0,10*ROW('Sanitation Data'!H135)))</f>
        <v/>
      </c>
      <c r="DF141" s="275" t="str">
        <f ca="true">+IF(OFFSET('Sanitation Data'!$H$29,0,10*ROW('Sanitation Data'!H135))="","",OFFSET('Sanitation Data'!$H$29,0,10*ROW('Sanitation Data'!H135)))</f>
        <v/>
      </c>
      <c r="DG141" s="275" t="str">
        <f ca="true">+IF(OFFSET('Sanitation Data'!$H$30,0,10*ROW('Sanitation Data'!H135))="","",OFFSET('Sanitation Data'!$H$30,0,10*ROW('Sanitation Data'!H135)))</f>
        <v/>
      </c>
      <c r="DH141" s="275" t="str">
        <f ca="true">+IF(OFFSET('Sanitation Data'!$H$31,0,10*ROW('Sanitation Data'!H135))="","",OFFSET('Sanitation Data'!$H$31,0,10*ROW('Sanitation Data'!H135)))</f>
        <v/>
      </c>
      <c r="DI141" s="275" t="str">
        <f ca="true">+IF(OFFSET('Sanitation Data'!$H$32,0,10*ROW('Sanitation Data'!H135))="","",OFFSET('Sanitation Data'!$H$32,0,10*ROW('Sanitation Data'!H135)))</f>
        <v/>
      </c>
      <c r="DJ141" s="275" t="str">
        <f ca="true">+IF(OFFSET('Sanitation Data'!$I$28,0,10*ROW('Sanitation Data'!I135))="","",OFFSET('Sanitation Data'!$I$28,0,10*ROW('Sanitation Data'!I135)))</f>
        <v/>
      </c>
      <c r="DK141" s="275" t="str">
        <f ca="true">+IF(OFFSET('Sanitation Data'!$I$29,0,10*ROW('Sanitation Data'!I135))="","",OFFSET('Sanitation Data'!$I$29,0,10*ROW('Sanitation Data'!I135)))</f>
        <v/>
      </c>
      <c r="DL141" s="275" t="str">
        <f ca="true">+IF(OFFSET('Sanitation Data'!$I$30,0,10*ROW('Sanitation Data'!I135))="","",OFFSET('Sanitation Data'!$I$30,0,10*ROW('Sanitation Data'!I135)))</f>
        <v/>
      </c>
      <c r="DM141" s="275" t="str">
        <f ca="true">+IF(OFFSET('Sanitation Data'!$I$31,0,10*ROW('Sanitation Data'!I135))="","",OFFSET('Sanitation Data'!$I$31,0,10*ROW('Sanitation Data'!I135)))</f>
        <v/>
      </c>
      <c r="DN141" s="275" t="str">
        <f ca="true">+IF(OFFSET('Sanitation Data'!$I$32,0,10*ROW('Sanitation Data'!I135))="","",OFFSET('Sanitation Data'!$I$32,0,10*ROW('Sanitation Data'!I135)))</f>
        <v/>
      </c>
      <c r="DO141" s="275" t="str">
        <f ca="true">+IF(OFFSET('Hygiene Data'!$D$11,0,10*ROW('Hygiene Data'!D135))="","",OFFSET('Hygiene Data'!$D$11,0,10*ROW('Hygiene Data'!D135)))</f>
        <v/>
      </c>
      <c r="DP141" s="275" t="str">
        <f ca="true">+IF(OFFSET('Hygiene Data'!$D$12,0,10*ROW('Hygiene Data'!D135))="","",OFFSET('Hygiene Data'!$D$12,0,10*ROW('Hygiene Data'!D135)))</f>
        <v/>
      </c>
      <c r="DQ141" s="275" t="str">
        <f ca="true">+IF(OFFSET('Hygiene Data'!$D$13,0,10*ROW('Hygiene Data'!D135))="","",OFFSET('Hygiene Data'!$D$13,0,10*ROW('Hygiene Data'!D135)))</f>
        <v/>
      </c>
      <c r="DR141" s="275" t="str">
        <f ca="true">+IF(OFFSET('Hygiene Data'!$E$11,0,10*ROW('Hygiene Data'!E135))="","",OFFSET('Hygiene Data'!$E$11,0,10*ROW('Hygiene Data'!E135)))</f>
        <v/>
      </c>
      <c r="DS141" s="275" t="str">
        <f ca="true">+IF(OFFSET('Hygiene Data'!$E$12,0,10*ROW('Hygiene Data'!E135))="","",OFFSET('Hygiene Data'!$E$12,0,10*ROW('Hygiene Data'!E135)))</f>
        <v/>
      </c>
      <c r="DT141" s="275" t="str">
        <f ca="true">+IF(OFFSET('Hygiene Data'!$E$13,0,10*ROW('Hygiene Data'!E135))="","",OFFSET('Hygiene Data'!$E$13,0,10*ROW('Hygiene Data'!E135)))</f>
        <v/>
      </c>
      <c r="DU141" s="275" t="str">
        <f ca="true">+IF(OFFSET('Hygiene Data'!$F$11,0,10*ROW('Hygiene Data'!F135))="","",OFFSET('Hygiene Data'!$F$11,0,10*ROW('Hygiene Data'!F135)))</f>
        <v/>
      </c>
      <c r="DV141" s="275" t="str">
        <f ca="true">+IF(OFFSET('Hygiene Data'!$F$12,0,10*ROW('Hygiene Data'!F135))="","",OFFSET('Hygiene Data'!$F$12,0,10*ROW('Hygiene Data'!F135)))</f>
        <v/>
      </c>
      <c r="DW141" s="275" t="str">
        <f ca="true">+IF(OFFSET('Hygiene Data'!$F$13,0,10*ROW('Hygiene Data'!F135))="","",OFFSET('Hygiene Data'!$F$13,0,10*ROW('Hygiene Data'!F135)))</f>
        <v/>
      </c>
      <c r="DX141" s="275" t="str">
        <f ca="true">+IF(OFFSET('Hygiene Data'!$G$11,0,10*ROW('Hygiene Data'!G135))="","",OFFSET('Hygiene Data'!$G$11,0,10*ROW('Hygiene Data'!G135)))</f>
        <v/>
      </c>
      <c r="DY141" s="275" t="str">
        <f ca="true">+IF(OFFSET('Hygiene Data'!$G$12,0,10*ROW('Hygiene Data'!G135))="","",OFFSET('Hygiene Data'!$G$12,0,10*ROW('Hygiene Data'!G135)))</f>
        <v/>
      </c>
      <c r="DZ141" s="275" t="str">
        <f ca="true">+IF(OFFSET('Hygiene Data'!$G$13,0,10*ROW('Hygiene Data'!G135))="","",OFFSET('Hygiene Data'!$G$13,0,10*ROW('Hygiene Data'!G135)))</f>
        <v/>
      </c>
      <c r="EA141" s="275" t="str">
        <f ca="true">+IF(OFFSET('Hygiene Data'!$H$11,0,10*ROW('Hygiene Data'!H135))="","",OFFSET('Hygiene Data'!$H$11,0,10*ROW('Hygiene Data'!H135)))</f>
        <v/>
      </c>
      <c r="EB141" s="275" t="str">
        <f ca="true">+IF(OFFSET('Hygiene Data'!$H$12,0,10*ROW('Hygiene Data'!H135))="","",OFFSET('Hygiene Data'!$H$12,0,10*ROW('Hygiene Data'!H135)))</f>
        <v/>
      </c>
      <c r="EC141" s="275" t="str">
        <f ca="true">+IF(OFFSET('Hygiene Data'!$H$13,0,10*ROW('Hygiene Data'!H135))="","",OFFSET('Hygiene Data'!$H$13,0,10*ROW('Hygiene Data'!H135)))</f>
        <v/>
      </c>
      <c r="ED141" s="275" t="str">
        <f ca="true">+IF(OFFSET('Hygiene Data'!$I$11,0,10*ROW('Hygiene Data'!I135))="","",OFFSET('Hygiene Data'!$I$11,0,10*ROW('Hygiene Data'!I135)))</f>
        <v/>
      </c>
      <c r="EE141" s="275" t="str">
        <f ca="true">+IF(OFFSET('Hygiene Data'!$I$12,0,10*ROW('Hygiene Data'!I135))="","",OFFSET('Hygiene Data'!$I$12,0,10*ROW('Hygiene Data'!I135)))</f>
        <v/>
      </c>
      <c r="EF141" s="275" t="str">
        <f ca="true">+IF(OFFSET('Hygiene Data'!$I$13,0,10*ROW('Hygiene Data'!I135))="","",OFFSET('Hygiene Data'!$I$13,0,10*ROW('Hygiene Data'!I135)))</f>
        <v/>
      </c>
    </row>
    <row xmlns:x14ac="http://schemas.microsoft.com/office/spreadsheetml/2009/9/ac" r="142" x14ac:dyDescent="0.2">
      <c r="A142" s="37" t="str">
        <f ca="true">+IF(OFFSET('Water Data'!$B$2,0,10*ROW('Water Data'!E136))="","",OFFSET('Water Data'!$B$2,0,10*ROW('Water Data'!E136)))</f>
        <v/>
      </c>
      <c r="B142" s="37" t="str">
        <f ca="true">+IF(OFFSET('Water Data'!$C$2,0,10*ROW('Water Data'!F136))="","",OFFSET('Water Data'!$C$2,0,10*ROW('Water Data'!F136)))</f>
        <v/>
      </c>
      <c r="C142" s="331" t="str">
        <f t="shared" ca="true" si="2"/>
        <v/>
      </c>
      <c r="D142" s="94"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4"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4"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4"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4"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4"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4"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4"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4"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4"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4"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4"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4"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4"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4"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4"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4"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4"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5"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5"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5"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5"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5"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5"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5"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5"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5"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5"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5"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5"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5"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5"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5"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5"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5"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5"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5"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5"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5"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5"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5"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5"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5"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5"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5"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5"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5"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5"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6"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6"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6"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6"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6"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6"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6"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6"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6"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6"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6"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6"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6"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6"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6"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6"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6"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6"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5"/>
      <c r="BS142" s="275" t="str">
        <f ca="true">+IF(OFFSET('Water Data'!$D$27,0,10*ROW('Water Data'!D136))="","",OFFSET('Water Data'!$D$27,0,10*ROW('Water Data'!D136)))</f>
        <v/>
      </c>
      <c r="BT142" s="275" t="str">
        <f ca="true">+IF(OFFSET('Water Data'!$D$28,0,10*ROW('Water Data'!D136))="","",OFFSET('Water Data'!$D$28,0,10*ROW('Water Data'!D136)))</f>
        <v/>
      </c>
      <c r="BU142" s="275" t="str">
        <f ca="true">+IF(OFFSET('Water Data'!$D$29,0,10*ROW('Water Data'!D136))="","",OFFSET('Water Data'!$D$29,0,10*ROW('Water Data'!D136)))</f>
        <v/>
      </c>
      <c r="BV142" s="275" t="str">
        <f ca="true">+IF(OFFSET('Water Data'!$E$27,0,10*ROW('Water Data'!E136))="","",OFFSET('Water Data'!$E$27,0,10*ROW('Water Data'!E136)))</f>
        <v/>
      </c>
      <c r="BW142" s="275" t="str">
        <f ca="true">+IF(OFFSET('Water Data'!$E$28,0,10*ROW('Water Data'!E136))="","",OFFSET('Water Data'!$E$28,0,10*ROW('Water Data'!E136)))</f>
        <v/>
      </c>
      <c r="BX142" s="275" t="str">
        <f ca="true">+IF(OFFSET('Water Data'!$E$29,0,10*ROW('Water Data'!E136))="","",OFFSET('Water Data'!$E$29,0,10*ROW('Water Data'!E136)))</f>
        <v/>
      </c>
      <c r="BY142" s="275" t="str">
        <f ca="true">+IF(OFFSET('Water Data'!$F$27,0,10*ROW('Water Data'!F136))="","",OFFSET('Water Data'!$F$27,0,10*ROW('Water Data'!F136)))</f>
        <v/>
      </c>
      <c r="BZ142" s="275" t="str">
        <f ca="true">+IF(OFFSET('Water Data'!$F$28,0,10*ROW('Water Data'!F136))="","",OFFSET('Water Data'!$F$28,0,10*ROW('Water Data'!F136)))</f>
        <v/>
      </c>
      <c r="CA142" s="275" t="str">
        <f ca="true">+IF(OFFSET('Water Data'!$F$29,0,10*ROW('Water Data'!F136))="","",OFFSET('Water Data'!$F$29,0,10*ROW('Water Data'!F136)))</f>
        <v/>
      </c>
      <c r="CB142" s="275" t="str">
        <f ca="true">+IF(OFFSET('Water Data'!$G$27,0,10*ROW('Water Data'!G136))="","",OFFSET('Water Data'!$G$27,0,10*ROW('Water Data'!G136)))</f>
        <v/>
      </c>
      <c r="CC142" s="275" t="str">
        <f ca="true">+IF(OFFSET('Water Data'!$G$28,0,10*ROW('Water Data'!G136))="","",OFFSET('Water Data'!$G$28,0,10*ROW('Water Data'!G136)))</f>
        <v/>
      </c>
      <c r="CD142" s="275" t="str">
        <f ca="true">+IF(OFFSET('Water Data'!$G$29,0,10*ROW('Water Data'!G136))="","",OFFSET('Water Data'!$G$29,0,10*ROW('Water Data'!G136)))</f>
        <v/>
      </c>
      <c r="CE142" s="275" t="str">
        <f ca="true">+IF(OFFSET('Water Data'!$H$27,0,10*ROW('Water Data'!H136))="","",OFFSET('Water Data'!$H$27,0,10*ROW('Water Data'!H136)))</f>
        <v/>
      </c>
      <c r="CF142" s="275" t="str">
        <f ca="true">+IF(OFFSET('Water Data'!$H$28,0,10*ROW('Water Data'!H136))="","",OFFSET('Water Data'!$H$28,0,10*ROW('Water Data'!H136)))</f>
        <v/>
      </c>
      <c r="CG142" s="275" t="str">
        <f ca="true">+IF(OFFSET('Water Data'!$H$29,0,10*ROW('Water Data'!H136))="","",OFFSET('Water Data'!$H$29,0,10*ROW('Water Data'!H136)))</f>
        <v/>
      </c>
      <c r="CH142" s="275" t="str">
        <f ca="true">+IF(OFFSET('Water Data'!$I$27,0,10*ROW('Water Data'!I136))="","",OFFSET('Water Data'!$I$27,0,10*ROW('Water Data'!I136)))</f>
        <v/>
      </c>
      <c r="CI142" s="275" t="str">
        <f ca="true">+IF(OFFSET('Water Data'!$I$28,0,10*ROW('Water Data'!I136))="","",OFFSET('Water Data'!$I$28,0,10*ROW('Water Data'!I136)))</f>
        <v/>
      </c>
      <c r="CJ142" s="275" t="str">
        <f ca="true">+IF(OFFSET('Water Data'!$I$29,0,10*ROW('Water Data'!I136))="","",OFFSET('Water Data'!$I$29,0,10*ROW('Water Data'!I136)))</f>
        <v/>
      </c>
      <c r="CK142" s="275" t="str">
        <f ca="true">+IF(OFFSET('Sanitation Data'!$D$28,0,10*ROW('Sanitation Data'!D136))="","",OFFSET('Sanitation Data'!$D$28,0,10*ROW('Sanitation Data'!D136)))</f>
        <v/>
      </c>
      <c r="CL142" s="275" t="str">
        <f ca="true">+IF(OFFSET('Sanitation Data'!$D$29,0,10*ROW('Sanitation Data'!D136))="","",OFFSET('Sanitation Data'!$D$29,0,10*ROW('Sanitation Data'!D136)))</f>
        <v/>
      </c>
      <c r="CM142" s="275" t="str">
        <f ca="true">+IF(OFFSET('Sanitation Data'!$D$30,0,10*ROW('Sanitation Data'!D136))="","",OFFSET('Sanitation Data'!$D$30,0,10*ROW('Sanitation Data'!D136)))</f>
        <v/>
      </c>
      <c r="CN142" s="275" t="str">
        <f ca="true">+IF(OFFSET('Sanitation Data'!$D$31,0,10*ROW('Sanitation Data'!D136))="","",OFFSET('Sanitation Data'!$D$31,0,10*ROW('Sanitation Data'!D136)))</f>
        <v/>
      </c>
      <c r="CO142" s="275" t="str">
        <f ca="true">+IF(OFFSET('Sanitation Data'!$D$32,0,10*ROW('Sanitation Data'!D136))="","",OFFSET('Sanitation Data'!$D$32,0,10*ROW('Sanitation Data'!D136)))</f>
        <v/>
      </c>
      <c r="CP142" s="275" t="str">
        <f ca="true">+IF(OFFSET('Sanitation Data'!$E$28,0,10*ROW('Sanitation Data'!E136))="","",OFFSET('Sanitation Data'!$E$28,0,10*ROW('Sanitation Data'!E136)))</f>
        <v/>
      </c>
      <c r="CQ142" s="275" t="str">
        <f ca="true">+IF(OFFSET('Sanitation Data'!$E$29,0,10*ROW('Sanitation Data'!E136))="","",OFFSET('Sanitation Data'!$E$29,0,10*ROW('Sanitation Data'!E136)))</f>
        <v/>
      </c>
      <c r="CR142" s="275" t="str">
        <f ca="true">+IF(OFFSET('Sanitation Data'!$E$30,0,10*ROW('Sanitation Data'!E136))="","",OFFSET('Sanitation Data'!$E$30,0,10*ROW('Sanitation Data'!E136)))</f>
        <v/>
      </c>
      <c r="CS142" s="275" t="str">
        <f ca="true">+IF(OFFSET('Sanitation Data'!$E$31,0,10*ROW('Sanitation Data'!E136))="","",OFFSET('Sanitation Data'!$E$31,0,10*ROW('Sanitation Data'!E136)))</f>
        <v/>
      </c>
      <c r="CT142" s="275" t="str">
        <f ca="true">+IF(OFFSET('Sanitation Data'!$E$32,0,10*ROW('Sanitation Data'!E136))="","",OFFSET('Sanitation Data'!$E$32,0,10*ROW('Sanitation Data'!E136)))</f>
        <v/>
      </c>
      <c r="CU142" s="275" t="str">
        <f ca="true">+IF(OFFSET('Sanitation Data'!$F$28,0,10*ROW('Sanitation Data'!F136))="","",OFFSET('Sanitation Data'!$F$28,0,10*ROW('Sanitation Data'!F136)))</f>
        <v/>
      </c>
      <c r="CV142" s="275" t="str">
        <f ca="true">+IF(OFFSET('Sanitation Data'!$F$29,0,10*ROW('Sanitation Data'!F136))="","",OFFSET('Sanitation Data'!$F$29,0,10*ROW('Sanitation Data'!F136)))</f>
        <v/>
      </c>
      <c r="CW142" s="275" t="str">
        <f ca="true">+IF(OFFSET('Sanitation Data'!$F$30,0,10*ROW('Sanitation Data'!F136))="","",OFFSET('Sanitation Data'!$F$30,0,10*ROW('Sanitation Data'!F136)))</f>
        <v/>
      </c>
      <c r="CX142" s="275" t="str">
        <f ca="true">+IF(OFFSET('Sanitation Data'!$F$31,0,10*ROW('Sanitation Data'!F136))="","",OFFSET('Sanitation Data'!$F$31,0,10*ROW('Sanitation Data'!F136)))</f>
        <v/>
      </c>
      <c r="CY142" s="275" t="str">
        <f ca="true">+IF(OFFSET('Sanitation Data'!$F$32,0,10*ROW('Sanitation Data'!F136))="","",OFFSET('Sanitation Data'!$F$32,0,10*ROW('Sanitation Data'!F136)))</f>
        <v/>
      </c>
      <c r="CZ142" s="275" t="str">
        <f ca="true">+IF(OFFSET('Sanitation Data'!$G$28,0,10*ROW('Sanitation Data'!G136))="","",OFFSET('Sanitation Data'!$G$28,0,10*ROW('Sanitation Data'!G136)))</f>
        <v/>
      </c>
      <c r="DA142" s="275" t="str">
        <f ca="true">+IF(OFFSET('Sanitation Data'!$G$29,0,10*ROW('Sanitation Data'!G136))="","",OFFSET('Sanitation Data'!$G$29,0,10*ROW('Sanitation Data'!G136)))</f>
        <v/>
      </c>
      <c r="DB142" s="275" t="str">
        <f ca="true">+IF(OFFSET('Sanitation Data'!$G$30,0,10*ROW('Sanitation Data'!G136))="","",OFFSET('Sanitation Data'!$G$30,0,10*ROW('Sanitation Data'!G136)))</f>
        <v/>
      </c>
      <c r="DC142" s="275" t="str">
        <f ca="true">+IF(OFFSET('Sanitation Data'!$G$31,0,10*ROW('Sanitation Data'!G136))="","",OFFSET('Sanitation Data'!$G$31,0,10*ROW('Sanitation Data'!G136)))</f>
        <v/>
      </c>
      <c r="DD142" s="275" t="str">
        <f ca="true">+IF(OFFSET('Sanitation Data'!$G$32,0,10*ROW('Sanitation Data'!G136))="","",OFFSET('Sanitation Data'!$G$32,0,10*ROW('Sanitation Data'!G136)))</f>
        <v/>
      </c>
      <c r="DE142" s="275" t="str">
        <f ca="true">+IF(OFFSET('Sanitation Data'!$H$28,0,10*ROW('Sanitation Data'!H136))="","",OFFSET('Sanitation Data'!$H$28,0,10*ROW('Sanitation Data'!H136)))</f>
        <v/>
      </c>
      <c r="DF142" s="275" t="str">
        <f ca="true">+IF(OFFSET('Sanitation Data'!$H$29,0,10*ROW('Sanitation Data'!H136))="","",OFFSET('Sanitation Data'!$H$29,0,10*ROW('Sanitation Data'!H136)))</f>
        <v/>
      </c>
      <c r="DG142" s="275" t="str">
        <f ca="true">+IF(OFFSET('Sanitation Data'!$H$30,0,10*ROW('Sanitation Data'!H136))="","",OFFSET('Sanitation Data'!$H$30,0,10*ROW('Sanitation Data'!H136)))</f>
        <v/>
      </c>
      <c r="DH142" s="275" t="str">
        <f ca="true">+IF(OFFSET('Sanitation Data'!$H$31,0,10*ROW('Sanitation Data'!H136))="","",OFFSET('Sanitation Data'!$H$31,0,10*ROW('Sanitation Data'!H136)))</f>
        <v/>
      </c>
      <c r="DI142" s="275" t="str">
        <f ca="true">+IF(OFFSET('Sanitation Data'!$H$32,0,10*ROW('Sanitation Data'!H136))="","",OFFSET('Sanitation Data'!$H$32,0,10*ROW('Sanitation Data'!H136)))</f>
        <v/>
      </c>
      <c r="DJ142" s="275" t="str">
        <f ca="true">+IF(OFFSET('Sanitation Data'!$I$28,0,10*ROW('Sanitation Data'!I136))="","",OFFSET('Sanitation Data'!$I$28,0,10*ROW('Sanitation Data'!I136)))</f>
        <v/>
      </c>
      <c r="DK142" s="275" t="str">
        <f ca="true">+IF(OFFSET('Sanitation Data'!$I$29,0,10*ROW('Sanitation Data'!I136))="","",OFFSET('Sanitation Data'!$I$29,0,10*ROW('Sanitation Data'!I136)))</f>
        <v/>
      </c>
      <c r="DL142" s="275" t="str">
        <f ca="true">+IF(OFFSET('Sanitation Data'!$I$30,0,10*ROW('Sanitation Data'!I136))="","",OFFSET('Sanitation Data'!$I$30,0,10*ROW('Sanitation Data'!I136)))</f>
        <v/>
      </c>
      <c r="DM142" s="275" t="str">
        <f ca="true">+IF(OFFSET('Sanitation Data'!$I$31,0,10*ROW('Sanitation Data'!I136))="","",OFFSET('Sanitation Data'!$I$31,0,10*ROW('Sanitation Data'!I136)))</f>
        <v/>
      </c>
      <c r="DN142" s="275" t="str">
        <f ca="true">+IF(OFFSET('Sanitation Data'!$I$32,0,10*ROW('Sanitation Data'!I136))="","",OFFSET('Sanitation Data'!$I$32,0,10*ROW('Sanitation Data'!I136)))</f>
        <v/>
      </c>
      <c r="DO142" s="275" t="str">
        <f ca="true">+IF(OFFSET('Hygiene Data'!$D$11,0,10*ROW('Hygiene Data'!D136))="","",OFFSET('Hygiene Data'!$D$11,0,10*ROW('Hygiene Data'!D136)))</f>
        <v/>
      </c>
      <c r="DP142" s="275" t="str">
        <f ca="true">+IF(OFFSET('Hygiene Data'!$D$12,0,10*ROW('Hygiene Data'!D136))="","",OFFSET('Hygiene Data'!$D$12,0,10*ROW('Hygiene Data'!D136)))</f>
        <v/>
      </c>
      <c r="DQ142" s="275" t="str">
        <f ca="true">+IF(OFFSET('Hygiene Data'!$D$13,0,10*ROW('Hygiene Data'!D136))="","",OFFSET('Hygiene Data'!$D$13,0,10*ROW('Hygiene Data'!D136)))</f>
        <v/>
      </c>
      <c r="DR142" s="275" t="str">
        <f ca="true">+IF(OFFSET('Hygiene Data'!$E$11,0,10*ROW('Hygiene Data'!E136))="","",OFFSET('Hygiene Data'!$E$11,0,10*ROW('Hygiene Data'!E136)))</f>
        <v/>
      </c>
      <c r="DS142" s="275" t="str">
        <f ca="true">+IF(OFFSET('Hygiene Data'!$E$12,0,10*ROW('Hygiene Data'!E136))="","",OFFSET('Hygiene Data'!$E$12,0,10*ROW('Hygiene Data'!E136)))</f>
        <v/>
      </c>
      <c r="DT142" s="275" t="str">
        <f ca="true">+IF(OFFSET('Hygiene Data'!$E$13,0,10*ROW('Hygiene Data'!E136))="","",OFFSET('Hygiene Data'!$E$13,0,10*ROW('Hygiene Data'!E136)))</f>
        <v/>
      </c>
      <c r="DU142" s="275" t="str">
        <f ca="true">+IF(OFFSET('Hygiene Data'!$F$11,0,10*ROW('Hygiene Data'!F136))="","",OFFSET('Hygiene Data'!$F$11,0,10*ROW('Hygiene Data'!F136)))</f>
        <v/>
      </c>
      <c r="DV142" s="275" t="str">
        <f ca="true">+IF(OFFSET('Hygiene Data'!$F$12,0,10*ROW('Hygiene Data'!F136))="","",OFFSET('Hygiene Data'!$F$12,0,10*ROW('Hygiene Data'!F136)))</f>
        <v/>
      </c>
      <c r="DW142" s="275" t="str">
        <f ca="true">+IF(OFFSET('Hygiene Data'!$F$13,0,10*ROW('Hygiene Data'!F136))="","",OFFSET('Hygiene Data'!$F$13,0,10*ROW('Hygiene Data'!F136)))</f>
        <v/>
      </c>
      <c r="DX142" s="275" t="str">
        <f ca="true">+IF(OFFSET('Hygiene Data'!$G$11,0,10*ROW('Hygiene Data'!G136))="","",OFFSET('Hygiene Data'!$G$11,0,10*ROW('Hygiene Data'!G136)))</f>
        <v/>
      </c>
      <c r="DY142" s="275" t="str">
        <f ca="true">+IF(OFFSET('Hygiene Data'!$G$12,0,10*ROW('Hygiene Data'!G136))="","",OFFSET('Hygiene Data'!$G$12,0,10*ROW('Hygiene Data'!G136)))</f>
        <v/>
      </c>
      <c r="DZ142" s="275" t="str">
        <f ca="true">+IF(OFFSET('Hygiene Data'!$G$13,0,10*ROW('Hygiene Data'!G136))="","",OFFSET('Hygiene Data'!$G$13,0,10*ROW('Hygiene Data'!G136)))</f>
        <v/>
      </c>
      <c r="EA142" s="275" t="str">
        <f ca="true">+IF(OFFSET('Hygiene Data'!$H$11,0,10*ROW('Hygiene Data'!H136))="","",OFFSET('Hygiene Data'!$H$11,0,10*ROW('Hygiene Data'!H136)))</f>
        <v/>
      </c>
      <c r="EB142" s="275" t="str">
        <f ca="true">+IF(OFFSET('Hygiene Data'!$H$12,0,10*ROW('Hygiene Data'!H136))="","",OFFSET('Hygiene Data'!$H$12,0,10*ROW('Hygiene Data'!H136)))</f>
        <v/>
      </c>
      <c r="EC142" s="275" t="str">
        <f ca="true">+IF(OFFSET('Hygiene Data'!$H$13,0,10*ROW('Hygiene Data'!H136))="","",OFFSET('Hygiene Data'!$H$13,0,10*ROW('Hygiene Data'!H136)))</f>
        <v/>
      </c>
      <c r="ED142" s="275" t="str">
        <f ca="true">+IF(OFFSET('Hygiene Data'!$I$11,0,10*ROW('Hygiene Data'!I136))="","",OFFSET('Hygiene Data'!$I$11,0,10*ROW('Hygiene Data'!I136)))</f>
        <v/>
      </c>
      <c r="EE142" s="275" t="str">
        <f ca="true">+IF(OFFSET('Hygiene Data'!$I$12,0,10*ROW('Hygiene Data'!I136))="","",OFFSET('Hygiene Data'!$I$12,0,10*ROW('Hygiene Data'!I136)))</f>
        <v/>
      </c>
      <c r="EF142" s="275" t="str">
        <f ca="true">+IF(OFFSET('Hygiene Data'!$I$13,0,10*ROW('Hygiene Data'!I136))="","",OFFSET('Hygiene Data'!$I$13,0,10*ROW('Hygiene Data'!I136)))</f>
        <v/>
      </c>
    </row>
    <row xmlns:x14ac="http://schemas.microsoft.com/office/spreadsheetml/2009/9/ac" r="143" x14ac:dyDescent="0.2">
      <c r="A143" s="37" t="str">
        <f ca="true">+IF(OFFSET('Water Data'!$B$2,0,10*ROW('Water Data'!E137))="","",OFFSET('Water Data'!$B$2,0,10*ROW('Water Data'!E137)))</f>
        <v/>
      </c>
      <c r="B143" s="37" t="str">
        <f ca="true">+IF(OFFSET('Water Data'!$C$2,0,10*ROW('Water Data'!F137))="","",OFFSET('Water Data'!$C$2,0,10*ROW('Water Data'!F137)))</f>
        <v/>
      </c>
      <c r="C143" s="331" t="str">
        <f t="shared" ca="true" si="2"/>
        <v/>
      </c>
      <c r="D143" s="94"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4"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4"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4"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4"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4"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4"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4"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4"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4"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4"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4"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4"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4"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4"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4"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4"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4"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5"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5"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5"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5"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5"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5"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5"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5"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5"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5"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5"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5"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5"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5"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5"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5"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5"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5"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5"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5"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5"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5"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5"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5"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5"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5"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5"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5"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5"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5"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6"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6"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6"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6"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6"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6"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6"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6"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6"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6"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6"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6"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6"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6"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6"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6"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6"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6"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5"/>
      <c r="BS143" s="275" t="str">
        <f ca="true">+IF(OFFSET('Water Data'!$D$27,0,10*ROW('Water Data'!D137))="","",OFFSET('Water Data'!$D$27,0,10*ROW('Water Data'!D137)))</f>
        <v/>
      </c>
      <c r="BT143" s="275" t="str">
        <f ca="true">+IF(OFFSET('Water Data'!$D$28,0,10*ROW('Water Data'!D137))="","",OFFSET('Water Data'!$D$28,0,10*ROW('Water Data'!D137)))</f>
        <v/>
      </c>
      <c r="BU143" s="275" t="str">
        <f ca="true">+IF(OFFSET('Water Data'!$D$29,0,10*ROW('Water Data'!D137))="","",OFFSET('Water Data'!$D$29,0,10*ROW('Water Data'!D137)))</f>
        <v/>
      </c>
      <c r="BV143" s="275" t="str">
        <f ca="true">+IF(OFFSET('Water Data'!$E$27,0,10*ROW('Water Data'!E137))="","",OFFSET('Water Data'!$E$27,0,10*ROW('Water Data'!E137)))</f>
        <v/>
      </c>
      <c r="BW143" s="275" t="str">
        <f ca="true">+IF(OFFSET('Water Data'!$E$28,0,10*ROW('Water Data'!E137))="","",OFFSET('Water Data'!$E$28,0,10*ROW('Water Data'!E137)))</f>
        <v/>
      </c>
      <c r="BX143" s="275" t="str">
        <f ca="true">+IF(OFFSET('Water Data'!$E$29,0,10*ROW('Water Data'!E137))="","",OFFSET('Water Data'!$E$29,0,10*ROW('Water Data'!E137)))</f>
        <v/>
      </c>
      <c r="BY143" s="275" t="str">
        <f ca="true">+IF(OFFSET('Water Data'!$F$27,0,10*ROW('Water Data'!F137))="","",OFFSET('Water Data'!$F$27,0,10*ROW('Water Data'!F137)))</f>
        <v/>
      </c>
      <c r="BZ143" s="275" t="str">
        <f ca="true">+IF(OFFSET('Water Data'!$F$28,0,10*ROW('Water Data'!F137))="","",OFFSET('Water Data'!$F$28,0,10*ROW('Water Data'!F137)))</f>
        <v/>
      </c>
      <c r="CA143" s="275" t="str">
        <f ca="true">+IF(OFFSET('Water Data'!$F$29,0,10*ROW('Water Data'!F137))="","",OFFSET('Water Data'!$F$29,0,10*ROW('Water Data'!F137)))</f>
        <v/>
      </c>
      <c r="CB143" s="275" t="str">
        <f ca="true">+IF(OFFSET('Water Data'!$G$27,0,10*ROW('Water Data'!G137))="","",OFFSET('Water Data'!$G$27,0,10*ROW('Water Data'!G137)))</f>
        <v/>
      </c>
      <c r="CC143" s="275" t="str">
        <f ca="true">+IF(OFFSET('Water Data'!$G$28,0,10*ROW('Water Data'!G137))="","",OFFSET('Water Data'!$G$28,0,10*ROW('Water Data'!G137)))</f>
        <v/>
      </c>
      <c r="CD143" s="275" t="str">
        <f ca="true">+IF(OFFSET('Water Data'!$G$29,0,10*ROW('Water Data'!G137))="","",OFFSET('Water Data'!$G$29,0,10*ROW('Water Data'!G137)))</f>
        <v/>
      </c>
      <c r="CE143" s="275" t="str">
        <f ca="true">+IF(OFFSET('Water Data'!$H$27,0,10*ROW('Water Data'!H137))="","",OFFSET('Water Data'!$H$27,0,10*ROW('Water Data'!H137)))</f>
        <v/>
      </c>
      <c r="CF143" s="275" t="str">
        <f ca="true">+IF(OFFSET('Water Data'!$H$28,0,10*ROW('Water Data'!H137))="","",OFFSET('Water Data'!$H$28,0,10*ROW('Water Data'!H137)))</f>
        <v/>
      </c>
      <c r="CG143" s="275" t="str">
        <f ca="true">+IF(OFFSET('Water Data'!$H$29,0,10*ROW('Water Data'!H137))="","",OFFSET('Water Data'!$H$29,0,10*ROW('Water Data'!H137)))</f>
        <v/>
      </c>
      <c r="CH143" s="275" t="str">
        <f ca="true">+IF(OFFSET('Water Data'!$I$27,0,10*ROW('Water Data'!I137))="","",OFFSET('Water Data'!$I$27,0,10*ROW('Water Data'!I137)))</f>
        <v/>
      </c>
      <c r="CI143" s="275" t="str">
        <f ca="true">+IF(OFFSET('Water Data'!$I$28,0,10*ROW('Water Data'!I137))="","",OFFSET('Water Data'!$I$28,0,10*ROW('Water Data'!I137)))</f>
        <v/>
      </c>
      <c r="CJ143" s="275" t="str">
        <f ca="true">+IF(OFFSET('Water Data'!$I$29,0,10*ROW('Water Data'!I137))="","",OFFSET('Water Data'!$I$29,0,10*ROW('Water Data'!I137)))</f>
        <v/>
      </c>
      <c r="CK143" s="275" t="str">
        <f ca="true">+IF(OFFSET('Sanitation Data'!$D$28,0,10*ROW('Sanitation Data'!D137))="","",OFFSET('Sanitation Data'!$D$28,0,10*ROW('Sanitation Data'!D137)))</f>
        <v/>
      </c>
      <c r="CL143" s="275" t="str">
        <f ca="true">+IF(OFFSET('Sanitation Data'!$D$29,0,10*ROW('Sanitation Data'!D137))="","",OFFSET('Sanitation Data'!$D$29,0,10*ROW('Sanitation Data'!D137)))</f>
        <v/>
      </c>
      <c r="CM143" s="275" t="str">
        <f ca="true">+IF(OFFSET('Sanitation Data'!$D$30,0,10*ROW('Sanitation Data'!D137))="","",OFFSET('Sanitation Data'!$D$30,0,10*ROW('Sanitation Data'!D137)))</f>
        <v/>
      </c>
      <c r="CN143" s="275" t="str">
        <f ca="true">+IF(OFFSET('Sanitation Data'!$D$31,0,10*ROW('Sanitation Data'!D137))="","",OFFSET('Sanitation Data'!$D$31,0,10*ROW('Sanitation Data'!D137)))</f>
        <v/>
      </c>
      <c r="CO143" s="275" t="str">
        <f ca="true">+IF(OFFSET('Sanitation Data'!$D$32,0,10*ROW('Sanitation Data'!D137))="","",OFFSET('Sanitation Data'!$D$32,0,10*ROW('Sanitation Data'!D137)))</f>
        <v/>
      </c>
      <c r="CP143" s="275" t="str">
        <f ca="true">+IF(OFFSET('Sanitation Data'!$E$28,0,10*ROW('Sanitation Data'!E137))="","",OFFSET('Sanitation Data'!$E$28,0,10*ROW('Sanitation Data'!E137)))</f>
        <v/>
      </c>
      <c r="CQ143" s="275" t="str">
        <f ca="true">+IF(OFFSET('Sanitation Data'!$E$29,0,10*ROW('Sanitation Data'!E137))="","",OFFSET('Sanitation Data'!$E$29,0,10*ROW('Sanitation Data'!E137)))</f>
        <v/>
      </c>
      <c r="CR143" s="275" t="str">
        <f ca="true">+IF(OFFSET('Sanitation Data'!$E$30,0,10*ROW('Sanitation Data'!E137))="","",OFFSET('Sanitation Data'!$E$30,0,10*ROW('Sanitation Data'!E137)))</f>
        <v/>
      </c>
      <c r="CS143" s="275" t="str">
        <f ca="true">+IF(OFFSET('Sanitation Data'!$E$31,0,10*ROW('Sanitation Data'!E137))="","",OFFSET('Sanitation Data'!$E$31,0,10*ROW('Sanitation Data'!E137)))</f>
        <v/>
      </c>
      <c r="CT143" s="275" t="str">
        <f ca="true">+IF(OFFSET('Sanitation Data'!$E$32,0,10*ROW('Sanitation Data'!E137))="","",OFFSET('Sanitation Data'!$E$32,0,10*ROW('Sanitation Data'!E137)))</f>
        <v/>
      </c>
      <c r="CU143" s="275" t="str">
        <f ca="true">+IF(OFFSET('Sanitation Data'!$F$28,0,10*ROW('Sanitation Data'!F137))="","",OFFSET('Sanitation Data'!$F$28,0,10*ROW('Sanitation Data'!F137)))</f>
        <v/>
      </c>
      <c r="CV143" s="275" t="str">
        <f ca="true">+IF(OFFSET('Sanitation Data'!$F$29,0,10*ROW('Sanitation Data'!F137))="","",OFFSET('Sanitation Data'!$F$29,0,10*ROW('Sanitation Data'!F137)))</f>
        <v/>
      </c>
      <c r="CW143" s="275" t="str">
        <f ca="true">+IF(OFFSET('Sanitation Data'!$F$30,0,10*ROW('Sanitation Data'!F137))="","",OFFSET('Sanitation Data'!$F$30,0,10*ROW('Sanitation Data'!F137)))</f>
        <v/>
      </c>
      <c r="CX143" s="275" t="str">
        <f ca="true">+IF(OFFSET('Sanitation Data'!$F$31,0,10*ROW('Sanitation Data'!F137))="","",OFFSET('Sanitation Data'!$F$31,0,10*ROW('Sanitation Data'!F137)))</f>
        <v/>
      </c>
      <c r="CY143" s="275" t="str">
        <f ca="true">+IF(OFFSET('Sanitation Data'!$F$32,0,10*ROW('Sanitation Data'!F137))="","",OFFSET('Sanitation Data'!$F$32,0,10*ROW('Sanitation Data'!F137)))</f>
        <v/>
      </c>
      <c r="CZ143" s="275" t="str">
        <f ca="true">+IF(OFFSET('Sanitation Data'!$G$28,0,10*ROW('Sanitation Data'!G137))="","",OFFSET('Sanitation Data'!$G$28,0,10*ROW('Sanitation Data'!G137)))</f>
        <v/>
      </c>
      <c r="DA143" s="275" t="str">
        <f ca="true">+IF(OFFSET('Sanitation Data'!$G$29,0,10*ROW('Sanitation Data'!G137))="","",OFFSET('Sanitation Data'!$G$29,0,10*ROW('Sanitation Data'!G137)))</f>
        <v/>
      </c>
      <c r="DB143" s="275" t="str">
        <f ca="true">+IF(OFFSET('Sanitation Data'!$G$30,0,10*ROW('Sanitation Data'!G137))="","",OFFSET('Sanitation Data'!$G$30,0,10*ROW('Sanitation Data'!G137)))</f>
        <v/>
      </c>
      <c r="DC143" s="275" t="str">
        <f ca="true">+IF(OFFSET('Sanitation Data'!$G$31,0,10*ROW('Sanitation Data'!G137))="","",OFFSET('Sanitation Data'!$G$31,0,10*ROW('Sanitation Data'!G137)))</f>
        <v/>
      </c>
      <c r="DD143" s="275" t="str">
        <f ca="true">+IF(OFFSET('Sanitation Data'!$G$32,0,10*ROW('Sanitation Data'!G137))="","",OFFSET('Sanitation Data'!$G$32,0,10*ROW('Sanitation Data'!G137)))</f>
        <v/>
      </c>
      <c r="DE143" s="275" t="str">
        <f ca="true">+IF(OFFSET('Sanitation Data'!$H$28,0,10*ROW('Sanitation Data'!H137))="","",OFFSET('Sanitation Data'!$H$28,0,10*ROW('Sanitation Data'!H137)))</f>
        <v/>
      </c>
      <c r="DF143" s="275" t="str">
        <f ca="true">+IF(OFFSET('Sanitation Data'!$H$29,0,10*ROW('Sanitation Data'!H137))="","",OFFSET('Sanitation Data'!$H$29,0,10*ROW('Sanitation Data'!H137)))</f>
        <v/>
      </c>
      <c r="DG143" s="275" t="str">
        <f ca="true">+IF(OFFSET('Sanitation Data'!$H$30,0,10*ROW('Sanitation Data'!H137))="","",OFFSET('Sanitation Data'!$H$30,0,10*ROW('Sanitation Data'!H137)))</f>
        <v/>
      </c>
      <c r="DH143" s="275" t="str">
        <f ca="true">+IF(OFFSET('Sanitation Data'!$H$31,0,10*ROW('Sanitation Data'!H137))="","",OFFSET('Sanitation Data'!$H$31,0,10*ROW('Sanitation Data'!H137)))</f>
        <v/>
      </c>
      <c r="DI143" s="275" t="str">
        <f ca="true">+IF(OFFSET('Sanitation Data'!$H$32,0,10*ROW('Sanitation Data'!H137))="","",OFFSET('Sanitation Data'!$H$32,0,10*ROW('Sanitation Data'!H137)))</f>
        <v/>
      </c>
      <c r="DJ143" s="275" t="str">
        <f ca="true">+IF(OFFSET('Sanitation Data'!$I$28,0,10*ROW('Sanitation Data'!I137))="","",OFFSET('Sanitation Data'!$I$28,0,10*ROW('Sanitation Data'!I137)))</f>
        <v/>
      </c>
      <c r="DK143" s="275" t="str">
        <f ca="true">+IF(OFFSET('Sanitation Data'!$I$29,0,10*ROW('Sanitation Data'!I137))="","",OFFSET('Sanitation Data'!$I$29,0,10*ROW('Sanitation Data'!I137)))</f>
        <v/>
      </c>
      <c r="DL143" s="275" t="str">
        <f ca="true">+IF(OFFSET('Sanitation Data'!$I$30,0,10*ROW('Sanitation Data'!I137))="","",OFFSET('Sanitation Data'!$I$30,0,10*ROW('Sanitation Data'!I137)))</f>
        <v/>
      </c>
      <c r="DM143" s="275" t="str">
        <f ca="true">+IF(OFFSET('Sanitation Data'!$I$31,0,10*ROW('Sanitation Data'!I137))="","",OFFSET('Sanitation Data'!$I$31,0,10*ROW('Sanitation Data'!I137)))</f>
        <v/>
      </c>
      <c r="DN143" s="275" t="str">
        <f ca="true">+IF(OFFSET('Sanitation Data'!$I$32,0,10*ROW('Sanitation Data'!I137))="","",OFFSET('Sanitation Data'!$I$32,0,10*ROW('Sanitation Data'!I137)))</f>
        <v/>
      </c>
      <c r="DO143" s="275" t="str">
        <f ca="true">+IF(OFFSET('Hygiene Data'!$D$11,0,10*ROW('Hygiene Data'!D137))="","",OFFSET('Hygiene Data'!$D$11,0,10*ROW('Hygiene Data'!D137)))</f>
        <v/>
      </c>
      <c r="DP143" s="275" t="str">
        <f ca="true">+IF(OFFSET('Hygiene Data'!$D$12,0,10*ROW('Hygiene Data'!D137))="","",OFFSET('Hygiene Data'!$D$12,0,10*ROW('Hygiene Data'!D137)))</f>
        <v/>
      </c>
      <c r="DQ143" s="275" t="str">
        <f ca="true">+IF(OFFSET('Hygiene Data'!$D$13,0,10*ROW('Hygiene Data'!D137))="","",OFFSET('Hygiene Data'!$D$13,0,10*ROW('Hygiene Data'!D137)))</f>
        <v/>
      </c>
      <c r="DR143" s="275" t="str">
        <f ca="true">+IF(OFFSET('Hygiene Data'!$E$11,0,10*ROW('Hygiene Data'!E137))="","",OFFSET('Hygiene Data'!$E$11,0,10*ROW('Hygiene Data'!E137)))</f>
        <v/>
      </c>
      <c r="DS143" s="275" t="str">
        <f ca="true">+IF(OFFSET('Hygiene Data'!$E$12,0,10*ROW('Hygiene Data'!E137))="","",OFFSET('Hygiene Data'!$E$12,0,10*ROW('Hygiene Data'!E137)))</f>
        <v/>
      </c>
      <c r="DT143" s="275" t="str">
        <f ca="true">+IF(OFFSET('Hygiene Data'!$E$13,0,10*ROW('Hygiene Data'!E137))="","",OFFSET('Hygiene Data'!$E$13,0,10*ROW('Hygiene Data'!E137)))</f>
        <v/>
      </c>
      <c r="DU143" s="275" t="str">
        <f ca="true">+IF(OFFSET('Hygiene Data'!$F$11,0,10*ROW('Hygiene Data'!F137))="","",OFFSET('Hygiene Data'!$F$11,0,10*ROW('Hygiene Data'!F137)))</f>
        <v/>
      </c>
      <c r="DV143" s="275" t="str">
        <f ca="true">+IF(OFFSET('Hygiene Data'!$F$12,0,10*ROW('Hygiene Data'!F137))="","",OFFSET('Hygiene Data'!$F$12,0,10*ROW('Hygiene Data'!F137)))</f>
        <v/>
      </c>
      <c r="DW143" s="275" t="str">
        <f ca="true">+IF(OFFSET('Hygiene Data'!$F$13,0,10*ROW('Hygiene Data'!F137))="","",OFFSET('Hygiene Data'!$F$13,0,10*ROW('Hygiene Data'!F137)))</f>
        <v/>
      </c>
      <c r="DX143" s="275" t="str">
        <f ca="true">+IF(OFFSET('Hygiene Data'!$G$11,0,10*ROW('Hygiene Data'!G137))="","",OFFSET('Hygiene Data'!$G$11,0,10*ROW('Hygiene Data'!G137)))</f>
        <v/>
      </c>
      <c r="DY143" s="275" t="str">
        <f ca="true">+IF(OFFSET('Hygiene Data'!$G$12,0,10*ROW('Hygiene Data'!G137))="","",OFFSET('Hygiene Data'!$G$12,0,10*ROW('Hygiene Data'!G137)))</f>
        <v/>
      </c>
      <c r="DZ143" s="275" t="str">
        <f ca="true">+IF(OFFSET('Hygiene Data'!$G$13,0,10*ROW('Hygiene Data'!G137))="","",OFFSET('Hygiene Data'!$G$13,0,10*ROW('Hygiene Data'!G137)))</f>
        <v/>
      </c>
      <c r="EA143" s="275" t="str">
        <f ca="true">+IF(OFFSET('Hygiene Data'!$H$11,0,10*ROW('Hygiene Data'!H137))="","",OFFSET('Hygiene Data'!$H$11,0,10*ROW('Hygiene Data'!H137)))</f>
        <v/>
      </c>
      <c r="EB143" s="275" t="str">
        <f ca="true">+IF(OFFSET('Hygiene Data'!$H$12,0,10*ROW('Hygiene Data'!H137))="","",OFFSET('Hygiene Data'!$H$12,0,10*ROW('Hygiene Data'!H137)))</f>
        <v/>
      </c>
      <c r="EC143" s="275" t="str">
        <f ca="true">+IF(OFFSET('Hygiene Data'!$H$13,0,10*ROW('Hygiene Data'!H137))="","",OFFSET('Hygiene Data'!$H$13,0,10*ROW('Hygiene Data'!H137)))</f>
        <v/>
      </c>
      <c r="ED143" s="275" t="str">
        <f ca="true">+IF(OFFSET('Hygiene Data'!$I$11,0,10*ROW('Hygiene Data'!I137))="","",OFFSET('Hygiene Data'!$I$11,0,10*ROW('Hygiene Data'!I137)))</f>
        <v/>
      </c>
      <c r="EE143" s="275" t="str">
        <f ca="true">+IF(OFFSET('Hygiene Data'!$I$12,0,10*ROW('Hygiene Data'!I137))="","",OFFSET('Hygiene Data'!$I$12,0,10*ROW('Hygiene Data'!I137)))</f>
        <v/>
      </c>
      <c r="EF143" s="275" t="str">
        <f ca="true">+IF(OFFSET('Hygiene Data'!$I$13,0,10*ROW('Hygiene Data'!I137))="","",OFFSET('Hygiene Data'!$I$13,0,10*ROW('Hygiene Data'!I137)))</f>
        <v/>
      </c>
    </row>
    <row xmlns:x14ac="http://schemas.microsoft.com/office/spreadsheetml/2009/9/ac" r="144" x14ac:dyDescent="0.2">
      <c r="A144" s="37" t="str">
        <f ca="true">+IF(OFFSET('Water Data'!$B$2,0,10*ROW('Water Data'!E138))="","",OFFSET('Water Data'!$B$2,0,10*ROW('Water Data'!E138)))</f>
        <v/>
      </c>
      <c r="B144" s="37" t="str">
        <f ca="true">+IF(OFFSET('Water Data'!$C$2,0,10*ROW('Water Data'!F138))="","",OFFSET('Water Data'!$C$2,0,10*ROW('Water Data'!F138)))</f>
        <v/>
      </c>
      <c r="C144" s="331" t="str">
        <f t="shared" ca="true" si="2"/>
        <v/>
      </c>
      <c r="D144" s="94"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4"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4"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4"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4"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4"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4"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4"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4"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4"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4"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4"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4"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4"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4"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4"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4"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4"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5"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5"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5"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5"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5"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5"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5"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5"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5"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5"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5"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5"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5"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5"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5"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5"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5"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5"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5"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5"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5"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5"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5"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5"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5"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5"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5"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5"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5"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5"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6"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6"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6"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6"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6"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6"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6"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6"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6"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6"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6"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6"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6"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6"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6"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6"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6"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6"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5"/>
      <c r="BS144" s="275" t="str">
        <f ca="true">+IF(OFFSET('Water Data'!$D$27,0,10*ROW('Water Data'!D138))="","",OFFSET('Water Data'!$D$27,0,10*ROW('Water Data'!D138)))</f>
        <v/>
      </c>
      <c r="BT144" s="275" t="str">
        <f ca="true">+IF(OFFSET('Water Data'!$D$28,0,10*ROW('Water Data'!D138))="","",OFFSET('Water Data'!$D$28,0,10*ROW('Water Data'!D138)))</f>
        <v/>
      </c>
      <c r="BU144" s="275" t="str">
        <f ca="true">+IF(OFFSET('Water Data'!$D$29,0,10*ROW('Water Data'!D138))="","",OFFSET('Water Data'!$D$29,0,10*ROW('Water Data'!D138)))</f>
        <v/>
      </c>
      <c r="BV144" s="275" t="str">
        <f ca="true">+IF(OFFSET('Water Data'!$E$27,0,10*ROW('Water Data'!E138))="","",OFFSET('Water Data'!$E$27,0,10*ROW('Water Data'!E138)))</f>
        <v/>
      </c>
      <c r="BW144" s="275" t="str">
        <f ca="true">+IF(OFFSET('Water Data'!$E$28,0,10*ROW('Water Data'!E138))="","",OFFSET('Water Data'!$E$28,0,10*ROW('Water Data'!E138)))</f>
        <v/>
      </c>
      <c r="BX144" s="275" t="str">
        <f ca="true">+IF(OFFSET('Water Data'!$E$29,0,10*ROW('Water Data'!E138))="","",OFFSET('Water Data'!$E$29,0,10*ROW('Water Data'!E138)))</f>
        <v/>
      </c>
      <c r="BY144" s="275" t="str">
        <f ca="true">+IF(OFFSET('Water Data'!$F$27,0,10*ROW('Water Data'!F138))="","",OFFSET('Water Data'!$F$27,0,10*ROW('Water Data'!F138)))</f>
        <v/>
      </c>
      <c r="BZ144" s="275" t="str">
        <f ca="true">+IF(OFFSET('Water Data'!$F$28,0,10*ROW('Water Data'!F138))="","",OFFSET('Water Data'!$F$28,0,10*ROW('Water Data'!F138)))</f>
        <v/>
      </c>
      <c r="CA144" s="275" t="str">
        <f ca="true">+IF(OFFSET('Water Data'!$F$29,0,10*ROW('Water Data'!F138))="","",OFFSET('Water Data'!$F$29,0,10*ROW('Water Data'!F138)))</f>
        <v/>
      </c>
      <c r="CB144" s="275" t="str">
        <f ca="true">+IF(OFFSET('Water Data'!$G$27,0,10*ROW('Water Data'!G138))="","",OFFSET('Water Data'!$G$27,0,10*ROW('Water Data'!G138)))</f>
        <v/>
      </c>
      <c r="CC144" s="275" t="str">
        <f ca="true">+IF(OFFSET('Water Data'!$G$28,0,10*ROW('Water Data'!G138))="","",OFFSET('Water Data'!$G$28,0,10*ROW('Water Data'!G138)))</f>
        <v/>
      </c>
      <c r="CD144" s="275" t="str">
        <f ca="true">+IF(OFFSET('Water Data'!$G$29,0,10*ROW('Water Data'!G138))="","",OFFSET('Water Data'!$G$29,0,10*ROW('Water Data'!G138)))</f>
        <v/>
      </c>
      <c r="CE144" s="275" t="str">
        <f ca="true">+IF(OFFSET('Water Data'!$H$27,0,10*ROW('Water Data'!H138))="","",OFFSET('Water Data'!$H$27,0,10*ROW('Water Data'!H138)))</f>
        <v/>
      </c>
      <c r="CF144" s="275" t="str">
        <f ca="true">+IF(OFFSET('Water Data'!$H$28,0,10*ROW('Water Data'!H138))="","",OFFSET('Water Data'!$H$28,0,10*ROW('Water Data'!H138)))</f>
        <v/>
      </c>
      <c r="CG144" s="275" t="str">
        <f ca="true">+IF(OFFSET('Water Data'!$H$29,0,10*ROW('Water Data'!H138))="","",OFFSET('Water Data'!$H$29,0,10*ROW('Water Data'!H138)))</f>
        <v/>
      </c>
      <c r="CH144" s="275" t="str">
        <f ca="true">+IF(OFFSET('Water Data'!$I$27,0,10*ROW('Water Data'!I138))="","",OFFSET('Water Data'!$I$27,0,10*ROW('Water Data'!I138)))</f>
        <v/>
      </c>
      <c r="CI144" s="275" t="str">
        <f ca="true">+IF(OFFSET('Water Data'!$I$28,0,10*ROW('Water Data'!I138))="","",OFFSET('Water Data'!$I$28,0,10*ROW('Water Data'!I138)))</f>
        <v/>
      </c>
      <c r="CJ144" s="275" t="str">
        <f ca="true">+IF(OFFSET('Water Data'!$I$29,0,10*ROW('Water Data'!I138))="","",OFFSET('Water Data'!$I$29,0,10*ROW('Water Data'!I138)))</f>
        <v/>
      </c>
      <c r="CK144" s="275" t="str">
        <f ca="true">+IF(OFFSET('Sanitation Data'!$D$28,0,10*ROW('Sanitation Data'!D138))="","",OFFSET('Sanitation Data'!$D$28,0,10*ROW('Sanitation Data'!D138)))</f>
        <v/>
      </c>
      <c r="CL144" s="275" t="str">
        <f ca="true">+IF(OFFSET('Sanitation Data'!$D$29,0,10*ROW('Sanitation Data'!D138))="","",OFFSET('Sanitation Data'!$D$29,0,10*ROW('Sanitation Data'!D138)))</f>
        <v/>
      </c>
      <c r="CM144" s="275" t="str">
        <f ca="true">+IF(OFFSET('Sanitation Data'!$D$30,0,10*ROW('Sanitation Data'!D138))="","",OFFSET('Sanitation Data'!$D$30,0,10*ROW('Sanitation Data'!D138)))</f>
        <v/>
      </c>
      <c r="CN144" s="275" t="str">
        <f ca="true">+IF(OFFSET('Sanitation Data'!$D$31,0,10*ROW('Sanitation Data'!D138))="","",OFFSET('Sanitation Data'!$D$31,0,10*ROW('Sanitation Data'!D138)))</f>
        <v/>
      </c>
      <c r="CO144" s="275" t="str">
        <f ca="true">+IF(OFFSET('Sanitation Data'!$D$32,0,10*ROW('Sanitation Data'!D138))="","",OFFSET('Sanitation Data'!$D$32,0,10*ROW('Sanitation Data'!D138)))</f>
        <v/>
      </c>
      <c r="CP144" s="275" t="str">
        <f ca="true">+IF(OFFSET('Sanitation Data'!$E$28,0,10*ROW('Sanitation Data'!E138))="","",OFFSET('Sanitation Data'!$E$28,0,10*ROW('Sanitation Data'!E138)))</f>
        <v/>
      </c>
      <c r="CQ144" s="275" t="str">
        <f ca="true">+IF(OFFSET('Sanitation Data'!$E$29,0,10*ROW('Sanitation Data'!E138))="","",OFFSET('Sanitation Data'!$E$29,0,10*ROW('Sanitation Data'!E138)))</f>
        <v/>
      </c>
      <c r="CR144" s="275" t="str">
        <f ca="true">+IF(OFFSET('Sanitation Data'!$E$30,0,10*ROW('Sanitation Data'!E138))="","",OFFSET('Sanitation Data'!$E$30,0,10*ROW('Sanitation Data'!E138)))</f>
        <v/>
      </c>
      <c r="CS144" s="275" t="str">
        <f ca="true">+IF(OFFSET('Sanitation Data'!$E$31,0,10*ROW('Sanitation Data'!E138))="","",OFFSET('Sanitation Data'!$E$31,0,10*ROW('Sanitation Data'!E138)))</f>
        <v/>
      </c>
      <c r="CT144" s="275" t="str">
        <f ca="true">+IF(OFFSET('Sanitation Data'!$E$32,0,10*ROW('Sanitation Data'!E138))="","",OFFSET('Sanitation Data'!$E$32,0,10*ROW('Sanitation Data'!E138)))</f>
        <v/>
      </c>
      <c r="CU144" s="275" t="str">
        <f ca="true">+IF(OFFSET('Sanitation Data'!$F$28,0,10*ROW('Sanitation Data'!F138))="","",OFFSET('Sanitation Data'!$F$28,0,10*ROW('Sanitation Data'!F138)))</f>
        <v/>
      </c>
      <c r="CV144" s="275" t="str">
        <f ca="true">+IF(OFFSET('Sanitation Data'!$F$29,0,10*ROW('Sanitation Data'!F138))="","",OFFSET('Sanitation Data'!$F$29,0,10*ROW('Sanitation Data'!F138)))</f>
        <v/>
      </c>
      <c r="CW144" s="275" t="str">
        <f ca="true">+IF(OFFSET('Sanitation Data'!$F$30,0,10*ROW('Sanitation Data'!F138))="","",OFFSET('Sanitation Data'!$F$30,0,10*ROW('Sanitation Data'!F138)))</f>
        <v/>
      </c>
      <c r="CX144" s="275" t="str">
        <f ca="true">+IF(OFFSET('Sanitation Data'!$F$31,0,10*ROW('Sanitation Data'!F138))="","",OFFSET('Sanitation Data'!$F$31,0,10*ROW('Sanitation Data'!F138)))</f>
        <v/>
      </c>
      <c r="CY144" s="275" t="str">
        <f ca="true">+IF(OFFSET('Sanitation Data'!$F$32,0,10*ROW('Sanitation Data'!F138))="","",OFFSET('Sanitation Data'!$F$32,0,10*ROW('Sanitation Data'!F138)))</f>
        <v/>
      </c>
      <c r="CZ144" s="275" t="str">
        <f ca="true">+IF(OFFSET('Sanitation Data'!$G$28,0,10*ROW('Sanitation Data'!G138))="","",OFFSET('Sanitation Data'!$G$28,0,10*ROW('Sanitation Data'!G138)))</f>
        <v/>
      </c>
      <c r="DA144" s="275" t="str">
        <f ca="true">+IF(OFFSET('Sanitation Data'!$G$29,0,10*ROW('Sanitation Data'!G138))="","",OFFSET('Sanitation Data'!$G$29,0,10*ROW('Sanitation Data'!G138)))</f>
        <v/>
      </c>
      <c r="DB144" s="275" t="str">
        <f ca="true">+IF(OFFSET('Sanitation Data'!$G$30,0,10*ROW('Sanitation Data'!G138))="","",OFFSET('Sanitation Data'!$G$30,0,10*ROW('Sanitation Data'!G138)))</f>
        <v/>
      </c>
      <c r="DC144" s="275" t="str">
        <f ca="true">+IF(OFFSET('Sanitation Data'!$G$31,0,10*ROW('Sanitation Data'!G138))="","",OFFSET('Sanitation Data'!$G$31,0,10*ROW('Sanitation Data'!G138)))</f>
        <v/>
      </c>
      <c r="DD144" s="275" t="str">
        <f ca="true">+IF(OFFSET('Sanitation Data'!$G$32,0,10*ROW('Sanitation Data'!G138))="","",OFFSET('Sanitation Data'!$G$32,0,10*ROW('Sanitation Data'!G138)))</f>
        <v/>
      </c>
      <c r="DE144" s="275" t="str">
        <f ca="true">+IF(OFFSET('Sanitation Data'!$H$28,0,10*ROW('Sanitation Data'!H138))="","",OFFSET('Sanitation Data'!$H$28,0,10*ROW('Sanitation Data'!H138)))</f>
        <v/>
      </c>
      <c r="DF144" s="275" t="str">
        <f ca="true">+IF(OFFSET('Sanitation Data'!$H$29,0,10*ROW('Sanitation Data'!H138))="","",OFFSET('Sanitation Data'!$H$29,0,10*ROW('Sanitation Data'!H138)))</f>
        <v/>
      </c>
      <c r="DG144" s="275" t="str">
        <f ca="true">+IF(OFFSET('Sanitation Data'!$H$30,0,10*ROW('Sanitation Data'!H138))="","",OFFSET('Sanitation Data'!$H$30,0,10*ROW('Sanitation Data'!H138)))</f>
        <v/>
      </c>
      <c r="DH144" s="275" t="str">
        <f ca="true">+IF(OFFSET('Sanitation Data'!$H$31,0,10*ROW('Sanitation Data'!H138))="","",OFFSET('Sanitation Data'!$H$31,0,10*ROW('Sanitation Data'!H138)))</f>
        <v/>
      </c>
      <c r="DI144" s="275" t="str">
        <f ca="true">+IF(OFFSET('Sanitation Data'!$H$32,0,10*ROW('Sanitation Data'!H138))="","",OFFSET('Sanitation Data'!$H$32,0,10*ROW('Sanitation Data'!H138)))</f>
        <v/>
      </c>
      <c r="DJ144" s="275" t="str">
        <f ca="true">+IF(OFFSET('Sanitation Data'!$I$28,0,10*ROW('Sanitation Data'!I138))="","",OFFSET('Sanitation Data'!$I$28,0,10*ROW('Sanitation Data'!I138)))</f>
        <v/>
      </c>
      <c r="DK144" s="275" t="str">
        <f ca="true">+IF(OFFSET('Sanitation Data'!$I$29,0,10*ROW('Sanitation Data'!I138))="","",OFFSET('Sanitation Data'!$I$29,0,10*ROW('Sanitation Data'!I138)))</f>
        <v/>
      </c>
      <c r="DL144" s="275" t="str">
        <f ca="true">+IF(OFFSET('Sanitation Data'!$I$30,0,10*ROW('Sanitation Data'!I138))="","",OFFSET('Sanitation Data'!$I$30,0,10*ROW('Sanitation Data'!I138)))</f>
        <v/>
      </c>
      <c r="DM144" s="275" t="str">
        <f ca="true">+IF(OFFSET('Sanitation Data'!$I$31,0,10*ROW('Sanitation Data'!I138))="","",OFFSET('Sanitation Data'!$I$31,0,10*ROW('Sanitation Data'!I138)))</f>
        <v/>
      </c>
      <c r="DN144" s="275" t="str">
        <f ca="true">+IF(OFFSET('Sanitation Data'!$I$32,0,10*ROW('Sanitation Data'!I138))="","",OFFSET('Sanitation Data'!$I$32,0,10*ROW('Sanitation Data'!I138)))</f>
        <v/>
      </c>
      <c r="DO144" s="275" t="str">
        <f ca="true">+IF(OFFSET('Hygiene Data'!$D$11,0,10*ROW('Hygiene Data'!D138))="","",OFFSET('Hygiene Data'!$D$11,0,10*ROW('Hygiene Data'!D138)))</f>
        <v/>
      </c>
      <c r="DP144" s="275" t="str">
        <f ca="true">+IF(OFFSET('Hygiene Data'!$D$12,0,10*ROW('Hygiene Data'!D138))="","",OFFSET('Hygiene Data'!$D$12,0,10*ROW('Hygiene Data'!D138)))</f>
        <v/>
      </c>
      <c r="DQ144" s="275" t="str">
        <f ca="true">+IF(OFFSET('Hygiene Data'!$D$13,0,10*ROW('Hygiene Data'!D138))="","",OFFSET('Hygiene Data'!$D$13,0,10*ROW('Hygiene Data'!D138)))</f>
        <v/>
      </c>
      <c r="DR144" s="275" t="str">
        <f ca="true">+IF(OFFSET('Hygiene Data'!$E$11,0,10*ROW('Hygiene Data'!E138))="","",OFFSET('Hygiene Data'!$E$11,0,10*ROW('Hygiene Data'!E138)))</f>
        <v/>
      </c>
      <c r="DS144" s="275" t="str">
        <f ca="true">+IF(OFFSET('Hygiene Data'!$E$12,0,10*ROW('Hygiene Data'!E138))="","",OFFSET('Hygiene Data'!$E$12,0,10*ROW('Hygiene Data'!E138)))</f>
        <v/>
      </c>
      <c r="DT144" s="275" t="str">
        <f ca="true">+IF(OFFSET('Hygiene Data'!$E$13,0,10*ROW('Hygiene Data'!E138))="","",OFFSET('Hygiene Data'!$E$13,0,10*ROW('Hygiene Data'!E138)))</f>
        <v/>
      </c>
      <c r="DU144" s="275" t="str">
        <f ca="true">+IF(OFFSET('Hygiene Data'!$F$11,0,10*ROW('Hygiene Data'!F138))="","",OFFSET('Hygiene Data'!$F$11,0,10*ROW('Hygiene Data'!F138)))</f>
        <v/>
      </c>
      <c r="DV144" s="275" t="str">
        <f ca="true">+IF(OFFSET('Hygiene Data'!$F$12,0,10*ROW('Hygiene Data'!F138))="","",OFFSET('Hygiene Data'!$F$12,0,10*ROW('Hygiene Data'!F138)))</f>
        <v/>
      </c>
      <c r="DW144" s="275" t="str">
        <f ca="true">+IF(OFFSET('Hygiene Data'!$F$13,0,10*ROW('Hygiene Data'!F138))="","",OFFSET('Hygiene Data'!$F$13,0,10*ROW('Hygiene Data'!F138)))</f>
        <v/>
      </c>
      <c r="DX144" s="275" t="str">
        <f ca="true">+IF(OFFSET('Hygiene Data'!$G$11,0,10*ROW('Hygiene Data'!G138))="","",OFFSET('Hygiene Data'!$G$11,0,10*ROW('Hygiene Data'!G138)))</f>
        <v/>
      </c>
      <c r="DY144" s="275" t="str">
        <f ca="true">+IF(OFFSET('Hygiene Data'!$G$12,0,10*ROW('Hygiene Data'!G138))="","",OFFSET('Hygiene Data'!$G$12,0,10*ROW('Hygiene Data'!G138)))</f>
        <v/>
      </c>
      <c r="DZ144" s="275" t="str">
        <f ca="true">+IF(OFFSET('Hygiene Data'!$G$13,0,10*ROW('Hygiene Data'!G138))="","",OFFSET('Hygiene Data'!$G$13,0,10*ROW('Hygiene Data'!G138)))</f>
        <v/>
      </c>
      <c r="EA144" s="275" t="str">
        <f ca="true">+IF(OFFSET('Hygiene Data'!$H$11,0,10*ROW('Hygiene Data'!H138))="","",OFFSET('Hygiene Data'!$H$11,0,10*ROW('Hygiene Data'!H138)))</f>
        <v/>
      </c>
      <c r="EB144" s="275" t="str">
        <f ca="true">+IF(OFFSET('Hygiene Data'!$H$12,0,10*ROW('Hygiene Data'!H138))="","",OFFSET('Hygiene Data'!$H$12,0,10*ROW('Hygiene Data'!H138)))</f>
        <v/>
      </c>
      <c r="EC144" s="275" t="str">
        <f ca="true">+IF(OFFSET('Hygiene Data'!$H$13,0,10*ROW('Hygiene Data'!H138))="","",OFFSET('Hygiene Data'!$H$13,0,10*ROW('Hygiene Data'!H138)))</f>
        <v/>
      </c>
      <c r="ED144" s="275" t="str">
        <f ca="true">+IF(OFFSET('Hygiene Data'!$I$11,0,10*ROW('Hygiene Data'!I138))="","",OFFSET('Hygiene Data'!$I$11,0,10*ROW('Hygiene Data'!I138)))</f>
        <v/>
      </c>
      <c r="EE144" s="275" t="str">
        <f ca="true">+IF(OFFSET('Hygiene Data'!$I$12,0,10*ROW('Hygiene Data'!I138))="","",OFFSET('Hygiene Data'!$I$12,0,10*ROW('Hygiene Data'!I138)))</f>
        <v/>
      </c>
      <c r="EF144" s="275" t="str">
        <f ca="true">+IF(OFFSET('Hygiene Data'!$I$13,0,10*ROW('Hygiene Data'!I138))="","",OFFSET('Hygiene Data'!$I$13,0,10*ROW('Hygiene Data'!I138)))</f>
        <v/>
      </c>
    </row>
    <row xmlns:x14ac="http://schemas.microsoft.com/office/spreadsheetml/2009/9/ac" r="145" x14ac:dyDescent="0.2">
      <c r="A145" s="37" t="str">
        <f ca="true">+IF(OFFSET('Water Data'!$B$2,0,10*ROW('Water Data'!E139))="","",OFFSET('Water Data'!$B$2,0,10*ROW('Water Data'!E139)))</f>
        <v/>
      </c>
      <c r="B145" s="37" t="str">
        <f ca="true">+IF(OFFSET('Water Data'!$C$2,0,10*ROW('Water Data'!F139))="","",OFFSET('Water Data'!$C$2,0,10*ROW('Water Data'!F139)))</f>
        <v/>
      </c>
      <c r="C145" s="331" t="str">
        <f t="shared" ca="true" si="2"/>
        <v/>
      </c>
      <c r="D145" s="94"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4"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4"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4"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4"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4"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4"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4"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4"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4"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4"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4"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4"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4"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4"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4"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4"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4"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5"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5"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5"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5"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5"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5"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5"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5"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5"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5"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5"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5"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5"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5"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5"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5"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5"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5"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5"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5"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5"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5"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5"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5"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5"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5"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5"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5"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5"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5"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6"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6"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6"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6"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6"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6"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6"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6"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6"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6"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6"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6"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6"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6"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6"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6"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6"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6"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5"/>
      <c r="BS145" s="275" t="str">
        <f ca="true">+IF(OFFSET('Water Data'!$D$27,0,10*ROW('Water Data'!D139))="","",OFFSET('Water Data'!$D$27,0,10*ROW('Water Data'!D139)))</f>
        <v/>
      </c>
      <c r="BT145" s="275" t="str">
        <f ca="true">+IF(OFFSET('Water Data'!$D$28,0,10*ROW('Water Data'!D139))="","",OFFSET('Water Data'!$D$28,0,10*ROW('Water Data'!D139)))</f>
        <v/>
      </c>
      <c r="BU145" s="275" t="str">
        <f ca="true">+IF(OFFSET('Water Data'!$D$29,0,10*ROW('Water Data'!D139))="","",OFFSET('Water Data'!$D$29,0,10*ROW('Water Data'!D139)))</f>
        <v/>
      </c>
      <c r="BV145" s="275" t="str">
        <f ca="true">+IF(OFFSET('Water Data'!$E$27,0,10*ROW('Water Data'!E139))="","",OFFSET('Water Data'!$E$27,0,10*ROW('Water Data'!E139)))</f>
        <v/>
      </c>
      <c r="BW145" s="275" t="str">
        <f ca="true">+IF(OFFSET('Water Data'!$E$28,0,10*ROW('Water Data'!E139))="","",OFFSET('Water Data'!$E$28,0,10*ROW('Water Data'!E139)))</f>
        <v/>
      </c>
      <c r="BX145" s="275" t="str">
        <f ca="true">+IF(OFFSET('Water Data'!$E$29,0,10*ROW('Water Data'!E139))="","",OFFSET('Water Data'!$E$29,0,10*ROW('Water Data'!E139)))</f>
        <v/>
      </c>
      <c r="BY145" s="275" t="str">
        <f ca="true">+IF(OFFSET('Water Data'!$F$27,0,10*ROW('Water Data'!F139))="","",OFFSET('Water Data'!$F$27,0,10*ROW('Water Data'!F139)))</f>
        <v/>
      </c>
      <c r="BZ145" s="275" t="str">
        <f ca="true">+IF(OFFSET('Water Data'!$F$28,0,10*ROW('Water Data'!F139))="","",OFFSET('Water Data'!$F$28,0,10*ROW('Water Data'!F139)))</f>
        <v/>
      </c>
      <c r="CA145" s="275" t="str">
        <f ca="true">+IF(OFFSET('Water Data'!$F$29,0,10*ROW('Water Data'!F139))="","",OFFSET('Water Data'!$F$29,0,10*ROW('Water Data'!F139)))</f>
        <v/>
      </c>
      <c r="CB145" s="275" t="str">
        <f ca="true">+IF(OFFSET('Water Data'!$G$27,0,10*ROW('Water Data'!G139))="","",OFFSET('Water Data'!$G$27,0,10*ROW('Water Data'!G139)))</f>
        <v/>
      </c>
      <c r="CC145" s="275" t="str">
        <f ca="true">+IF(OFFSET('Water Data'!$G$28,0,10*ROW('Water Data'!G139))="","",OFFSET('Water Data'!$G$28,0,10*ROW('Water Data'!G139)))</f>
        <v/>
      </c>
      <c r="CD145" s="275" t="str">
        <f ca="true">+IF(OFFSET('Water Data'!$G$29,0,10*ROW('Water Data'!G139))="","",OFFSET('Water Data'!$G$29,0,10*ROW('Water Data'!G139)))</f>
        <v/>
      </c>
      <c r="CE145" s="275" t="str">
        <f ca="true">+IF(OFFSET('Water Data'!$H$27,0,10*ROW('Water Data'!H139))="","",OFFSET('Water Data'!$H$27,0,10*ROW('Water Data'!H139)))</f>
        <v/>
      </c>
      <c r="CF145" s="275" t="str">
        <f ca="true">+IF(OFFSET('Water Data'!$H$28,0,10*ROW('Water Data'!H139))="","",OFFSET('Water Data'!$H$28,0,10*ROW('Water Data'!H139)))</f>
        <v/>
      </c>
      <c r="CG145" s="275" t="str">
        <f ca="true">+IF(OFFSET('Water Data'!$H$29,0,10*ROW('Water Data'!H139))="","",OFFSET('Water Data'!$H$29,0,10*ROW('Water Data'!H139)))</f>
        <v/>
      </c>
      <c r="CH145" s="275" t="str">
        <f ca="true">+IF(OFFSET('Water Data'!$I$27,0,10*ROW('Water Data'!I139))="","",OFFSET('Water Data'!$I$27,0,10*ROW('Water Data'!I139)))</f>
        <v/>
      </c>
      <c r="CI145" s="275" t="str">
        <f ca="true">+IF(OFFSET('Water Data'!$I$28,0,10*ROW('Water Data'!I139))="","",OFFSET('Water Data'!$I$28,0,10*ROW('Water Data'!I139)))</f>
        <v/>
      </c>
      <c r="CJ145" s="275" t="str">
        <f ca="true">+IF(OFFSET('Water Data'!$I$29,0,10*ROW('Water Data'!I139))="","",OFFSET('Water Data'!$I$29,0,10*ROW('Water Data'!I139)))</f>
        <v/>
      </c>
      <c r="CK145" s="275" t="str">
        <f ca="true">+IF(OFFSET('Sanitation Data'!$D$28,0,10*ROW('Sanitation Data'!D139))="","",OFFSET('Sanitation Data'!$D$28,0,10*ROW('Sanitation Data'!D139)))</f>
        <v/>
      </c>
      <c r="CL145" s="275" t="str">
        <f ca="true">+IF(OFFSET('Sanitation Data'!$D$29,0,10*ROW('Sanitation Data'!D139))="","",OFFSET('Sanitation Data'!$D$29,0,10*ROW('Sanitation Data'!D139)))</f>
        <v/>
      </c>
      <c r="CM145" s="275" t="str">
        <f ca="true">+IF(OFFSET('Sanitation Data'!$D$30,0,10*ROW('Sanitation Data'!D139))="","",OFFSET('Sanitation Data'!$D$30,0,10*ROW('Sanitation Data'!D139)))</f>
        <v/>
      </c>
      <c r="CN145" s="275" t="str">
        <f ca="true">+IF(OFFSET('Sanitation Data'!$D$31,0,10*ROW('Sanitation Data'!D139))="","",OFFSET('Sanitation Data'!$D$31,0,10*ROW('Sanitation Data'!D139)))</f>
        <v/>
      </c>
      <c r="CO145" s="275" t="str">
        <f ca="true">+IF(OFFSET('Sanitation Data'!$D$32,0,10*ROW('Sanitation Data'!D139))="","",OFFSET('Sanitation Data'!$D$32,0,10*ROW('Sanitation Data'!D139)))</f>
        <v/>
      </c>
      <c r="CP145" s="275" t="str">
        <f ca="true">+IF(OFFSET('Sanitation Data'!$E$28,0,10*ROW('Sanitation Data'!E139))="","",OFFSET('Sanitation Data'!$E$28,0,10*ROW('Sanitation Data'!E139)))</f>
        <v/>
      </c>
      <c r="CQ145" s="275" t="str">
        <f ca="true">+IF(OFFSET('Sanitation Data'!$E$29,0,10*ROW('Sanitation Data'!E139))="","",OFFSET('Sanitation Data'!$E$29,0,10*ROW('Sanitation Data'!E139)))</f>
        <v/>
      </c>
      <c r="CR145" s="275" t="str">
        <f ca="true">+IF(OFFSET('Sanitation Data'!$E$30,0,10*ROW('Sanitation Data'!E139))="","",OFFSET('Sanitation Data'!$E$30,0,10*ROW('Sanitation Data'!E139)))</f>
        <v/>
      </c>
      <c r="CS145" s="275" t="str">
        <f ca="true">+IF(OFFSET('Sanitation Data'!$E$31,0,10*ROW('Sanitation Data'!E139))="","",OFFSET('Sanitation Data'!$E$31,0,10*ROW('Sanitation Data'!E139)))</f>
        <v/>
      </c>
      <c r="CT145" s="275" t="str">
        <f ca="true">+IF(OFFSET('Sanitation Data'!$E$32,0,10*ROW('Sanitation Data'!E139))="","",OFFSET('Sanitation Data'!$E$32,0,10*ROW('Sanitation Data'!E139)))</f>
        <v/>
      </c>
      <c r="CU145" s="275" t="str">
        <f ca="true">+IF(OFFSET('Sanitation Data'!$F$28,0,10*ROW('Sanitation Data'!F139))="","",OFFSET('Sanitation Data'!$F$28,0,10*ROW('Sanitation Data'!F139)))</f>
        <v/>
      </c>
      <c r="CV145" s="275" t="str">
        <f ca="true">+IF(OFFSET('Sanitation Data'!$F$29,0,10*ROW('Sanitation Data'!F139))="","",OFFSET('Sanitation Data'!$F$29,0,10*ROW('Sanitation Data'!F139)))</f>
        <v/>
      </c>
      <c r="CW145" s="275" t="str">
        <f ca="true">+IF(OFFSET('Sanitation Data'!$F$30,0,10*ROW('Sanitation Data'!F139))="","",OFFSET('Sanitation Data'!$F$30,0,10*ROW('Sanitation Data'!F139)))</f>
        <v/>
      </c>
      <c r="CX145" s="275" t="str">
        <f ca="true">+IF(OFFSET('Sanitation Data'!$F$31,0,10*ROW('Sanitation Data'!F139))="","",OFFSET('Sanitation Data'!$F$31,0,10*ROW('Sanitation Data'!F139)))</f>
        <v/>
      </c>
      <c r="CY145" s="275" t="str">
        <f ca="true">+IF(OFFSET('Sanitation Data'!$F$32,0,10*ROW('Sanitation Data'!F139))="","",OFFSET('Sanitation Data'!$F$32,0,10*ROW('Sanitation Data'!F139)))</f>
        <v/>
      </c>
      <c r="CZ145" s="275" t="str">
        <f ca="true">+IF(OFFSET('Sanitation Data'!$G$28,0,10*ROW('Sanitation Data'!G139))="","",OFFSET('Sanitation Data'!$G$28,0,10*ROW('Sanitation Data'!G139)))</f>
        <v/>
      </c>
      <c r="DA145" s="275" t="str">
        <f ca="true">+IF(OFFSET('Sanitation Data'!$G$29,0,10*ROW('Sanitation Data'!G139))="","",OFFSET('Sanitation Data'!$G$29,0,10*ROW('Sanitation Data'!G139)))</f>
        <v/>
      </c>
      <c r="DB145" s="275" t="str">
        <f ca="true">+IF(OFFSET('Sanitation Data'!$G$30,0,10*ROW('Sanitation Data'!G139))="","",OFFSET('Sanitation Data'!$G$30,0,10*ROW('Sanitation Data'!G139)))</f>
        <v/>
      </c>
      <c r="DC145" s="275" t="str">
        <f ca="true">+IF(OFFSET('Sanitation Data'!$G$31,0,10*ROW('Sanitation Data'!G139))="","",OFFSET('Sanitation Data'!$G$31,0,10*ROW('Sanitation Data'!G139)))</f>
        <v/>
      </c>
      <c r="DD145" s="275" t="str">
        <f ca="true">+IF(OFFSET('Sanitation Data'!$G$32,0,10*ROW('Sanitation Data'!G139))="","",OFFSET('Sanitation Data'!$G$32,0,10*ROW('Sanitation Data'!G139)))</f>
        <v/>
      </c>
      <c r="DE145" s="275" t="str">
        <f ca="true">+IF(OFFSET('Sanitation Data'!$H$28,0,10*ROW('Sanitation Data'!H139))="","",OFFSET('Sanitation Data'!$H$28,0,10*ROW('Sanitation Data'!H139)))</f>
        <v/>
      </c>
      <c r="DF145" s="275" t="str">
        <f ca="true">+IF(OFFSET('Sanitation Data'!$H$29,0,10*ROW('Sanitation Data'!H139))="","",OFFSET('Sanitation Data'!$H$29,0,10*ROW('Sanitation Data'!H139)))</f>
        <v/>
      </c>
      <c r="DG145" s="275" t="str">
        <f ca="true">+IF(OFFSET('Sanitation Data'!$H$30,0,10*ROW('Sanitation Data'!H139))="","",OFFSET('Sanitation Data'!$H$30,0,10*ROW('Sanitation Data'!H139)))</f>
        <v/>
      </c>
      <c r="DH145" s="275" t="str">
        <f ca="true">+IF(OFFSET('Sanitation Data'!$H$31,0,10*ROW('Sanitation Data'!H139))="","",OFFSET('Sanitation Data'!$H$31,0,10*ROW('Sanitation Data'!H139)))</f>
        <v/>
      </c>
      <c r="DI145" s="275" t="str">
        <f ca="true">+IF(OFFSET('Sanitation Data'!$H$32,0,10*ROW('Sanitation Data'!H139))="","",OFFSET('Sanitation Data'!$H$32,0,10*ROW('Sanitation Data'!H139)))</f>
        <v/>
      </c>
      <c r="DJ145" s="275" t="str">
        <f ca="true">+IF(OFFSET('Sanitation Data'!$I$28,0,10*ROW('Sanitation Data'!I139))="","",OFFSET('Sanitation Data'!$I$28,0,10*ROW('Sanitation Data'!I139)))</f>
        <v/>
      </c>
      <c r="DK145" s="275" t="str">
        <f ca="true">+IF(OFFSET('Sanitation Data'!$I$29,0,10*ROW('Sanitation Data'!I139))="","",OFFSET('Sanitation Data'!$I$29,0,10*ROW('Sanitation Data'!I139)))</f>
        <v/>
      </c>
      <c r="DL145" s="275" t="str">
        <f ca="true">+IF(OFFSET('Sanitation Data'!$I$30,0,10*ROW('Sanitation Data'!I139))="","",OFFSET('Sanitation Data'!$I$30,0,10*ROW('Sanitation Data'!I139)))</f>
        <v/>
      </c>
      <c r="DM145" s="275" t="str">
        <f ca="true">+IF(OFFSET('Sanitation Data'!$I$31,0,10*ROW('Sanitation Data'!I139))="","",OFFSET('Sanitation Data'!$I$31,0,10*ROW('Sanitation Data'!I139)))</f>
        <v/>
      </c>
      <c r="DN145" s="275" t="str">
        <f ca="true">+IF(OFFSET('Sanitation Data'!$I$32,0,10*ROW('Sanitation Data'!I139))="","",OFFSET('Sanitation Data'!$I$32,0,10*ROW('Sanitation Data'!I139)))</f>
        <v/>
      </c>
      <c r="DO145" s="275" t="str">
        <f ca="true">+IF(OFFSET('Hygiene Data'!$D$11,0,10*ROW('Hygiene Data'!D139))="","",OFFSET('Hygiene Data'!$D$11,0,10*ROW('Hygiene Data'!D139)))</f>
        <v/>
      </c>
      <c r="DP145" s="275" t="str">
        <f ca="true">+IF(OFFSET('Hygiene Data'!$D$12,0,10*ROW('Hygiene Data'!D139))="","",OFFSET('Hygiene Data'!$D$12,0,10*ROW('Hygiene Data'!D139)))</f>
        <v/>
      </c>
      <c r="DQ145" s="275" t="str">
        <f ca="true">+IF(OFFSET('Hygiene Data'!$D$13,0,10*ROW('Hygiene Data'!D139))="","",OFFSET('Hygiene Data'!$D$13,0,10*ROW('Hygiene Data'!D139)))</f>
        <v/>
      </c>
      <c r="DR145" s="275" t="str">
        <f ca="true">+IF(OFFSET('Hygiene Data'!$E$11,0,10*ROW('Hygiene Data'!E139))="","",OFFSET('Hygiene Data'!$E$11,0,10*ROW('Hygiene Data'!E139)))</f>
        <v/>
      </c>
      <c r="DS145" s="275" t="str">
        <f ca="true">+IF(OFFSET('Hygiene Data'!$E$12,0,10*ROW('Hygiene Data'!E139))="","",OFFSET('Hygiene Data'!$E$12,0,10*ROW('Hygiene Data'!E139)))</f>
        <v/>
      </c>
      <c r="DT145" s="275" t="str">
        <f ca="true">+IF(OFFSET('Hygiene Data'!$E$13,0,10*ROW('Hygiene Data'!E139))="","",OFFSET('Hygiene Data'!$E$13,0,10*ROW('Hygiene Data'!E139)))</f>
        <v/>
      </c>
      <c r="DU145" s="275" t="str">
        <f ca="true">+IF(OFFSET('Hygiene Data'!$F$11,0,10*ROW('Hygiene Data'!F139))="","",OFFSET('Hygiene Data'!$F$11,0,10*ROW('Hygiene Data'!F139)))</f>
        <v/>
      </c>
      <c r="DV145" s="275" t="str">
        <f ca="true">+IF(OFFSET('Hygiene Data'!$F$12,0,10*ROW('Hygiene Data'!F139))="","",OFFSET('Hygiene Data'!$F$12,0,10*ROW('Hygiene Data'!F139)))</f>
        <v/>
      </c>
      <c r="DW145" s="275" t="str">
        <f ca="true">+IF(OFFSET('Hygiene Data'!$F$13,0,10*ROW('Hygiene Data'!F139))="","",OFFSET('Hygiene Data'!$F$13,0,10*ROW('Hygiene Data'!F139)))</f>
        <v/>
      </c>
      <c r="DX145" s="275" t="str">
        <f ca="true">+IF(OFFSET('Hygiene Data'!$G$11,0,10*ROW('Hygiene Data'!G139))="","",OFFSET('Hygiene Data'!$G$11,0,10*ROW('Hygiene Data'!G139)))</f>
        <v/>
      </c>
      <c r="DY145" s="275" t="str">
        <f ca="true">+IF(OFFSET('Hygiene Data'!$G$12,0,10*ROW('Hygiene Data'!G139))="","",OFFSET('Hygiene Data'!$G$12,0,10*ROW('Hygiene Data'!G139)))</f>
        <v/>
      </c>
      <c r="DZ145" s="275" t="str">
        <f ca="true">+IF(OFFSET('Hygiene Data'!$G$13,0,10*ROW('Hygiene Data'!G139))="","",OFFSET('Hygiene Data'!$G$13,0,10*ROW('Hygiene Data'!G139)))</f>
        <v/>
      </c>
      <c r="EA145" s="275" t="str">
        <f ca="true">+IF(OFFSET('Hygiene Data'!$H$11,0,10*ROW('Hygiene Data'!H139))="","",OFFSET('Hygiene Data'!$H$11,0,10*ROW('Hygiene Data'!H139)))</f>
        <v/>
      </c>
      <c r="EB145" s="275" t="str">
        <f ca="true">+IF(OFFSET('Hygiene Data'!$H$12,0,10*ROW('Hygiene Data'!H139))="","",OFFSET('Hygiene Data'!$H$12,0,10*ROW('Hygiene Data'!H139)))</f>
        <v/>
      </c>
      <c r="EC145" s="275" t="str">
        <f ca="true">+IF(OFFSET('Hygiene Data'!$H$13,0,10*ROW('Hygiene Data'!H139))="","",OFFSET('Hygiene Data'!$H$13,0,10*ROW('Hygiene Data'!H139)))</f>
        <v/>
      </c>
      <c r="ED145" s="275" t="str">
        <f ca="true">+IF(OFFSET('Hygiene Data'!$I$11,0,10*ROW('Hygiene Data'!I139))="","",OFFSET('Hygiene Data'!$I$11,0,10*ROW('Hygiene Data'!I139)))</f>
        <v/>
      </c>
      <c r="EE145" s="275" t="str">
        <f ca="true">+IF(OFFSET('Hygiene Data'!$I$12,0,10*ROW('Hygiene Data'!I139))="","",OFFSET('Hygiene Data'!$I$12,0,10*ROW('Hygiene Data'!I139)))</f>
        <v/>
      </c>
      <c r="EF145" s="275" t="str">
        <f ca="true">+IF(OFFSET('Hygiene Data'!$I$13,0,10*ROW('Hygiene Data'!I139))="","",OFFSET('Hygiene Data'!$I$13,0,10*ROW('Hygiene Data'!I139)))</f>
        <v/>
      </c>
    </row>
    <row xmlns:x14ac="http://schemas.microsoft.com/office/spreadsheetml/2009/9/ac" r="146" x14ac:dyDescent="0.2">
      <c r="A146" s="37" t="str">
        <f ca="true">+IF(OFFSET('Water Data'!$B$2,0,10*ROW('Water Data'!E140))="","",OFFSET('Water Data'!$B$2,0,10*ROW('Water Data'!E140)))</f>
        <v/>
      </c>
      <c r="B146" s="37" t="str">
        <f ca="true">+IF(OFFSET('Water Data'!$C$2,0,10*ROW('Water Data'!F140))="","",OFFSET('Water Data'!$C$2,0,10*ROW('Water Data'!F140)))</f>
        <v/>
      </c>
      <c r="C146" s="331" t="str">
        <f t="shared" ca="true" si="2"/>
        <v/>
      </c>
      <c r="D146" s="94"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4"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4"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4"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4"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4"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4"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4"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4"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4"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4"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4"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4"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4"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4"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4"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4"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4"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5"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5"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5"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5"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5"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5"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5"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5"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5"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5"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5"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5"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5"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5"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5"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5"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5"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5"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5"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5"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5"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5"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5"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5"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5"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5"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5"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5"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5"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5"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6"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6"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6"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6"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6"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6"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6"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6"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6"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6"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6"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6"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6"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6"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6"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6"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6"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6"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5"/>
      <c r="BS146" s="275" t="str">
        <f ca="true">+IF(OFFSET('Water Data'!$D$27,0,10*ROW('Water Data'!D140))="","",OFFSET('Water Data'!$D$27,0,10*ROW('Water Data'!D140)))</f>
        <v/>
      </c>
      <c r="BT146" s="275" t="str">
        <f ca="true">+IF(OFFSET('Water Data'!$D$28,0,10*ROW('Water Data'!D140))="","",OFFSET('Water Data'!$D$28,0,10*ROW('Water Data'!D140)))</f>
        <v/>
      </c>
      <c r="BU146" s="275" t="str">
        <f ca="true">+IF(OFFSET('Water Data'!$D$29,0,10*ROW('Water Data'!D140))="","",OFFSET('Water Data'!$D$29,0,10*ROW('Water Data'!D140)))</f>
        <v/>
      </c>
      <c r="BV146" s="275" t="str">
        <f ca="true">+IF(OFFSET('Water Data'!$E$27,0,10*ROW('Water Data'!E140))="","",OFFSET('Water Data'!$E$27,0,10*ROW('Water Data'!E140)))</f>
        <v/>
      </c>
      <c r="BW146" s="275" t="str">
        <f ca="true">+IF(OFFSET('Water Data'!$E$28,0,10*ROW('Water Data'!E140))="","",OFFSET('Water Data'!$E$28,0,10*ROW('Water Data'!E140)))</f>
        <v/>
      </c>
      <c r="BX146" s="275" t="str">
        <f ca="true">+IF(OFFSET('Water Data'!$E$29,0,10*ROW('Water Data'!E140))="","",OFFSET('Water Data'!$E$29,0,10*ROW('Water Data'!E140)))</f>
        <v/>
      </c>
      <c r="BY146" s="275" t="str">
        <f ca="true">+IF(OFFSET('Water Data'!$F$27,0,10*ROW('Water Data'!F140))="","",OFFSET('Water Data'!$F$27,0,10*ROW('Water Data'!F140)))</f>
        <v/>
      </c>
      <c r="BZ146" s="275" t="str">
        <f ca="true">+IF(OFFSET('Water Data'!$F$28,0,10*ROW('Water Data'!F140))="","",OFFSET('Water Data'!$F$28,0,10*ROW('Water Data'!F140)))</f>
        <v/>
      </c>
      <c r="CA146" s="275" t="str">
        <f ca="true">+IF(OFFSET('Water Data'!$F$29,0,10*ROW('Water Data'!F140))="","",OFFSET('Water Data'!$F$29,0,10*ROW('Water Data'!F140)))</f>
        <v/>
      </c>
      <c r="CB146" s="275" t="str">
        <f ca="true">+IF(OFFSET('Water Data'!$G$27,0,10*ROW('Water Data'!G140))="","",OFFSET('Water Data'!$G$27,0,10*ROW('Water Data'!G140)))</f>
        <v/>
      </c>
      <c r="CC146" s="275" t="str">
        <f ca="true">+IF(OFFSET('Water Data'!$G$28,0,10*ROW('Water Data'!G140))="","",OFFSET('Water Data'!$G$28,0,10*ROW('Water Data'!G140)))</f>
        <v/>
      </c>
      <c r="CD146" s="275" t="str">
        <f ca="true">+IF(OFFSET('Water Data'!$G$29,0,10*ROW('Water Data'!G140))="","",OFFSET('Water Data'!$G$29,0,10*ROW('Water Data'!G140)))</f>
        <v/>
      </c>
      <c r="CE146" s="275" t="str">
        <f ca="true">+IF(OFFSET('Water Data'!$H$27,0,10*ROW('Water Data'!H140))="","",OFFSET('Water Data'!$H$27,0,10*ROW('Water Data'!H140)))</f>
        <v/>
      </c>
      <c r="CF146" s="275" t="str">
        <f ca="true">+IF(OFFSET('Water Data'!$H$28,0,10*ROW('Water Data'!H140))="","",OFFSET('Water Data'!$H$28,0,10*ROW('Water Data'!H140)))</f>
        <v/>
      </c>
      <c r="CG146" s="275" t="str">
        <f ca="true">+IF(OFFSET('Water Data'!$H$29,0,10*ROW('Water Data'!H140))="","",OFFSET('Water Data'!$H$29,0,10*ROW('Water Data'!H140)))</f>
        <v/>
      </c>
      <c r="CH146" s="275" t="str">
        <f ca="true">+IF(OFFSET('Water Data'!$I$27,0,10*ROW('Water Data'!I140))="","",OFFSET('Water Data'!$I$27,0,10*ROW('Water Data'!I140)))</f>
        <v/>
      </c>
      <c r="CI146" s="275" t="str">
        <f ca="true">+IF(OFFSET('Water Data'!$I$28,0,10*ROW('Water Data'!I140))="","",OFFSET('Water Data'!$I$28,0,10*ROW('Water Data'!I140)))</f>
        <v/>
      </c>
      <c r="CJ146" s="275" t="str">
        <f ca="true">+IF(OFFSET('Water Data'!$I$29,0,10*ROW('Water Data'!I140))="","",OFFSET('Water Data'!$I$29,0,10*ROW('Water Data'!I140)))</f>
        <v/>
      </c>
      <c r="CK146" s="275" t="str">
        <f ca="true">+IF(OFFSET('Sanitation Data'!$D$28,0,10*ROW('Sanitation Data'!D140))="","",OFFSET('Sanitation Data'!$D$28,0,10*ROW('Sanitation Data'!D140)))</f>
        <v/>
      </c>
      <c r="CL146" s="275" t="str">
        <f ca="true">+IF(OFFSET('Sanitation Data'!$D$29,0,10*ROW('Sanitation Data'!D140))="","",OFFSET('Sanitation Data'!$D$29,0,10*ROW('Sanitation Data'!D140)))</f>
        <v/>
      </c>
      <c r="CM146" s="275" t="str">
        <f ca="true">+IF(OFFSET('Sanitation Data'!$D$30,0,10*ROW('Sanitation Data'!D140))="","",OFFSET('Sanitation Data'!$D$30,0,10*ROW('Sanitation Data'!D140)))</f>
        <v/>
      </c>
      <c r="CN146" s="275" t="str">
        <f ca="true">+IF(OFFSET('Sanitation Data'!$D$31,0,10*ROW('Sanitation Data'!D140))="","",OFFSET('Sanitation Data'!$D$31,0,10*ROW('Sanitation Data'!D140)))</f>
        <v/>
      </c>
      <c r="CO146" s="275" t="str">
        <f ca="true">+IF(OFFSET('Sanitation Data'!$D$32,0,10*ROW('Sanitation Data'!D140))="","",OFFSET('Sanitation Data'!$D$32,0,10*ROW('Sanitation Data'!D140)))</f>
        <v/>
      </c>
      <c r="CP146" s="275" t="str">
        <f ca="true">+IF(OFFSET('Sanitation Data'!$E$28,0,10*ROW('Sanitation Data'!E140))="","",OFFSET('Sanitation Data'!$E$28,0,10*ROW('Sanitation Data'!E140)))</f>
        <v/>
      </c>
      <c r="CQ146" s="275" t="str">
        <f ca="true">+IF(OFFSET('Sanitation Data'!$E$29,0,10*ROW('Sanitation Data'!E140))="","",OFFSET('Sanitation Data'!$E$29,0,10*ROW('Sanitation Data'!E140)))</f>
        <v/>
      </c>
      <c r="CR146" s="275" t="str">
        <f ca="true">+IF(OFFSET('Sanitation Data'!$E$30,0,10*ROW('Sanitation Data'!E140))="","",OFFSET('Sanitation Data'!$E$30,0,10*ROW('Sanitation Data'!E140)))</f>
        <v/>
      </c>
      <c r="CS146" s="275" t="str">
        <f ca="true">+IF(OFFSET('Sanitation Data'!$E$31,0,10*ROW('Sanitation Data'!E140))="","",OFFSET('Sanitation Data'!$E$31,0,10*ROW('Sanitation Data'!E140)))</f>
        <v/>
      </c>
      <c r="CT146" s="275" t="str">
        <f ca="true">+IF(OFFSET('Sanitation Data'!$E$32,0,10*ROW('Sanitation Data'!E140))="","",OFFSET('Sanitation Data'!$E$32,0,10*ROW('Sanitation Data'!E140)))</f>
        <v/>
      </c>
      <c r="CU146" s="275" t="str">
        <f ca="true">+IF(OFFSET('Sanitation Data'!$F$28,0,10*ROW('Sanitation Data'!F140))="","",OFFSET('Sanitation Data'!$F$28,0,10*ROW('Sanitation Data'!F140)))</f>
        <v/>
      </c>
      <c r="CV146" s="275" t="str">
        <f ca="true">+IF(OFFSET('Sanitation Data'!$F$29,0,10*ROW('Sanitation Data'!F140))="","",OFFSET('Sanitation Data'!$F$29,0,10*ROW('Sanitation Data'!F140)))</f>
        <v/>
      </c>
      <c r="CW146" s="275" t="str">
        <f ca="true">+IF(OFFSET('Sanitation Data'!$F$30,0,10*ROW('Sanitation Data'!F140))="","",OFFSET('Sanitation Data'!$F$30,0,10*ROW('Sanitation Data'!F140)))</f>
        <v/>
      </c>
      <c r="CX146" s="275" t="str">
        <f ca="true">+IF(OFFSET('Sanitation Data'!$F$31,0,10*ROW('Sanitation Data'!F140))="","",OFFSET('Sanitation Data'!$F$31,0,10*ROW('Sanitation Data'!F140)))</f>
        <v/>
      </c>
      <c r="CY146" s="275" t="str">
        <f ca="true">+IF(OFFSET('Sanitation Data'!$F$32,0,10*ROW('Sanitation Data'!F140))="","",OFFSET('Sanitation Data'!$F$32,0,10*ROW('Sanitation Data'!F140)))</f>
        <v/>
      </c>
      <c r="CZ146" s="275" t="str">
        <f ca="true">+IF(OFFSET('Sanitation Data'!$G$28,0,10*ROW('Sanitation Data'!G140))="","",OFFSET('Sanitation Data'!$G$28,0,10*ROW('Sanitation Data'!G140)))</f>
        <v/>
      </c>
      <c r="DA146" s="275" t="str">
        <f ca="true">+IF(OFFSET('Sanitation Data'!$G$29,0,10*ROW('Sanitation Data'!G140))="","",OFFSET('Sanitation Data'!$G$29,0,10*ROW('Sanitation Data'!G140)))</f>
        <v/>
      </c>
      <c r="DB146" s="275" t="str">
        <f ca="true">+IF(OFFSET('Sanitation Data'!$G$30,0,10*ROW('Sanitation Data'!G140))="","",OFFSET('Sanitation Data'!$G$30,0,10*ROW('Sanitation Data'!G140)))</f>
        <v/>
      </c>
      <c r="DC146" s="275" t="str">
        <f ca="true">+IF(OFFSET('Sanitation Data'!$G$31,0,10*ROW('Sanitation Data'!G140))="","",OFFSET('Sanitation Data'!$G$31,0,10*ROW('Sanitation Data'!G140)))</f>
        <v/>
      </c>
      <c r="DD146" s="275" t="str">
        <f ca="true">+IF(OFFSET('Sanitation Data'!$G$32,0,10*ROW('Sanitation Data'!G140))="","",OFFSET('Sanitation Data'!$G$32,0,10*ROW('Sanitation Data'!G140)))</f>
        <v/>
      </c>
      <c r="DE146" s="275" t="str">
        <f ca="true">+IF(OFFSET('Sanitation Data'!$H$28,0,10*ROW('Sanitation Data'!H140))="","",OFFSET('Sanitation Data'!$H$28,0,10*ROW('Sanitation Data'!H140)))</f>
        <v/>
      </c>
      <c r="DF146" s="275" t="str">
        <f ca="true">+IF(OFFSET('Sanitation Data'!$H$29,0,10*ROW('Sanitation Data'!H140))="","",OFFSET('Sanitation Data'!$H$29,0,10*ROW('Sanitation Data'!H140)))</f>
        <v/>
      </c>
      <c r="DG146" s="275" t="str">
        <f ca="true">+IF(OFFSET('Sanitation Data'!$H$30,0,10*ROW('Sanitation Data'!H140))="","",OFFSET('Sanitation Data'!$H$30,0,10*ROW('Sanitation Data'!H140)))</f>
        <v/>
      </c>
      <c r="DH146" s="275" t="str">
        <f ca="true">+IF(OFFSET('Sanitation Data'!$H$31,0,10*ROW('Sanitation Data'!H140))="","",OFFSET('Sanitation Data'!$H$31,0,10*ROW('Sanitation Data'!H140)))</f>
        <v/>
      </c>
      <c r="DI146" s="275" t="str">
        <f ca="true">+IF(OFFSET('Sanitation Data'!$H$32,0,10*ROW('Sanitation Data'!H140))="","",OFFSET('Sanitation Data'!$H$32,0,10*ROW('Sanitation Data'!H140)))</f>
        <v/>
      </c>
      <c r="DJ146" s="275" t="str">
        <f ca="true">+IF(OFFSET('Sanitation Data'!$I$28,0,10*ROW('Sanitation Data'!I140))="","",OFFSET('Sanitation Data'!$I$28,0,10*ROW('Sanitation Data'!I140)))</f>
        <v/>
      </c>
      <c r="DK146" s="275" t="str">
        <f ca="true">+IF(OFFSET('Sanitation Data'!$I$29,0,10*ROW('Sanitation Data'!I140))="","",OFFSET('Sanitation Data'!$I$29,0,10*ROW('Sanitation Data'!I140)))</f>
        <v/>
      </c>
      <c r="DL146" s="275" t="str">
        <f ca="true">+IF(OFFSET('Sanitation Data'!$I$30,0,10*ROW('Sanitation Data'!I140))="","",OFFSET('Sanitation Data'!$I$30,0,10*ROW('Sanitation Data'!I140)))</f>
        <v/>
      </c>
      <c r="DM146" s="275" t="str">
        <f ca="true">+IF(OFFSET('Sanitation Data'!$I$31,0,10*ROW('Sanitation Data'!I140))="","",OFFSET('Sanitation Data'!$I$31,0,10*ROW('Sanitation Data'!I140)))</f>
        <v/>
      </c>
      <c r="DN146" s="275" t="str">
        <f ca="true">+IF(OFFSET('Sanitation Data'!$I$32,0,10*ROW('Sanitation Data'!I140))="","",OFFSET('Sanitation Data'!$I$32,0,10*ROW('Sanitation Data'!I140)))</f>
        <v/>
      </c>
      <c r="DO146" s="275" t="str">
        <f ca="true">+IF(OFFSET('Hygiene Data'!$D$11,0,10*ROW('Hygiene Data'!D140))="","",OFFSET('Hygiene Data'!$D$11,0,10*ROW('Hygiene Data'!D140)))</f>
        <v/>
      </c>
      <c r="DP146" s="275" t="str">
        <f ca="true">+IF(OFFSET('Hygiene Data'!$D$12,0,10*ROW('Hygiene Data'!D140))="","",OFFSET('Hygiene Data'!$D$12,0,10*ROW('Hygiene Data'!D140)))</f>
        <v/>
      </c>
      <c r="DQ146" s="275" t="str">
        <f ca="true">+IF(OFFSET('Hygiene Data'!$D$13,0,10*ROW('Hygiene Data'!D140))="","",OFFSET('Hygiene Data'!$D$13,0,10*ROW('Hygiene Data'!D140)))</f>
        <v/>
      </c>
      <c r="DR146" s="275" t="str">
        <f ca="true">+IF(OFFSET('Hygiene Data'!$E$11,0,10*ROW('Hygiene Data'!E140))="","",OFFSET('Hygiene Data'!$E$11,0,10*ROW('Hygiene Data'!E140)))</f>
        <v/>
      </c>
      <c r="DS146" s="275" t="str">
        <f ca="true">+IF(OFFSET('Hygiene Data'!$E$12,0,10*ROW('Hygiene Data'!E140))="","",OFFSET('Hygiene Data'!$E$12,0,10*ROW('Hygiene Data'!E140)))</f>
        <v/>
      </c>
      <c r="DT146" s="275" t="str">
        <f ca="true">+IF(OFFSET('Hygiene Data'!$E$13,0,10*ROW('Hygiene Data'!E140))="","",OFFSET('Hygiene Data'!$E$13,0,10*ROW('Hygiene Data'!E140)))</f>
        <v/>
      </c>
      <c r="DU146" s="275" t="str">
        <f ca="true">+IF(OFFSET('Hygiene Data'!$F$11,0,10*ROW('Hygiene Data'!F140))="","",OFFSET('Hygiene Data'!$F$11,0,10*ROW('Hygiene Data'!F140)))</f>
        <v/>
      </c>
      <c r="DV146" s="275" t="str">
        <f ca="true">+IF(OFFSET('Hygiene Data'!$F$12,0,10*ROW('Hygiene Data'!F140))="","",OFFSET('Hygiene Data'!$F$12,0,10*ROW('Hygiene Data'!F140)))</f>
        <v/>
      </c>
      <c r="DW146" s="275" t="str">
        <f ca="true">+IF(OFFSET('Hygiene Data'!$F$13,0,10*ROW('Hygiene Data'!F140))="","",OFFSET('Hygiene Data'!$F$13,0,10*ROW('Hygiene Data'!F140)))</f>
        <v/>
      </c>
      <c r="DX146" s="275" t="str">
        <f ca="true">+IF(OFFSET('Hygiene Data'!$G$11,0,10*ROW('Hygiene Data'!G140))="","",OFFSET('Hygiene Data'!$G$11,0,10*ROW('Hygiene Data'!G140)))</f>
        <v/>
      </c>
      <c r="DY146" s="275" t="str">
        <f ca="true">+IF(OFFSET('Hygiene Data'!$G$12,0,10*ROW('Hygiene Data'!G140))="","",OFFSET('Hygiene Data'!$G$12,0,10*ROW('Hygiene Data'!G140)))</f>
        <v/>
      </c>
      <c r="DZ146" s="275" t="str">
        <f ca="true">+IF(OFFSET('Hygiene Data'!$G$13,0,10*ROW('Hygiene Data'!G140))="","",OFFSET('Hygiene Data'!$G$13,0,10*ROW('Hygiene Data'!G140)))</f>
        <v/>
      </c>
      <c r="EA146" s="275" t="str">
        <f ca="true">+IF(OFFSET('Hygiene Data'!$H$11,0,10*ROW('Hygiene Data'!H140))="","",OFFSET('Hygiene Data'!$H$11,0,10*ROW('Hygiene Data'!H140)))</f>
        <v/>
      </c>
      <c r="EB146" s="275" t="str">
        <f ca="true">+IF(OFFSET('Hygiene Data'!$H$12,0,10*ROW('Hygiene Data'!H140))="","",OFFSET('Hygiene Data'!$H$12,0,10*ROW('Hygiene Data'!H140)))</f>
        <v/>
      </c>
      <c r="EC146" s="275" t="str">
        <f ca="true">+IF(OFFSET('Hygiene Data'!$H$13,0,10*ROW('Hygiene Data'!H140))="","",OFFSET('Hygiene Data'!$H$13,0,10*ROW('Hygiene Data'!H140)))</f>
        <v/>
      </c>
      <c r="ED146" s="275" t="str">
        <f ca="true">+IF(OFFSET('Hygiene Data'!$I$11,0,10*ROW('Hygiene Data'!I140))="","",OFFSET('Hygiene Data'!$I$11,0,10*ROW('Hygiene Data'!I140)))</f>
        <v/>
      </c>
      <c r="EE146" s="275" t="str">
        <f ca="true">+IF(OFFSET('Hygiene Data'!$I$12,0,10*ROW('Hygiene Data'!I140))="","",OFFSET('Hygiene Data'!$I$12,0,10*ROW('Hygiene Data'!I140)))</f>
        <v/>
      </c>
      <c r="EF146" s="275" t="str">
        <f ca="true">+IF(OFFSET('Hygiene Data'!$I$13,0,10*ROW('Hygiene Data'!I140))="","",OFFSET('Hygiene Data'!$I$13,0,10*ROW('Hygiene Data'!I140)))</f>
        <v/>
      </c>
    </row>
    <row xmlns:x14ac="http://schemas.microsoft.com/office/spreadsheetml/2009/9/ac" r="147" x14ac:dyDescent="0.2">
      <c r="A147" s="37" t="str">
        <f ca="true">+IF(OFFSET('Water Data'!$B$2,0,10*ROW('Water Data'!E141))="","",OFFSET('Water Data'!$B$2,0,10*ROW('Water Data'!E141)))</f>
        <v/>
      </c>
      <c r="B147" s="37" t="str">
        <f ca="true">+IF(OFFSET('Water Data'!$C$2,0,10*ROW('Water Data'!F141))="","",OFFSET('Water Data'!$C$2,0,10*ROW('Water Data'!F141)))</f>
        <v/>
      </c>
      <c r="C147" s="331" t="str">
        <f t="shared" ca="true" si="2"/>
        <v/>
      </c>
      <c r="D147" s="94"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4"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4"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4"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4"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4"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4"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4"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4"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4"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4"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4"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4"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4"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4"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4"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4"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4"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5"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5"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5"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5"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5"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5"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5"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5"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5"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5"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5"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5"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5"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5"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5"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5"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5"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5"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5"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5"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5"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5"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5"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5"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5"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5"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5"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5"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5"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5"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6"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6"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6"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6"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6"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6"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6"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6"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6"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6"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6"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6"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6"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6"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6"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6"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6"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6"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5"/>
      <c r="BS147" s="275" t="str">
        <f ca="true">+IF(OFFSET('Water Data'!$D$27,0,10*ROW('Water Data'!D141))="","",OFFSET('Water Data'!$D$27,0,10*ROW('Water Data'!D141)))</f>
        <v/>
      </c>
      <c r="BT147" s="275" t="str">
        <f ca="true">+IF(OFFSET('Water Data'!$D$28,0,10*ROW('Water Data'!D141))="","",OFFSET('Water Data'!$D$28,0,10*ROW('Water Data'!D141)))</f>
        <v/>
      </c>
      <c r="BU147" s="275" t="str">
        <f ca="true">+IF(OFFSET('Water Data'!$D$29,0,10*ROW('Water Data'!D141))="","",OFFSET('Water Data'!$D$29,0,10*ROW('Water Data'!D141)))</f>
        <v/>
      </c>
      <c r="BV147" s="275" t="str">
        <f ca="true">+IF(OFFSET('Water Data'!$E$27,0,10*ROW('Water Data'!E141))="","",OFFSET('Water Data'!$E$27,0,10*ROW('Water Data'!E141)))</f>
        <v/>
      </c>
      <c r="BW147" s="275" t="str">
        <f ca="true">+IF(OFFSET('Water Data'!$E$28,0,10*ROW('Water Data'!E141))="","",OFFSET('Water Data'!$E$28,0,10*ROW('Water Data'!E141)))</f>
        <v/>
      </c>
      <c r="BX147" s="275" t="str">
        <f ca="true">+IF(OFFSET('Water Data'!$E$29,0,10*ROW('Water Data'!E141))="","",OFFSET('Water Data'!$E$29,0,10*ROW('Water Data'!E141)))</f>
        <v/>
      </c>
      <c r="BY147" s="275" t="str">
        <f ca="true">+IF(OFFSET('Water Data'!$F$27,0,10*ROW('Water Data'!F141))="","",OFFSET('Water Data'!$F$27,0,10*ROW('Water Data'!F141)))</f>
        <v/>
      </c>
      <c r="BZ147" s="275" t="str">
        <f ca="true">+IF(OFFSET('Water Data'!$F$28,0,10*ROW('Water Data'!F141))="","",OFFSET('Water Data'!$F$28,0,10*ROW('Water Data'!F141)))</f>
        <v/>
      </c>
      <c r="CA147" s="275" t="str">
        <f ca="true">+IF(OFFSET('Water Data'!$F$29,0,10*ROW('Water Data'!F141))="","",OFFSET('Water Data'!$F$29,0,10*ROW('Water Data'!F141)))</f>
        <v/>
      </c>
      <c r="CB147" s="275" t="str">
        <f ca="true">+IF(OFFSET('Water Data'!$G$27,0,10*ROW('Water Data'!G141))="","",OFFSET('Water Data'!$G$27,0,10*ROW('Water Data'!G141)))</f>
        <v/>
      </c>
      <c r="CC147" s="275" t="str">
        <f ca="true">+IF(OFFSET('Water Data'!$G$28,0,10*ROW('Water Data'!G141))="","",OFFSET('Water Data'!$G$28,0,10*ROW('Water Data'!G141)))</f>
        <v/>
      </c>
      <c r="CD147" s="275" t="str">
        <f ca="true">+IF(OFFSET('Water Data'!$G$29,0,10*ROW('Water Data'!G141))="","",OFFSET('Water Data'!$G$29,0,10*ROW('Water Data'!G141)))</f>
        <v/>
      </c>
      <c r="CE147" s="275" t="str">
        <f ca="true">+IF(OFFSET('Water Data'!$H$27,0,10*ROW('Water Data'!H141))="","",OFFSET('Water Data'!$H$27,0,10*ROW('Water Data'!H141)))</f>
        <v/>
      </c>
      <c r="CF147" s="275" t="str">
        <f ca="true">+IF(OFFSET('Water Data'!$H$28,0,10*ROW('Water Data'!H141))="","",OFFSET('Water Data'!$H$28,0,10*ROW('Water Data'!H141)))</f>
        <v/>
      </c>
      <c r="CG147" s="275" t="str">
        <f ca="true">+IF(OFFSET('Water Data'!$H$29,0,10*ROW('Water Data'!H141))="","",OFFSET('Water Data'!$H$29,0,10*ROW('Water Data'!H141)))</f>
        <v/>
      </c>
      <c r="CH147" s="275" t="str">
        <f ca="true">+IF(OFFSET('Water Data'!$I$27,0,10*ROW('Water Data'!I141))="","",OFFSET('Water Data'!$I$27,0,10*ROW('Water Data'!I141)))</f>
        <v/>
      </c>
      <c r="CI147" s="275" t="str">
        <f ca="true">+IF(OFFSET('Water Data'!$I$28,0,10*ROW('Water Data'!I141))="","",OFFSET('Water Data'!$I$28,0,10*ROW('Water Data'!I141)))</f>
        <v/>
      </c>
      <c r="CJ147" s="275" t="str">
        <f ca="true">+IF(OFFSET('Water Data'!$I$29,0,10*ROW('Water Data'!I141))="","",OFFSET('Water Data'!$I$29,0,10*ROW('Water Data'!I141)))</f>
        <v/>
      </c>
      <c r="CK147" s="275" t="str">
        <f ca="true">+IF(OFFSET('Sanitation Data'!$D$28,0,10*ROW('Sanitation Data'!D141))="","",OFFSET('Sanitation Data'!$D$28,0,10*ROW('Sanitation Data'!D141)))</f>
        <v/>
      </c>
      <c r="CL147" s="275" t="str">
        <f ca="true">+IF(OFFSET('Sanitation Data'!$D$29,0,10*ROW('Sanitation Data'!D141))="","",OFFSET('Sanitation Data'!$D$29,0,10*ROW('Sanitation Data'!D141)))</f>
        <v/>
      </c>
      <c r="CM147" s="275" t="str">
        <f ca="true">+IF(OFFSET('Sanitation Data'!$D$30,0,10*ROW('Sanitation Data'!D141))="","",OFFSET('Sanitation Data'!$D$30,0,10*ROW('Sanitation Data'!D141)))</f>
        <v/>
      </c>
      <c r="CN147" s="275" t="str">
        <f ca="true">+IF(OFFSET('Sanitation Data'!$D$31,0,10*ROW('Sanitation Data'!D141))="","",OFFSET('Sanitation Data'!$D$31,0,10*ROW('Sanitation Data'!D141)))</f>
        <v/>
      </c>
      <c r="CO147" s="275" t="str">
        <f ca="true">+IF(OFFSET('Sanitation Data'!$D$32,0,10*ROW('Sanitation Data'!D141))="","",OFFSET('Sanitation Data'!$D$32,0,10*ROW('Sanitation Data'!D141)))</f>
        <v/>
      </c>
      <c r="CP147" s="275" t="str">
        <f ca="true">+IF(OFFSET('Sanitation Data'!$E$28,0,10*ROW('Sanitation Data'!E141))="","",OFFSET('Sanitation Data'!$E$28,0,10*ROW('Sanitation Data'!E141)))</f>
        <v/>
      </c>
      <c r="CQ147" s="275" t="str">
        <f ca="true">+IF(OFFSET('Sanitation Data'!$E$29,0,10*ROW('Sanitation Data'!E141))="","",OFFSET('Sanitation Data'!$E$29,0,10*ROW('Sanitation Data'!E141)))</f>
        <v/>
      </c>
      <c r="CR147" s="275" t="str">
        <f ca="true">+IF(OFFSET('Sanitation Data'!$E$30,0,10*ROW('Sanitation Data'!E141))="","",OFFSET('Sanitation Data'!$E$30,0,10*ROW('Sanitation Data'!E141)))</f>
        <v/>
      </c>
      <c r="CS147" s="275" t="str">
        <f ca="true">+IF(OFFSET('Sanitation Data'!$E$31,0,10*ROW('Sanitation Data'!E141))="","",OFFSET('Sanitation Data'!$E$31,0,10*ROW('Sanitation Data'!E141)))</f>
        <v/>
      </c>
      <c r="CT147" s="275" t="str">
        <f ca="true">+IF(OFFSET('Sanitation Data'!$E$32,0,10*ROW('Sanitation Data'!E141))="","",OFFSET('Sanitation Data'!$E$32,0,10*ROW('Sanitation Data'!E141)))</f>
        <v/>
      </c>
      <c r="CU147" s="275" t="str">
        <f ca="true">+IF(OFFSET('Sanitation Data'!$F$28,0,10*ROW('Sanitation Data'!F141))="","",OFFSET('Sanitation Data'!$F$28,0,10*ROW('Sanitation Data'!F141)))</f>
        <v/>
      </c>
      <c r="CV147" s="275" t="str">
        <f ca="true">+IF(OFFSET('Sanitation Data'!$F$29,0,10*ROW('Sanitation Data'!F141))="","",OFFSET('Sanitation Data'!$F$29,0,10*ROW('Sanitation Data'!F141)))</f>
        <v/>
      </c>
      <c r="CW147" s="275" t="str">
        <f ca="true">+IF(OFFSET('Sanitation Data'!$F$30,0,10*ROW('Sanitation Data'!F141))="","",OFFSET('Sanitation Data'!$F$30,0,10*ROW('Sanitation Data'!F141)))</f>
        <v/>
      </c>
      <c r="CX147" s="275" t="str">
        <f ca="true">+IF(OFFSET('Sanitation Data'!$F$31,0,10*ROW('Sanitation Data'!F141))="","",OFFSET('Sanitation Data'!$F$31,0,10*ROW('Sanitation Data'!F141)))</f>
        <v/>
      </c>
      <c r="CY147" s="275" t="str">
        <f ca="true">+IF(OFFSET('Sanitation Data'!$F$32,0,10*ROW('Sanitation Data'!F141))="","",OFFSET('Sanitation Data'!$F$32,0,10*ROW('Sanitation Data'!F141)))</f>
        <v/>
      </c>
      <c r="CZ147" s="275" t="str">
        <f ca="true">+IF(OFFSET('Sanitation Data'!$G$28,0,10*ROW('Sanitation Data'!G141))="","",OFFSET('Sanitation Data'!$G$28,0,10*ROW('Sanitation Data'!G141)))</f>
        <v/>
      </c>
      <c r="DA147" s="275" t="str">
        <f ca="true">+IF(OFFSET('Sanitation Data'!$G$29,0,10*ROW('Sanitation Data'!G141))="","",OFFSET('Sanitation Data'!$G$29,0,10*ROW('Sanitation Data'!G141)))</f>
        <v/>
      </c>
      <c r="DB147" s="275" t="str">
        <f ca="true">+IF(OFFSET('Sanitation Data'!$G$30,0,10*ROW('Sanitation Data'!G141))="","",OFFSET('Sanitation Data'!$G$30,0,10*ROW('Sanitation Data'!G141)))</f>
        <v/>
      </c>
      <c r="DC147" s="275" t="str">
        <f ca="true">+IF(OFFSET('Sanitation Data'!$G$31,0,10*ROW('Sanitation Data'!G141))="","",OFFSET('Sanitation Data'!$G$31,0,10*ROW('Sanitation Data'!G141)))</f>
        <v/>
      </c>
      <c r="DD147" s="275" t="str">
        <f ca="true">+IF(OFFSET('Sanitation Data'!$G$32,0,10*ROW('Sanitation Data'!G141))="","",OFFSET('Sanitation Data'!$G$32,0,10*ROW('Sanitation Data'!G141)))</f>
        <v/>
      </c>
      <c r="DE147" s="275" t="str">
        <f ca="true">+IF(OFFSET('Sanitation Data'!$H$28,0,10*ROW('Sanitation Data'!H141))="","",OFFSET('Sanitation Data'!$H$28,0,10*ROW('Sanitation Data'!H141)))</f>
        <v/>
      </c>
      <c r="DF147" s="275" t="str">
        <f ca="true">+IF(OFFSET('Sanitation Data'!$H$29,0,10*ROW('Sanitation Data'!H141))="","",OFFSET('Sanitation Data'!$H$29,0,10*ROW('Sanitation Data'!H141)))</f>
        <v/>
      </c>
      <c r="DG147" s="275" t="str">
        <f ca="true">+IF(OFFSET('Sanitation Data'!$H$30,0,10*ROW('Sanitation Data'!H141))="","",OFFSET('Sanitation Data'!$H$30,0,10*ROW('Sanitation Data'!H141)))</f>
        <v/>
      </c>
      <c r="DH147" s="275" t="str">
        <f ca="true">+IF(OFFSET('Sanitation Data'!$H$31,0,10*ROW('Sanitation Data'!H141))="","",OFFSET('Sanitation Data'!$H$31,0,10*ROW('Sanitation Data'!H141)))</f>
        <v/>
      </c>
      <c r="DI147" s="275" t="str">
        <f ca="true">+IF(OFFSET('Sanitation Data'!$H$32,0,10*ROW('Sanitation Data'!H141))="","",OFFSET('Sanitation Data'!$H$32,0,10*ROW('Sanitation Data'!H141)))</f>
        <v/>
      </c>
      <c r="DJ147" s="275" t="str">
        <f ca="true">+IF(OFFSET('Sanitation Data'!$I$28,0,10*ROW('Sanitation Data'!I141))="","",OFFSET('Sanitation Data'!$I$28,0,10*ROW('Sanitation Data'!I141)))</f>
        <v/>
      </c>
      <c r="DK147" s="275" t="str">
        <f ca="true">+IF(OFFSET('Sanitation Data'!$I$29,0,10*ROW('Sanitation Data'!I141))="","",OFFSET('Sanitation Data'!$I$29,0,10*ROW('Sanitation Data'!I141)))</f>
        <v/>
      </c>
      <c r="DL147" s="275" t="str">
        <f ca="true">+IF(OFFSET('Sanitation Data'!$I$30,0,10*ROW('Sanitation Data'!I141))="","",OFFSET('Sanitation Data'!$I$30,0,10*ROW('Sanitation Data'!I141)))</f>
        <v/>
      </c>
      <c r="DM147" s="275" t="str">
        <f ca="true">+IF(OFFSET('Sanitation Data'!$I$31,0,10*ROW('Sanitation Data'!I141))="","",OFFSET('Sanitation Data'!$I$31,0,10*ROW('Sanitation Data'!I141)))</f>
        <v/>
      </c>
      <c r="DN147" s="275" t="str">
        <f ca="true">+IF(OFFSET('Sanitation Data'!$I$32,0,10*ROW('Sanitation Data'!I141))="","",OFFSET('Sanitation Data'!$I$32,0,10*ROW('Sanitation Data'!I141)))</f>
        <v/>
      </c>
      <c r="DO147" s="275" t="str">
        <f ca="true">+IF(OFFSET('Hygiene Data'!$D$11,0,10*ROW('Hygiene Data'!D141))="","",OFFSET('Hygiene Data'!$D$11,0,10*ROW('Hygiene Data'!D141)))</f>
        <v/>
      </c>
      <c r="DP147" s="275" t="str">
        <f ca="true">+IF(OFFSET('Hygiene Data'!$D$12,0,10*ROW('Hygiene Data'!D141))="","",OFFSET('Hygiene Data'!$D$12,0,10*ROW('Hygiene Data'!D141)))</f>
        <v/>
      </c>
      <c r="DQ147" s="275" t="str">
        <f ca="true">+IF(OFFSET('Hygiene Data'!$D$13,0,10*ROW('Hygiene Data'!D141))="","",OFFSET('Hygiene Data'!$D$13,0,10*ROW('Hygiene Data'!D141)))</f>
        <v/>
      </c>
      <c r="DR147" s="275" t="str">
        <f ca="true">+IF(OFFSET('Hygiene Data'!$E$11,0,10*ROW('Hygiene Data'!E141))="","",OFFSET('Hygiene Data'!$E$11,0,10*ROW('Hygiene Data'!E141)))</f>
        <v/>
      </c>
      <c r="DS147" s="275" t="str">
        <f ca="true">+IF(OFFSET('Hygiene Data'!$E$12,0,10*ROW('Hygiene Data'!E141))="","",OFFSET('Hygiene Data'!$E$12,0,10*ROW('Hygiene Data'!E141)))</f>
        <v/>
      </c>
      <c r="DT147" s="275" t="str">
        <f ca="true">+IF(OFFSET('Hygiene Data'!$E$13,0,10*ROW('Hygiene Data'!E141))="","",OFFSET('Hygiene Data'!$E$13,0,10*ROW('Hygiene Data'!E141)))</f>
        <v/>
      </c>
      <c r="DU147" s="275" t="str">
        <f ca="true">+IF(OFFSET('Hygiene Data'!$F$11,0,10*ROW('Hygiene Data'!F141))="","",OFFSET('Hygiene Data'!$F$11,0,10*ROW('Hygiene Data'!F141)))</f>
        <v/>
      </c>
      <c r="DV147" s="275" t="str">
        <f ca="true">+IF(OFFSET('Hygiene Data'!$F$12,0,10*ROW('Hygiene Data'!F141))="","",OFFSET('Hygiene Data'!$F$12,0,10*ROW('Hygiene Data'!F141)))</f>
        <v/>
      </c>
      <c r="DW147" s="275" t="str">
        <f ca="true">+IF(OFFSET('Hygiene Data'!$F$13,0,10*ROW('Hygiene Data'!F141))="","",OFFSET('Hygiene Data'!$F$13,0,10*ROW('Hygiene Data'!F141)))</f>
        <v/>
      </c>
      <c r="DX147" s="275" t="str">
        <f ca="true">+IF(OFFSET('Hygiene Data'!$G$11,0,10*ROW('Hygiene Data'!G141))="","",OFFSET('Hygiene Data'!$G$11,0,10*ROW('Hygiene Data'!G141)))</f>
        <v/>
      </c>
      <c r="DY147" s="275" t="str">
        <f ca="true">+IF(OFFSET('Hygiene Data'!$G$12,0,10*ROW('Hygiene Data'!G141))="","",OFFSET('Hygiene Data'!$G$12,0,10*ROW('Hygiene Data'!G141)))</f>
        <v/>
      </c>
      <c r="DZ147" s="275" t="str">
        <f ca="true">+IF(OFFSET('Hygiene Data'!$G$13,0,10*ROW('Hygiene Data'!G141))="","",OFFSET('Hygiene Data'!$G$13,0,10*ROW('Hygiene Data'!G141)))</f>
        <v/>
      </c>
      <c r="EA147" s="275" t="str">
        <f ca="true">+IF(OFFSET('Hygiene Data'!$H$11,0,10*ROW('Hygiene Data'!H141))="","",OFFSET('Hygiene Data'!$H$11,0,10*ROW('Hygiene Data'!H141)))</f>
        <v/>
      </c>
      <c r="EB147" s="275" t="str">
        <f ca="true">+IF(OFFSET('Hygiene Data'!$H$12,0,10*ROW('Hygiene Data'!H141))="","",OFFSET('Hygiene Data'!$H$12,0,10*ROW('Hygiene Data'!H141)))</f>
        <v/>
      </c>
      <c r="EC147" s="275" t="str">
        <f ca="true">+IF(OFFSET('Hygiene Data'!$H$13,0,10*ROW('Hygiene Data'!H141))="","",OFFSET('Hygiene Data'!$H$13,0,10*ROW('Hygiene Data'!H141)))</f>
        <v/>
      </c>
      <c r="ED147" s="275" t="str">
        <f ca="true">+IF(OFFSET('Hygiene Data'!$I$11,0,10*ROW('Hygiene Data'!I141))="","",OFFSET('Hygiene Data'!$I$11,0,10*ROW('Hygiene Data'!I141)))</f>
        <v/>
      </c>
      <c r="EE147" s="275" t="str">
        <f ca="true">+IF(OFFSET('Hygiene Data'!$I$12,0,10*ROW('Hygiene Data'!I141))="","",OFFSET('Hygiene Data'!$I$12,0,10*ROW('Hygiene Data'!I141)))</f>
        <v/>
      </c>
      <c r="EF147" s="275" t="str">
        <f ca="true">+IF(OFFSET('Hygiene Data'!$I$13,0,10*ROW('Hygiene Data'!I141))="","",OFFSET('Hygiene Data'!$I$13,0,10*ROW('Hygiene Data'!I141)))</f>
        <v/>
      </c>
    </row>
    <row xmlns:x14ac="http://schemas.microsoft.com/office/spreadsheetml/2009/9/ac" r="148" x14ac:dyDescent="0.2">
      <c r="A148" s="37" t="str">
        <f ca="true">+IF(OFFSET('Water Data'!$B$2,0,10*ROW('Water Data'!E142))="","",OFFSET('Water Data'!$B$2,0,10*ROW('Water Data'!E142)))</f>
        <v/>
      </c>
      <c r="B148" s="37" t="str">
        <f ca="true">+IF(OFFSET('Water Data'!$C$2,0,10*ROW('Water Data'!F142))="","",OFFSET('Water Data'!$C$2,0,10*ROW('Water Data'!F142)))</f>
        <v/>
      </c>
      <c r="C148" s="331" t="str">
        <f t="shared" ca="true" si="2"/>
        <v/>
      </c>
      <c r="D148" s="94"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4"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4"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4"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4"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4"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4"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4"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4"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4"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4"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4"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4"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4"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4"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4"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4"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4"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5"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5"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5"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5"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5"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5"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5"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5"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5"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5"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5"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5"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5"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5"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5"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5"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5"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5"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5"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5"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5"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5"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5"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5"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5"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5"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5"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5"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5"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5"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6"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6"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6"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6"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6"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6"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6"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6"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6"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6"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6"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6"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6"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6"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6"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6"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6"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6"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5"/>
      <c r="BS148" s="275" t="str">
        <f ca="true">+IF(OFFSET('Water Data'!$D$27,0,10*ROW('Water Data'!D142))="","",OFFSET('Water Data'!$D$27,0,10*ROW('Water Data'!D142)))</f>
        <v/>
      </c>
      <c r="BT148" s="275" t="str">
        <f ca="true">+IF(OFFSET('Water Data'!$D$28,0,10*ROW('Water Data'!D142))="","",OFFSET('Water Data'!$D$28,0,10*ROW('Water Data'!D142)))</f>
        <v/>
      </c>
      <c r="BU148" s="275" t="str">
        <f ca="true">+IF(OFFSET('Water Data'!$D$29,0,10*ROW('Water Data'!D142))="","",OFFSET('Water Data'!$D$29,0,10*ROW('Water Data'!D142)))</f>
        <v/>
      </c>
      <c r="BV148" s="275" t="str">
        <f ca="true">+IF(OFFSET('Water Data'!$E$27,0,10*ROW('Water Data'!E142))="","",OFFSET('Water Data'!$E$27,0,10*ROW('Water Data'!E142)))</f>
        <v/>
      </c>
      <c r="BW148" s="275" t="str">
        <f ca="true">+IF(OFFSET('Water Data'!$E$28,0,10*ROW('Water Data'!E142))="","",OFFSET('Water Data'!$E$28,0,10*ROW('Water Data'!E142)))</f>
        <v/>
      </c>
      <c r="BX148" s="275" t="str">
        <f ca="true">+IF(OFFSET('Water Data'!$E$29,0,10*ROW('Water Data'!E142))="","",OFFSET('Water Data'!$E$29,0,10*ROW('Water Data'!E142)))</f>
        <v/>
      </c>
      <c r="BY148" s="275" t="str">
        <f ca="true">+IF(OFFSET('Water Data'!$F$27,0,10*ROW('Water Data'!F142))="","",OFFSET('Water Data'!$F$27,0,10*ROW('Water Data'!F142)))</f>
        <v/>
      </c>
      <c r="BZ148" s="275" t="str">
        <f ca="true">+IF(OFFSET('Water Data'!$F$28,0,10*ROW('Water Data'!F142))="","",OFFSET('Water Data'!$F$28,0,10*ROW('Water Data'!F142)))</f>
        <v/>
      </c>
      <c r="CA148" s="275" t="str">
        <f ca="true">+IF(OFFSET('Water Data'!$F$29,0,10*ROW('Water Data'!F142))="","",OFFSET('Water Data'!$F$29,0,10*ROW('Water Data'!F142)))</f>
        <v/>
      </c>
      <c r="CB148" s="275" t="str">
        <f ca="true">+IF(OFFSET('Water Data'!$G$27,0,10*ROW('Water Data'!G142))="","",OFFSET('Water Data'!$G$27,0,10*ROW('Water Data'!G142)))</f>
        <v/>
      </c>
      <c r="CC148" s="275" t="str">
        <f ca="true">+IF(OFFSET('Water Data'!$G$28,0,10*ROW('Water Data'!G142))="","",OFFSET('Water Data'!$G$28,0,10*ROW('Water Data'!G142)))</f>
        <v/>
      </c>
      <c r="CD148" s="275" t="str">
        <f ca="true">+IF(OFFSET('Water Data'!$G$29,0,10*ROW('Water Data'!G142))="","",OFFSET('Water Data'!$G$29,0,10*ROW('Water Data'!G142)))</f>
        <v/>
      </c>
      <c r="CE148" s="275" t="str">
        <f ca="true">+IF(OFFSET('Water Data'!$H$27,0,10*ROW('Water Data'!H142))="","",OFFSET('Water Data'!$H$27,0,10*ROW('Water Data'!H142)))</f>
        <v/>
      </c>
      <c r="CF148" s="275" t="str">
        <f ca="true">+IF(OFFSET('Water Data'!$H$28,0,10*ROW('Water Data'!H142))="","",OFFSET('Water Data'!$H$28,0,10*ROW('Water Data'!H142)))</f>
        <v/>
      </c>
      <c r="CG148" s="275" t="str">
        <f ca="true">+IF(OFFSET('Water Data'!$H$29,0,10*ROW('Water Data'!H142))="","",OFFSET('Water Data'!$H$29,0,10*ROW('Water Data'!H142)))</f>
        <v/>
      </c>
      <c r="CH148" s="275" t="str">
        <f ca="true">+IF(OFFSET('Water Data'!$I$27,0,10*ROW('Water Data'!I142))="","",OFFSET('Water Data'!$I$27,0,10*ROW('Water Data'!I142)))</f>
        <v/>
      </c>
      <c r="CI148" s="275" t="str">
        <f ca="true">+IF(OFFSET('Water Data'!$I$28,0,10*ROW('Water Data'!I142))="","",OFFSET('Water Data'!$I$28,0,10*ROW('Water Data'!I142)))</f>
        <v/>
      </c>
      <c r="CJ148" s="275" t="str">
        <f ca="true">+IF(OFFSET('Water Data'!$I$29,0,10*ROW('Water Data'!I142))="","",OFFSET('Water Data'!$I$29,0,10*ROW('Water Data'!I142)))</f>
        <v/>
      </c>
      <c r="CK148" s="275" t="str">
        <f ca="true">+IF(OFFSET('Sanitation Data'!$D$28,0,10*ROW('Sanitation Data'!D142))="","",OFFSET('Sanitation Data'!$D$28,0,10*ROW('Sanitation Data'!D142)))</f>
        <v/>
      </c>
      <c r="CL148" s="275" t="str">
        <f ca="true">+IF(OFFSET('Sanitation Data'!$D$29,0,10*ROW('Sanitation Data'!D142))="","",OFFSET('Sanitation Data'!$D$29,0,10*ROW('Sanitation Data'!D142)))</f>
        <v/>
      </c>
      <c r="CM148" s="275" t="str">
        <f ca="true">+IF(OFFSET('Sanitation Data'!$D$30,0,10*ROW('Sanitation Data'!D142))="","",OFFSET('Sanitation Data'!$D$30,0,10*ROW('Sanitation Data'!D142)))</f>
        <v/>
      </c>
      <c r="CN148" s="275" t="str">
        <f ca="true">+IF(OFFSET('Sanitation Data'!$D$31,0,10*ROW('Sanitation Data'!D142))="","",OFFSET('Sanitation Data'!$D$31,0,10*ROW('Sanitation Data'!D142)))</f>
        <v/>
      </c>
      <c r="CO148" s="275" t="str">
        <f ca="true">+IF(OFFSET('Sanitation Data'!$D$32,0,10*ROW('Sanitation Data'!D142))="","",OFFSET('Sanitation Data'!$D$32,0,10*ROW('Sanitation Data'!D142)))</f>
        <v/>
      </c>
      <c r="CP148" s="275" t="str">
        <f ca="true">+IF(OFFSET('Sanitation Data'!$E$28,0,10*ROW('Sanitation Data'!E142))="","",OFFSET('Sanitation Data'!$E$28,0,10*ROW('Sanitation Data'!E142)))</f>
        <v/>
      </c>
      <c r="CQ148" s="275" t="str">
        <f ca="true">+IF(OFFSET('Sanitation Data'!$E$29,0,10*ROW('Sanitation Data'!E142))="","",OFFSET('Sanitation Data'!$E$29,0,10*ROW('Sanitation Data'!E142)))</f>
        <v/>
      </c>
      <c r="CR148" s="275" t="str">
        <f ca="true">+IF(OFFSET('Sanitation Data'!$E$30,0,10*ROW('Sanitation Data'!E142))="","",OFFSET('Sanitation Data'!$E$30,0,10*ROW('Sanitation Data'!E142)))</f>
        <v/>
      </c>
      <c r="CS148" s="275" t="str">
        <f ca="true">+IF(OFFSET('Sanitation Data'!$E$31,0,10*ROW('Sanitation Data'!E142))="","",OFFSET('Sanitation Data'!$E$31,0,10*ROW('Sanitation Data'!E142)))</f>
        <v/>
      </c>
      <c r="CT148" s="275" t="str">
        <f ca="true">+IF(OFFSET('Sanitation Data'!$E$32,0,10*ROW('Sanitation Data'!E142))="","",OFFSET('Sanitation Data'!$E$32,0,10*ROW('Sanitation Data'!E142)))</f>
        <v/>
      </c>
      <c r="CU148" s="275" t="str">
        <f ca="true">+IF(OFFSET('Sanitation Data'!$F$28,0,10*ROW('Sanitation Data'!F142))="","",OFFSET('Sanitation Data'!$F$28,0,10*ROW('Sanitation Data'!F142)))</f>
        <v/>
      </c>
      <c r="CV148" s="275" t="str">
        <f ca="true">+IF(OFFSET('Sanitation Data'!$F$29,0,10*ROW('Sanitation Data'!F142))="","",OFFSET('Sanitation Data'!$F$29,0,10*ROW('Sanitation Data'!F142)))</f>
        <v/>
      </c>
      <c r="CW148" s="275" t="str">
        <f ca="true">+IF(OFFSET('Sanitation Data'!$F$30,0,10*ROW('Sanitation Data'!F142))="","",OFFSET('Sanitation Data'!$F$30,0,10*ROW('Sanitation Data'!F142)))</f>
        <v/>
      </c>
      <c r="CX148" s="275" t="str">
        <f ca="true">+IF(OFFSET('Sanitation Data'!$F$31,0,10*ROW('Sanitation Data'!F142))="","",OFFSET('Sanitation Data'!$F$31,0,10*ROW('Sanitation Data'!F142)))</f>
        <v/>
      </c>
      <c r="CY148" s="275" t="str">
        <f ca="true">+IF(OFFSET('Sanitation Data'!$F$32,0,10*ROW('Sanitation Data'!F142))="","",OFFSET('Sanitation Data'!$F$32,0,10*ROW('Sanitation Data'!F142)))</f>
        <v/>
      </c>
      <c r="CZ148" s="275" t="str">
        <f ca="true">+IF(OFFSET('Sanitation Data'!$G$28,0,10*ROW('Sanitation Data'!G142))="","",OFFSET('Sanitation Data'!$G$28,0,10*ROW('Sanitation Data'!G142)))</f>
        <v/>
      </c>
      <c r="DA148" s="275" t="str">
        <f ca="true">+IF(OFFSET('Sanitation Data'!$G$29,0,10*ROW('Sanitation Data'!G142))="","",OFFSET('Sanitation Data'!$G$29,0,10*ROW('Sanitation Data'!G142)))</f>
        <v/>
      </c>
      <c r="DB148" s="275" t="str">
        <f ca="true">+IF(OFFSET('Sanitation Data'!$G$30,0,10*ROW('Sanitation Data'!G142))="","",OFFSET('Sanitation Data'!$G$30,0,10*ROW('Sanitation Data'!G142)))</f>
        <v/>
      </c>
      <c r="DC148" s="275" t="str">
        <f ca="true">+IF(OFFSET('Sanitation Data'!$G$31,0,10*ROW('Sanitation Data'!G142))="","",OFFSET('Sanitation Data'!$G$31,0,10*ROW('Sanitation Data'!G142)))</f>
        <v/>
      </c>
      <c r="DD148" s="275" t="str">
        <f ca="true">+IF(OFFSET('Sanitation Data'!$G$32,0,10*ROW('Sanitation Data'!G142))="","",OFFSET('Sanitation Data'!$G$32,0,10*ROW('Sanitation Data'!G142)))</f>
        <v/>
      </c>
      <c r="DE148" s="275" t="str">
        <f ca="true">+IF(OFFSET('Sanitation Data'!$H$28,0,10*ROW('Sanitation Data'!H142))="","",OFFSET('Sanitation Data'!$H$28,0,10*ROW('Sanitation Data'!H142)))</f>
        <v/>
      </c>
      <c r="DF148" s="275" t="str">
        <f ca="true">+IF(OFFSET('Sanitation Data'!$H$29,0,10*ROW('Sanitation Data'!H142))="","",OFFSET('Sanitation Data'!$H$29,0,10*ROW('Sanitation Data'!H142)))</f>
        <v/>
      </c>
      <c r="DG148" s="275" t="str">
        <f ca="true">+IF(OFFSET('Sanitation Data'!$H$30,0,10*ROW('Sanitation Data'!H142))="","",OFFSET('Sanitation Data'!$H$30,0,10*ROW('Sanitation Data'!H142)))</f>
        <v/>
      </c>
      <c r="DH148" s="275" t="str">
        <f ca="true">+IF(OFFSET('Sanitation Data'!$H$31,0,10*ROW('Sanitation Data'!H142))="","",OFFSET('Sanitation Data'!$H$31,0,10*ROW('Sanitation Data'!H142)))</f>
        <v/>
      </c>
      <c r="DI148" s="275" t="str">
        <f ca="true">+IF(OFFSET('Sanitation Data'!$H$32,0,10*ROW('Sanitation Data'!H142))="","",OFFSET('Sanitation Data'!$H$32,0,10*ROW('Sanitation Data'!H142)))</f>
        <v/>
      </c>
      <c r="DJ148" s="275" t="str">
        <f ca="true">+IF(OFFSET('Sanitation Data'!$I$28,0,10*ROW('Sanitation Data'!I142))="","",OFFSET('Sanitation Data'!$I$28,0,10*ROW('Sanitation Data'!I142)))</f>
        <v/>
      </c>
      <c r="DK148" s="275" t="str">
        <f ca="true">+IF(OFFSET('Sanitation Data'!$I$29,0,10*ROW('Sanitation Data'!I142))="","",OFFSET('Sanitation Data'!$I$29,0,10*ROW('Sanitation Data'!I142)))</f>
        <v/>
      </c>
      <c r="DL148" s="275" t="str">
        <f ca="true">+IF(OFFSET('Sanitation Data'!$I$30,0,10*ROW('Sanitation Data'!I142))="","",OFFSET('Sanitation Data'!$I$30,0,10*ROW('Sanitation Data'!I142)))</f>
        <v/>
      </c>
      <c r="DM148" s="275" t="str">
        <f ca="true">+IF(OFFSET('Sanitation Data'!$I$31,0,10*ROW('Sanitation Data'!I142))="","",OFFSET('Sanitation Data'!$I$31,0,10*ROW('Sanitation Data'!I142)))</f>
        <v/>
      </c>
      <c r="DN148" s="275" t="str">
        <f ca="true">+IF(OFFSET('Sanitation Data'!$I$32,0,10*ROW('Sanitation Data'!I142))="","",OFFSET('Sanitation Data'!$I$32,0,10*ROW('Sanitation Data'!I142)))</f>
        <v/>
      </c>
      <c r="DO148" s="275" t="str">
        <f ca="true">+IF(OFFSET('Hygiene Data'!$D$11,0,10*ROW('Hygiene Data'!D142))="","",OFFSET('Hygiene Data'!$D$11,0,10*ROW('Hygiene Data'!D142)))</f>
        <v/>
      </c>
      <c r="DP148" s="275" t="str">
        <f ca="true">+IF(OFFSET('Hygiene Data'!$D$12,0,10*ROW('Hygiene Data'!D142))="","",OFFSET('Hygiene Data'!$D$12,0,10*ROW('Hygiene Data'!D142)))</f>
        <v/>
      </c>
      <c r="DQ148" s="275" t="str">
        <f ca="true">+IF(OFFSET('Hygiene Data'!$D$13,0,10*ROW('Hygiene Data'!D142))="","",OFFSET('Hygiene Data'!$D$13,0,10*ROW('Hygiene Data'!D142)))</f>
        <v/>
      </c>
      <c r="DR148" s="275" t="str">
        <f ca="true">+IF(OFFSET('Hygiene Data'!$E$11,0,10*ROW('Hygiene Data'!E142))="","",OFFSET('Hygiene Data'!$E$11,0,10*ROW('Hygiene Data'!E142)))</f>
        <v/>
      </c>
      <c r="DS148" s="275" t="str">
        <f ca="true">+IF(OFFSET('Hygiene Data'!$E$12,0,10*ROW('Hygiene Data'!E142))="","",OFFSET('Hygiene Data'!$E$12,0,10*ROW('Hygiene Data'!E142)))</f>
        <v/>
      </c>
      <c r="DT148" s="275" t="str">
        <f ca="true">+IF(OFFSET('Hygiene Data'!$E$13,0,10*ROW('Hygiene Data'!E142))="","",OFFSET('Hygiene Data'!$E$13,0,10*ROW('Hygiene Data'!E142)))</f>
        <v/>
      </c>
      <c r="DU148" s="275" t="str">
        <f ca="true">+IF(OFFSET('Hygiene Data'!$F$11,0,10*ROW('Hygiene Data'!F142))="","",OFFSET('Hygiene Data'!$F$11,0,10*ROW('Hygiene Data'!F142)))</f>
        <v/>
      </c>
      <c r="DV148" s="275" t="str">
        <f ca="true">+IF(OFFSET('Hygiene Data'!$F$12,0,10*ROW('Hygiene Data'!F142))="","",OFFSET('Hygiene Data'!$F$12,0,10*ROW('Hygiene Data'!F142)))</f>
        <v/>
      </c>
      <c r="DW148" s="275" t="str">
        <f ca="true">+IF(OFFSET('Hygiene Data'!$F$13,0,10*ROW('Hygiene Data'!F142))="","",OFFSET('Hygiene Data'!$F$13,0,10*ROW('Hygiene Data'!F142)))</f>
        <v/>
      </c>
      <c r="DX148" s="275" t="str">
        <f ca="true">+IF(OFFSET('Hygiene Data'!$G$11,0,10*ROW('Hygiene Data'!G142))="","",OFFSET('Hygiene Data'!$G$11,0,10*ROW('Hygiene Data'!G142)))</f>
        <v/>
      </c>
      <c r="DY148" s="275" t="str">
        <f ca="true">+IF(OFFSET('Hygiene Data'!$G$12,0,10*ROW('Hygiene Data'!G142))="","",OFFSET('Hygiene Data'!$G$12,0,10*ROW('Hygiene Data'!G142)))</f>
        <v/>
      </c>
      <c r="DZ148" s="275" t="str">
        <f ca="true">+IF(OFFSET('Hygiene Data'!$G$13,0,10*ROW('Hygiene Data'!G142))="","",OFFSET('Hygiene Data'!$G$13,0,10*ROW('Hygiene Data'!G142)))</f>
        <v/>
      </c>
      <c r="EA148" s="275" t="str">
        <f ca="true">+IF(OFFSET('Hygiene Data'!$H$11,0,10*ROW('Hygiene Data'!H142))="","",OFFSET('Hygiene Data'!$H$11,0,10*ROW('Hygiene Data'!H142)))</f>
        <v/>
      </c>
      <c r="EB148" s="275" t="str">
        <f ca="true">+IF(OFFSET('Hygiene Data'!$H$12,0,10*ROW('Hygiene Data'!H142))="","",OFFSET('Hygiene Data'!$H$12,0,10*ROW('Hygiene Data'!H142)))</f>
        <v/>
      </c>
      <c r="EC148" s="275" t="str">
        <f ca="true">+IF(OFFSET('Hygiene Data'!$H$13,0,10*ROW('Hygiene Data'!H142))="","",OFFSET('Hygiene Data'!$H$13,0,10*ROW('Hygiene Data'!H142)))</f>
        <v/>
      </c>
      <c r="ED148" s="275" t="str">
        <f ca="true">+IF(OFFSET('Hygiene Data'!$I$11,0,10*ROW('Hygiene Data'!I142))="","",OFFSET('Hygiene Data'!$I$11,0,10*ROW('Hygiene Data'!I142)))</f>
        <v/>
      </c>
      <c r="EE148" s="275" t="str">
        <f ca="true">+IF(OFFSET('Hygiene Data'!$I$12,0,10*ROW('Hygiene Data'!I142))="","",OFFSET('Hygiene Data'!$I$12,0,10*ROW('Hygiene Data'!I142)))</f>
        <v/>
      </c>
      <c r="EF148" s="275" t="str">
        <f ca="true">+IF(OFFSET('Hygiene Data'!$I$13,0,10*ROW('Hygiene Data'!I142))="","",OFFSET('Hygiene Data'!$I$13,0,10*ROW('Hygiene Data'!I142)))</f>
        <v/>
      </c>
    </row>
    <row xmlns:x14ac="http://schemas.microsoft.com/office/spreadsheetml/2009/9/ac" r="149" x14ac:dyDescent="0.2">
      <c r="A149" s="37" t="str">
        <f ca="true">+IF(OFFSET('Water Data'!$B$2,0,10*ROW('Water Data'!E143))="","",OFFSET('Water Data'!$B$2,0,10*ROW('Water Data'!E143)))</f>
        <v/>
      </c>
      <c r="B149" s="37" t="str">
        <f ca="true">+IF(OFFSET('Water Data'!$C$2,0,10*ROW('Water Data'!F143))="","",OFFSET('Water Data'!$C$2,0,10*ROW('Water Data'!F143)))</f>
        <v/>
      </c>
      <c r="C149" s="331" t="str">
        <f t="shared" ca="true" si="2"/>
        <v/>
      </c>
      <c r="D149" s="94"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4"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4"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4"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4"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4"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4"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4"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4"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4"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4"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4"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4"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4"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4"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4"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4"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4"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5"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5"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5"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5"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5"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5"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5"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5"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5"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5"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5"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5"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5"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5"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5"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5"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5"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5"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5"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5"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5"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5"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5"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5"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5"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5"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5"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5"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5"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5"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6"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6"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6"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6"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6"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6"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6"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6"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6"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6"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6"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6"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6"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6"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6"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6"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6"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6"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5"/>
      <c r="BS149" s="275" t="str">
        <f ca="true">+IF(OFFSET('Water Data'!$D$27,0,10*ROW('Water Data'!D143))="","",OFFSET('Water Data'!$D$27,0,10*ROW('Water Data'!D143)))</f>
        <v/>
      </c>
      <c r="BT149" s="275" t="str">
        <f ca="true">+IF(OFFSET('Water Data'!$D$28,0,10*ROW('Water Data'!D143))="","",OFFSET('Water Data'!$D$28,0,10*ROW('Water Data'!D143)))</f>
        <v/>
      </c>
      <c r="BU149" s="275" t="str">
        <f ca="true">+IF(OFFSET('Water Data'!$D$29,0,10*ROW('Water Data'!D143))="","",OFFSET('Water Data'!$D$29,0,10*ROW('Water Data'!D143)))</f>
        <v/>
      </c>
      <c r="BV149" s="275" t="str">
        <f ca="true">+IF(OFFSET('Water Data'!$E$27,0,10*ROW('Water Data'!E143))="","",OFFSET('Water Data'!$E$27,0,10*ROW('Water Data'!E143)))</f>
        <v/>
      </c>
      <c r="BW149" s="275" t="str">
        <f ca="true">+IF(OFFSET('Water Data'!$E$28,0,10*ROW('Water Data'!E143))="","",OFFSET('Water Data'!$E$28,0,10*ROW('Water Data'!E143)))</f>
        <v/>
      </c>
      <c r="BX149" s="275" t="str">
        <f ca="true">+IF(OFFSET('Water Data'!$E$29,0,10*ROW('Water Data'!E143))="","",OFFSET('Water Data'!$E$29,0,10*ROW('Water Data'!E143)))</f>
        <v/>
      </c>
      <c r="BY149" s="275" t="str">
        <f ca="true">+IF(OFFSET('Water Data'!$F$27,0,10*ROW('Water Data'!F143))="","",OFFSET('Water Data'!$F$27,0,10*ROW('Water Data'!F143)))</f>
        <v/>
      </c>
      <c r="BZ149" s="275" t="str">
        <f ca="true">+IF(OFFSET('Water Data'!$F$28,0,10*ROW('Water Data'!F143))="","",OFFSET('Water Data'!$F$28,0,10*ROW('Water Data'!F143)))</f>
        <v/>
      </c>
      <c r="CA149" s="275" t="str">
        <f ca="true">+IF(OFFSET('Water Data'!$F$29,0,10*ROW('Water Data'!F143))="","",OFFSET('Water Data'!$F$29,0,10*ROW('Water Data'!F143)))</f>
        <v/>
      </c>
      <c r="CB149" s="275" t="str">
        <f ca="true">+IF(OFFSET('Water Data'!$G$27,0,10*ROW('Water Data'!G143))="","",OFFSET('Water Data'!$G$27,0,10*ROW('Water Data'!G143)))</f>
        <v/>
      </c>
      <c r="CC149" s="275" t="str">
        <f ca="true">+IF(OFFSET('Water Data'!$G$28,0,10*ROW('Water Data'!G143))="","",OFFSET('Water Data'!$G$28,0,10*ROW('Water Data'!G143)))</f>
        <v/>
      </c>
      <c r="CD149" s="275" t="str">
        <f ca="true">+IF(OFFSET('Water Data'!$G$29,0,10*ROW('Water Data'!G143))="","",OFFSET('Water Data'!$G$29,0,10*ROW('Water Data'!G143)))</f>
        <v/>
      </c>
      <c r="CE149" s="275" t="str">
        <f ca="true">+IF(OFFSET('Water Data'!$H$27,0,10*ROW('Water Data'!H143))="","",OFFSET('Water Data'!$H$27,0,10*ROW('Water Data'!H143)))</f>
        <v/>
      </c>
      <c r="CF149" s="275" t="str">
        <f ca="true">+IF(OFFSET('Water Data'!$H$28,0,10*ROW('Water Data'!H143))="","",OFFSET('Water Data'!$H$28,0,10*ROW('Water Data'!H143)))</f>
        <v/>
      </c>
      <c r="CG149" s="275" t="str">
        <f ca="true">+IF(OFFSET('Water Data'!$H$29,0,10*ROW('Water Data'!H143))="","",OFFSET('Water Data'!$H$29,0,10*ROW('Water Data'!H143)))</f>
        <v/>
      </c>
      <c r="CH149" s="275" t="str">
        <f ca="true">+IF(OFFSET('Water Data'!$I$27,0,10*ROW('Water Data'!I143))="","",OFFSET('Water Data'!$I$27,0,10*ROW('Water Data'!I143)))</f>
        <v/>
      </c>
      <c r="CI149" s="275" t="str">
        <f ca="true">+IF(OFFSET('Water Data'!$I$28,0,10*ROW('Water Data'!I143))="","",OFFSET('Water Data'!$I$28,0,10*ROW('Water Data'!I143)))</f>
        <v/>
      </c>
      <c r="CJ149" s="275" t="str">
        <f ca="true">+IF(OFFSET('Water Data'!$I$29,0,10*ROW('Water Data'!I143))="","",OFFSET('Water Data'!$I$29,0,10*ROW('Water Data'!I143)))</f>
        <v/>
      </c>
      <c r="CK149" s="275" t="str">
        <f ca="true">+IF(OFFSET('Sanitation Data'!$D$28,0,10*ROW('Sanitation Data'!D143))="","",OFFSET('Sanitation Data'!$D$28,0,10*ROW('Sanitation Data'!D143)))</f>
        <v/>
      </c>
      <c r="CL149" s="275" t="str">
        <f ca="true">+IF(OFFSET('Sanitation Data'!$D$29,0,10*ROW('Sanitation Data'!D143))="","",OFFSET('Sanitation Data'!$D$29,0,10*ROW('Sanitation Data'!D143)))</f>
        <v/>
      </c>
      <c r="CM149" s="275" t="str">
        <f ca="true">+IF(OFFSET('Sanitation Data'!$D$30,0,10*ROW('Sanitation Data'!D143))="","",OFFSET('Sanitation Data'!$D$30,0,10*ROW('Sanitation Data'!D143)))</f>
        <v/>
      </c>
      <c r="CN149" s="275" t="str">
        <f ca="true">+IF(OFFSET('Sanitation Data'!$D$31,0,10*ROW('Sanitation Data'!D143))="","",OFFSET('Sanitation Data'!$D$31,0,10*ROW('Sanitation Data'!D143)))</f>
        <v/>
      </c>
      <c r="CO149" s="275" t="str">
        <f ca="true">+IF(OFFSET('Sanitation Data'!$D$32,0,10*ROW('Sanitation Data'!D143))="","",OFFSET('Sanitation Data'!$D$32,0,10*ROW('Sanitation Data'!D143)))</f>
        <v/>
      </c>
      <c r="CP149" s="275" t="str">
        <f ca="true">+IF(OFFSET('Sanitation Data'!$E$28,0,10*ROW('Sanitation Data'!E143))="","",OFFSET('Sanitation Data'!$E$28,0,10*ROW('Sanitation Data'!E143)))</f>
        <v/>
      </c>
      <c r="CQ149" s="275" t="str">
        <f ca="true">+IF(OFFSET('Sanitation Data'!$E$29,0,10*ROW('Sanitation Data'!E143))="","",OFFSET('Sanitation Data'!$E$29,0,10*ROW('Sanitation Data'!E143)))</f>
        <v/>
      </c>
      <c r="CR149" s="275" t="str">
        <f ca="true">+IF(OFFSET('Sanitation Data'!$E$30,0,10*ROW('Sanitation Data'!E143))="","",OFFSET('Sanitation Data'!$E$30,0,10*ROW('Sanitation Data'!E143)))</f>
        <v/>
      </c>
      <c r="CS149" s="275" t="str">
        <f ca="true">+IF(OFFSET('Sanitation Data'!$E$31,0,10*ROW('Sanitation Data'!E143))="","",OFFSET('Sanitation Data'!$E$31,0,10*ROW('Sanitation Data'!E143)))</f>
        <v/>
      </c>
      <c r="CT149" s="275" t="str">
        <f ca="true">+IF(OFFSET('Sanitation Data'!$E$32,0,10*ROW('Sanitation Data'!E143))="","",OFFSET('Sanitation Data'!$E$32,0,10*ROW('Sanitation Data'!E143)))</f>
        <v/>
      </c>
      <c r="CU149" s="275" t="str">
        <f ca="true">+IF(OFFSET('Sanitation Data'!$F$28,0,10*ROW('Sanitation Data'!F143))="","",OFFSET('Sanitation Data'!$F$28,0,10*ROW('Sanitation Data'!F143)))</f>
        <v/>
      </c>
      <c r="CV149" s="275" t="str">
        <f ca="true">+IF(OFFSET('Sanitation Data'!$F$29,0,10*ROW('Sanitation Data'!F143))="","",OFFSET('Sanitation Data'!$F$29,0,10*ROW('Sanitation Data'!F143)))</f>
        <v/>
      </c>
      <c r="CW149" s="275" t="str">
        <f ca="true">+IF(OFFSET('Sanitation Data'!$F$30,0,10*ROW('Sanitation Data'!F143))="","",OFFSET('Sanitation Data'!$F$30,0,10*ROW('Sanitation Data'!F143)))</f>
        <v/>
      </c>
      <c r="CX149" s="275" t="str">
        <f ca="true">+IF(OFFSET('Sanitation Data'!$F$31,0,10*ROW('Sanitation Data'!F143))="","",OFFSET('Sanitation Data'!$F$31,0,10*ROW('Sanitation Data'!F143)))</f>
        <v/>
      </c>
      <c r="CY149" s="275" t="str">
        <f ca="true">+IF(OFFSET('Sanitation Data'!$F$32,0,10*ROW('Sanitation Data'!F143))="","",OFFSET('Sanitation Data'!$F$32,0,10*ROW('Sanitation Data'!F143)))</f>
        <v/>
      </c>
      <c r="CZ149" s="275" t="str">
        <f ca="true">+IF(OFFSET('Sanitation Data'!$G$28,0,10*ROW('Sanitation Data'!G143))="","",OFFSET('Sanitation Data'!$G$28,0,10*ROW('Sanitation Data'!G143)))</f>
        <v/>
      </c>
      <c r="DA149" s="275" t="str">
        <f ca="true">+IF(OFFSET('Sanitation Data'!$G$29,0,10*ROW('Sanitation Data'!G143))="","",OFFSET('Sanitation Data'!$G$29,0,10*ROW('Sanitation Data'!G143)))</f>
        <v/>
      </c>
      <c r="DB149" s="275" t="str">
        <f ca="true">+IF(OFFSET('Sanitation Data'!$G$30,0,10*ROW('Sanitation Data'!G143))="","",OFFSET('Sanitation Data'!$G$30,0,10*ROW('Sanitation Data'!G143)))</f>
        <v/>
      </c>
      <c r="DC149" s="275" t="str">
        <f ca="true">+IF(OFFSET('Sanitation Data'!$G$31,0,10*ROW('Sanitation Data'!G143))="","",OFFSET('Sanitation Data'!$G$31,0,10*ROW('Sanitation Data'!G143)))</f>
        <v/>
      </c>
      <c r="DD149" s="275" t="str">
        <f ca="true">+IF(OFFSET('Sanitation Data'!$G$32,0,10*ROW('Sanitation Data'!G143))="","",OFFSET('Sanitation Data'!$G$32,0,10*ROW('Sanitation Data'!G143)))</f>
        <v/>
      </c>
      <c r="DE149" s="275" t="str">
        <f ca="true">+IF(OFFSET('Sanitation Data'!$H$28,0,10*ROW('Sanitation Data'!H143))="","",OFFSET('Sanitation Data'!$H$28,0,10*ROW('Sanitation Data'!H143)))</f>
        <v/>
      </c>
      <c r="DF149" s="275" t="str">
        <f ca="true">+IF(OFFSET('Sanitation Data'!$H$29,0,10*ROW('Sanitation Data'!H143))="","",OFFSET('Sanitation Data'!$H$29,0,10*ROW('Sanitation Data'!H143)))</f>
        <v/>
      </c>
      <c r="DG149" s="275" t="str">
        <f ca="true">+IF(OFFSET('Sanitation Data'!$H$30,0,10*ROW('Sanitation Data'!H143))="","",OFFSET('Sanitation Data'!$H$30,0,10*ROW('Sanitation Data'!H143)))</f>
        <v/>
      </c>
      <c r="DH149" s="275" t="str">
        <f ca="true">+IF(OFFSET('Sanitation Data'!$H$31,0,10*ROW('Sanitation Data'!H143))="","",OFFSET('Sanitation Data'!$H$31,0,10*ROW('Sanitation Data'!H143)))</f>
        <v/>
      </c>
      <c r="DI149" s="275" t="str">
        <f ca="true">+IF(OFFSET('Sanitation Data'!$H$32,0,10*ROW('Sanitation Data'!H143))="","",OFFSET('Sanitation Data'!$H$32,0,10*ROW('Sanitation Data'!H143)))</f>
        <v/>
      </c>
      <c r="DJ149" s="275" t="str">
        <f ca="true">+IF(OFFSET('Sanitation Data'!$I$28,0,10*ROW('Sanitation Data'!I143))="","",OFFSET('Sanitation Data'!$I$28,0,10*ROW('Sanitation Data'!I143)))</f>
        <v/>
      </c>
      <c r="DK149" s="275" t="str">
        <f ca="true">+IF(OFFSET('Sanitation Data'!$I$29,0,10*ROW('Sanitation Data'!I143))="","",OFFSET('Sanitation Data'!$I$29,0,10*ROW('Sanitation Data'!I143)))</f>
        <v/>
      </c>
      <c r="DL149" s="275" t="str">
        <f ca="true">+IF(OFFSET('Sanitation Data'!$I$30,0,10*ROW('Sanitation Data'!I143))="","",OFFSET('Sanitation Data'!$I$30,0,10*ROW('Sanitation Data'!I143)))</f>
        <v/>
      </c>
      <c r="DM149" s="275" t="str">
        <f ca="true">+IF(OFFSET('Sanitation Data'!$I$31,0,10*ROW('Sanitation Data'!I143))="","",OFFSET('Sanitation Data'!$I$31,0,10*ROW('Sanitation Data'!I143)))</f>
        <v/>
      </c>
      <c r="DN149" s="275" t="str">
        <f ca="true">+IF(OFFSET('Sanitation Data'!$I$32,0,10*ROW('Sanitation Data'!I143))="","",OFFSET('Sanitation Data'!$I$32,0,10*ROW('Sanitation Data'!I143)))</f>
        <v/>
      </c>
      <c r="DO149" s="275" t="str">
        <f ca="true">+IF(OFFSET('Hygiene Data'!$D$11,0,10*ROW('Hygiene Data'!D143))="","",OFFSET('Hygiene Data'!$D$11,0,10*ROW('Hygiene Data'!D143)))</f>
        <v/>
      </c>
      <c r="DP149" s="275" t="str">
        <f ca="true">+IF(OFFSET('Hygiene Data'!$D$12,0,10*ROW('Hygiene Data'!D143))="","",OFFSET('Hygiene Data'!$D$12,0,10*ROW('Hygiene Data'!D143)))</f>
        <v/>
      </c>
      <c r="DQ149" s="275" t="str">
        <f ca="true">+IF(OFFSET('Hygiene Data'!$D$13,0,10*ROW('Hygiene Data'!D143))="","",OFFSET('Hygiene Data'!$D$13,0,10*ROW('Hygiene Data'!D143)))</f>
        <v/>
      </c>
      <c r="DR149" s="275" t="str">
        <f ca="true">+IF(OFFSET('Hygiene Data'!$E$11,0,10*ROW('Hygiene Data'!E143))="","",OFFSET('Hygiene Data'!$E$11,0,10*ROW('Hygiene Data'!E143)))</f>
        <v/>
      </c>
      <c r="DS149" s="275" t="str">
        <f ca="true">+IF(OFFSET('Hygiene Data'!$E$12,0,10*ROW('Hygiene Data'!E143))="","",OFFSET('Hygiene Data'!$E$12,0,10*ROW('Hygiene Data'!E143)))</f>
        <v/>
      </c>
      <c r="DT149" s="275" t="str">
        <f ca="true">+IF(OFFSET('Hygiene Data'!$E$13,0,10*ROW('Hygiene Data'!E143))="","",OFFSET('Hygiene Data'!$E$13,0,10*ROW('Hygiene Data'!E143)))</f>
        <v/>
      </c>
      <c r="DU149" s="275" t="str">
        <f ca="true">+IF(OFFSET('Hygiene Data'!$F$11,0,10*ROW('Hygiene Data'!F143))="","",OFFSET('Hygiene Data'!$F$11,0,10*ROW('Hygiene Data'!F143)))</f>
        <v/>
      </c>
      <c r="DV149" s="275" t="str">
        <f ca="true">+IF(OFFSET('Hygiene Data'!$F$12,0,10*ROW('Hygiene Data'!F143))="","",OFFSET('Hygiene Data'!$F$12,0,10*ROW('Hygiene Data'!F143)))</f>
        <v/>
      </c>
      <c r="DW149" s="275" t="str">
        <f ca="true">+IF(OFFSET('Hygiene Data'!$F$13,0,10*ROW('Hygiene Data'!F143))="","",OFFSET('Hygiene Data'!$F$13,0,10*ROW('Hygiene Data'!F143)))</f>
        <v/>
      </c>
      <c r="DX149" s="275" t="str">
        <f ca="true">+IF(OFFSET('Hygiene Data'!$G$11,0,10*ROW('Hygiene Data'!G143))="","",OFFSET('Hygiene Data'!$G$11,0,10*ROW('Hygiene Data'!G143)))</f>
        <v/>
      </c>
      <c r="DY149" s="275" t="str">
        <f ca="true">+IF(OFFSET('Hygiene Data'!$G$12,0,10*ROW('Hygiene Data'!G143))="","",OFFSET('Hygiene Data'!$G$12,0,10*ROW('Hygiene Data'!G143)))</f>
        <v/>
      </c>
      <c r="DZ149" s="275" t="str">
        <f ca="true">+IF(OFFSET('Hygiene Data'!$G$13,0,10*ROW('Hygiene Data'!G143))="","",OFFSET('Hygiene Data'!$G$13,0,10*ROW('Hygiene Data'!G143)))</f>
        <v/>
      </c>
      <c r="EA149" s="275" t="str">
        <f ca="true">+IF(OFFSET('Hygiene Data'!$H$11,0,10*ROW('Hygiene Data'!H143))="","",OFFSET('Hygiene Data'!$H$11,0,10*ROW('Hygiene Data'!H143)))</f>
        <v/>
      </c>
      <c r="EB149" s="275" t="str">
        <f ca="true">+IF(OFFSET('Hygiene Data'!$H$12,0,10*ROW('Hygiene Data'!H143))="","",OFFSET('Hygiene Data'!$H$12,0,10*ROW('Hygiene Data'!H143)))</f>
        <v/>
      </c>
      <c r="EC149" s="275" t="str">
        <f ca="true">+IF(OFFSET('Hygiene Data'!$H$13,0,10*ROW('Hygiene Data'!H143))="","",OFFSET('Hygiene Data'!$H$13,0,10*ROW('Hygiene Data'!H143)))</f>
        <v/>
      </c>
      <c r="ED149" s="275" t="str">
        <f ca="true">+IF(OFFSET('Hygiene Data'!$I$11,0,10*ROW('Hygiene Data'!I143))="","",OFFSET('Hygiene Data'!$I$11,0,10*ROW('Hygiene Data'!I143)))</f>
        <v/>
      </c>
      <c r="EE149" s="275" t="str">
        <f ca="true">+IF(OFFSET('Hygiene Data'!$I$12,0,10*ROW('Hygiene Data'!I143))="","",OFFSET('Hygiene Data'!$I$12,0,10*ROW('Hygiene Data'!I143)))</f>
        <v/>
      </c>
      <c r="EF149" s="275" t="str">
        <f ca="true">+IF(OFFSET('Hygiene Data'!$I$13,0,10*ROW('Hygiene Data'!I143))="","",OFFSET('Hygiene Data'!$I$13,0,10*ROW('Hygiene Data'!I143)))</f>
        <v/>
      </c>
    </row>
    <row xmlns:x14ac="http://schemas.microsoft.com/office/spreadsheetml/2009/9/ac" r="150" x14ac:dyDescent="0.2">
      <c r="A150" s="37" t="str">
        <f ca="true">+IF(OFFSET('Water Data'!$B$2,0,10*ROW('Water Data'!E144))="","",OFFSET('Water Data'!$B$2,0,10*ROW('Water Data'!E144)))</f>
        <v/>
      </c>
      <c r="B150" s="37" t="str">
        <f ca="true">+IF(OFFSET('Water Data'!$C$2,0,10*ROW('Water Data'!F144))="","",OFFSET('Water Data'!$C$2,0,10*ROW('Water Data'!F144)))</f>
        <v/>
      </c>
      <c r="C150" s="331" t="str">
        <f t="shared" ca="true" si="2"/>
        <v/>
      </c>
      <c r="D150" s="94"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4"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4"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4"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4"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4"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4"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4"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4"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4"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4"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4"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4"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4"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4"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4"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4"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4"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5"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5"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5"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5"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5"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5"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5"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5"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5"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5"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5"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5"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5"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5"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5"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5"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5"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5"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5"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5"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5"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5"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5"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5"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5"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5"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5"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5"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5"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5"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6"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6"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6"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6"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6"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6"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6"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6"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6"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6"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6"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6"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6"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6"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6"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6"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6"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6"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5"/>
      <c r="BS150" s="275" t="str">
        <f ca="true">+IF(OFFSET('Water Data'!$D$27,0,10*ROW('Water Data'!D144))="","",OFFSET('Water Data'!$D$27,0,10*ROW('Water Data'!D144)))</f>
        <v/>
      </c>
      <c r="BT150" s="275" t="str">
        <f ca="true">+IF(OFFSET('Water Data'!$D$28,0,10*ROW('Water Data'!D144))="","",OFFSET('Water Data'!$D$28,0,10*ROW('Water Data'!D144)))</f>
        <v/>
      </c>
      <c r="BU150" s="275" t="str">
        <f ca="true">+IF(OFFSET('Water Data'!$D$29,0,10*ROW('Water Data'!D144))="","",OFFSET('Water Data'!$D$29,0,10*ROW('Water Data'!D144)))</f>
        <v/>
      </c>
      <c r="BV150" s="275" t="str">
        <f ca="true">+IF(OFFSET('Water Data'!$E$27,0,10*ROW('Water Data'!E144))="","",OFFSET('Water Data'!$E$27,0,10*ROW('Water Data'!E144)))</f>
        <v/>
      </c>
      <c r="BW150" s="275" t="str">
        <f ca="true">+IF(OFFSET('Water Data'!$E$28,0,10*ROW('Water Data'!E144))="","",OFFSET('Water Data'!$E$28,0,10*ROW('Water Data'!E144)))</f>
        <v/>
      </c>
      <c r="BX150" s="275" t="str">
        <f ca="true">+IF(OFFSET('Water Data'!$E$29,0,10*ROW('Water Data'!E144))="","",OFFSET('Water Data'!$E$29,0,10*ROW('Water Data'!E144)))</f>
        <v/>
      </c>
      <c r="BY150" s="275" t="str">
        <f ca="true">+IF(OFFSET('Water Data'!$F$27,0,10*ROW('Water Data'!F144))="","",OFFSET('Water Data'!$F$27,0,10*ROW('Water Data'!F144)))</f>
        <v/>
      </c>
      <c r="BZ150" s="275" t="str">
        <f ca="true">+IF(OFFSET('Water Data'!$F$28,0,10*ROW('Water Data'!F144))="","",OFFSET('Water Data'!$F$28,0,10*ROW('Water Data'!F144)))</f>
        <v/>
      </c>
      <c r="CA150" s="275" t="str">
        <f ca="true">+IF(OFFSET('Water Data'!$F$29,0,10*ROW('Water Data'!F144))="","",OFFSET('Water Data'!$F$29,0,10*ROW('Water Data'!F144)))</f>
        <v/>
      </c>
      <c r="CB150" s="275" t="str">
        <f ca="true">+IF(OFFSET('Water Data'!$G$27,0,10*ROW('Water Data'!G144))="","",OFFSET('Water Data'!$G$27,0,10*ROW('Water Data'!G144)))</f>
        <v/>
      </c>
      <c r="CC150" s="275" t="str">
        <f ca="true">+IF(OFFSET('Water Data'!$G$28,0,10*ROW('Water Data'!G144))="","",OFFSET('Water Data'!$G$28,0,10*ROW('Water Data'!G144)))</f>
        <v/>
      </c>
      <c r="CD150" s="275" t="str">
        <f ca="true">+IF(OFFSET('Water Data'!$G$29,0,10*ROW('Water Data'!G144))="","",OFFSET('Water Data'!$G$29,0,10*ROW('Water Data'!G144)))</f>
        <v/>
      </c>
      <c r="CE150" s="275" t="str">
        <f ca="true">+IF(OFFSET('Water Data'!$H$27,0,10*ROW('Water Data'!H144))="","",OFFSET('Water Data'!$H$27,0,10*ROW('Water Data'!H144)))</f>
        <v/>
      </c>
      <c r="CF150" s="275" t="str">
        <f ca="true">+IF(OFFSET('Water Data'!$H$28,0,10*ROW('Water Data'!H144))="","",OFFSET('Water Data'!$H$28,0,10*ROW('Water Data'!H144)))</f>
        <v/>
      </c>
      <c r="CG150" s="275" t="str">
        <f ca="true">+IF(OFFSET('Water Data'!$H$29,0,10*ROW('Water Data'!H144))="","",OFFSET('Water Data'!$H$29,0,10*ROW('Water Data'!H144)))</f>
        <v/>
      </c>
      <c r="CH150" s="275" t="str">
        <f ca="true">+IF(OFFSET('Water Data'!$I$27,0,10*ROW('Water Data'!I144))="","",OFFSET('Water Data'!$I$27,0,10*ROW('Water Data'!I144)))</f>
        <v/>
      </c>
      <c r="CI150" s="275" t="str">
        <f ca="true">+IF(OFFSET('Water Data'!$I$28,0,10*ROW('Water Data'!I144))="","",OFFSET('Water Data'!$I$28,0,10*ROW('Water Data'!I144)))</f>
        <v/>
      </c>
      <c r="CJ150" s="275" t="str">
        <f ca="true">+IF(OFFSET('Water Data'!$I$29,0,10*ROW('Water Data'!I144))="","",OFFSET('Water Data'!$I$29,0,10*ROW('Water Data'!I144)))</f>
        <v/>
      </c>
      <c r="CK150" s="275" t="str">
        <f ca="true">+IF(OFFSET('Sanitation Data'!$D$28,0,10*ROW('Sanitation Data'!D144))="","",OFFSET('Sanitation Data'!$D$28,0,10*ROW('Sanitation Data'!D144)))</f>
        <v/>
      </c>
      <c r="CL150" s="275" t="str">
        <f ca="true">+IF(OFFSET('Sanitation Data'!$D$29,0,10*ROW('Sanitation Data'!D144))="","",OFFSET('Sanitation Data'!$D$29,0,10*ROW('Sanitation Data'!D144)))</f>
        <v/>
      </c>
      <c r="CM150" s="275" t="str">
        <f ca="true">+IF(OFFSET('Sanitation Data'!$D$30,0,10*ROW('Sanitation Data'!D144))="","",OFFSET('Sanitation Data'!$D$30,0,10*ROW('Sanitation Data'!D144)))</f>
        <v/>
      </c>
      <c r="CN150" s="275" t="str">
        <f ca="true">+IF(OFFSET('Sanitation Data'!$D$31,0,10*ROW('Sanitation Data'!D144))="","",OFFSET('Sanitation Data'!$D$31,0,10*ROW('Sanitation Data'!D144)))</f>
        <v/>
      </c>
      <c r="CO150" s="275" t="str">
        <f ca="true">+IF(OFFSET('Sanitation Data'!$D$32,0,10*ROW('Sanitation Data'!D144))="","",OFFSET('Sanitation Data'!$D$32,0,10*ROW('Sanitation Data'!D144)))</f>
        <v/>
      </c>
      <c r="CP150" s="275" t="str">
        <f ca="true">+IF(OFFSET('Sanitation Data'!$E$28,0,10*ROW('Sanitation Data'!E144))="","",OFFSET('Sanitation Data'!$E$28,0,10*ROW('Sanitation Data'!E144)))</f>
        <v/>
      </c>
      <c r="CQ150" s="275" t="str">
        <f ca="true">+IF(OFFSET('Sanitation Data'!$E$29,0,10*ROW('Sanitation Data'!E144))="","",OFFSET('Sanitation Data'!$E$29,0,10*ROW('Sanitation Data'!E144)))</f>
        <v/>
      </c>
      <c r="CR150" s="275" t="str">
        <f ca="true">+IF(OFFSET('Sanitation Data'!$E$30,0,10*ROW('Sanitation Data'!E144))="","",OFFSET('Sanitation Data'!$E$30,0,10*ROW('Sanitation Data'!E144)))</f>
        <v/>
      </c>
      <c r="CS150" s="275" t="str">
        <f ca="true">+IF(OFFSET('Sanitation Data'!$E$31,0,10*ROW('Sanitation Data'!E144))="","",OFFSET('Sanitation Data'!$E$31,0,10*ROW('Sanitation Data'!E144)))</f>
        <v/>
      </c>
      <c r="CT150" s="275" t="str">
        <f ca="true">+IF(OFFSET('Sanitation Data'!$E$32,0,10*ROW('Sanitation Data'!E144))="","",OFFSET('Sanitation Data'!$E$32,0,10*ROW('Sanitation Data'!E144)))</f>
        <v/>
      </c>
      <c r="CU150" s="275" t="str">
        <f ca="true">+IF(OFFSET('Sanitation Data'!$F$28,0,10*ROW('Sanitation Data'!F144))="","",OFFSET('Sanitation Data'!$F$28,0,10*ROW('Sanitation Data'!F144)))</f>
        <v/>
      </c>
      <c r="CV150" s="275" t="str">
        <f ca="true">+IF(OFFSET('Sanitation Data'!$F$29,0,10*ROW('Sanitation Data'!F144))="","",OFFSET('Sanitation Data'!$F$29,0,10*ROW('Sanitation Data'!F144)))</f>
        <v/>
      </c>
      <c r="CW150" s="275" t="str">
        <f ca="true">+IF(OFFSET('Sanitation Data'!$F$30,0,10*ROW('Sanitation Data'!F144))="","",OFFSET('Sanitation Data'!$F$30,0,10*ROW('Sanitation Data'!F144)))</f>
        <v/>
      </c>
      <c r="CX150" s="275" t="str">
        <f ca="true">+IF(OFFSET('Sanitation Data'!$F$31,0,10*ROW('Sanitation Data'!F144))="","",OFFSET('Sanitation Data'!$F$31,0,10*ROW('Sanitation Data'!F144)))</f>
        <v/>
      </c>
      <c r="CY150" s="275" t="str">
        <f ca="true">+IF(OFFSET('Sanitation Data'!$F$32,0,10*ROW('Sanitation Data'!F144))="","",OFFSET('Sanitation Data'!$F$32,0,10*ROW('Sanitation Data'!F144)))</f>
        <v/>
      </c>
      <c r="CZ150" s="275" t="str">
        <f ca="true">+IF(OFFSET('Sanitation Data'!$G$28,0,10*ROW('Sanitation Data'!G144))="","",OFFSET('Sanitation Data'!$G$28,0,10*ROW('Sanitation Data'!G144)))</f>
        <v/>
      </c>
      <c r="DA150" s="275" t="str">
        <f ca="true">+IF(OFFSET('Sanitation Data'!$G$29,0,10*ROW('Sanitation Data'!G144))="","",OFFSET('Sanitation Data'!$G$29,0,10*ROW('Sanitation Data'!G144)))</f>
        <v/>
      </c>
      <c r="DB150" s="275" t="str">
        <f ca="true">+IF(OFFSET('Sanitation Data'!$G$30,0,10*ROW('Sanitation Data'!G144))="","",OFFSET('Sanitation Data'!$G$30,0,10*ROW('Sanitation Data'!G144)))</f>
        <v/>
      </c>
      <c r="DC150" s="275" t="str">
        <f ca="true">+IF(OFFSET('Sanitation Data'!$G$31,0,10*ROW('Sanitation Data'!G144))="","",OFFSET('Sanitation Data'!$G$31,0,10*ROW('Sanitation Data'!G144)))</f>
        <v/>
      </c>
      <c r="DD150" s="275" t="str">
        <f ca="true">+IF(OFFSET('Sanitation Data'!$G$32,0,10*ROW('Sanitation Data'!G144))="","",OFFSET('Sanitation Data'!$G$32,0,10*ROW('Sanitation Data'!G144)))</f>
        <v/>
      </c>
      <c r="DE150" s="275" t="str">
        <f ca="true">+IF(OFFSET('Sanitation Data'!$H$28,0,10*ROW('Sanitation Data'!H144))="","",OFFSET('Sanitation Data'!$H$28,0,10*ROW('Sanitation Data'!H144)))</f>
        <v/>
      </c>
      <c r="DF150" s="275" t="str">
        <f ca="true">+IF(OFFSET('Sanitation Data'!$H$29,0,10*ROW('Sanitation Data'!H144))="","",OFFSET('Sanitation Data'!$H$29,0,10*ROW('Sanitation Data'!H144)))</f>
        <v/>
      </c>
      <c r="DG150" s="275" t="str">
        <f ca="true">+IF(OFFSET('Sanitation Data'!$H$30,0,10*ROW('Sanitation Data'!H144))="","",OFFSET('Sanitation Data'!$H$30,0,10*ROW('Sanitation Data'!H144)))</f>
        <v/>
      </c>
      <c r="DH150" s="275" t="str">
        <f ca="true">+IF(OFFSET('Sanitation Data'!$H$31,0,10*ROW('Sanitation Data'!H144))="","",OFFSET('Sanitation Data'!$H$31,0,10*ROW('Sanitation Data'!H144)))</f>
        <v/>
      </c>
      <c r="DI150" s="275" t="str">
        <f ca="true">+IF(OFFSET('Sanitation Data'!$H$32,0,10*ROW('Sanitation Data'!H144))="","",OFFSET('Sanitation Data'!$H$32,0,10*ROW('Sanitation Data'!H144)))</f>
        <v/>
      </c>
      <c r="DJ150" s="275" t="str">
        <f ca="true">+IF(OFFSET('Sanitation Data'!$I$28,0,10*ROW('Sanitation Data'!I144))="","",OFFSET('Sanitation Data'!$I$28,0,10*ROW('Sanitation Data'!I144)))</f>
        <v/>
      </c>
      <c r="DK150" s="275" t="str">
        <f ca="true">+IF(OFFSET('Sanitation Data'!$I$29,0,10*ROW('Sanitation Data'!I144))="","",OFFSET('Sanitation Data'!$I$29,0,10*ROW('Sanitation Data'!I144)))</f>
        <v/>
      </c>
      <c r="DL150" s="275" t="str">
        <f ca="true">+IF(OFFSET('Sanitation Data'!$I$30,0,10*ROW('Sanitation Data'!I144))="","",OFFSET('Sanitation Data'!$I$30,0,10*ROW('Sanitation Data'!I144)))</f>
        <v/>
      </c>
      <c r="DM150" s="275" t="str">
        <f ca="true">+IF(OFFSET('Sanitation Data'!$I$31,0,10*ROW('Sanitation Data'!I144))="","",OFFSET('Sanitation Data'!$I$31,0,10*ROW('Sanitation Data'!I144)))</f>
        <v/>
      </c>
      <c r="DN150" s="275" t="str">
        <f ca="true">+IF(OFFSET('Sanitation Data'!$I$32,0,10*ROW('Sanitation Data'!I144))="","",OFFSET('Sanitation Data'!$I$32,0,10*ROW('Sanitation Data'!I144)))</f>
        <v/>
      </c>
      <c r="DO150" s="275" t="str">
        <f ca="true">+IF(OFFSET('Hygiene Data'!$D$11,0,10*ROW('Hygiene Data'!D144))="","",OFFSET('Hygiene Data'!$D$11,0,10*ROW('Hygiene Data'!D144)))</f>
        <v/>
      </c>
      <c r="DP150" s="275" t="str">
        <f ca="true">+IF(OFFSET('Hygiene Data'!$D$12,0,10*ROW('Hygiene Data'!D144))="","",OFFSET('Hygiene Data'!$D$12,0,10*ROW('Hygiene Data'!D144)))</f>
        <v/>
      </c>
      <c r="DQ150" s="275" t="str">
        <f ca="true">+IF(OFFSET('Hygiene Data'!$D$13,0,10*ROW('Hygiene Data'!D144))="","",OFFSET('Hygiene Data'!$D$13,0,10*ROW('Hygiene Data'!D144)))</f>
        <v/>
      </c>
      <c r="DR150" s="275" t="str">
        <f ca="true">+IF(OFFSET('Hygiene Data'!$E$11,0,10*ROW('Hygiene Data'!E144))="","",OFFSET('Hygiene Data'!$E$11,0,10*ROW('Hygiene Data'!E144)))</f>
        <v/>
      </c>
      <c r="DS150" s="275" t="str">
        <f ca="true">+IF(OFFSET('Hygiene Data'!$E$12,0,10*ROW('Hygiene Data'!E144))="","",OFFSET('Hygiene Data'!$E$12,0,10*ROW('Hygiene Data'!E144)))</f>
        <v/>
      </c>
      <c r="DT150" s="275" t="str">
        <f ca="true">+IF(OFFSET('Hygiene Data'!$E$13,0,10*ROW('Hygiene Data'!E144))="","",OFFSET('Hygiene Data'!$E$13,0,10*ROW('Hygiene Data'!E144)))</f>
        <v/>
      </c>
      <c r="DU150" s="275" t="str">
        <f ca="true">+IF(OFFSET('Hygiene Data'!$F$11,0,10*ROW('Hygiene Data'!F144))="","",OFFSET('Hygiene Data'!$F$11,0,10*ROW('Hygiene Data'!F144)))</f>
        <v/>
      </c>
      <c r="DV150" s="275" t="str">
        <f ca="true">+IF(OFFSET('Hygiene Data'!$F$12,0,10*ROW('Hygiene Data'!F144))="","",OFFSET('Hygiene Data'!$F$12,0,10*ROW('Hygiene Data'!F144)))</f>
        <v/>
      </c>
      <c r="DW150" s="275" t="str">
        <f ca="true">+IF(OFFSET('Hygiene Data'!$F$13,0,10*ROW('Hygiene Data'!F144))="","",OFFSET('Hygiene Data'!$F$13,0,10*ROW('Hygiene Data'!F144)))</f>
        <v/>
      </c>
      <c r="DX150" s="275" t="str">
        <f ca="true">+IF(OFFSET('Hygiene Data'!$G$11,0,10*ROW('Hygiene Data'!G144))="","",OFFSET('Hygiene Data'!$G$11,0,10*ROW('Hygiene Data'!G144)))</f>
        <v/>
      </c>
      <c r="DY150" s="275" t="str">
        <f ca="true">+IF(OFFSET('Hygiene Data'!$G$12,0,10*ROW('Hygiene Data'!G144))="","",OFFSET('Hygiene Data'!$G$12,0,10*ROW('Hygiene Data'!G144)))</f>
        <v/>
      </c>
      <c r="DZ150" s="275" t="str">
        <f ca="true">+IF(OFFSET('Hygiene Data'!$G$13,0,10*ROW('Hygiene Data'!G144))="","",OFFSET('Hygiene Data'!$G$13,0,10*ROW('Hygiene Data'!G144)))</f>
        <v/>
      </c>
      <c r="EA150" s="275" t="str">
        <f ca="true">+IF(OFFSET('Hygiene Data'!$H$11,0,10*ROW('Hygiene Data'!H144))="","",OFFSET('Hygiene Data'!$H$11,0,10*ROW('Hygiene Data'!H144)))</f>
        <v/>
      </c>
      <c r="EB150" s="275" t="str">
        <f ca="true">+IF(OFFSET('Hygiene Data'!$H$12,0,10*ROW('Hygiene Data'!H144))="","",OFFSET('Hygiene Data'!$H$12,0,10*ROW('Hygiene Data'!H144)))</f>
        <v/>
      </c>
      <c r="EC150" s="275" t="str">
        <f ca="true">+IF(OFFSET('Hygiene Data'!$H$13,0,10*ROW('Hygiene Data'!H144))="","",OFFSET('Hygiene Data'!$H$13,0,10*ROW('Hygiene Data'!H144)))</f>
        <v/>
      </c>
      <c r="ED150" s="275" t="str">
        <f ca="true">+IF(OFFSET('Hygiene Data'!$I$11,0,10*ROW('Hygiene Data'!I144))="","",OFFSET('Hygiene Data'!$I$11,0,10*ROW('Hygiene Data'!I144)))</f>
        <v/>
      </c>
      <c r="EE150" s="275" t="str">
        <f ca="true">+IF(OFFSET('Hygiene Data'!$I$12,0,10*ROW('Hygiene Data'!I144))="","",OFFSET('Hygiene Data'!$I$12,0,10*ROW('Hygiene Data'!I144)))</f>
        <v/>
      </c>
      <c r="EF150" s="275" t="str">
        <f ca="true">+IF(OFFSET('Hygiene Data'!$I$13,0,10*ROW('Hygiene Data'!I144))="","",OFFSET('Hygiene Data'!$I$13,0,10*ROW('Hygiene Data'!I144)))</f>
        <v/>
      </c>
    </row>
    <row xmlns:x14ac="http://schemas.microsoft.com/office/spreadsheetml/2009/9/ac" r="151" x14ac:dyDescent="0.2">
      <c r="A151" s="37" t="str">
        <f ca="true">+IF(OFFSET('Water Data'!$B$2,0,10*ROW('Water Data'!E145))="","",OFFSET('Water Data'!$B$2,0,10*ROW('Water Data'!E145)))</f>
        <v/>
      </c>
      <c r="B151" s="37" t="str">
        <f ca="true">+IF(OFFSET('Water Data'!$C$2,0,10*ROW('Water Data'!F145))="","",OFFSET('Water Data'!$C$2,0,10*ROW('Water Data'!F145)))</f>
        <v/>
      </c>
      <c r="C151" s="331" t="str">
        <f t="shared" ca="true" si="2"/>
        <v/>
      </c>
      <c r="D151" s="94"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4"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4"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4"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4"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4"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4"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4"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4"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4"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4"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4"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4"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4"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4"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4"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4"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4"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5"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5"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5"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5"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5"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5"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5"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5"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5"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5"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5"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5"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5"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5"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5"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5"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5"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5"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5"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5"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5"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5"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5"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5"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5"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5"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5"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5"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5"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5"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6"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6"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6"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6"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6"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6"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6"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6"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6"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6"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6"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6"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6"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6"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6"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6"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6"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6"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5"/>
      <c r="BS151" s="275" t="str">
        <f ca="true">+IF(OFFSET('Water Data'!$D$27,0,10*ROW('Water Data'!D145))="","",OFFSET('Water Data'!$D$27,0,10*ROW('Water Data'!D145)))</f>
        <v/>
      </c>
      <c r="BT151" s="275" t="str">
        <f ca="true">+IF(OFFSET('Water Data'!$D$28,0,10*ROW('Water Data'!D145))="","",OFFSET('Water Data'!$D$28,0,10*ROW('Water Data'!D145)))</f>
        <v/>
      </c>
      <c r="BU151" s="275" t="str">
        <f ca="true">+IF(OFFSET('Water Data'!$D$29,0,10*ROW('Water Data'!D145))="","",OFFSET('Water Data'!$D$29,0,10*ROW('Water Data'!D145)))</f>
        <v/>
      </c>
      <c r="BV151" s="275" t="str">
        <f ca="true">+IF(OFFSET('Water Data'!$E$27,0,10*ROW('Water Data'!E145))="","",OFFSET('Water Data'!$E$27,0,10*ROW('Water Data'!E145)))</f>
        <v/>
      </c>
      <c r="BW151" s="275" t="str">
        <f ca="true">+IF(OFFSET('Water Data'!$E$28,0,10*ROW('Water Data'!E145))="","",OFFSET('Water Data'!$E$28,0,10*ROW('Water Data'!E145)))</f>
        <v/>
      </c>
      <c r="BX151" s="275" t="str">
        <f ca="true">+IF(OFFSET('Water Data'!$E$29,0,10*ROW('Water Data'!E145))="","",OFFSET('Water Data'!$E$29,0,10*ROW('Water Data'!E145)))</f>
        <v/>
      </c>
      <c r="BY151" s="275" t="str">
        <f ca="true">+IF(OFFSET('Water Data'!$F$27,0,10*ROW('Water Data'!F145))="","",OFFSET('Water Data'!$F$27,0,10*ROW('Water Data'!F145)))</f>
        <v/>
      </c>
      <c r="BZ151" s="275" t="str">
        <f ca="true">+IF(OFFSET('Water Data'!$F$28,0,10*ROW('Water Data'!F145))="","",OFFSET('Water Data'!$F$28,0,10*ROW('Water Data'!F145)))</f>
        <v/>
      </c>
      <c r="CA151" s="275" t="str">
        <f ca="true">+IF(OFFSET('Water Data'!$F$29,0,10*ROW('Water Data'!F145))="","",OFFSET('Water Data'!$F$29,0,10*ROW('Water Data'!F145)))</f>
        <v/>
      </c>
      <c r="CB151" s="275" t="str">
        <f ca="true">+IF(OFFSET('Water Data'!$G$27,0,10*ROW('Water Data'!G145))="","",OFFSET('Water Data'!$G$27,0,10*ROW('Water Data'!G145)))</f>
        <v/>
      </c>
      <c r="CC151" s="275" t="str">
        <f ca="true">+IF(OFFSET('Water Data'!$G$28,0,10*ROW('Water Data'!G145))="","",OFFSET('Water Data'!$G$28,0,10*ROW('Water Data'!G145)))</f>
        <v/>
      </c>
      <c r="CD151" s="275" t="str">
        <f ca="true">+IF(OFFSET('Water Data'!$G$29,0,10*ROW('Water Data'!G145))="","",OFFSET('Water Data'!$G$29,0,10*ROW('Water Data'!G145)))</f>
        <v/>
      </c>
      <c r="CE151" s="275" t="str">
        <f ca="true">+IF(OFFSET('Water Data'!$H$27,0,10*ROW('Water Data'!H145))="","",OFFSET('Water Data'!$H$27,0,10*ROW('Water Data'!H145)))</f>
        <v/>
      </c>
      <c r="CF151" s="275" t="str">
        <f ca="true">+IF(OFFSET('Water Data'!$H$28,0,10*ROW('Water Data'!H145))="","",OFFSET('Water Data'!$H$28,0,10*ROW('Water Data'!H145)))</f>
        <v/>
      </c>
      <c r="CG151" s="275" t="str">
        <f ca="true">+IF(OFFSET('Water Data'!$H$29,0,10*ROW('Water Data'!H145))="","",OFFSET('Water Data'!$H$29,0,10*ROW('Water Data'!H145)))</f>
        <v/>
      </c>
      <c r="CH151" s="275" t="str">
        <f ca="true">+IF(OFFSET('Water Data'!$I$27,0,10*ROW('Water Data'!I145))="","",OFFSET('Water Data'!$I$27,0,10*ROW('Water Data'!I145)))</f>
        <v/>
      </c>
      <c r="CI151" s="275" t="str">
        <f ca="true">+IF(OFFSET('Water Data'!$I$28,0,10*ROW('Water Data'!I145))="","",OFFSET('Water Data'!$I$28,0,10*ROW('Water Data'!I145)))</f>
        <v/>
      </c>
      <c r="CJ151" s="275" t="str">
        <f ca="true">+IF(OFFSET('Water Data'!$I$29,0,10*ROW('Water Data'!I145))="","",OFFSET('Water Data'!$I$29,0,10*ROW('Water Data'!I145)))</f>
        <v/>
      </c>
      <c r="CK151" s="275" t="str">
        <f ca="true">+IF(OFFSET('Sanitation Data'!$D$28,0,10*ROW('Sanitation Data'!D145))="","",OFFSET('Sanitation Data'!$D$28,0,10*ROW('Sanitation Data'!D145)))</f>
        <v/>
      </c>
      <c r="CL151" s="275" t="str">
        <f ca="true">+IF(OFFSET('Sanitation Data'!$D$29,0,10*ROW('Sanitation Data'!D145))="","",OFFSET('Sanitation Data'!$D$29,0,10*ROW('Sanitation Data'!D145)))</f>
        <v/>
      </c>
      <c r="CM151" s="275" t="str">
        <f ca="true">+IF(OFFSET('Sanitation Data'!$D$30,0,10*ROW('Sanitation Data'!D145))="","",OFFSET('Sanitation Data'!$D$30,0,10*ROW('Sanitation Data'!D145)))</f>
        <v/>
      </c>
      <c r="CN151" s="275" t="str">
        <f ca="true">+IF(OFFSET('Sanitation Data'!$D$31,0,10*ROW('Sanitation Data'!D145))="","",OFFSET('Sanitation Data'!$D$31,0,10*ROW('Sanitation Data'!D145)))</f>
        <v/>
      </c>
      <c r="CO151" s="275" t="str">
        <f ca="true">+IF(OFFSET('Sanitation Data'!$D$32,0,10*ROW('Sanitation Data'!D145))="","",OFFSET('Sanitation Data'!$D$32,0,10*ROW('Sanitation Data'!D145)))</f>
        <v/>
      </c>
      <c r="CP151" s="275" t="str">
        <f ca="true">+IF(OFFSET('Sanitation Data'!$E$28,0,10*ROW('Sanitation Data'!E145))="","",OFFSET('Sanitation Data'!$E$28,0,10*ROW('Sanitation Data'!E145)))</f>
        <v/>
      </c>
      <c r="CQ151" s="275" t="str">
        <f ca="true">+IF(OFFSET('Sanitation Data'!$E$29,0,10*ROW('Sanitation Data'!E145))="","",OFFSET('Sanitation Data'!$E$29,0,10*ROW('Sanitation Data'!E145)))</f>
        <v/>
      </c>
      <c r="CR151" s="275" t="str">
        <f ca="true">+IF(OFFSET('Sanitation Data'!$E$30,0,10*ROW('Sanitation Data'!E145))="","",OFFSET('Sanitation Data'!$E$30,0,10*ROW('Sanitation Data'!E145)))</f>
        <v/>
      </c>
      <c r="CS151" s="275" t="str">
        <f ca="true">+IF(OFFSET('Sanitation Data'!$E$31,0,10*ROW('Sanitation Data'!E145))="","",OFFSET('Sanitation Data'!$E$31,0,10*ROW('Sanitation Data'!E145)))</f>
        <v/>
      </c>
      <c r="CT151" s="275" t="str">
        <f ca="true">+IF(OFFSET('Sanitation Data'!$E$32,0,10*ROW('Sanitation Data'!E145))="","",OFFSET('Sanitation Data'!$E$32,0,10*ROW('Sanitation Data'!E145)))</f>
        <v/>
      </c>
      <c r="CU151" s="275" t="str">
        <f ca="true">+IF(OFFSET('Sanitation Data'!$F$28,0,10*ROW('Sanitation Data'!F145))="","",OFFSET('Sanitation Data'!$F$28,0,10*ROW('Sanitation Data'!F145)))</f>
        <v/>
      </c>
      <c r="CV151" s="275" t="str">
        <f ca="true">+IF(OFFSET('Sanitation Data'!$F$29,0,10*ROW('Sanitation Data'!F145))="","",OFFSET('Sanitation Data'!$F$29,0,10*ROW('Sanitation Data'!F145)))</f>
        <v/>
      </c>
      <c r="CW151" s="275" t="str">
        <f ca="true">+IF(OFFSET('Sanitation Data'!$F$30,0,10*ROW('Sanitation Data'!F145))="","",OFFSET('Sanitation Data'!$F$30,0,10*ROW('Sanitation Data'!F145)))</f>
        <v/>
      </c>
      <c r="CX151" s="275" t="str">
        <f ca="true">+IF(OFFSET('Sanitation Data'!$F$31,0,10*ROW('Sanitation Data'!F145))="","",OFFSET('Sanitation Data'!$F$31,0,10*ROW('Sanitation Data'!F145)))</f>
        <v/>
      </c>
      <c r="CY151" s="275" t="str">
        <f ca="true">+IF(OFFSET('Sanitation Data'!$F$32,0,10*ROW('Sanitation Data'!F145))="","",OFFSET('Sanitation Data'!$F$32,0,10*ROW('Sanitation Data'!F145)))</f>
        <v/>
      </c>
      <c r="CZ151" s="275" t="str">
        <f ca="true">+IF(OFFSET('Sanitation Data'!$G$28,0,10*ROW('Sanitation Data'!G145))="","",OFFSET('Sanitation Data'!$G$28,0,10*ROW('Sanitation Data'!G145)))</f>
        <v/>
      </c>
      <c r="DA151" s="275" t="str">
        <f ca="true">+IF(OFFSET('Sanitation Data'!$G$29,0,10*ROW('Sanitation Data'!G145))="","",OFFSET('Sanitation Data'!$G$29,0,10*ROW('Sanitation Data'!G145)))</f>
        <v/>
      </c>
      <c r="DB151" s="275" t="str">
        <f ca="true">+IF(OFFSET('Sanitation Data'!$G$30,0,10*ROW('Sanitation Data'!G145))="","",OFFSET('Sanitation Data'!$G$30,0,10*ROW('Sanitation Data'!G145)))</f>
        <v/>
      </c>
      <c r="DC151" s="275" t="str">
        <f ca="true">+IF(OFFSET('Sanitation Data'!$G$31,0,10*ROW('Sanitation Data'!G145))="","",OFFSET('Sanitation Data'!$G$31,0,10*ROW('Sanitation Data'!G145)))</f>
        <v/>
      </c>
      <c r="DD151" s="275" t="str">
        <f ca="true">+IF(OFFSET('Sanitation Data'!$G$32,0,10*ROW('Sanitation Data'!G145))="","",OFFSET('Sanitation Data'!$G$32,0,10*ROW('Sanitation Data'!G145)))</f>
        <v/>
      </c>
      <c r="DE151" s="275" t="str">
        <f ca="true">+IF(OFFSET('Sanitation Data'!$H$28,0,10*ROW('Sanitation Data'!H145))="","",OFFSET('Sanitation Data'!$H$28,0,10*ROW('Sanitation Data'!H145)))</f>
        <v/>
      </c>
      <c r="DF151" s="275" t="str">
        <f ca="true">+IF(OFFSET('Sanitation Data'!$H$29,0,10*ROW('Sanitation Data'!H145))="","",OFFSET('Sanitation Data'!$H$29,0,10*ROW('Sanitation Data'!H145)))</f>
        <v/>
      </c>
      <c r="DG151" s="275" t="str">
        <f ca="true">+IF(OFFSET('Sanitation Data'!$H$30,0,10*ROW('Sanitation Data'!H145))="","",OFFSET('Sanitation Data'!$H$30,0,10*ROW('Sanitation Data'!H145)))</f>
        <v/>
      </c>
      <c r="DH151" s="275" t="str">
        <f ca="true">+IF(OFFSET('Sanitation Data'!$H$31,0,10*ROW('Sanitation Data'!H145))="","",OFFSET('Sanitation Data'!$H$31,0,10*ROW('Sanitation Data'!H145)))</f>
        <v/>
      </c>
      <c r="DI151" s="275" t="str">
        <f ca="true">+IF(OFFSET('Sanitation Data'!$H$32,0,10*ROW('Sanitation Data'!H145))="","",OFFSET('Sanitation Data'!$H$32,0,10*ROW('Sanitation Data'!H145)))</f>
        <v/>
      </c>
      <c r="DJ151" s="275" t="str">
        <f ca="true">+IF(OFFSET('Sanitation Data'!$I$28,0,10*ROW('Sanitation Data'!I145))="","",OFFSET('Sanitation Data'!$I$28,0,10*ROW('Sanitation Data'!I145)))</f>
        <v/>
      </c>
      <c r="DK151" s="275" t="str">
        <f ca="true">+IF(OFFSET('Sanitation Data'!$I$29,0,10*ROW('Sanitation Data'!I145))="","",OFFSET('Sanitation Data'!$I$29,0,10*ROW('Sanitation Data'!I145)))</f>
        <v/>
      </c>
      <c r="DL151" s="275" t="str">
        <f ca="true">+IF(OFFSET('Sanitation Data'!$I$30,0,10*ROW('Sanitation Data'!I145))="","",OFFSET('Sanitation Data'!$I$30,0,10*ROW('Sanitation Data'!I145)))</f>
        <v/>
      </c>
      <c r="DM151" s="275" t="str">
        <f ca="true">+IF(OFFSET('Sanitation Data'!$I$31,0,10*ROW('Sanitation Data'!I145))="","",OFFSET('Sanitation Data'!$I$31,0,10*ROW('Sanitation Data'!I145)))</f>
        <v/>
      </c>
      <c r="DN151" s="275" t="str">
        <f ca="true">+IF(OFFSET('Sanitation Data'!$I$32,0,10*ROW('Sanitation Data'!I145))="","",OFFSET('Sanitation Data'!$I$32,0,10*ROW('Sanitation Data'!I145)))</f>
        <v/>
      </c>
      <c r="DO151" s="275" t="str">
        <f ca="true">+IF(OFFSET('Hygiene Data'!$D$11,0,10*ROW('Hygiene Data'!D145))="","",OFFSET('Hygiene Data'!$D$11,0,10*ROW('Hygiene Data'!D145)))</f>
        <v/>
      </c>
      <c r="DP151" s="275" t="str">
        <f ca="true">+IF(OFFSET('Hygiene Data'!$D$12,0,10*ROW('Hygiene Data'!D145))="","",OFFSET('Hygiene Data'!$D$12,0,10*ROW('Hygiene Data'!D145)))</f>
        <v/>
      </c>
      <c r="DQ151" s="275" t="str">
        <f ca="true">+IF(OFFSET('Hygiene Data'!$D$13,0,10*ROW('Hygiene Data'!D145))="","",OFFSET('Hygiene Data'!$D$13,0,10*ROW('Hygiene Data'!D145)))</f>
        <v/>
      </c>
      <c r="DR151" s="275" t="str">
        <f ca="true">+IF(OFFSET('Hygiene Data'!$E$11,0,10*ROW('Hygiene Data'!E145))="","",OFFSET('Hygiene Data'!$E$11,0,10*ROW('Hygiene Data'!E145)))</f>
        <v/>
      </c>
      <c r="DS151" s="275" t="str">
        <f ca="true">+IF(OFFSET('Hygiene Data'!$E$12,0,10*ROW('Hygiene Data'!E145))="","",OFFSET('Hygiene Data'!$E$12,0,10*ROW('Hygiene Data'!E145)))</f>
        <v/>
      </c>
      <c r="DT151" s="275" t="str">
        <f ca="true">+IF(OFFSET('Hygiene Data'!$E$13,0,10*ROW('Hygiene Data'!E145))="","",OFFSET('Hygiene Data'!$E$13,0,10*ROW('Hygiene Data'!E145)))</f>
        <v/>
      </c>
      <c r="DU151" s="275" t="str">
        <f ca="true">+IF(OFFSET('Hygiene Data'!$F$11,0,10*ROW('Hygiene Data'!F145))="","",OFFSET('Hygiene Data'!$F$11,0,10*ROW('Hygiene Data'!F145)))</f>
        <v/>
      </c>
      <c r="DV151" s="275" t="str">
        <f ca="true">+IF(OFFSET('Hygiene Data'!$F$12,0,10*ROW('Hygiene Data'!F145))="","",OFFSET('Hygiene Data'!$F$12,0,10*ROW('Hygiene Data'!F145)))</f>
        <v/>
      </c>
      <c r="DW151" s="275" t="str">
        <f ca="true">+IF(OFFSET('Hygiene Data'!$F$13,0,10*ROW('Hygiene Data'!F145))="","",OFFSET('Hygiene Data'!$F$13,0,10*ROW('Hygiene Data'!F145)))</f>
        <v/>
      </c>
      <c r="DX151" s="275" t="str">
        <f ca="true">+IF(OFFSET('Hygiene Data'!$G$11,0,10*ROW('Hygiene Data'!G145))="","",OFFSET('Hygiene Data'!$G$11,0,10*ROW('Hygiene Data'!G145)))</f>
        <v/>
      </c>
      <c r="DY151" s="275" t="str">
        <f ca="true">+IF(OFFSET('Hygiene Data'!$G$12,0,10*ROW('Hygiene Data'!G145))="","",OFFSET('Hygiene Data'!$G$12,0,10*ROW('Hygiene Data'!G145)))</f>
        <v/>
      </c>
      <c r="DZ151" s="275" t="str">
        <f ca="true">+IF(OFFSET('Hygiene Data'!$G$13,0,10*ROW('Hygiene Data'!G145))="","",OFFSET('Hygiene Data'!$G$13,0,10*ROW('Hygiene Data'!G145)))</f>
        <v/>
      </c>
      <c r="EA151" s="275" t="str">
        <f ca="true">+IF(OFFSET('Hygiene Data'!$H$11,0,10*ROW('Hygiene Data'!H145))="","",OFFSET('Hygiene Data'!$H$11,0,10*ROW('Hygiene Data'!H145)))</f>
        <v/>
      </c>
      <c r="EB151" s="275" t="str">
        <f ca="true">+IF(OFFSET('Hygiene Data'!$H$12,0,10*ROW('Hygiene Data'!H145))="","",OFFSET('Hygiene Data'!$H$12,0,10*ROW('Hygiene Data'!H145)))</f>
        <v/>
      </c>
      <c r="EC151" s="275" t="str">
        <f ca="true">+IF(OFFSET('Hygiene Data'!$H$13,0,10*ROW('Hygiene Data'!H145))="","",OFFSET('Hygiene Data'!$H$13,0,10*ROW('Hygiene Data'!H145)))</f>
        <v/>
      </c>
      <c r="ED151" s="275" t="str">
        <f ca="true">+IF(OFFSET('Hygiene Data'!$I$11,0,10*ROW('Hygiene Data'!I145))="","",OFFSET('Hygiene Data'!$I$11,0,10*ROW('Hygiene Data'!I145)))</f>
        <v/>
      </c>
      <c r="EE151" s="275" t="str">
        <f ca="true">+IF(OFFSET('Hygiene Data'!$I$12,0,10*ROW('Hygiene Data'!I145))="","",OFFSET('Hygiene Data'!$I$12,0,10*ROW('Hygiene Data'!I145)))</f>
        <v/>
      </c>
      <c r="EF151" s="275" t="str">
        <f ca="true">+IF(OFFSET('Hygiene Data'!$I$13,0,10*ROW('Hygiene Data'!I145))="","",OFFSET('Hygiene Data'!$I$13,0,10*ROW('Hygiene Data'!I145)))</f>
        <v/>
      </c>
    </row>
    <row xmlns:x14ac="http://schemas.microsoft.com/office/spreadsheetml/2009/9/ac" r="152" x14ac:dyDescent="0.2">
      <c r="A152" s="37" t="str">
        <f ca="true">+IF(OFFSET('Water Data'!$B$2,0,10*ROW('Water Data'!E146))="","",OFFSET('Water Data'!$B$2,0,10*ROW('Water Data'!E146)))</f>
        <v/>
      </c>
      <c r="B152" s="37" t="str">
        <f ca="true">+IF(OFFSET('Water Data'!$C$2,0,10*ROW('Water Data'!F146))="","",OFFSET('Water Data'!$C$2,0,10*ROW('Water Data'!F146)))</f>
        <v/>
      </c>
      <c r="C152" s="331" t="str">
        <f t="shared" ca="true" si="2"/>
        <v/>
      </c>
      <c r="D152" s="94"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4"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4"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4"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4"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4"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4"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4"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4"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4"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4"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4"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4"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4"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4"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4"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4"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4"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5"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5"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5"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5"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5"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5"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5"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5"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5"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5"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5"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5"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5"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5"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5"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5"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5"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5"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5"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5"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5"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5"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5"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5"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5"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5"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5"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5"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5"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5"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6"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6"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6"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6"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6"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6"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6"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6"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6"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6"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6"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6"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6"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6"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6"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6"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6"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6"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5"/>
      <c r="BS152" s="275" t="str">
        <f ca="true">+IF(OFFSET('Water Data'!$D$27,0,10*ROW('Water Data'!D146))="","",OFFSET('Water Data'!$D$27,0,10*ROW('Water Data'!D146)))</f>
        <v/>
      </c>
      <c r="BT152" s="275" t="str">
        <f ca="true">+IF(OFFSET('Water Data'!$D$28,0,10*ROW('Water Data'!D146))="","",OFFSET('Water Data'!$D$28,0,10*ROW('Water Data'!D146)))</f>
        <v/>
      </c>
      <c r="BU152" s="275" t="str">
        <f ca="true">+IF(OFFSET('Water Data'!$D$29,0,10*ROW('Water Data'!D146))="","",OFFSET('Water Data'!$D$29,0,10*ROW('Water Data'!D146)))</f>
        <v/>
      </c>
      <c r="BV152" s="275" t="str">
        <f ca="true">+IF(OFFSET('Water Data'!$E$27,0,10*ROW('Water Data'!E146))="","",OFFSET('Water Data'!$E$27,0,10*ROW('Water Data'!E146)))</f>
        <v/>
      </c>
      <c r="BW152" s="275" t="str">
        <f ca="true">+IF(OFFSET('Water Data'!$E$28,0,10*ROW('Water Data'!E146))="","",OFFSET('Water Data'!$E$28,0,10*ROW('Water Data'!E146)))</f>
        <v/>
      </c>
      <c r="BX152" s="275" t="str">
        <f ca="true">+IF(OFFSET('Water Data'!$E$29,0,10*ROW('Water Data'!E146))="","",OFFSET('Water Data'!$E$29,0,10*ROW('Water Data'!E146)))</f>
        <v/>
      </c>
      <c r="BY152" s="275" t="str">
        <f ca="true">+IF(OFFSET('Water Data'!$F$27,0,10*ROW('Water Data'!F146))="","",OFFSET('Water Data'!$F$27,0,10*ROW('Water Data'!F146)))</f>
        <v/>
      </c>
      <c r="BZ152" s="275" t="str">
        <f ca="true">+IF(OFFSET('Water Data'!$F$28,0,10*ROW('Water Data'!F146))="","",OFFSET('Water Data'!$F$28,0,10*ROW('Water Data'!F146)))</f>
        <v/>
      </c>
      <c r="CA152" s="275" t="str">
        <f ca="true">+IF(OFFSET('Water Data'!$F$29,0,10*ROW('Water Data'!F146))="","",OFFSET('Water Data'!$F$29,0,10*ROW('Water Data'!F146)))</f>
        <v/>
      </c>
      <c r="CB152" s="275" t="str">
        <f ca="true">+IF(OFFSET('Water Data'!$G$27,0,10*ROW('Water Data'!G146))="","",OFFSET('Water Data'!$G$27,0,10*ROW('Water Data'!G146)))</f>
        <v/>
      </c>
      <c r="CC152" s="275" t="str">
        <f ca="true">+IF(OFFSET('Water Data'!$G$28,0,10*ROW('Water Data'!G146))="","",OFFSET('Water Data'!$G$28,0,10*ROW('Water Data'!G146)))</f>
        <v/>
      </c>
      <c r="CD152" s="275" t="str">
        <f ca="true">+IF(OFFSET('Water Data'!$G$29,0,10*ROW('Water Data'!G146))="","",OFFSET('Water Data'!$G$29,0,10*ROW('Water Data'!G146)))</f>
        <v/>
      </c>
      <c r="CE152" s="275" t="str">
        <f ca="true">+IF(OFFSET('Water Data'!$H$27,0,10*ROW('Water Data'!H146))="","",OFFSET('Water Data'!$H$27,0,10*ROW('Water Data'!H146)))</f>
        <v/>
      </c>
      <c r="CF152" s="275" t="str">
        <f ca="true">+IF(OFFSET('Water Data'!$H$28,0,10*ROW('Water Data'!H146))="","",OFFSET('Water Data'!$H$28,0,10*ROW('Water Data'!H146)))</f>
        <v/>
      </c>
      <c r="CG152" s="275" t="str">
        <f ca="true">+IF(OFFSET('Water Data'!$H$29,0,10*ROW('Water Data'!H146))="","",OFFSET('Water Data'!$H$29,0,10*ROW('Water Data'!H146)))</f>
        <v/>
      </c>
      <c r="CH152" s="275" t="str">
        <f ca="true">+IF(OFFSET('Water Data'!$I$27,0,10*ROW('Water Data'!I146))="","",OFFSET('Water Data'!$I$27,0,10*ROW('Water Data'!I146)))</f>
        <v/>
      </c>
      <c r="CI152" s="275" t="str">
        <f ca="true">+IF(OFFSET('Water Data'!$I$28,0,10*ROW('Water Data'!I146))="","",OFFSET('Water Data'!$I$28,0,10*ROW('Water Data'!I146)))</f>
        <v/>
      </c>
      <c r="CJ152" s="275" t="str">
        <f ca="true">+IF(OFFSET('Water Data'!$I$29,0,10*ROW('Water Data'!I146))="","",OFFSET('Water Data'!$I$29,0,10*ROW('Water Data'!I146)))</f>
        <v/>
      </c>
      <c r="CK152" s="275" t="str">
        <f ca="true">+IF(OFFSET('Sanitation Data'!$D$28,0,10*ROW('Sanitation Data'!D146))="","",OFFSET('Sanitation Data'!$D$28,0,10*ROW('Sanitation Data'!D146)))</f>
        <v/>
      </c>
      <c r="CL152" s="275" t="str">
        <f ca="true">+IF(OFFSET('Sanitation Data'!$D$29,0,10*ROW('Sanitation Data'!D146))="","",OFFSET('Sanitation Data'!$D$29,0,10*ROW('Sanitation Data'!D146)))</f>
        <v/>
      </c>
      <c r="CM152" s="275" t="str">
        <f ca="true">+IF(OFFSET('Sanitation Data'!$D$30,0,10*ROW('Sanitation Data'!D146))="","",OFFSET('Sanitation Data'!$D$30,0,10*ROW('Sanitation Data'!D146)))</f>
        <v/>
      </c>
      <c r="CN152" s="275" t="str">
        <f ca="true">+IF(OFFSET('Sanitation Data'!$D$31,0,10*ROW('Sanitation Data'!D146))="","",OFFSET('Sanitation Data'!$D$31,0,10*ROW('Sanitation Data'!D146)))</f>
        <v/>
      </c>
      <c r="CO152" s="275" t="str">
        <f ca="true">+IF(OFFSET('Sanitation Data'!$D$32,0,10*ROW('Sanitation Data'!D146))="","",OFFSET('Sanitation Data'!$D$32,0,10*ROW('Sanitation Data'!D146)))</f>
        <v/>
      </c>
      <c r="CP152" s="275" t="str">
        <f ca="true">+IF(OFFSET('Sanitation Data'!$E$28,0,10*ROW('Sanitation Data'!E146))="","",OFFSET('Sanitation Data'!$E$28,0,10*ROW('Sanitation Data'!E146)))</f>
        <v/>
      </c>
      <c r="CQ152" s="275" t="str">
        <f ca="true">+IF(OFFSET('Sanitation Data'!$E$29,0,10*ROW('Sanitation Data'!E146))="","",OFFSET('Sanitation Data'!$E$29,0,10*ROW('Sanitation Data'!E146)))</f>
        <v/>
      </c>
      <c r="CR152" s="275" t="str">
        <f ca="true">+IF(OFFSET('Sanitation Data'!$E$30,0,10*ROW('Sanitation Data'!E146))="","",OFFSET('Sanitation Data'!$E$30,0,10*ROW('Sanitation Data'!E146)))</f>
        <v/>
      </c>
      <c r="CS152" s="275" t="str">
        <f ca="true">+IF(OFFSET('Sanitation Data'!$E$31,0,10*ROW('Sanitation Data'!E146))="","",OFFSET('Sanitation Data'!$E$31,0,10*ROW('Sanitation Data'!E146)))</f>
        <v/>
      </c>
      <c r="CT152" s="275" t="str">
        <f ca="true">+IF(OFFSET('Sanitation Data'!$E$32,0,10*ROW('Sanitation Data'!E146))="","",OFFSET('Sanitation Data'!$E$32,0,10*ROW('Sanitation Data'!E146)))</f>
        <v/>
      </c>
      <c r="CU152" s="275" t="str">
        <f ca="true">+IF(OFFSET('Sanitation Data'!$F$28,0,10*ROW('Sanitation Data'!F146))="","",OFFSET('Sanitation Data'!$F$28,0,10*ROW('Sanitation Data'!F146)))</f>
        <v/>
      </c>
      <c r="CV152" s="275" t="str">
        <f ca="true">+IF(OFFSET('Sanitation Data'!$F$29,0,10*ROW('Sanitation Data'!F146))="","",OFFSET('Sanitation Data'!$F$29,0,10*ROW('Sanitation Data'!F146)))</f>
        <v/>
      </c>
      <c r="CW152" s="275" t="str">
        <f ca="true">+IF(OFFSET('Sanitation Data'!$F$30,0,10*ROW('Sanitation Data'!F146))="","",OFFSET('Sanitation Data'!$F$30,0,10*ROW('Sanitation Data'!F146)))</f>
        <v/>
      </c>
      <c r="CX152" s="275" t="str">
        <f ca="true">+IF(OFFSET('Sanitation Data'!$F$31,0,10*ROW('Sanitation Data'!F146))="","",OFFSET('Sanitation Data'!$F$31,0,10*ROW('Sanitation Data'!F146)))</f>
        <v/>
      </c>
      <c r="CY152" s="275" t="str">
        <f ca="true">+IF(OFFSET('Sanitation Data'!$F$32,0,10*ROW('Sanitation Data'!F146))="","",OFFSET('Sanitation Data'!$F$32,0,10*ROW('Sanitation Data'!F146)))</f>
        <v/>
      </c>
      <c r="CZ152" s="275" t="str">
        <f ca="true">+IF(OFFSET('Sanitation Data'!$G$28,0,10*ROW('Sanitation Data'!G146))="","",OFFSET('Sanitation Data'!$G$28,0,10*ROW('Sanitation Data'!G146)))</f>
        <v/>
      </c>
      <c r="DA152" s="275" t="str">
        <f ca="true">+IF(OFFSET('Sanitation Data'!$G$29,0,10*ROW('Sanitation Data'!G146))="","",OFFSET('Sanitation Data'!$G$29,0,10*ROW('Sanitation Data'!G146)))</f>
        <v/>
      </c>
      <c r="DB152" s="275" t="str">
        <f ca="true">+IF(OFFSET('Sanitation Data'!$G$30,0,10*ROW('Sanitation Data'!G146))="","",OFFSET('Sanitation Data'!$G$30,0,10*ROW('Sanitation Data'!G146)))</f>
        <v/>
      </c>
      <c r="DC152" s="275" t="str">
        <f ca="true">+IF(OFFSET('Sanitation Data'!$G$31,0,10*ROW('Sanitation Data'!G146))="","",OFFSET('Sanitation Data'!$G$31,0,10*ROW('Sanitation Data'!G146)))</f>
        <v/>
      </c>
      <c r="DD152" s="275" t="str">
        <f ca="true">+IF(OFFSET('Sanitation Data'!$G$32,0,10*ROW('Sanitation Data'!G146))="","",OFFSET('Sanitation Data'!$G$32,0,10*ROW('Sanitation Data'!G146)))</f>
        <v/>
      </c>
      <c r="DE152" s="275" t="str">
        <f ca="true">+IF(OFFSET('Sanitation Data'!$H$28,0,10*ROW('Sanitation Data'!H146))="","",OFFSET('Sanitation Data'!$H$28,0,10*ROW('Sanitation Data'!H146)))</f>
        <v/>
      </c>
      <c r="DF152" s="275" t="str">
        <f ca="true">+IF(OFFSET('Sanitation Data'!$H$29,0,10*ROW('Sanitation Data'!H146))="","",OFFSET('Sanitation Data'!$H$29,0,10*ROW('Sanitation Data'!H146)))</f>
        <v/>
      </c>
      <c r="DG152" s="275" t="str">
        <f ca="true">+IF(OFFSET('Sanitation Data'!$H$30,0,10*ROW('Sanitation Data'!H146))="","",OFFSET('Sanitation Data'!$H$30,0,10*ROW('Sanitation Data'!H146)))</f>
        <v/>
      </c>
      <c r="DH152" s="275" t="str">
        <f ca="true">+IF(OFFSET('Sanitation Data'!$H$31,0,10*ROW('Sanitation Data'!H146))="","",OFFSET('Sanitation Data'!$H$31,0,10*ROW('Sanitation Data'!H146)))</f>
        <v/>
      </c>
      <c r="DI152" s="275" t="str">
        <f ca="true">+IF(OFFSET('Sanitation Data'!$H$32,0,10*ROW('Sanitation Data'!H146))="","",OFFSET('Sanitation Data'!$H$32,0,10*ROW('Sanitation Data'!H146)))</f>
        <v/>
      </c>
      <c r="DJ152" s="275" t="str">
        <f ca="true">+IF(OFFSET('Sanitation Data'!$I$28,0,10*ROW('Sanitation Data'!I146))="","",OFFSET('Sanitation Data'!$I$28,0,10*ROW('Sanitation Data'!I146)))</f>
        <v/>
      </c>
      <c r="DK152" s="275" t="str">
        <f ca="true">+IF(OFFSET('Sanitation Data'!$I$29,0,10*ROW('Sanitation Data'!I146))="","",OFFSET('Sanitation Data'!$I$29,0,10*ROW('Sanitation Data'!I146)))</f>
        <v/>
      </c>
      <c r="DL152" s="275" t="str">
        <f ca="true">+IF(OFFSET('Sanitation Data'!$I$30,0,10*ROW('Sanitation Data'!I146))="","",OFFSET('Sanitation Data'!$I$30,0,10*ROW('Sanitation Data'!I146)))</f>
        <v/>
      </c>
      <c r="DM152" s="275" t="str">
        <f ca="true">+IF(OFFSET('Sanitation Data'!$I$31,0,10*ROW('Sanitation Data'!I146))="","",OFFSET('Sanitation Data'!$I$31,0,10*ROW('Sanitation Data'!I146)))</f>
        <v/>
      </c>
      <c r="DN152" s="275" t="str">
        <f ca="true">+IF(OFFSET('Sanitation Data'!$I$32,0,10*ROW('Sanitation Data'!I146))="","",OFFSET('Sanitation Data'!$I$32,0,10*ROW('Sanitation Data'!I146)))</f>
        <v/>
      </c>
      <c r="DO152" s="275" t="str">
        <f ca="true">+IF(OFFSET('Hygiene Data'!$D$11,0,10*ROW('Hygiene Data'!D146))="","",OFFSET('Hygiene Data'!$D$11,0,10*ROW('Hygiene Data'!D146)))</f>
        <v/>
      </c>
      <c r="DP152" s="275" t="str">
        <f ca="true">+IF(OFFSET('Hygiene Data'!$D$12,0,10*ROW('Hygiene Data'!D146))="","",OFFSET('Hygiene Data'!$D$12,0,10*ROW('Hygiene Data'!D146)))</f>
        <v/>
      </c>
      <c r="DQ152" s="275" t="str">
        <f ca="true">+IF(OFFSET('Hygiene Data'!$D$13,0,10*ROW('Hygiene Data'!D146))="","",OFFSET('Hygiene Data'!$D$13,0,10*ROW('Hygiene Data'!D146)))</f>
        <v/>
      </c>
      <c r="DR152" s="275" t="str">
        <f ca="true">+IF(OFFSET('Hygiene Data'!$E$11,0,10*ROW('Hygiene Data'!E146))="","",OFFSET('Hygiene Data'!$E$11,0,10*ROW('Hygiene Data'!E146)))</f>
        <v/>
      </c>
      <c r="DS152" s="275" t="str">
        <f ca="true">+IF(OFFSET('Hygiene Data'!$E$12,0,10*ROW('Hygiene Data'!E146))="","",OFFSET('Hygiene Data'!$E$12,0,10*ROW('Hygiene Data'!E146)))</f>
        <v/>
      </c>
      <c r="DT152" s="275" t="str">
        <f ca="true">+IF(OFFSET('Hygiene Data'!$E$13,0,10*ROW('Hygiene Data'!E146))="","",OFFSET('Hygiene Data'!$E$13,0,10*ROW('Hygiene Data'!E146)))</f>
        <v/>
      </c>
      <c r="DU152" s="275" t="str">
        <f ca="true">+IF(OFFSET('Hygiene Data'!$F$11,0,10*ROW('Hygiene Data'!F146))="","",OFFSET('Hygiene Data'!$F$11,0,10*ROW('Hygiene Data'!F146)))</f>
        <v/>
      </c>
      <c r="DV152" s="275" t="str">
        <f ca="true">+IF(OFFSET('Hygiene Data'!$F$12,0,10*ROW('Hygiene Data'!F146))="","",OFFSET('Hygiene Data'!$F$12,0,10*ROW('Hygiene Data'!F146)))</f>
        <v/>
      </c>
      <c r="DW152" s="275" t="str">
        <f ca="true">+IF(OFFSET('Hygiene Data'!$F$13,0,10*ROW('Hygiene Data'!F146))="","",OFFSET('Hygiene Data'!$F$13,0,10*ROW('Hygiene Data'!F146)))</f>
        <v/>
      </c>
      <c r="DX152" s="275" t="str">
        <f ca="true">+IF(OFFSET('Hygiene Data'!$G$11,0,10*ROW('Hygiene Data'!G146))="","",OFFSET('Hygiene Data'!$G$11,0,10*ROW('Hygiene Data'!G146)))</f>
        <v/>
      </c>
      <c r="DY152" s="275" t="str">
        <f ca="true">+IF(OFFSET('Hygiene Data'!$G$12,0,10*ROW('Hygiene Data'!G146))="","",OFFSET('Hygiene Data'!$G$12,0,10*ROW('Hygiene Data'!G146)))</f>
        <v/>
      </c>
      <c r="DZ152" s="275" t="str">
        <f ca="true">+IF(OFFSET('Hygiene Data'!$G$13,0,10*ROW('Hygiene Data'!G146))="","",OFFSET('Hygiene Data'!$G$13,0,10*ROW('Hygiene Data'!G146)))</f>
        <v/>
      </c>
      <c r="EA152" s="275" t="str">
        <f ca="true">+IF(OFFSET('Hygiene Data'!$H$11,0,10*ROW('Hygiene Data'!H146))="","",OFFSET('Hygiene Data'!$H$11,0,10*ROW('Hygiene Data'!H146)))</f>
        <v/>
      </c>
      <c r="EB152" s="275" t="str">
        <f ca="true">+IF(OFFSET('Hygiene Data'!$H$12,0,10*ROW('Hygiene Data'!H146))="","",OFFSET('Hygiene Data'!$H$12,0,10*ROW('Hygiene Data'!H146)))</f>
        <v/>
      </c>
      <c r="EC152" s="275" t="str">
        <f ca="true">+IF(OFFSET('Hygiene Data'!$H$13,0,10*ROW('Hygiene Data'!H146))="","",OFFSET('Hygiene Data'!$H$13,0,10*ROW('Hygiene Data'!H146)))</f>
        <v/>
      </c>
      <c r="ED152" s="275" t="str">
        <f ca="true">+IF(OFFSET('Hygiene Data'!$I$11,0,10*ROW('Hygiene Data'!I146))="","",OFFSET('Hygiene Data'!$I$11,0,10*ROW('Hygiene Data'!I146)))</f>
        <v/>
      </c>
      <c r="EE152" s="275" t="str">
        <f ca="true">+IF(OFFSET('Hygiene Data'!$I$12,0,10*ROW('Hygiene Data'!I146))="","",OFFSET('Hygiene Data'!$I$12,0,10*ROW('Hygiene Data'!I146)))</f>
        <v/>
      </c>
      <c r="EF152" s="275" t="str">
        <f ca="true">+IF(OFFSET('Hygiene Data'!$I$13,0,10*ROW('Hygiene Data'!I146))="","",OFFSET('Hygiene Data'!$I$13,0,10*ROW('Hygiene Data'!I146)))</f>
        <v/>
      </c>
    </row>
    <row xmlns:x14ac="http://schemas.microsoft.com/office/spreadsheetml/2009/9/ac" r="153" x14ac:dyDescent="0.2">
      <c r="A153" s="37" t="str">
        <f ca="true">+IF(OFFSET('Water Data'!$B$2,0,10*ROW('Water Data'!E147))="","",OFFSET('Water Data'!$B$2,0,10*ROW('Water Data'!E147)))</f>
        <v/>
      </c>
      <c r="B153" s="37" t="str">
        <f ca="true">+IF(OFFSET('Water Data'!$C$2,0,10*ROW('Water Data'!F147))="","",OFFSET('Water Data'!$C$2,0,10*ROW('Water Data'!F147)))</f>
        <v/>
      </c>
      <c r="C153" s="331" t="str">
        <f t="shared" ca="true" si="2"/>
        <v/>
      </c>
      <c r="D153" s="94"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4"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4"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4"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4"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4"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4"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4"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4"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4"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4"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4"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4"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4"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4"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4"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4"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4"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5"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5"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5"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5"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5"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5"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5"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5"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5"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5"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5"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5"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5"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5"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5"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5"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5"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5"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5"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5"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5"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5"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5"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5"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5"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5"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5"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5"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5"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5"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6"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6"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6"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6"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6"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6"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6"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6"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6"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6"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6"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6"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6"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6"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6"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6"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6"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6"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5"/>
      <c r="BS153" s="275" t="str">
        <f ca="true">+IF(OFFSET('Water Data'!$D$27,0,10*ROW('Water Data'!D147))="","",OFFSET('Water Data'!$D$27,0,10*ROW('Water Data'!D147)))</f>
        <v/>
      </c>
      <c r="BT153" s="275" t="str">
        <f ca="true">+IF(OFFSET('Water Data'!$D$28,0,10*ROW('Water Data'!D147))="","",OFFSET('Water Data'!$D$28,0,10*ROW('Water Data'!D147)))</f>
        <v/>
      </c>
      <c r="BU153" s="275" t="str">
        <f ca="true">+IF(OFFSET('Water Data'!$D$29,0,10*ROW('Water Data'!D147))="","",OFFSET('Water Data'!$D$29,0,10*ROW('Water Data'!D147)))</f>
        <v/>
      </c>
      <c r="BV153" s="275" t="str">
        <f ca="true">+IF(OFFSET('Water Data'!$E$27,0,10*ROW('Water Data'!E147))="","",OFFSET('Water Data'!$E$27,0,10*ROW('Water Data'!E147)))</f>
        <v/>
      </c>
      <c r="BW153" s="275" t="str">
        <f ca="true">+IF(OFFSET('Water Data'!$E$28,0,10*ROW('Water Data'!E147))="","",OFFSET('Water Data'!$E$28,0,10*ROW('Water Data'!E147)))</f>
        <v/>
      </c>
      <c r="BX153" s="275" t="str">
        <f ca="true">+IF(OFFSET('Water Data'!$E$29,0,10*ROW('Water Data'!E147))="","",OFFSET('Water Data'!$E$29,0,10*ROW('Water Data'!E147)))</f>
        <v/>
      </c>
      <c r="BY153" s="275" t="str">
        <f ca="true">+IF(OFFSET('Water Data'!$F$27,0,10*ROW('Water Data'!F147))="","",OFFSET('Water Data'!$F$27,0,10*ROW('Water Data'!F147)))</f>
        <v/>
      </c>
      <c r="BZ153" s="275" t="str">
        <f ca="true">+IF(OFFSET('Water Data'!$F$28,0,10*ROW('Water Data'!F147))="","",OFFSET('Water Data'!$F$28,0,10*ROW('Water Data'!F147)))</f>
        <v/>
      </c>
      <c r="CA153" s="275" t="str">
        <f ca="true">+IF(OFFSET('Water Data'!$F$29,0,10*ROW('Water Data'!F147))="","",OFFSET('Water Data'!$F$29,0,10*ROW('Water Data'!F147)))</f>
        <v/>
      </c>
      <c r="CB153" s="275" t="str">
        <f ca="true">+IF(OFFSET('Water Data'!$G$27,0,10*ROW('Water Data'!G147))="","",OFFSET('Water Data'!$G$27,0,10*ROW('Water Data'!G147)))</f>
        <v/>
      </c>
      <c r="CC153" s="275" t="str">
        <f ca="true">+IF(OFFSET('Water Data'!$G$28,0,10*ROW('Water Data'!G147))="","",OFFSET('Water Data'!$G$28,0,10*ROW('Water Data'!G147)))</f>
        <v/>
      </c>
      <c r="CD153" s="275" t="str">
        <f ca="true">+IF(OFFSET('Water Data'!$G$29,0,10*ROW('Water Data'!G147))="","",OFFSET('Water Data'!$G$29,0,10*ROW('Water Data'!G147)))</f>
        <v/>
      </c>
      <c r="CE153" s="275" t="str">
        <f ca="true">+IF(OFFSET('Water Data'!$H$27,0,10*ROW('Water Data'!H147))="","",OFFSET('Water Data'!$H$27,0,10*ROW('Water Data'!H147)))</f>
        <v/>
      </c>
      <c r="CF153" s="275" t="str">
        <f ca="true">+IF(OFFSET('Water Data'!$H$28,0,10*ROW('Water Data'!H147))="","",OFFSET('Water Data'!$H$28,0,10*ROW('Water Data'!H147)))</f>
        <v/>
      </c>
      <c r="CG153" s="275" t="str">
        <f ca="true">+IF(OFFSET('Water Data'!$H$29,0,10*ROW('Water Data'!H147))="","",OFFSET('Water Data'!$H$29,0,10*ROW('Water Data'!H147)))</f>
        <v/>
      </c>
      <c r="CH153" s="275" t="str">
        <f ca="true">+IF(OFFSET('Water Data'!$I$27,0,10*ROW('Water Data'!I147))="","",OFFSET('Water Data'!$I$27,0,10*ROW('Water Data'!I147)))</f>
        <v/>
      </c>
      <c r="CI153" s="275" t="str">
        <f ca="true">+IF(OFFSET('Water Data'!$I$28,0,10*ROW('Water Data'!I147))="","",OFFSET('Water Data'!$I$28,0,10*ROW('Water Data'!I147)))</f>
        <v/>
      </c>
      <c r="CJ153" s="275" t="str">
        <f ca="true">+IF(OFFSET('Water Data'!$I$29,0,10*ROW('Water Data'!I147))="","",OFFSET('Water Data'!$I$29,0,10*ROW('Water Data'!I147)))</f>
        <v/>
      </c>
      <c r="CK153" s="275" t="str">
        <f ca="true">+IF(OFFSET('Sanitation Data'!$D$28,0,10*ROW('Sanitation Data'!D147))="","",OFFSET('Sanitation Data'!$D$28,0,10*ROW('Sanitation Data'!D147)))</f>
        <v/>
      </c>
      <c r="CL153" s="275" t="str">
        <f ca="true">+IF(OFFSET('Sanitation Data'!$D$29,0,10*ROW('Sanitation Data'!D147))="","",OFFSET('Sanitation Data'!$D$29,0,10*ROW('Sanitation Data'!D147)))</f>
        <v/>
      </c>
      <c r="CM153" s="275" t="str">
        <f ca="true">+IF(OFFSET('Sanitation Data'!$D$30,0,10*ROW('Sanitation Data'!D147))="","",OFFSET('Sanitation Data'!$D$30,0,10*ROW('Sanitation Data'!D147)))</f>
        <v/>
      </c>
      <c r="CN153" s="275" t="str">
        <f ca="true">+IF(OFFSET('Sanitation Data'!$D$31,0,10*ROW('Sanitation Data'!D147))="","",OFFSET('Sanitation Data'!$D$31,0,10*ROW('Sanitation Data'!D147)))</f>
        <v/>
      </c>
      <c r="CO153" s="275" t="str">
        <f ca="true">+IF(OFFSET('Sanitation Data'!$D$32,0,10*ROW('Sanitation Data'!D147))="","",OFFSET('Sanitation Data'!$D$32,0,10*ROW('Sanitation Data'!D147)))</f>
        <v/>
      </c>
      <c r="CP153" s="275" t="str">
        <f ca="true">+IF(OFFSET('Sanitation Data'!$E$28,0,10*ROW('Sanitation Data'!E147))="","",OFFSET('Sanitation Data'!$E$28,0,10*ROW('Sanitation Data'!E147)))</f>
        <v/>
      </c>
      <c r="CQ153" s="275" t="str">
        <f ca="true">+IF(OFFSET('Sanitation Data'!$E$29,0,10*ROW('Sanitation Data'!E147))="","",OFFSET('Sanitation Data'!$E$29,0,10*ROW('Sanitation Data'!E147)))</f>
        <v/>
      </c>
      <c r="CR153" s="275" t="str">
        <f ca="true">+IF(OFFSET('Sanitation Data'!$E$30,0,10*ROW('Sanitation Data'!E147))="","",OFFSET('Sanitation Data'!$E$30,0,10*ROW('Sanitation Data'!E147)))</f>
        <v/>
      </c>
      <c r="CS153" s="275" t="str">
        <f ca="true">+IF(OFFSET('Sanitation Data'!$E$31,0,10*ROW('Sanitation Data'!E147))="","",OFFSET('Sanitation Data'!$E$31,0,10*ROW('Sanitation Data'!E147)))</f>
        <v/>
      </c>
      <c r="CT153" s="275" t="str">
        <f ca="true">+IF(OFFSET('Sanitation Data'!$E$32,0,10*ROW('Sanitation Data'!E147))="","",OFFSET('Sanitation Data'!$E$32,0,10*ROW('Sanitation Data'!E147)))</f>
        <v/>
      </c>
      <c r="CU153" s="275" t="str">
        <f ca="true">+IF(OFFSET('Sanitation Data'!$F$28,0,10*ROW('Sanitation Data'!F147))="","",OFFSET('Sanitation Data'!$F$28,0,10*ROW('Sanitation Data'!F147)))</f>
        <v/>
      </c>
      <c r="CV153" s="275" t="str">
        <f ca="true">+IF(OFFSET('Sanitation Data'!$F$29,0,10*ROW('Sanitation Data'!F147))="","",OFFSET('Sanitation Data'!$F$29,0,10*ROW('Sanitation Data'!F147)))</f>
        <v/>
      </c>
      <c r="CW153" s="275" t="str">
        <f ca="true">+IF(OFFSET('Sanitation Data'!$F$30,0,10*ROW('Sanitation Data'!F147))="","",OFFSET('Sanitation Data'!$F$30,0,10*ROW('Sanitation Data'!F147)))</f>
        <v/>
      </c>
      <c r="CX153" s="275" t="str">
        <f ca="true">+IF(OFFSET('Sanitation Data'!$F$31,0,10*ROW('Sanitation Data'!F147))="","",OFFSET('Sanitation Data'!$F$31,0,10*ROW('Sanitation Data'!F147)))</f>
        <v/>
      </c>
      <c r="CY153" s="275" t="str">
        <f ca="true">+IF(OFFSET('Sanitation Data'!$F$32,0,10*ROW('Sanitation Data'!F147))="","",OFFSET('Sanitation Data'!$F$32,0,10*ROW('Sanitation Data'!F147)))</f>
        <v/>
      </c>
      <c r="CZ153" s="275" t="str">
        <f ca="true">+IF(OFFSET('Sanitation Data'!$G$28,0,10*ROW('Sanitation Data'!G147))="","",OFFSET('Sanitation Data'!$G$28,0,10*ROW('Sanitation Data'!G147)))</f>
        <v/>
      </c>
      <c r="DA153" s="275" t="str">
        <f ca="true">+IF(OFFSET('Sanitation Data'!$G$29,0,10*ROW('Sanitation Data'!G147))="","",OFFSET('Sanitation Data'!$G$29,0,10*ROW('Sanitation Data'!G147)))</f>
        <v/>
      </c>
      <c r="DB153" s="275" t="str">
        <f ca="true">+IF(OFFSET('Sanitation Data'!$G$30,0,10*ROW('Sanitation Data'!G147))="","",OFFSET('Sanitation Data'!$G$30,0,10*ROW('Sanitation Data'!G147)))</f>
        <v/>
      </c>
      <c r="DC153" s="275" t="str">
        <f ca="true">+IF(OFFSET('Sanitation Data'!$G$31,0,10*ROW('Sanitation Data'!G147))="","",OFFSET('Sanitation Data'!$G$31,0,10*ROW('Sanitation Data'!G147)))</f>
        <v/>
      </c>
      <c r="DD153" s="275" t="str">
        <f ca="true">+IF(OFFSET('Sanitation Data'!$G$32,0,10*ROW('Sanitation Data'!G147))="","",OFFSET('Sanitation Data'!$G$32,0,10*ROW('Sanitation Data'!G147)))</f>
        <v/>
      </c>
      <c r="DE153" s="275" t="str">
        <f ca="true">+IF(OFFSET('Sanitation Data'!$H$28,0,10*ROW('Sanitation Data'!H147))="","",OFFSET('Sanitation Data'!$H$28,0,10*ROW('Sanitation Data'!H147)))</f>
        <v/>
      </c>
      <c r="DF153" s="275" t="str">
        <f ca="true">+IF(OFFSET('Sanitation Data'!$H$29,0,10*ROW('Sanitation Data'!H147))="","",OFFSET('Sanitation Data'!$H$29,0,10*ROW('Sanitation Data'!H147)))</f>
        <v/>
      </c>
      <c r="DG153" s="275" t="str">
        <f ca="true">+IF(OFFSET('Sanitation Data'!$H$30,0,10*ROW('Sanitation Data'!H147))="","",OFFSET('Sanitation Data'!$H$30,0,10*ROW('Sanitation Data'!H147)))</f>
        <v/>
      </c>
      <c r="DH153" s="275" t="str">
        <f ca="true">+IF(OFFSET('Sanitation Data'!$H$31,0,10*ROW('Sanitation Data'!H147))="","",OFFSET('Sanitation Data'!$H$31,0,10*ROW('Sanitation Data'!H147)))</f>
        <v/>
      </c>
      <c r="DI153" s="275" t="str">
        <f ca="true">+IF(OFFSET('Sanitation Data'!$H$32,0,10*ROW('Sanitation Data'!H147))="","",OFFSET('Sanitation Data'!$H$32,0,10*ROW('Sanitation Data'!H147)))</f>
        <v/>
      </c>
      <c r="DJ153" s="275" t="str">
        <f ca="true">+IF(OFFSET('Sanitation Data'!$I$28,0,10*ROW('Sanitation Data'!I147))="","",OFFSET('Sanitation Data'!$I$28,0,10*ROW('Sanitation Data'!I147)))</f>
        <v/>
      </c>
      <c r="DK153" s="275" t="str">
        <f ca="true">+IF(OFFSET('Sanitation Data'!$I$29,0,10*ROW('Sanitation Data'!I147))="","",OFFSET('Sanitation Data'!$I$29,0,10*ROW('Sanitation Data'!I147)))</f>
        <v/>
      </c>
      <c r="DL153" s="275" t="str">
        <f ca="true">+IF(OFFSET('Sanitation Data'!$I$30,0,10*ROW('Sanitation Data'!I147))="","",OFFSET('Sanitation Data'!$I$30,0,10*ROW('Sanitation Data'!I147)))</f>
        <v/>
      </c>
      <c r="DM153" s="275" t="str">
        <f ca="true">+IF(OFFSET('Sanitation Data'!$I$31,0,10*ROW('Sanitation Data'!I147))="","",OFFSET('Sanitation Data'!$I$31,0,10*ROW('Sanitation Data'!I147)))</f>
        <v/>
      </c>
      <c r="DN153" s="275" t="str">
        <f ca="true">+IF(OFFSET('Sanitation Data'!$I$32,0,10*ROW('Sanitation Data'!I147))="","",OFFSET('Sanitation Data'!$I$32,0,10*ROW('Sanitation Data'!I147)))</f>
        <v/>
      </c>
      <c r="DO153" s="275" t="str">
        <f ca="true">+IF(OFFSET('Hygiene Data'!$D$11,0,10*ROW('Hygiene Data'!D147))="","",OFFSET('Hygiene Data'!$D$11,0,10*ROW('Hygiene Data'!D147)))</f>
        <v/>
      </c>
      <c r="DP153" s="275" t="str">
        <f ca="true">+IF(OFFSET('Hygiene Data'!$D$12,0,10*ROW('Hygiene Data'!D147))="","",OFFSET('Hygiene Data'!$D$12,0,10*ROW('Hygiene Data'!D147)))</f>
        <v/>
      </c>
      <c r="DQ153" s="275" t="str">
        <f ca="true">+IF(OFFSET('Hygiene Data'!$D$13,0,10*ROW('Hygiene Data'!D147))="","",OFFSET('Hygiene Data'!$D$13,0,10*ROW('Hygiene Data'!D147)))</f>
        <v/>
      </c>
      <c r="DR153" s="275" t="str">
        <f ca="true">+IF(OFFSET('Hygiene Data'!$E$11,0,10*ROW('Hygiene Data'!E147))="","",OFFSET('Hygiene Data'!$E$11,0,10*ROW('Hygiene Data'!E147)))</f>
        <v/>
      </c>
      <c r="DS153" s="275" t="str">
        <f ca="true">+IF(OFFSET('Hygiene Data'!$E$12,0,10*ROW('Hygiene Data'!E147))="","",OFFSET('Hygiene Data'!$E$12,0,10*ROW('Hygiene Data'!E147)))</f>
        <v/>
      </c>
      <c r="DT153" s="275" t="str">
        <f ca="true">+IF(OFFSET('Hygiene Data'!$E$13,0,10*ROW('Hygiene Data'!E147))="","",OFFSET('Hygiene Data'!$E$13,0,10*ROW('Hygiene Data'!E147)))</f>
        <v/>
      </c>
      <c r="DU153" s="275" t="str">
        <f ca="true">+IF(OFFSET('Hygiene Data'!$F$11,0,10*ROW('Hygiene Data'!F147))="","",OFFSET('Hygiene Data'!$F$11,0,10*ROW('Hygiene Data'!F147)))</f>
        <v/>
      </c>
      <c r="DV153" s="275" t="str">
        <f ca="true">+IF(OFFSET('Hygiene Data'!$F$12,0,10*ROW('Hygiene Data'!F147))="","",OFFSET('Hygiene Data'!$F$12,0,10*ROW('Hygiene Data'!F147)))</f>
        <v/>
      </c>
      <c r="DW153" s="275" t="str">
        <f ca="true">+IF(OFFSET('Hygiene Data'!$F$13,0,10*ROW('Hygiene Data'!F147))="","",OFFSET('Hygiene Data'!$F$13,0,10*ROW('Hygiene Data'!F147)))</f>
        <v/>
      </c>
      <c r="DX153" s="275" t="str">
        <f ca="true">+IF(OFFSET('Hygiene Data'!$G$11,0,10*ROW('Hygiene Data'!G147))="","",OFFSET('Hygiene Data'!$G$11,0,10*ROW('Hygiene Data'!G147)))</f>
        <v/>
      </c>
      <c r="DY153" s="275" t="str">
        <f ca="true">+IF(OFFSET('Hygiene Data'!$G$12,0,10*ROW('Hygiene Data'!G147))="","",OFFSET('Hygiene Data'!$G$12,0,10*ROW('Hygiene Data'!G147)))</f>
        <v/>
      </c>
      <c r="DZ153" s="275" t="str">
        <f ca="true">+IF(OFFSET('Hygiene Data'!$G$13,0,10*ROW('Hygiene Data'!G147))="","",OFFSET('Hygiene Data'!$G$13,0,10*ROW('Hygiene Data'!G147)))</f>
        <v/>
      </c>
      <c r="EA153" s="275" t="str">
        <f ca="true">+IF(OFFSET('Hygiene Data'!$H$11,0,10*ROW('Hygiene Data'!H147))="","",OFFSET('Hygiene Data'!$H$11,0,10*ROW('Hygiene Data'!H147)))</f>
        <v/>
      </c>
      <c r="EB153" s="275" t="str">
        <f ca="true">+IF(OFFSET('Hygiene Data'!$H$12,0,10*ROW('Hygiene Data'!H147))="","",OFFSET('Hygiene Data'!$H$12,0,10*ROW('Hygiene Data'!H147)))</f>
        <v/>
      </c>
      <c r="EC153" s="275" t="str">
        <f ca="true">+IF(OFFSET('Hygiene Data'!$H$13,0,10*ROW('Hygiene Data'!H147))="","",OFFSET('Hygiene Data'!$H$13,0,10*ROW('Hygiene Data'!H147)))</f>
        <v/>
      </c>
      <c r="ED153" s="275" t="str">
        <f ca="true">+IF(OFFSET('Hygiene Data'!$I$11,0,10*ROW('Hygiene Data'!I147))="","",OFFSET('Hygiene Data'!$I$11,0,10*ROW('Hygiene Data'!I147)))</f>
        <v/>
      </c>
      <c r="EE153" s="275" t="str">
        <f ca="true">+IF(OFFSET('Hygiene Data'!$I$12,0,10*ROW('Hygiene Data'!I147))="","",OFFSET('Hygiene Data'!$I$12,0,10*ROW('Hygiene Data'!I147)))</f>
        <v/>
      </c>
      <c r="EF153" s="275" t="str">
        <f ca="true">+IF(OFFSET('Hygiene Data'!$I$13,0,10*ROW('Hygiene Data'!I147))="","",OFFSET('Hygiene Data'!$I$13,0,10*ROW('Hygiene Data'!I147)))</f>
        <v/>
      </c>
    </row>
    <row xmlns:x14ac="http://schemas.microsoft.com/office/spreadsheetml/2009/9/ac" r="154" x14ac:dyDescent="0.2">
      <c r="A154" s="37" t="str">
        <f ca="true">+IF(OFFSET('Water Data'!$B$2,0,10*ROW('Water Data'!E148))="","",OFFSET('Water Data'!$B$2,0,10*ROW('Water Data'!E148)))</f>
        <v/>
      </c>
      <c r="B154" s="37" t="str">
        <f ca="true">+IF(OFFSET('Water Data'!$C$2,0,10*ROW('Water Data'!F148))="","",OFFSET('Water Data'!$C$2,0,10*ROW('Water Data'!F148)))</f>
        <v/>
      </c>
      <c r="C154" s="331" t="str">
        <f t="shared" ca="true" si="2"/>
        <v/>
      </c>
      <c r="D154" s="94"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4"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4"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4"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4"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4"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4"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4"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4"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4"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4"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4"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4"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4"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4"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4"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4"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4"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5"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5"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5"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5"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5"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5"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5"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5"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5"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5"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5"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5"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5"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5"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5"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5"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5"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5"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5"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5"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5"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5"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5"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5"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5"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5"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5"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5"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5"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5"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6"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6"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6"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6"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6"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6"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6"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6"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6"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6"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6"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6"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6"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6"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6"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6"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6"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6"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5"/>
      <c r="BS154" s="275" t="str">
        <f ca="true">+IF(OFFSET('Water Data'!$D$27,0,10*ROW('Water Data'!D148))="","",OFFSET('Water Data'!$D$27,0,10*ROW('Water Data'!D148)))</f>
        <v/>
      </c>
      <c r="BT154" s="275" t="str">
        <f ca="true">+IF(OFFSET('Water Data'!$D$28,0,10*ROW('Water Data'!D148))="","",OFFSET('Water Data'!$D$28,0,10*ROW('Water Data'!D148)))</f>
        <v/>
      </c>
      <c r="BU154" s="275" t="str">
        <f ca="true">+IF(OFFSET('Water Data'!$D$29,0,10*ROW('Water Data'!D148))="","",OFFSET('Water Data'!$D$29,0,10*ROW('Water Data'!D148)))</f>
        <v/>
      </c>
      <c r="BV154" s="275" t="str">
        <f ca="true">+IF(OFFSET('Water Data'!$E$27,0,10*ROW('Water Data'!E148))="","",OFFSET('Water Data'!$E$27,0,10*ROW('Water Data'!E148)))</f>
        <v/>
      </c>
      <c r="BW154" s="275" t="str">
        <f ca="true">+IF(OFFSET('Water Data'!$E$28,0,10*ROW('Water Data'!E148))="","",OFFSET('Water Data'!$E$28,0,10*ROW('Water Data'!E148)))</f>
        <v/>
      </c>
      <c r="BX154" s="275" t="str">
        <f ca="true">+IF(OFFSET('Water Data'!$E$29,0,10*ROW('Water Data'!E148))="","",OFFSET('Water Data'!$E$29,0,10*ROW('Water Data'!E148)))</f>
        <v/>
      </c>
      <c r="BY154" s="275" t="str">
        <f ca="true">+IF(OFFSET('Water Data'!$F$27,0,10*ROW('Water Data'!F148))="","",OFFSET('Water Data'!$F$27,0,10*ROW('Water Data'!F148)))</f>
        <v/>
      </c>
      <c r="BZ154" s="275" t="str">
        <f ca="true">+IF(OFFSET('Water Data'!$F$28,0,10*ROW('Water Data'!F148))="","",OFFSET('Water Data'!$F$28,0,10*ROW('Water Data'!F148)))</f>
        <v/>
      </c>
      <c r="CA154" s="275" t="str">
        <f ca="true">+IF(OFFSET('Water Data'!$F$29,0,10*ROW('Water Data'!F148))="","",OFFSET('Water Data'!$F$29,0,10*ROW('Water Data'!F148)))</f>
        <v/>
      </c>
      <c r="CB154" s="275" t="str">
        <f ca="true">+IF(OFFSET('Water Data'!$G$27,0,10*ROW('Water Data'!G148))="","",OFFSET('Water Data'!$G$27,0,10*ROW('Water Data'!G148)))</f>
        <v/>
      </c>
      <c r="CC154" s="275" t="str">
        <f ca="true">+IF(OFFSET('Water Data'!$G$28,0,10*ROW('Water Data'!G148))="","",OFFSET('Water Data'!$G$28,0,10*ROW('Water Data'!G148)))</f>
        <v/>
      </c>
      <c r="CD154" s="275" t="str">
        <f ca="true">+IF(OFFSET('Water Data'!$G$29,0,10*ROW('Water Data'!G148))="","",OFFSET('Water Data'!$G$29,0,10*ROW('Water Data'!G148)))</f>
        <v/>
      </c>
      <c r="CE154" s="275" t="str">
        <f ca="true">+IF(OFFSET('Water Data'!$H$27,0,10*ROW('Water Data'!H148))="","",OFFSET('Water Data'!$H$27,0,10*ROW('Water Data'!H148)))</f>
        <v/>
      </c>
      <c r="CF154" s="275" t="str">
        <f ca="true">+IF(OFFSET('Water Data'!$H$28,0,10*ROW('Water Data'!H148))="","",OFFSET('Water Data'!$H$28,0,10*ROW('Water Data'!H148)))</f>
        <v/>
      </c>
      <c r="CG154" s="275" t="str">
        <f ca="true">+IF(OFFSET('Water Data'!$H$29,0,10*ROW('Water Data'!H148))="","",OFFSET('Water Data'!$H$29,0,10*ROW('Water Data'!H148)))</f>
        <v/>
      </c>
      <c r="CH154" s="275" t="str">
        <f ca="true">+IF(OFFSET('Water Data'!$I$27,0,10*ROW('Water Data'!I148))="","",OFFSET('Water Data'!$I$27,0,10*ROW('Water Data'!I148)))</f>
        <v/>
      </c>
      <c r="CI154" s="275" t="str">
        <f ca="true">+IF(OFFSET('Water Data'!$I$28,0,10*ROW('Water Data'!I148))="","",OFFSET('Water Data'!$I$28,0,10*ROW('Water Data'!I148)))</f>
        <v/>
      </c>
      <c r="CJ154" s="275" t="str">
        <f ca="true">+IF(OFFSET('Water Data'!$I$29,0,10*ROW('Water Data'!I148))="","",OFFSET('Water Data'!$I$29,0,10*ROW('Water Data'!I148)))</f>
        <v/>
      </c>
      <c r="CK154" s="275" t="str">
        <f ca="true">+IF(OFFSET('Sanitation Data'!$D$28,0,10*ROW('Sanitation Data'!D148))="","",OFFSET('Sanitation Data'!$D$28,0,10*ROW('Sanitation Data'!D148)))</f>
        <v/>
      </c>
      <c r="CL154" s="275" t="str">
        <f ca="true">+IF(OFFSET('Sanitation Data'!$D$29,0,10*ROW('Sanitation Data'!D148))="","",OFFSET('Sanitation Data'!$D$29,0,10*ROW('Sanitation Data'!D148)))</f>
        <v/>
      </c>
      <c r="CM154" s="275" t="str">
        <f ca="true">+IF(OFFSET('Sanitation Data'!$D$30,0,10*ROW('Sanitation Data'!D148))="","",OFFSET('Sanitation Data'!$D$30,0,10*ROW('Sanitation Data'!D148)))</f>
        <v/>
      </c>
      <c r="CN154" s="275" t="str">
        <f ca="true">+IF(OFFSET('Sanitation Data'!$D$31,0,10*ROW('Sanitation Data'!D148))="","",OFFSET('Sanitation Data'!$D$31,0,10*ROW('Sanitation Data'!D148)))</f>
        <v/>
      </c>
      <c r="CO154" s="275" t="str">
        <f ca="true">+IF(OFFSET('Sanitation Data'!$D$32,0,10*ROW('Sanitation Data'!D148))="","",OFFSET('Sanitation Data'!$D$32,0,10*ROW('Sanitation Data'!D148)))</f>
        <v/>
      </c>
      <c r="CP154" s="275" t="str">
        <f ca="true">+IF(OFFSET('Sanitation Data'!$E$28,0,10*ROW('Sanitation Data'!E148))="","",OFFSET('Sanitation Data'!$E$28,0,10*ROW('Sanitation Data'!E148)))</f>
        <v/>
      </c>
      <c r="CQ154" s="275" t="str">
        <f ca="true">+IF(OFFSET('Sanitation Data'!$E$29,0,10*ROW('Sanitation Data'!E148))="","",OFFSET('Sanitation Data'!$E$29,0,10*ROW('Sanitation Data'!E148)))</f>
        <v/>
      </c>
      <c r="CR154" s="275" t="str">
        <f ca="true">+IF(OFFSET('Sanitation Data'!$E$30,0,10*ROW('Sanitation Data'!E148))="","",OFFSET('Sanitation Data'!$E$30,0,10*ROW('Sanitation Data'!E148)))</f>
        <v/>
      </c>
      <c r="CS154" s="275" t="str">
        <f ca="true">+IF(OFFSET('Sanitation Data'!$E$31,0,10*ROW('Sanitation Data'!E148))="","",OFFSET('Sanitation Data'!$E$31,0,10*ROW('Sanitation Data'!E148)))</f>
        <v/>
      </c>
      <c r="CT154" s="275" t="str">
        <f ca="true">+IF(OFFSET('Sanitation Data'!$E$32,0,10*ROW('Sanitation Data'!E148))="","",OFFSET('Sanitation Data'!$E$32,0,10*ROW('Sanitation Data'!E148)))</f>
        <v/>
      </c>
      <c r="CU154" s="275" t="str">
        <f ca="true">+IF(OFFSET('Sanitation Data'!$F$28,0,10*ROW('Sanitation Data'!F148))="","",OFFSET('Sanitation Data'!$F$28,0,10*ROW('Sanitation Data'!F148)))</f>
        <v/>
      </c>
      <c r="CV154" s="275" t="str">
        <f ca="true">+IF(OFFSET('Sanitation Data'!$F$29,0,10*ROW('Sanitation Data'!F148))="","",OFFSET('Sanitation Data'!$F$29,0,10*ROW('Sanitation Data'!F148)))</f>
        <v/>
      </c>
      <c r="CW154" s="275" t="str">
        <f ca="true">+IF(OFFSET('Sanitation Data'!$F$30,0,10*ROW('Sanitation Data'!F148))="","",OFFSET('Sanitation Data'!$F$30,0,10*ROW('Sanitation Data'!F148)))</f>
        <v/>
      </c>
      <c r="CX154" s="275" t="str">
        <f ca="true">+IF(OFFSET('Sanitation Data'!$F$31,0,10*ROW('Sanitation Data'!F148))="","",OFFSET('Sanitation Data'!$F$31,0,10*ROW('Sanitation Data'!F148)))</f>
        <v/>
      </c>
      <c r="CY154" s="275" t="str">
        <f ca="true">+IF(OFFSET('Sanitation Data'!$F$32,0,10*ROW('Sanitation Data'!F148))="","",OFFSET('Sanitation Data'!$F$32,0,10*ROW('Sanitation Data'!F148)))</f>
        <v/>
      </c>
      <c r="CZ154" s="275" t="str">
        <f ca="true">+IF(OFFSET('Sanitation Data'!$G$28,0,10*ROW('Sanitation Data'!G148))="","",OFFSET('Sanitation Data'!$G$28,0,10*ROW('Sanitation Data'!G148)))</f>
        <v/>
      </c>
      <c r="DA154" s="275" t="str">
        <f ca="true">+IF(OFFSET('Sanitation Data'!$G$29,0,10*ROW('Sanitation Data'!G148))="","",OFFSET('Sanitation Data'!$G$29,0,10*ROW('Sanitation Data'!G148)))</f>
        <v/>
      </c>
      <c r="DB154" s="275" t="str">
        <f ca="true">+IF(OFFSET('Sanitation Data'!$G$30,0,10*ROW('Sanitation Data'!G148))="","",OFFSET('Sanitation Data'!$G$30,0,10*ROW('Sanitation Data'!G148)))</f>
        <v/>
      </c>
      <c r="DC154" s="275" t="str">
        <f ca="true">+IF(OFFSET('Sanitation Data'!$G$31,0,10*ROW('Sanitation Data'!G148))="","",OFFSET('Sanitation Data'!$G$31,0,10*ROW('Sanitation Data'!G148)))</f>
        <v/>
      </c>
      <c r="DD154" s="275" t="str">
        <f ca="true">+IF(OFFSET('Sanitation Data'!$G$32,0,10*ROW('Sanitation Data'!G148))="","",OFFSET('Sanitation Data'!$G$32,0,10*ROW('Sanitation Data'!G148)))</f>
        <v/>
      </c>
      <c r="DE154" s="275" t="str">
        <f ca="true">+IF(OFFSET('Sanitation Data'!$H$28,0,10*ROW('Sanitation Data'!H148))="","",OFFSET('Sanitation Data'!$H$28,0,10*ROW('Sanitation Data'!H148)))</f>
        <v/>
      </c>
      <c r="DF154" s="275" t="str">
        <f ca="true">+IF(OFFSET('Sanitation Data'!$H$29,0,10*ROW('Sanitation Data'!H148))="","",OFFSET('Sanitation Data'!$H$29,0,10*ROW('Sanitation Data'!H148)))</f>
        <v/>
      </c>
      <c r="DG154" s="275" t="str">
        <f ca="true">+IF(OFFSET('Sanitation Data'!$H$30,0,10*ROW('Sanitation Data'!H148))="","",OFFSET('Sanitation Data'!$H$30,0,10*ROW('Sanitation Data'!H148)))</f>
        <v/>
      </c>
      <c r="DH154" s="275" t="str">
        <f ca="true">+IF(OFFSET('Sanitation Data'!$H$31,0,10*ROW('Sanitation Data'!H148))="","",OFFSET('Sanitation Data'!$H$31,0,10*ROW('Sanitation Data'!H148)))</f>
        <v/>
      </c>
      <c r="DI154" s="275" t="str">
        <f ca="true">+IF(OFFSET('Sanitation Data'!$H$32,0,10*ROW('Sanitation Data'!H148))="","",OFFSET('Sanitation Data'!$H$32,0,10*ROW('Sanitation Data'!H148)))</f>
        <v/>
      </c>
      <c r="DJ154" s="275" t="str">
        <f ca="true">+IF(OFFSET('Sanitation Data'!$I$28,0,10*ROW('Sanitation Data'!I148))="","",OFFSET('Sanitation Data'!$I$28,0,10*ROW('Sanitation Data'!I148)))</f>
        <v/>
      </c>
      <c r="DK154" s="275" t="str">
        <f ca="true">+IF(OFFSET('Sanitation Data'!$I$29,0,10*ROW('Sanitation Data'!I148))="","",OFFSET('Sanitation Data'!$I$29,0,10*ROW('Sanitation Data'!I148)))</f>
        <v/>
      </c>
      <c r="DL154" s="275" t="str">
        <f ca="true">+IF(OFFSET('Sanitation Data'!$I$30,0,10*ROW('Sanitation Data'!I148))="","",OFFSET('Sanitation Data'!$I$30,0,10*ROW('Sanitation Data'!I148)))</f>
        <v/>
      </c>
      <c r="DM154" s="275" t="str">
        <f ca="true">+IF(OFFSET('Sanitation Data'!$I$31,0,10*ROW('Sanitation Data'!I148))="","",OFFSET('Sanitation Data'!$I$31,0,10*ROW('Sanitation Data'!I148)))</f>
        <v/>
      </c>
      <c r="DN154" s="275" t="str">
        <f ca="true">+IF(OFFSET('Sanitation Data'!$I$32,0,10*ROW('Sanitation Data'!I148))="","",OFFSET('Sanitation Data'!$I$32,0,10*ROW('Sanitation Data'!I148)))</f>
        <v/>
      </c>
      <c r="DO154" s="275" t="str">
        <f ca="true">+IF(OFFSET('Hygiene Data'!$D$11,0,10*ROW('Hygiene Data'!D148))="","",OFFSET('Hygiene Data'!$D$11,0,10*ROW('Hygiene Data'!D148)))</f>
        <v/>
      </c>
      <c r="DP154" s="275" t="str">
        <f ca="true">+IF(OFFSET('Hygiene Data'!$D$12,0,10*ROW('Hygiene Data'!D148))="","",OFFSET('Hygiene Data'!$D$12,0,10*ROW('Hygiene Data'!D148)))</f>
        <v/>
      </c>
      <c r="DQ154" s="275" t="str">
        <f ca="true">+IF(OFFSET('Hygiene Data'!$D$13,0,10*ROW('Hygiene Data'!D148))="","",OFFSET('Hygiene Data'!$D$13,0,10*ROW('Hygiene Data'!D148)))</f>
        <v/>
      </c>
      <c r="DR154" s="275" t="str">
        <f ca="true">+IF(OFFSET('Hygiene Data'!$E$11,0,10*ROW('Hygiene Data'!E148))="","",OFFSET('Hygiene Data'!$E$11,0,10*ROW('Hygiene Data'!E148)))</f>
        <v/>
      </c>
      <c r="DS154" s="275" t="str">
        <f ca="true">+IF(OFFSET('Hygiene Data'!$E$12,0,10*ROW('Hygiene Data'!E148))="","",OFFSET('Hygiene Data'!$E$12,0,10*ROW('Hygiene Data'!E148)))</f>
        <v/>
      </c>
      <c r="DT154" s="275" t="str">
        <f ca="true">+IF(OFFSET('Hygiene Data'!$E$13,0,10*ROW('Hygiene Data'!E148))="","",OFFSET('Hygiene Data'!$E$13,0,10*ROW('Hygiene Data'!E148)))</f>
        <v/>
      </c>
      <c r="DU154" s="275" t="str">
        <f ca="true">+IF(OFFSET('Hygiene Data'!$F$11,0,10*ROW('Hygiene Data'!F148))="","",OFFSET('Hygiene Data'!$F$11,0,10*ROW('Hygiene Data'!F148)))</f>
        <v/>
      </c>
      <c r="DV154" s="275" t="str">
        <f ca="true">+IF(OFFSET('Hygiene Data'!$F$12,0,10*ROW('Hygiene Data'!F148))="","",OFFSET('Hygiene Data'!$F$12,0,10*ROW('Hygiene Data'!F148)))</f>
        <v/>
      </c>
      <c r="DW154" s="275" t="str">
        <f ca="true">+IF(OFFSET('Hygiene Data'!$F$13,0,10*ROW('Hygiene Data'!F148))="","",OFFSET('Hygiene Data'!$F$13,0,10*ROW('Hygiene Data'!F148)))</f>
        <v/>
      </c>
      <c r="DX154" s="275" t="str">
        <f ca="true">+IF(OFFSET('Hygiene Data'!$G$11,0,10*ROW('Hygiene Data'!G148))="","",OFFSET('Hygiene Data'!$G$11,0,10*ROW('Hygiene Data'!G148)))</f>
        <v/>
      </c>
      <c r="DY154" s="275" t="str">
        <f ca="true">+IF(OFFSET('Hygiene Data'!$G$12,0,10*ROW('Hygiene Data'!G148))="","",OFFSET('Hygiene Data'!$G$12,0,10*ROW('Hygiene Data'!G148)))</f>
        <v/>
      </c>
      <c r="DZ154" s="275" t="str">
        <f ca="true">+IF(OFFSET('Hygiene Data'!$G$13,0,10*ROW('Hygiene Data'!G148))="","",OFFSET('Hygiene Data'!$G$13,0,10*ROW('Hygiene Data'!G148)))</f>
        <v/>
      </c>
      <c r="EA154" s="275" t="str">
        <f ca="true">+IF(OFFSET('Hygiene Data'!$H$11,0,10*ROW('Hygiene Data'!H148))="","",OFFSET('Hygiene Data'!$H$11,0,10*ROW('Hygiene Data'!H148)))</f>
        <v/>
      </c>
      <c r="EB154" s="275" t="str">
        <f ca="true">+IF(OFFSET('Hygiene Data'!$H$12,0,10*ROW('Hygiene Data'!H148))="","",OFFSET('Hygiene Data'!$H$12,0,10*ROW('Hygiene Data'!H148)))</f>
        <v/>
      </c>
      <c r="EC154" s="275" t="str">
        <f ca="true">+IF(OFFSET('Hygiene Data'!$H$13,0,10*ROW('Hygiene Data'!H148))="","",OFFSET('Hygiene Data'!$H$13,0,10*ROW('Hygiene Data'!H148)))</f>
        <v/>
      </c>
      <c r="ED154" s="275" t="str">
        <f ca="true">+IF(OFFSET('Hygiene Data'!$I$11,0,10*ROW('Hygiene Data'!I148))="","",OFFSET('Hygiene Data'!$I$11,0,10*ROW('Hygiene Data'!I148)))</f>
        <v/>
      </c>
      <c r="EE154" s="275" t="str">
        <f ca="true">+IF(OFFSET('Hygiene Data'!$I$12,0,10*ROW('Hygiene Data'!I148))="","",OFFSET('Hygiene Data'!$I$12,0,10*ROW('Hygiene Data'!I148)))</f>
        <v/>
      </c>
      <c r="EF154" s="275" t="str">
        <f ca="true">+IF(OFFSET('Hygiene Data'!$I$13,0,10*ROW('Hygiene Data'!I148))="","",OFFSET('Hygiene Data'!$I$13,0,10*ROW('Hygiene Data'!I148)))</f>
        <v/>
      </c>
    </row>
    <row xmlns:x14ac="http://schemas.microsoft.com/office/spreadsheetml/2009/9/ac" r="155" x14ac:dyDescent="0.2">
      <c r="A155" s="37" t="str">
        <f ca="true">+IF(OFFSET('Water Data'!$B$2,0,10*ROW('Water Data'!E149))="","",OFFSET('Water Data'!$B$2,0,10*ROW('Water Data'!E149)))</f>
        <v/>
      </c>
      <c r="B155" s="37" t="str">
        <f ca="true">+IF(OFFSET('Water Data'!$C$2,0,10*ROW('Water Data'!F149))="","",OFFSET('Water Data'!$C$2,0,10*ROW('Water Data'!F149)))</f>
        <v/>
      </c>
      <c r="C155" s="331" t="str">
        <f t="shared" ca="true" si="2"/>
        <v/>
      </c>
      <c r="D155" s="94"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4"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4"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4"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4"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4"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4"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4"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4"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4"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4"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4"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4"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4"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4"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4"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4"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4"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5"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5"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5"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5"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5"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5"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5"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5"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5"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5"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5"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5"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5"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5"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5"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5"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5"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5"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5"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5"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5"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5"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5"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5"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5"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5"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5"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5"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5"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5"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6"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6"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6"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6"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6"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6"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6"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6"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6"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6"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6"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6"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6"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6"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6"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6"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6"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6"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5"/>
      <c r="BS155" s="275" t="str">
        <f ca="true">+IF(OFFSET('Water Data'!$D$27,0,10*ROW('Water Data'!D149))="","",OFFSET('Water Data'!$D$27,0,10*ROW('Water Data'!D149)))</f>
        <v/>
      </c>
      <c r="BT155" s="275" t="str">
        <f ca="true">+IF(OFFSET('Water Data'!$D$28,0,10*ROW('Water Data'!D149))="","",OFFSET('Water Data'!$D$28,0,10*ROW('Water Data'!D149)))</f>
        <v/>
      </c>
      <c r="BU155" s="275" t="str">
        <f ca="true">+IF(OFFSET('Water Data'!$D$29,0,10*ROW('Water Data'!D149))="","",OFFSET('Water Data'!$D$29,0,10*ROW('Water Data'!D149)))</f>
        <v/>
      </c>
      <c r="BV155" s="275" t="str">
        <f ca="true">+IF(OFFSET('Water Data'!$E$27,0,10*ROW('Water Data'!E149))="","",OFFSET('Water Data'!$E$27,0,10*ROW('Water Data'!E149)))</f>
        <v/>
      </c>
      <c r="BW155" s="275" t="str">
        <f ca="true">+IF(OFFSET('Water Data'!$E$28,0,10*ROW('Water Data'!E149))="","",OFFSET('Water Data'!$E$28,0,10*ROW('Water Data'!E149)))</f>
        <v/>
      </c>
      <c r="BX155" s="275" t="str">
        <f ca="true">+IF(OFFSET('Water Data'!$E$29,0,10*ROW('Water Data'!E149))="","",OFFSET('Water Data'!$E$29,0,10*ROW('Water Data'!E149)))</f>
        <v/>
      </c>
      <c r="BY155" s="275" t="str">
        <f ca="true">+IF(OFFSET('Water Data'!$F$27,0,10*ROW('Water Data'!F149))="","",OFFSET('Water Data'!$F$27,0,10*ROW('Water Data'!F149)))</f>
        <v/>
      </c>
      <c r="BZ155" s="275" t="str">
        <f ca="true">+IF(OFFSET('Water Data'!$F$28,0,10*ROW('Water Data'!F149))="","",OFFSET('Water Data'!$F$28,0,10*ROW('Water Data'!F149)))</f>
        <v/>
      </c>
      <c r="CA155" s="275" t="str">
        <f ca="true">+IF(OFFSET('Water Data'!$F$29,0,10*ROW('Water Data'!F149))="","",OFFSET('Water Data'!$F$29,0,10*ROW('Water Data'!F149)))</f>
        <v/>
      </c>
      <c r="CB155" s="275" t="str">
        <f ca="true">+IF(OFFSET('Water Data'!$G$27,0,10*ROW('Water Data'!G149))="","",OFFSET('Water Data'!$G$27,0,10*ROW('Water Data'!G149)))</f>
        <v/>
      </c>
      <c r="CC155" s="275" t="str">
        <f ca="true">+IF(OFFSET('Water Data'!$G$28,0,10*ROW('Water Data'!G149))="","",OFFSET('Water Data'!$G$28,0,10*ROW('Water Data'!G149)))</f>
        <v/>
      </c>
      <c r="CD155" s="275" t="str">
        <f ca="true">+IF(OFFSET('Water Data'!$G$29,0,10*ROW('Water Data'!G149))="","",OFFSET('Water Data'!$G$29,0,10*ROW('Water Data'!G149)))</f>
        <v/>
      </c>
      <c r="CE155" s="275" t="str">
        <f ca="true">+IF(OFFSET('Water Data'!$H$27,0,10*ROW('Water Data'!H149))="","",OFFSET('Water Data'!$H$27,0,10*ROW('Water Data'!H149)))</f>
        <v/>
      </c>
      <c r="CF155" s="275" t="str">
        <f ca="true">+IF(OFFSET('Water Data'!$H$28,0,10*ROW('Water Data'!H149))="","",OFFSET('Water Data'!$H$28,0,10*ROW('Water Data'!H149)))</f>
        <v/>
      </c>
      <c r="CG155" s="275" t="str">
        <f ca="true">+IF(OFFSET('Water Data'!$H$29,0,10*ROW('Water Data'!H149))="","",OFFSET('Water Data'!$H$29,0,10*ROW('Water Data'!H149)))</f>
        <v/>
      </c>
      <c r="CH155" s="275" t="str">
        <f ca="true">+IF(OFFSET('Water Data'!$I$27,0,10*ROW('Water Data'!I149))="","",OFFSET('Water Data'!$I$27,0,10*ROW('Water Data'!I149)))</f>
        <v/>
      </c>
      <c r="CI155" s="275" t="str">
        <f ca="true">+IF(OFFSET('Water Data'!$I$28,0,10*ROW('Water Data'!I149))="","",OFFSET('Water Data'!$I$28,0,10*ROW('Water Data'!I149)))</f>
        <v/>
      </c>
      <c r="CJ155" s="275" t="str">
        <f ca="true">+IF(OFFSET('Water Data'!$I$29,0,10*ROW('Water Data'!I149))="","",OFFSET('Water Data'!$I$29,0,10*ROW('Water Data'!I149)))</f>
        <v/>
      </c>
      <c r="CK155" s="275" t="str">
        <f ca="true">+IF(OFFSET('Sanitation Data'!$D$28,0,10*ROW('Sanitation Data'!D149))="","",OFFSET('Sanitation Data'!$D$28,0,10*ROW('Sanitation Data'!D149)))</f>
        <v/>
      </c>
      <c r="CL155" s="275" t="str">
        <f ca="true">+IF(OFFSET('Sanitation Data'!$D$29,0,10*ROW('Sanitation Data'!D149))="","",OFFSET('Sanitation Data'!$D$29,0,10*ROW('Sanitation Data'!D149)))</f>
        <v/>
      </c>
      <c r="CM155" s="275" t="str">
        <f ca="true">+IF(OFFSET('Sanitation Data'!$D$30,0,10*ROW('Sanitation Data'!D149))="","",OFFSET('Sanitation Data'!$D$30,0,10*ROW('Sanitation Data'!D149)))</f>
        <v/>
      </c>
      <c r="CN155" s="275" t="str">
        <f ca="true">+IF(OFFSET('Sanitation Data'!$D$31,0,10*ROW('Sanitation Data'!D149))="","",OFFSET('Sanitation Data'!$D$31,0,10*ROW('Sanitation Data'!D149)))</f>
        <v/>
      </c>
      <c r="CO155" s="275" t="str">
        <f ca="true">+IF(OFFSET('Sanitation Data'!$D$32,0,10*ROW('Sanitation Data'!D149))="","",OFFSET('Sanitation Data'!$D$32,0,10*ROW('Sanitation Data'!D149)))</f>
        <v/>
      </c>
      <c r="CP155" s="275" t="str">
        <f ca="true">+IF(OFFSET('Sanitation Data'!$E$28,0,10*ROW('Sanitation Data'!E149))="","",OFFSET('Sanitation Data'!$E$28,0,10*ROW('Sanitation Data'!E149)))</f>
        <v/>
      </c>
      <c r="CQ155" s="275" t="str">
        <f ca="true">+IF(OFFSET('Sanitation Data'!$E$29,0,10*ROW('Sanitation Data'!E149))="","",OFFSET('Sanitation Data'!$E$29,0,10*ROW('Sanitation Data'!E149)))</f>
        <v/>
      </c>
      <c r="CR155" s="275" t="str">
        <f ca="true">+IF(OFFSET('Sanitation Data'!$E$30,0,10*ROW('Sanitation Data'!E149))="","",OFFSET('Sanitation Data'!$E$30,0,10*ROW('Sanitation Data'!E149)))</f>
        <v/>
      </c>
      <c r="CS155" s="275" t="str">
        <f ca="true">+IF(OFFSET('Sanitation Data'!$E$31,0,10*ROW('Sanitation Data'!E149))="","",OFFSET('Sanitation Data'!$E$31,0,10*ROW('Sanitation Data'!E149)))</f>
        <v/>
      </c>
      <c r="CT155" s="275" t="str">
        <f ca="true">+IF(OFFSET('Sanitation Data'!$E$32,0,10*ROW('Sanitation Data'!E149))="","",OFFSET('Sanitation Data'!$E$32,0,10*ROW('Sanitation Data'!E149)))</f>
        <v/>
      </c>
      <c r="CU155" s="275" t="str">
        <f ca="true">+IF(OFFSET('Sanitation Data'!$F$28,0,10*ROW('Sanitation Data'!F149))="","",OFFSET('Sanitation Data'!$F$28,0,10*ROW('Sanitation Data'!F149)))</f>
        <v/>
      </c>
      <c r="CV155" s="275" t="str">
        <f ca="true">+IF(OFFSET('Sanitation Data'!$F$29,0,10*ROW('Sanitation Data'!F149))="","",OFFSET('Sanitation Data'!$F$29,0,10*ROW('Sanitation Data'!F149)))</f>
        <v/>
      </c>
      <c r="CW155" s="275" t="str">
        <f ca="true">+IF(OFFSET('Sanitation Data'!$F$30,0,10*ROW('Sanitation Data'!F149))="","",OFFSET('Sanitation Data'!$F$30,0,10*ROW('Sanitation Data'!F149)))</f>
        <v/>
      </c>
      <c r="CX155" s="275" t="str">
        <f ca="true">+IF(OFFSET('Sanitation Data'!$F$31,0,10*ROW('Sanitation Data'!F149))="","",OFFSET('Sanitation Data'!$F$31,0,10*ROW('Sanitation Data'!F149)))</f>
        <v/>
      </c>
      <c r="CY155" s="275" t="str">
        <f ca="true">+IF(OFFSET('Sanitation Data'!$F$32,0,10*ROW('Sanitation Data'!F149))="","",OFFSET('Sanitation Data'!$F$32,0,10*ROW('Sanitation Data'!F149)))</f>
        <v/>
      </c>
      <c r="CZ155" s="275" t="str">
        <f ca="true">+IF(OFFSET('Sanitation Data'!$G$28,0,10*ROW('Sanitation Data'!G149))="","",OFFSET('Sanitation Data'!$G$28,0,10*ROW('Sanitation Data'!G149)))</f>
        <v/>
      </c>
      <c r="DA155" s="275" t="str">
        <f ca="true">+IF(OFFSET('Sanitation Data'!$G$29,0,10*ROW('Sanitation Data'!G149))="","",OFFSET('Sanitation Data'!$G$29,0,10*ROW('Sanitation Data'!G149)))</f>
        <v/>
      </c>
      <c r="DB155" s="275" t="str">
        <f ca="true">+IF(OFFSET('Sanitation Data'!$G$30,0,10*ROW('Sanitation Data'!G149))="","",OFFSET('Sanitation Data'!$G$30,0,10*ROW('Sanitation Data'!G149)))</f>
        <v/>
      </c>
      <c r="DC155" s="275" t="str">
        <f ca="true">+IF(OFFSET('Sanitation Data'!$G$31,0,10*ROW('Sanitation Data'!G149))="","",OFFSET('Sanitation Data'!$G$31,0,10*ROW('Sanitation Data'!G149)))</f>
        <v/>
      </c>
      <c r="DD155" s="275" t="str">
        <f ca="true">+IF(OFFSET('Sanitation Data'!$G$32,0,10*ROW('Sanitation Data'!G149))="","",OFFSET('Sanitation Data'!$G$32,0,10*ROW('Sanitation Data'!G149)))</f>
        <v/>
      </c>
      <c r="DE155" s="275" t="str">
        <f ca="true">+IF(OFFSET('Sanitation Data'!$H$28,0,10*ROW('Sanitation Data'!H149))="","",OFFSET('Sanitation Data'!$H$28,0,10*ROW('Sanitation Data'!H149)))</f>
        <v/>
      </c>
      <c r="DF155" s="275" t="str">
        <f ca="true">+IF(OFFSET('Sanitation Data'!$H$29,0,10*ROW('Sanitation Data'!H149))="","",OFFSET('Sanitation Data'!$H$29,0,10*ROW('Sanitation Data'!H149)))</f>
        <v/>
      </c>
      <c r="DG155" s="275" t="str">
        <f ca="true">+IF(OFFSET('Sanitation Data'!$H$30,0,10*ROW('Sanitation Data'!H149))="","",OFFSET('Sanitation Data'!$H$30,0,10*ROW('Sanitation Data'!H149)))</f>
        <v/>
      </c>
      <c r="DH155" s="275" t="str">
        <f ca="true">+IF(OFFSET('Sanitation Data'!$H$31,0,10*ROW('Sanitation Data'!H149))="","",OFFSET('Sanitation Data'!$H$31,0,10*ROW('Sanitation Data'!H149)))</f>
        <v/>
      </c>
      <c r="DI155" s="275" t="str">
        <f ca="true">+IF(OFFSET('Sanitation Data'!$H$32,0,10*ROW('Sanitation Data'!H149))="","",OFFSET('Sanitation Data'!$H$32,0,10*ROW('Sanitation Data'!H149)))</f>
        <v/>
      </c>
      <c r="DJ155" s="275" t="str">
        <f ca="true">+IF(OFFSET('Sanitation Data'!$I$28,0,10*ROW('Sanitation Data'!I149))="","",OFFSET('Sanitation Data'!$I$28,0,10*ROW('Sanitation Data'!I149)))</f>
        <v/>
      </c>
      <c r="DK155" s="275" t="str">
        <f ca="true">+IF(OFFSET('Sanitation Data'!$I$29,0,10*ROW('Sanitation Data'!I149))="","",OFFSET('Sanitation Data'!$I$29,0,10*ROW('Sanitation Data'!I149)))</f>
        <v/>
      </c>
      <c r="DL155" s="275" t="str">
        <f ca="true">+IF(OFFSET('Sanitation Data'!$I$30,0,10*ROW('Sanitation Data'!I149))="","",OFFSET('Sanitation Data'!$I$30,0,10*ROW('Sanitation Data'!I149)))</f>
        <v/>
      </c>
      <c r="DM155" s="275" t="str">
        <f ca="true">+IF(OFFSET('Sanitation Data'!$I$31,0,10*ROW('Sanitation Data'!I149))="","",OFFSET('Sanitation Data'!$I$31,0,10*ROW('Sanitation Data'!I149)))</f>
        <v/>
      </c>
      <c r="DN155" s="275" t="str">
        <f ca="true">+IF(OFFSET('Sanitation Data'!$I$32,0,10*ROW('Sanitation Data'!I149))="","",OFFSET('Sanitation Data'!$I$32,0,10*ROW('Sanitation Data'!I149)))</f>
        <v/>
      </c>
      <c r="DO155" s="275" t="str">
        <f ca="true">+IF(OFFSET('Hygiene Data'!$D$11,0,10*ROW('Hygiene Data'!D149))="","",OFFSET('Hygiene Data'!$D$11,0,10*ROW('Hygiene Data'!D149)))</f>
        <v/>
      </c>
      <c r="DP155" s="275" t="str">
        <f ca="true">+IF(OFFSET('Hygiene Data'!$D$12,0,10*ROW('Hygiene Data'!D149))="","",OFFSET('Hygiene Data'!$D$12,0,10*ROW('Hygiene Data'!D149)))</f>
        <v/>
      </c>
      <c r="DQ155" s="275" t="str">
        <f ca="true">+IF(OFFSET('Hygiene Data'!$D$13,0,10*ROW('Hygiene Data'!D149))="","",OFFSET('Hygiene Data'!$D$13,0,10*ROW('Hygiene Data'!D149)))</f>
        <v/>
      </c>
      <c r="DR155" s="275" t="str">
        <f ca="true">+IF(OFFSET('Hygiene Data'!$E$11,0,10*ROW('Hygiene Data'!E149))="","",OFFSET('Hygiene Data'!$E$11,0,10*ROW('Hygiene Data'!E149)))</f>
        <v/>
      </c>
      <c r="DS155" s="275" t="str">
        <f ca="true">+IF(OFFSET('Hygiene Data'!$E$12,0,10*ROW('Hygiene Data'!E149))="","",OFFSET('Hygiene Data'!$E$12,0,10*ROW('Hygiene Data'!E149)))</f>
        <v/>
      </c>
      <c r="DT155" s="275" t="str">
        <f ca="true">+IF(OFFSET('Hygiene Data'!$E$13,0,10*ROW('Hygiene Data'!E149))="","",OFFSET('Hygiene Data'!$E$13,0,10*ROW('Hygiene Data'!E149)))</f>
        <v/>
      </c>
      <c r="DU155" s="275" t="str">
        <f ca="true">+IF(OFFSET('Hygiene Data'!$F$11,0,10*ROW('Hygiene Data'!F149))="","",OFFSET('Hygiene Data'!$F$11,0,10*ROW('Hygiene Data'!F149)))</f>
        <v/>
      </c>
      <c r="DV155" s="275" t="str">
        <f ca="true">+IF(OFFSET('Hygiene Data'!$F$12,0,10*ROW('Hygiene Data'!F149))="","",OFFSET('Hygiene Data'!$F$12,0,10*ROW('Hygiene Data'!F149)))</f>
        <v/>
      </c>
      <c r="DW155" s="275" t="str">
        <f ca="true">+IF(OFFSET('Hygiene Data'!$F$13,0,10*ROW('Hygiene Data'!F149))="","",OFFSET('Hygiene Data'!$F$13,0,10*ROW('Hygiene Data'!F149)))</f>
        <v/>
      </c>
      <c r="DX155" s="275" t="str">
        <f ca="true">+IF(OFFSET('Hygiene Data'!$G$11,0,10*ROW('Hygiene Data'!G149))="","",OFFSET('Hygiene Data'!$G$11,0,10*ROW('Hygiene Data'!G149)))</f>
        <v/>
      </c>
      <c r="DY155" s="275" t="str">
        <f ca="true">+IF(OFFSET('Hygiene Data'!$G$12,0,10*ROW('Hygiene Data'!G149))="","",OFFSET('Hygiene Data'!$G$12,0,10*ROW('Hygiene Data'!G149)))</f>
        <v/>
      </c>
      <c r="DZ155" s="275" t="str">
        <f ca="true">+IF(OFFSET('Hygiene Data'!$G$13,0,10*ROW('Hygiene Data'!G149))="","",OFFSET('Hygiene Data'!$G$13,0,10*ROW('Hygiene Data'!G149)))</f>
        <v/>
      </c>
      <c r="EA155" s="275" t="str">
        <f ca="true">+IF(OFFSET('Hygiene Data'!$H$11,0,10*ROW('Hygiene Data'!H149))="","",OFFSET('Hygiene Data'!$H$11,0,10*ROW('Hygiene Data'!H149)))</f>
        <v/>
      </c>
      <c r="EB155" s="275" t="str">
        <f ca="true">+IF(OFFSET('Hygiene Data'!$H$12,0,10*ROW('Hygiene Data'!H149))="","",OFFSET('Hygiene Data'!$H$12,0,10*ROW('Hygiene Data'!H149)))</f>
        <v/>
      </c>
      <c r="EC155" s="275" t="str">
        <f ca="true">+IF(OFFSET('Hygiene Data'!$H$13,0,10*ROW('Hygiene Data'!H149))="","",OFFSET('Hygiene Data'!$H$13,0,10*ROW('Hygiene Data'!H149)))</f>
        <v/>
      </c>
      <c r="ED155" s="275" t="str">
        <f ca="true">+IF(OFFSET('Hygiene Data'!$I$11,0,10*ROW('Hygiene Data'!I149))="","",OFFSET('Hygiene Data'!$I$11,0,10*ROW('Hygiene Data'!I149)))</f>
        <v/>
      </c>
      <c r="EE155" s="275" t="str">
        <f ca="true">+IF(OFFSET('Hygiene Data'!$I$12,0,10*ROW('Hygiene Data'!I149))="","",OFFSET('Hygiene Data'!$I$12,0,10*ROW('Hygiene Data'!I149)))</f>
        <v/>
      </c>
      <c r="EF155" s="275" t="str">
        <f ca="true">+IF(OFFSET('Hygiene Data'!$I$13,0,10*ROW('Hygiene Data'!I149))="","",OFFSET('Hygiene Data'!$I$13,0,10*ROW('Hygiene Data'!I149)))</f>
        <v/>
      </c>
    </row>
    <row xmlns:x14ac="http://schemas.microsoft.com/office/spreadsheetml/2009/9/ac" r="156" x14ac:dyDescent="0.2">
      <c r="A156" s="37" t="str">
        <f ca="true">+IF(OFFSET('Water Data'!$B$2,0,10*ROW('Water Data'!E150))="","",OFFSET('Water Data'!$B$2,0,10*ROW('Water Data'!E150)))</f>
        <v/>
      </c>
      <c r="B156" s="37" t="str">
        <f ca="true">+IF(OFFSET('Water Data'!$C$2,0,10*ROW('Water Data'!F150))="","",OFFSET('Water Data'!$C$2,0,10*ROW('Water Data'!F150)))</f>
        <v/>
      </c>
      <c r="C156" s="331" t="str">
        <f t="shared" ca="true" si="2"/>
        <v/>
      </c>
      <c r="D156" s="94"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4"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4"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4"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4"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4"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4"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4"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4"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4"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4"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4"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4"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4"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4"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4"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4"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4"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5"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5"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5"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5"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5"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5"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5"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5"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5"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5"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5"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5"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5"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5"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5"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5"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5"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5"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5"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5"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5"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5"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5"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5"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5"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5"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5"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5"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5"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5"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6"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6"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6"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6"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6"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6"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6"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6"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6"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6"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6"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6"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6"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6"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6"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6"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6"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6"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5"/>
      <c r="BS156" s="275" t="str">
        <f ca="true">+IF(OFFSET('Water Data'!$D$27,0,10*ROW('Water Data'!D150))="","",OFFSET('Water Data'!$D$27,0,10*ROW('Water Data'!D150)))</f>
        <v/>
      </c>
      <c r="BT156" s="275" t="str">
        <f ca="true">+IF(OFFSET('Water Data'!$D$28,0,10*ROW('Water Data'!D150))="","",OFFSET('Water Data'!$D$28,0,10*ROW('Water Data'!D150)))</f>
        <v/>
      </c>
      <c r="BU156" s="275" t="str">
        <f ca="true">+IF(OFFSET('Water Data'!$D$29,0,10*ROW('Water Data'!D150))="","",OFFSET('Water Data'!$D$29,0,10*ROW('Water Data'!D150)))</f>
        <v/>
      </c>
      <c r="BV156" s="275" t="str">
        <f ca="true">+IF(OFFSET('Water Data'!$E$27,0,10*ROW('Water Data'!E150))="","",OFFSET('Water Data'!$E$27,0,10*ROW('Water Data'!E150)))</f>
        <v/>
      </c>
      <c r="BW156" s="275" t="str">
        <f ca="true">+IF(OFFSET('Water Data'!$E$28,0,10*ROW('Water Data'!E150))="","",OFFSET('Water Data'!$E$28,0,10*ROW('Water Data'!E150)))</f>
        <v/>
      </c>
      <c r="BX156" s="275" t="str">
        <f ca="true">+IF(OFFSET('Water Data'!$E$29,0,10*ROW('Water Data'!E150))="","",OFFSET('Water Data'!$E$29,0,10*ROW('Water Data'!E150)))</f>
        <v/>
      </c>
      <c r="BY156" s="275" t="str">
        <f ca="true">+IF(OFFSET('Water Data'!$F$27,0,10*ROW('Water Data'!F150))="","",OFFSET('Water Data'!$F$27,0,10*ROW('Water Data'!F150)))</f>
        <v/>
      </c>
      <c r="BZ156" s="275" t="str">
        <f ca="true">+IF(OFFSET('Water Data'!$F$28,0,10*ROW('Water Data'!F150))="","",OFFSET('Water Data'!$F$28,0,10*ROW('Water Data'!F150)))</f>
        <v/>
      </c>
      <c r="CA156" s="275" t="str">
        <f ca="true">+IF(OFFSET('Water Data'!$F$29,0,10*ROW('Water Data'!F150))="","",OFFSET('Water Data'!$F$29,0,10*ROW('Water Data'!F150)))</f>
        <v/>
      </c>
      <c r="CB156" s="275" t="str">
        <f ca="true">+IF(OFFSET('Water Data'!$G$27,0,10*ROW('Water Data'!G150))="","",OFFSET('Water Data'!$G$27,0,10*ROW('Water Data'!G150)))</f>
        <v/>
      </c>
      <c r="CC156" s="275" t="str">
        <f ca="true">+IF(OFFSET('Water Data'!$G$28,0,10*ROW('Water Data'!G150))="","",OFFSET('Water Data'!$G$28,0,10*ROW('Water Data'!G150)))</f>
        <v/>
      </c>
      <c r="CD156" s="275" t="str">
        <f ca="true">+IF(OFFSET('Water Data'!$G$29,0,10*ROW('Water Data'!G150))="","",OFFSET('Water Data'!$G$29,0,10*ROW('Water Data'!G150)))</f>
        <v/>
      </c>
      <c r="CE156" s="275" t="str">
        <f ca="true">+IF(OFFSET('Water Data'!$H$27,0,10*ROW('Water Data'!H150))="","",OFFSET('Water Data'!$H$27,0,10*ROW('Water Data'!H150)))</f>
        <v/>
      </c>
      <c r="CF156" s="275" t="str">
        <f ca="true">+IF(OFFSET('Water Data'!$H$28,0,10*ROW('Water Data'!H150))="","",OFFSET('Water Data'!$H$28,0,10*ROW('Water Data'!H150)))</f>
        <v/>
      </c>
      <c r="CG156" s="275" t="str">
        <f ca="true">+IF(OFFSET('Water Data'!$H$29,0,10*ROW('Water Data'!H150))="","",OFFSET('Water Data'!$H$29,0,10*ROW('Water Data'!H150)))</f>
        <v/>
      </c>
      <c r="CH156" s="275" t="str">
        <f ca="true">+IF(OFFSET('Water Data'!$I$27,0,10*ROW('Water Data'!I150))="","",OFFSET('Water Data'!$I$27,0,10*ROW('Water Data'!I150)))</f>
        <v/>
      </c>
      <c r="CI156" s="275" t="str">
        <f ca="true">+IF(OFFSET('Water Data'!$I$28,0,10*ROW('Water Data'!I150))="","",OFFSET('Water Data'!$I$28,0,10*ROW('Water Data'!I150)))</f>
        <v/>
      </c>
      <c r="CJ156" s="275" t="str">
        <f ca="true">+IF(OFFSET('Water Data'!$I$29,0,10*ROW('Water Data'!I150))="","",OFFSET('Water Data'!$I$29,0,10*ROW('Water Data'!I150)))</f>
        <v/>
      </c>
      <c r="CK156" s="275" t="str">
        <f ca="true">+IF(OFFSET('Sanitation Data'!$D$28,0,10*ROW('Sanitation Data'!D150))="","",OFFSET('Sanitation Data'!$D$28,0,10*ROW('Sanitation Data'!D150)))</f>
        <v/>
      </c>
      <c r="CL156" s="275" t="str">
        <f ca="true">+IF(OFFSET('Sanitation Data'!$D$29,0,10*ROW('Sanitation Data'!D150))="","",OFFSET('Sanitation Data'!$D$29,0,10*ROW('Sanitation Data'!D150)))</f>
        <v/>
      </c>
      <c r="CM156" s="275" t="str">
        <f ca="true">+IF(OFFSET('Sanitation Data'!$D$30,0,10*ROW('Sanitation Data'!D150))="","",OFFSET('Sanitation Data'!$D$30,0,10*ROW('Sanitation Data'!D150)))</f>
        <v/>
      </c>
      <c r="CN156" s="275" t="str">
        <f ca="true">+IF(OFFSET('Sanitation Data'!$D$31,0,10*ROW('Sanitation Data'!D150))="","",OFFSET('Sanitation Data'!$D$31,0,10*ROW('Sanitation Data'!D150)))</f>
        <v/>
      </c>
      <c r="CO156" s="275" t="str">
        <f ca="true">+IF(OFFSET('Sanitation Data'!$D$32,0,10*ROW('Sanitation Data'!D150))="","",OFFSET('Sanitation Data'!$D$32,0,10*ROW('Sanitation Data'!D150)))</f>
        <v/>
      </c>
      <c r="CP156" s="275" t="str">
        <f ca="true">+IF(OFFSET('Sanitation Data'!$E$28,0,10*ROW('Sanitation Data'!E150))="","",OFFSET('Sanitation Data'!$E$28,0,10*ROW('Sanitation Data'!E150)))</f>
        <v/>
      </c>
      <c r="CQ156" s="275" t="str">
        <f ca="true">+IF(OFFSET('Sanitation Data'!$E$29,0,10*ROW('Sanitation Data'!E150))="","",OFFSET('Sanitation Data'!$E$29,0,10*ROW('Sanitation Data'!E150)))</f>
        <v/>
      </c>
      <c r="CR156" s="275" t="str">
        <f ca="true">+IF(OFFSET('Sanitation Data'!$E$30,0,10*ROW('Sanitation Data'!E150))="","",OFFSET('Sanitation Data'!$E$30,0,10*ROW('Sanitation Data'!E150)))</f>
        <v/>
      </c>
      <c r="CS156" s="275" t="str">
        <f ca="true">+IF(OFFSET('Sanitation Data'!$E$31,0,10*ROW('Sanitation Data'!E150))="","",OFFSET('Sanitation Data'!$E$31,0,10*ROW('Sanitation Data'!E150)))</f>
        <v/>
      </c>
      <c r="CT156" s="275" t="str">
        <f ca="true">+IF(OFFSET('Sanitation Data'!$E$32,0,10*ROW('Sanitation Data'!E150))="","",OFFSET('Sanitation Data'!$E$32,0,10*ROW('Sanitation Data'!E150)))</f>
        <v/>
      </c>
      <c r="CU156" s="275" t="str">
        <f ca="true">+IF(OFFSET('Sanitation Data'!$F$28,0,10*ROW('Sanitation Data'!F150))="","",OFFSET('Sanitation Data'!$F$28,0,10*ROW('Sanitation Data'!F150)))</f>
        <v/>
      </c>
      <c r="CV156" s="275" t="str">
        <f ca="true">+IF(OFFSET('Sanitation Data'!$F$29,0,10*ROW('Sanitation Data'!F150))="","",OFFSET('Sanitation Data'!$F$29,0,10*ROW('Sanitation Data'!F150)))</f>
        <v/>
      </c>
      <c r="CW156" s="275" t="str">
        <f ca="true">+IF(OFFSET('Sanitation Data'!$F$30,0,10*ROW('Sanitation Data'!F150))="","",OFFSET('Sanitation Data'!$F$30,0,10*ROW('Sanitation Data'!F150)))</f>
        <v/>
      </c>
      <c r="CX156" s="275" t="str">
        <f ca="true">+IF(OFFSET('Sanitation Data'!$F$31,0,10*ROW('Sanitation Data'!F150))="","",OFFSET('Sanitation Data'!$F$31,0,10*ROW('Sanitation Data'!F150)))</f>
        <v/>
      </c>
      <c r="CY156" s="275" t="str">
        <f ca="true">+IF(OFFSET('Sanitation Data'!$F$32,0,10*ROW('Sanitation Data'!F150))="","",OFFSET('Sanitation Data'!$F$32,0,10*ROW('Sanitation Data'!F150)))</f>
        <v/>
      </c>
      <c r="CZ156" s="275" t="str">
        <f ca="true">+IF(OFFSET('Sanitation Data'!$G$28,0,10*ROW('Sanitation Data'!G150))="","",OFFSET('Sanitation Data'!$G$28,0,10*ROW('Sanitation Data'!G150)))</f>
        <v/>
      </c>
      <c r="DA156" s="275" t="str">
        <f ca="true">+IF(OFFSET('Sanitation Data'!$G$29,0,10*ROW('Sanitation Data'!G150))="","",OFFSET('Sanitation Data'!$G$29,0,10*ROW('Sanitation Data'!G150)))</f>
        <v/>
      </c>
      <c r="DB156" s="275" t="str">
        <f ca="true">+IF(OFFSET('Sanitation Data'!$G$30,0,10*ROW('Sanitation Data'!G150))="","",OFFSET('Sanitation Data'!$G$30,0,10*ROW('Sanitation Data'!G150)))</f>
        <v/>
      </c>
      <c r="DC156" s="275" t="str">
        <f ca="true">+IF(OFFSET('Sanitation Data'!$G$31,0,10*ROW('Sanitation Data'!G150))="","",OFFSET('Sanitation Data'!$G$31,0,10*ROW('Sanitation Data'!G150)))</f>
        <v/>
      </c>
      <c r="DD156" s="275" t="str">
        <f ca="true">+IF(OFFSET('Sanitation Data'!$G$32,0,10*ROW('Sanitation Data'!G150))="","",OFFSET('Sanitation Data'!$G$32,0,10*ROW('Sanitation Data'!G150)))</f>
        <v/>
      </c>
      <c r="DE156" s="275" t="str">
        <f ca="true">+IF(OFFSET('Sanitation Data'!$H$28,0,10*ROW('Sanitation Data'!H150))="","",OFFSET('Sanitation Data'!$H$28,0,10*ROW('Sanitation Data'!H150)))</f>
        <v/>
      </c>
      <c r="DF156" s="275" t="str">
        <f ca="true">+IF(OFFSET('Sanitation Data'!$H$29,0,10*ROW('Sanitation Data'!H150))="","",OFFSET('Sanitation Data'!$H$29,0,10*ROW('Sanitation Data'!H150)))</f>
        <v/>
      </c>
      <c r="DG156" s="275" t="str">
        <f ca="true">+IF(OFFSET('Sanitation Data'!$H$30,0,10*ROW('Sanitation Data'!H150))="","",OFFSET('Sanitation Data'!$H$30,0,10*ROW('Sanitation Data'!H150)))</f>
        <v/>
      </c>
      <c r="DH156" s="275" t="str">
        <f ca="true">+IF(OFFSET('Sanitation Data'!$H$31,0,10*ROW('Sanitation Data'!H150))="","",OFFSET('Sanitation Data'!$H$31,0,10*ROW('Sanitation Data'!H150)))</f>
        <v/>
      </c>
      <c r="DI156" s="275" t="str">
        <f ca="true">+IF(OFFSET('Sanitation Data'!$H$32,0,10*ROW('Sanitation Data'!H150))="","",OFFSET('Sanitation Data'!$H$32,0,10*ROW('Sanitation Data'!H150)))</f>
        <v/>
      </c>
      <c r="DJ156" s="275" t="str">
        <f ca="true">+IF(OFFSET('Sanitation Data'!$I$28,0,10*ROW('Sanitation Data'!I150))="","",OFFSET('Sanitation Data'!$I$28,0,10*ROW('Sanitation Data'!I150)))</f>
        <v/>
      </c>
      <c r="DK156" s="275" t="str">
        <f ca="true">+IF(OFFSET('Sanitation Data'!$I$29,0,10*ROW('Sanitation Data'!I150))="","",OFFSET('Sanitation Data'!$I$29,0,10*ROW('Sanitation Data'!I150)))</f>
        <v/>
      </c>
      <c r="DL156" s="275" t="str">
        <f ca="true">+IF(OFFSET('Sanitation Data'!$I$30,0,10*ROW('Sanitation Data'!I150))="","",OFFSET('Sanitation Data'!$I$30,0,10*ROW('Sanitation Data'!I150)))</f>
        <v/>
      </c>
      <c r="DM156" s="275" t="str">
        <f ca="true">+IF(OFFSET('Sanitation Data'!$I$31,0,10*ROW('Sanitation Data'!I150))="","",OFFSET('Sanitation Data'!$I$31,0,10*ROW('Sanitation Data'!I150)))</f>
        <v/>
      </c>
      <c r="DN156" s="275" t="str">
        <f ca="true">+IF(OFFSET('Sanitation Data'!$I$32,0,10*ROW('Sanitation Data'!I150))="","",OFFSET('Sanitation Data'!$I$32,0,10*ROW('Sanitation Data'!I150)))</f>
        <v/>
      </c>
      <c r="DO156" s="275" t="str">
        <f ca="true">+IF(OFFSET('Hygiene Data'!$D$11,0,10*ROW('Hygiene Data'!D150))="","",OFFSET('Hygiene Data'!$D$11,0,10*ROW('Hygiene Data'!D150)))</f>
        <v/>
      </c>
      <c r="DP156" s="275" t="str">
        <f ca="true">+IF(OFFSET('Hygiene Data'!$D$12,0,10*ROW('Hygiene Data'!D150))="","",OFFSET('Hygiene Data'!$D$12,0,10*ROW('Hygiene Data'!D150)))</f>
        <v/>
      </c>
      <c r="DQ156" s="275" t="str">
        <f ca="true">+IF(OFFSET('Hygiene Data'!$D$13,0,10*ROW('Hygiene Data'!D150))="","",OFFSET('Hygiene Data'!$D$13,0,10*ROW('Hygiene Data'!D150)))</f>
        <v/>
      </c>
      <c r="DR156" s="275" t="str">
        <f ca="true">+IF(OFFSET('Hygiene Data'!$E$11,0,10*ROW('Hygiene Data'!E150))="","",OFFSET('Hygiene Data'!$E$11,0,10*ROW('Hygiene Data'!E150)))</f>
        <v/>
      </c>
      <c r="DS156" s="275" t="str">
        <f ca="true">+IF(OFFSET('Hygiene Data'!$E$12,0,10*ROW('Hygiene Data'!E150))="","",OFFSET('Hygiene Data'!$E$12,0,10*ROW('Hygiene Data'!E150)))</f>
        <v/>
      </c>
      <c r="DT156" s="275" t="str">
        <f ca="true">+IF(OFFSET('Hygiene Data'!$E$13,0,10*ROW('Hygiene Data'!E150))="","",OFFSET('Hygiene Data'!$E$13,0,10*ROW('Hygiene Data'!E150)))</f>
        <v/>
      </c>
      <c r="DU156" s="275" t="str">
        <f ca="true">+IF(OFFSET('Hygiene Data'!$F$11,0,10*ROW('Hygiene Data'!F150))="","",OFFSET('Hygiene Data'!$F$11,0,10*ROW('Hygiene Data'!F150)))</f>
        <v/>
      </c>
      <c r="DV156" s="275" t="str">
        <f ca="true">+IF(OFFSET('Hygiene Data'!$F$12,0,10*ROW('Hygiene Data'!F150))="","",OFFSET('Hygiene Data'!$F$12,0,10*ROW('Hygiene Data'!F150)))</f>
        <v/>
      </c>
      <c r="DW156" s="275" t="str">
        <f ca="true">+IF(OFFSET('Hygiene Data'!$F$13,0,10*ROW('Hygiene Data'!F150))="","",OFFSET('Hygiene Data'!$F$13,0,10*ROW('Hygiene Data'!F150)))</f>
        <v/>
      </c>
      <c r="DX156" s="275" t="str">
        <f ca="true">+IF(OFFSET('Hygiene Data'!$G$11,0,10*ROW('Hygiene Data'!G150))="","",OFFSET('Hygiene Data'!$G$11,0,10*ROW('Hygiene Data'!G150)))</f>
        <v/>
      </c>
      <c r="DY156" s="275" t="str">
        <f ca="true">+IF(OFFSET('Hygiene Data'!$G$12,0,10*ROW('Hygiene Data'!G150))="","",OFFSET('Hygiene Data'!$G$12,0,10*ROW('Hygiene Data'!G150)))</f>
        <v/>
      </c>
      <c r="DZ156" s="275" t="str">
        <f ca="true">+IF(OFFSET('Hygiene Data'!$G$13,0,10*ROW('Hygiene Data'!G150))="","",OFFSET('Hygiene Data'!$G$13,0,10*ROW('Hygiene Data'!G150)))</f>
        <v/>
      </c>
      <c r="EA156" s="275" t="str">
        <f ca="true">+IF(OFFSET('Hygiene Data'!$H$11,0,10*ROW('Hygiene Data'!H150))="","",OFFSET('Hygiene Data'!$H$11,0,10*ROW('Hygiene Data'!H150)))</f>
        <v/>
      </c>
      <c r="EB156" s="275" t="str">
        <f ca="true">+IF(OFFSET('Hygiene Data'!$H$12,0,10*ROW('Hygiene Data'!H150))="","",OFFSET('Hygiene Data'!$H$12,0,10*ROW('Hygiene Data'!H150)))</f>
        <v/>
      </c>
      <c r="EC156" s="275" t="str">
        <f ca="true">+IF(OFFSET('Hygiene Data'!$H$13,0,10*ROW('Hygiene Data'!H150))="","",OFFSET('Hygiene Data'!$H$13,0,10*ROW('Hygiene Data'!H150)))</f>
        <v/>
      </c>
      <c r="ED156" s="275" t="str">
        <f ca="true">+IF(OFFSET('Hygiene Data'!$I$11,0,10*ROW('Hygiene Data'!I150))="","",OFFSET('Hygiene Data'!$I$11,0,10*ROW('Hygiene Data'!I150)))</f>
        <v/>
      </c>
      <c r="EE156" s="275" t="str">
        <f ca="true">+IF(OFFSET('Hygiene Data'!$I$12,0,10*ROW('Hygiene Data'!I150))="","",OFFSET('Hygiene Data'!$I$12,0,10*ROW('Hygiene Data'!I150)))</f>
        <v/>
      </c>
      <c r="EF156" s="275" t="str">
        <f ca="true">+IF(OFFSET('Hygiene Data'!$I$13,0,10*ROW('Hygiene Data'!I150))="","",OFFSET('Hygiene Data'!$I$13,0,10*ROW('Hygiene Data'!I150)))</f>
        <v/>
      </c>
    </row>
    <row xmlns:x14ac="http://schemas.microsoft.com/office/spreadsheetml/2009/9/ac" r="157" x14ac:dyDescent="0.2">
      <c r="A157" s="37" t="str">
        <f ca="true">+IF(OFFSET('Water Data'!$B$2,0,10*ROW('Water Data'!E151))="","",OFFSET('Water Data'!$B$2,0,10*ROW('Water Data'!E151)))</f>
        <v/>
      </c>
      <c r="B157" s="37" t="str">
        <f ca="true">+IF(OFFSET('Water Data'!$C$2,0,10*ROW('Water Data'!F151))="","",OFFSET('Water Data'!$C$2,0,10*ROW('Water Data'!F151)))</f>
        <v/>
      </c>
      <c r="C157" s="331" t="str">
        <f t="shared" ca="true" si="2"/>
        <v/>
      </c>
      <c r="D157" s="94"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4"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4"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4"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4"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4"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4"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4"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4"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4"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4"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4"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4"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4"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4"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4"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4"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4"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5"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5"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5"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5"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5"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5"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5"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5"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5"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5"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5"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5"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5"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5"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5"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5"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5"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5"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5"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5"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5"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5"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5"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5"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5"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5"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5"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5"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5"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5"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6"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6"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6"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6"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6"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6"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6"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6"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6"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6"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6"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6"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6"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6"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6"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6"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6"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6"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5"/>
      <c r="BS157" s="275" t="str">
        <f ca="true">+IF(OFFSET('Water Data'!$D$27,0,10*ROW('Water Data'!D151))="","",OFFSET('Water Data'!$D$27,0,10*ROW('Water Data'!D151)))</f>
        <v/>
      </c>
      <c r="BT157" s="275" t="str">
        <f ca="true">+IF(OFFSET('Water Data'!$D$28,0,10*ROW('Water Data'!D151))="","",OFFSET('Water Data'!$D$28,0,10*ROW('Water Data'!D151)))</f>
        <v/>
      </c>
      <c r="BU157" s="275" t="str">
        <f ca="true">+IF(OFFSET('Water Data'!$D$29,0,10*ROW('Water Data'!D151))="","",OFFSET('Water Data'!$D$29,0,10*ROW('Water Data'!D151)))</f>
        <v/>
      </c>
      <c r="BV157" s="275" t="str">
        <f ca="true">+IF(OFFSET('Water Data'!$E$27,0,10*ROW('Water Data'!E151))="","",OFFSET('Water Data'!$E$27,0,10*ROW('Water Data'!E151)))</f>
        <v/>
      </c>
      <c r="BW157" s="275" t="str">
        <f ca="true">+IF(OFFSET('Water Data'!$E$28,0,10*ROW('Water Data'!E151))="","",OFFSET('Water Data'!$E$28,0,10*ROW('Water Data'!E151)))</f>
        <v/>
      </c>
      <c r="BX157" s="275" t="str">
        <f ca="true">+IF(OFFSET('Water Data'!$E$29,0,10*ROW('Water Data'!E151))="","",OFFSET('Water Data'!$E$29,0,10*ROW('Water Data'!E151)))</f>
        <v/>
      </c>
      <c r="BY157" s="275" t="str">
        <f ca="true">+IF(OFFSET('Water Data'!$F$27,0,10*ROW('Water Data'!F151))="","",OFFSET('Water Data'!$F$27,0,10*ROW('Water Data'!F151)))</f>
        <v/>
      </c>
      <c r="BZ157" s="275" t="str">
        <f ca="true">+IF(OFFSET('Water Data'!$F$28,0,10*ROW('Water Data'!F151))="","",OFFSET('Water Data'!$F$28,0,10*ROW('Water Data'!F151)))</f>
        <v/>
      </c>
      <c r="CA157" s="275" t="str">
        <f ca="true">+IF(OFFSET('Water Data'!$F$29,0,10*ROW('Water Data'!F151))="","",OFFSET('Water Data'!$F$29,0,10*ROW('Water Data'!F151)))</f>
        <v/>
      </c>
      <c r="CB157" s="275" t="str">
        <f ca="true">+IF(OFFSET('Water Data'!$G$27,0,10*ROW('Water Data'!G151))="","",OFFSET('Water Data'!$G$27,0,10*ROW('Water Data'!G151)))</f>
        <v/>
      </c>
      <c r="CC157" s="275" t="str">
        <f ca="true">+IF(OFFSET('Water Data'!$G$28,0,10*ROW('Water Data'!G151))="","",OFFSET('Water Data'!$G$28,0,10*ROW('Water Data'!G151)))</f>
        <v/>
      </c>
      <c r="CD157" s="275" t="str">
        <f ca="true">+IF(OFFSET('Water Data'!$G$29,0,10*ROW('Water Data'!G151))="","",OFFSET('Water Data'!$G$29,0,10*ROW('Water Data'!G151)))</f>
        <v/>
      </c>
      <c r="CE157" s="275" t="str">
        <f ca="true">+IF(OFFSET('Water Data'!$H$27,0,10*ROW('Water Data'!H151))="","",OFFSET('Water Data'!$H$27,0,10*ROW('Water Data'!H151)))</f>
        <v/>
      </c>
      <c r="CF157" s="275" t="str">
        <f ca="true">+IF(OFFSET('Water Data'!$H$28,0,10*ROW('Water Data'!H151))="","",OFFSET('Water Data'!$H$28,0,10*ROW('Water Data'!H151)))</f>
        <v/>
      </c>
      <c r="CG157" s="275" t="str">
        <f ca="true">+IF(OFFSET('Water Data'!$H$29,0,10*ROW('Water Data'!H151))="","",OFFSET('Water Data'!$H$29,0,10*ROW('Water Data'!H151)))</f>
        <v/>
      </c>
      <c r="CH157" s="275" t="str">
        <f ca="true">+IF(OFFSET('Water Data'!$I$27,0,10*ROW('Water Data'!I151))="","",OFFSET('Water Data'!$I$27,0,10*ROW('Water Data'!I151)))</f>
        <v/>
      </c>
      <c r="CI157" s="275" t="str">
        <f ca="true">+IF(OFFSET('Water Data'!$I$28,0,10*ROW('Water Data'!I151))="","",OFFSET('Water Data'!$I$28,0,10*ROW('Water Data'!I151)))</f>
        <v/>
      </c>
      <c r="CJ157" s="275" t="str">
        <f ca="true">+IF(OFFSET('Water Data'!$I$29,0,10*ROW('Water Data'!I151))="","",OFFSET('Water Data'!$I$29,0,10*ROW('Water Data'!I151)))</f>
        <v/>
      </c>
      <c r="CK157" s="275" t="str">
        <f ca="true">+IF(OFFSET('Sanitation Data'!$D$28,0,10*ROW('Sanitation Data'!D151))="","",OFFSET('Sanitation Data'!$D$28,0,10*ROW('Sanitation Data'!D151)))</f>
        <v/>
      </c>
      <c r="CL157" s="275" t="str">
        <f ca="true">+IF(OFFSET('Sanitation Data'!$D$29,0,10*ROW('Sanitation Data'!D151))="","",OFFSET('Sanitation Data'!$D$29,0,10*ROW('Sanitation Data'!D151)))</f>
        <v/>
      </c>
      <c r="CM157" s="275" t="str">
        <f ca="true">+IF(OFFSET('Sanitation Data'!$D$30,0,10*ROW('Sanitation Data'!D151))="","",OFFSET('Sanitation Data'!$D$30,0,10*ROW('Sanitation Data'!D151)))</f>
        <v/>
      </c>
      <c r="CN157" s="275" t="str">
        <f ca="true">+IF(OFFSET('Sanitation Data'!$D$31,0,10*ROW('Sanitation Data'!D151))="","",OFFSET('Sanitation Data'!$D$31,0,10*ROW('Sanitation Data'!D151)))</f>
        <v/>
      </c>
      <c r="CO157" s="275" t="str">
        <f ca="true">+IF(OFFSET('Sanitation Data'!$D$32,0,10*ROW('Sanitation Data'!D151))="","",OFFSET('Sanitation Data'!$D$32,0,10*ROW('Sanitation Data'!D151)))</f>
        <v/>
      </c>
      <c r="CP157" s="275" t="str">
        <f ca="true">+IF(OFFSET('Sanitation Data'!$E$28,0,10*ROW('Sanitation Data'!E151))="","",OFFSET('Sanitation Data'!$E$28,0,10*ROW('Sanitation Data'!E151)))</f>
        <v/>
      </c>
      <c r="CQ157" s="275" t="str">
        <f ca="true">+IF(OFFSET('Sanitation Data'!$E$29,0,10*ROW('Sanitation Data'!E151))="","",OFFSET('Sanitation Data'!$E$29,0,10*ROW('Sanitation Data'!E151)))</f>
        <v/>
      </c>
      <c r="CR157" s="275" t="str">
        <f ca="true">+IF(OFFSET('Sanitation Data'!$E$30,0,10*ROW('Sanitation Data'!E151))="","",OFFSET('Sanitation Data'!$E$30,0,10*ROW('Sanitation Data'!E151)))</f>
        <v/>
      </c>
      <c r="CS157" s="275" t="str">
        <f ca="true">+IF(OFFSET('Sanitation Data'!$E$31,0,10*ROW('Sanitation Data'!E151))="","",OFFSET('Sanitation Data'!$E$31,0,10*ROW('Sanitation Data'!E151)))</f>
        <v/>
      </c>
      <c r="CT157" s="275" t="str">
        <f ca="true">+IF(OFFSET('Sanitation Data'!$E$32,0,10*ROW('Sanitation Data'!E151))="","",OFFSET('Sanitation Data'!$E$32,0,10*ROW('Sanitation Data'!E151)))</f>
        <v/>
      </c>
      <c r="CU157" s="275" t="str">
        <f ca="true">+IF(OFFSET('Sanitation Data'!$F$28,0,10*ROW('Sanitation Data'!F151))="","",OFFSET('Sanitation Data'!$F$28,0,10*ROW('Sanitation Data'!F151)))</f>
        <v/>
      </c>
      <c r="CV157" s="275" t="str">
        <f ca="true">+IF(OFFSET('Sanitation Data'!$F$29,0,10*ROW('Sanitation Data'!F151))="","",OFFSET('Sanitation Data'!$F$29,0,10*ROW('Sanitation Data'!F151)))</f>
        <v/>
      </c>
      <c r="CW157" s="275" t="str">
        <f ca="true">+IF(OFFSET('Sanitation Data'!$F$30,0,10*ROW('Sanitation Data'!F151))="","",OFFSET('Sanitation Data'!$F$30,0,10*ROW('Sanitation Data'!F151)))</f>
        <v/>
      </c>
      <c r="CX157" s="275" t="str">
        <f ca="true">+IF(OFFSET('Sanitation Data'!$F$31,0,10*ROW('Sanitation Data'!F151))="","",OFFSET('Sanitation Data'!$F$31,0,10*ROW('Sanitation Data'!F151)))</f>
        <v/>
      </c>
      <c r="CY157" s="275" t="str">
        <f ca="true">+IF(OFFSET('Sanitation Data'!$F$32,0,10*ROW('Sanitation Data'!F151))="","",OFFSET('Sanitation Data'!$F$32,0,10*ROW('Sanitation Data'!F151)))</f>
        <v/>
      </c>
      <c r="CZ157" s="275" t="str">
        <f ca="true">+IF(OFFSET('Sanitation Data'!$G$28,0,10*ROW('Sanitation Data'!G151))="","",OFFSET('Sanitation Data'!$G$28,0,10*ROW('Sanitation Data'!G151)))</f>
        <v/>
      </c>
      <c r="DA157" s="275" t="str">
        <f ca="true">+IF(OFFSET('Sanitation Data'!$G$29,0,10*ROW('Sanitation Data'!G151))="","",OFFSET('Sanitation Data'!$G$29,0,10*ROW('Sanitation Data'!G151)))</f>
        <v/>
      </c>
      <c r="DB157" s="275" t="str">
        <f ca="true">+IF(OFFSET('Sanitation Data'!$G$30,0,10*ROW('Sanitation Data'!G151))="","",OFFSET('Sanitation Data'!$G$30,0,10*ROW('Sanitation Data'!G151)))</f>
        <v/>
      </c>
      <c r="DC157" s="275" t="str">
        <f ca="true">+IF(OFFSET('Sanitation Data'!$G$31,0,10*ROW('Sanitation Data'!G151))="","",OFFSET('Sanitation Data'!$G$31,0,10*ROW('Sanitation Data'!G151)))</f>
        <v/>
      </c>
      <c r="DD157" s="275" t="str">
        <f ca="true">+IF(OFFSET('Sanitation Data'!$G$32,0,10*ROW('Sanitation Data'!G151))="","",OFFSET('Sanitation Data'!$G$32,0,10*ROW('Sanitation Data'!G151)))</f>
        <v/>
      </c>
      <c r="DE157" s="275" t="str">
        <f ca="true">+IF(OFFSET('Sanitation Data'!$H$28,0,10*ROW('Sanitation Data'!H151))="","",OFFSET('Sanitation Data'!$H$28,0,10*ROW('Sanitation Data'!H151)))</f>
        <v/>
      </c>
      <c r="DF157" s="275" t="str">
        <f ca="true">+IF(OFFSET('Sanitation Data'!$H$29,0,10*ROW('Sanitation Data'!H151))="","",OFFSET('Sanitation Data'!$H$29,0,10*ROW('Sanitation Data'!H151)))</f>
        <v/>
      </c>
      <c r="DG157" s="275" t="str">
        <f ca="true">+IF(OFFSET('Sanitation Data'!$H$30,0,10*ROW('Sanitation Data'!H151))="","",OFFSET('Sanitation Data'!$H$30,0,10*ROW('Sanitation Data'!H151)))</f>
        <v/>
      </c>
      <c r="DH157" s="275" t="str">
        <f ca="true">+IF(OFFSET('Sanitation Data'!$H$31,0,10*ROW('Sanitation Data'!H151))="","",OFFSET('Sanitation Data'!$H$31,0,10*ROW('Sanitation Data'!H151)))</f>
        <v/>
      </c>
      <c r="DI157" s="275" t="str">
        <f ca="true">+IF(OFFSET('Sanitation Data'!$H$32,0,10*ROW('Sanitation Data'!H151))="","",OFFSET('Sanitation Data'!$H$32,0,10*ROW('Sanitation Data'!H151)))</f>
        <v/>
      </c>
      <c r="DJ157" s="275" t="str">
        <f ca="true">+IF(OFFSET('Sanitation Data'!$I$28,0,10*ROW('Sanitation Data'!I151))="","",OFFSET('Sanitation Data'!$I$28,0,10*ROW('Sanitation Data'!I151)))</f>
        <v/>
      </c>
      <c r="DK157" s="275" t="str">
        <f ca="true">+IF(OFFSET('Sanitation Data'!$I$29,0,10*ROW('Sanitation Data'!I151))="","",OFFSET('Sanitation Data'!$I$29,0,10*ROW('Sanitation Data'!I151)))</f>
        <v/>
      </c>
      <c r="DL157" s="275" t="str">
        <f ca="true">+IF(OFFSET('Sanitation Data'!$I$30,0,10*ROW('Sanitation Data'!I151))="","",OFFSET('Sanitation Data'!$I$30,0,10*ROW('Sanitation Data'!I151)))</f>
        <v/>
      </c>
      <c r="DM157" s="275" t="str">
        <f ca="true">+IF(OFFSET('Sanitation Data'!$I$31,0,10*ROW('Sanitation Data'!I151))="","",OFFSET('Sanitation Data'!$I$31,0,10*ROW('Sanitation Data'!I151)))</f>
        <v/>
      </c>
      <c r="DN157" s="275" t="str">
        <f ca="true">+IF(OFFSET('Sanitation Data'!$I$32,0,10*ROW('Sanitation Data'!I151))="","",OFFSET('Sanitation Data'!$I$32,0,10*ROW('Sanitation Data'!I151)))</f>
        <v/>
      </c>
      <c r="DO157" s="275" t="str">
        <f ca="true">+IF(OFFSET('Hygiene Data'!$D$11,0,10*ROW('Hygiene Data'!D151))="","",OFFSET('Hygiene Data'!$D$11,0,10*ROW('Hygiene Data'!D151)))</f>
        <v/>
      </c>
      <c r="DP157" s="275" t="str">
        <f ca="true">+IF(OFFSET('Hygiene Data'!$D$12,0,10*ROW('Hygiene Data'!D151))="","",OFFSET('Hygiene Data'!$D$12,0,10*ROW('Hygiene Data'!D151)))</f>
        <v/>
      </c>
      <c r="DQ157" s="275" t="str">
        <f ca="true">+IF(OFFSET('Hygiene Data'!$D$13,0,10*ROW('Hygiene Data'!D151))="","",OFFSET('Hygiene Data'!$D$13,0,10*ROW('Hygiene Data'!D151)))</f>
        <v/>
      </c>
      <c r="DR157" s="275" t="str">
        <f ca="true">+IF(OFFSET('Hygiene Data'!$E$11,0,10*ROW('Hygiene Data'!E151))="","",OFFSET('Hygiene Data'!$E$11,0,10*ROW('Hygiene Data'!E151)))</f>
        <v/>
      </c>
      <c r="DS157" s="275" t="str">
        <f ca="true">+IF(OFFSET('Hygiene Data'!$E$12,0,10*ROW('Hygiene Data'!E151))="","",OFFSET('Hygiene Data'!$E$12,0,10*ROW('Hygiene Data'!E151)))</f>
        <v/>
      </c>
      <c r="DT157" s="275" t="str">
        <f ca="true">+IF(OFFSET('Hygiene Data'!$E$13,0,10*ROW('Hygiene Data'!E151))="","",OFFSET('Hygiene Data'!$E$13,0,10*ROW('Hygiene Data'!E151)))</f>
        <v/>
      </c>
      <c r="DU157" s="275" t="str">
        <f ca="true">+IF(OFFSET('Hygiene Data'!$F$11,0,10*ROW('Hygiene Data'!F151))="","",OFFSET('Hygiene Data'!$F$11,0,10*ROW('Hygiene Data'!F151)))</f>
        <v/>
      </c>
      <c r="DV157" s="275" t="str">
        <f ca="true">+IF(OFFSET('Hygiene Data'!$F$12,0,10*ROW('Hygiene Data'!F151))="","",OFFSET('Hygiene Data'!$F$12,0,10*ROW('Hygiene Data'!F151)))</f>
        <v/>
      </c>
      <c r="DW157" s="275" t="str">
        <f ca="true">+IF(OFFSET('Hygiene Data'!$F$13,0,10*ROW('Hygiene Data'!F151))="","",OFFSET('Hygiene Data'!$F$13,0,10*ROW('Hygiene Data'!F151)))</f>
        <v/>
      </c>
      <c r="DX157" s="275" t="str">
        <f ca="true">+IF(OFFSET('Hygiene Data'!$G$11,0,10*ROW('Hygiene Data'!G151))="","",OFFSET('Hygiene Data'!$G$11,0,10*ROW('Hygiene Data'!G151)))</f>
        <v/>
      </c>
      <c r="DY157" s="275" t="str">
        <f ca="true">+IF(OFFSET('Hygiene Data'!$G$12,0,10*ROW('Hygiene Data'!G151))="","",OFFSET('Hygiene Data'!$G$12,0,10*ROW('Hygiene Data'!G151)))</f>
        <v/>
      </c>
      <c r="DZ157" s="275" t="str">
        <f ca="true">+IF(OFFSET('Hygiene Data'!$G$13,0,10*ROW('Hygiene Data'!G151))="","",OFFSET('Hygiene Data'!$G$13,0,10*ROW('Hygiene Data'!G151)))</f>
        <v/>
      </c>
      <c r="EA157" s="275" t="str">
        <f ca="true">+IF(OFFSET('Hygiene Data'!$H$11,0,10*ROW('Hygiene Data'!H151))="","",OFFSET('Hygiene Data'!$H$11,0,10*ROW('Hygiene Data'!H151)))</f>
        <v/>
      </c>
      <c r="EB157" s="275" t="str">
        <f ca="true">+IF(OFFSET('Hygiene Data'!$H$12,0,10*ROW('Hygiene Data'!H151))="","",OFFSET('Hygiene Data'!$H$12,0,10*ROW('Hygiene Data'!H151)))</f>
        <v/>
      </c>
      <c r="EC157" s="275" t="str">
        <f ca="true">+IF(OFFSET('Hygiene Data'!$H$13,0,10*ROW('Hygiene Data'!H151))="","",OFFSET('Hygiene Data'!$H$13,0,10*ROW('Hygiene Data'!H151)))</f>
        <v/>
      </c>
      <c r="ED157" s="275" t="str">
        <f ca="true">+IF(OFFSET('Hygiene Data'!$I$11,0,10*ROW('Hygiene Data'!I151))="","",OFFSET('Hygiene Data'!$I$11,0,10*ROW('Hygiene Data'!I151)))</f>
        <v/>
      </c>
      <c r="EE157" s="275" t="str">
        <f ca="true">+IF(OFFSET('Hygiene Data'!$I$12,0,10*ROW('Hygiene Data'!I151))="","",OFFSET('Hygiene Data'!$I$12,0,10*ROW('Hygiene Data'!I151)))</f>
        <v/>
      </c>
      <c r="EF157" s="275" t="str">
        <f ca="true">+IF(OFFSET('Hygiene Data'!$I$13,0,10*ROW('Hygiene Data'!I151))="","",OFFSET('Hygiene Data'!$I$13,0,10*ROW('Hygiene Data'!I151)))</f>
        <v/>
      </c>
    </row>
    <row xmlns:x14ac="http://schemas.microsoft.com/office/spreadsheetml/2009/9/ac" r="158" x14ac:dyDescent="0.2">
      <c r="A158" s="37" t="str">
        <f ca="true">+IF(OFFSET('Water Data'!$B$2,0,10*ROW('Water Data'!E152))="","",OFFSET('Water Data'!$B$2,0,10*ROW('Water Data'!E152)))</f>
        <v/>
      </c>
      <c r="B158" s="37" t="str">
        <f ca="true">+IF(OFFSET('Water Data'!$C$2,0,10*ROW('Water Data'!F152))="","",OFFSET('Water Data'!$C$2,0,10*ROW('Water Data'!F152)))</f>
        <v/>
      </c>
      <c r="C158" s="331" t="str">
        <f t="shared" ca="true" si="2"/>
        <v/>
      </c>
      <c r="D158" s="94"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4"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4"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4"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4"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4"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4"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4"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4"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4"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4"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4"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4"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4"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4"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4"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4"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4"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5"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5"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5"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5"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5"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5"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5"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5"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5"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5"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5"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5"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5"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5"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5"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5"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5"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5"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5"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5"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5"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5"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5"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5"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5"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5"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5"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5"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5"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5"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6"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6"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6"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6"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6"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6"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6"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6"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6"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6"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6"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6"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6"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6"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6"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6"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6"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6"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5"/>
      <c r="BS158" s="275" t="str">
        <f ca="true">+IF(OFFSET('Water Data'!$D$27,0,10*ROW('Water Data'!D152))="","",OFFSET('Water Data'!$D$27,0,10*ROW('Water Data'!D152)))</f>
        <v/>
      </c>
      <c r="BT158" s="275" t="str">
        <f ca="true">+IF(OFFSET('Water Data'!$D$28,0,10*ROW('Water Data'!D152))="","",OFFSET('Water Data'!$D$28,0,10*ROW('Water Data'!D152)))</f>
        <v/>
      </c>
      <c r="BU158" s="275" t="str">
        <f ca="true">+IF(OFFSET('Water Data'!$D$29,0,10*ROW('Water Data'!D152))="","",OFFSET('Water Data'!$D$29,0,10*ROW('Water Data'!D152)))</f>
        <v/>
      </c>
      <c r="BV158" s="275" t="str">
        <f ca="true">+IF(OFFSET('Water Data'!$E$27,0,10*ROW('Water Data'!E152))="","",OFFSET('Water Data'!$E$27,0,10*ROW('Water Data'!E152)))</f>
        <v/>
      </c>
      <c r="BW158" s="275" t="str">
        <f ca="true">+IF(OFFSET('Water Data'!$E$28,0,10*ROW('Water Data'!E152))="","",OFFSET('Water Data'!$E$28,0,10*ROW('Water Data'!E152)))</f>
        <v/>
      </c>
      <c r="BX158" s="275" t="str">
        <f ca="true">+IF(OFFSET('Water Data'!$E$29,0,10*ROW('Water Data'!E152))="","",OFFSET('Water Data'!$E$29,0,10*ROW('Water Data'!E152)))</f>
        <v/>
      </c>
      <c r="BY158" s="275" t="str">
        <f ca="true">+IF(OFFSET('Water Data'!$F$27,0,10*ROW('Water Data'!F152))="","",OFFSET('Water Data'!$F$27,0,10*ROW('Water Data'!F152)))</f>
        <v/>
      </c>
      <c r="BZ158" s="275" t="str">
        <f ca="true">+IF(OFFSET('Water Data'!$F$28,0,10*ROW('Water Data'!F152))="","",OFFSET('Water Data'!$F$28,0,10*ROW('Water Data'!F152)))</f>
        <v/>
      </c>
      <c r="CA158" s="275" t="str">
        <f ca="true">+IF(OFFSET('Water Data'!$F$29,0,10*ROW('Water Data'!F152))="","",OFFSET('Water Data'!$F$29,0,10*ROW('Water Data'!F152)))</f>
        <v/>
      </c>
      <c r="CB158" s="275" t="str">
        <f ca="true">+IF(OFFSET('Water Data'!$G$27,0,10*ROW('Water Data'!G152))="","",OFFSET('Water Data'!$G$27,0,10*ROW('Water Data'!G152)))</f>
        <v/>
      </c>
      <c r="CC158" s="275" t="str">
        <f ca="true">+IF(OFFSET('Water Data'!$G$28,0,10*ROW('Water Data'!G152))="","",OFFSET('Water Data'!$G$28,0,10*ROW('Water Data'!G152)))</f>
        <v/>
      </c>
      <c r="CD158" s="275" t="str">
        <f ca="true">+IF(OFFSET('Water Data'!$G$29,0,10*ROW('Water Data'!G152))="","",OFFSET('Water Data'!$G$29,0,10*ROW('Water Data'!G152)))</f>
        <v/>
      </c>
      <c r="CE158" s="275" t="str">
        <f ca="true">+IF(OFFSET('Water Data'!$H$27,0,10*ROW('Water Data'!H152))="","",OFFSET('Water Data'!$H$27,0,10*ROW('Water Data'!H152)))</f>
        <v/>
      </c>
      <c r="CF158" s="275" t="str">
        <f ca="true">+IF(OFFSET('Water Data'!$H$28,0,10*ROW('Water Data'!H152))="","",OFFSET('Water Data'!$H$28,0,10*ROW('Water Data'!H152)))</f>
        <v/>
      </c>
      <c r="CG158" s="275" t="str">
        <f ca="true">+IF(OFFSET('Water Data'!$H$29,0,10*ROW('Water Data'!H152))="","",OFFSET('Water Data'!$H$29,0,10*ROW('Water Data'!H152)))</f>
        <v/>
      </c>
      <c r="CH158" s="275" t="str">
        <f ca="true">+IF(OFFSET('Water Data'!$I$27,0,10*ROW('Water Data'!I152))="","",OFFSET('Water Data'!$I$27,0,10*ROW('Water Data'!I152)))</f>
        <v/>
      </c>
      <c r="CI158" s="275" t="str">
        <f ca="true">+IF(OFFSET('Water Data'!$I$28,0,10*ROW('Water Data'!I152))="","",OFFSET('Water Data'!$I$28,0,10*ROW('Water Data'!I152)))</f>
        <v/>
      </c>
      <c r="CJ158" s="275" t="str">
        <f ca="true">+IF(OFFSET('Water Data'!$I$29,0,10*ROW('Water Data'!I152))="","",OFFSET('Water Data'!$I$29,0,10*ROW('Water Data'!I152)))</f>
        <v/>
      </c>
      <c r="CK158" s="275" t="str">
        <f ca="true">+IF(OFFSET('Sanitation Data'!$D$28,0,10*ROW('Sanitation Data'!D152))="","",OFFSET('Sanitation Data'!$D$28,0,10*ROW('Sanitation Data'!D152)))</f>
        <v/>
      </c>
      <c r="CL158" s="275" t="str">
        <f ca="true">+IF(OFFSET('Sanitation Data'!$D$29,0,10*ROW('Sanitation Data'!D152))="","",OFFSET('Sanitation Data'!$D$29,0,10*ROW('Sanitation Data'!D152)))</f>
        <v/>
      </c>
      <c r="CM158" s="275" t="str">
        <f ca="true">+IF(OFFSET('Sanitation Data'!$D$30,0,10*ROW('Sanitation Data'!D152))="","",OFFSET('Sanitation Data'!$D$30,0,10*ROW('Sanitation Data'!D152)))</f>
        <v/>
      </c>
      <c r="CN158" s="275" t="str">
        <f ca="true">+IF(OFFSET('Sanitation Data'!$D$31,0,10*ROW('Sanitation Data'!D152))="","",OFFSET('Sanitation Data'!$D$31,0,10*ROW('Sanitation Data'!D152)))</f>
        <v/>
      </c>
      <c r="CO158" s="275" t="str">
        <f ca="true">+IF(OFFSET('Sanitation Data'!$D$32,0,10*ROW('Sanitation Data'!D152))="","",OFFSET('Sanitation Data'!$D$32,0,10*ROW('Sanitation Data'!D152)))</f>
        <v/>
      </c>
      <c r="CP158" s="275" t="str">
        <f ca="true">+IF(OFFSET('Sanitation Data'!$E$28,0,10*ROW('Sanitation Data'!E152))="","",OFFSET('Sanitation Data'!$E$28,0,10*ROW('Sanitation Data'!E152)))</f>
        <v/>
      </c>
      <c r="CQ158" s="275" t="str">
        <f ca="true">+IF(OFFSET('Sanitation Data'!$E$29,0,10*ROW('Sanitation Data'!E152))="","",OFFSET('Sanitation Data'!$E$29,0,10*ROW('Sanitation Data'!E152)))</f>
        <v/>
      </c>
      <c r="CR158" s="275" t="str">
        <f ca="true">+IF(OFFSET('Sanitation Data'!$E$30,0,10*ROW('Sanitation Data'!E152))="","",OFFSET('Sanitation Data'!$E$30,0,10*ROW('Sanitation Data'!E152)))</f>
        <v/>
      </c>
      <c r="CS158" s="275" t="str">
        <f ca="true">+IF(OFFSET('Sanitation Data'!$E$31,0,10*ROW('Sanitation Data'!E152))="","",OFFSET('Sanitation Data'!$E$31,0,10*ROW('Sanitation Data'!E152)))</f>
        <v/>
      </c>
      <c r="CT158" s="275" t="str">
        <f ca="true">+IF(OFFSET('Sanitation Data'!$E$32,0,10*ROW('Sanitation Data'!E152))="","",OFFSET('Sanitation Data'!$E$32,0,10*ROW('Sanitation Data'!E152)))</f>
        <v/>
      </c>
      <c r="CU158" s="275" t="str">
        <f ca="true">+IF(OFFSET('Sanitation Data'!$F$28,0,10*ROW('Sanitation Data'!F152))="","",OFFSET('Sanitation Data'!$F$28,0,10*ROW('Sanitation Data'!F152)))</f>
        <v/>
      </c>
      <c r="CV158" s="275" t="str">
        <f ca="true">+IF(OFFSET('Sanitation Data'!$F$29,0,10*ROW('Sanitation Data'!F152))="","",OFFSET('Sanitation Data'!$F$29,0,10*ROW('Sanitation Data'!F152)))</f>
        <v/>
      </c>
      <c r="CW158" s="275" t="str">
        <f ca="true">+IF(OFFSET('Sanitation Data'!$F$30,0,10*ROW('Sanitation Data'!F152))="","",OFFSET('Sanitation Data'!$F$30,0,10*ROW('Sanitation Data'!F152)))</f>
        <v/>
      </c>
      <c r="CX158" s="275" t="str">
        <f ca="true">+IF(OFFSET('Sanitation Data'!$F$31,0,10*ROW('Sanitation Data'!F152))="","",OFFSET('Sanitation Data'!$F$31,0,10*ROW('Sanitation Data'!F152)))</f>
        <v/>
      </c>
      <c r="CY158" s="275" t="str">
        <f ca="true">+IF(OFFSET('Sanitation Data'!$F$32,0,10*ROW('Sanitation Data'!F152))="","",OFFSET('Sanitation Data'!$F$32,0,10*ROW('Sanitation Data'!F152)))</f>
        <v/>
      </c>
      <c r="CZ158" s="275" t="str">
        <f ca="true">+IF(OFFSET('Sanitation Data'!$G$28,0,10*ROW('Sanitation Data'!G152))="","",OFFSET('Sanitation Data'!$G$28,0,10*ROW('Sanitation Data'!G152)))</f>
        <v/>
      </c>
      <c r="DA158" s="275" t="str">
        <f ca="true">+IF(OFFSET('Sanitation Data'!$G$29,0,10*ROW('Sanitation Data'!G152))="","",OFFSET('Sanitation Data'!$G$29,0,10*ROW('Sanitation Data'!G152)))</f>
        <v/>
      </c>
      <c r="DB158" s="275" t="str">
        <f ca="true">+IF(OFFSET('Sanitation Data'!$G$30,0,10*ROW('Sanitation Data'!G152))="","",OFFSET('Sanitation Data'!$G$30,0,10*ROW('Sanitation Data'!G152)))</f>
        <v/>
      </c>
      <c r="DC158" s="275" t="str">
        <f ca="true">+IF(OFFSET('Sanitation Data'!$G$31,0,10*ROW('Sanitation Data'!G152))="","",OFFSET('Sanitation Data'!$G$31,0,10*ROW('Sanitation Data'!G152)))</f>
        <v/>
      </c>
      <c r="DD158" s="275" t="str">
        <f ca="true">+IF(OFFSET('Sanitation Data'!$G$32,0,10*ROW('Sanitation Data'!G152))="","",OFFSET('Sanitation Data'!$G$32,0,10*ROW('Sanitation Data'!G152)))</f>
        <v/>
      </c>
      <c r="DE158" s="275" t="str">
        <f ca="true">+IF(OFFSET('Sanitation Data'!$H$28,0,10*ROW('Sanitation Data'!H152))="","",OFFSET('Sanitation Data'!$H$28,0,10*ROW('Sanitation Data'!H152)))</f>
        <v/>
      </c>
      <c r="DF158" s="275" t="str">
        <f ca="true">+IF(OFFSET('Sanitation Data'!$H$29,0,10*ROW('Sanitation Data'!H152))="","",OFFSET('Sanitation Data'!$H$29,0,10*ROW('Sanitation Data'!H152)))</f>
        <v/>
      </c>
      <c r="DG158" s="275" t="str">
        <f ca="true">+IF(OFFSET('Sanitation Data'!$H$30,0,10*ROW('Sanitation Data'!H152))="","",OFFSET('Sanitation Data'!$H$30,0,10*ROW('Sanitation Data'!H152)))</f>
        <v/>
      </c>
      <c r="DH158" s="275" t="str">
        <f ca="true">+IF(OFFSET('Sanitation Data'!$H$31,0,10*ROW('Sanitation Data'!H152))="","",OFFSET('Sanitation Data'!$H$31,0,10*ROW('Sanitation Data'!H152)))</f>
        <v/>
      </c>
      <c r="DI158" s="275" t="str">
        <f ca="true">+IF(OFFSET('Sanitation Data'!$H$32,0,10*ROW('Sanitation Data'!H152))="","",OFFSET('Sanitation Data'!$H$32,0,10*ROW('Sanitation Data'!H152)))</f>
        <v/>
      </c>
      <c r="DJ158" s="275" t="str">
        <f ca="true">+IF(OFFSET('Sanitation Data'!$I$28,0,10*ROW('Sanitation Data'!I152))="","",OFFSET('Sanitation Data'!$I$28,0,10*ROW('Sanitation Data'!I152)))</f>
        <v/>
      </c>
      <c r="DK158" s="275" t="str">
        <f ca="true">+IF(OFFSET('Sanitation Data'!$I$29,0,10*ROW('Sanitation Data'!I152))="","",OFFSET('Sanitation Data'!$I$29,0,10*ROW('Sanitation Data'!I152)))</f>
        <v/>
      </c>
      <c r="DL158" s="275" t="str">
        <f ca="true">+IF(OFFSET('Sanitation Data'!$I$30,0,10*ROW('Sanitation Data'!I152))="","",OFFSET('Sanitation Data'!$I$30,0,10*ROW('Sanitation Data'!I152)))</f>
        <v/>
      </c>
      <c r="DM158" s="275" t="str">
        <f ca="true">+IF(OFFSET('Sanitation Data'!$I$31,0,10*ROW('Sanitation Data'!I152))="","",OFFSET('Sanitation Data'!$I$31,0,10*ROW('Sanitation Data'!I152)))</f>
        <v/>
      </c>
      <c r="DN158" s="275" t="str">
        <f ca="true">+IF(OFFSET('Sanitation Data'!$I$32,0,10*ROW('Sanitation Data'!I152))="","",OFFSET('Sanitation Data'!$I$32,0,10*ROW('Sanitation Data'!I152)))</f>
        <v/>
      </c>
      <c r="DO158" s="275" t="str">
        <f ca="true">+IF(OFFSET('Hygiene Data'!$D$11,0,10*ROW('Hygiene Data'!D152))="","",OFFSET('Hygiene Data'!$D$11,0,10*ROW('Hygiene Data'!D152)))</f>
        <v/>
      </c>
      <c r="DP158" s="275" t="str">
        <f ca="true">+IF(OFFSET('Hygiene Data'!$D$12,0,10*ROW('Hygiene Data'!D152))="","",OFFSET('Hygiene Data'!$D$12,0,10*ROW('Hygiene Data'!D152)))</f>
        <v/>
      </c>
      <c r="DQ158" s="275" t="str">
        <f ca="true">+IF(OFFSET('Hygiene Data'!$D$13,0,10*ROW('Hygiene Data'!D152))="","",OFFSET('Hygiene Data'!$D$13,0,10*ROW('Hygiene Data'!D152)))</f>
        <v/>
      </c>
      <c r="DR158" s="275" t="str">
        <f ca="true">+IF(OFFSET('Hygiene Data'!$E$11,0,10*ROW('Hygiene Data'!E152))="","",OFFSET('Hygiene Data'!$E$11,0,10*ROW('Hygiene Data'!E152)))</f>
        <v/>
      </c>
      <c r="DS158" s="275" t="str">
        <f ca="true">+IF(OFFSET('Hygiene Data'!$E$12,0,10*ROW('Hygiene Data'!E152))="","",OFFSET('Hygiene Data'!$E$12,0,10*ROW('Hygiene Data'!E152)))</f>
        <v/>
      </c>
      <c r="DT158" s="275" t="str">
        <f ca="true">+IF(OFFSET('Hygiene Data'!$E$13,0,10*ROW('Hygiene Data'!E152))="","",OFFSET('Hygiene Data'!$E$13,0,10*ROW('Hygiene Data'!E152)))</f>
        <v/>
      </c>
      <c r="DU158" s="275" t="str">
        <f ca="true">+IF(OFFSET('Hygiene Data'!$F$11,0,10*ROW('Hygiene Data'!F152))="","",OFFSET('Hygiene Data'!$F$11,0,10*ROW('Hygiene Data'!F152)))</f>
        <v/>
      </c>
      <c r="DV158" s="275" t="str">
        <f ca="true">+IF(OFFSET('Hygiene Data'!$F$12,0,10*ROW('Hygiene Data'!F152))="","",OFFSET('Hygiene Data'!$F$12,0,10*ROW('Hygiene Data'!F152)))</f>
        <v/>
      </c>
      <c r="DW158" s="275" t="str">
        <f ca="true">+IF(OFFSET('Hygiene Data'!$F$13,0,10*ROW('Hygiene Data'!F152))="","",OFFSET('Hygiene Data'!$F$13,0,10*ROW('Hygiene Data'!F152)))</f>
        <v/>
      </c>
      <c r="DX158" s="275" t="str">
        <f ca="true">+IF(OFFSET('Hygiene Data'!$G$11,0,10*ROW('Hygiene Data'!G152))="","",OFFSET('Hygiene Data'!$G$11,0,10*ROW('Hygiene Data'!G152)))</f>
        <v/>
      </c>
      <c r="DY158" s="275" t="str">
        <f ca="true">+IF(OFFSET('Hygiene Data'!$G$12,0,10*ROW('Hygiene Data'!G152))="","",OFFSET('Hygiene Data'!$G$12,0,10*ROW('Hygiene Data'!G152)))</f>
        <v/>
      </c>
      <c r="DZ158" s="275" t="str">
        <f ca="true">+IF(OFFSET('Hygiene Data'!$G$13,0,10*ROW('Hygiene Data'!G152))="","",OFFSET('Hygiene Data'!$G$13,0,10*ROW('Hygiene Data'!G152)))</f>
        <v/>
      </c>
      <c r="EA158" s="275" t="str">
        <f ca="true">+IF(OFFSET('Hygiene Data'!$H$11,0,10*ROW('Hygiene Data'!H152))="","",OFFSET('Hygiene Data'!$H$11,0,10*ROW('Hygiene Data'!H152)))</f>
        <v/>
      </c>
      <c r="EB158" s="275" t="str">
        <f ca="true">+IF(OFFSET('Hygiene Data'!$H$12,0,10*ROW('Hygiene Data'!H152))="","",OFFSET('Hygiene Data'!$H$12,0,10*ROW('Hygiene Data'!H152)))</f>
        <v/>
      </c>
      <c r="EC158" s="275" t="str">
        <f ca="true">+IF(OFFSET('Hygiene Data'!$H$13,0,10*ROW('Hygiene Data'!H152))="","",OFFSET('Hygiene Data'!$H$13,0,10*ROW('Hygiene Data'!H152)))</f>
        <v/>
      </c>
      <c r="ED158" s="275" t="str">
        <f ca="true">+IF(OFFSET('Hygiene Data'!$I$11,0,10*ROW('Hygiene Data'!I152))="","",OFFSET('Hygiene Data'!$I$11,0,10*ROW('Hygiene Data'!I152)))</f>
        <v/>
      </c>
      <c r="EE158" s="275" t="str">
        <f ca="true">+IF(OFFSET('Hygiene Data'!$I$12,0,10*ROW('Hygiene Data'!I152))="","",OFFSET('Hygiene Data'!$I$12,0,10*ROW('Hygiene Data'!I152)))</f>
        <v/>
      </c>
      <c r="EF158" s="275" t="str">
        <f ca="true">+IF(OFFSET('Hygiene Data'!$I$13,0,10*ROW('Hygiene Data'!I152))="","",OFFSET('Hygiene Data'!$I$13,0,10*ROW('Hygiene Data'!I152)))</f>
        <v/>
      </c>
    </row>
    <row xmlns:x14ac="http://schemas.microsoft.com/office/spreadsheetml/2009/9/ac" r="159" x14ac:dyDescent="0.2">
      <c r="A159" s="37" t="str">
        <f ca="true">+IF(OFFSET('Water Data'!$B$2,0,10*ROW('Water Data'!E153))="","",OFFSET('Water Data'!$B$2,0,10*ROW('Water Data'!E153)))</f>
        <v/>
      </c>
      <c r="B159" s="37" t="str">
        <f ca="true">+IF(OFFSET('Water Data'!$C$2,0,10*ROW('Water Data'!F153))="","",OFFSET('Water Data'!$C$2,0,10*ROW('Water Data'!F153)))</f>
        <v/>
      </c>
      <c r="C159" s="331" t="str">
        <f t="shared" ca="true" si="2"/>
        <v/>
      </c>
      <c r="D159" s="94"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4"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4"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4"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4"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4"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4"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4"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4"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4"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4"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4"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4"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4"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4"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4"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4"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4"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5"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5"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5"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5"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5"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5"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5"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5"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5"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5"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5"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5"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5"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5"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5"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5"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5"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5"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5"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5"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5"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5"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5"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5"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5"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5"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5"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5"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5"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5"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6"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6"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6"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6"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6"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6"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6"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6"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6"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6"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6"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6"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6"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6"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6"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6"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6"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6"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5"/>
      <c r="BS159" s="275" t="str">
        <f ca="true">+IF(OFFSET('Water Data'!$D$27,0,10*ROW('Water Data'!D153))="","",OFFSET('Water Data'!$D$27,0,10*ROW('Water Data'!D153)))</f>
        <v/>
      </c>
      <c r="BT159" s="275" t="str">
        <f ca="true">+IF(OFFSET('Water Data'!$D$28,0,10*ROW('Water Data'!D153))="","",OFFSET('Water Data'!$D$28,0,10*ROW('Water Data'!D153)))</f>
        <v/>
      </c>
      <c r="BU159" s="275" t="str">
        <f ca="true">+IF(OFFSET('Water Data'!$D$29,0,10*ROW('Water Data'!D153))="","",OFFSET('Water Data'!$D$29,0,10*ROW('Water Data'!D153)))</f>
        <v/>
      </c>
      <c r="BV159" s="275" t="str">
        <f ca="true">+IF(OFFSET('Water Data'!$E$27,0,10*ROW('Water Data'!E153))="","",OFFSET('Water Data'!$E$27,0,10*ROW('Water Data'!E153)))</f>
        <v/>
      </c>
      <c r="BW159" s="275" t="str">
        <f ca="true">+IF(OFFSET('Water Data'!$E$28,0,10*ROW('Water Data'!E153))="","",OFFSET('Water Data'!$E$28,0,10*ROW('Water Data'!E153)))</f>
        <v/>
      </c>
      <c r="BX159" s="275" t="str">
        <f ca="true">+IF(OFFSET('Water Data'!$E$29,0,10*ROW('Water Data'!E153))="","",OFFSET('Water Data'!$E$29,0,10*ROW('Water Data'!E153)))</f>
        <v/>
      </c>
      <c r="BY159" s="275" t="str">
        <f ca="true">+IF(OFFSET('Water Data'!$F$27,0,10*ROW('Water Data'!F153))="","",OFFSET('Water Data'!$F$27,0,10*ROW('Water Data'!F153)))</f>
        <v/>
      </c>
      <c r="BZ159" s="275" t="str">
        <f ca="true">+IF(OFFSET('Water Data'!$F$28,0,10*ROW('Water Data'!F153))="","",OFFSET('Water Data'!$F$28,0,10*ROW('Water Data'!F153)))</f>
        <v/>
      </c>
      <c r="CA159" s="275" t="str">
        <f ca="true">+IF(OFFSET('Water Data'!$F$29,0,10*ROW('Water Data'!F153))="","",OFFSET('Water Data'!$F$29,0,10*ROW('Water Data'!F153)))</f>
        <v/>
      </c>
      <c r="CB159" s="275" t="str">
        <f ca="true">+IF(OFFSET('Water Data'!$G$27,0,10*ROW('Water Data'!G153))="","",OFFSET('Water Data'!$G$27,0,10*ROW('Water Data'!G153)))</f>
        <v/>
      </c>
      <c r="CC159" s="275" t="str">
        <f ca="true">+IF(OFFSET('Water Data'!$G$28,0,10*ROW('Water Data'!G153))="","",OFFSET('Water Data'!$G$28,0,10*ROW('Water Data'!G153)))</f>
        <v/>
      </c>
      <c r="CD159" s="275" t="str">
        <f ca="true">+IF(OFFSET('Water Data'!$G$29,0,10*ROW('Water Data'!G153))="","",OFFSET('Water Data'!$G$29,0,10*ROW('Water Data'!G153)))</f>
        <v/>
      </c>
      <c r="CE159" s="275" t="str">
        <f ca="true">+IF(OFFSET('Water Data'!$H$27,0,10*ROW('Water Data'!H153))="","",OFFSET('Water Data'!$H$27,0,10*ROW('Water Data'!H153)))</f>
        <v/>
      </c>
      <c r="CF159" s="275" t="str">
        <f ca="true">+IF(OFFSET('Water Data'!$H$28,0,10*ROW('Water Data'!H153))="","",OFFSET('Water Data'!$H$28,0,10*ROW('Water Data'!H153)))</f>
        <v/>
      </c>
      <c r="CG159" s="275" t="str">
        <f ca="true">+IF(OFFSET('Water Data'!$H$29,0,10*ROW('Water Data'!H153))="","",OFFSET('Water Data'!$H$29,0,10*ROW('Water Data'!H153)))</f>
        <v/>
      </c>
      <c r="CH159" s="275" t="str">
        <f ca="true">+IF(OFFSET('Water Data'!$I$27,0,10*ROW('Water Data'!I153))="","",OFFSET('Water Data'!$I$27,0,10*ROW('Water Data'!I153)))</f>
        <v/>
      </c>
      <c r="CI159" s="275" t="str">
        <f ca="true">+IF(OFFSET('Water Data'!$I$28,0,10*ROW('Water Data'!I153))="","",OFFSET('Water Data'!$I$28,0,10*ROW('Water Data'!I153)))</f>
        <v/>
      </c>
      <c r="CJ159" s="275" t="str">
        <f ca="true">+IF(OFFSET('Water Data'!$I$29,0,10*ROW('Water Data'!I153))="","",OFFSET('Water Data'!$I$29,0,10*ROW('Water Data'!I153)))</f>
        <v/>
      </c>
      <c r="CK159" s="275" t="str">
        <f ca="true">+IF(OFFSET('Sanitation Data'!$D$28,0,10*ROW('Sanitation Data'!D153))="","",OFFSET('Sanitation Data'!$D$28,0,10*ROW('Sanitation Data'!D153)))</f>
        <v/>
      </c>
      <c r="CL159" s="275" t="str">
        <f ca="true">+IF(OFFSET('Sanitation Data'!$D$29,0,10*ROW('Sanitation Data'!D153))="","",OFFSET('Sanitation Data'!$D$29,0,10*ROW('Sanitation Data'!D153)))</f>
        <v/>
      </c>
      <c r="CM159" s="275" t="str">
        <f ca="true">+IF(OFFSET('Sanitation Data'!$D$30,0,10*ROW('Sanitation Data'!D153))="","",OFFSET('Sanitation Data'!$D$30,0,10*ROW('Sanitation Data'!D153)))</f>
        <v/>
      </c>
      <c r="CN159" s="275" t="str">
        <f ca="true">+IF(OFFSET('Sanitation Data'!$D$31,0,10*ROW('Sanitation Data'!D153))="","",OFFSET('Sanitation Data'!$D$31,0,10*ROW('Sanitation Data'!D153)))</f>
        <v/>
      </c>
      <c r="CO159" s="275" t="str">
        <f ca="true">+IF(OFFSET('Sanitation Data'!$D$32,0,10*ROW('Sanitation Data'!D153))="","",OFFSET('Sanitation Data'!$D$32,0,10*ROW('Sanitation Data'!D153)))</f>
        <v/>
      </c>
      <c r="CP159" s="275" t="str">
        <f ca="true">+IF(OFFSET('Sanitation Data'!$E$28,0,10*ROW('Sanitation Data'!E153))="","",OFFSET('Sanitation Data'!$E$28,0,10*ROW('Sanitation Data'!E153)))</f>
        <v/>
      </c>
      <c r="CQ159" s="275" t="str">
        <f ca="true">+IF(OFFSET('Sanitation Data'!$E$29,0,10*ROW('Sanitation Data'!E153))="","",OFFSET('Sanitation Data'!$E$29,0,10*ROW('Sanitation Data'!E153)))</f>
        <v/>
      </c>
      <c r="CR159" s="275" t="str">
        <f ca="true">+IF(OFFSET('Sanitation Data'!$E$30,0,10*ROW('Sanitation Data'!E153))="","",OFFSET('Sanitation Data'!$E$30,0,10*ROW('Sanitation Data'!E153)))</f>
        <v/>
      </c>
      <c r="CS159" s="275" t="str">
        <f ca="true">+IF(OFFSET('Sanitation Data'!$E$31,0,10*ROW('Sanitation Data'!E153))="","",OFFSET('Sanitation Data'!$E$31,0,10*ROW('Sanitation Data'!E153)))</f>
        <v/>
      </c>
      <c r="CT159" s="275" t="str">
        <f ca="true">+IF(OFFSET('Sanitation Data'!$E$32,0,10*ROW('Sanitation Data'!E153))="","",OFFSET('Sanitation Data'!$E$32,0,10*ROW('Sanitation Data'!E153)))</f>
        <v/>
      </c>
      <c r="CU159" s="275" t="str">
        <f ca="true">+IF(OFFSET('Sanitation Data'!$F$28,0,10*ROW('Sanitation Data'!F153))="","",OFFSET('Sanitation Data'!$F$28,0,10*ROW('Sanitation Data'!F153)))</f>
        <v/>
      </c>
      <c r="CV159" s="275" t="str">
        <f ca="true">+IF(OFFSET('Sanitation Data'!$F$29,0,10*ROW('Sanitation Data'!F153))="","",OFFSET('Sanitation Data'!$F$29,0,10*ROW('Sanitation Data'!F153)))</f>
        <v/>
      </c>
      <c r="CW159" s="275" t="str">
        <f ca="true">+IF(OFFSET('Sanitation Data'!$F$30,0,10*ROW('Sanitation Data'!F153))="","",OFFSET('Sanitation Data'!$F$30,0,10*ROW('Sanitation Data'!F153)))</f>
        <v/>
      </c>
      <c r="CX159" s="275" t="str">
        <f ca="true">+IF(OFFSET('Sanitation Data'!$F$31,0,10*ROW('Sanitation Data'!F153))="","",OFFSET('Sanitation Data'!$F$31,0,10*ROW('Sanitation Data'!F153)))</f>
        <v/>
      </c>
      <c r="CY159" s="275" t="str">
        <f ca="true">+IF(OFFSET('Sanitation Data'!$F$32,0,10*ROW('Sanitation Data'!F153))="","",OFFSET('Sanitation Data'!$F$32,0,10*ROW('Sanitation Data'!F153)))</f>
        <v/>
      </c>
      <c r="CZ159" s="275" t="str">
        <f ca="true">+IF(OFFSET('Sanitation Data'!$G$28,0,10*ROW('Sanitation Data'!G153))="","",OFFSET('Sanitation Data'!$G$28,0,10*ROW('Sanitation Data'!G153)))</f>
        <v/>
      </c>
      <c r="DA159" s="275" t="str">
        <f ca="true">+IF(OFFSET('Sanitation Data'!$G$29,0,10*ROW('Sanitation Data'!G153))="","",OFFSET('Sanitation Data'!$G$29,0,10*ROW('Sanitation Data'!G153)))</f>
        <v/>
      </c>
      <c r="DB159" s="275" t="str">
        <f ca="true">+IF(OFFSET('Sanitation Data'!$G$30,0,10*ROW('Sanitation Data'!G153))="","",OFFSET('Sanitation Data'!$G$30,0,10*ROW('Sanitation Data'!G153)))</f>
        <v/>
      </c>
      <c r="DC159" s="275" t="str">
        <f ca="true">+IF(OFFSET('Sanitation Data'!$G$31,0,10*ROW('Sanitation Data'!G153))="","",OFFSET('Sanitation Data'!$G$31,0,10*ROW('Sanitation Data'!G153)))</f>
        <v/>
      </c>
      <c r="DD159" s="275" t="str">
        <f ca="true">+IF(OFFSET('Sanitation Data'!$G$32,0,10*ROW('Sanitation Data'!G153))="","",OFFSET('Sanitation Data'!$G$32,0,10*ROW('Sanitation Data'!G153)))</f>
        <v/>
      </c>
      <c r="DE159" s="275" t="str">
        <f ca="true">+IF(OFFSET('Sanitation Data'!$H$28,0,10*ROW('Sanitation Data'!H153))="","",OFFSET('Sanitation Data'!$H$28,0,10*ROW('Sanitation Data'!H153)))</f>
        <v/>
      </c>
      <c r="DF159" s="275" t="str">
        <f ca="true">+IF(OFFSET('Sanitation Data'!$H$29,0,10*ROW('Sanitation Data'!H153))="","",OFFSET('Sanitation Data'!$H$29,0,10*ROW('Sanitation Data'!H153)))</f>
        <v/>
      </c>
      <c r="DG159" s="275" t="str">
        <f ca="true">+IF(OFFSET('Sanitation Data'!$H$30,0,10*ROW('Sanitation Data'!H153))="","",OFFSET('Sanitation Data'!$H$30,0,10*ROW('Sanitation Data'!H153)))</f>
        <v/>
      </c>
      <c r="DH159" s="275" t="str">
        <f ca="true">+IF(OFFSET('Sanitation Data'!$H$31,0,10*ROW('Sanitation Data'!H153))="","",OFFSET('Sanitation Data'!$H$31,0,10*ROW('Sanitation Data'!H153)))</f>
        <v/>
      </c>
      <c r="DI159" s="275" t="str">
        <f ca="true">+IF(OFFSET('Sanitation Data'!$H$32,0,10*ROW('Sanitation Data'!H153))="","",OFFSET('Sanitation Data'!$H$32,0,10*ROW('Sanitation Data'!H153)))</f>
        <v/>
      </c>
      <c r="DJ159" s="275" t="str">
        <f ca="true">+IF(OFFSET('Sanitation Data'!$I$28,0,10*ROW('Sanitation Data'!I153))="","",OFFSET('Sanitation Data'!$I$28,0,10*ROW('Sanitation Data'!I153)))</f>
        <v/>
      </c>
      <c r="DK159" s="275" t="str">
        <f ca="true">+IF(OFFSET('Sanitation Data'!$I$29,0,10*ROW('Sanitation Data'!I153))="","",OFFSET('Sanitation Data'!$I$29,0,10*ROW('Sanitation Data'!I153)))</f>
        <v/>
      </c>
      <c r="DL159" s="275" t="str">
        <f ca="true">+IF(OFFSET('Sanitation Data'!$I$30,0,10*ROW('Sanitation Data'!I153))="","",OFFSET('Sanitation Data'!$I$30,0,10*ROW('Sanitation Data'!I153)))</f>
        <v/>
      </c>
      <c r="DM159" s="275" t="str">
        <f ca="true">+IF(OFFSET('Sanitation Data'!$I$31,0,10*ROW('Sanitation Data'!I153))="","",OFFSET('Sanitation Data'!$I$31,0,10*ROW('Sanitation Data'!I153)))</f>
        <v/>
      </c>
      <c r="DN159" s="275" t="str">
        <f ca="true">+IF(OFFSET('Sanitation Data'!$I$32,0,10*ROW('Sanitation Data'!I153))="","",OFFSET('Sanitation Data'!$I$32,0,10*ROW('Sanitation Data'!I153)))</f>
        <v/>
      </c>
      <c r="DO159" s="275" t="str">
        <f ca="true">+IF(OFFSET('Hygiene Data'!$D$11,0,10*ROW('Hygiene Data'!D153))="","",OFFSET('Hygiene Data'!$D$11,0,10*ROW('Hygiene Data'!D153)))</f>
        <v/>
      </c>
      <c r="DP159" s="275" t="str">
        <f ca="true">+IF(OFFSET('Hygiene Data'!$D$12,0,10*ROW('Hygiene Data'!D153))="","",OFFSET('Hygiene Data'!$D$12,0,10*ROW('Hygiene Data'!D153)))</f>
        <v/>
      </c>
      <c r="DQ159" s="275" t="str">
        <f ca="true">+IF(OFFSET('Hygiene Data'!$D$13,0,10*ROW('Hygiene Data'!D153))="","",OFFSET('Hygiene Data'!$D$13,0,10*ROW('Hygiene Data'!D153)))</f>
        <v/>
      </c>
      <c r="DR159" s="275" t="str">
        <f ca="true">+IF(OFFSET('Hygiene Data'!$E$11,0,10*ROW('Hygiene Data'!E153))="","",OFFSET('Hygiene Data'!$E$11,0,10*ROW('Hygiene Data'!E153)))</f>
        <v/>
      </c>
      <c r="DS159" s="275" t="str">
        <f ca="true">+IF(OFFSET('Hygiene Data'!$E$12,0,10*ROW('Hygiene Data'!E153))="","",OFFSET('Hygiene Data'!$E$12,0,10*ROW('Hygiene Data'!E153)))</f>
        <v/>
      </c>
      <c r="DT159" s="275" t="str">
        <f ca="true">+IF(OFFSET('Hygiene Data'!$E$13,0,10*ROW('Hygiene Data'!E153))="","",OFFSET('Hygiene Data'!$E$13,0,10*ROW('Hygiene Data'!E153)))</f>
        <v/>
      </c>
      <c r="DU159" s="275" t="str">
        <f ca="true">+IF(OFFSET('Hygiene Data'!$F$11,0,10*ROW('Hygiene Data'!F153))="","",OFFSET('Hygiene Data'!$F$11,0,10*ROW('Hygiene Data'!F153)))</f>
        <v/>
      </c>
      <c r="DV159" s="275" t="str">
        <f ca="true">+IF(OFFSET('Hygiene Data'!$F$12,0,10*ROW('Hygiene Data'!F153))="","",OFFSET('Hygiene Data'!$F$12,0,10*ROW('Hygiene Data'!F153)))</f>
        <v/>
      </c>
      <c r="DW159" s="275" t="str">
        <f ca="true">+IF(OFFSET('Hygiene Data'!$F$13,0,10*ROW('Hygiene Data'!F153))="","",OFFSET('Hygiene Data'!$F$13,0,10*ROW('Hygiene Data'!F153)))</f>
        <v/>
      </c>
      <c r="DX159" s="275" t="str">
        <f ca="true">+IF(OFFSET('Hygiene Data'!$G$11,0,10*ROW('Hygiene Data'!G153))="","",OFFSET('Hygiene Data'!$G$11,0,10*ROW('Hygiene Data'!G153)))</f>
        <v/>
      </c>
      <c r="DY159" s="275" t="str">
        <f ca="true">+IF(OFFSET('Hygiene Data'!$G$12,0,10*ROW('Hygiene Data'!G153))="","",OFFSET('Hygiene Data'!$G$12,0,10*ROW('Hygiene Data'!G153)))</f>
        <v/>
      </c>
      <c r="DZ159" s="275" t="str">
        <f ca="true">+IF(OFFSET('Hygiene Data'!$G$13,0,10*ROW('Hygiene Data'!G153))="","",OFFSET('Hygiene Data'!$G$13,0,10*ROW('Hygiene Data'!G153)))</f>
        <v/>
      </c>
      <c r="EA159" s="275" t="str">
        <f ca="true">+IF(OFFSET('Hygiene Data'!$H$11,0,10*ROW('Hygiene Data'!H153))="","",OFFSET('Hygiene Data'!$H$11,0,10*ROW('Hygiene Data'!H153)))</f>
        <v/>
      </c>
      <c r="EB159" s="275" t="str">
        <f ca="true">+IF(OFFSET('Hygiene Data'!$H$12,0,10*ROW('Hygiene Data'!H153))="","",OFFSET('Hygiene Data'!$H$12,0,10*ROW('Hygiene Data'!H153)))</f>
        <v/>
      </c>
      <c r="EC159" s="275" t="str">
        <f ca="true">+IF(OFFSET('Hygiene Data'!$H$13,0,10*ROW('Hygiene Data'!H153))="","",OFFSET('Hygiene Data'!$H$13,0,10*ROW('Hygiene Data'!H153)))</f>
        <v/>
      </c>
      <c r="ED159" s="275" t="str">
        <f ca="true">+IF(OFFSET('Hygiene Data'!$I$11,0,10*ROW('Hygiene Data'!I153))="","",OFFSET('Hygiene Data'!$I$11,0,10*ROW('Hygiene Data'!I153)))</f>
        <v/>
      </c>
      <c r="EE159" s="275" t="str">
        <f ca="true">+IF(OFFSET('Hygiene Data'!$I$12,0,10*ROW('Hygiene Data'!I153))="","",OFFSET('Hygiene Data'!$I$12,0,10*ROW('Hygiene Data'!I153)))</f>
        <v/>
      </c>
      <c r="EF159" s="275" t="str">
        <f ca="true">+IF(OFFSET('Hygiene Data'!$I$13,0,10*ROW('Hygiene Data'!I153))="","",OFFSET('Hygiene Data'!$I$13,0,10*ROW('Hygiene Data'!I153)))</f>
        <v/>
      </c>
    </row>
    <row xmlns:x14ac="http://schemas.microsoft.com/office/spreadsheetml/2009/9/ac" r="160" x14ac:dyDescent="0.2">
      <c r="A160" s="37" t="str">
        <f ca="true">+IF(OFFSET('Water Data'!$B$2,0,10*ROW('Water Data'!E154))="","",OFFSET('Water Data'!$B$2,0,10*ROW('Water Data'!E154)))</f>
        <v/>
      </c>
      <c r="B160" s="37" t="str">
        <f ca="true">+IF(OFFSET('Water Data'!$C$2,0,10*ROW('Water Data'!F154))="","",OFFSET('Water Data'!$C$2,0,10*ROW('Water Data'!F154)))</f>
        <v/>
      </c>
      <c r="C160" s="331" t="str">
        <f t="shared" ca="true" si="2"/>
        <v/>
      </c>
      <c r="D160" s="94"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4"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4"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4"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4"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4"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4"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4"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4"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4"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4"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4"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4"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4"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4"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4"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4"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4"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5"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5"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5"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5"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5"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5"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5"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5"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5"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5"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5"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5"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5"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5"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5"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5"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5"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5"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5"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5"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5"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5"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5"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5"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5"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5"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5"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5"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5"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5"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6"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6"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6"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6"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6"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6"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6"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6"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6"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6"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6"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6"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6"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6"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6"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6"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6"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6"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5"/>
      <c r="BS160" s="275" t="str">
        <f ca="true">+IF(OFFSET('Water Data'!$D$27,0,10*ROW('Water Data'!D154))="","",OFFSET('Water Data'!$D$27,0,10*ROW('Water Data'!D154)))</f>
        <v/>
      </c>
      <c r="BT160" s="275" t="str">
        <f ca="true">+IF(OFFSET('Water Data'!$D$28,0,10*ROW('Water Data'!D154))="","",OFFSET('Water Data'!$D$28,0,10*ROW('Water Data'!D154)))</f>
        <v/>
      </c>
      <c r="BU160" s="275" t="str">
        <f ca="true">+IF(OFFSET('Water Data'!$D$29,0,10*ROW('Water Data'!D154))="","",OFFSET('Water Data'!$D$29,0,10*ROW('Water Data'!D154)))</f>
        <v/>
      </c>
      <c r="BV160" s="275" t="str">
        <f ca="true">+IF(OFFSET('Water Data'!$E$27,0,10*ROW('Water Data'!E154))="","",OFFSET('Water Data'!$E$27,0,10*ROW('Water Data'!E154)))</f>
        <v/>
      </c>
      <c r="BW160" s="275" t="str">
        <f ca="true">+IF(OFFSET('Water Data'!$E$28,0,10*ROW('Water Data'!E154))="","",OFFSET('Water Data'!$E$28,0,10*ROW('Water Data'!E154)))</f>
        <v/>
      </c>
      <c r="BX160" s="275" t="str">
        <f ca="true">+IF(OFFSET('Water Data'!$E$29,0,10*ROW('Water Data'!E154))="","",OFFSET('Water Data'!$E$29,0,10*ROW('Water Data'!E154)))</f>
        <v/>
      </c>
      <c r="BY160" s="275" t="str">
        <f ca="true">+IF(OFFSET('Water Data'!$F$27,0,10*ROW('Water Data'!F154))="","",OFFSET('Water Data'!$F$27,0,10*ROW('Water Data'!F154)))</f>
        <v/>
      </c>
      <c r="BZ160" s="275" t="str">
        <f ca="true">+IF(OFFSET('Water Data'!$F$28,0,10*ROW('Water Data'!F154))="","",OFFSET('Water Data'!$F$28,0,10*ROW('Water Data'!F154)))</f>
        <v/>
      </c>
      <c r="CA160" s="275" t="str">
        <f ca="true">+IF(OFFSET('Water Data'!$F$29,0,10*ROW('Water Data'!F154))="","",OFFSET('Water Data'!$F$29,0,10*ROW('Water Data'!F154)))</f>
        <v/>
      </c>
      <c r="CB160" s="275" t="str">
        <f ca="true">+IF(OFFSET('Water Data'!$G$27,0,10*ROW('Water Data'!G154))="","",OFFSET('Water Data'!$G$27,0,10*ROW('Water Data'!G154)))</f>
        <v/>
      </c>
      <c r="CC160" s="275" t="str">
        <f ca="true">+IF(OFFSET('Water Data'!$G$28,0,10*ROW('Water Data'!G154))="","",OFFSET('Water Data'!$G$28,0,10*ROW('Water Data'!G154)))</f>
        <v/>
      </c>
      <c r="CD160" s="275" t="str">
        <f ca="true">+IF(OFFSET('Water Data'!$G$29,0,10*ROW('Water Data'!G154))="","",OFFSET('Water Data'!$G$29,0,10*ROW('Water Data'!G154)))</f>
        <v/>
      </c>
      <c r="CE160" s="275" t="str">
        <f ca="true">+IF(OFFSET('Water Data'!$H$27,0,10*ROW('Water Data'!H154))="","",OFFSET('Water Data'!$H$27,0,10*ROW('Water Data'!H154)))</f>
        <v/>
      </c>
      <c r="CF160" s="275" t="str">
        <f ca="true">+IF(OFFSET('Water Data'!$H$28,0,10*ROW('Water Data'!H154))="","",OFFSET('Water Data'!$H$28,0,10*ROW('Water Data'!H154)))</f>
        <v/>
      </c>
      <c r="CG160" s="275" t="str">
        <f ca="true">+IF(OFFSET('Water Data'!$H$29,0,10*ROW('Water Data'!H154))="","",OFFSET('Water Data'!$H$29,0,10*ROW('Water Data'!H154)))</f>
        <v/>
      </c>
      <c r="CH160" s="275" t="str">
        <f ca="true">+IF(OFFSET('Water Data'!$I$27,0,10*ROW('Water Data'!I154))="","",OFFSET('Water Data'!$I$27,0,10*ROW('Water Data'!I154)))</f>
        <v/>
      </c>
      <c r="CI160" s="275" t="str">
        <f ca="true">+IF(OFFSET('Water Data'!$I$28,0,10*ROW('Water Data'!I154))="","",OFFSET('Water Data'!$I$28,0,10*ROW('Water Data'!I154)))</f>
        <v/>
      </c>
      <c r="CJ160" s="275" t="str">
        <f ca="true">+IF(OFFSET('Water Data'!$I$29,0,10*ROW('Water Data'!I154))="","",OFFSET('Water Data'!$I$29,0,10*ROW('Water Data'!I154)))</f>
        <v/>
      </c>
      <c r="CK160" s="275" t="str">
        <f ca="true">+IF(OFFSET('Sanitation Data'!$D$28,0,10*ROW('Sanitation Data'!D154))="","",OFFSET('Sanitation Data'!$D$28,0,10*ROW('Sanitation Data'!D154)))</f>
        <v/>
      </c>
      <c r="CL160" s="275" t="str">
        <f ca="true">+IF(OFFSET('Sanitation Data'!$D$29,0,10*ROW('Sanitation Data'!D154))="","",OFFSET('Sanitation Data'!$D$29,0,10*ROW('Sanitation Data'!D154)))</f>
        <v/>
      </c>
      <c r="CM160" s="275" t="str">
        <f ca="true">+IF(OFFSET('Sanitation Data'!$D$30,0,10*ROW('Sanitation Data'!D154))="","",OFFSET('Sanitation Data'!$D$30,0,10*ROW('Sanitation Data'!D154)))</f>
        <v/>
      </c>
      <c r="CN160" s="275" t="str">
        <f ca="true">+IF(OFFSET('Sanitation Data'!$D$31,0,10*ROW('Sanitation Data'!D154))="","",OFFSET('Sanitation Data'!$D$31,0,10*ROW('Sanitation Data'!D154)))</f>
        <v/>
      </c>
      <c r="CO160" s="275" t="str">
        <f ca="true">+IF(OFFSET('Sanitation Data'!$D$32,0,10*ROW('Sanitation Data'!D154))="","",OFFSET('Sanitation Data'!$D$32,0,10*ROW('Sanitation Data'!D154)))</f>
        <v/>
      </c>
      <c r="CP160" s="275" t="str">
        <f ca="true">+IF(OFFSET('Sanitation Data'!$E$28,0,10*ROW('Sanitation Data'!E154))="","",OFFSET('Sanitation Data'!$E$28,0,10*ROW('Sanitation Data'!E154)))</f>
        <v/>
      </c>
      <c r="CQ160" s="275" t="str">
        <f ca="true">+IF(OFFSET('Sanitation Data'!$E$29,0,10*ROW('Sanitation Data'!E154))="","",OFFSET('Sanitation Data'!$E$29,0,10*ROW('Sanitation Data'!E154)))</f>
        <v/>
      </c>
      <c r="CR160" s="275" t="str">
        <f ca="true">+IF(OFFSET('Sanitation Data'!$E$30,0,10*ROW('Sanitation Data'!E154))="","",OFFSET('Sanitation Data'!$E$30,0,10*ROW('Sanitation Data'!E154)))</f>
        <v/>
      </c>
      <c r="CS160" s="275" t="str">
        <f ca="true">+IF(OFFSET('Sanitation Data'!$E$31,0,10*ROW('Sanitation Data'!E154))="","",OFFSET('Sanitation Data'!$E$31,0,10*ROW('Sanitation Data'!E154)))</f>
        <v/>
      </c>
      <c r="CT160" s="275" t="str">
        <f ca="true">+IF(OFFSET('Sanitation Data'!$E$32,0,10*ROW('Sanitation Data'!E154))="","",OFFSET('Sanitation Data'!$E$32,0,10*ROW('Sanitation Data'!E154)))</f>
        <v/>
      </c>
      <c r="CU160" s="275" t="str">
        <f ca="true">+IF(OFFSET('Sanitation Data'!$F$28,0,10*ROW('Sanitation Data'!F154))="","",OFFSET('Sanitation Data'!$F$28,0,10*ROW('Sanitation Data'!F154)))</f>
        <v/>
      </c>
      <c r="CV160" s="275" t="str">
        <f ca="true">+IF(OFFSET('Sanitation Data'!$F$29,0,10*ROW('Sanitation Data'!F154))="","",OFFSET('Sanitation Data'!$F$29,0,10*ROW('Sanitation Data'!F154)))</f>
        <v/>
      </c>
      <c r="CW160" s="275" t="str">
        <f ca="true">+IF(OFFSET('Sanitation Data'!$F$30,0,10*ROW('Sanitation Data'!F154))="","",OFFSET('Sanitation Data'!$F$30,0,10*ROW('Sanitation Data'!F154)))</f>
        <v/>
      </c>
      <c r="CX160" s="275" t="str">
        <f ca="true">+IF(OFFSET('Sanitation Data'!$F$31,0,10*ROW('Sanitation Data'!F154))="","",OFFSET('Sanitation Data'!$F$31,0,10*ROW('Sanitation Data'!F154)))</f>
        <v/>
      </c>
      <c r="CY160" s="275" t="str">
        <f ca="true">+IF(OFFSET('Sanitation Data'!$F$32,0,10*ROW('Sanitation Data'!F154))="","",OFFSET('Sanitation Data'!$F$32,0,10*ROW('Sanitation Data'!F154)))</f>
        <v/>
      </c>
      <c r="CZ160" s="275" t="str">
        <f ca="true">+IF(OFFSET('Sanitation Data'!$G$28,0,10*ROW('Sanitation Data'!G154))="","",OFFSET('Sanitation Data'!$G$28,0,10*ROW('Sanitation Data'!G154)))</f>
        <v/>
      </c>
      <c r="DA160" s="275" t="str">
        <f ca="true">+IF(OFFSET('Sanitation Data'!$G$29,0,10*ROW('Sanitation Data'!G154))="","",OFFSET('Sanitation Data'!$G$29,0,10*ROW('Sanitation Data'!G154)))</f>
        <v/>
      </c>
      <c r="DB160" s="275" t="str">
        <f ca="true">+IF(OFFSET('Sanitation Data'!$G$30,0,10*ROW('Sanitation Data'!G154))="","",OFFSET('Sanitation Data'!$G$30,0,10*ROW('Sanitation Data'!G154)))</f>
        <v/>
      </c>
      <c r="DC160" s="275" t="str">
        <f ca="true">+IF(OFFSET('Sanitation Data'!$G$31,0,10*ROW('Sanitation Data'!G154))="","",OFFSET('Sanitation Data'!$G$31,0,10*ROW('Sanitation Data'!G154)))</f>
        <v/>
      </c>
      <c r="DD160" s="275" t="str">
        <f ca="true">+IF(OFFSET('Sanitation Data'!$G$32,0,10*ROW('Sanitation Data'!G154))="","",OFFSET('Sanitation Data'!$G$32,0,10*ROW('Sanitation Data'!G154)))</f>
        <v/>
      </c>
      <c r="DE160" s="275" t="str">
        <f ca="true">+IF(OFFSET('Sanitation Data'!$H$28,0,10*ROW('Sanitation Data'!H154))="","",OFFSET('Sanitation Data'!$H$28,0,10*ROW('Sanitation Data'!H154)))</f>
        <v/>
      </c>
      <c r="DF160" s="275" t="str">
        <f ca="true">+IF(OFFSET('Sanitation Data'!$H$29,0,10*ROW('Sanitation Data'!H154))="","",OFFSET('Sanitation Data'!$H$29,0,10*ROW('Sanitation Data'!H154)))</f>
        <v/>
      </c>
      <c r="DG160" s="275" t="str">
        <f ca="true">+IF(OFFSET('Sanitation Data'!$H$30,0,10*ROW('Sanitation Data'!H154))="","",OFFSET('Sanitation Data'!$H$30,0,10*ROW('Sanitation Data'!H154)))</f>
        <v/>
      </c>
      <c r="DH160" s="275" t="str">
        <f ca="true">+IF(OFFSET('Sanitation Data'!$H$31,0,10*ROW('Sanitation Data'!H154))="","",OFFSET('Sanitation Data'!$H$31,0,10*ROW('Sanitation Data'!H154)))</f>
        <v/>
      </c>
      <c r="DI160" s="275" t="str">
        <f ca="true">+IF(OFFSET('Sanitation Data'!$H$32,0,10*ROW('Sanitation Data'!H154))="","",OFFSET('Sanitation Data'!$H$32,0,10*ROW('Sanitation Data'!H154)))</f>
        <v/>
      </c>
      <c r="DJ160" s="275" t="str">
        <f ca="true">+IF(OFFSET('Sanitation Data'!$I$28,0,10*ROW('Sanitation Data'!I154))="","",OFFSET('Sanitation Data'!$I$28,0,10*ROW('Sanitation Data'!I154)))</f>
        <v/>
      </c>
      <c r="DK160" s="275" t="str">
        <f ca="true">+IF(OFFSET('Sanitation Data'!$I$29,0,10*ROW('Sanitation Data'!I154))="","",OFFSET('Sanitation Data'!$I$29,0,10*ROW('Sanitation Data'!I154)))</f>
        <v/>
      </c>
      <c r="DL160" s="275" t="str">
        <f ca="true">+IF(OFFSET('Sanitation Data'!$I$30,0,10*ROW('Sanitation Data'!I154))="","",OFFSET('Sanitation Data'!$I$30,0,10*ROW('Sanitation Data'!I154)))</f>
        <v/>
      </c>
      <c r="DM160" s="275" t="str">
        <f ca="true">+IF(OFFSET('Sanitation Data'!$I$31,0,10*ROW('Sanitation Data'!I154))="","",OFFSET('Sanitation Data'!$I$31,0,10*ROW('Sanitation Data'!I154)))</f>
        <v/>
      </c>
      <c r="DN160" s="275" t="str">
        <f ca="true">+IF(OFFSET('Sanitation Data'!$I$32,0,10*ROW('Sanitation Data'!I154))="","",OFFSET('Sanitation Data'!$I$32,0,10*ROW('Sanitation Data'!I154)))</f>
        <v/>
      </c>
      <c r="DO160" s="275" t="str">
        <f ca="true">+IF(OFFSET('Hygiene Data'!$D$11,0,10*ROW('Hygiene Data'!D154))="","",OFFSET('Hygiene Data'!$D$11,0,10*ROW('Hygiene Data'!D154)))</f>
        <v/>
      </c>
      <c r="DP160" s="275" t="str">
        <f ca="true">+IF(OFFSET('Hygiene Data'!$D$12,0,10*ROW('Hygiene Data'!D154))="","",OFFSET('Hygiene Data'!$D$12,0,10*ROW('Hygiene Data'!D154)))</f>
        <v/>
      </c>
      <c r="DQ160" s="275" t="str">
        <f ca="true">+IF(OFFSET('Hygiene Data'!$D$13,0,10*ROW('Hygiene Data'!D154))="","",OFFSET('Hygiene Data'!$D$13,0,10*ROW('Hygiene Data'!D154)))</f>
        <v/>
      </c>
      <c r="DR160" s="275" t="str">
        <f ca="true">+IF(OFFSET('Hygiene Data'!$E$11,0,10*ROW('Hygiene Data'!E154))="","",OFFSET('Hygiene Data'!$E$11,0,10*ROW('Hygiene Data'!E154)))</f>
        <v/>
      </c>
      <c r="DS160" s="275" t="str">
        <f ca="true">+IF(OFFSET('Hygiene Data'!$E$12,0,10*ROW('Hygiene Data'!E154))="","",OFFSET('Hygiene Data'!$E$12,0,10*ROW('Hygiene Data'!E154)))</f>
        <v/>
      </c>
      <c r="DT160" s="275" t="str">
        <f ca="true">+IF(OFFSET('Hygiene Data'!$E$13,0,10*ROW('Hygiene Data'!E154))="","",OFFSET('Hygiene Data'!$E$13,0,10*ROW('Hygiene Data'!E154)))</f>
        <v/>
      </c>
      <c r="DU160" s="275" t="str">
        <f ca="true">+IF(OFFSET('Hygiene Data'!$F$11,0,10*ROW('Hygiene Data'!F154))="","",OFFSET('Hygiene Data'!$F$11,0,10*ROW('Hygiene Data'!F154)))</f>
        <v/>
      </c>
      <c r="DV160" s="275" t="str">
        <f ca="true">+IF(OFFSET('Hygiene Data'!$F$12,0,10*ROW('Hygiene Data'!F154))="","",OFFSET('Hygiene Data'!$F$12,0,10*ROW('Hygiene Data'!F154)))</f>
        <v/>
      </c>
      <c r="DW160" s="275" t="str">
        <f ca="true">+IF(OFFSET('Hygiene Data'!$F$13,0,10*ROW('Hygiene Data'!F154))="","",OFFSET('Hygiene Data'!$F$13,0,10*ROW('Hygiene Data'!F154)))</f>
        <v/>
      </c>
      <c r="DX160" s="275" t="str">
        <f ca="true">+IF(OFFSET('Hygiene Data'!$G$11,0,10*ROW('Hygiene Data'!G154))="","",OFFSET('Hygiene Data'!$G$11,0,10*ROW('Hygiene Data'!G154)))</f>
        <v/>
      </c>
      <c r="DY160" s="275" t="str">
        <f ca="true">+IF(OFFSET('Hygiene Data'!$G$12,0,10*ROW('Hygiene Data'!G154))="","",OFFSET('Hygiene Data'!$G$12,0,10*ROW('Hygiene Data'!G154)))</f>
        <v/>
      </c>
      <c r="DZ160" s="275" t="str">
        <f ca="true">+IF(OFFSET('Hygiene Data'!$G$13,0,10*ROW('Hygiene Data'!G154))="","",OFFSET('Hygiene Data'!$G$13,0,10*ROW('Hygiene Data'!G154)))</f>
        <v/>
      </c>
      <c r="EA160" s="275" t="str">
        <f ca="true">+IF(OFFSET('Hygiene Data'!$H$11,0,10*ROW('Hygiene Data'!H154))="","",OFFSET('Hygiene Data'!$H$11,0,10*ROW('Hygiene Data'!H154)))</f>
        <v/>
      </c>
      <c r="EB160" s="275" t="str">
        <f ca="true">+IF(OFFSET('Hygiene Data'!$H$12,0,10*ROW('Hygiene Data'!H154))="","",OFFSET('Hygiene Data'!$H$12,0,10*ROW('Hygiene Data'!H154)))</f>
        <v/>
      </c>
      <c r="EC160" s="275" t="str">
        <f ca="true">+IF(OFFSET('Hygiene Data'!$H$13,0,10*ROW('Hygiene Data'!H154))="","",OFFSET('Hygiene Data'!$H$13,0,10*ROW('Hygiene Data'!H154)))</f>
        <v/>
      </c>
      <c r="ED160" s="275" t="str">
        <f ca="true">+IF(OFFSET('Hygiene Data'!$I$11,0,10*ROW('Hygiene Data'!I154))="","",OFFSET('Hygiene Data'!$I$11,0,10*ROW('Hygiene Data'!I154)))</f>
        <v/>
      </c>
      <c r="EE160" s="275" t="str">
        <f ca="true">+IF(OFFSET('Hygiene Data'!$I$12,0,10*ROW('Hygiene Data'!I154))="","",OFFSET('Hygiene Data'!$I$12,0,10*ROW('Hygiene Data'!I154)))</f>
        <v/>
      </c>
      <c r="EF160" s="275" t="str">
        <f ca="true">+IF(OFFSET('Hygiene Data'!$I$13,0,10*ROW('Hygiene Data'!I154))="","",OFFSET('Hygiene Data'!$I$13,0,10*ROW('Hygiene Data'!I154)))</f>
        <v/>
      </c>
    </row>
    <row xmlns:x14ac="http://schemas.microsoft.com/office/spreadsheetml/2009/9/ac" r="161" x14ac:dyDescent="0.2">
      <c r="A161" s="37" t="str">
        <f ca="true">+IF(OFFSET('Water Data'!$B$2,0,10*ROW('Water Data'!E155))="","",OFFSET('Water Data'!$B$2,0,10*ROW('Water Data'!E155)))</f>
        <v/>
      </c>
      <c r="B161" s="37" t="str">
        <f ca="true">+IF(OFFSET('Water Data'!$C$2,0,10*ROW('Water Data'!F155))="","",OFFSET('Water Data'!$C$2,0,10*ROW('Water Data'!F155)))</f>
        <v/>
      </c>
      <c r="C161" s="331" t="str">
        <f t="shared" ca="true" si="2"/>
        <v/>
      </c>
      <c r="D161" s="94"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4"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4"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4"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4"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4"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4"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4"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4"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4"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4"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4"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4"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4"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4"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4"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4"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4"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5"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5"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5"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5"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5"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5"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5"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5"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5"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5"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5"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5"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5"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5"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5"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5"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5"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5"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5"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5"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5"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5"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5"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5"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5"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5"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5"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5"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5"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5"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6"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6"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6"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6"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6"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6"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6"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6"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6"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6"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6"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6"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6"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6"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6"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6"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6"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6"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5"/>
      <c r="BS161" s="275" t="str">
        <f ca="true">+IF(OFFSET('Water Data'!$D$27,0,10*ROW('Water Data'!D155))="","",OFFSET('Water Data'!$D$27,0,10*ROW('Water Data'!D155)))</f>
        <v/>
      </c>
      <c r="BT161" s="275" t="str">
        <f ca="true">+IF(OFFSET('Water Data'!$D$28,0,10*ROW('Water Data'!D155))="","",OFFSET('Water Data'!$D$28,0,10*ROW('Water Data'!D155)))</f>
        <v/>
      </c>
      <c r="BU161" s="275" t="str">
        <f ca="true">+IF(OFFSET('Water Data'!$D$29,0,10*ROW('Water Data'!D155))="","",OFFSET('Water Data'!$D$29,0,10*ROW('Water Data'!D155)))</f>
        <v/>
      </c>
      <c r="BV161" s="275" t="str">
        <f ca="true">+IF(OFFSET('Water Data'!$E$27,0,10*ROW('Water Data'!E155))="","",OFFSET('Water Data'!$E$27,0,10*ROW('Water Data'!E155)))</f>
        <v/>
      </c>
      <c r="BW161" s="275" t="str">
        <f ca="true">+IF(OFFSET('Water Data'!$E$28,0,10*ROW('Water Data'!E155))="","",OFFSET('Water Data'!$E$28,0,10*ROW('Water Data'!E155)))</f>
        <v/>
      </c>
      <c r="BX161" s="275" t="str">
        <f ca="true">+IF(OFFSET('Water Data'!$E$29,0,10*ROW('Water Data'!E155))="","",OFFSET('Water Data'!$E$29,0,10*ROW('Water Data'!E155)))</f>
        <v/>
      </c>
      <c r="BY161" s="275" t="str">
        <f ca="true">+IF(OFFSET('Water Data'!$F$27,0,10*ROW('Water Data'!F155))="","",OFFSET('Water Data'!$F$27,0,10*ROW('Water Data'!F155)))</f>
        <v/>
      </c>
      <c r="BZ161" s="275" t="str">
        <f ca="true">+IF(OFFSET('Water Data'!$F$28,0,10*ROW('Water Data'!F155))="","",OFFSET('Water Data'!$F$28,0,10*ROW('Water Data'!F155)))</f>
        <v/>
      </c>
      <c r="CA161" s="275" t="str">
        <f ca="true">+IF(OFFSET('Water Data'!$F$29,0,10*ROW('Water Data'!F155))="","",OFFSET('Water Data'!$F$29,0,10*ROW('Water Data'!F155)))</f>
        <v/>
      </c>
      <c r="CB161" s="275" t="str">
        <f ca="true">+IF(OFFSET('Water Data'!$G$27,0,10*ROW('Water Data'!G155))="","",OFFSET('Water Data'!$G$27,0,10*ROW('Water Data'!G155)))</f>
        <v/>
      </c>
      <c r="CC161" s="275" t="str">
        <f ca="true">+IF(OFFSET('Water Data'!$G$28,0,10*ROW('Water Data'!G155))="","",OFFSET('Water Data'!$G$28,0,10*ROW('Water Data'!G155)))</f>
        <v/>
      </c>
      <c r="CD161" s="275" t="str">
        <f ca="true">+IF(OFFSET('Water Data'!$G$29,0,10*ROW('Water Data'!G155))="","",OFFSET('Water Data'!$G$29,0,10*ROW('Water Data'!G155)))</f>
        <v/>
      </c>
      <c r="CE161" s="275" t="str">
        <f ca="true">+IF(OFFSET('Water Data'!$H$27,0,10*ROW('Water Data'!H155))="","",OFFSET('Water Data'!$H$27,0,10*ROW('Water Data'!H155)))</f>
        <v/>
      </c>
      <c r="CF161" s="275" t="str">
        <f ca="true">+IF(OFFSET('Water Data'!$H$28,0,10*ROW('Water Data'!H155))="","",OFFSET('Water Data'!$H$28,0,10*ROW('Water Data'!H155)))</f>
        <v/>
      </c>
      <c r="CG161" s="275" t="str">
        <f ca="true">+IF(OFFSET('Water Data'!$H$29,0,10*ROW('Water Data'!H155))="","",OFFSET('Water Data'!$H$29,0,10*ROW('Water Data'!H155)))</f>
        <v/>
      </c>
      <c r="CH161" s="275" t="str">
        <f ca="true">+IF(OFFSET('Water Data'!$I$27,0,10*ROW('Water Data'!I155))="","",OFFSET('Water Data'!$I$27,0,10*ROW('Water Data'!I155)))</f>
        <v/>
      </c>
      <c r="CI161" s="275" t="str">
        <f ca="true">+IF(OFFSET('Water Data'!$I$28,0,10*ROW('Water Data'!I155))="","",OFFSET('Water Data'!$I$28,0,10*ROW('Water Data'!I155)))</f>
        <v/>
      </c>
      <c r="CJ161" s="275" t="str">
        <f ca="true">+IF(OFFSET('Water Data'!$I$29,0,10*ROW('Water Data'!I155))="","",OFFSET('Water Data'!$I$29,0,10*ROW('Water Data'!I155)))</f>
        <v/>
      </c>
      <c r="CK161" s="275" t="str">
        <f ca="true">+IF(OFFSET('Sanitation Data'!$D$28,0,10*ROW('Sanitation Data'!D155))="","",OFFSET('Sanitation Data'!$D$28,0,10*ROW('Sanitation Data'!D155)))</f>
        <v/>
      </c>
      <c r="CL161" s="275" t="str">
        <f ca="true">+IF(OFFSET('Sanitation Data'!$D$29,0,10*ROW('Sanitation Data'!D155))="","",OFFSET('Sanitation Data'!$D$29,0,10*ROW('Sanitation Data'!D155)))</f>
        <v/>
      </c>
      <c r="CM161" s="275" t="str">
        <f ca="true">+IF(OFFSET('Sanitation Data'!$D$30,0,10*ROW('Sanitation Data'!D155))="","",OFFSET('Sanitation Data'!$D$30,0,10*ROW('Sanitation Data'!D155)))</f>
        <v/>
      </c>
      <c r="CN161" s="275" t="str">
        <f ca="true">+IF(OFFSET('Sanitation Data'!$D$31,0,10*ROW('Sanitation Data'!D155))="","",OFFSET('Sanitation Data'!$D$31,0,10*ROW('Sanitation Data'!D155)))</f>
        <v/>
      </c>
      <c r="CO161" s="275" t="str">
        <f ca="true">+IF(OFFSET('Sanitation Data'!$D$32,0,10*ROW('Sanitation Data'!D155))="","",OFFSET('Sanitation Data'!$D$32,0,10*ROW('Sanitation Data'!D155)))</f>
        <v/>
      </c>
      <c r="CP161" s="275" t="str">
        <f ca="true">+IF(OFFSET('Sanitation Data'!$E$28,0,10*ROW('Sanitation Data'!E155))="","",OFFSET('Sanitation Data'!$E$28,0,10*ROW('Sanitation Data'!E155)))</f>
        <v/>
      </c>
      <c r="CQ161" s="275" t="str">
        <f ca="true">+IF(OFFSET('Sanitation Data'!$E$29,0,10*ROW('Sanitation Data'!E155))="","",OFFSET('Sanitation Data'!$E$29,0,10*ROW('Sanitation Data'!E155)))</f>
        <v/>
      </c>
      <c r="CR161" s="275" t="str">
        <f ca="true">+IF(OFFSET('Sanitation Data'!$E$30,0,10*ROW('Sanitation Data'!E155))="","",OFFSET('Sanitation Data'!$E$30,0,10*ROW('Sanitation Data'!E155)))</f>
        <v/>
      </c>
      <c r="CS161" s="275" t="str">
        <f ca="true">+IF(OFFSET('Sanitation Data'!$E$31,0,10*ROW('Sanitation Data'!E155))="","",OFFSET('Sanitation Data'!$E$31,0,10*ROW('Sanitation Data'!E155)))</f>
        <v/>
      </c>
      <c r="CT161" s="275" t="str">
        <f ca="true">+IF(OFFSET('Sanitation Data'!$E$32,0,10*ROW('Sanitation Data'!E155))="","",OFFSET('Sanitation Data'!$E$32,0,10*ROW('Sanitation Data'!E155)))</f>
        <v/>
      </c>
      <c r="CU161" s="275" t="str">
        <f ca="true">+IF(OFFSET('Sanitation Data'!$F$28,0,10*ROW('Sanitation Data'!F155))="","",OFFSET('Sanitation Data'!$F$28,0,10*ROW('Sanitation Data'!F155)))</f>
        <v/>
      </c>
      <c r="CV161" s="275" t="str">
        <f ca="true">+IF(OFFSET('Sanitation Data'!$F$29,0,10*ROW('Sanitation Data'!F155))="","",OFFSET('Sanitation Data'!$F$29,0,10*ROW('Sanitation Data'!F155)))</f>
        <v/>
      </c>
      <c r="CW161" s="275" t="str">
        <f ca="true">+IF(OFFSET('Sanitation Data'!$F$30,0,10*ROW('Sanitation Data'!F155))="","",OFFSET('Sanitation Data'!$F$30,0,10*ROW('Sanitation Data'!F155)))</f>
        <v/>
      </c>
      <c r="CX161" s="275" t="str">
        <f ca="true">+IF(OFFSET('Sanitation Data'!$F$31,0,10*ROW('Sanitation Data'!F155))="","",OFFSET('Sanitation Data'!$F$31,0,10*ROW('Sanitation Data'!F155)))</f>
        <v/>
      </c>
      <c r="CY161" s="275" t="str">
        <f ca="true">+IF(OFFSET('Sanitation Data'!$F$32,0,10*ROW('Sanitation Data'!F155))="","",OFFSET('Sanitation Data'!$F$32,0,10*ROW('Sanitation Data'!F155)))</f>
        <v/>
      </c>
      <c r="CZ161" s="275" t="str">
        <f ca="true">+IF(OFFSET('Sanitation Data'!$G$28,0,10*ROW('Sanitation Data'!G155))="","",OFFSET('Sanitation Data'!$G$28,0,10*ROW('Sanitation Data'!G155)))</f>
        <v/>
      </c>
      <c r="DA161" s="275" t="str">
        <f ca="true">+IF(OFFSET('Sanitation Data'!$G$29,0,10*ROW('Sanitation Data'!G155))="","",OFFSET('Sanitation Data'!$G$29,0,10*ROW('Sanitation Data'!G155)))</f>
        <v/>
      </c>
      <c r="DB161" s="275" t="str">
        <f ca="true">+IF(OFFSET('Sanitation Data'!$G$30,0,10*ROW('Sanitation Data'!G155))="","",OFFSET('Sanitation Data'!$G$30,0,10*ROW('Sanitation Data'!G155)))</f>
        <v/>
      </c>
      <c r="DC161" s="275" t="str">
        <f ca="true">+IF(OFFSET('Sanitation Data'!$G$31,0,10*ROW('Sanitation Data'!G155))="","",OFFSET('Sanitation Data'!$G$31,0,10*ROW('Sanitation Data'!G155)))</f>
        <v/>
      </c>
      <c r="DD161" s="275" t="str">
        <f ca="true">+IF(OFFSET('Sanitation Data'!$G$32,0,10*ROW('Sanitation Data'!G155))="","",OFFSET('Sanitation Data'!$G$32,0,10*ROW('Sanitation Data'!G155)))</f>
        <v/>
      </c>
      <c r="DE161" s="275" t="str">
        <f ca="true">+IF(OFFSET('Sanitation Data'!$H$28,0,10*ROW('Sanitation Data'!H155))="","",OFFSET('Sanitation Data'!$H$28,0,10*ROW('Sanitation Data'!H155)))</f>
        <v/>
      </c>
      <c r="DF161" s="275" t="str">
        <f ca="true">+IF(OFFSET('Sanitation Data'!$H$29,0,10*ROW('Sanitation Data'!H155))="","",OFFSET('Sanitation Data'!$H$29,0,10*ROW('Sanitation Data'!H155)))</f>
        <v/>
      </c>
      <c r="DG161" s="275" t="str">
        <f ca="true">+IF(OFFSET('Sanitation Data'!$H$30,0,10*ROW('Sanitation Data'!H155))="","",OFFSET('Sanitation Data'!$H$30,0,10*ROW('Sanitation Data'!H155)))</f>
        <v/>
      </c>
      <c r="DH161" s="275" t="str">
        <f ca="true">+IF(OFFSET('Sanitation Data'!$H$31,0,10*ROW('Sanitation Data'!H155))="","",OFFSET('Sanitation Data'!$H$31,0,10*ROW('Sanitation Data'!H155)))</f>
        <v/>
      </c>
      <c r="DI161" s="275" t="str">
        <f ca="true">+IF(OFFSET('Sanitation Data'!$H$32,0,10*ROW('Sanitation Data'!H155))="","",OFFSET('Sanitation Data'!$H$32,0,10*ROW('Sanitation Data'!H155)))</f>
        <v/>
      </c>
      <c r="DJ161" s="275" t="str">
        <f ca="true">+IF(OFFSET('Sanitation Data'!$I$28,0,10*ROW('Sanitation Data'!I155))="","",OFFSET('Sanitation Data'!$I$28,0,10*ROW('Sanitation Data'!I155)))</f>
        <v/>
      </c>
      <c r="DK161" s="275" t="str">
        <f ca="true">+IF(OFFSET('Sanitation Data'!$I$29,0,10*ROW('Sanitation Data'!I155))="","",OFFSET('Sanitation Data'!$I$29,0,10*ROW('Sanitation Data'!I155)))</f>
        <v/>
      </c>
      <c r="DL161" s="275" t="str">
        <f ca="true">+IF(OFFSET('Sanitation Data'!$I$30,0,10*ROW('Sanitation Data'!I155))="","",OFFSET('Sanitation Data'!$I$30,0,10*ROW('Sanitation Data'!I155)))</f>
        <v/>
      </c>
      <c r="DM161" s="275" t="str">
        <f ca="true">+IF(OFFSET('Sanitation Data'!$I$31,0,10*ROW('Sanitation Data'!I155))="","",OFFSET('Sanitation Data'!$I$31,0,10*ROW('Sanitation Data'!I155)))</f>
        <v/>
      </c>
      <c r="DN161" s="275" t="str">
        <f ca="true">+IF(OFFSET('Sanitation Data'!$I$32,0,10*ROW('Sanitation Data'!I155))="","",OFFSET('Sanitation Data'!$I$32,0,10*ROW('Sanitation Data'!I155)))</f>
        <v/>
      </c>
      <c r="DO161" s="275" t="str">
        <f ca="true">+IF(OFFSET('Hygiene Data'!$D$11,0,10*ROW('Hygiene Data'!D155))="","",OFFSET('Hygiene Data'!$D$11,0,10*ROW('Hygiene Data'!D155)))</f>
        <v/>
      </c>
      <c r="DP161" s="275" t="str">
        <f ca="true">+IF(OFFSET('Hygiene Data'!$D$12,0,10*ROW('Hygiene Data'!D155))="","",OFFSET('Hygiene Data'!$D$12,0,10*ROW('Hygiene Data'!D155)))</f>
        <v/>
      </c>
      <c r="DQ161" s="275" t="str">
        <f ca="true">+IF(OFFSET('Hygiene Data'!$D$13,0,10*ROW('Hygiene Data'!D155))="","",OFFSET('Hygiene Data'!$D$13,0,10*ROW('Hygiene Data'!D155)))</f>
        <v/>
      </c>
      <c r="DR161" s="275" t="str">
        <f ca="true">+IF(OFFSET('Hygiene Data'!$E$11,0,10*ROW('Hygiene Data'!E155))="","",OFFSET('Hygiene Data'!$E$11,0,10*ROW('Hygiene Data'!E155)))</f>
        <v/>
      </c>
      <c r="DS161" s="275" t="str">
        <f ca="true">+IF(OFFSET('Hygiene Data'!$E$12,0,10*ROW('Hygiene Data'!E155))="","",OFFSET('Hygiene Data'!$E$12,0,10*ROW('Hygiene Data'!E155)))</f>
        <v/>
      </c>
      <c r="DT161" s="275" t="str">
        <f ca="true">+IF(OFFSET('Hygiene Data'!$E$13,0,10*ROW('Hygiene Data'!E155))="","",OFFSET('Hygiene Data'!$E$13,0,10*ROW('Hygiene Data'!E155)))</f>
        <v/>
      </c>
      <c r="DU161" s="275" t="str">
        <f ca="true">+IF(OFFSET('Hygiene Data'!$F$11,0,10*ROW('Hygiene Data'!F155))="","",OFFSET('Hygiene Data'!$F$11,0,10*ROW('Hygiene Data'!F155)))</f>
        <v/>
      </c>
      <c r="DV161" s="275" t="str">
        <f ca="true">+IF(OFFSET('Hygiene Data'!$F$12,0,10*ROW('Hygiene Data'!F155))="","",OFFSET('Hygiene Data'!$F$12,0,10*ROW('Hygiene Data'!F155)))</f>
        <v/>
      </c>
      <c r="DW161" s="275" t="str">
        <f ca="true">+IF(OFFSET('Hygiene Data'!$F$13,0,10*ROW('Hygiene Data'!F155))="","",OFFSET('Hygiene Data'!$F$13,0,10*ROW('Hygiene Data'!F155)))</f>
        <v/>
      </c>
      <c r="DX161" s="275" t="str">
        <f ca="true">+IF(OFFSET('Hygiene Data'!$G$11,0,10*ROW('Hygiene Data'!G155))="","",OFFSET('Hygiene Data'!$G$11,0,10*ROW('Hygiene Data'!G155)))</f>
        <v/>
      </c>
      <c r="DY161" s="275" t="str">
        <f ca="true">+IF(OFFSET('Hygiene Data'!$G$12,0,10*ROW('Hygiene Data'!G155))="","",OFFSET('Hygiene Data'!$G$12,0,10*ROW('Hygiene Data'!G155)))</f>
        <v/>
      </c>
      <c r="DZ161" s="275" t="str">
        <f ca="true">+IF(OFFSET('Hygiene Data'!$G$13,0,10*ROW('Hygiene Data'!G155))="","",OFFSET('Hygiene Data'!$G$13,0,10*ROW('Hygiene Data'!G155)))</f>
        <v/>
      </c>
      <c r="EA161" s="275" t="str">
        <f ca="true">+IF(OFFSET('Hygiene Data'!$H$11,0,10*ROW('Hygiene Data'!H155))="","",OFFSET('Hygiene Data'!$H$11,0,10*ROW('Hygiene Data'!H155)))</f>
        <v/>
      </c>
      <c r="EB161" s="275" t="str">
        <f ca="true">+IF(OFFSET('Hygiene Data'!$H$12,0,10*ROW('Hygiene Data'!H155))="","",OFFSET('Hygiene Data'!$H$12,0,10*ROW('Hygiene Data'!H155)))</f>
        <v/>
      </c>
      <c r="EC161" s="275" t="str">
        <f ca="true">+IF(OFFSET('Hygiene Data'!$H$13,0,10*ROW('Hygiene Data'!H155))="","",OFFSET('Hygiene Data'!$H$13,0,10*ROW('Hygiene Data'!H155)))</f>
        <v/>
      </c>
      <c r="ED161" s="275" t="str">
        <f ca="true">+IF(OFFSET('Hygiene Data'!$I$11,0,10*ROW('Hygiene Data'!I155))="","",OFFSET('Hygiene Data'!$I$11,0,10*ROW('Hygiene Data'!I155)))</f>
        <v/>
      </c>
      <c r="EE161" s="275" t="str">
        <f ca="true">+IF(OFFSET('Hygiene Data'!$I$12,0,10*ROW('Hygiene Data'!I155))="","",OFFSET('Hygiene Data'!$I$12,0,10*ROW('Hygiene Data'!I155)))</f>
        <v/>
      </c>
      <c r="EF161" s="275" t="str">
        <f ca="true">+IF(OFFSET('Hygiene Data'!$I$13,0,10*ROW('Hygiene Data'!I155))="","",OFFSET('Hygiene Data'!$I$13,0,10*ROW('Hygiene Data'!I155)))</f>
        <v/>
      </c>
    </row>
    <row xmlns:x14ac="http://schemas.microsoft.com/office/spreadsheetml/2009/9/ac" r="162" x14ac:dyDescent="0.2">
      <c r="A162" s="37" t="str">
        <f ca="true">+IF(OFFSET('Water Data'!$B$2,0,10*ROW('Water Data'!E156))="","",OFFSET('Water Data'!$B$2,0,10*ROW('Water Data'!E156)))</f>
        <v/>
      </c>
      <c r="B162" s="37" t="str">
        <f ca="true">+IF(OFFSET('Water Data'!$C$2,0,10*ROW('Water Data'!F156))="","",OFFSET('Water Data'!$C$2,0,10*ROW('Water Data'!F156)))</f>
        <v/>
      </c>
      <c r="C162" s="331" t="str">
        <f t="shared" ca="true" si="2"/>
        <v/>
      </c>
      <c r="D162" s="94"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4"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4"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4"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4"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4"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4"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4"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4"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4"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4"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4"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4"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4"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4"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4"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4"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4"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5"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5"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5"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5"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5"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5"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5"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5"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5"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5"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5"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5"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5"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5"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5"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5"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5"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5"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5"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5"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5"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5"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5"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5"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5"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5"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5"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5"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5"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5"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6"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6"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6"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6"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6"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6"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6"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6"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6"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6"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6"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6"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6"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6"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6"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6"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6"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6"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5"/>
      <c r="BS162" s="275" t="str">
        <f ca="true">+IF(OFFSET('Water Data'!$D$27,0,10*ROW('Water Data'!D156))="","",OFFSET('Water Data'!$D$27,0,10*ROW('Water Data'!D156)))</f>
        <v/>
      </c>
      <c r="BT162" s="275" t="str">
        <f ca="true">+IF(OFFSET('Water Data'!$D$28,0,10*ROW('Water Data'!D156))="","",OFFSET('Water Data'!$D$28,0,10*ROW('Water Data'!D156)))</f>
        <v/>
      </c>
      <c r="BU162" s="275" t="str">
        <f ca="true">+IF(OFFSET('Water Data'!$D$29,0,10*ROW('Water Data'!D156))="","",OFFSET('Water Data'!$D$29,0,10*ROW('Water Data'!D156)))</f>
        <v/>
      </c>
      <c r="BV162" s="275" t="str">
        <f ca="true">+IF(OFFSET('Water Data'!$E$27,0,10*ROW('Water Data'!E156))="","",OFFSET('Water Data'!$E$27,0,10*ROW('Water Data'!E156)))</f>
        <v/>
      </c>
      <c r="BW162" s="275" t="str">
        <f ca="true">+IF(OFFSET('Water Data'!$E$28,0,10*ROW('Water Data'!E156))="","",OFFSET('Water Data'!$E$28,0,10*ROW('Water Data'!E156)))</f>
        <v/>
      </c>
      <c r="BX162" s="275" t="str">
        <f ca="true">+IF(OFFSET('Water Data'!$E$29,0,10*ROW('Water Data'!E156))="","",OFFSET('Water Data'!$E$29,0,10*ROW('Water Data'!E156)))</f>
        <v/>
      </c>
      <c r="BY162" s="275" t="str">
        <f ca="true">+IF(OFFSET('Water Data'!$F$27,0,10*ROW('Water Data'!F156))="","",OFFSET('Water Data'!$F$27,0,10*ROW('Water Data'!F156)))</f>
        <v/>
      </c>
      <c r="BZ162" s="275" t="str">
        <f ca="true">+IF(OFFSET('Water Data'!$F$28,0,10*ROW('Water Data'!F156))="","",OFFSET('Water Data'!$F$28,0,10*ROW('Water Data'!F156)))</f>
        <v/>
      </c>
      <c r="CA162" s="275" t="str">
        <f ca="true">+IF(OFFSET('Water Data'!$F$29,0,10*ROW('Water Data'!F156))="","",OFFSET('Water Data'!$F$29,0,10*ROW('Water Data'!F156)))</f>
        <v/>
      </c>
      <c r="CB162" s="275" t="str">
        <f ca="true">+IF(OFFSET('Water Data'!$G$27,0,10*ROW('Water Data'!G156))="","",OFFSET('Water Data'!$G$27,0,10*ROW('Water Data'!G156)))</f>
        <v/>
      </c>
      <c r="CC162" s="275" t="str">
        <f ca="true">+IF(OFFSET('Water Data'!$G$28,0,10*ROW('Water Data'!G156))="","",OFFSET('Water Data'!$G$28,0,10*ROW('Water Data'!G156)))</f>
        <v/>
      </c>
      <c r="CD162" s="275" t="str">
        <f ca="true">+IF(OFFSET('Water Data'!$G$29,0,10*ROW('Water Data'!G156))="","",OFFSET('Water Data'!$G$29,0,10*ROW('Water Data'!G156)))</f>
        <v/>
      </c>
      <c r="CE162" s="275" t="str">
        <f ca="true">+IF(OFFSET('Water Data'!$H$27,0,10*ROW('Water Data'!H156))="","",OFFSET('Water Data'!$H$27,0,10*ROW('Water Data'!H156)))</f>
        <v/>
      </c>
      <c r="CF162" s="275" t="str">
        <f ca="true">+IF(OFFSET('Water Data'!$H$28,0,10*ROW('Water Data'!H156))="","",OFFSET('Water Data'!$H$28,0,10*ROW('Water Data'!H156)))</f>
        <v/>
      </c>
      <c r="CG162" s="275" t="str">
        <f ca="true">+IF(OFFSET('Water Data'!$H$29,0,10*ROW('Water Data'!H156))="","",OFFSET('Water Data'!$H$29,0,10*ROW('Water Data'!H156)))</f>
        <v/>
      </c>
      <c r="CH162" s="275" t="str">
        <f ca="true">+IF(OFFSET('Water Data'!$I$27,0,10*ROW('Water Data'!I156))="","",OFFSET('Water Data'!$I$27,0,10*ROW('Water Data'!I156)))</f>
        <v/>
      </c>
      <c r="CI162" s="275" t="str">
        <f ca="true">+IF(OFFSET('Water Data'!$I$28,0,10*ROW('Water Data'!I156))="","",OFFSET('Water Data'!$I$28,0,10*ROW('Water Data'!I156)))</f>
        <v/>
      </c>
      <c r="CJ162" s="275" t="str">
        <f ca="true">+IF(OFFSET('Water Data'!$I$29,0,10*ROW('Water Data'!I156))="","",OFFSET('Water Data'!$I$29,0,10*ROW('Water Data'!I156)))</f>
        <v/>
      </c>
      <c r="CK162" s="275" t="str">
        <f ca="true">+IF(OFFSET('Sanitation Data'!$D$28,0,10*ROW('Sanitation Data'!D156))="","",OFFSET('Sanitation Data'!$D$28,0,10*ROW('Sanitation Data'!D156)))</f>
        <v/>
      </c>
      <c r="CL162" s="275" t="str">
        <f ca="true">+IF(OFFSET('Sanitation Data'!$D$29,0,10*ROW('Sanitation Data'!D156))="","",OFFSET('Sanitation Data'!$D$29,0,10*ROW('Sanitation Data'!D156)))</f>
        <v/>
      </c>
      <c r="CM162" s="275" t="str">
        <f ca="true">+IF(OFFSET('Sanitation Data'!$D$30,0,10*ROW('Sanitation Data'!D156))="","",OFFSET('Sanitation Data'!$D$30,0,10*ROW('Sanitation Data'!D156)))</f>
        <v/>
      </c>
      <c r="CN162" s="275" t="str">
        <f ca="true">+IF(OFFSET('Sanitation Data'!$D$31,0,10*ROW('Sanitation Data'!D156))="","",OFFSET('Sanitation Data'!$D$31,0,10*ROW('Sanitation Data'!D156)))</f>
        <v/>
      </c>
      <c r="CO162" s="275" t="str">
        <f ca="true">+IF(OFFSET('Sanitation Data'!$D$32,0,10*ROW('Sanitation Data'!D156))="","",OFFSET('Sanitation Data'!$D$32,0,10*ROW('Sanitation Data'!D156)))</f>
        <v/>
      </c>
      <c r="CP162" s="275" t="str">
        <f ca="true">+IF(OFFSET('Sanitation Data'!$E$28,0,10*ROW('Sanitation Data'!E156))="","",OFFSET('Sanitation Data'!$E$28,0,10*ROW('Sanitation Data'!E156)))</f>
        <v/>
      </c>
      <c r="CQ162" s="275" t="str">
        <f ca="true">+IF(OFFSET('Sanitation Data'!$E$29,0,10*ROW('Sanitation Data'!E156))="","",OFFSET('Sanitation Data'!$E$29,0,10*ROW('Sanitation Data'!E156)))</f>
        <v/>
      </c>
      <c r="CR162" s="275" t="str">
        <f ca="true">+IF(OFFSET('Sanitation Data'!$E$30,0,10*ROW('Sanitation Data'!E156))="","",OFFSET('Sanitation Data'!$E$30,0,10*ROW('Sanitation Data'!E156)))</f>
        <v/>
      </c>
      <c r="CS162" s="275" t="str">
        <f ca="true">+IF(OFFSET('Sanitation Data'!$E$31,0,10*ROW('Sanitation Data'!E156))="","",OFFSET('Sanitation Data'!$E$31,0,10*ROW('Sanitation Data'!E156)))</f>
        <v/>
      </c>
      <c r="CT162" s="275" t="str">
        <f ca="true">+IF(OFFSET('Sanitation Data'!$E$32,0,10*ROW('Sanitation Data'!E156))="","",OFFSET('Sanitation Data'!$E$32,0,10*ROW('Sanitation Data'!E156)))</f>
        <v/>
      </c>
      <c r="CU162" s="275" t="str">
        <f ca="true">+IF(OFFSET('Sanitation Data'!$F$28,0,10*ROW('Sanitation Data'!F156))="","",OFFSET('Sanitation Data'!$F$28,0,10*ROW('Sanitation Data'!F156)))</f>
        <v/>
      </c>
      <c r="CV162" s="275" t="str">
        <f ca="true">+IF(OFFSET('Sanitation Data'!$F$29,0,10*ROW('Sanitation Data'!F156))="","",OFFSET('Sanitation Data'!$F$29,0,10*ROW('Sanitation Data'!F156)))</f>
        <v/>
      </c>
      <c r="CW162" s="275" t="str">
        <f ca="true">+IF(OFFSET('Sanitation Data'!$F$30,0,10*ROW('Sanitation Data'!F156))="","",OFFSET('Sanitation Data'!$F$30,0,10*ROW('Sanitation Data'!F156)))</f>
        <v/>
      </c>
      <c r="CX162" s="275" t="str">
        <f ca="true">+IF(OFFSET('Sanitation Data'!$F$31,0,10*ROW('Sanitation Data'!F156))="","",OFFSET('Sanitation Data'!$F$31,0,10*ROW('Sanitation Data'!F156)))</f>
        <v/>
      </c>
      <c r="CY162" s="275" t="str">
        <f ca="true">+IF(OFFSET('Sanitation Data'!$F$32,0,10*ROW('Sanitation Data'!F156))="","",OFFSET('Sanitation Data'!$F$32,0,10*ROW('Sanitation Data'!F156)))</f>
        <v/>
      </c>
      <c r="CZ162" s="275" t="str">
        <f ca="true">+IF(OFFSET('Sanitation Data'!$G$28,0,10*ROW('Sanitation Data'!G156))="","",OFFSET('Sanitation Data'!$G$28,0,10*ROW('Sanitation Data'!G156)))</f>
        <v/>
      </c>
      <c r="DA162" s="275" t="str">
        <f ca="true">+IF(OFFSET('Sanitation Data'!$G$29,0,10*ROW('Sanitation Data'!G156))="","",OFFSET('Sanitation Data'!$G$29,0,10*ROW('Sanitation Data'!G156)))</f>
        <v/>
      </c>
      <c r="DB162" s="275" t="str">
        <f ca="true">+IF(OFFSET('Sanitation Data'!$G$30,0,10*ROW('Sanitation Data'!G156))="","",OFFSET('Sanitation Data'!$G$30,0,10*ROW('Sanitation Data'!G156)))</f>
        <v/>
      </c>
      <c r="DC162" s="275" t="str">
        <f ca="true">+IF(OFFSET('Sanitation Data'!$G$31,0,10*ROW('Sanitation Data'!G156))="","",OFFSET('Sanitation Data'!$G$31,0,10*ROW('Sanitation Data'!G156)))</f>
        <v/>
      </c>
      <c r="DD162" s="275" t="str">
        <f ca="true">+IF(OFFSET('Sanitation Data'!$G$32,0,10*ROW('Sanitation Data'!G156))="","",OFFSET('Sanitation Data'!$G$32,0,10*ROW('Sanitation Data'!G156)))</f>
        <v/>
      </c>
      <c r="DE162" s="275" t="str">
        <f ca="true">+IF(OFFSET('Sanitation Data'!$H$28,0,10*ROW('Sanitation Data'!H156))="","",OFFSET('Sanitation Data'!$H$28,0,10*ROW('Sanitation Data'!H156)))</f>
        <v/>
      </c>
      <c r="DF162" s="275" t="str">
        <f ca="true">+IF(OFFSET('Sanitation Data'!$H$29,0,10*ROW('Sanitation Data'!H156))="","",OFFSET('Sanitation Data'!$H$29,0,10*ROW('Sanitation Data'!H156)))</f>
        <v/>
      </c>
      <c r="DG162" s="275" t="str">
        <f ca="true">+IF(OFFSET('Sanitation Data'!$H$30,0,10*ROW('Sanitation Data'!H156))="","",OFFSET('Sanitation Data'!$H$30,0,10*ROW('Sanitation Data'!H156)))</f>
        <v/>
      </c>
      <c r="DH162" s="275" t="str">
        <f ca="true">+IF(OFFSET('Sanitation Data'!$H$31,0,10*ROW('Sanitation Data'!H156))="","",OFFSET('Sanitation Data'!$H$31,0,10*ROW('Sanitation Data'!H156)))</f>
        <v/>
      </c>
      <c r="DI162" s="275" t="str">
        <f ca="true">+IF(OFFSET('Sanitation Data'!$H$32,0,10*ROW('Sanitation Data'!H156))="","",OFFSET('Sanitation Data'!$H$32,0,10*ROW('Sanitation Data'!H156)))</f>
        <v/>
      </c>
      <c r="DJ162" s="275" t="str">
        <f ca="true">+IF(OFFSET('Sanitation Data'!$I$28,0,10*ROW('Sanitation Data'!I156))="","",OFFSET('Sanitation Data'!$I$28,0,10*ROW('Sanitation Data'!I156)))</f>
        <v/>
      </c>
      <c r="DK162" s="275" t="str">
        <f ca="true">+IF(OFFSET('Sanitation Data'!$I$29,0,10*ROW('Sanitation Data'!I156))="","",OFFSET('Sanitation Data'!$I$29,0,10*ROW('Sanitation Data'!I156)))</f>
        <v/>
      </c>
      <c r="DL162" s="275" t="str">
        <f ca="true">+IF(OFFSET('Sanitation Data'!$I$30,0,10*ROW('Sanitation Data'!I156))="","",OFFSET('Sanitation Data'!$I$30,0,10*ROW('Sanitation Data'!I156)))</f>
        <v/>
      </c>
      <c r="DM162" s="275" t="str">
        <f ca="true">+IF(OFFSET('Sanitation Data'!$I$31,0,10*ROW('Sanitation Data'!I156))="","",OFFSET('Sanitation Data'!$I$31,0,10*ROW('Sanitation Data'!I156)))</f>
        <v/>
      </c>
      <c r="DN162" s="275" t="str">
        <f ca="true">+IF(OFFSET('Sanitation Data'!$I$32,0,10*ROW('Sanitation Data'!I156))="","",OFFSET('Sanitation Data'!$I$32,0,10*ROW('Sanitation Data'!I156)))</f>
        <v/>
      </c>
      <c r="DO162" s="275" t="str">
        <f ca="true">+IF(OFFSET('Hygiene Data'!$D$11,0,10*ROW('Hygiene Data'!D156))="","",OFFSET('Hygiene Data'!$D$11,0,10*ROW('Hygiene Data'!D156)))</f>
        <v/>
      </c>
      <c r="DP162" s="275" t="str">
        <f ca="true">+IF(OFFSET('Hygiene Data'!$D$12,0,10*ROW('Hygiene Data'!D156))="","",OFFSET('Hygiene Data'!$D$12,0,10*ROW('Hygiene Data'!D156)))</f>
        <v/>
      </c>
      <c r="DQ162" s="275" t="str">
        <f ca="true">+IF(OFFSET('Hygiene Data'!$D$13,0,10*ROW('Hygiene Data'!D156))="","",OFFSET('Hygiene Data'!$D$13,0,10*ROW('Hygiene Data'!D156)))</f>
        <v/>
      </c>
      <c r="DR162" s="275" t="str">
        <f ca="true">+IF(OFFSET('Hygiene Data'!$E$11,0,10*ROW('Hygiene Data'!E156))="","",OFFSET('Hygiene Data'!$E$11,0,10*ROW('Hygiene Data'!E156)))</f>
        <v/>
      </c>
      <c r="DS162" s="275" t="str">
        <f ca="true">+IF(OFFSET('Hygiene Data'!$E$12,0,10*ROW('Hygiene Data'!E156))="","",OFFSET('Hygiene Data'!$E$12,0,10*ROW('Hygiene Data'!E156)))</f>
        <v/>
      </c>
      <c r="DT162" s="275" t="str">
        <f ca="true">+IF(OFFSET('Hygiene Data'!$E$13,0,10*ROW('Hygiene Data'!E156))="","",OFFSET('Hygiene Data'!$E$13,0,10*ROW('Hygiene Data'!E156)))</f>
        <v/>
      </c>
      <c r="DU162" s="275" t="str">
        <f ca="true">+IF(OFFSET('Hygiene Data'!$F$11,0,10*ROW('Hygiene Data'!F156))="","",OFFSET('Hygiene Data'!$F$11,0,10*ROW('Hygiene Data'!F156)))</f>
        <v/>
      </c>
      <c r="DV162" s="275" t="str">
        <f ca="true">+IF(OFFSET('Hygiene Data'!$F$12,0,10*ROW('Hygiene Data'!F156))="","",OFFSET('Hygiene Data'!$F$12,0,10*ROW('Hygiene Data'!F156)))</f>
        <v/>
      </c>
      <c r="DW162" s="275" t="str">
        <f ca="true">+IF(OFFSET('Hygiene Data'!$F$13,0,10*ROW('Hygiene Data'!F156))="","",OFFSET('Hygiene Data'!$F$13,0,10*ROW('Hygiene Data'!F156)))</f>
        <v/>
      </c>
      <c r="DX162" s="275" t="str">
        <f ca="true">+IF(OFFSET('Hygiene Data'!$G$11,0,10*ROW('Hygiene Data'!G156))="","",OFFSET('Hygiene Data'!$G$11,0,10*ROW('Hygiene Data'!G156)))</f>
        <v/>
      </c>
      <c r="DY162" s="275" t="str">
        <f ca="true">+IF(OFFSET('Hygiene Data'!$G$12,0,10*ROW('Hygiene Data'!G156))="","",OFFSET('Hygiene Data'!$G$12,0,10*ROW('Hygiene Data'!G156)))</f>
        <v/>
      </c>
      <c r="DZ162" s="275" t="str">
        <f ca="true">+IF(OFFSET('Hygiene Data'!$G$13,0,10*ROW('Hygiene Data'!G156))="","",OFFSET('Hygiene Data'!$G$13,0,10*ROW('Hygiene Data'!G156)))</f>
        <v/>
      </c>
      <c r="EA162" s="275" t="str">
        <f ca="true">+IF(OFFSET('Hygiene Data'!$H$11,0,10*ROW('Hygiene Data'!H156))="","",OFFSET('Hygiene Data'!$H$11,0,10*ROW('Hygiene Data'!H156)))</f>
        <v/>
      </c>
      <c r="EB162" s="275" t="str">
        <f ca="true">+IF(OFFSET('Hygiene Data'!$H$12,0,10*ROW('Hygiene Data'!H156))="","",OFFSET('Hygiene Data'!$H$12,0,10*ROW('Hygiene Data'!H156)))</f>
        <v/>
      </c>
      <c r="EC162" s="275" t="str">
        <f ca="true">+IF(OFFSET('Hygiene Data'!$H$13,0,10*ROW('Hygiene Data'!H156))="","",OFFSET('Hygiene Data'!$H$13,0,10*ROW('Hygiene Data'!H156)))</f>
        <v/>
      </c>
      <c r="ED162" s="275" t="str">
        <f ca="true">+IF(OFFSET('Hygiene Data'!$I$11,0,10*ROW('Hygiene Data'!I156))="","",OFFSET('Hygiene Data'!$I$11,0,10*ROW('Hygiene Data'!I156)))</f>
        <v/>
      </c>
      <c r="EE162" s="275" t="str">
        <f ca="true">+IF(OFFSET('Hygiene Data'!$I$12,0,10*ROW('Hygiene Data'!I156))="","",OFFSET('Hygiene Data'!$I$12,0,10*ROW('Hygiene Data'!I156)))</f>
        <v/>
      </c>
      <c r="EF162" s="275" t="str">
        <f ca="true">+IF(OFFSET('Hygiene Data'!$I$13,0,10*ROW('Hygiene Data'!I156))="","",OFFSET('Hygiene Data'!$I$13,0,10*ROW('Hygiene Data'!I156)))</f>
        <v/>
      </c>
    </row>
    <row xmlns:x14ac="http://schemas.microsoft.com/office/spreadsheetml/2009/9/ac" r="163" x14ac:dyDescent="0.2">
      <c r="A163" s="37" t="str">
        <f ca="true">+IF(OFFSET('Water Data'!$B$2,0,10*ROW('Water Data'!E157))="","",OFFSET('Water Data'!$B$2,0,10*ROW('Water Data'!E157)))</f>
        <v/>
      </c>
      <c r="B163" s="37" t="str">
        <f ca="true">+IF(OFFSET('Water Data'!$C$2,0,10*ROW('Water Data'!F157))="","",OFFSET('Water Data'!$C$2,0,10*ROW('Water Data'!F157)))</f>
        <v/>
      </c>
      <c r="C163" s="331" t="str">
        <f t="shared" ca="true" si="2"/>
        <v/>
      </c>
      <c r="D163" s="94"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4"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4"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4"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4"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4"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4"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4"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4"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4"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4"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4"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4"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4"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4"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4"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4"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4"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5"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5"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5"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5"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5"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5"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5"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5"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5"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5"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5"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5"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5"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5"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5"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5"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5"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5"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5"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5"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5"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5"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5"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5"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5"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5"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5"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5"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5"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5"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6"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6"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6"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6"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6"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6"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6"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6"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6"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6"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6"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6"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6"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6"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6"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6"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6"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6"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5"/>
      <c r="BS163" s="275" t="str">
        <f ca="true">+IF(OFFSET('Water Data'!$D$27,0,10*ROW('Water Data'!D157))="","",OFFSET('Water Data'!$D$27,0,10*ROW('Water Data'!D157)))</f>
        <v/>
      </c>
      <c r="BT163" s="275" t="str">
        <f ca="true">+IF(OFFSET('Water Data'!$D$28,0,10*ROW('Water Data'!D157))="","",OFFSET('Water Data'!$D$28,0,10*ROW('Water Data'!D157)))</f>
        <v/>
      </c>
      <c r="BU163" s="275" t="str">
        <f ca="true">+IF(OFFSET('Water Data'!$D$29,0,10*ROW('Water Data'!D157))="","",OFFSET('Water Data'!$D$29,0,10*ROW('Water Data'!D157)))</f>
        <v/>
      </c>
      <c r="BV163" s="275" t="str">
        <f ca="true">+IF(OFFSET('Water Data'!$E$27,0,10*ROW('Water Data'!E157))="","",OFFSET('Water Data'!$E$27,0,10*ROW('Water Data'!E157)))</f>
        <v/>
      </c>
      <c r="BW163" s="275" t="str">
        <f ca="true">+IF(OFFSET('Water Data'!$E$28,0,10*ROW('Water Data'!E157))="","",OFFSET('Water Data'!$E$28,0,10*ROW('Water Data'!E157)))</f>
        <v/>
      </c>
      <c r="BX163" s="275" t="str">
        <f ca="true">+IF(OFFSET('Water Data'!$E$29,0,10*ROW('Water Data'!E157))="","",OFFSET('Water Data'!$E$29,0,10*ROW('Water Data'!E157)))</f>
        <v/>
      </c>
      <c r="BY163" s="275" t="str">
        <f ca="true">+IF(OFFSET('Water Data'!$F$27,0,10*ROW('Water Data'!F157))="","",OFFSET('Water Data'!$F$27,0,10*ROW('Water Data'!F157)))</f>
        <v/>
      </c>
      <c r="BZ163" s="275" t="str">
        <f ca="true">+IF(OFFSET('Water Data'!$F$28,0,10*ROW('Water Data'!F157))="","",OFFSET('Water Data'!$F$28,0,10*ROW('Water Data'!F157)))</f>
        <v/>
      </c>
      <c r="CA163" s="275" t="str">
        <f ca="true">+IF(OFFSET('Water Data'!$F$29,0,10*ROW('Water Data'!F157))="","",OFFSET('Water Data'!$F$29,0,10*ROW('Water Data'!F157)))</f>
        <v/>
      </c>
      <c r="CB163" s="275" t="str">
        <f ca="true">+IF(OFFSET('Water Data'!$G$27,0,10*ROW('Water Data'!G157))="","",OFFSET('Water Data'!$G$27,0,10*ROW('Water Data'!G157)))</f>
        <v/>
      </c>
      <c r="CC163" s="275" t="str">
        <f ca="true">+IF(OFFSET('Water Data'!$G$28,0,10*ROW('Water Data'!G157))="","",OFFSET('Water Data'!$G$28,0,10*ROW('Water Data'!G157)))</f>
        <v/>
      </c>
      <c r="CD163" s="275" t="str">
        <f ca="true">+IF(OFFSET('Water Data'!$G$29,0,10*ROW('Water Data'!G157))="","",OFFSET('Water Data'!$G$29,0,10*ROW('Water Data'!G157)))</f>
        <v/>
      </c>
      <c r="CE163" s="275" t="str">
        <f ca="true">+IF(OFFSET('Water Data'!$H$27,0,10*ROW('Water Data'!H157))="","",OFFSET('Water Data'!$H$27,0,10*ROW('Water Data'!H157)))</f>
        <v/>
      </c>
      <c r="CF163" s="275" t="str">
        <f ca="true">+IF(OFFSET('Water Data'!$H$28,0,10*ROW('Water Data'!H157))="","",OFFSET('Water Data'!$H$28,0,10*ROW('Water Data'!H157)))</f>
        <v/>
      </c>
      <c r="CG163" s="275" t="str">
        <f ca="true">+IF(OFFSET('Water Data'!$H$29,0,10*ROW('Water Data'!H157))="","",OFFSET('Water Data'!$H$29,0,10*ROW('Water Data'!H157)))</f>
        <v/>
      </c>
      <c r="CH163" s="275" t="str">
        <f ca="true">+IF(OFFSET('Water Data'!$I$27,0,10*ROW('Water Data'!I157))="","",OFFSET('Water Data'!$I$27,0,10*ROW('Water Data'!I157)))</f>
        <v/>
      </c>
      <c r="CI163" s="275" t="str">
        <f ca="true">+IF(OFFSET('Water Data'!$I$28,0,10*ROW('Water Data'!I157))="","",OFFSET('Water Data'!$I$28,0,10*ROW('Water Data'!I157)))</f>
        <v/>
      </c>
      <c r="CJ163" s="275" t="str">
        <f ca="true">+IF(OFFSET('Water Data'!$I$29,0,10*ROW('Water Data'!I157))="","",OFFSET('Water Data'!$I$29,0,10*ROW('Water Data'!I157)))</f>
        <v/>
      </c>
      <c r="CK163" s="275" t="str">
        <f ca="true">+IF(OFFSET('Sanitation Data'!$D$28,0,10*ROW('Sanitation Data'!D157))="","",OFFSET('Sanitation Data'!$D$28,0,10*ROW('Sanitation Data'!D157)))</f>
        <v/>
      </c>
      <c r="CL163" s="275" t="str">
        <f ca="true">+IF(OFFSET('Sanitation Data'!$D$29,0,10*ROW('Sanitation Data'!D157))="","",OFFSET('Sanitation Data'!$D$29,0,10*ROW('Sanitation Data'!D157)))</f>
        <v/>
      </c>
      <c r="CM163" s="275" t="str">
        <f ca="true">+IF(OFFSET('Sanitation Data'!$D$30,0,10*ROW('Sanitation Data'!D157))="","",OFFSET('Sanitation Data'!$D$30,0,10*ROW('Sanitation Data'!D157)))</f>
        <v/>
      </c>
      <c r="CN163" s="275" t="str">
        <f ca="true">+IF(OFFSET('Sanitation Data'!$D$31,0,10*ROW('Sanitation Data'!D157))="","",OFFSET('Sanitation Data'!$D$31,0,10*ROW('Sanitation Data'!D157)))</f>
        <v/>
      </c>
      <c r="CO163" s="275" t="str">
        <f ca="true">+IF(OFFSET('Sanitation Data'!$D$32,0,10*ROW('Sanitation Data'!D157))="","",OFFSET('Sanitation Data'!$D$32,0,10*ROW('Sanitation Data'!D157)))</f>
        <v/>
      </c>
      <c r="CP163" s="275" t="str">
        <f ca="true">+IF(OFFSET('Sanitation Data'!$E$28,0,10*ROW('Sanitation Data'!E157))="","",OFFSET('Sanitation Data'!$E$28,0,10*ROW('Sanitation Data'!E157)))</f>
        <v/>
      </c>
      <c r="CQ163" s="275" t="str">
        <f ca="true">+IF(OFFSET('Sanitation Data'!$E$29,0,10*ROW('Sanitation Data'!E157))="","",OFFSET('Sanitation Data'!$E$29,0,10*ROW('Sanitation Data'!E157)))</f>
        <v/>
      </c>
      <c r="CR163" s="275" t="str">
        <f ca="true">+IF(OFFSET('Sanitation Data'!$E$30,0,10*ROW('Sanitation Data'!E157))="","",OFFSET('Sanitation Data'!$E$30,0,10*ROW('Sanitation Data'!E157)))</f>
        <v/>
      </c>
      <c r="CS163" s="275" t="str">
        <f ca="true">+IF(OFFSET('Sanitation Data'!$E$31,0,10*ROW('Sanitation Data'!E157))="","",OFFSET('Sanitation Data'!$E$31,0,10*ROW('Sanitation Data'!E157)))</f>
        <v/>
      </c>
      <c r="CT163" s="275" t="str">
        <f ca="true">+IF(OFFSET('Sanitation Data'!$E$32,0,10*ROW('Sanitation Data'!E157))="","",OFFSET('Sanitation Data'!$E$32,0,10*ROW('Sanitation Data'!E157)))</f>
        <v/>
      </c>
      <c r="CU163" s="275" t="str">
        <f ca="true">+IF(OFFSET('Sanitation Data'!$F$28,0,10*ROW('Sanitation Data'!F157))="","",OFFSET('Sanitation Data'!$F$28,0,10*ROW('Sanitation Data'!F157)))</f>
        <v/>
      </c>
      <c r="CV163" s="275" t="str">
        <f ca="true">+IF(OFFSET('Sanitation Data'!$F$29,0,10*ROW('Sanitation Data'!F157))="","",OFFSET('Sanitation Data'!$F$29,0,10*ROW('Sanitation Data'!F157)))</f>
        <v/>
      </c>
      <c r="CW163" s="275" t="str">
        <f ca="true">+IF(OFFSET('Sanitation Data'!$F$30,0,10*ROW('Sanitation Data'!F157))="","",OFFSET('Sanitation Data'!$F$30,0,10*ROW('Sanitation Data'!F157)))</f>
        <v/>
      </c>
      <c r="CX163" s="275" t="str">
        <f ca="true">+IF(OFFSET('Sanitation Data'!$F$31,0,10*ROW('Sanitation Data'!F157))="","",OFFSET('Sanitation Data'!$F$31,0,10*ROW('Sanitation Data'!F157)))</f>
        <v/>
      </c>
      <c r="CY163" s="275" t="str">
        <f ca="true">+IF(OFFSET('Sanitation Data'!$F$32,0,10*ROW('Sanitation Data'!F157))="","",OFFSET('Sanitation Data'!$F$32,0,10*ROW('Sanitation Data'!F157)))</f>
        <v/>
      </c>
      <c r="CZ163" s="275" t="str">
        <f ca="true">+IF(OFFSET('Sanitation Data'!$G$28,0,10*ROW('Sanitation Data'!G157))="","",OFFSET('Sanitation Data'!$G$28,0,10*ROW('Sanitation Data'!G157)))</f>
        <v/>
      </c>
      <c r="DA163" s="275" t="str">
        <f ca="true">+IF(OFFSET('Sanitation Data'!$G$29,0,10*ROW('Sanitation Data'!G157))="","",OFFSET('Sanitation Data'!$G$29,0,10*ROW('Sanitation Data'!G157)))</f>
        <v/>
      </c>
      <c r="DB163" s="275" t="str">
        <f ca="true">+IF(OFFSET('Sanitation Data'!$G$30,0,10*ROW('Sanitation Data'!G157))="","",OFFSET('Sanitation Data'!$G$30,0,10*ROW('Sanitation Data'!G157)))</f>
        <v/>
      </c>
      <c r="DC163" s="275" t="str">
        <f ca="true">+IF(OFFSET('Sanitation Data'!$G$31,0,10*ROW('Sanitation Data'!G157))="","",OFFSET('Sanitation Data'!$G$31,0,10*ROW('Sanitation Data'!G157)))</f>
        <v/>
      </c>
      <c r="DD163" s="275" t="str">
        <f ca="true">+IF(OFFSET('Sanitation Data'!$G$32,0,10*ROW('Sanitation Data'!G157))="","",OFFSET('Sanitation Data'!$G$32,0,10*ROW('Sanitation Data'!G157)))</f>
        <v/>
      </c>
      <c r="DE163" s="275" t="str">
        <f ca="true">+IF(OFFSET('Sanitation Data'!$H$28,0,10*ROW('Sanitation Data'!H157))="","",OFFSET('Sanitation Data'!$H$28,0,10*ROW('Sanitation Data'!H157)))</f>
        <v/>
      </c>
      <c r="DF163" s="275" t="str">
        <f ca="true">+IF(OFFSET('Sanitation Data'!$H$29,0,10*ROW('Sanitation Data'!H157))="","",OFFSET('Sanitation Data'!$H$29,0,10*ROW('Sanitation Data'!H157)))</f>
        <v/>
      </c>
      <c r="DG163" s="275" t="str">
        <f ca="true">+IF(OFFSET('Sanitation Data'!$H$30,0,10*ROW('Sanitation Data'!H157))="","",OFFSET('Sanitation Data'!$H$30,0,10*ROW('Sanitation Data'!H157)))</f>
        <v/>
      </c>
      <c r="DH163" s="275" t="str">
        <f ca="true">+IF(OFFSET('Sanitation Data'!$H$31,0,10*ROW('Sanitation Data'!H157))="","",OFFSET('Sanitation Data'!$H$31,0,10*ROW('Sanitation Data'!H157)))</f>
        <v/>
      </c>
      <c r="DI163" s="275" t="str">
        <f ca="true">+IF(OFFSET('Sanitation Data'!$H$32,0,10*ROW('Sanitation Data'!H157))="","",OFFSET('Sanitation Data'!$H$32,0,10*ROW('Sanitation Data'!H157)))</f>
        <v/>
      </c>
      <c r="DJ163" s="275" t="str">
        <f ca="true">+IF(OFFSET('Sanitation Data'!$I$28,0,10*ROW('Sanitation Data'!I157))="","",OFFSET('Sanitation Data'!$I$28,0,10*ROW('Sanitation Data'!I157)))</f>
        <v/>
      </c>
      <c r="DK163" s="275" t="str">
        <f ca="true">+IF(OFFSET('Sanitation Data'!$I$29,0,10*ROW('Sanitation Data'!I157))="","",OFFSET('Sanitation Data'!$I$29,0,10*ROW('Sanitation Data'!I157)))</f>
        <v/>
      </c>
      <c r="DL163" s="275" t="str">
        <f ca="true">+IF(OFFSET('Sanitation Data'!$I$30,0,10*ROW('Sanitation Data'!I157))="","",OFFSET('Sanitation Data'!$I$30,0,10*ROW('Sanitation Data'!I157)))</f>
        <v/>
      </c>
      <c r="DM163" s="275" t="str">
        <f ca="true">+IF(OFFSET('Sanitation Data'!$I$31,0,10*ROW('Sanitation Data'!I157))="","",OFFSET('Sanitation Data'!$I$31,0,10*ROW('Sanitation Data'!I157)))</f>
        <v/>
      </c>
      <c r="DN163" s="275" t="str">
        <f ca="true">+IF(OFFSET('Sanitation Data'!$I$32,0,10*ROW('Sanitation Data'!I157))="","",OFFSET('Sanitation Data'!$I$32,0,10*ROW('Sanitation Data'!I157)))</f>
        <v/>
      </c>
      <c r="DO163" s="275" t="str">
        <f ca="true">+IF(OFFSET('Hygiene Data'!$D$11,0,10*ROW('Hygiene Data'!D157))="","",OFFSET('Hygiene Data'!$D$11,0,10*ROW('Hygiene Data'!D157)))</f>
        <v/>
      </c>
      <c r="DP163" s="275" t="str">
        <f ca="true">+IF(OFFSET('Hygiene Data'!$D$12,0,10*ROW('Hygiene Data'!D157))="","",OFFSET('Hygiene Data'!$D$12,0,10*ROW('Hygiene Data'!D157)))</f>
        <v/>
      </c>
      <c r="DQ163" s="275" t="str">
        <f ca="true">+IF(OFFSET('Hygiene Data'!$D$13,0,10*ROW('Hygiene Data'!D157))="","",OFFSET('Hygiene Data'!$D$13,0,10*ROW('Hygiene Data'!D157)))</f>
        <v/>
      </c>
      <c r="DR163" s="275" t="str">
        <f ca="true">+IF(OFFSET('Hygiene Data'!$E$11,0,10*ROW('Hygiene Data'!E157))="","",OFFSET('Hygiene Data'!$E$11,0,10*ROW('Hygiene Data'!E157)))</f>
        <v/>
      </c>
      <c r="DS163" s="275" t="str">
        <f ca="true">+IF(OFFSET('Hygiene Data'!$E$12,0,10*ROW('Hygiene Data'!E157))="","",OFFSET('Hygiene Data'!$E$12,0,10*ROW('Hygiene Data'!E157)))</f>
        <v/>
      </c>
      <c r="DT163" s="275" t="str">
        <f ca="true">+IF(OFFSET('Hygiene Data'!$E$13,0,10*ROW('Hygiene Data'!E157))="","",OFFSET('Hygiene Data'!$E$13,0,10*ROW('Hygiene Data'!E157)))</f>
        <v/>
      </c>
      <c r="DU163" s="275" t="str">
        <f ca="true">+IF(OFFSET('Hygiene Data'!$F$11,0,10*ROW('Hygiene Data'!F157))="","",OFFSET('Hygiene Data'!$F$11,0,10*ROW('Hygiene Data'!F157)))</f>
        <v/>
      </c>
      <c r="DV163" s="275" t="str">
        <f ca="true">+IF(OFFSET('Hygiene Data'!$F$12,0,10*ROW('Hygiene Data'!F157))="","",OFFSET('Hygiene Data'!$F$12,0,10*ROW('Hygiene Data'!F157)))</f>
        <v/>
      </c>
      <c r="DW163" s="275" t="str">
        <f ca="true">+IF(OFFSET('Hygiene Data'!$F$13,0,10*ROW('Hygiene Data'!F157))="","",OFFSET('Hygiene Data'!$F$13,0,10*ROW('Hygiene Data'!F157)))</f>
        <v/>
      </c>
      <c r="DX163" s="275" t="str">
        <f ca="true">+IF(OFFSET('Hygiene Data'!$G$11,0,10*ROW('Hygiene Data'!G157))="","",OFFSET('Hygiene Data'!$G$11,0,10*ROW('Hygiene Data'!G157)))</f>
        <v/>
      </c>
      <c r="DY163" s="275" t="str">
        <f ca="true">+IF(OFFSET('Hygiene Data'!$G$12,0,10*ROW('Hygiene Data'!G157))="","",OFFSET('Hygiene Data'!$G$12,0,10*ROW('Hygiene Data'!G157)))</f>
        <v/>
      </c>
      <c r="DZ163" s="275" t="str">
        <f ca="true">+IF(OFFSET('Hygiene Data'!$G$13,0,10*ROW('Hygiene Data'!G157))="","",OFFSET('Hygiene Data'!$G$13,0,10*ROW('Hygiene Data'!G157)))</f>
        <v/>
      </c>
      <c r="EA163" s="275" t="str">
        <f ca="true">+IF(OFFSET('Hygiene Data'!$H$11,0,10*ROW('Hygiene Data'!H157))="","",OFFSET('Hygiene Data'!$H$11,0,10*ROW('Hygiene Data'!H157)))</f>
        <v/>
      </c>
      <c r="EB163" s="275" t="str">
        <f ca="true">+IF(OFFSET('Hygiene Data'!$H$12,0,10*ROW('Hygiene Data'!H157))="","",OFFSET('Hygiene Data'!$H$12,0,10*ROW('Hygiene Data'!H157)))</f>
        <v/>
      </c>
      <c r="EC163" s="275" t="str">
        <f ca="true">+IF(OFFSET('Hygiene Data'!$H$13,0,10*ROW('Hygiene Data'!H157))="","",OFFSET('Hygiene Data'!$H$13,0,10*ROW('Hygiene Data'!H157)))</f>
        <v/>
      </c>
      <c r="ED163" s="275" t="str">
        <f ca="true">+IF(OFFSET('Hygiene Data'!$I$11,0,10*ROW('Hygiene Data'!I157))="","",OFFSET('Hygiene Data'!$I$11,0,10*ROW('Hygiene Data'!I157)))</f>
        <v/>
      </c>
      <c r="EE163" s="275" t="str">
        <f ca="true">+IF(OFFSET('Hygiene Data'!$I$12,0,10*ROW('Hygiene Data'!I157))="","",OFFSET('Hygiene Data'!$I$12,0,10*ROW('Hygiene Data'!I157)))</f>
        <v/>
      </c>
      <c r="EF163" s="275" t="str">
        <f ca="true">+IF(OFFSET('Hygiene Data'!$I$13,0,10*ROW('Hygiene Data'!I157))="","",OFFSET('Hygiene Data'!$I$13,0,10*ROW('Hygiene Data'!I157)))</f>
        <v/>
      </c>
    </row>
    <row xmlns:x14ac="http://schemas.microsoft.com/office/spreadsheetml/2009/9/ac" r="164" x14ac:dyDescent="0.2">
      <c r="A164" s="37" t="str">
        <f ca="true">+IF(OFFSET('Water Data'!$B$2,0,10*ROW('Water Data'!E158))="","",OFFSET('Water Data'!$B$2,0,10*ROW('Water Data'!E158)))</f>
        <v/>
      </c>
      <c r="B164" s="37" t="str">
        <f ca="true">+IF(OFFSET('Water Data'!$C$2,0,10*ROW('Water Data'!F158))="","",OFFSET('Water Data'!$C$2,0,10*ROW('Water Data'!F158)))</f>
        <v/>
      </c>
      <c r="C164" s="331" t="str">
        <f t="shared" ca="true" si="2"/>
        <v/>
      </c>
      <c r="D164" s="94"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4"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4"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4"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4"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4"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4"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4"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4"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4"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4"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4"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4"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4"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4"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4"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4"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4"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5"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5"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5"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5"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5"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5"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5"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5"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5"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5"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5"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5"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5"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5"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5"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5"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5"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5"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5"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5"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5"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5"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5"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5"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5"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5"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5"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5"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5"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5"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6"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6"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6"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6"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6"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6"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6"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6"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6"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6"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6"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6"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6"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6"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6"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6"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6"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6"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5"/>
      <c r="BS164" s="275" t="str">
        <f ca="true">+IF(OFFSET('Water Data'!$D$27,0,10*ROW('Water Data'!D158))="","",OFFSET('Water Data'!$D$27,0,10*ROW('Water Data'!D158)))</f>
        <v/>
      </c>
      <c r="BT164" s="275" t="str">
        <f ca="true">+IF(OFFSET('Water Data'!$D$28,0,10*ROW('Water Data'!D158))="","",OFFSET('Water Data'!$D$28,0,10*ROW('Water Data'!D158)))</f>
        <v/>
      </c>
      <c r="BU164" s="275" t="str">
        <f ca="true">+IF(OFFSET('Water Data'!$D$29,0,10*ROW('Water Data'!D158))="","",OFFSET('Water Data'!$D$29,0,10*ROW('Water Data'!D158)))</f>
        <v/>
      </c>
      <c r="BV164" s="275" t="str">
        <f ca="true">+IF(OFFSET('Water Data'!$E$27,0,10*ROW('Water Data'!E158))="","",OFFSET('Water Data'!$E$27,0,10*ROW('Water Data'!E158)))</f>
        <v/>
      </c>
      <c r="BW164" s="275" t="str">
        <f ca="true">+IF(OFFSET('Water Data'!$E$28,0,10*ROW('Water Data'!E158))="","",OFFSET('Water Data'!$E$28,0,10*ROW('Water Data'!E158)))</f>
        <v/>
      </c>
      <c r="BX164" s="275" t="str">
        <f ca="true">+IF(OFFSET('Water Data'!$E$29,0,10*ROW('Water Data'!E158))="","",OFFSET('Water Data'!$E$29,0,10*ROW('Water Data'!E158)))</f>
        <v/>
      </c>
      <c r="BY164" s="275" t="str">
        <f ca="true">+IF(OFFSET('Water Data'!$F$27,0,10*ROW('Water Data'!F158))="","",OFFSET('Water Data'!$F$27,0,10*ROW('Water Data'!F158)))</f>
        <v/>
      </c>
      <c r="BZ164" s="275" t="str">
        <f ca="true">+IF(OFFSET('Water Data'!$F$28,0,10*ROW('Water Data'!F158))="","",OFFSET('Water Data'!$F$28,0,10*ROW('Water Data'!F158)))</f>
        <v/>
      </c>
      <c r="CA164" s="275" t="str">
        <f ca="true">+IF(OFFSET('Water Data'!$F$29,0,10*ROW('Water Data'!F158))="","",OFFSET('Water Data'!$F$29,0,10*ROW('Water Data'!F158)))</f>
        <v/>
      </c>
      <c r="CB164" s="275" t="str">
        <f ca="true">+IF(OFFSET('Water Data'!$G$27,0,10*ROW('Water Data'!G158))="","",OFFSET('Water Data'!$G$27,0,10*ROW('Water Data'!G158)))</f>
        <v/>
      </c>
      <c r="CC164" s="275" t="str">
        <f ca="true">+IF(OFFSET('Water Data'!$G$28,0,10*ROW('Water Data'!G158))="","",OFFSET('Water Data'!$G$28,0,10*ROW('Water Data'!G158)))</f>
        <v/>
      </c>
      <c r="CD164" s="275" t="str">
        <f ca="true">+IF(OFFSET('Water Data'!$G$29,0,10*ROW('Water Data'!G158))="","",OFFSET('Water Data'!$G$29,0,10*ROW('Water Data'!G158)))</f>
        <v/>
      </c>
      <c r="CE164" s="275" t="str">
        <f ca="true">+IF(OFFSET('Water Data'!$H$27,0,10*ROW('Water Data'!H158))="","",OFFSET('Water Data'!$H$27,0,10*ROW('Water Data'!H158)))</f>
        <v/>
      </c>
      <c r="CF164" s="275" t="str">
        <f ca="true">+IF(OFFSET('Water Data'!$H$28,0,10*ROW('Water Data'!H158))="","",OFFSET('Water Data'!$H$28,0,10*ROW('Water Data'!H158)))</f>
        <v/>
      </c>
      <c r="CG164" s="275" t="str">
        <f ca="true">+IF(OFFSET('Water Data'!$H$29,0,10*ROW('Water Data'!H158))="","",OFFSET('Water Data'!$H$29,0,10*ROW('Water Data'!H158)))</f>
        <v/>
      </c>
      <c r="CH164" s="275" t="str">
        <f ca="true">+IF(OFFSET('Water Data'!$I$27,0,10*ROW('Water Data'!I158))="","",OFFSET('Water Data'!$I$27,0,10*ROW('Water Data'!I158)))</f>
        <v/>
      </c>
      <c r="CI164" s="275" t="str">
        <f ca="true">+IF(OFFSET('Water Data'!$I$28,0,10*ROW('Water Data'!I158))="","",OFFSET('Water Data'!$I$28,0,10*ROW('Water Data'!I158)))</f>
        <v/>
      </c>
      <c r="CJ164" s="275" t="str">
        <f ca="true">+IF(OFFSET('Water Data'!$I$29,0,10*ROW('Water Data'!I158))="","",OFFSET('Water Data'!$I$29,0,10*ROW('Water Data'!I158)))</f>
        <v/>
      </c>
      <c r="CK164" s="275" t="str">
        <f ca="true">+IF(OFFSET('Sanitation Data'!$D$28,0,10*ROW('Sanitation Data'!D158))="","",OFFSET('Sanitation Data'!$D$28,0,10*ROW('Sanitation Data'!D158)))</f>
        <v/>
      </c>
      <c r="CL164" s="275" t="str">
        <f ca="true">+IF(OFFSET('Sanitation Data'!$D$29,0,10*ROW('Sanitation Data'!D158))="","",OFFSET('Sanitation Data'!$D$29,0,10*ROW('Sanitation Data'!D158)))</f>
        <v/>
      </c>
      <c r="CM164" s="275" t="str">
        <f ca="true">+IF(OFFSET('Sanitation Data'!$D$30,0,10*ROW('Sanitation Data'!D158))="","",OFFSET('Sanitation Data'!$D$30,0,10*ROW('Sanitation Data'!D158)))</f>
        <v/>
      </c>
      <c r="CN164" s="275" t="str">
        <f ca="true">+IF(OFFSET('Sanitation Data'!$D$31,0,10*ROW('Sanitation Data'!D158))="","",OFFSET('Sanitation Data'!$D$31,0,10*ROW('Sanitation Data'!D158)))</f>
        <v/>
      </c>
      <c r="CO164" s="275" t="str">
        <f ca="true">+IF(OFFSET('Sanitation Data'!$D$32,0,10*ROW('Sanitation Data'!D158))="","",OFFSET('Sanitation Data'!$D$32,0,10*ROW('Sanitation Data'!D158)))</f>
        <v/>
      </c>
      <c r="CP164" s="275" t="str">
        <f ca="true">+IF(OFFSET('Sanitation Data'!$E$28,0,10*ROW('Sanitation Data'!E158))="","",OFFSET('Sanitation Data'!$E$28,0,10*ROW('Sanitation Data'!E158)))</f>
        <v/>
      </c>
      <c r="CQ164" s="275" t="str">
        <f ca="true">+IF(OFFSET('Sanitation Data'!$E$29,0,10*ROW('Sanitation Data'!E158))="","",OFFSET('Sanitation Data'!$E$29,0,10*ROW('Sanitation Data'!E158)))</f>
        <v/>
      </c>
      <c r="CR164" s="275" t="str">
        <f ca="true">+IF(OFFSET('Sanitation Data'!$E$30,0,10*ROW('Sanitation Data'!E158))="","",OFFSET('Sanitation Data'!$E$30,0,10*ROW('Sanitation Data'!E158)))</f>
        <v/>
      </c>
      <c r="CS164" s="275" t="str">
        <f ca="true">+IF(OFFSET('Sanitation Data'!$E$31,0,10*ROW('Sanitation Data'!E158))="","",OFFSET('Sanitation Data'!$E$31,0,10*ROW('Sanitation Data'!E158)))</f>
        <v/>
      </c>
      <c r="CT164" s="275" t="str">
        <f ca="true">+IF(OFFSET('Sanitation Data'!$E$32,0,10*ROW('Sanitation Data'!E158))="","",OFFSET('Sanitation Data'!$E$32,0,10*ROW('Sanitation Data'!E158)))</f>
        <v/>
      </c>
      <c r="CU164" s="275" t="str">
        <f ca="true">+IF(OFFSET('Sanitation Data'!$F$28,0,10*ROW('Sanitation Data'!F158))="","",OFFSET('Sanitation Data'!$F$28,0,10*ROW('Sanitation Data'!F158)))</f>
        <v/>
      </c>
      <c r="CV164" s="275" t="str">
        <f ca="true">+IF(OFFSET('Sanitation Data'!$F$29,0,10*ROW('Sanitation Data'!F158))="","",OFFSET('Sanitation Data'!$F$29,0,10*ROW('Sanitation Data'!F158)))</f>
        <v/>
      </c>
      <c r="CW164" s="275" t="str">
        <f ca="true">+IF(OFFSET('Sanitation Data'!$F$30,0,10*ROW('Sanitation Data'!F158))="","",OFFSET('Sanitation Data'!$F$30,0,10*ROW('Sanitation Data'!F158)))</f>
        <v/>
      </c>
      <c r="CX164" s="275" t="str">
        <f ca="true">+IF(OFFSET('Sanitation Data'!$F$31,0,10*ROW('Sanitation Data'!F158))="","",OFFSET('Sanitation Data'!$F$31,0,10*ROW('Sanitation Data'!F158)))</f>
        <v/>
      </c>
      <c r="CY164" s="275" t="str">
        <f ca="true">+IF(OFFSET('Sanitation Data'!$F$32,0,10*ROW('Sanitation Data'!F158))="","",OFFSET('Sanitation Data'!$F$32,0,10*ROW('Sanitation Data'!F158)))</f>
        <v/>
      </c>
      <c r="CZ164" s="275" t="str">
        <f ca="true">+IF(OFFSET('Sanitation Data'!$G$28,0,10*ROW('Sanitation Data'!G158))="","",OFFSET('Sanitation Data'!$G$28,0,10*ROW('Sanitation Data'!G158)))</f>
        <v/>
      </c>
      <c r="DA164" s="275" t="str">
        <f ca="true">+IF(OFFSET('Sanitation Data'!$G$29,0,10*ROW('Sanitation Data'!G158))="","",OFFSET('Sanitation Data'!$G$29,0,10*ROW('Sanitation Data'!G158)))</f>
        <v/>
      </c>
      <c r="DB164" s="275" t="str">
        <f ca="true">+IF(OFFSET('Sanitation Data'!$G$30,0,10*ROW('Sanitation Data'!G158))="","",OFFSET('Sanitation Data'!$G$30,0,10*ROW('Sanitation Data'!G158)))</f>
        <v/>
      </c>
      <c r="DC164" s="275" t="str">
        <f ca="true">+IF(OFFSET('Sanitation Data'!$G$31,0,10*ROW('Sanitation Data'!G158))="","",OFFSET('Sanitation Data'!$G$31,0,10*ROW('Sanitation Data'!G158)))</f>
        <v/>
      </c>
      <c r="DD164" s="275" t="str">
        <f ca="true">+IF(OFFSET('Sanitation Data'!$G$32,0,10*ROW('Sanitation Data'!G158))="","",OFFSET('Sanitation Data'!$G$32,0,10*ROW('Sanitation Data'!G158)))</f>
        <v/>
      </c>
      <c r="DE164" s="275" t="str">
        <f ca="true">+IF(OFFSET('Sanitation Data'!$H$28,0,10*ROW('Sanitation Data'!H158))="","",OFFSET('Sanitation Data'!$H$28,0,10*ROW('Sanitation Data'!H158)))</f>
        <v/>
      </c>
      <c r="DF164" s="275" t="str">
        <f ca="true">+IF(OFFSET('Sanitation Data'!$H$29,0,10*ROW('Sanitation Data'!H158))="","",OFFSET('Sanitation Data'!$H$29,0,10*ROW('Sanitation Data'!H158)))</f>
        <v/>
      </c>
      <c r="DG164" s="275" t="str">
        <f ca="true">+IF(OFFSET('Sanitation Data'!$H$30,0,10*ROW('Sanitation Data'!H158))="","",OFFSET('Sanitation Data'!$H$30,0,10*ROW('Sanitation Data'!H158)))</f>
        <v/>
      </c>
      <c r="DH164" s="275" t="str">
        <f ca="true">+IF(OFFSET('Sanitation Data'!$H$31,0,10*ROW('Sanitation Data'!H158))="","",OFFSET('Sanitation Data'!$H$31,0,10*ROW('Sanitation Data'!H158)))</f>
        <v/>
      </c>
      <c r="DI164" s="275" t="str">
        <f ca="true">+IF(OFFSET('Sanitation Data'!$H$32,0,10*ROW('Sanitation Data'!H158))="","",OFFSET('Sanitation Data'!$H$32,0,10*ROW('Sanitation Data'!H158)))</f>
        <v/>
      </c>
      <c r="DJ164" s="275" t="str">
        <f ca="true">+IF(OFFSET('Sanitation Data'!$I$28,0,10*ROW('Sanitation Data'!I158))="","",OFFSET('Sanitation Data'!$I$28,0,10*ROW('Sanitation Data'!I158)))</f>
        <v/>
      </c>
      <c r="DK164" s="275" t="str">
        <f ca="true">+IF(OFFSET('Sanitation Data'!$I$29,0,10*ROW('Sanitation Data'!I158))="","",OFFSET('Sanitation Data'!$I$29,0,10*ROW('Sanitation Data'!I158)))</f>
        <v/>
      </c>
      <c r="DL164" s="275" t="str">
        <f ca="true">+IF(OFFSET('Sanitation Data'!$I$30,0,10*ROW('Sanitation Data'!I158))="","",OFFSET('Sanitation Data'!$I$30,0,10*ROW('Sanitation Data'!I158)))</f>
        <v/>
      </c>
      <c r="DM164" s="275" t="str">
        <f ca="true">+IF(OFFSET('Sanitation Data'!$I$31,0,10*ROW('Sanitation Data'!I158))="","",OFFSET('Sanitation Data'!$I$31,0,10*ROW('Sanitation Data'!I158)))</f>
        <v/>
      </c>
      <c r="DN164" s="275" t="str">
        <f ca="true">+IF(OFFSET('Sanitation Data'!$I$32,0,10*ROW('Sanitation Data'!I158))="","",OFFSET('Sanitation Data'!$I$32,0,10*ROW('Sanitation Data'!I158)))</f>
        <v/>
      </c>
      <c r="DO164" s="275" t="str">
        <f ca="true">+IF(OFFSET('Hygiene Data'!$D$11,0,10*ROW('Hygiene Data'!D158))="","",OFFSET('Hygiene Data'!$D$11,0,10*ROW('Hygiene Data'!D158)))</f>
        <v/>
      </c>
      <c r="DP164" s="275" t="str">
        <f ca="true">+IF(OFFSET('Hygiene Data'!$D$12,0,10*ROW('Hygiene Data'!D158))="","",OFFSET('Hygiene Data'!$D$12,0,10*ROW('Hygiene Data'!D158)))</f>
        <v/>
      </c>
      <c r="DQ164" s="275" t="str">
        <f ca="true">+IF(OFFSET('Hygiene Data'!$D$13,0,10*ROW('Hygiene Data'!D158))="","",OFFSET('Hygiene Data'!$D$13,0,10*ROW('Hygiene Data'!D158)))</f>
        <v/>
      </c>
      <c r="DR164" s="275" t="str">
        <f ca="true">+IF(OFFSET('Hygiene Data'!$E$11,0,10*ROW('Hygiene Data'!E158))="","",OFFSET('Hygiene Data'!$E$11,0,10*ROW('Hygiene Data'!E158)))</f>
        <v/>
      </c>
      <c r="DS164" s="275" t="str">
        <f ca="true">+IF(OFFSET('Hygiene Data'!$E$12,0,10*ROW('Hygiene Data'!E158))="","",OFFSET('Hygiene Data'!$E$12,0,10*ROW('Hygiene Data'!E158)))</f>
        <v/>
      </c>
      <c r="DT164" s="275" t="str">
        <f ca="true">+IF(OFFSET('Hygiene Data'!$E$13,0,10*ROW('Hygiene Data'!E158))="","",OFFSET('Hygiene Data'!$E$13,0,10*ROW('Hygiene Data'!E158)))</f>
        <v/>
      </c>
      <c r="DU164" s="275" t="str">
        <f ca="true">+IF(OFFSET('Hygiene Data'!$F$11,0,10*ROW('Hygiene Data'!F158))="","",OFFSET('Hygiene Data'!$F$11,0,10*ROW('Hygiene Data'!F158)))</f>
        <v/>
      </c>
      <c r="DV164" s="275" t="str">
        <f ca="true">+IF(OFFSET('Hygiene Data'!$F$12,0,10*ROW('Hygiene Data'!F158))="","",OFFSET('Hygiene Data'!$F$12,0,10*ROW('Hygiene Data'!F158)))</f>
        <v/>
      </c>
      <c r="DW164" s="275" t="str">
        <f ca="true">+IF(OFFSET('Hygiene Data'!$F$13,0,10*ROW('Hygiene Data'!F158))="","",OFFSET('Hygiene Data'!$F$13,0,10*ROW('Hygiene Data'!F158)))</f>
        <v/>
      </c>
      <c r="DX164" s="275" t="str">
        <f ca="true">+IF(OFFSET('Hygiene Data'!$G$11,0,10*ROW('Hygiene Data'!G158))="","",OFFSET('Hygiene Data'!$G$11,0,10*ROW('Hygiene Data'!G158)))</f>
        <v/>
      </c>
      <c r="DY164" s="275" t="str">
        <f ca="true">+IF(OFFSET('Hygiene Data'!$G$12,0,10*ROW('Hygiene Data'!G158))="","",OFFSET('Hygiene Data'!$G$12,0,10*ROW('Hygiene Data'!G158)))</f>
        <v/>
      </c>
      <c r="DZ164" s="275" t="str">
        <f ca="true">+IF(OFFSET('Hygiene Data'!$G$13,0,10*ROW('Hygiene Data'!G158))="","",OFFSET('Hygiene Data'!$G$13,0,10*ROW('Hygiene Data'!G158)))</f>
        <v/>
      </c>
      <c r="EA164" s="275" t="str">
        <f ca="true">+IF(OFFSET('Hygiene Data'!$H$11,0,10*ROW('Hygiene Data'!H158))="","",OFFSET('Hygiene Data'!$H$11,0,10*ROW('Hygiene Data'!H158)))</f>
        <v/>
      </c>
      <c r="EB164" s="275" t="str">
        <f ca="true">+IF(OFFSET('Hygiene Data'!$H$12,0,10*ROW('Hygiene Data'!H158))="","",OFFSET('Hygiene Data'!$H$12,0,10*ROW('Hygiene Data'!H158)))</f>
        <v/>
      </c>
      <c r="EC164" s="275" t="str">
        <f ca="true">+IF(OFFSET('Hygiene Data'!$H$13,0,10*ROW('Hygiene Data'!H158))="","",OFFSET('Hygiene Data'!$H$13,0,10*ROW('Hygiene Data'!H158)))</f>
        <v/>
      </c>
      <c r="ED164" s="275" t="str">
        <f ca="true">+IF(OFFSET('Hygiene Data'!$I$11,0,10*ROW('Hygiene Data'!I158))="","",OFFSET('Hygiene Data'!$I$11,0,10*ROW('Hygiene Data'!I158)))</f>
        <v/>
      </c>
      <c r="EE164" s="275" t="str">
        <f ca="true">+IF(OFFSET('Hygiene Data'!$I$12,0,10*ROW('Hygiene Data'!I158))="","",OFFSET('Hygiene Data'!$I$12,0,10*ROW('Hygiene Data'!I158)))</f>
        <v/>
      </c>
      <c r="EF164" s="275" t="str">
        <f ca="true">+IF(OFFSET('Hygiene Data'!$I$13,0,10*ROW('Hygiene Data'!I158))="","",OFFSET('Hygiene Data'!$I$13,0,10*ROW('Hygiene Data'!I158)))</f>
        <v/>
      </c>
    </row>
    <row xmlns:x14ac="http://schemas.microsoft.com/office/spreadsheetml/2009/9/ac" r="165" x14ac:dyDescent="0.2">
      <c r="A165" s="37" t="str">
        <f ca="true">+IF(OFFSET('Water Data'!$B$2,0,10*ROW('Water Data'!E159))="","",OFFSET('Water Data'!$B$2,0,10*ROW('Water Data'!E159)))</f>
        <v/>
      </c>
      <c r="B165" s="37" t="str">
        <f ca="true">+IF(OFFSET('Water Data'!$C$2,0,10*ROW('Water Data'!F159))="","",OFFSET('Water Data'!$C$2,0,10*ROW('Water Data'!F159)))</f>
        <v/>
      </c>
      <c r="C165" s="331" t="str">
        <f t="shared" ca="true" si="2"/>
        <v/>
      </c>
      <c r="D165" s="94"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4"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4"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4"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4"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4"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4"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4"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4"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4"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4"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4"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4"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4"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4"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4"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4"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4"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5"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5"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5"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5"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5"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5"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5"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5"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5"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5"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5"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5"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5"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5"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5"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5"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5"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5"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5"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5"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5"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5"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5"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5"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5"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5"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5"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5"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5"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5"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6"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6"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6"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6"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6"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6"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6"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6"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6"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6"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6"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6"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6"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6"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6"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6"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6"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6"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5"/>
      <c r="BS165" s="275" t="str">
        <f ca="true">+IF(OFFSET('Water Data'!$D$27,0,10*ROW('Water Data'!D159))="","",OFFSET('Water Data'!$D$27,0,10*ROW('Water Data'!D159)))</f>
        <v/>
      </c>
      <c r="BT165" s="275" t="str">
        <f ca="true">+IF(OFFSET('Water Data'!$D$28,0,10*ROW('Water Data'!D159))="","",OFFSET('Water Data'!$D$28,0,10*ROW('Water Data'!D159)))</f>
        <v/>
      </c>
      <c r="BU165" s="275" t="str">
        <f ca="true">+IF(OFFSET('Water Data'!$D$29,0,10*ROW('Water Data'!D159))="","",OFFSET('Water Data'!$D$29,0,10*ROW('Water Data'!D159)))</f>
        <v/>
      </c>
      <c r="BV165" s="275" t="str">
        <f ca="true">+IF(OFFSET('Water Data'!$E$27,0,10*ROW('Water Data'!E159))="","",OFFSET('Water Data'!$E$27,0,10*ROW('Water Data'!E159)))</f>
        <v/>
      </c>
      <c r="BW165" s="275" t="str">
        <f ca="true">+IF(OFFSET('Water Data'!$E$28,0,10*ROW('Water Data'!E159))="","",OFFSET('Water Data'!$E$28,0,10*ROW('Water Data'!E159)))</f>
        <v/>
      </c>
      <c r="BX165" s="275" t="str">
        <f ca="true">+IF(OFFSET('Water Data'!$E$29,0,10*ROW('Water Data'!E159))="","",OFFSET('Water Data'!$E$29,0,10*ROW('Water Data'!E159)))</f>
        <v/>
      </c>
      <c r="BY165" s="275" t="str">
        <f ca="true">+IF(OFFSET('Water Data'!$F$27,0,10*ROW('Water Data'!F159))="","",OFFSET('Water Data'!$F$27,0,10*ROW('Water Data'!F159)))</f>
        <v/>
      </c>
      <c r="BZ165" s="275" t="str">
        <f ca="true">+IF(OFFSET('Water Data'!$F$28,0,10*ROW('Water Data'!F159))="","",OFFSET('Water Data'!$F$28,0,10*ROW('Water Data'!F159)))</f>
        <v/>
      </c>
      <c r="CA165" s="275" t="str">
        <f ca="true">+IF(OFFSET('Water Data'!$F$29,0,10*ROW('Water Data'!F159))="","",OFFSET('Water Data'!$F$29,0,10*ROW('Water Data'!F159)))</f>
        <v/>
      </c>
      <c r="CB165" s="275" t="str">
        <f ca="true">+IF(OFFSET('Water Data'!$G$27,0,10*ROW('Water Data'!G159))="","",OFFSET('Water Data'!$G$27,0,10*ROW('Water Data'!G159)))</f>
        <v/>
      </c>
      <c r="CC165" s="275" t="str">
        <f ca="true">+IF(OFFSET('Water Data'!$G$28,0,10*ROW('Water Data'!G159))="","",OFFSET('Water Data'!$G$28,0,10*ROW('Water Data'!G159)))</f>
        <v/>
      </c>
      <c r="CD165" s="275" t="str">
        <f ca="true">+IF(OFFSET('Water Data'!$G$29,0,10*ROW('Water Data'!G159))="","",OFFSET('Water Data'!$G$29,0,10*ROW('Water Data'!G159)))</f>
        <v/>
      </c>
      <c r="CE165" s="275" t="str">
        <f ca="true">+IF(OFFSET('Water Data'!$H$27,0,10*ROW('Water Data'!H159))="","",OFFSET('Water Data'!$H$27,0,10*ROW('Water Data'!H159)))</f>
        <v/>
      </c>
      <c r="CF165" s="275" t="str">
        <f ca="true">+IF(OFFSET('Water Data'!$H$28,0,10*ROW('Water Data'!H159))="","",OFFSET('Water Data'!$H$28,0,10*ROW('Water Data'!H159)))</f>
        <v/>
      </c>
      <c r="CG165" s="275" t="str">
        <f ca="true">+IF(OFFSET('Water Data'!$H$29,0,10*ROW('Water Data'!H159))="","",OFFSET('Water Data'!$H$29,0,10*ROW('Water Data'!H159)))</f>
        <v/>
      </c>
      <c r="CH165" s="275" t="str">
        <f ca="true">+IF(OFFSET('Water Data'!$I$27,0,10*ROW('Water Data'!I159))="","",OFFSET('Water Data'!$I$27,0,10*ROW('Water Data'!I159)))</f>
        <v/>
      </c>
      <c r="CI165" s="275" t="str">
        <f ca="true">+IF(OFFSET('Water Data'!$I$28,0,10*ROW('Water Data'!I159))="","",OFFSET('Water Data'!$I$28,0,10*ROW('Water Data'!I159)))</f>
        <v/>
      </c>
      <c r="CJ165" s="275" t="str">
        <f ca="true">+IF(OFFSET('Water Data'!$I$29,0,10*ROW('Water Data'!I159))="","",OFFSET('Water Data'!$I$29,0,10*ROW('Water Data'!I159)))</f>
        <v/>
      </c>
      <c r="CK165" s="275" t="str">
        <f ca="true">+IF(OFFSET('Sanitation Data'!$D$28,0,10*ROW('Sanitation Data'!D159))="","",OFFSET('Sanitation Data'!$D$28,0,10*ROW('Sanitation Data'!D159)))</f>
        <v/>
      </c>
      <c r="CL165" s="275" t="str">
        <f ca="true">+IF(OFFSET('Sanitation Data'!$D$29,0,10*ROW('Sanitation Data'!D159))="","",OFFSET('Sanitation Data'!$D$29,0,10*ROW('Sanitation Data'!D159)))</f>
        <v/>
      </c>
      <c r="CM165" s="275" t="str">
        <f ca="true">+IF(OFFSET('Sanitation Data'!$D$30,0,10*ROW('Sanitation Data'!D159))="","",OFFSET('Sanitation Data'!$D$30,0,10*ROW('Sanitation Data'!D159)))</f>
        <v/>
      </c>
      <c r="CN165" s="275" t="str">
        <f ca="true">+IF(OFFSET('Sanitation Data'!$D$31,0,10*ROW('Sanitation Data'!D159))="","",OFFSET('Sanitation Data'!$D$31,0,10*ROW('Sanitation Data'!D159)))</f>
        <v/>
      </c>
      <c r="CO165" s="275" t="str">
        <f ca="true">+IF(OFFSET('Sanitation Data'!$D$32,0,10*ROW('Sanitation Data'!D159))="","",OFFSET('Sanitation Data'!$D$32,0,10*ROW('Sanitation Data'!D159)))</f>
        <v/>
      </c>
      <c r="CP165" s="275" t="str">
        <f ca="true">+IF(OFFSET('Sanitation Data'!$E$28,0,10*ROW('Sanitation Data'!E159))="","",OFFSET('Sanitation Data'!$E$28,0,10*ROW('Sanitation Data'!E159)))</f>
        <v/>
      </c>
      <c r="CQ165" s="275" t="str">
        <f ca="true">+IF(OFFSET('Sanitation Data'!$E$29,0,10*ROW('Sanitation Data'!E159))="","",OFFSET('Sanitation Data'!$E$29,0,10*ROW('Sanitation Data'!E159)))</f>
        <v/>
      </c>
      <c r="CR165" s="275" t="str">
        <f ca="true">+IF(OFFSET('Sanitation Data'!$E$30,0,10*ROW('Sanitation Data'!E159))="","",OFFSET('Sanitation Data'!$E$30,0,10*ROW('Sanitation Data'!E159)))</f>
        <v/>
      </c>
      <c r="CS165" s="275" t="str">
        <f ca="true">+IF(OFFSET('Sanitation Data'!$E$31,0,10*ROW('Sanitation Data'!E159))="","",OFFSET('Sanitation Data'!$E$31,0,10*ROW('Sanitation Data'!E159)))</f>
        <v/>
      </c>
      <c r="CT165" s="275" t="str">
        <f ca="true">+IF(OFFSET('Sanitation Data'!$E$32,0,10*ROW('Sanitation Data'!E159))="","",OFFSET('Sanitation Data'!$E$32,0,10*ROW('Sanitation Data'!E159)))</f>
        <v/>
      </c>
      <c r="CU165" s="275" t="str">
        <f ca="true">+IF(OFFSET('Sanitation Data'!$F$28,0,10*ROW('Sanitation Data'!F159))="","",OFFSET('Sanitation Data'!$F$28,0,10*ROW('Sanitation Data'!F159)))</f>
        <v/>
      </c>
      <c r="CV165" s="275" t="str">
        <f ca="true">+IF(OFFSET('Sanitation Data'!$F$29,0,10*ROW('Sanitation Data'!F159))="","",OFFSET('Sanitation Data'!$F$29,0,10*ROW('Sanitation Data'!F159)))</f>
        <v/>
      </c>
      <c r="CW165" s="275" t="str">
        <f ca="true">+IF(OFFSET('Sanitation Data'!$F$30,0,10*ROW('Sanitation Data'!F159))="","",OFFSET('Sanitation Data'!$F$30,0,10*ROW('Sanitation Data'!F159)))</f>
        <v/>
      </c>
      <c r="CX165" s="275" t="str">
        <f ca="true">+IF(OFFSET('Sanitation Data'!$F$31,0,10*ROW('Sanitation Data'!F159))="","",OFFSET('Sanitation Data'!$F$31,0,10*ROW('Sanitation Data'!F159)))</f>
        <v/>
      </c>
      <c r="CY165" s="275" t="str">
        <f ca="true">+IF(OFFSET('Sanitation Data'!$F$32,0,10*ROW('Sanitation Data'!F159))="","",OFFSET('Sanitation Data'!$F$32,0,10*ROW('Sanitation Data'!F159)))</f>
        <v/>
      </c>
      <c r="CZ165" s="275" t="str">
        <f ca="true">+IF(OFFSET('Sanitation Data'!$G$28,0,10*ROW('Sanitation Data'!G159))="","",OFFSET('Sanitation Data'!$G$28,0,10*ROW('Sanitation Data'!G159)))</f>
        <v/>
      </c>
      <c r="DA165" s="275" t="str">
        <f ca="true">+IF(OFFSET('Sanitation Data'!$G$29,0,10*ROW('Sanitation Data'!G159))="","",OFFSET('Sanitation Data'!$G$29,0,10*ROW('Sanitation Data'!G159)))</f>
        <v/>
      </c>
      <c r="DB165" s="275" t="str">
        <f ca="true">+IF(OFFSET('Sanitation Data'!$G$30,0,10*ROW('Sanitation Data'!G159))="","",OFFSET('Sanitation Data'!$G$30,0,10*ROW('Sanitation Data'!G159)))</f>
        <v/>
      </c>
      <c r="DC165" s="275" t="str">
        <f ca="true">+IF(OFFSET('Sanitation Data'!$G$31,0,10*ROW('Sanitation Data'!G159))="","",OFFSET('Sanitation Data'!$G$31,0,10*ROW('Sanitation Data'!G159)))</f>
        <v/>
      </c>
      <c r="DD165" s="275" t="str">
        <f ca="true">+IF(OFFSET('Sanitation Data'!$G$32,0,10*ROW('Sanitation Data'!G159))="","",OFFSET('Sanitation Data'!$G$32,0,10*ROW('Sanitation Data'!G159)))</f>
        <v/>
      </c>
      <c r="DE165" s="275" t="str">
        <f ca="true">+IF(OFFSET('Sanitation Data'!$H$28,0,10*ROW('Sanitation Data'!H159))="","",OFFSET('Sanitation Data'!$H$28,0,10*ROW('Sanitation Data'!H159)))</f>
        <v/>
      </c>
      <c r="DF165" s="275" t="str">
        <f ca="true">+IF(OFFSET('Sanitation Data'!$H$29,0,10*ROW('Sanitation Data'!H159))="","",OFFSET('Sanitation Data'!$H$29,0,10*ROW('Sanitation Data'!H159)))</f>
        <v/>
      </c>
      <c r="DG165" s="275" t="str">
        <f ca="true">+IF(OFFSET('Sanitation Data'!$H$30,0,10*ROW('Sanitation Data'!H159))="","",OFFSET('Sanitation Data'!$H$30,0,10*ROW('Sanitation Data'!H159)))</f>
        <v/>
      </c>
      <c r="DH165" s="275" t="str">
        <f ca="true">+IF(OFFSET('Sanitation Data'!$H$31,0,10*ROW('Sanitation Data'!H159))="","",OFFSET('Sanitation Data'!$H$31,0,10*ROW('Sanitation Data'!H159)))</f>
        <v/>
      </c>
      <c r="DI165" s="275" t="str">
        <f ca="true">+IF(OFFSET('Sanitation Data'!$H$32,0,10*ROW('Sanitation Data'!H159))="","",OFFSET('Sanitation Data'!$H$32,0,10*ROW('Sanitation Data'!H159)))</f>
        <v/>
      </c>
      <c r="DJ165" s="275" t="str">
        <f ca="true">+IF(OFFSET('Sanitation Data'!$I$28,0,10*ROW('Sanitation Data'!I159))="","",OFFSET('Sanitation Data'!$I$28,0,10*ROW('Sanitation Data'!I159)))</f>
        <v/>
      </c>
      <c r="DK165" s="275" t="str">
        <f ca="true">+IF(OFFSET('Sanitation Data'!$I$29,0,10*ROW('Sanitation Data'!I159))="","",OFFSET('Sanitation Data'!$I$29,0,10*ROW('Sanitation Data'!I159)))</f>
        <v/>
      </c>
      <c r="DL165" s="275" t="str">
        <f ca="true">+IF(OFFSET('Sanitation Data'!$I$30,0,10*ROW('Sanitation Data'!I159))="","",OFFSET('Sanitation Data'!$I$30,0,10*ROW('Sanitation Data'!I159)))</f>
        <v/>
      </c>
      <c r="DM165" s="275" t="str">
        <f ca="true">+IF(OFFSET('Sanitation Data'!$I$31,0,10*ROW('Sanitation Data'!I159))="","",OFFSET('Sanitation Data'!$I$31,0,10*ROW('Sanitation Data'!I159)))</f>
        <v/>
      </c>
      <c r="DN165" s="275" t="str">
        <f ca="true">+IF(OFFSET('Sanitation Data'!$I$32,0,10*ROW('Sanitation Data'!I159))="","",OFFSET('Sanitation Data'!$I$32,0,10*ROW('Sanitation Data'!I159)))</f>
        <v/>
      </c>
      <c r="DO165" s="275" t="str">
        <f ca="true">+IF(OFFSET('Hygiene Data'!$D$11,0,10*ROW('Hygiene Data'!D159))="","",OFFSET('Hygiene Data'!$D$11,0,10*ROW('Hygiene Data'!D159)))</f>
        <v/>
      </c>
      <c r="DP165" s="275" t="str">
        <f ca="true">+IF(OFFSET('Hygiene Data'!$D$12,0,10*ROW('Hygiene Data'!D159))="","",OFFSET('Hygiene Data'!$D$12,0,10*ROW('Hygiene Data'!D159)))</f>
        <v/>
      </c>
      <c r="DQ165" s="275" t="str">
        <f ca="true">+IF(OFFSET('Hygiene Data'!$D$13,0,10*ROW('Hygiene Data'!D159))="","",OFFSET('Hygiene Data'!$D$13,0,10*ROW('Hygiene Data'!D159)))</f>
        <v/>
      </c>
      <c r="DR165" s="275" t="str">
        <f ca="true">+IF(OFFSET('Hygiene Data'!$E$11,0,10*ROW('Hygiene Data'!E159))="","",OFFSET('Hygiene Data'!$E$11,0,10*ROW('Hygiene Data'!E159)))</f>
        <v/>
      </c>
      <c r="DS165" s="275" t="str">
        <f ca="true">+IF(OFFSET('Hygiene Data'!$E$12,0,10*ROW('Hygiene Data'!E159))="","",OFFSET('Hygiene Data'!$E$12,0,10*ROW('Hygiene Data'!E159)))</f>
        <v/>
      </c>
      <c r="DT165" s="275" t="str">
        <f ca="true">+IF(OFFSET('Hygiene Data'!$E$13,0,10*ROW('Hygiene Data'!E159))="","",OFFSET('Hygiene Data'!$E$13,0,10*ROW('Hygiene Data'!E159)))</f>
        <v/>
      </c>
      <c r="DU165" s="275" t="str">
        <f ca="true">+IF(OFFSET('Hygiene Data'!$F$11,0,10*ROW('Hygiene Data'!F159))="","",OFFSET('Hygiene Data'!$F$11,0,10*ROW('Hygiene Data'!F159)))</f>
        <v/>
      </c>
      <c r="DV165" s="275" t="str">
        <f ca="true">+IF(OFFSET('Hygiene Data'!$F$12,0,10*ROW('Hygiene Data'!F159))="","",OFFSET('Hygiene Data'!$F$12,0,10*ROW('Hygiene Data'!F159)))</f>
        <v/>
      </c>
      <c r="DW165" s="275" t="str">
        <f ca="true">+IF(OFFSET('Hygiene Data'!$F$13,0,10*ROW('Hygiene Data'!F159))="","",OFFSET('Hygiene Data'!$F$13,0,10*ROW('Hygiene Data'!F159)))</f>
        <v/>
      </c>
      <c r="DX165" s="275" t="str">
        <f ca="true">+IF(OFFSET('Hygiene Data'!$G$11,0,10*ROW('Hygiene Data'!G159))="","",OFFSET('Hygiene Data'!$G$11,0,10*ROW('Hygiene Data'!G159)))</f>
        <v/>
      </c>
      <c r="DY165" s="275" t="str">
        <f ca="true">+IF(OFFSET('Hygiene Data'!$G$12,0,10*ROW('Hygiene Data'!G159))="","",OFFSET('Hygiene Data'!$G$12,0,10*ROW('Hygiene Data'!G159)))</f>
        <v/>
      </c>
      <c r="DZ165" s="275" t="str">
        <f ca="true">+IF(OFFSET('Hygiene Data'!$G$13,0,10*ROW('Hygiene Data'!G159))="","",OFFSET('Hygiene Data'!$G$13,0,10*ROW('Hygiene Data'!G159)))</f>
        <v/>
      </c>
      <c r="EA165" s="275" t="str">
        <f ca="true">+IF(OFFSET('Hygiene Data'!$H$11,0,10*ROW('Hygiene Data'!H159))="","",OFFSET('Hygiene Data'!$H$11,0,10*ROW('Hygiene Data'!H159)))</f>
        <v/>
      </c>
      <c r="EB165" s="275" t="str">
        <f ca="true">+IF(OFFSET('Hygiene Data'!$H$12,0,10*ROW('Hygiene Data'!H159))="","",OFFSET('Hygiene Data'!$H$12,0,10*ROW('Hygiene Data'!H159)))</f>
        <v/>
      </c>
      <c r="EC165" s="275" t="str">
        <f ca="true">+IF(OFFSET('Hygiene Data'!$H$13,0,10*ROW('Hygiene Data'!H159))="","",OFFSET('Hygiene Data'!$H$13,0,10*ROW('Hygiene Data'!H159)))</f>
        <v/>
      </c>
      <c r="ED165" s="275" t="str">
        <f ca="true">+IF(OFFSET('Hygiene Data'!$I$11,0,10*ROW('Hygiene Data'!I159))="","",OFFSET('Hygiene Data'!$I$11,0,10*ROW('Hygiene Data'!I159)))</f>
        <v/>
      </c>
      <c r="EE165" s="275" t="str">
        <f ca="true">+IF(OFFSET('Hygiene Data'!$I$12,0,10*ROW('Hygiene Data'!I159))="","",OFFSET('Hygiene Data'!$I$12,0,10*ROW('Hygiene Data'!I159)))</f>
        <v/>
      </c>
      <c r="EF165" s="275" t="str">
        <f ca="true">+IF(OFFSET('Hygiene Data'!$I$13,0,10*ROW('Hygiene Data'!I159))="","",OFFSET('Hygiene Data'!$I$13,0,10*ROW('Hygiene Data'!I159)))</f>
        <v/>
      </c>
    </row>
    <row xmlns:x14ac="http://schemas.microsoft.com/office/spreadsheetml/2009/9/ac" r="166" x14ac:dyDescent="0.2">
      <c r="A166" s="37" t="str">
        <f ca="true">+IF(OFFSET('Water Data'!$B$2,0,10*ROW('Water Data'!E160))="","",OFFSET('Water Data'!$B$2,0,10*ROW('Water Data'!E160)))</f>
        <v/>
      </c>
      <c r="B166" s="37" t="str">
        <f ca="true">+IF(OFFSET('Water Data'!$C$2,0,10*ROW('Water Data'!F160))="","",OFFSET('Water Data'!$C$2,0,10*ROW('Water Data'!F160)))</f>
        <v/>
      </c>
      <c r="C166" s="331" t="str">
        <f t="shared" ca="true" si="2"/>
        <v/>
      </c>
      <c r="D166" s="94"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4"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4"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4"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4"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4"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4"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4"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4"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4"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4"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4"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4"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4"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4"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4"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4"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4"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5"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5"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5"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5"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5"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5"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5"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5"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5"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5"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5"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5"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5"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5"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5"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5"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5"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5"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5"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5"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5"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5"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5"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5"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5"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5"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5"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5"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5"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5"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6"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6"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6"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6"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6"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6"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6"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6"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6"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6"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6"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6"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6"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6"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6"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6"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6"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6"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5"/>
      <c r="BS166" s="275" t="str">
        <f ca="true">+IF(OFFSET('Water Data'!$D$27,0,10*ROW('Water Data'!D160))="","",OFFSET('Water Data'!$D$27,0,10*ROW('Water Data'!D160)))</f>
        <v/>
      </c>
      <c r="BT166" s="275" t="str">
        <f ca="true">+IF(OFFSET('Water Data'!$D$28,0,10*ROW('Water Data'!D160))="","",OFFSET('Water Data'!$D$28,0,10*ROW('Water Data'!D160)))</f>
        <v/>
      </c>
      <c r="BU166" s="275" t="str">
        <f ca="true">+IF(OFFSET('Water Data'!$D$29,0,10*ROW('Water Data'!D160))="","",OFFSET('Water Data'!$D$29,0,10*ROW('Water Data'!D160)))</f>
        <v/>
      </c>
      <c r="BV166" s="275" t="str">
        <f ca="true">+IF(OFFSET('Water Data'!$E$27,0,10*ROW('Water Data'!E160))="","",OFFSET('Water Data'!$E$27,0,10*ROW('Water Data'!E160)))</f>
        <v/>
      </c>
      <c r="BW166" s="275" t="str">
        <f ca="true">+IF(OFFSET('Water Data'!$E$28,0,10*ROW('Water Data'!E160))="","",OFFSET('Water Data'!$E$28,0,10*ROW('Water Data'!E160)))</f>
        <v/>
      </c>
      <c r="BX166" s="275" t="str">
        <f ca="true">+IF(OFFSET('Water Data'!$E$29,0,10*ROW('Water Data'!E160))="","",OFFSET('Water Data'!$E$29,0,10*ROW('Water Data'!E160)))</f>
        <v/>
      </c>
      <c r="BY166" s="275" t="str">
        <f ca="true">+IF(OFFSET('Water Data'!$F$27,0,10*ROW('Water Data'!F160))="","",OFFSET('Water Data'!$F$27,0,10*ROW('Water Data'!F160)))</f>
        <v/>
      </c>
      <c r="BZ166" s="275" t="str">
        <f ca="true">+IF(OFFSET('Water Data'!$F$28,0,10*ROW('Water Data'!F160))="","",OFFSET('Water Data'!$F$28,0,10*ROW('Water Data'!F160)))</f>
        <v/>
      </c>
      <c r="CA166" s="275" t="str">
        <f ca="true">+IF(OFFSET('Water Data'!$F$29,0,10*ROW('Water Data'!F160))="","",OFFSET('Water Data'!$F$29,0,10*ROW('Water Data'!F160)))</f>
        <v/>
      </c>
      <c r="CB166" s="275" t="str">
        <f ca="true">+IF(OFFSET('Water Data'!$G$27,0,10*ROW('Water Data'!G160))="","",OFFSET('Water Data'!$G$27,0,10*ROW('Water Data'!G160)))</f>
        <v/>
      </c>
      <c r="CC166" s="275" t="str">
        <f ca="true">+IF(OFFSET('Water Data'!$G$28,0,10*ROW('Water Data'!G160))="","",OFFSET('Water Data'!$G$28,0,10*ROW('Water Data'!G160)))</f>
        <v/>
      </c>
      <c r="CD166" s="275" t="str">
        <f ca="true">+IF(OFFSET('Water Data'!$G$29,0,10*ROW('Water Data'!G160))="","",OFFSET('Water Data'!$G$29,0,10*ROW('Water Data'!G160)))</f>
        <v/>
      </c>
      <c r="CE166" s="275" t="str">
        <f ca="true">+IF(OFFSET('Water Data'!$H$27,0,10*ROW('Water Data'!H160))="","",OFFSET('Water Data'!$H$27,0,10*ROW('Water Data'!H160)))</f>
        <v/>
      </c>
      <c r="CF166" s="275" t="str">
        <f ca="true">+IF(OFFSET('Water Data'!$H$28,0,10*ROW('Water Data'!H160))="","",OFFSET('Water Data'!$H$28,0,10*ROW('Water Data'!H160)))</f>
        <v/>
      </c>
      <c r="CG166" s="275" t="str">
        <f ca="true">+IF(OFFSET('Water Data'!$H$29,0,10*ROW('Water Data'!H160))="","",OFFSET('Water Data'!$H$29,0,10*ROW('Water Data'!H160)))</f>
        <v/>
      </c>
      <c r="CH166" s="275" t="str">
        <f ca="true">+IF(OFFSET('Water Data'!$I$27,0,10*ROW('Water Data'!I160))="","",OFFSET('Water Data'!$I$27,0,10*ROW('Water Data'!I160)))</f>
        <v/>
      </c>
      <c r="CI166" s="275" t="str">
        <f ca="true">+IF(OFFSET('Water Data'!$I$28,0,10*ROW('Water Data'!I160))="","",OFFSET('Water Data'!$I$28,0,10*ROW('Water Data'!I160)))</f>
        <v/>
      </c>
      <c r="CJ166" s="275" t="str">
        <f ca="true">+IF(OFFSET('Water Data'!$I$29,0,10*ROW('Water Data'!I160))="","",OFFSET('Water Data'!$I$29,0,10*ROW('Water Data'!I160)))</f>
        <v/>
      </c>
      <c r="CK166" s="275" t="str">
        <f ca="true">+IF(OFFSET('Sanitation Data'!$D$28,0,10*ROW('Sanitation Data'!D160))="","",OFFSET('Sanitation Data'!$D$28,0,10*ROW('Sanitation Data'!D160)))</f>
        <v/>
      </c>
      <c r="CL166" s="275" t="str">
        <f ca="true">+IF(OFFSET('Sanitation Data'!$D$29,0,10*ROW('Sanitation Data'!D160))="","",OFFSET('Sanitation Data'!$D$29,0,10*ROW('Sanitation Data'!D160)))</f>
        <v/>
      </c>
      <c r="CM166" s="275" t="str">
        <f ca="true">+IF(OFFSET('Sanitation Data'!$D$30,0,10*ROW('Sanitation Data'!D160))="","",OFFSET('Sanitation Data'!$D$30,0,10*ROW('Sanitation Data'!D160)))</f>
        <v/>
      </c>
      <c r="CN166" s="275" t="str">
        <f ca="true">+IF(OFFSET('Sanitation Data'!$D$31,0,10*ROW('Sanitation Data'!D160))="","",OFFSET('Sanitation Data'!$D$31,0,10*ROW('Sanitation Data'!D160)))</f>
        <v/>
      </c>
      <c r="CO166" s="275" t="str">
        <f ca="true">+IF(OFFSET('Sanitation Data'!$D$32,0,10*ROW('Sanitation Data'!D160))="","",OFFSET('Sanitation Data'!$D$32,0,10*ROW('Sanitation Data'!D160)))</f>
        <v/>
      </c>
      <c r="CP166" s="275" t="str">
        <f ca="true">+IF(OFFSET('Sanitation Data'!$E$28,0,10*ROW('Sanitation Data'!E160))="","",OFFSET('Sanitation Data'!$E$28,0,10*ROW('Sanitation Data'!E160)))</f>
        <v/>
      </c>
      <c r="CQ166" s="275" t="str">
        <f ca="true">+IF(OFFSET('Sanitation Data'!$E$29,0,10*ROW('Sanitation Data'!E160))="","",OFFSET('Sanitation Data'!$E$29,0,10*ROW('Sanitation Data'!E160)))</f>
        <v/>
      </c>
      <c r="CR166" s="275" t="str">
        <f ca="true">+IF(OFFSET('Sanitation Data'!$E$30,0,10*ROW('Sanitation Data'!E160))="","",OFFSET('Sanitation Data'!$E$30,0,10*ROW('Sanitation Data'!E160)))</f>
        <v/>
      </c>
      <c r="CS166" s="275" t="str">
        <f ca="true">+IF(OFFSET('Sanitation Data'!$E$31,0,10*ROW('Sanitation Data'!E160))="","",OFFSET('Sanitation Data'!$E$31,0,10*ROW('Sanitation Data'!E160)))</f>
        <v/>
      </c>
      <c r="CT166" s="275" t="str">
        <f ca="true">+IF(OFFSET('Sanitation Data'!$E$32,0,10*ROW('Sanitation Data'!E160))="","",OFFSET('Sanitation Data'!$E$32,0,10*ROW('Sanitation Data'!E160)))</f>
        <v/>
      </c>
      <c r="CU166" s="275" t="str">
        <f ca="true">+IF(OFFSET('Sanitation Data'!$F$28,0,10*ROW('Sanitation Data'!F160))="","",OFFSET('Sanitation Data'!$F$28,0,10*ROW('Sanitation Data'!F160)))</f>
        <v/>
      </c>
      <c r="CV166" s="275" t="str">
        <f ca="true">+IF(OFFSET('Sanitation Data'!$F$29,0,10*ROW('Sanitation Data'!F160))="","",OFFSET('Sanitation Data'!$F$29,0,10*ROW('Sanitation Data'!F160)))</f>
        <v/>
      </c>
      <c r="CW166" s="275" t="str">
        <f ca="true">+IF(OFFSET('Sanitation Data'!$F$30,0,10*ROW('Sanitation Data'!F160))="","",OFFSET('Sanitation Data'!$F$30,0,10*ROW('Sanitation Data'!F160)))</f>
        <v/>
      </c>
      <c r="CX166" s="275" t="str">
        <f ca="true">+IF(OFFSET('Sanitation Data'!$F$31,0,10*ROW('Sanitation Data'!F160))="","",OFFSET('Sanitation Data'!$F$31,0,10*ROW('Sanitation Data'!F160)))</f>
        <v/>
      </c>
      <c r="CY166" s="275" t="str">
        <f ca="true">+IF(OFFSET('Sanitation Data'!$F$32,0,10*ROW('Sanitation Data'!F160))="","",OFFSET('Sanitation Data'!$F$32,0,10*ROW('Sanitation Data'!F160)))</f>
        <v/>
      </c>
      <c r="CZ166" s="275" t="str">
        <f ca="true">+IF(OFFSET('Sanitation Data'!$G$28,0,10*ROW('Sanitation Data'!G160))="","",OFFSET('Sanitation Data'!$G$28,0,10*ROW('Sanitation Data'!G160)))</f>
        <v/>
      </c>
      <c r="DA166" s="275" t="str">
        <f ca="true">+IF(OFFSET('Sanitation Data'!$G$29,0,10*ROW('Sanitation Data'!G160))="","",OFFSET('Sanitation Data'!$G$29,0,10*ROW('Sanitation Data'!G160)))</f>
        <v/>
      </c>
      <c r="DB166" s="275" t="str">
        <f ca="true">+IF(OFFSET('Sanitation Data'!$G$30,0,10*ROW('Sanitation Data'!G160))="","",OFFSET('Sanitation Data'!$G$30,0,10*ROW('Sanitation Data'!G160)))</f>
        <v/>
      </c>
      <c r="DC166" s="275" t="str">
        <f ca="true">+IF(OFFSET('Sanitation Data'!$G$31,0,10*ROW('Sanitation Data'!G160))="","",OFFSET('Sanitation Data'!$G$31,0,10*ROW('Sanitation Data'!G160)))</f>
        <v/>
      </c>
      <c r="DD166" s="275" t="str">
        <f ca="true">+IF(OFFSET('Sanitation Data'!$G$32,0,10*ROW('Sanitation Data'!G160))="","",OFFSET('Sanitation Data'!$G$32,0,10*ROW('Sanitation Data'!G160)))</f>
        <v/>
      </c>
      <c r="DE166" s="275" t="str">
        <f ca="true">+IF(OFFSET('Sanitation Data'!$H$28,0,10*ROW('Sanitation Data'!H160))="","",OFFSET('Sanitation Data'!$H$28,0,10*ROW('Sanitation Data'!H160)))</f>
        <v/>
      </c>
      <c r="DF166" s="275" t="str">
        <f ca="true">+IF(OFFSET('Sanitation Data'!$H$29,0,10*ROW('Sanitation Data'!H160))="","",OFFSET('Sanitation Data'!$H$29,0,10*ROW('Sanitation Data'!H160)))</f>
        <v/>
      </c>
      <c r="DG166" s="275" t="str">
        <f ca="true">+IF(OFFSET('Sanitation Data'!$H$30,0,10*ROW('Sanitation Data'!H160))="","",OFFSET('Sanitation Data'!$H$30,0,10*ROW('Sanitation Data'!H160)))</f>
        <v/>
      </c>
      <c r="DH166" s="275" t="str">
        <f ca="true">+IF(OFFSET('Sanitation Data'!$H$31,0,10*ROW('Sanitation Data'!H160))="","",OFFSET('Sanitation Data'!$H$31,0,10*ROW('Sanitation Data'!H160)))</f>
        <v/>
      </c>
      <c r="DI166" s="275" t="str">
        <f ca="true">+IF(OFFSET('Sanitation Data'!$H$32,0,10*ROW('Sanitation Data'!H160))="","",OFFSET('Sanitation Data'!$H$32,0,10*ROW('Sanitation Data'!H160)))</f>
        <v/>
      </c>
      <c r="DJ166" s="275" t="str">
        <f ca="true">+IF(OFFSET('Sanitation Data'!$I$28,0,10*ROW('Sanitation Data'!I160))="","",OFFSET('Sanitation Data'!$I$28,0,10*ROW('Sanitation Data'!I160)))</f>
        <v/>
      </c>
      <c r="DK166" s="275" t="str">
        <f ca="true">+IF(OFFSET('Sanitation Data'!$I$29,0,10*ROW('Sanitation Data'!I160))="","",OFFSET('Sanitation Data'!$I$29,0,10*ROW('Sanitation Data'!I160)))</f>
        <v/>
      </c>
      <c r="DL166" s="275" t="str">
        <f ca="true">+IF(OFFSET('Sanitation Data'!$I$30,0,10*ROW('Sanitation Data'!I160))="","",OFFSET('Sanitation Data'!$I$30,0,10*ROW('Sanitation Data'!I160)))</f>
        <v/>
      </c>
      <c r="DM166" s="275" t="str">
        <f ca="true">+IF(OFFSET('Sanitation Data'!$I$31,0,10*ROW('Sanitation Data'!I160))="","",OFFSET('Sanitation Data'!$I$31,0,10*ROW('Sanitation Data'!I160)))</f>
        <v/>
      </c>
      <c r="DN166" s="275" t="str">
        <f ca="true">+IF(OFFSET('Sanitation Data'!$I$32,0,10*ROW('Sanitation Data'!I160))="","",OFFSET('Sanitation Data'!$I$32,0,10*ROW('Sanitation Data'!I160)))</f>
        <v/>
      </c>
      <c r="DO166" s="275" t="str">
        <f ca="true">+IF(OFFSET('Hygiene Data'!$D$11,0,10*ROW('Hygiene Data'!D160))="","",OFFSET('Hygiene Data'!$D$11,0,10*ROW('Hygiene Data'!D160)))</f>
        <v/>
      </c>
      <c r="DP166" s="275" t="str">
        <f ca="true">+IF(OFFSET('Hygiene Data'!$D$12,0,10*ROW('Hygiene Data'!D160))="","",OFFSET('Hygiene Data'!$D$12,0,10*ROW('Hygiene Data'!D160)))</f>
        <v/>
      </c>
      <c r="DQ166" s="275" t="str">
        <f ca="true">+IF(OFFSET('Hygiene Data'!$D$13,0,10*ROW('Hygiene Data'!D160))="","",OFFSET('Hygiene Data'!$D$13,0,10*ROW('Hygiene Data'!D160)))</f>
        <v/>
      </c>
      <c r="DR166" s="275" t="str">
        <f ca="true">+IF(OFFSET('Hygiene Data'!$E$11,0,10*ROW('Hygiene Data'!E160))="","",OFFSET('Hygiene Data'!$E$11,0,10*ROW('Hygiene Data'!E160)))</f>
        <v/>
      </c>
      <c r="DS166" s="275" t="str">
        <f ca="true">+IF(OFFSET('Hygiene Data'!$E$12,0,10*ROW('Hygiene Data'!E160))="","",OFFSET('Hygiene Data'!$E$12,0,10*ROW('Hygiene Data'!E160)))</f>
        <v/>
      </c>
      <c r="DT166" s="275" t="str">
        <f ca="true">+IF(OFFSET('Hygiene Data'!$E$13,0,10*ROW('Hygiene Data'!E160))="","",OFFSET('Hygiene Data'!$E$13,0,10*ROW('Hygiene Data'!E160)))</f>
        <v/>
      </c>
      <c r="DU166" s="275" t="str">
        <f ca="true">+IF(OFFSET('Hygiene Data'!$F$11,0,10*ROW('Hygiene Data'!F160))="","",OFFSET('Hygiene Data'!$F$11,0,10*ROW('Hygiene Data'!F160)))</f>
        <v/>
      </c>
      <c r="DV166" s="275" t="str">
        <f ca="true">+IF(OFFSET('Hygiene Data'!$F$12,0,10*ROW('Hygiene Data'!F160))="","",OFFSET('Hygiene Data'!$F$12,0,10*ROW('Hygiene Data'!F160)))</f>
        <v/>
      </c>
      <c r="DW166" s="275" t="str">
        <f ca="true">+IF(OFFSET('Hygiene Data'!$F$13,0,10*ROW('Hygiene Data'!F160))="","",OFFSET('Hygiene Data'!$F$13,0,10*ROW('Hygiene Data'!F160)))</f>
        <v/>
      </c>
      <c r="DX166" s="275" t="str">
        <f ca="true">+IF(OFFSET('Hygiene Data'!$G$11,0,10*ROW('Hygiene Data'!G160))="","",OFFSET('Hygiene Data'!$G$11,0,10*ROW('Hygiene Data'!G160)))</f>
        <v/>
      </c>
      <c r="DY166" s="275" t="str">
        <f ca="true">+IF(OFFSET('Hygiene Data'!$G$12,0,10*ROW('Hygiene Data'!G160))="","",OFFSET('Hygiene Data'!$G$12,0,10*ROW('Hygiene Data'!G160)))</f>
        <v/>
      </c>
      <c r="DZ166" s="275" t="str">
        <f ca="true">+IF(OFFSET('Hygiene Data'!$G$13,0,10*ROW('Hygiene Data'!G160))="","",OFFSET('Hygiene Data'!$G$13,0,10*ROW('Hygiene Data'!G160)))</f>
        <v/>
      </c>
      <c r="EA166" s="275" t="str">
        <f ca="true">+IF(OFFSET('Hygiene Data'!$H$11,0,10*ROW('Hygiene Data'!H160))="","",OFFSET('Hygiene Data'!$H$11,0,10*ROW('Hygiene Data'!H160)))</f>
        <v/>
      </c>
      <c r="EB166" s="275" t="str">
        <f ca="true">+IF(OFFSET('Hygiene Data'!$H$12,0,10*ROW('Hygiene Data'!H160))="","",OFFSET('Hygiene Data'!$H$12,0,10*ROW('Hygiene Data'!H160)))</f>
        <v/>
      </c>
      <c r="EC166" s="275" t="str">
        <f ca="true">+IF(OFFSET('Hygiene Data'!$H$13,0,10*ROW('Hygiene Data'!H160))="","",OFFSET('Hygiene Data'!$H$13,0,10*ROW('Hygiene Data'!H160)))</f>
        <v/>
      </c>
      <c r="ED166" s="275" t="str">
        <f ca="true">+IF(OFFSET('Hygiene Data'!$I$11,0,10*ROW('Hygiene Data'!I160))="","",OFFSET('Hygiene Data'!$I$11,0,10*ROW('Hygiene Data'!I160)))</f>
        <v/>
      </c>
      <c r="EE166" s="275" t="str">
        <f ca="true">+IF(OFFSET('Hygiene Data'!$I$12,0,10*ROW('Hygiene Data'!I160))="","",OFFSET('Hygiene Data'!$I$12,0,10*ROW('Hygiene Data'!I160)))</f>
        <v/>
      </c>
      <c r="EF166" s="275" t="str">
        <f ca="true">+IF(OFFSET('Hygiene Data'!$I$13,0,10*ROW('Hygiene Data'!I160))="","",OFFSET('Hygiene Data'!$I$13,0,10*ROW('Hygiene Data'!I160)))</f>
        <v/>
      </c>
    </row>
    <row xmlns:x14ac="http://schemas.microsoft.com/office/spreadsheetml/2009/9/ac" r="167" x14ac:dyDescent="0.2">
      <c r="A167" s="37" t="str">
        <f ca="true">+IF(OFFSET('Water Data'!$B$2,0,10*ROW('Water Data'!E161))="","",OFFSET('Water Data'!$B$2,0,10*ROW('Water Data'!E161)))</f>
        <v/>
      </c>
      <c r="B167" s="37" t="str">
        <f ca="true">+IF(OFFSET('Water Data'!$C$2,0,10*ROW('Water Data'!F161))="","",OFFSET('Water Data'!$C$2,0,10*ROW('Water Data'!F161)))</f>
        <v/>
      </c>
      <c r="C167" s="331" t="str">
        <f t="shared" ca="true" si="2"/>
        <v/>
      </c>
      <c r="D167" s="94"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4"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4"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4"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4"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4"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4"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4"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4"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4"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4"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4"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4"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4"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4"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4"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4"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4"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5"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5"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5"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5"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5"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5"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5"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5"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5"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5"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5"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5"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5"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5"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5"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5"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5"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5"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5"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5"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5"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5"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5"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5"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5"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5"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5"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5"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5"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5"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6"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6"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6"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6"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6"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6"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6"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6"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6"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6"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6"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6"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6"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6"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6"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6"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6"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6"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5"/>
      <c r="BS167" s="275" t="str">
        <f ca="true">+IF(OFFSET('Water Data'!$D$27,0,10*ROW('Water Data'!D161))="","",OFFSET('Water Data'!$D$27,0,10*ROW('Water Data'!D161)))</f>
        <v/>
      </c>
      <c r="BT167" s="275" t="str">
        <f ca="true">+IF(OFFSET('Water Data'!$D$28,0,10*ROW('Water Data'!D161))="","",OFFSET('Water Data'!$D$28,0,10*ROW('Water Data'!D161)))</f>
        <v/>
      </c>
      <c r="BU167" s="275" t="str">
        <f ca="true">+IF(OFFSET('Water Data'!$D$29,0,10*ROW('Water Data'!D161))="","",OFFSET('Water Data'!$D$29,0,10*ROW('Water Data'!D161)))</f>
        <v/>
      </c>
      <c r="BV167" s="275" t="str">
        <f ca="true">+IF(OFFSET('Water Data'!$E$27,0,10*ROW('Water Data'!E161))="","",OFFSET('Water Data'!$E$27,0,10*ROW('Water Data'!E161)))</f>
        <v/>
      </c>
      <c r="BW167" s="275" t="str">
        <f ca="true">+IF(OFFSET('Water Data'!$E$28,0,10*ROW('Water Data'!E161))="","",OFFSET('Water Data'!$E$28,0,10*ROW('Water Data'!E161)))</f>
        <v/>
      </c>
      <c r="BX167" s="275" t="str">
        <f ca="true">+IF(OFFSET('Water Data'!$E$29,0,10*ROW('Water Data'!E161))="","",OFFSET('Water Data'!$E$29,0,10*ROW('Water Data'!E161)))</f>
        <v/>
      </c>
      <c r="BY167" s="275" t="str">
        <f ca="true">+IF(OFFSET('Water Data'!$F$27,0,10*ROW('Water Data'!F161))="","",OFFSET('Water Data'!$F$27,0,10*ROW('Water Data'!F161)))</f>
        <v/>
      </c>
      <c r="BZ167" s="275" t="str">
        <f ca="true">+IF(OFFSET('Water Data'!$F$28,0,10*ROW('Water Data'!F161))="","",OFFSET('Water Data'!$F$28,0,10*ROW('Water Data'!F161)))</f>
        <v/>
      </c>
      <c r="CA167" s="275" t="str">
        <f ca="true">+IF(OFFSET('Water Data'!$F$29,0,10*ROW('Water Data'!F161))="","",OFFSET('Water Data'!$F$29,0,10*ROW('Water Data'!F161)))</f>
        <v/>
      </c>
      <c r="CB167" s="275" t="str">
        <f ca="true">+IF(OFFSET('Water Data'!$G$27,0,10*ROW('Water Data'!G161))="","",OFFSET('Water Data'!$G$27,0,10*ROW('Water Data'!G161)))</f>
        <v/>
      </c>
      <c r="CC167" s="275" t="str">
        <f ca="true">+IF(OFFSET('Water Data'!$G$28,0,10*ROW('Water Data'!G161))="","",OFFSET('Water Data'!$G$28,0,10*ROW('Water Data'!G161)))</f>
        <v/>
      </c>
      <c r="CD167" s="275" t="str">
        <f ca="true">+IF(OFFSET('Water Data'!$G$29,0,10*ROW('Water Data'!G161))="","",OFFSET('Water Data'!$G$29,0,10*ROW('Water Data'!G161)))</f>
        <v/>
      </c>
      <c r="CE167" s="275" t="str">
        <f ca="true">+IF(OFFSET('Water Data'!$H$27,0,10*ROW('Water Data'!H161))="","",OFFSET('Water Data'!$H$27,0,10*ROW('Water Data'!H161)))</f>
        <v/>
      </c>
      <c r="CF167" s="275" t="str">
        <f ca="true">+IF(OFFSET('Water Data'!$H$28,0,10*ROW('Water Data'!H161))="","",OFFSET('Water Data'!$H$28,0,10*ROW('Water Data'!H161)))</f>
        <v/>
      </c>
      <c r="CG167" s="275" t="str">
        <f ca="true">+IF(OFFSET('Water Data'!$H$29,0,10*ROW('Water Data'!H161))="","",OFFSET('Water Data'!$H$29,0,10*ROW('Water Data'!H161)))</f>
        <v/>
      </c>
      <c r="CH167" s="275" t="str">
        <f ca="true">+IF(OFFSET('Water Data'!$I$27,0,10*ROW('Water Data'!I161))="","",OFFSET('Water Data'!$I$27,0,10*ROW('Water Data'!I161)))</f>
        <v/>
      </c>
      <c r="CI167" s="275" t="str">
        <f ca="true">+IF(OFFSET('Water Data'!$I$28,0,10*ROW('Water Data'!I161))="","",OFFSET('Water Data'!$I$28,0,10*ROW('Water Data'!I161)))</f>
        <v/>
      </c>
      <c r="CJ167" s="275" t="str">
        <f ca="true">+IF(OFFSET('Water Data'!$I$29,0,10*ROW('Water Data'!I161))="","",OFFSET('Water Data'!$I$29,0,10*ROW('Water Data'!I161)))</f>
        <v/>
      </c>
      <c r="CK167" s="275" t="str">
        <f ca="true">+IF(OFFSET('Sanitation Data'!$D$28,0,10*ROW('Sanitation Data'!D161))="","",OFFSET('Sanitation Data'!$D$28,0,10*ROW('Sanitation Data'!D161)))</f>
        <v/>
      </c>
      <c r="CL167" s="275" t="str">
        <f ca="true">+IF(OFFSET('Sanitation Data'!$D$29,0,10*ROW('Sanitation Data'!D161))="","",OFFSET('Sanitation Data'!$D$29,0,10*ROW('Sanitation Data'!D161)))</f>
        <v/>
      </c>
      <c r="CM167" s="275" t="str">
        <f ca="true">+IF(OFFSET('Sanitation Data'!$D$30,0,10*ROW('Sanitation Data'!D161))="","",OFFSET('Sanitation Data'!$D$30,0,10*ROW('Sanitation Data'!D161)))</f>
        <v/>
      </c>
      <c r="CN167" s="275" t="str">
        <f ca="true">+IF(OFFSET('Sanitation Data'!$D$31,0,10*ROW('Sanitation Data'!D161))="","",OFFSET('Sanitation Data'!$D$31,0,10*ROW('Sanitation Data'!D161)))</f>
        <v/>
      </c>
      <c r="CO167" s="275" t="str">
        <f ca="true">+IF(OFFSET('Sanitation Data'!$D$32,0,10*ROW('Sanitation Data'!D161))="","",OFFSET('Sanitation Data'!$D$32,0,10*ROW('Sanitation Data'!D161)))</f>
        <v/>
      </c>
      <c r="CP167" s="275" t="str">
        <f ca="true">+IF(OFFSET('Sanitation Data'!$E$28,0,10*ROW('Sanitation Data'!E161))="","",OFFSET('Sanitation Data'!$E$28,0,10*ROW('Sanitation Data'!E161)))</f>
        <v/>
      </c>
      <c r="CQ167" s="275" t="str">
        <f ca="true">+IF(OFFSET('Sanitation Data'!$E$29,0,10*ROW('Sanitation Data'!E161))="","",OFFSET('Sanitation Data'!$E$29,0,10*ROW('Sanitation Data'!E161)))</f>
        <v/>
      </c>
      <c r="CR167" s="275" t="str">
        <f ca="true">+IF(OFFSET('Sanitation Data'!$E$30,0,10*ROW('Sanitation Data'!E161))="","",OFFSET('Sanitation Data'!$E$30,0,10*ROW('Sanitation Data'!E161)))</f>
        <v/>
      </c>
      <c r="CS167" s="275" t="str">
        <f ca="true">+IF(OFFSET('Sanitation Data'!$E$31,0,10*ROW('Sanitation Data'!E161))="","",OFFSET('Sanitation Data'!$E$31,0,10*ROW('Sanitation Data'!E161)))</f>
        <v/>
      </c>
      <c r="CT167" s="275" t="str">
        <f ca="true">+IF(OFFSET('Sanitation Data'!$E$32,0,10*ROW('Sanitation Data'!E161))="","",OFFSET('Sanitation Data'!$E$32,0,10*ROW('Sanitation Data'!E161)))</f>
        <v/>
      </c>
      <c r="CU167" s="275" t="str">
        <f ca="true">+IF(OFFSET('Sanitation Data'!$F$28,0,10*ROW('Sanitation Data'!F161))="","",OFFSET('Sanitation Data'!$F$28,0,10*ROW('Sanitation Data'!F161)))</f>
        <v/>
      </c>
      <c r="CV167" s="275" t="str">
        <f ca="true">+IF(OFFSET('Sanitation Data'!$F$29,0,10*ROW('Sanitation Data'!F161))="","",OFFSET('Sanitation Data'!$F$29,0,10*ROW('Sanitation Data'!F161)))</f>
        <v/>
      </c>
      <c r="CW167" s="275" t="str">
        <f ca="true">+IF(OFFSET('Sanitation Data'!$F$30,0,10*ROW('Sanitation Data'!F161))="","",OFFSET('Sanitation Data'!$F$30,0,10*ROW('Sanitation Data'!F161)))</f>
        <v/>
      </c>
      <c r="CX167" s="275" t="str">
        <f ca="true">+IF(OFFSET('Sanitation Data'!$F$31,0,10*ROW('Sanitation Data'!F161))="","",OFFSET('Sanitation Data'!$F$31,0,10*ROW('Sanitation Data'!F161)))</f>
        <v/>
      </c>
      <c r="CY167" s="275" t="str">
        <f ca="true">+IF(OFFSET('Sanitation Data'!$F$32,0,10*ROW('Sanitation Data'!F161))="","",OFFSET('Sanitation Data'!$F$32,0,10*ROW('Sanitation Data'!F161)))</f>
        <v/>
      </c>
      <c r="CZ167" s="275" t="str">
        <f ca="true">+IF(OFFSET('Sanitation Data'!$G$28,0,10*ROW('Sanitation Data'!G161))="","",OFFSET('Sanitation Data'!$G$28,0,10*ROW('Sanitation Data'!G161)))</f>
        <v/>
      </c>
      <c r="DA167" s="275" t="str">
        <f ca="true">+IF(OFFSET('Sanitation Data'!$G$29,0,10*ROW('Sanitation Data'!G161))="","",OFFSET('Sanitation Data'!$G$29,0,10*ROW('Sanitation Data'!G161)))</f>
        <v/>
      </c>
      <c r="DB167" s="275" t="str">
        <f ca="true">+IF(OFFSET('Sanitation Data'!$G$30,0,10*ROW('Sanitation Data'!G161))="","",OFFSET('Sanitation Data'!$G$30,0,10*ROW('Sanitation Data'!G161)))</f>
        <v/>
      </c>
      <c r="DC167" s="275" t="str">
        <f ca="true">+IF(OFFSET('Sanitation Data'!$G$31,0,10*ROW('Sanitation Data'!G161))="","",OFFSET('Sanitation Data'!$G$31,0,10*ROW('Sanitation Data'!G161)))</f>
        <v/>
      </c>
      <c r="DD167" s="275" t="str">
        <f ca="true">+IF(OFFSET('Sanitation Data'!$G$32,0,10*ROW('Sanitation Data'!G161))="","",OFFSET('Sanitation Data'!$G$32,0,10*ROW('Sanitation Data'!G161)))</f>
        <v/>
      </c>
      <c r="DE167" s="275" t="str">
        <f ca="true">+IF(OFFSET('Sanitation Data'!$H$28,0,10*ROW('Sanitation Data'!H161))="","",OFFSET('Sanitation Data'!$H$28,0,10*ROW('Sanitation Data'!H161)))</f>
        <v/>
      </c>
      <c r="DF167" s="275" t="str">
        <f ca="true">+IF(OFFSET('Sanitation Data'!$H$29,0,10*ROW('Sanitation Data'!H161))="","",OFFSET('Sanitation Data'!$H$29,0,10*ROW('Sanitation Data'!H161)))</f>
        <v/>
      </c>
      <c r="DG167" s="275" t="str">
        <f ca="true">+IF(OFFSET('Sanitation Data'!$H$30,0,10*ROW('Sanitation Data'!H161))="","",OFFSET('Sanitation Data'!$H$30,0,10*ROW('Sanitation Data'!H161)))</f>
        <v/>
      </c>
      <c r="DH167" s="275" t="str">
        <f ca="true">+IF(OFFSET('Sanitation Data'!$H$31,0,10*ROW('Sanitation Data'!H161))="","",OFFSET('Sanitation Data'!$H$31,0,10*ROW('Sanitation Data'!H161)))</f>
        <v/>
      </c>
      <c r="DI167" s="275" t="str">
        <f ca="true">+IF(OFFSET('Sanitation Data'!$H$32,0,10*ROW('Sanitation Data'!H161))="","",OFFSET('Sanitation Data'!$H$32,0,10*ROW('Sanitation Data'!H161)))</f>
        <v/>
      </c>
      <c r="DJ167" s="275" t="str">
        <f ca="true">+IF(OFFSET('Sanitation Data'!$I$28,0,10*ROW('Sanitation Data'!I161))="","",OFFSET('Sanitation Data'!$I$28,0,10*ROW('Sanitation Data'!I161)))</f>
        <v/>
      </c>
      <c r="DK167" s="275" t="str">
        <f ca="true">+IF(OFFSET('Sanitation Data'!$I$29,0,10*ROW('Sanitation Data'!I161))="","",OFFSET('Sanitation Data'!$I$29,0,10*ROW('Sanitation Data'!I161)))</f>
        <v/>
      </c>
      <c r="DL167" s="275" t="str">
        <f ca="true">+IF(OFFSET('Sanitation Data'!$I$30,0,10*ROW('Sanitation Data'!I161))="","",OFFSET('Sanitation Data'!$I$30,0,10*ROW('Sanitation Data'!I161)))</f>
        <v/>
      </c>
      <c r="DM167" s="275" t="str">
        <f ca="true">+IF(OFFSET('Sanitation Data'!$I$31,0,10*ROW('Sanitation Data'!I161))="","",OFFSET('Sanitation Data'!$I$31,0,10*ROW('Sanitation Data'!I161)))</f>
        <v/>
      </c>
      <c r="DN167" s="275" t="str">
        <f ca="true">+IF(OFFSET('Sanitation Data'!$I$32,0,10*ROW('Sanitation Data'!I161))="","",OFFSET('Sanitation Data'!$I$32,0,10*ROW('Sanitation Data'!I161)))</f>
        <v/>
      </c>
      <c r="DO167" s="275" t="str">
        <f ca="true">+IF(OFFSET('Hygiene Data'!$D$11,0,10*ROW('Hygiene Data'!D161))="","",OFFSET('Hygiene Data'!$D$11,0,10*ROW('Hygiene Data'!D161)))</f>
        <v/>
      </c>
      <c r="DP167" s="275" t="str">
        <f ca="true">+IF(OFFSET('Hygiene Data'!$D$12,0,10*ROW('Hygiene Data'!D161))="","",OFFSET('Hygiene Data'!$D$12,0,10*ROW('Hygiene Data'!D161)))</f>
        <v/>
      </c>
      <c r="DQ167" s="275" t="str">
        <f ca="true">+IF(OFFSET('Hygiene Data'!$D$13,0,10*ROW('Hygiene Data'!D161))="","",OFFSET('Hygiene Data'!$D$13,0,10*ROW('Hygiene Data'!D161)))</f>
        <v/>
      </c>
      <c r="DR167" s="275" t="str">
        <f ca="true">+IF(OFFSET('Hygiene Data'!$E$11,0,10*ROW('Hygiene Data'!E161))="","",OFFSET('Hygiene Data'!$E$11,0,10*ROW('Hygiene Data'!E161)))</f>
        <v/>
      </c>
      <c r="DS167" s="275" t="str">
        <f ca="true">+IF(OFFSET('Hygiene Data'!$E$12,0,10*ROW('Hygiene Data'!E161))="","",OFFSET('Hygiene Data'!$E$12,0,10*ROW('Hygiene Data'!E161)))</f>
        <v/>
      </c>
      <c r="DT167" s="275" t="str">
        <f ca="true">+IF(OFFSET('Hygiene Data'!$E$13,0,10*ROW('Hygiene Data'!E161))="","",OFFSET('Hygiene Data'!$E$13,0,10*ROW('Hygiene Data'!E161)))</f>
        <v/>
      </c>
      <c r="DU167" s="275" t="str">
        <f ca="true">+IF(OFFSET('Hygiene Data'!$F$11,0,10*ROW('Hygiene Data'!F161))="","",OFFSET('Hygiene Data'!$F$11,0,10*ROW('Hygiene Data'!F161)))</f>
        <v/>
      </c>
      <c r="DV167" s="275" t="str">
        <f ca="true">+IF(OFFSET('Hygiene Data'!$F$12,0,10*ROW('Hygiene Data'!F161))="","",OFFSET('Hygiene Data'!$F$12,0,10*ROW('Hygiene Data'!F161)))</f>
        <v/>
      </c>
      <c r="DW167" s="275" t="str">
        <f ca="true">+IF(OFFSET('Hygiene Data'!$F$13,0,10*ROW('Hygiene Data'!F161))="","",OFFSET('Hygiene Data'!$F$13,0,10*ROW('Hygiene Data'!F161)))</f>
        <v/>
      </c>
      <c r="DX167" s="275" t="str">
        <f ca="true">+IF(OFFSET('Hygiene Data'!$G$11,0,10*ROW('Hygiene Data'!G161))="","",OFFSET('Hygiene Data'!$G$11,0,10*ROW('Hygiene Data'!G161)))</f>
        <v/>
      </c>
      <c r="DY167" s="275" t="str">
        <f ca="true">+IF(OFFSET('Hygiene Data'!$G$12,0,10*ROW('Hygiene Data'!G161))="","",OFFSET('Hygiene Data'!$G$12,0,10*ROW('Hygiene Data'!G161)))</f>
        <v/>
      </c>
      <c r="DZ167" s="275" t="str">
        <f ca="true">+IF(OFFSET('Hygiene Data'!$G$13,0,10*ROW('Hygiene Data'!G161))="","",OFFSET('Hygiene Data'!$G$13,0,10*ROW('Hygiene Data'!G161)))</f>
        <v/>
      </c>
      <c r="EA167" s="275" t="str">
        <f ca="true">+IF(OFFSET('Hygiene Data'!$H$11,0,10*ROW('Hygiene Data'!H161))="","",OFFSET('Hygiene Data'!$H$11,0,10*ROW('Hygiene Data'!H161)))</f>
        <v/>
      </c>
      <c r="EB167" s="275" t="str">
        <f ca="true">+IF(OFFSET('Hygiene Data'!$H$12,0,10*ROW('Hygiene Data'!H161))="","",OFFSET('Hygiene Data'!$H$12,0,10*ROW('Hygiene Data'!H161)))</f>
        <v/>
      </c>
      <c r="EC167" s="275" t="str">
        <f ca="true">+IF(OFFSET('Hygiene Data'!$H$13,0,10*ROW('Hygiene Data'!H161))="","",OFFSET('Hygiene Data'!$H$13,0,10*ROW('Hygiene Data'!H161)))</f>
        <v/>
      </c>
      <c r="ED167" s="275" t="str">
        <f ca="true">+IF(OFFSET('Hygiene Data'!$I$11,0,10*ROW('Hygiene Data'!I161))="","",OFFSET('Hygiene Data'!$I$11,0,10*ROW('Hygiene Data'!I161)))</f>
        <v/>
      </c>
      <c r="EE167" s="275" t="str">
        <f ca="true">+IF(OFFSET('Hygiene Data'!$I$12,0,10*ROW('Hygiene Data'!I161))="","",OFFSET('Hygiene Data'!$I$12,0,10*ROW('Hygiene Data'!I161)))</f>
        <v/>
      </c>
      <c r="EF167" s="275" t="str">
        <f ca="true">+IF(OFFSET('Hygiene Data'!$I$13,0,10*ROW('Hygiene Data'!I161))="","",OFFSET('Hygiene Data'!$I$13,0,10*ROW('Hygiene Data'!I161)))</f>
        <v/>
      </c>
    </row>
    <row xmlns:x14ac="http://schemas.microsoft.com/office/spreadsheetml/2009/9/ac" r="168" x14ac:dyDescent="0.2">
      <c r="A168" s="37" t="str">
        <f ca="true">+IF(OFFSET('Water Data'!$B$2,0,10*ROW('Water Data'!E162))="","",OFFSET('Water Data'!$B$2,0,10*ROW('Water Data'!E162)))</f>
        <v/>
      </c>
      <c r="B168" s="37" t="str">
        <f ca="true">+IF(OFFSET('Water Data'!$C$2,0,10*ROW('Water Data'!F162))="","",OFFSET('Water Data'!$C$2,0,10*ROW('Water Data'!F162)))</f>
        <v/>
      </c>
      <c r="C168" s="331" t="str">
        <f t="shared" ca="true" si="2"/>
        <v/>
      </c>
      <c r="D168" s="94"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4"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4"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4"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4"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4"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4"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4"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4"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4"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4"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4"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4"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4"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4"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4"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4"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4"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5"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5"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5"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5"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5"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5"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5"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5"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5"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5"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5"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5"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5"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5"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5"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5"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5"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5"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5"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5"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5"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5"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5"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5"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5"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5"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5"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5"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5"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5"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6"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6"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6"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6"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6"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6"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6"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6"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6"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6"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6"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6"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6"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6"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6"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6"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6"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6"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5"/>
      <c r="BS168" s="275" t="str">
        <f ca="true">+IF(OFFSET('Water Data'!$D$27,0,10*ROW('Water Data'!D162))="","",OFFSET('Water Data'!$D$27,0,10*ROW('Water Data'!D162)))</f>
        <v/>
      </c>
      <c r="BT168" s="275" t="str">
        <f ca="true">+IF(OFFSET('Water Data'!$D$28,0,10*ROW('Water Data'!D162))="","",OFFSET('Water Data'!$D$28,0,10*ROW('Water Data'!D162)))</f>
        <v/>
      </c>
      <c r="BU168" s="275" t="str">
        <f ca="true">+IF(OFFSET('Water Data'!$D$29,0,10*ROW('Water Data'!D162))="","",OFFSET('Water Data'!$D$29,0,10*ROW('Water Data'!D162)))</f>
        <v/>
      </c>
      <c r="BV168" s="275" t="str">
        <f ca="true">+IF(OFFSET('Water Data'!$E$27,0,10*ROW('Water Data'!E162))="","",OFFSET('Water Data'!$E$27,0,10*ROW('Water Data'!E162)))</f>
        <v/>
      </c>
      <c r="BW168" s="275" t="str">
        <f ca="true">+IF(OFFSET('Water Data'!$E$28,0,10*ROW('Water Data'!E162))="","",OFFSET('Water Data'!$E$28,0,10*ROW('Water Data'!E162)))</f>
        <v/>
      </c>
      <c r="BX168" s="275" t="str">
        <f ca="true">+IF(OFFSET('Water Data'!$E$29,0,10*ROW('Water Data'!E162))="","",OFFSET('Water Data'!$E$29,0,10*ROW('Water Data'!E162)))</f>
        <v/>
      </c>
      <c r="BY168" s="275" t="str">
        <f ca="true">+IF(OFFSET('Water Data'!$F$27,0,10*ROW('Water Data'!F162))="","",OFFSET('Water Data'!$F$27,0,10*ROW('Water Data'!F162)))</f>
        <v/>
      </c>
      <c r="BZ168" s="275" t="str">
        <f ca="true">+IF(OFFSET('Water Data'!$F$28,0,10*ROW('Water Data'!F162))="","",OFFSET('Water Data'!$F$28,0,10*ROW('Water Data'!F162)))</f>
        <v/>
      </c>
      <c r="CA168" s="275" t="str">
        <f ca="true">+IF(OFFSET('Water Data'!$F$29,0,10*ROW('Water Data'!F162))="","",OFFSET('Water Data'!$F$29,0,10*ROW('Water Data'!F162)))</f>
        <v/>
      </c>
      <c r="CB168" s="275" t="str">
        <f ca="true">+IF(OFFSET('Water Data'!$G$27,0,10*ROW('Water Data'!G162))="","",OFFSET('Water Data'!$G$27,0,10*ROW('Water Data'!G162)))</f>
        <v/>
      </c>
      <c r="CC168" s="275" t="str">
        <f ca="true">+IF(OFFSET('Water Data'!$G$28,0,10*ROW('Water Data'!G162))="","",OFFSET('Water Data'!$G$28,0,10*ROW('Water Data'!G162)))</f>
        <v/>
      </c>
      <c r="CD168" s="275" t="str">
        <f ca="true">+IF(OFFSET('Water Data'!$G$29,0,10*ROW('Water Data'!G162))="","",OFFSET('Water Data'!$G$29,0,10*ROW('Water Data'!G162)))</f>
        <v/>
      </c>
      <c r="CE168" s="275" t="str">
        <f ca="true">+IF(OFFSET('Water Data'!$H$27,0,10*ROW('Water Data'!H162))="","",OFFSET('Water Data'!$H$27,0,10*ROW('Water Data'!H162)))</f>
        <v/>
      </c>
      <c r="CF168" s="275" t="str">
        <f ca="true">+IF(OFFSET('Water Data'!$H$28,0,10*ROW('Water Data'!H162))="","",OFFSET('Water Data'!$H$28,0,10*ROW('Water Data'!H162)))</f>
        <v/>
      </c>
      <c r="CG168" s="275" t="str">
        <f ca="true">+IF(OFFSET('Water Data'!$H$29,0,10*ROW('Water Data'!H162))="","",OFFSET('Water Data'!$H$29,0,10*ROW('Water Data'!H162)))</f>
        <v/>
      </c>
      <c r="CH168" s="275" t="str">
        <f ca="true">+IF(OFFSET('Water Data'!$I$27,0,10*ROW('Water Data'!I162))="","",OFFSET('Water Data'!$I$27,0,10*ROW('Water Data'!I162)))</f>
        <v/>
      </c>
      <c r="CI168" s="275" t="str">
        <f ca="true">+IF(OFFSET('Water Data'!$I$28,0,10*ROW('Water Data'!I162))="","",OFFSET('Water Data'!$I$28,0,10*ROW('Water Data'!I162)))</f>
        <v/>
      </c>
      <c r="CJ168" s="275" t="str">
        <f ca="true">+IF(OFFSET('Water Data'!$I$29,0,10*ROW('Water Data'!I162))="","",OFFSET('Water Data'!$I$29,0,10*ROW('Water Data'!I162)))</f>
        <v/>
      </c>
      <c r="CK168" s="275" t="str">
        <f ca="true">+IF(OFFSET('Sanitation Data'!$D$28,0,10*ROW('Sanitation Data'!D162))="","",OFFSET('Sanitation Data'!$D$28,0,10*ROW('Sanitation Data'!D162)))</f>
        <v/>
      </c>
      <c r="CL168" s="275" t="str">
        <f ca="true">+IF(OFFSET('Sanitation Data'!$D$29,0,10*ROW('Sanitation Data'!D162))="","",OFFSET('Sanitation Data'!$D$29,0,10*ROW('Sanitation Data'!D162)))</f>
        <v/>
      </c>
      <c r="CM168" s="275" t="str">
        <f ca="true">+IF(OFFSET('Sanitation Data'!$D$30,0,10*ROW('Sanitation Data'!D162))="","",OFFSET('Sanitation Data'!$D$30,0,10*ROW('Sanitation Data'!D162)))</f>
        <v/>
      </c>
      <c r="CN168" s="275" t="str">
        <f ca="true">+IF(OFFSET('Sanitation Data'!$D$31,0,10*ROW('Sanitation Data'!D162))="","",OFFSET('Sanitation Data'!$D$31,0,10*ROW('Sanitation Data'!D162)))</f>
        <v/>
      </c>
      <c r="CO168" s="275" t="str">
        <f ca="true">+IF(OFFSET('Sanitation Data'!$D$32,0,10*ROW('Sanitation Data'!D162))="","",OFFSET('Sanitation Data'!$D$32,0,10*ROW('Sanitation Data'!D162)))</f>
        <v/>
      </c>
      <c r="CP168" s="275" t="str">
        <f ca="true">+IF(OFFSET('Sanitation Data'!$E$28,0,10*ROW('Sanitation Data'!E162))="","",OFFSET('Sanitation Data'!$E$28,0,10*ROW('Sanitation Data'!E162)))</f>
        <v/>
      </c>
      <c r="CQ168" s="275" t="str">
        <f ca="true">+IF(OFFSET('Sanitation Data'!$E$29,0,10*ROW('Sanitation Data'!E162))="","",OFFSET('Sanitation Data'!$E$29,0,10*ROW('Sanitation Data'!E162)))</f>
        <v/>
      </c>
      <c r="CR168" s="275" t="str">
        <f ca="true">+IF(OFFSET('Sanitation Data'!$E$30,0,10*ROW('Sanitation Data'!E162))="","",OFFSET('Sanitation Data'!$E$30,0,10*ROW('Sanitation Data'!E162)))</f>
        <v/>
      </c>
      <c r="CS168" s="275" t="str">
        <f ca="true">+IF(OFFSET('Sanitation Data'!$E$31,0,10*ROW('Sanitation Data'!E162))="","",OFFSET('Sanitation Data'!$E$31,0,10*ROW('Sanitation Data'!E162)))</f>
        <v/>
      </c>
      <c r="CT168" s="275" t="str">
        <f ca="true">+IF(OFFSET('Sanitation Data'!$E$32,0,10*ROW('Sanitation Data'!E162))="","",OFFSET('Sanitation Data'!$E$32,0,10*ROW('Sanitation Data'!E162)))</f>
        <v/>
      </c>
      <c r="CU168" s="275" t="str">
        <f ca="true">+IF(OFFSET('Sanitation Data'!$F$28,0,10*ROW('Sanitation Data'!F162))="","",OFFSET('Sanitation Data'!$F$28,0,10*ROW('Sanitation Data'!F162)))</f>
        <v/>
      </c>
      <c r="CV168" s="275" t="str">
        <f ca="true">+IF(OFFSET('Sanitation Data'!$F$29,0,10*ROW('Sanitation Data'!F162))="","",OFFSET('Sanitation Data'!$F$29,0,10*ROW('Sanitation Data'!F162)))</f>
        <v/>
      </c>
      <c r="CW168" s="275" t="str">
        <f ca="true">+IF(OFFSET('Sanitation Data'!$F$30,0,10*ROW('Sanitation Data'!F162))="","",OFFSET('Sanitation Data'!$F$30,0,10*ROW('Sanitation Data'!F162)))</f>
        <v/>
      </c>
      <c r="CX168" s="275" t="str">
        <f ca="true">+IF(OFFSET('Sanitation Data'!$F$31,0,10*ROW('Sanitation Data'!F162))="","",OFFSET('Sanitation Data'!$F$31,0,10*ROW('Sanitation Data'!F162)))</f>
        <v/>
      </c>
      <c r="CY168" s="275" t="str">
        <f ca="true">+IF(OFFSET('Sanitation Data'!$F$32,0,10*ROW('Sanitation Data'!F162))="","",OFFSET('Sanitation Data'!$F$32,0,10*ROW('Sanitation Data'!F162)))</f>
        <v/>
      </c>
      <c r="CZ168" s="275" t="str">
        <f ca="true">+IF(OFFSET('Sanitation Data'!$G$28,0,10*ROW('Sanitation Data'!G162))="","",OFFSET('Sanitation Data'!$G$28,0,10*ROW('Sanitation Data'!G162)))</f>
        <v/>
      </c>
      <c r="DA168" s="275" t="str">
        <f ca="true">+IF(OFFSET('Sanitation Data'!$G$29,0,10*ROW('Sanitation Data'!G162))="","",OFFSET('Sanitation Data'!$G$29,0,10*ROW('Sanitation Data'!G162)))</f>
        <v/>
      </c>
      <c r="DB168" s="275" t="str">
        <f ca="true">+IF(OFFSET('Sanitation Data'!$G$30,0,10*ROW('Sanitation Data'!G162))="","",OFFSET('Sanitation Data'!$G$30,0,10*ROW('Sanitation Data'!G162)))</f>
        <v/>
      </c>
      <c r="DC168" s="275" t="str">
        <f ca="true">+IF(OFFSET('Sanitation Data'!$G$31,0,10*ROW('Sanitation Data'!G162))="","",OFFSET('Sanitation Data'!$G$31,0,10*ROW('Sanitation Data'!G162)))</f>
        <v/>
      </c>
      <c r="DD168" s="275" t="str">
        <f ca="true">+IF(OFFSET('Sanitation Data'!$G$32,0,10*ROW('Sanitation Data'!G162))="","",OFFSET('Sanitation Data'!$G$32,0,10*ROW('Sanitation Data'!G162)))</f>
        <v/>
      </c>
      <c r="DE168" s="275" t="str">
        <f ca="true">+IF(OFFSET('Sanitation Data'!$H$28,0,10*ROW('Sanitation Data'!H162))="","",OFFSET('Sanitation Data'!$H$28,0,10*ROW('Sanitation Data'!H162)))</f>
        <v/>
      </c>
      <c r="DF168" s="275" t="str">
        <f ca="true">+IF(OFFSET('Sanitation Data'!$H$29,0,10*ROW('Sanitation Data'!H162))="","",OFFSET('Sanitation Data'!$H$29,0,10*ROW('Sanitation Data'!H162)))</f>
        <v/>
      </c>
      <c r="DG168" s="275" t="str">
        <f ca="true">+IF(OFFSET('Sanitation Data'!$H$30,0,10*ROW('Sanitation Data'!H162))="","",OFFSET('Sanitation Data'!$H$30,0,10*ROW('Sanitation Data'!H162)))</f>
        <v/>
      </c>
      <c r="DH168" s="275" t="str">
        <f ca="true">+IF(OFFSET('Sanitation Data'!$H$31,0,10*ROW('Sanitation Data'!H162))="","",OFFSET('Sanitation Data'!$H$31,0,10*ROW('Sanitation Data'!H162)))</f>
        <v/>
      </c>
      <c r="DI168" s="275" t="str">
        <f ca="true">+IF(OFFSET('Sanitation Data'!$H$32,0,10*ROW('Sanitation Data'!H162))="","",OFFSET('Sanitation Data'!$H$32,0,10*ROW('Sanitation Data'!H162)))</f>
        <v/>
      </c>
      <c r="DJ168" s="275" t="str">
        <f ca="true">+IF(OFFSET('Sanitation Data'!$I$28,0,10*ROW('Sanitation Data'!I162))="","",OFFSET('Sanitation Data'!$I$28,0,10*ROW('Sanitation Data'!I162)))</f>
        <v/>
      </c>
      <c r="DK168" s="275" t="str">
        <f ca="true">+IF(OFFSET('Sanitation Data'!$I$29,0,10*ROW('Sanitation Data'!I162))="","",OFFSET('Sanitation Data'!$I$29,0,10*ROW('Sanitation Data'!I162)))</f>
        <v/>
      </c>
      <c r="DL168" s="275" t="str">
        <f ca="true">+IF(OFFSET('Sanitation Data'!$I$30,0,10*ROW('Sanitation Data'!I162))="","",OFFSET('Sanitation Data'!$I$30,0,10*ROW('Sanitation Data'!I162)))</f>
        <v/>
      </c>
      <c r="DM168" s="275" t="str">
        <f ca="true">+IF(OFFSET('Sanitation Data'!$I$31,0,10*ROW('Sanitation Data'!I162))="","",OFFSET('Sanitation Data'!$I$31,0,10*ROW('Sanitation Data'!I162)))</f>
        <v/>
      </c>
      <c r="DN168" s="275" t="str">
        <f ca="true">+IF(OFFSET('Sanitation Data'!$I$32,0,10*ROW('Sanitation Data'!I162))="","",OFFSET('Sanitation Data'!$I$32,0,10*ROW('Sanitation Data'!I162)))</f>
        <v/>
      </c>
      <c r="DO168" s="275" t="str">
        <f ca="true">+IF(OFFSET('Hygiene Data'!$D$11,0,10*ROW('Hygiene Data'!D162))="","",OFFSET('Hygiene Data'!$D$11,0,10*ROW('Hygiene Data'!D162)))</f>
        <v/>
      </c>
      <c r="DP168" s="275" t="str">
        <f ca="true">+IF(OFFSET('Hygiene Data'!$D$12,0,10*ROW('Hygiene Data'!D162))="","",OFFSET('Hygiene Data'!$D$12,0,10*ROW('Hygiene Data'!D162)))</f>
        <v/>
      </c>
      <c r="DQ168" s="275" t="str">
        <f ca="true">+IF(OFFSET('Hygiene Data'!$D$13,0,10*ROW('Hygiene Data'!D162))="","",OFFSET('Hygiene Data'!$D$13,0,10*ROW('Hygiene Data'!D162)))</f>
        <v/>
      </c>
      <c r="DR168" s="275" t="str">
        <f ca="true">+IF(OFFSET('Hygiene Data'!$E$11,0,10*ROW('Hygiene Data'!E162))="","",OFFSET('Hygiene Data'!$E$11,0,10*ROW('Hygiene Data'!E162)))</f>
        <v/>
      </c>
      <c r="DS168" s="275" t="str">
        <f ca="true">+IF(OFFSET('Hygiene Data'!$E$12,0,10*ROW('Hygiene Data'!E162))="","",OFFSET('Hygiene Data'!$E$12,0,10*ROW('Hygiene Data'!E162)))</f>
        <v/>
      </c>
      <c r="DT168" s="275" t="str">
        <f ca="true">+IF(OFFSET('Hygiene Data'!$E$13,0,10*ROW('Hygiene Data'!E162))="","",OFFSET('Hygiene Data'!$E$13,0,10*ROW('Hygiene Data'!E162)))</f>
        <v/>
      </c>
      <c r="DU168" s="275" t="str">
        <f ca="true">+IF(OFFSET('Hygiene Data'!$F$11,0,10*ROW('Hygiene Data'!F162))="","",OFFSET('Hygiene Data'!$F$11,0,10*ROW('Hygiene Data'!F162)))</f>
        <v/>
      </c>
      <c r="DV168" s="275" t="str">
        <f ca="true">+IF(OFFSET('Hygiene Data'!$F$12,0,10*ROW('Hygiene Data'!F162))="","",OFFSET('Hygiene Data'!$F$12,0,10*ROW('Hygiene Data'!F162)))</f>
        <v/>
      </c>
      <c r="DW168" s="275" t="str">
        <f ca="true">+IF(OFFSET('Hygiene Data'!$F$13,0,10*ROW('Hygiene Data'!F162))="","",OFFSET('Hygiene Data'!$F$13,0,10*ROW('Hygiene Data'!F162)))</f>
        <v/>
      </c>
      <c r="DX168" s="275" t="str">
        <f ca="true">+IF(OFFSET('Hygiene Data'!$G$11,0,10*ROW('Hygiene Data'!G162))="","",OFFSET('Hygiene Data'!$G$11,0,10*ROW('Hygiene Data'!G162)))</f>
        <v/>
      </c>
      <c r="DY168" s="275" t="str">
        <f ca="true">+IF(OFFSET('Hygiene Data'!$G$12,0,10*ROW('Hygiene Data'!G162))="","",OFFSET('Hygiene Data'!$G$12,0,10*ROW('Hygiene Data'!G162)))</f>
        <v/>
      </c>
      <c r="DZ168" s="275" t="str">
        <f ca="true">+IF(OFFSET('Hygiene Data'!$G$13,0,10*ROW('Hygiene Data'!G162))="","",OFFSET('Hygiene Data'!$G$13,0,10*ROW('Hygiene Data'!G162)))</f>
        <v/>
      </c>
      <c r="EA168" s="275" t="str">
        <f ca="true">+IF(OFFSET('Hygiene Data'!$H$11,0,10*ROW('Hygiene Data'!H162))="","",OFFSET('Hygiene Data'!$H$11,0,10*ROW('Hygiene Data'!H162)))</f>
        <v/>
      </c>
      <c r="EB168" s="275" t="str">
        <f ca="true">+IF(OFFSET('Hygiene Data'!$H$12,0,10*ROW('Hygiene Data'!H162))="","",OFFSET('Hygiene Data'!$H$12,0,10*ROW('Hygiene Data'!H162)))</f>
        <v/>
      </c>
      <c r="EC168" s="275" t="str">
        <f ca="true">+IF(OFFSET('Hygiene Data'!$H$13,0,10*ROW('Hygiene Data'!H162))="","",OFFSET('Hygiene Data'!$H$13,0,10*ROW('Hygiene Data'!H162)))</f>
        <v/>
      </c>
      <c r="ED168" s="275" t="str">
        <f ca="true">+IF(OFFSET('Hygiene Data'!$I$11,0,10*ROW('Hygiene Data'!I162))="","",OFFSET('Hygiene Data'!$I$11,0,10*ROW('Hygiene Data'!I162)))</f>
        <v/>
      </c>
      <c r="EE168" s="275" t="str">
        <f ca="true">+IF(OFFSET('Hygiene Data'!$I$12,0,10*ROW('Hygiene Data'!I162))="","",OFFSET('Hygiene Data'!$I$12,0,10*ROW('Hygiene Data'!I162)))</f>
        <v/>
      </c>
      <c r="EF168" s="275" t="str">
        <f ca="true">+IF(OFFSET('Hygiene Data'!$I$13,0,10*ROW('Hygiene Data'!I162))="","",OFFSET('Hygiene Data'!$I$13,0,10*ROW('Hygiene Data'!I162)))</f>
        <v/>
      </c>
    </row>
    <row xmlns:x14ac="http://schemas.microsoft.com/office/spreadsheetml/2009/9/ac" r="169" x14ac:dyDescent="0.2">
      <c r="A169" s="37" t="str">
        <f ca="true">+IF(OFFSET('Water Data'!$B$2,0,10*ROW('Water Data'!E163))="","",OFFSET('Water Data'!$B$2,0,10*ROW('Water Data'!E163)))</f>
        <v/>
      </c>
      <c r="B169" s="37" t="str">
        <f ca="true">+IF(OFFSET('Water Data'!$C$2,0,10*ROW('Water Data'!F163))="","",OFFSET('Water Data'!$C$2,0,10*ROW('Water Data'!F163)))</f>
        <v/>
      </c>
      <c r="C169" s="331" t="str">
        <f t="shared" ca="true" si="2"/>
        <v/>
      </c>
      <c r="D169" s="94"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4"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4"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4"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4"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4"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4"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4"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4"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4"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4"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4"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4"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4"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4"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4"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4"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4"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5"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5"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5"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5"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5"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5"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5"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5"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5"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5"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5"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5"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5"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5"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5"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5"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5"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5"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5"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5"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5"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5"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5"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5"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5"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5"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5"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5"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5"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5"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6"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6"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6"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6"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6"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6"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6"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6"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6"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6"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6"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6"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6"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6"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6"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6"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6"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6"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5"/>
      <c r="BS169" s="275" t="str">
        <f ca="true">+IF(OFFSET('Water Data'!$D$27,0,10*ROW('Water Data'!D163))="","",OFFSET('Water Data'!$D$27,0,10*ROW('Water Data'!D163)))</f>
        <v/>
      </c>
      <c r="BT169" s="275" t="str">
        <f ca="true">+IF(OFFSET('Water Data'!$D$28,0,10*ROW('Water Data'!D163))="","",OFFSET('Water Data'!$D$28,0,10*ROW('Water Data'!D163)))</f>
        <v/>
      </c>
      <c r="BU169" s="275" t="str">
        <f ca="true">+IF(OFFSET('Water Data'!$D$29,0,10*ROW('Water Data'!D163))="","",OFFSET('Water Data'!$D$29,0,10*ROW('Water Data'!D163)))</f>
        <v/>
      </c>
      <c r="BV169" s="275" t="str">
        <f ca="true">+IF(OFFSET('Water Data'!$E$27,0,10*ROW('Water Data'!E163))="","",OFFSET('Water Data'!$E$27,0,10*ROW('Water Data'!E163)))</f>
        <v/>
      </c>
      <c r="BW169" s="275" t="str">
        <f ca="true">+IF(OFFSET('Water Data'!$E$28,0,10*ROW('Water Data'!E163))="","",OFFSET('Water Data'!$E$28,0,10*ROW('Water Data'!E163)))</f>
        <v/>
      </c>
      <c r="BX169" s="275" t="str">
        <f ca="true">+IF(OFFSET('Water Data'!$E$29,0,10*ROW('Water Data'!E163))="","",OFFSET('Water Data'!$E$29,0,10*ROW('Water Data'!E163)))</f>
        <v/>
      </c>
      <c r="BY169" s="275" t="str">
        <f ca="true">+IF(OFFSET('Water Data'!$F$27,0,10*ROW('Water Data'!F163))="","",OFFSET('Water Data'!$F$27,0,10*ROW('Water Data'!F163)))</f>
        <v/>
      </c>
      <c r="BZ169" s="275" t="str">
        <f ca="true">+IF(OFFSET('Water Data'!$F$28,0,10*ROW('Water Data'!F163))="","",OFFSET('Water Data'!$F$28,0,10*ROW('Water Data'!F163)))</f>
        <v/>
      </c>
      <c r="CA169" s="275" t="str">
        <f ca="true">+IF(OFFSET('Water Data'!$F$29,0,10*ROW('Water Data'!F163))="","",OFFSET('Water Data'!$F$29,0,10*ROW('Water Data'!F163)))</f>
        <v/>
      </c>
      <c r="CB169" s="275" t="str">
        <f ca="true">+IF(OFFSET('Water Data'!$G$27,0,10*ROW('Water Data'!G163))="","",OFFSET('Water Data'!$G$27,0,10*ROW('Water Data'!G163)))</f>
        <v/>
      </c>
      <c r="CC169" s="275" t="str">
        <f ca="true">+IF(OFFSET('Water Data'!$G$28,0,10*ROW('Water Data'!G163))="","",OFFSET('Water Data'!$G$28,0,10*ROW('Water Data'!G163)))</f>
        <v/>
      </c>
      <c r="CD169" s="275" t="str">
        <f ca="true">+IF(OFFSET('Water Data'!$G$29,0,10*ROW('Water Data'!G163))="","",OFFSET('Water Data'!$G$29,0,10*ROW('Water Data'!G163)))</f>
        <v/>
      </c>
      <c r="CE169" s="275" t="str">
        <f ca="true">+IF(OFFSET('Water Data'!$H$27,0,10*ROW('Water Data'!H163))="","",OFFSET('Water Data'!$H$27,0,10*ROW('Water Data'!H163)))</f>
        <v/>
      </c>
      <c r="CF169" s="275" t="str">
        <f ca="true">+IF(OFFSET('Water Data'!$H$28,0,10*ROW('Water Data'!H163))="","",OFFSET('Water Data'!$H$28,0,10*ROW('Water Data'!H163)))</f>
        <v/>
      </c>
      <c r="CG169" s="275" t="str">
        <f ca="true">+IF(OFFSET('Water Data'!$H$29,0,10*ROW('Water Data'!H163))="","",OFFSET('Water Data'!$H$29,0,10*ROW('Water Data'!H163)))</f>
        <v/>
      </c>
      <c r="CH169" s="275" t="str">
        <f ca="true">+IF(OFFSET('Water Data'!$I$27,0,10*ROW('Water Data'!I163))="","",OFFSET('Water Data'!$I$27,0,10*ROW('Water Data'!I163)))</f>
        <v/>
      </c>
      <c r="CI169" s="275" t="str">
        <f ca="true">+IF(OFFSET('Water Data'!$I$28,0,10*ROW('Water Data'!I163))="","",OFFSET('Water Data'!$I$28,0,10*ROW('Water Data'!I163)))</f>
        <v/>
      </c>
      <c r="CJ169" s="275" t="str">
        <f ca="true">+IF(OFFSET('Water Data'!$I$29,0,10*ROW('Water Data'!I163))="","",OFFSET('Water Data'!$I$29,0,10*ROW('Water Data'!I163)))</f>
        <v/>
      </c>
      <c r="CK169" s="275" t="str">
        <f ca="true">+IF(OFFSET('Sanitation Data'!$D$28,0,10*ROW('Sanitation Data'!D163))="","",OFFSET('Sanitation Data'!$D$28,0,10*ROW('Sanitation Data'!D163)))</f>
        <v/>
      </c>
      <c r="CL169" s="275" t="str">
        <f ca="true">+IF(OFFSET('Sanitation Data'!$D$29,0,10*ROW('Sanitation Data'!D163))="","",OFFSET('Sanitation Data'!$D$29,0,10*ROW('Sanitation Data'!D163)))</f>
        <v/>
      </c>
      <c r="CM169" s="275" t="str">
        <f ca="true">+IF(OFFSET('Sanitation Data'!$D$30,0,10*ROW('Sanitation Data'!D163))="","",OFFSET('Sanitation Data'!$D$30,0,10*ROW('Sanitation Data'!D163)))</f>
        <v/>
      </c>
      <c r="CN169" s="275" t="str">
        <f ca="true">+IF(OFFSET('Sanitation Data'!$D$31,0,10*ROW('Sanitation Data'!D163))="","",OFFSET('Sanitation Data'!$D$31,0,10*ROW('Sanitation Data'!D163)))</f>
        <v/>
      </c>
      <c r="CO169" s="275" t="str">
        <f ca="true">+IF(OFFSET('Sanitation Data'!$D$32,0,10*ROW('Sanitation Data'!D163))="","",OFFSET('Sanitation Data'!$D$32,0,10*ROW('Sanitation Data'!D163)))</f>
        <v/>
      </c>
      <c r="CP169" s="275" t="str">
        <f ca="true">+IF(OFFSET('Sanitation Data'!$E$28,0,10*ROW('Sanitation Data'!E163))="","",OFFSET('Sanitation Data'!$E$28,0,10*ROW('Sanitation Data'!E163)))</f>
        <v/>
      </c>
      <c r="CQ169" s="275" t="str">
        <f ca="true">+IF(OFFSET('Sanitation Data'!$E$29,0,10*ROW('Sanitation Data'!E163))="","",OFFSET('Sanitation Data'!$E$29,0,10*ROW('Sanitation Data'!E163)))</f>
        <v/>
      </c>
      <c r="CR169" s="275" t="str">
        <f ca="true">+IF(OFFSET('Sanitation Data'!$E$30,0,10*ROW('Sanitation Data'!E163))="","",OFFSET('Sanitation Data'!$E$30,0,10*ROW('Sanitation Data'!E163)))</f>
        <v/>
      </c>
      <c r="CS169" s="275" t="str">
        <f ca="true">+IF(OFFSET('Sanitation Data'!$E$31,0,10*ROW('Sanitation Data'!E163))="","",OFFSET('Sanitation Data'!$E$31,0,10*ROW('Sanitation Data'!E163)))</f>
        <v/>
      </c>
      <c r="CT169" s="275" t="str">
        <f ca="true">+IF(OFFSET('Sanitation Data'!$E$32,0,10*ROW('Sanitation Data'!E163))="","",OFFSET('Sanitation Data'!$E$32,0,10*ROW('Sanitation Data'!E163)))</f>
        <v/>
      </c>
      <c r="CU169" s="275" t="str">
        <f ca="true">+IF(OFFSET('Sanitation Data'!$F$28,0,10*ROW('Sanitation Data'!F163))="","",OFFSET('Sanitation Data'!$F$28,0,10*ROW('Sanitation Data'!F163)))</f>
        <v/>
      </c>
      <c r="CV169" s="275" t="str">
        <f ca="true">+IF(OFFSET('Sanitation Data'!$F$29,0,10*ROW('Sanitation Data'!F163))="","",OFFSET('Sanitation Data'!$F$29,0,10*ROW('Sanitation Data'!F163)))</f>
        <v/>
      </c>
      <c r="CW169" s="275" t="str">
        <f ca="true">+IF(OFFSET('Sanitation Data'!$F$30,0,10*ROW('Sanitation Data'!F163))="","",OFFSET('Sanitation Data'!$F$30,0,10*ROW('Sanitation Data'!F163)))</f>
        <v/>
      </c>
      <c r="CX169" s="275" t="str">
        <f ca="true">+IF(OFFSET('Sanitation Data'!$F$31,0,10*ROW('Sanitation Data'!F163))="","",OFFSET('Sanitation Data'!$F$31,0,10*ROW('Sanitation Data'!F163)))</f>
        <v/>
      </c>
      <c r="CY169" s="275" t="str">
        <f ca="true">+IF(OFFSET('Sanitation Data'!$F$32,0,10*ROW('Sanitation Data'!F163))="","",OFFSET('Sanitation Data'!$F$32,0,10*ROW('Sanitation Data'!F163)))</f>
        <v/>
      </c>
      <c r="CZ169" s="275" t="str">
        <f ca="true">+IF(OFFSET('Sanitation Data'!$G$28,0,10*ROW('Sanitation Data'!G163))="","",OFFSET('Sanitation Data'!$G$28,0,10*ROW('Sanitation Data'!G163)))</f>
        <v/>
      </c>
      <c r="DA169" s="275" t="str">
        <f ca="true">+IF(OFFSET('Sanitation Data'!$G$29,0,10*ROW('Sanitation Data'!G163))="","",OFFSET('Sanitation Data'!$G$29,0,10*ROW('Sanitation Data'!G163)))</f>
        <v/>
      </c>
      <c r="DB169" s="275" t="str">
        <f ca="true">+IF(OFFSET('Sanitation Data'!$G$30,0,10*ROW('Sanitation Data'!G163))="","",OFFSET('Sanitation Data'!$G$30,0,10*ROW('Sanitation Data'!G163)))</f>
        <v/>
      </c>
      <c r="DC169" s="275" t="str">
        <f ca="true">+IF(OFFSET('Sanitation Data'!$G$31,0,10*ROW('Sanitation Data'!G163))="","",OFFSET('Sanitation Data'!$G$31,0,10*ROW('Sanitation Data'!G163)))</f>
        <v/>
      </c>
      <c r="DD169" s="275" t="str">
        <f ca="true">+IF(OFFSET('Sanitation Data'!$G$32,0,10*ROW('Sanitation Data'!G163))="","",OFFSET('Sanitation Data'!$G$32,0,10*ROW('Sanitation Data'!G163)))</f>
        <v/>
      </c>
      <c r="DE169" s="275" t="str">
        <f ca="true">+IF(OFFSET('Sanitation Data'!$H$28,0,10*ROW('Sanitation Data'!H163))="","",OFFSET('Sanitation Data'!$H$28,0,10*ROW('Sanitation Data'!H163)))</f>
        <v/>
      </c>
      <c r="DF169" s="275" t="str">
        <f ca="true">+IF(OFFSET('Sanitation Data'!$H$29,0,10*ROW('Sanitation Data'!H163))="","",OFFSET('Sanitation Data'!$H$29,0,10*ROW('Sanitation Data'!H163)))</f>
        <v/>
      </c>
      <c r="DG169" s="275" t="str">
        <f ca="true">+IF(OFFSET('Sanitation Data'!$H$30,0,10*ROW('Sanitation Data'!H163))="","",OFFSET('Sanitation Data'!$H$30,0,10*ROW('Sanitation Data'!H163)))</f>
        <v/>
      </c>
      <c r="DH169" s="275" t="str">
        <f ca="true">+IF(OFFSET('Sanitation Data'!$H$31,0,10*ROW('Sanitation Data'!H163))="","",OFFSET('Sanitation Data'!$H$31,0,10*ROW('Sanitation Data'!H163)))</f>
        <v/>
      </c>
      <c r="DI169" s="275" t="str">
        <f ca="true">+IF(OFFSET('Sanitation Data'!$H$32,0,10*ROW('Sanitation Data'!H163))="","",OFFSET('Sanitation Data'!$H$32,0,10*ROW('Sanitation Data'!H163)))</f>
        <v/>
      </c>
      <c r="DJ169" s="275" t="str">
        <f ca="true">+IF(OFFSET('Sanitation Data'!$I$28,0,10*ROW('Sanitation Data'!I163))="","",OFFSET('Sanitation Data'!$I$28,0,10*ROW('Sanitation Data'!I163)))</f>
        <v/>
      </c>
      <c r="DK169" s="275" t="str">
        <f ca="true">+IF(OFFSET('Sanitation Data'!$I$29,0,10*ROW('Sanitation Data'!I163))="","",OFFSET('Sanitation Data'!$I$29,0,10*ROW('Sanitation Data'!I163)))</f>
        <v/>
      </c>
      <c r="DL169" s="275" t="str">
        <f ca="true">+IF(OFFSET('Sanitation Data'!$I$30,0,10*ROW('Sanitation Data'!I163))="","",OFFSET('Sanitation Data'!$I$30,0,10*ROW('Sanitation Data'!I163)))</f>
        <v/>
      </c>
      <c r="DM169" s="275" t="str">
        <f ca="true">+IF(OFFSET('Sanitation Data'!$I$31,0,10*ROW('Sanitation Data'!I163))="","",OFFSET('Sanitation Data'!$I$31,0,10*ROW('Sanitation Data'!I163)))</f>
        <v/>
      </c>
      <c r="DN169" s="275" t="str">
        <f ca="true">+IF(OFFSET('Sanitation Data'!$I$32,0,10*ROW('Sanitation Data'!I163))="","",OFFSET('Sanitation Data'!$I$32,0,10*ROW('Sanitation Data'!I163)))</f>
        <v/>
      </c>
      <c r="DO169" s="275" t="str">
        <f ca="true">+IF(OFFSET('Hygiene Data'!$D$11,0,10*ROW('Hygiene Data'!D163))="","",OFFSET('Hygiene Data'!$D$11,0,10*ROW('Hygiene Data'!D163)))</f>
        <v/>
      </c>
      <c r="DP169" s="275" t="str">
        <f ca="true">+IF(OFFSET('Hygiene Data'!$D$12,0,10*ROW('Hygiene Data'!D163))="","",OFFSET('Hygiene Data'!$D$12,0,10*ROW('Hygiene Data'!D163)))</f>
        <v/>
      </c>
      <c r="DQ169" s="275" t="str">
        <f ca="true">+IF(OFFSET('Hygiene Data'!$D$13,0,10*ROW('Hygiene Data'!D163))="","",OFFSET('Hygiene Data'!$D$13,0,10*ROW('Hygiene Data'!D163)))</f>
        <v/>
      </c>
      <c r="DR169" s="275" t="str">
        <f ca="true">+IF(OFFSET('Hygiene Data'!$E$11,0,10*ROW('Hygiene Data'!E163))="","",OFFSET('Hygiene Data'!$E$11,0,10*ROW('Hygiene Data'!E163)))</f>
        <v/>
      </c>
      <c r="DS169" s="275" t="str">
        <f ca="true">+IF(OFFSET('Hygiene Data'!$E$12,0,10*ROW('Hygiene Data'!E163))="","",OFFSET('Hygiene Data'!$E$12,0,10*ROW('Hygiene Data'!E163)))</f>
        <v/>
      </c>
      <c r="DT169" s="275" t="str">
        <f ca="true">+IF(OFFSET('Hygiene Data'!$E$13,0,10*ROW('Hygiene Data'!E163))="","",OFFSET('Hygiene Data'!$E$13,0,10*ROW('Hygiene Data'!E163)))</f>
        <v/>
      </c>
      <c r="DU169" s="275" t="str">
        <f ca="true">+IF(OFFSET('Hygiene Data'!$F$11,0,10*ROW('Hygiene Data'!F163))="","",OFFSET('Hygiene Data'!$F$11,0,10*ROW('Hygiene Data'!F163)))</f>
        <v/>
      </c>
      <c r="DV169" s="275" t="str">
        <f ca="true">+IF(OFFSET('Hygiene Data'!$F$12,0,10*ROW('Hygiene Data'!F163))="","",OFFSET('Hygiene Data'!$F$12,0,10*ROW('Hygiene Data'!F163)))</f>
        <v/>
      </c>
      <c r="DW169" s="275" t="str">
        <f ca="true">+IF(OFFSET('Hygiene Data'!$F$13,0,10*ROW('Hygiene Data'!F163))="","",OFFSET('Hygiene Data'!$F$13,0,10*ROW('Hygiene Data'!F163)))</f>
        <v/>
      </c>
      <c r="DX169" s="275" t="str">
        <f ca="true">+IF(OFFSET('Hygiene Data'!$G$11,0,10*ROW('Hygiene Data'!G163))="","",OFFSET('Hygiene Data'!$G$11,0,10*ROW('Hygiene Data'!G163)))</f>
        <v/>
      </c>
      <c r="DY169" s="275" t="str">
        <f ca="true">+IF(OFFSET('Hygiene Data'!$G$12,0,10*ROW('Hygiene Data'!G163))="","",OFFSET('Hygiene Data'!$G$12,0,10*ROW('Hygiene Data'!G163)))</f>
        <v/>
      </c>
      <c r="DZ169" s="275" t="str">
        <f ca="true">+IF(OFFSET('Hygiene Data'!$G$13,0,10*ROW('Hygiene Data'!G163))="","",OFFSET('Hygiene Data'!$G$13,0,10*ROW('Hygiene Data'!G163)))</f>
        <v/>
      </c>
      <c r="EA169" s="275" t="str">
        <f ca="true">+IF(OFFSET('Hygiene Data'!$H$11,0,10*ROW('Hygiene Data'!H163))="","",OFFSET('Hygiene Data'!$H$11,0,10*ROW('Hygiene Data'!H163)))</f>
        <v/>
      </c>
      <c r="EB169" s="275" t="str">
        <f ca="true">+IF(OFFSET('Hygiene Data'!$H$12,0,10*ROW('Hygiene Data'!H163))="","",OFFSET('Hygiene Data'!$H$12,0,10*ROW('Hygiene Data'!H163)))</f>
        <v/>
      </c>
      <c r="EC169" s="275" t="str">
        <f ca="true">+IF(OFFSET('Hygiene Data'!$H$13,0,10*ROW('Hygiene Data'!H163))="","",OFFSET('Hygiene Data'!$H$13,0,10*ROW('Hygiene Data'!H163)))</f>
        <v/>
      </c>
      <c r="ED169" s="275" t="str">
        <f ca="true">+IF(OFFSET('Hygiene Data'!$I$11,0,10*ROW('Hygiene Data'!I163))="","",OFFSET('Hygiene Data'!$I$11,0,10*ROW('Hygiene Data'!I163)))</f>
        <v/>
      </c>
      <c r="EE169" s="275" t="str">
        <f ca="true">+IF(OFFSET('Hygiene Data'!$I$12,0,10*ROW('Hygiene Data'!I163))="","",OFFSET('Hygiene Data'!$I$12,0,10*ROW('Hygiene Data'!I163)))</f>
        <v/>
      </c>
      <c r="EF169" s="275" t="str">
        <f ca="true">+IF(OFFSET('Hygiene Data'!$I$13,0,10*ROW('Hygiene Data'!I163))="","",OFFSET('Hygiene Data'!$I$13,0,10*ROW('Hygiene Data'!I163)))</f>
        <v/>
      </c>
    </row>
    <row xmlns:x14ac="http://schemas.microsoft.com/office/spreadsheetml/2009/9/ac" r="170" x14ac:dyDescent="0.2">
      <c r="A170" s="37" t="str">
        <f ca="true">+IF(OFFSET('Water Data'!$B$2,0,10*ROW('Water Data'!E164))="","",OFFSET('Water Data'!$B$2,0,10*ROW('Water Data'!E164)))</f>
        <v/>
      </c>
      <c r="B170" s="37" t="str">
        <f ca="true">+IF(OFFSET('Water Data'!$C$2,0,10*ROW('Water Data'!F164))="","",OFFSET('Water Data'!$C$2,0,10*ROW('Water Data'!F164)))</f>
        <v/>
      </c>
      <c r="C170" s="331" t="str">
        <f t="shared" ca="true" si="2"/>
        <v/>
      </c>
      <c r="D170" s="94"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4"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4"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4"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4"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4"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4"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4"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4"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4"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4"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4"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4"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4"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4"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4"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4"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4"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5"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5"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5"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5"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5"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5"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5"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5"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5"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5"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5"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5"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5"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5"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5"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5"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5"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5"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5"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5"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5"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5"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5"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5"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5"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5"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5"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5"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5"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5"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6"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6"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6"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6"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6"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6"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6"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6"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6"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6"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6"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6"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6"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6"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6"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6"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6"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6"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5"/>
      <c r="BS170" s="275" t="str">
        <f ca="true">+IF(OFFSET('Water Data'!$D$27,0,10*ROW('Water Data'!D164))="","",OFFSET('Water Data'!$D$27,0,10*ROW('Water Data'!D164)))</f>
        <v/>
      </c>
      <c r="BT170" s="275" t="str">
        <f ca="true">+IF(OFFSET('Water Data'!$D$28,0,10*ROW('Water Data'!D164))="","",OFFSET('Water Data'!$D$28,0,10*ROW('Water Data'!D164)))</f>
        <v/>
      </c>
      <c r="BU170" s="275" t="str">
        <f ca="true">+IF(OFFSET('Water Data'!$D$29,0,10*ROW('Water Data'!D164))="","",OFFSET('Water Data'!$D$29,0,10*ROW('Water Data'!D164)))</f>
        <v/>
      </c>
      <c r="BV170" s="275" t="str">
        <f ca="true">+IF(OFFSET('Water Data'!$E$27,0,10*ROW('Water Data'!E164))="","",OFFSET('Water Data'!$E$27,0,10*ROW('Water Data'!E164)))</f>
        <v/>
      </c>
      <c r="BW170" s="275" t="str">
        <f ca="true">+IF(OFFSET('Water Data'!$E$28,0,10*ROW('Water Data'!E164))="","",OFFSET('Water Data'!$E$28,0,10*ROW('Water Data'!E164)))</f>
        <v/>
      </c>
      <c r="BX170" s="275" t="str">
        <f ca="true">+IF(OFFSET('Water Data'!$E$29,0,10*ROW('Water Data'!E164))="","",OFFSET('Water Data'!$E$29,0,10*ROW('Water Data'!E164)))</f>
        <v/>
      </c>
      <c r="BY170" s="275" t="str">
        <f ca="true">+IF(OFFSET('Water Data'!$F$27,0,10*ROW('Water Data'!F164))="","",OFFSET('Water Data'!$F$27,0,10*ROW('Water Data'!F164)))</f>
        <v/>
      </c>
      <c r="BZ170" s="275" t="str">
        <f ca="true">+IF(OFFSET('Water Data'!$F$28,0,10*ROW('Water Data'!F164))="","",OFFSET('Water Data'!$F$28,0,10*ROW('Water Data'!F164)))</f>
        <v/>
      </c>
      <c r="CA170" s="275" t="str">
        <f ca="true">+IF(OFFSET('Water Data'!$F$29,0,10*ROW('Water Data'!F164))="","",OFFSET('Water Data'!$F$29,0,10*ROW('Water Data'!F164)))</f>
        <v/>
      </c>
      <c r="CB170" s="275" t="str">
        <f ca="true">+IF(OFFSET('Water Data'!$G$27,0,10*ROW('Water Data'!G164))="","",OFFSET('Water Data'!$G$27,0,10*ROW('Water Data'!G164)))</f>
        <v/>
      </c>
      <c r="CC170" s="275" t="str">
        <f ca="true">+IF(OFFSET('Water Data'!$G$28,0,10*ROW('Water Data'!G164))="","",OFFSET('Water Data'!$G$28,0,10*ROW('Water Data'!G164)))</f>
        <v/>
      </c>
      <c r="CD170" s="275" t="str">
        <f ca="true">+IF(OFFSET('Water Data'!$G$29,0,10*ROW('Water Data'!G164))="","",OFFSET('Water Data'!$G$29,0,10*ROW('Water Data'!G164)))</f>
        <v/>
      </c>
      <c r="CE170" s="275" t="str">
        <f ca="true">+IF(OFFSET('Water Data'!$H$27,0,10*ROW('Water Data'!H164))="","",OFFSET('Water Data'!$H$27,0,10*ROW('Water Data'!H164)))</f>
        <v/>
      </c>
      <c r="CF170" s="275" t="str">
        <f ca="true">+IF(OFFSET('Water Data'!$H$28,0,10*ROW('Water Data'!H164))="","",OFFSET('Water Data'!$H$28,0,10*ROW('Water Data'!H164)))</f>
        <v/>
      </c>
      <c r="CG170" s="275" t="str">
        <f ca="true">+IF(OFFSET('Water Data'!$H$29,0,10*ROW('Water Data'!H164))="","",OFFSET('Water Data'!$H$29,0,10*ROW('Water Data'!H164)))</f>
        <v/>
      </c>
      <c r="CH170" s="275" t="str">
        <f ca="true">+IF(OFFSET('Water Data'!$I$27,0,10*ROW('Water Data'!I164))="","",OFFSET('Water Data'!$I$27,0,10*ROW('Water Data'!I164)))</f>
        <v/>
      </c>
      <c r="CI170" s="275" t="str">
        <f ca="true">+IF(OFFSET('Water Data'!$I$28,0,10*ROW('Water Data'!I164))="","",OFFSET('Water Data'!$I$28,0,10*ROW('Water Data'!I164)))</f>
        <v/>
      </c>
      <c r="CJ170" s="275" t="str">
        <f ca="true">+IF(OFFSET('Water Data'!$I$29,0,10*ROW('Water Data'!I164))="","",OFFSET('Water Data'!$I$29,0,10*ROW('Water Data'!I164)))</f>
        <v/>
      </c>
      <c r="CK170" s="275" t="str">
        <f ca="true">+IF(OFFSET('Sanitation Data'!$D$28,0,10*ROW('Sanitation Data'!D164))="","",OFFSET('Sanitation Data'!$D$28,0,10*ROW('Sanitation Data'!D164)))</f>
        <v/>
      </c>
      <c r="CL170" s="275" t="str">
        <f ca="true">+IF(OFFSET('Sanitation Data'!$D$29,0,10*ROW('Sanitation Data'!D164))="","",OFFSET('Sanitation Data'!$D$29,0,10*ROW('Sanitation Data'!D164)))</f>
        <v/>
      </c>
      <c r="CM170" s="275" t="str">
        <f ca="true">+IF(OFFSET('Sanitation Data'!$D$30,0,10*ROW('Sanitation Data'!D164))="","",OFFSET('Sanitation Data'!$D$30,0,10*ROW('Sanitation Data'!D164)))</f>
        <v/>
      </c>
      <c r="CN170" s="275" t="str">
        <f ca="true">+IF(OFFSET('Sanitation Data'!$D$31,0,10*ROW('Sanitation Data'!D164))="","",OFFSET('Sanitation Data'!$D$31,0,10*ROW('Sanitation Data'!D164)))</f>
        <v/>
      </c>
      <c r="CO170" s="275" t="str">
        <f ca="true">+IF(OFFSET('Sanitation Data'!$D$32,0,10*ROW('Sanitation Data'!D164))="","",OFFSET('Sanitation Data'!$D$32,0,10*ROW('Sanitation Data'!D164)))</f>
        <v/>
      </c>
      <c r="CP170" s="275" t="str">
        <f ca="true">+IF(OFFSET('Sanitation Data'!$E$28,0,10*ROW('Sanitation Data'!E164))="","",OFFSET('Sanitation Data'!$E$28,0,10*ROW('Sanitation Data'!E164)))</f>
        <v/>
      </c>
      <c r="CQ170" s="275" t="str">
        <f ca="true">+IF(OFFSET('Sanitation Data'!$E$29,0,10*ROW('Sanitation Data'!E164))="","",OFFSET('Sanitation Data'!$E$29,0,10*ROW('Sanitation Data'!E164)))</f>
        <v/>
      </c>
      <c r="CR170" s="275" t="str">
        <f ca="true">+IF(OFFSET('Sanitation Data'!$E$30,0,10*ROW('Sanitation Data'!E164))="","",OFFSET('Sanitation Data'!$E$30,0,10*ROW('Sanitation Data'!E164)))</f>
        <v/>
      </c>
      <c r="CS170" s="275" t="str">
        <f ca="true">+IF(OFFSET('Sanitation Data'!$E$31,0,10*ROW('Sanitation Data'!E164))="","",OFFSET('Sanitation Data'!$E$31,0,10*ROW('Sanitation Data'!E164)))</f>
        <v/>
      </c>
      <c r="CT170" s="275" t="str">
        <f ca="true">+IF(OFFSET('Sanitation Data'!$E$32,0,10*ROW('Sanitation Data'!E164))="","",OFFSET('Sanitation Data'!$E$32,0,10*ROW('Sanitation Data'!E164)))</f>
        <v/>
      </c>
      <c r="CU170" s="275" t="str">
        <f ca="true">+IF(OFFSET('Sanitation Data'!$F$28,0,10*ROW('Sanitation Data'!F164))="","",OFFSET('Sanitation Data'!$F$28,0,10*ROW('Sanitation Data'!F164)))</f>
        <v/>
      </c>
      <c r="CV170" s="275" t="str">
        <f ca="true">+IF(OFFSET('Sanitation Data'!$F$29,0,10*ROW('Sanitation Data'!F164))="","",OFFSET('Sanitation Data'!$F$29,0,10*ROW('Sanitation Data'!F164)))</f>
        <v/>
      </c>
      <c r="CW170" s="275" t="str">
        <f ca="true">+IF(OFFSET('Sanitation Data'!$F$30,0,10*ROW('Sanitation Data'!F164))="","",OFFSET('Sanitation Data'!$F$30,0,10*ROW('Sanitation Data'!F164)))</f>
        <v/>
      </c>
      <c r="CX170" s="275" t="str">
        <f ca="true">+IF(OFFSET('Sanitation Data'!$F$31,0,10*ROW('Sanitation Data'!F164))="","",OFFSET('Sanitation Data'!$F$31,0,10*ROW('Sanitation Data'!F164)))</f>
        <v/>
      </c>
      <c r="CY170" s="275" t="str">
        <f ca="true">+IF(OFFSET('Sanitation Data'!$F$32,0,10*ROW('Sanitation Data'!F164))="","",OFFSET('Sanitation Data'!$F$32,0,10*ROW('Sanitation Data'!F164)))</f>
        <v/>
      </c>
      <c r="CZ170" s="275" t="str">
        <f ca="true">+IF(OFFSET('Sanitation Data'!$G$28,0,10*ROW('Sanitation Data'!G164))="","",OFFSET('Sanitation Data'!$G$28,0,10*ROW('Sanitation Data'!G164)))</f>
        <v/>
      </c>
      <c r="DA170" s="275" t="str">
        <f ca="true">+IF(OFFSET('Sanitation Data'!$G$29,0,10*ROW('Sanitation Data'!G164))="","",OFFSET('Sanitation Data'!$G$29,0,10*ROW('Sanitation Data'!G164)))</f>
        <v/>
      </c>
      <c r="DB170" s="275" t="str">
        <f ca="true">+IF(OFFSET('Sanitation Data'!$G$30,0,10*ROW('Sanitation Data'!G164))="","",OFFSET('Sanitation Data'!$G$30,0,10*ROW('Sanitation Data'!G164)))</f>
        <v/>
      </c>
      <c r="DC170" s="275" t="str">
        <f ca="true">+IF(OFFSET('Sanitation Data'!$G$31,0,10*ROW('Sanitation Data'!G164))="","",OFFSET('Sanitation Data'!$G$31,0,10*ROW('Sanitation Data'!G164)))</f>
        <v/>
      </c>
      <c r="DD170" s="275" t="str">
        <f ca="true">+IF(OFFSET('Sanitation Data'!$G$32,0,10*ROW('Sanitation Data'!G164))="","",OFFSET('Sanitation Data'!$G$32,0,10*ROW('Sanitation Data'!G164)))</f>
        <v/>
      </c>
      <c r="DE170" s="275" t="str">
        <f ca="true">+IF(OFFSET('Sanitation Data'!$H$28,0,10*ROW('Sanitation Data'!H164))="","",OFFSET('Sanitation Data'!$H$28,0,10*ROW('Sanitation Data'!H164)))</f>
        <v/>
      </c>
      <c r="DF170" s="275" t="str">
        <f ca="true">+IF(OFFSET('Sanitation Data'!$H$29,0,10*ROW('Sanitation Data'!H164))="","",OFFSET('Sanitation Data'!$H$29,0,10*ROW('Sanitation Data'!H164)))</f>
        <v/>
      </c>
      <c r="DG170" s="275" t="str">
        <f ca="true">+IF(OFFSET('Sanitation Data'!$H$30,0,10*ROW('Sanitation Data'!H164))="","",OFFSET('Sanitation Data'!$H$30,0,10*ROW('Sanitation Data'!H164)))</f>
        <v/>
      </c>
      <c r="DH170" s="275" t="str">
        <f ca="true">+IF(OFFSET('Sanitation Data'!$H$31,0,10*ROW('Sanitation Data'!H164))="","",OFFSET('Sanitation Data'!$H$31,0,10*ROW('Sanitation Data'!H164)))</f>
        <v/>
      </c>
      <c r="DI170" s="275" t="str">
        <f ca="true">+IF(OFFSET('Sanitation Data'!$H$32,0,10*ROW('Sanitation Data'!H164))="","",OFFSET('Sanitation Data'!$H$32,0,10*ROW('Sanitation Data'!H164)))</f>
        <v/>
      </c>
      <c r="DJ170" s="275" t="str">
        <f ca="true">+IF(OFFSET('Sanitation Data'!$I$28,0,10*ROW('Sanitation Data'!I164))="","",OFFSET('Sanitation Data'!$I$28,0,10*ROW('Sanitation Data'!I164)))</f>
        <v/>
      </c>
      <c r="DK170" s="275" t="str">
        <f ca="true">+IF(OFFSET('Sanitation Data'!$I$29,0,10*ROW('Sanitation Data'!I164))="","",OFFSET('Sanitation Data'!$I$29,0,10*ROW('Sanitation Data'!I164)))</f>
        <v/>
      </c>
      <c r="DL170" s="275" t="str">
        <f ca="true">+IF(OFFSET('Sanitation Data'!$I$30,0,10*ROW('Sanitation Data'!I164))="","",OFFSET('Sanitation Data'!$I$30,0,10*ROW('Sanitation Data'!I164)))</f>
        <v/>
      </c>
      <c r="DM170" s="275" t="str">
        <f ca="true">+IF(OFFSET('Sanitation Data'!$I$31,0,10*ROW('Sanitation Data'!I164))="","",OFFSET('Sanitation Data'!$I$31,0,10*ROW('Sanitation Data'!I164)))</f>
        <v/>
      </c>
      <c r="DN170" s="275" t="str">
        <f ca="true">+IF(OFFSET('Sanitation Data'!$I$32,0,10*ROW('Sanitation Data'!I164))="","",OFFSET('Sanitation Data'!$I$32,0,10*ROW('Sanitation Data'!I164)))</f>
        <v/>
      </c>
      <c r="DO170" s="275" t="str">
        <f ca="true">+IF(OFFSET('Hygiene Data'!$D$11,0,10*ROW('Hygiene Data'!D164))="","",OFFSET('Hygiene Data'!$D$11,0,10*ROW('Hygiene Data'!D164)))</f>
        <v/>
      </c>
      <c r="DP170" s="275" t="str">
        <f ca="true">+IF(OFFSET('Hygiene Data'!$D$12,0,10*ROW('Hygiene Data'!D164))="","",OFFSET('Hygiene Data'!$D$12,0,10*ROW('Hygiene Data'!D164)))</f>
        <v/>
      </c>
      <c r="DQ170" s="275" t="str">
        <f ca="true">+IF(OFFSET('Hygiene Data'!$D$13,0,10*ROW('Hygiene Data'!D164))="","",OFFSET('Hygiene Data'!$D$13,0,10*ROW('Hygiene Data'!D164)))</f>
        <v/>
      </c>
      <c r="DR170" s="275" t="str">
        <f ca="true">+IF(OFFSET('Hygiene Data'!$E$11,0,10*ROW('Hygiene Data'!E164))="","",OFFSET('Hygiene Data'!$E$11,0,10*ROW('Hygiene Data'!E164)))</f>
        <v/>
      </c>
      <c r="DS170" s="275" t="str">
        <f ca="true">+IF(OFFSET('Hygiene Data'!$E$12,0,10*ROW('Hygiene Data'!E164))="","",OFFSET('Hygiene Data'!$E$12,0,10*ROW('Hygiene Data'!E164)))</f>
        <v/>
      </c>
      <c r="DT170" s="275" t="str">
        <f ca="true">+IF(OFFSET('Hygiene Data'!$E$13,0,10*ROW('Hygiene Data'!E164))="","",OFFSET('Hygiene Data'!$E$13,0,10*ROW('Hygiene Data'!E164)))</f>
        <v/>
      </c>
      <c r="DU170" s="275" t="str">
        <f ca="true">+IF(OFFSET('Hygiene Data'!$F$11,0,10*ROW('Hygiene Data'!F164))="","",OFFSET('Hygiene Data'!$F$11,0,10*ROW('Hygiene Data'!F164)))</f>
        <v/>
      </c>
      <c r="DV170" s="275" t="str">
        <f ca="true">+IF(OFFSET('Hygiene Data'!$F$12,0,10*ROW('Hygiene Data'!F164))="","",OFFSET('Hygiene Data'!$F$12,0,10*ROW('Hygiene Data'!F164)))</f>
        <v/>
      </c>
      <c r="DW170" s="275" t="str">
        <f ca="true">+IF(OFFSET('Hygiene Data'!$F$13,0,10*ROW('Hygiene Data'!F164))="","",OFFSET('Hygiene Data'!$F$13,0,10*ROW('Hygiene Data'!F164)))</f>
        <v/>
      </c>
      <c r="DX170" s="275" t="str">
        <f ca="true">+IF(OFFSET('Hygiene Data'!$G$11,0,10*ROW('Hygiene Data'!G164))="","",OFFSET('Hygiene Data'!$G$11,0,10*ROW('Hygiene Data'!G164)))</f>
        <v/>
      </c>
      <c r="DY170" s="275" t="str">
        <f ca="true">+IF(OFFSET('Hygiene Data'!$G$12,0,10*ROW('Hygiene Data'!G164))="","",OFFSET('Hygiene Data'!$G$12,0,10*ROW('Hygiene Data'!G164)))</f>
        <v/>
      </c>
      <c r="DZ170" s="275" t="str">
        <f ca="true">+IF(OFFSET('Hygiene Data'!$G$13,0,10*ROW('Hygiene Data'!G164))="","",OFFSET('Hygiene Data'!$G$13,0,10*ROW('Hygiene Data'!G164)))</f>
        <v/>
      </c>
      <c r="EA170" s="275" t="str">
        <f ca="true">+IF(OFFSET('Hygiene Data'!$H$11,0,10*ROW('Hygiene Data'!H164))="","",OFFSET('Hygiene Data'!$H$11,0,10*ROW('Hygiene Data'!H164)))</f>
        <v/>
      </c>
      <c r="EB170" s="275" t="str">
        <f ca="true">+IF(OFFSET('Hygiene Data'!$H$12,0,10*ROW('Hygiene Data'!H164))="","",OFFSET('Hygiene Data'!$H$12,0,10*ROW('Hygiene Data'!H164)))</f>
        <v/>
      </c>
      <c r="EC170" s="275" t="str">
        <f ca="true">+IF(OFFSET('Hygiene Data'!$H$13,0,10*ROW('Hygiene Data'!H164))="","",OFFSET('Hygiene Data'!$H$13,0,10*ROW('Hygiene Data'!H164)))</f>
        <v/>
      </c>
      <c r="ED170" s="275" t="str">
        <f ca="true">+IF(OFFSET('Hygiene Data'!$I$11,0,10*ROW('Hygiene Data'!I164))="","",OFFSET('Hygiene Data'!$I$11,0,10*ROW('Hygiene Data'!I164)))</f>
        <v/>
      </c>
      <c r="EE170" s="275" t="str">
        <f ca="true">+IF(OFFSET('Hygiene Data'!$I$12,0,10*ROW('Hygiene Data'!I164))="","",OFFSET('Hygiene Data'!$I$12,0,10*ROW('Hygiene Data'!I164)))</f>
        <v/>
      </c>
      <c r="EF170" s="275" t="str">
        <f ca="true">+IF(OFFSET('Hygiene Data'!$I$13,0,10*ROW('Hygiene Data'!I164))="","",OFFSET('Hygiene Data'!$I$13,0,10*ROW('Hygiene Data'!I164)))</f>
        <v/>
      </c>
    </row>
    <row xmlns:x14ac="http://schemas.microsoft.com/office/spreadsheetml/2009/9/ac" r="171" x14ac:dyDescent="0.2">
      <c r="A171" s="37" t="str">
        <f ca="true">+IF(OFFSET('Water Data'!$B$2,0,10*ROW('Water Data'!E165))="","",OFFSET('Water Data'!$B$2,0,10*ROW('Water Data'!E165)))</f>
        <v/>
      </c>
      <c r="B171" s="37" t="str">
        <f ca="true">+IF(OFFSET('Water Data'!$C$2,0,10*ROW('Water Data'!F165))="","",OFFSET('Water Data'!$C$2,0,10*ROW('Water Data'!F165)))</f>
        <v/>
      </c>
      <c r="C171" s="331" t="str">
        <f t="shared" ca="true" si="2"/>
        <v/>
      </c>
      <c r="D171" s="94"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4"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4"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4"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4"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4"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4"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4"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4"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4"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4"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4"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4"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4"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4"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4"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4"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4"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5"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5"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5"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5"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5"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5"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5"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5"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5"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5"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5"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5"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5"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5"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5"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5"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5"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5"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5"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5"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5"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5"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5"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5"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5"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5"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5"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5"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5"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5"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6"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6"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6"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6"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6"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6"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6"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6"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6"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6"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6"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6"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6"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6"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6"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6"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6"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6"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5"/>
      <c r="BS171" s="275" t="str">
        <f ca="true">+IF(OFFSET('Water Data'!$D$27,0,10*ROW('Water Data'!D165))="","",OFFSET('Water Data'!$D$27,0,10*ROW('Water Data'!D165)))</f>
        <v/>
      </c>
      <c r="BT171" s="275" t="str">
        <f ca="true">+IF(OFFSET('Water Data'!$D$28,0,10*ROW('Water Data'!D165))="","",OFFSET('Water Data'!$D$28,0,10*ROW('Water Data'!D165)))</f>
        <v/>
      </c>
      <c r="BU171" s="275" t="str">
        <f ca="true">+IF(OFFSET('Water Data'!$D$29,0,10*ROW('Water Data'!D165))="","",OFFSET('Water Data'!$D$29,0,10*ROW('Water Data'!D165)))</f>
        <v/>
      </c>
      <c r="BV171" s="275" t="str">
        <f ca="true">+IF(OFFSET('Water Data'!$E$27,0,10*ROW('Water Data'!E165))="","",OFFSET('Water Data'!$E$27,0,10*ROW('Water Data'!E165)))</f>
        <v/>
      </c>
      <c r="BW171" s="275" t="str">
        <f ca="true">+IF(OFFSET('Water Data'!$E$28,0,10*ROW('Water Data'!E165))="","",OFFSET('Water Data'!$E$28,0,10*ROW('Water Data'!E165)))</f>
        <v/>
      </c>
      <c r="BX171" s="275" t="str">
        <f ca="true">+IF(OFFSET('Water Data'!$E$29,0,10*ROW('Water Data'!E165))="","",OFFSET('Water Data'!$E$29,0,10*ROW('Water Data'!E165)))</f>
        <v/>
      </c>
      <c r="BY171" s="275" t="str">
        <f ca="true">+IF(OFFSET('Water Data'!$F$27,0,10*ROW('Water Data'!F165))="","",OFFSET('Water Data'!$F$27,0,10*ROW('Water Data'!F165)))</f>
        <v/>
      </c>
      <c r="BZ171" s="275" t="str">
        <f ca="true">+IF(OFFSET('Water Data'!$F$28,0,10*ROW('Water Data'!F165))="","",OFFSET('Water Data'!$F$28,0,10*ROW('Water Data'!F165)))</f>
        <v/>
      </c>
      <c r="CA171" s="275" t="str">
        <f ca="true">+IF(OFFSET('Water Data'!$F$29,0,10*ROW('Water Data'!F165))="","",OFFSET('Water Data'!$F$29,0,10*ROW('Water Data'!F165)))</f>
        <v/>
      </c>
      <c r="CB171" s="275" t="str">
        <f ca="true">+IF(OFFSET('Water Data'!$G$27,0,10*ROW('Water Data'!G165))="","",OFFSET('Water Data'!$G$27,0,10*ROW('Water Data'!G165)))</f>
        <v/>
      </c>
      <c r="CC171" s="275" t="str">
        <f ca="true">+IF(OFFSET('Water Data'!$G$28,0,10*ROW('Water Data'!G165))="","",OFFSET('Water Data'!$G$28,0,10*ROW('Water Data'!G165)))</f>
        <v/>
      </c>
      <c r="CD171" s="275" t="str">
        <f ca="true">+IF(OFFSET('Water Data'!$G$29,0,10*ROW('Water Data'!G165))="","",OFFSET('Water Data'!$G$29,0,10*ROW('Water Data'!G165)))</f>
        <v/>
      </c>
      <c r="CE171" s="275" t="str">
        <f ca="true">+IF(OFFSET('Water Data'!$H$27,0,10*ROW('Water Data'!H165))="","",OFFSET('Water Data'!$H$27,0,10*ROW('Water Data'!H165)))</f>
        <v/>
      </c>
      <c r="CF171" s="275" t="str">
        <f ca="true">+IF(OFFSET('Water Data'!$H$28,0,10*ROW('Water Data'!H165))="","",OFFSET('Water Data'!$H$28,0,10*ROW('Water Data'!H165)))</f>
        <v/>
      </c>
      <c r="CG171" s="275" t="str">
        <f ca="true">+IF(OFFSET('Water Data'!$H$29,0,10*ROW('Water Data'!H165))="","",OFFSET('Water Data'!$H$29,0,10*ROW('Water Data'!H165)))</f>
        <v/>
      </c>
      <c r="CH171" s="275" t="str">
        <f ca="true">+IF(OFFSET('Water Data'!$I$27,0,10*ROW('Water Data'!I165))="","",OFFSET('Water Data'!$I$27,0,10*ROW('Water Data'!I165)))</f>
        <v/>
      </c>
      <c r="CI171" s="275" t="str">
        <f ca="true">+IF(OFFSET('Water Data'!$I$28,0,10*ROW('Water Data'!I165))="","",OFFSET('Water Data'!$I$28,0,10*ROW('Water Data'!I165)))</f>
        <v/>
      </c>
      <c r="CJ171" s="275" t="str">
        <f ca="true">+IF(OFFSET('Water Data'!$I$29,0,10*ROW('Water Data'!I165))="","",OFFSET('Water Data'!$I$29,0,10*ROW('Water Data'!I165)))</f>
        <v/>
      </c>
      <c r="CK171" s="275" t="str">
        <f ca="true">+IF(OFFSET('Sanitation Data'!$D$28,0,10*ROW('Sanitation Data'!D165))="","",OFFSET('Sanitation Data'!$D$28,0,10*ROW('Sanitation Data'!D165)))</f>
        <v/>
      </c>
      <c r="CL171" s="275" t="str">
        <f ca="true">+IF(OFFSET('Sanitation Data'!$D$29,0,10*ROW('Sanitation Data'!D165))="","",OFFSET('Sanitation Data'!$D$29,0,10*ROW('Sanitation Data'!D165)))</f>
        <v/>
      </c>
      <c r="CM171" s="275" t="str">
        <f ca="true">+IF(OFFSET('Sanitation Data'!$D$30,0,10*ROW('Sanitation Data'!D165))="","",OFFSET('Sanitation Data'!$D$30,0,10*ROW('Sanitation Data'!D165)))</f>
        <v/>
      </c>
      <c r="CN171" s="275" t="str">
        <f ca="true">+IF(OFFSET('Sanitation Data'!$D$31,0,10*ROW('Sanitation Data'!D165))="","",OFFSET('Sanitation Data'!$D$31,0,10*ROW('Sanitation Data'!D165)))</f>
        <v/>
      </c>
      <c r="CO171" s="275" t="str">
        <f ca="true">+IF(OFFSET('Sanitation Data'!$D$32,0,10*ROW('Sanitation Data'!D165))="","",OFFSET('Sanitation Data'!$D$32,0,10*ROW('Sanitation Data'!D165)))</f>
        <v/>
      </c>
      <c r="CP171" s="275" t="str">
        <f ca="true">+IF(OFFSET('Sanitation Data'!$E$28,0,10*ROW('Sanitation Data'!E165))="","",OFFSET('Sanitation Data'!$E$28,0,10*ROW('Sanitation Data'!E165)))</f>
        <v/>
      </c>
      <c r="CQ171" s="275" t="str">
        <f ca="true">+IF(OFFSET('Sanitation Data'!$E$29,0,10*ROW('Sanitation Data'!E165))="","",OFFSET('Sanitation Data'!$E$29,0,10*ROW('Sanitation Data'!E165)))</f>
        <v/>
      </c>
      <c r="CR171" s="275" t="str">
        <f ca="true">+IF(OFFSET('Sanitation Data'!$E$30,0,10*ROW('Sanitation Data'!E165))="","",OFFSET('Sanitation Data'!$E$30,0,10*ROW('Sanitation Data'!E165)))</f>
        <v/>
      </c>
      <c r="CS171" s="275" t="str">
        <f ca="true">+IF(OFFSET('Sanitation Data'!$E$31,0,10*ROW('Sanitation Data'!E165))="","",OFFSET('Sanitation Data'!$E$31,0,10*ROW('Sanitation Data'!E165)))</f>
        <v/>
      </c>
      <c r="CT171" s="275" t="str">
        <f ca="true">+IF(OFFSET('Sanitation Data'!$E$32,0,10*ROW('Sanitation Data'!E165))="","",OFFSET('Sanitation Data'!$E$32,0,10*ROW('Sanitation Data'!E165)))</f>
        <v/>
      </c>
      <c r="CU171" s="275" t="str">
        <f ca="true">+IF(OFFSET('Sanitation Data'!$F$28,0,10*ROW('Sanitation Data'!F165))="","",OFFSET('Sanitation Data'!$F$28,0,10*ROW('Sanitation Data'!F165)))</f>
        <v/>
      </c>
      <c r="CV171" s="275" t="str">
        <f ca="true">+IF(OFFSET('Sanitation Data'!$F$29,0,10*ROW('Sanitation Data'!F165))="","",OFFSET('Sanitation Data'!$F$29,0,10*ROW('Sanitation Data'!F165)))</f>
        <v/>
      </c>
      <c r="CW171" s="275" t="str">
        <f ca="true">+IF(OFFSET('Sanitation Data'!$F$30,0,10*ROW('Sanitation Data'!F165))="","",OFFSET('Sanitation Data'!$F$30,0,10*ROW('Sanitation Data'!F165)))</f>
        <v/>
      </c>
      <c r="CX171" s="275" t="str">
        <f ca="true">+IF(OFFSET('Sanitation Data'!$F$31,0,10*ROW('Sanitation Data'!F165))="","",OFFSET('Sanitation Data'!$F$31,0,10*ROW('Sanitation Data'!F165)))</f>
        <v/>
      </c>
      <c r="CY171" s="275" t="str">
        <f ca="true">+IF(OFFSET('Sanitation Data'!$F$32,0,10*ROW('Sanitation Data'!F165))="","",OFFSET('Sanitation Data'!$F$32,0,10*ROW('Sanitation Data'!F165)))</f>
        <v/>
      </c>
      <c r="CZ171" s="275" t="str">
        <f ca="true">+IF(OFFSET('Sanitation Data'!$G$28,0,10*ROW('Sanitation Data'!G165))="","",OFFSET('Sanitation Data'!$G$28,0,10*ROW('Sanitation Data'!G165)))</f>
        <v/>
      </c>
      <c r="DA171" s="275" t="str">
        <f ca="true">+IF(OFFSET('Sanitation Data'!$G$29,0,10*ROW('Sanitation Data'!G165))="","",OFFSET('Sanitation Data'!$G$29,0,10*ROW('Sanitation Data'!G165)))</f>
        <v/>
      </c>
      <c r="DB171" s="275" t="str">
        <f ca="true">+IF(OFFSET('Sanitation Data'!$G$30,0,10*ROW('Sanitation Data'!G165))="","",OFFSET('Sanitation Data'!$G$30,0,10*ROW('Sanitation Data'!G165)))</f>
        <v/>
      </c>
      <c r="DC171" s="275" t="str">
        <f ca="true">+IF(OFFSET('Sanitation Data'!$G$31,0,10*ROW('Sanitation Data'!G165))="","",OFFSET('Sanitation Data'!$G$31,0,10*ROW('Sanitation Data'!G165)))</f>
        <v/>
      </c>
      <c r="DD171" s="275" t="str">
        <f ca="true">+IF(OFFSET('Sanitation Data'!$G$32,0,10*ROW('Sanitation Data'!G165))="","",OFFSET('Sanitation Data'!$G$32,0,10*ROW('Sanitation Data'!G165)))</f>
        <v/>
      </c>
      <c r="DE171" s="275" t="str">
        <f ca="true">+IF(OFFSET('Sanitation Data'!$H$28,0,10*ROW('Sanitation Data'!H165))="","",OFFSET('Sanitation Data'!$H$28,0,10*ROW('Sanitation Data'!H165)))</f>
        <v/>
      </c>
      <c r="DF171" s="275" t="str">
        <f ca="true">+IF(OFFSET('Sanitation Data'!$H$29,0,10*ROW('Sanitation Data'!H165))="","",OFFSET('Sanitation Data'!$H$29,0,10*ROW('Sanitation Data'!H165)))</f>
        <v/>
      </c>
      <c r="DG171" s="275" t="str">
        <f ca="true">+IF(OFFSET('Sanitation Data'!$H$30,0,10*ROW('Sanitation Data'!H165))="","",OFFSET('Sanitation Data'!$H$30,0,10*ROW('Sanitation Data'!H165)))</f>
        <v/>
      </c>
      <c r="DH171" s="275" t="str">
        <f ca="true">+IF(OFFSET('Sanitation Data'!$H$31,0,10*ROW('Sanitation Data'!H165))="","",OFFSET('Sanitation Data'!$H$31,0,10*ROW('Sanitation Data'!H165)))</f>
        <v/>
      </c>
      <c r="DI171" s="275" t="str">
        <f ca="true">+IF(OFFSET('Sanitation Data'!$H$32,0,10*ROW('Sanitation Data'!H165))="","",OFFSET('Sanitation Data'!$H$32,0,10*ROW('Sanitation Data'!H165)))</f>
        <v/>
      </c>
      <c r="DJ171" s="275" t="str">
        <f ca="true">+IF(OFFSET('Sanitation Data'!$I$28,0,10*ROW('Sanitation Data'!I165))="","",OFFSET('Sanitation Data'!$I$28,0,10*ROW('Sanitation Data'!I165)))</f>
        <v/>
      </c>
      <c r="DK171" s="275" t="str">
        <f ca="true">+IF(OFFSET('Sanitation Data'!$I$29,0,10*ROW('Sanitation Data'!I165))="","",OFFSET('Sanitation Data'!$I$29,0,10*ROW('Sanitation Data'!I165)))</f>
        <v/>
      </c>
      <c r="DL171" s="275" t="str">
        <f ca="true">+IF(OFFSET('Sanitation Data'!$I$30,0,10*ROW('Sanitation Data'!I165))="","",OFFSET('Sanitation Data'!$I$30,0,10*ROW('Sanitation Data'!I165)))</f>
        <v/>
      </c>
      <c r="DM171" s="275" t="str">
        <f ca="true">+IF(OFFSET('Sanitation Data'!$I$31,0,10*ROW('Sanitation Data'!I165))="","",OFFSET('Sanitation Data'!$I$31,0,10*ROW('Sanitation Data'!I165)))</f>
        <v/>
      </c>
      <c r="DN171" s="275" t="str">
        <f ca="true">+IF(OFFSET('Sanitation Data'!$I$32,0,10*ROW('Sanitation Data'!I165))="","",OFFSET('Sanitation Data'!$I$32,0,10*ROW('Sanitation Data'!I165)))</f>
        <v/>
      </c>
      <c r="DO171" s="275" t="str">
        <f ca="true">+IF(OFFSET('Hygiene Data'!$D$11,0,10*ROW('Hygiene Data'!D165))="","",OFFSET('Hygiene Data'!$D$11,0,10*ROW('Hygiene Data'!D165)))</f>
        <v/>
      </c>
      <c r="DP171" s="275" t="str">
        <f ca="true">+IF(OFFSET('Hygiene Data'!$D$12,0,10*ROW('Hygiene Data'!D165))="","",OFFSET('Hygiene Data'!$D$12,0,10*ROW('Hygiene Data'!D165)))</f>
        <v/>
      </c>
      <c r="DQ171" s="275" t="str">
        <f ca="true">+IF(OFFSET('Hygiene Data'!$D$13,0,10*ROW('Hygiene Data'!D165))="","",OFFSET('Hygiene Data'!$D$13,0,10*ROW('Hygiene Data'!D165)))</f>
        <v/>
      </c>
      <c r="DR171" s="275" t="str">
        <f ca="true">+IF(OFFSET('Hygiene Data'!$E$11,0,10*ROW('Hygiene Data'!E165))="","",OFFSET('Hygiene Data'!$E$11,0,10*ROW('Hygiene Data'!E165)))</f>
        <v/>
      </c>
      <c r="DS171" s="275" t="str">
        <f ca="true">+IF(OFFSET('Hygiene Data'!$E$12,0,10*ROW('Hygiene Data'!E165))="","",OFFSET('Hygiene Data'!$E$12,0,10*ROW('Hygiene Data'!E165)))</f>
        <v/>
      </c>
      <c r="DT171" s="275" t="str">
        <f ca="true">+IF(OFFSET('Hygiene Data'!$E$13,0,10*ROW('Hygiene Data'!E165))="","",OFFSET('Hygiene Data'!$E$13,0,10*ROW('Hygiene Data'!E165)))</f>
        <v/>
      </c>
      <c r="DU171" s="275" t="str">
        <f ca="true">+IF(OFFSET('Hygiene Data'!$F$11,0,10*ROW('Hygiene Data'!F165))="","",OFFSET('Hygiene Data'!$F$11,0,10*ROW('Hygiene Data'!F165)))</f>
        <v/>
      </c>
      <c r="DV171" s="275" t="str">
        <f ca="true">+IF(OFFSET('Hygiene Data'!$F$12,0,10*ROW('Hygiene Data'!F165))="","",OFFSET('Hygiene Data'!$F$12,0,10*ROW('Hygiene Data'!F165)))</f>
        <v/>
      </c>
      <c r="DW171" s="275" t="str">
        <f ca="true">+IF(OFFSET('Hygiene Data'!$F$13,0,10*ROW('Hygiene Data'!F165))="","",OFFSET('Hygiene Data'!$F$13,0,10*ROW('Hygiene Data'!F165)))</f>
        <v/>
      </c>
      <c r="DX171" s="275" t="str">
        <f ca="true">+IF(OFFSET('Hygiene Data'!$G$11,0,10*ROW('Hygiene Data'!G165))="","",OFFSET('Hygiene Data'!$G$11,0,10*ROW('Hygiene Data'!G165)))</f>
        <v/>
      </c>
      <c r="DY171" s="275" t="str">
        <f ca="true">+IF(OFFSET('Hygiene Data'!$G$12,0,10*ROW('Hygiene Data'!G165))="","",OFFSET('Hygiene Data'!$G$12,0,10*ROW('Hygiene Data'!G165)))</f>
        <v/>
      </c>
      <c r="DZ171" s="275" t="str">
        <f ca="true">+IF(OFFSET('Hygiene Data'!$G$13,0,10*ROW('Hygiene Data'!G165))="","",OFFSET('Hygiene Data'!$G$13,0,10*ROW('Hygiene Data'!G165)))</f>
        <v/>
      </c>
      <c r="EA171" s="275" t="str">
        <f ca="true">+IF(OFFSET('Hygiene Data'!$H$11,0,10*ROW('Hygiene Data'!H165))="","",OFFSET('Hygiene Data'!$H$11,0,10*ROW('Hygiene Data'!H165)))</f>
        <v/>
      </c>
      <c r="EB171" s="275" t="str">
        <f ca="true">+IF(OFFSET('Hygiene Data'!$H$12,0,10*ROW('Hygiene Data'!H165))="","",OFFSET('Hygiene Data'!$H$12,0,10*ROW('Hygiene Data'!H165)))</f>
        <v/>
      </c>
      <c r="EC171" s="275" t="str">
        <f ca="true">+IF(OFFSET('Hygiene Data'!$H$13,0,10*ROW('Hygiene Data'!H165))="","",OFFSET('Hygiene Data'!$H$13,0,10*ROW('Hygiene Data'!H165)))</f>
        <v/>
      </c>
      <c r="ED171" s="275" t="str">
        <f ca="true">+IF(OFFSET('Hygiene Data'!$I$11,0,10*ROW('Hygiene Data'!I165))="","",OFFSET('Hygiene Data'!$I$11,0,10*ROW('Hygiene Data'!I165)))</f>
        <v/>
      </c>
      <c r="EE171" s="275" t="str">
        <f ca="true">+IF(OFFSET('Hygiene Data'!$I$12,0,10*ROW('Hygiene Data'!I165))="","",OFFSET('Hygiene Data'!$I$12,0,10*ROW('Hygiene Data'!I165)))</f>
        <v/>
      </c>
      <c r="EF171" s="275" t="str">
        <f ca="true">+IF(OFFSET('Hygiene Data'!$I$13,0,10*ROW('Hygiene Data'!I165))="","",OFFSET('Hygiene Data'!$I$13,0,10*ROW('Hygiene Data'!I165)))</f>
        <v/>
      </c>
    </row>
    <row xmlns:x14ac="http://schemas.microsoft.com/office/spreadsheetml/2009/9/ac" r="172" x14ac:dyDescent="0.2">
      <c r="A172" s="37" t="str">
        <f ca="true">+IF(OFFSET('Water Data'!$B$2,0,10*ROW('Water Data'!E166))="","",OFFSET('Water Data'!$B$2,0,10*ROW('Water Data'!E166)))</f>
        <v/>
      </c>
      <c r="B172" s="37" t="str">
        <f ca="true">+IF(OFFSET('Water Data'!$C$2,0,10*ROW('Water Data'!F166))="","",OFFSET('Water Data'!$C$2,0,10*ROW('Water Data'!F166)))</f>
        <v/>
      </c>
      <c r="C172" s="331" t="str">
        <f t="shared" ca="true" si="2"/>
        <v/>
      </c>
      <c r="D172" s="94"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4"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4"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4"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4"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4"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4"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4"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4"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4"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4"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4"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4"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4"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4"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4"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4"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4"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5"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5"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5"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5"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5"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5"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5"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5"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5"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5"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5"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5"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5"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5"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5"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5"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5"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5"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5"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5"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5"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5"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5"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5"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5"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5"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5"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5"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5"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5"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6"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6"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6"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6"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6"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6"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6"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6"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6"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6"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6"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6"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6"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6"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6"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6"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6"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6"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5"/>
      <c r="BS172" s="275" t="str">
        <f ca="true">+IF(OFFSET('Water Data'!$D$27,0,10*ROW('Water Data'!D166))="","",OFFSET('Water Data'!$D$27,0,10*ROW('Water Data'!D166)))</f>
        <v/>
      </c>
      <c r="BT172" s="275" t="str">
        <f ca="true">+IF(OFFSET('Water Data'!$D$28,0,10*ROW('Water Data'!D166))="","",OFFSET('Water Data'!$D$28,0,10*ROW('Water Data'!D166)))</f>
        <v/>
      </c>
      <c r="BU172" s="275" t="str">
        <f ca="true">+IF(OFFSET('Water Data'!$D$29,0,10*ROW('Water Data'!D166))="","",OFFSET('Water Data'!$D$29,0,10*ROW('Water Data'!D166)))</f>
        <v/>
      </c>
      <c r="BV172" s="275" t="str">
        <f ca="true">+IF(OFFSET('Water Data'!$E$27,0,10*ROW('Water Data'!E166))="","",OFFSET('Water Data'!$E$27,0,10*ROW('Water Data'!E166)))</f>
        <v/>
      </c>
      <c r="BW172" s="275" t="str">
        <f ca="true">+IF(OFFSET('Water Data'!$E$28,0,10*ROW('Water Data'!E166))="","",OFFSET('Water Data'!$E$28,0,10*ROW('Water Data'!E166)))</f>
        <v/>
      </c>
      <c r="BX172" s="275" t="str">
        <f ca="true">+IF(OFFSET('Water Data'!$E$29,0,10*ROW('Water Data'!E166))="","",OFFSET('Water Data'!$E$29,0,10*ROW('Water Data'!E166)))</f>
        <v/>
      </c>
      <c r="BY172" s="275" t="str">
        <f ca="true">+IF(OFFSET('Water Data'!$F$27,0,10*ROW('Water Data'!F166))="","",OFFSET('Water Data'!$F$27,0,10*ROW('Water Data'!F166)))</f>
        <v/>
      </c>
      <c r="BZ172" s="275" t="str">
        <f ca="true">+IF(OFFSET('Water Data'!$F$28,0,10*ROW('Water Data'!F166))="","",OFFSET('Water Data'!$F$28,0,10*ROW('Water Data'!F166)))</f>
        <v/>
      </c>
      <c r="CA172" s="275" t="str">
        <f ca="true">+IF(OFFSET('Water Data'!$F$29,0,10*ROW('Water Data'!F166))="","",OFFSET('Water Data'!$F$29,0,10*ROW('Water Data'!F166)))</f>
        <v/>
      </c>
      <c r="CB172" s="275" t="str">
        <f ca="true">+IF(OFFSET('Water Data'!$G$27,0,10*ROW('Water Data'!G166))="","",OFFSET('Water Data'!$G$27,0,10*ROW('Water Data'!G166)))</f>
        <v/>
      </c>
      <c r="CC172" s="275" t="str">
        <f ca="true">+IF(OFFSET('Water Data'!$G$28,0,10*ROW('Water Data'!G166))="","",OFFSET('Water Data'!$G$28,0,10*ROW('Water Data'!G166)))</f>
        <v/>
      </c>
      <c r="CD172" s="275" t="str">
        <f ca="true">+IF(OFFSET('Water Data'!$G$29,0,10*ROW('Water Data'!G166))="","",OFFSET('Water Data'!$G$29,0,10*ROW('Water Data'!G166)))</f>
        <v/>
      </c>
      <c r="CE172" s="275" t="str">
        <f ca="true">+IF(OFFSET('Water Data'!$H$27,0,10*ROW('Water Data'!H166))="","",OFFSET('Water Data'!$H$27,0,10*ROW('Water Data'!H166)))</f>
        <v/>
      </c>
      <c r="CF172" s="275" t="str">
        <f ca="true">+IF(OFFSET('Water Data'!$H$28,0,10*ROW('Water Data'!H166))="","",OFFSET('Water Data'!$H$28,0,10*ROW('Water Data'!H166)))</f>
        <v/>
      </c>
      <c r="CG172" s="275" t="str">
        <f ca="true">+IF(OFFSET('Water Data'!$H$29,0,10*ROW('Water Data'!H166))="","",OFFSET('Water Data'!$H$29,0,10*ROW('Water Data'!H166)))</f>
        <v/>
      </c>
      <c r="CH172" s="275" t="str">
        <f ca="true">+IF(OFFSET('Water Data'!$I$27,0,10*ROW('Water Data'!I166))="","",OFFSET('Water Data'!$I$27,0,10*ROW('Water Data'!I166)))</f>
        <v/>
      </c>
      <c r="CI172" s="275" t="str">
        <f ca="true">+IF(OFFSET('Water Data'!$I$28,0,10*ROW('Water Data'!I166))="","",OFFSET('Water Data'!$I$28,0,10*ROW('Water Data'!I166)))</f>
        <v/>
      </c>
      <c r="CJ172" s="275" t="str">
        <f ca="true">+IF(OFFSET('Water Data'!$I$29,0,10*ROW('Water Data'!I166))="","",OFFSET('Water Data'!$I$29,0,10*ROW('Water Data'!I166)))</f>
        <v/>
      </c>
      <c r="CK172" s="275" t="str">
        <f ca="true">+IF(OFFSET('Sanitation Data'!$D$28,0,10*ROW('Sanitation Data'!D166))="","",OFFSET('Sanitation Data'!$D$28,0,10*ROW('Sanitation Data'!D166)))</f>
        <v/>
      </c>
      <c r="CL172" s="275" t="str">
        <f ca="true">+IF(OFFSET('Sanitation Data'!$D$29,0,10*ROW('Sanitation Data'!D166))="","",OFFSET('Sanitation Data'!$D$29,0,10*ROW('Sanitation Data'!D166)))</f>
        <v/>
      </c>
      <c r="CM172" s="275" t="str">
        <f ca="true">+IF(OFFSET('Sanitation Data'!$D$30,0,10*ROW('Sanitation Data'!D166))="","",OFFSET('Sanitation Data'!$D$30,0,10*ROW('Sanitation Data'!D166)))</f>
        <v/>
      </c>
      <c r="CN172" s="275" t="str">
        <f ca="true">+IF(OFFSET('Sanitation Data'!$D$31,0,10*ROW('Sanitation Data'!D166))="","",OFFSET('Sanitation Data'!$D$31,0,10*ROW('Sanitation Data'!D166)))</f>
        <v/>
      </c>
      <c r="CO172" s="275" t="str">
        <f ca="true">+IF(OFFSET('Sanitation Data'!$D$32,0,10*ROW('Sanitation Data'!D166))="","",OFFSET('Sanitation Data'!$D$32,0,10*ROW('Sanitation Data'!D166)))</f>
        <v/>
      </c>
      <c r="CP172" s="275" t="str">
        <f ca="true">+IF(OFFSET('Sanitation Data'!$E$28,0,10*ROW('Sanitation Data'!E166))="","",OFFSET('Sanitation Data'!$E$28,0,10*ROW('Sanitation Data'!E166)))</f>
        <v/>
      </c>
      <c r="CQ172" s="275" t="str">
        <f ca="true">+IF(OFFSET('Sanitation Data'!$E$29,0,10*ROW('Sanitation Data'!E166))="","",OFFSET('Sanitation Data'!$E$29,0,10*ROW('Sanitation Data'!E166)))</f>
        <v/>
      </c>
      <c r="CR172" s="275" t="str">
        <f ca="true">+IF(OFFSET('Sanitation Data'!$E$30,0,10*ROW('Sanitation Data'!E166))="","",OFFSET('Sanitation Data'!$E$30,0,10*ROW('Sanitation Data'!E166)))</f>
        <v/>
      </c>
      <c r="CS172" s="275" t="str">
        <f ca="true">+IF(OFFSET('Sanitation Data'!$E$31,0,10*ROW('Sanitation Data'!E166))="","",OFFSET('Sanitation Data'!$E$31,0,10*ROW('Sanitation Data'!E166)))</f>
        <v/>
      </c>
      <c r="CT172" s="275" t="str">
        <f ca="true">+IF(OFFSET('Sanitation Data'!$E$32,0,10*ROW('Sanitation Data'!E166))="","",OFFSET('Sanitation Data'!$E$32,0,10*ROW('Sanitation Data'!E166)))</f>
        <v/>
      </c>
      <c r="CU172" s="275" t="str">
        <f ca="true">+IF(OFFSET('Sanitation Data'!$F$28,0,10*ROW('Sanitation Data'!F166))="","",OFFSET('Sanitation Data'!$F$28,0,10*ROW('Sanitation Data'!F166)))</f>
        <v/>
      </c>
      <c r="CV172" s="275" t="str">
        <f ca="true">+IF(OFFSET('Sanitation Data'!$F$29,0,10*ROW('Sanitation Data'!F166))="","",OFFSET('Sanitation Data'!$F$29,0,10*ROW('Sanitation Data'!F166)))</f>
        <v/>
      </c>
      <c r="CW172" s="275" t="str">
        <f ca="true">+IF(OFFSET('Sanitation Data'!$F$30,0,10*ROW('Sanitation Data'!F166))="","",OFFSET('Sanitation Data'!$F$30,0,10*ROW('Sanitation Data'!F166)))</f>
        <v/>
      </c>
      <c r="CX172" s="275" t="str">
        <f ca="true">+IF(OFFSET('Sanitation Data'!$F$31,0,10*ROW('Sanitation Data'!F166))="","",OFFSET('Sanitation Data'!$F$31,0,10*ROW('Sanitation Data'!F166)))</f>
        <v/>
      </c>
      <c r="CY172" s="275" t="str">
        <f ca="true">+IF(OFFSET('Sanitation Data'!$F$32,0,10*ROW('Sanitation Data'!F166))="","",OFFSET('Sanitation Data'!$F$32,0,10*ROW('Sanitation Data'!F166)))</f>
        <v/>
      </c>
      <c r="CZ172" s="275" t="str">
        <f ca="true">+IF(OFFSET('Sanitation Data'!$G$28,0,10*ROW('Sanitation Data'!G166))="","",OFFSET('Sanitation Data'!$G$28,0,10*ROW('Sanitation Data'!G166)))</f>
        <v/>
      </c>
      <c r="DA172" s="275" t="str">
        <f ca="true">+IF(OFFSET('Sanitation Data'!$G$29,0,10*ROW('Sanitation Data'!G166))="","",OFFSET('Sanitation Data'!$G$29,0,10*ROW('Sanitation Data'!G166)))</f>
        <v/>
      </c>
      <c r="DB172" s="275" t="str">
        <f ca="true">+IF(OFFSET('Sanitation Data'!$G$30,0,10*ROW('Sanitation Data'!G166))="","",OFFSET('Sanitation Data'!$G$30,0,10*ROW('Sanitation Data'!G166)))</f>
        <v/>
      </c>
      <c r="DC172" s="275" t="str">
        <f ca="true">+IF(OFFSET('Sanitation Data'!$G$31,0,10*ROW('Sanitation Data'!G166))="","",OFFSET('Sanitation Data'!$G$31,0,10*ROW('Sanitation Data'!G166)))</f>
        <v/>
      </c>
      <c r="DD172" s="275" t="str">
        <f ca="true">+IF(OFFSET('Sanitation Data'!$G$32,0,10*ROW('Sanitation Data'!G166))="","",OFFSET('Sanitation Data'!$G$32,0,10*ROW('Sanitation Data'!G166)))</f>
        <v/>
      </c>
      <c r="DE172" s="275" t="str">
        <f ca="true">+IF(OFFSET('Sanitation Data'!$H$28,0,10*ROW('Sanitation Data'!H166))="","",OFFSET('Sanitation Data'!$H$28,0,10*ROW('Sanitation Data'!H166)))</f>
        <v/>
      </c>
      <c r="DF172" s="275" t="str">
        <f ca="true">+IF(OFFSET('Sanitation Data'!$H$29,0,10*ROW('Sanitation Data'!H166))="","",OFFSET('Sanitation Data'!$H$29,0,10*ROW('Sanitation Data'!H166)))</f>
        <v/>
      </c>
      <c r="DG172" s="275" t="str">
        <f ca="true">+IF(OFFSET('Sanitation Data'!$H$30,0,10*ROW('Sanitation Data'!H166))="","",OFFSET('Sanitation Data'!$H$30,0,10*ROW('Sanitation Data'!H166)))</f>
        <v/>
      </c>
      <c r="DH172" s="275" t="str">
        <f ca="true">+IF(OFFSET('Sanitation Data'!$H$31,0,10*ROW('Sanitation Data'!H166))="","",OFFSET('Sanitation Data'!$H$31,0,10*ROW('Sanitation Data'!H166)))</f>
        <v/>
      </c>
      <c r="DI172" s="275" t="str">
        <f ca="true">+IF(OFFSET('Sanitation Data'!$H$32,0,10*ROW('Sanitation Data'!H166))="","",OFFSET('Sanitation Data'!$H$32,0,10*ROW('Sanitation Data'!H166)))</f>
        <v/>
      </c>
      <c r="DJ172" s="275" t="str">
        <f ca="true">+IF(OFFSET('Sanitation Data'!$I$28,0,10*ROW('Sanitation Data'!I166))="","",OFFSET('Sanitation Data'!$I$28,0,10*ROW('Sanitation Data'!I166)))</f>
        <v/>
      </c>
      <c r="DK172" s="275" t="str">
        <f ca="true">+IF(OFFSET('Sanitation Data'!$I$29,0,10*ROW('Sanitation Data'!I166))="","",OFFSET('Sanitation Data'!$I$29,0,10*ROW('Sanitation Data'!I166)))</f>
        <v/>
      </c>
      <c r="DL172" s="275" t="str">
        <f ca="true">+IF(OFFSET('Sanitation Data'!$I$30,0,10*ROW('Sanitation Data'!I166))="","",OFFSET('Sanitation Data'!$I$30,0,10*ROW('Sanitation Data'!I166)))</f>
        <v/>
      </c>
      <c r="DM172" s="275" t="str">
        <f ca="true">+IF(OFFSET('Sanitation Data'!$I$31,0,10*ROW('Sanitation Data'!I166))="","",OFFSET('Sanitation Data'!$I$31,0,10*ROW('Sanitation Data'!I166)))</f>
        <v/>
      </c>
      <c r="DN172" s="275" t="str">
        <f ca="true">+IF(OFFSET('Sanitation Data'!$I$32,0,10*ROW('Sanitation Data'!I166))="","",OFFSET('Sanitation Data'!$I$32,0,10*ROW('Sanitation Data'!I166)))</f>
        <v/>
      </c>
      <c r="DO172" s="275" t="str">
        <f ca="true">+IF(OFFSET('Hygiene Data'!$D$11,0,10*ROW('Hygiene Data'!D166))="","",OFFSET('Hygiene Data'!$D$11,0,10*ROW('Hygiene Data'!D166)))</f>
        <v/>
      </c>
      <c r="DP172" s="275" t="str">
        <f ca="true">+IF(OFFSET('Hygiene Data'!$D$12,0,10*ROW('Hygiene Data'!D166))="","",OFFSET('Hygiene Data'!$D$12,0,10*ROW('Hygiene Data'!D166)))</f>
        <v/>
      </c>
      <c r="DQ172" s="275" t="str">
        <f ca="true">+IF(OFFSET('Hygiene Data'!$D$13,0,10*ROW('Hygiene Data'!D166))="","",OFFSET('Hygiene Data'!$D$13,0,10*ROW('Hygiene Data'!D166)))</f>
        <v/>
      </c>
      <c r="DR172" s="275" t="str">
        <f ca="true">+IF(OFFSET('Hygiene Data'!$E$11,0,10*ROW('Hygiene Data'!E166))="","",OFFSET('Hygiene Data'!$E$11,0,10*ROW('Hygiene Data'!E166)))</f>
        <v/>
      </c>
      <c r="DS172" s="275" t="str">
        <f ca="true">+IF(OFFSET('Hygiene Data'!$E$12,0,10*ROW('Hygiene Data'!E166))="","",OFFSET('Hygiene Data'!$E$12,0,10*ROW('Hygiene Data'!E166)))</f>
        <v/>
      </c>
      <c r="DT172" s="275" t="str">
        <f ca="true">+IF(OFFSET('Hygiene Data'!$E$13,0,10*ROW('Hygiene Data'!E166))="","",OFFSET('Hygiene Data'!$E$13,0,10*ROW('Hygiene Data'!E166)))</f>
        <v/>
      </c>
      <c r="DU172" s="275" t="str">
        <f ca="true">+IF(OFFSET('Hygiene Data'!$F$11,0,10*ROW('Hygiene Data'!F166))="","",OFFSET('Hygiene Data'!$F$11,0,10*ROW('Hygiene Data'!F166)))</f>
        <v/>
      </c>
      <c r="DV172" s="275" t="str">
        <f ca="true">+IF(OFFSET('Hygiene Data'!$F$12,0,10*ROW('Hygiene Data'!F166))="","",OFFSET('Hygiene Data'!$F$12,0,10*ROW('Hygiene Data'!F166)))</f>
        <v/>
      </c>
      <c r="DW172" s="275" t="str">
        <f ca="true">+IF(OFFSET('Hygiene Data'!$F$13,0,10*ROW('Hygiene Data'!F166))="","",OFFSET('Hygiene Data'!$F$13,0,10*ROW('Hygiene Data'!F166)))</f>
        <v/>
      </c>
      <c r="DX172" s="275" t="str">
        <f ca="true">+IF(OFFSET('Hygiene Data'!$G$11,0,10*ROW('Hygiene Data'!G166))="","",OFFSET('Hygiene Data'!$G$11,0,10*ROW('Hygiene Data'!G166)))</f>
        <v/>
      </c>
      <c r="DY172" s="275" t="str">
        <f ca="true">+IF(OFFSET('Hygiene Data'!$G$12,0,10*ROW('Hygiene Data'!G166))="","",OFFSET('Hygiene Data'!$G$12,0,10*ROW('Hygiene Data'!G166)))</f>
        <v/>
      </c>
      <c r="DZ172" s="275" t="str">
        <f ca="true">+IF(OFFSET('Hygiene Data'!$G$13,0,10*ROW('Hygiene Data'!G166))="","",OFFSET('Hygiene Data'!$G$13,0,10*ROW('Hygiene Data'!G166)))</f>
        <v/>
      </c>
      <c r="EA172" s="275" t="str">
        <f ca="true">+IF(OFFSET('Hygiene Data'!$H$11,0,10*ROW('Hygiene Data'!H166))="","",OFFSET('Hygiene Data'!$H$11,0,10*ROW('Hygiene Data'!H166)))</f>
        <v/>
      </c>
      <c r="EB172" s="275" t="str">
        <f ca="true">+IF(OFFSET('Hygiene Data'!$H$12,0,10*ROW('Hygiene Data'!H166))="","",OFFSET('Hygiene Data'!$H$12,0,10*ROW('Hygiene Data'!H166)))</f>
        <v/>
      </c>
      <c r="EC172" s="275" t="str">
        <f ca="true">+IF(OFFSET('Hygiene Data'!$H$13,0,10*ROW('Hygiene Data'!H166))="","",OFFSET('Hygiene Data'!$H$13,0,10*ROW('Hygiene Data'!H166)))</f>
        <v/>
      </c>
      <c r="ED172" s="275" t="str">
        <f ca="true">+IF(OFFSET('Hygiene Data'!$I$11,0,10*ROW('Hygiene Data'!I166))="","",OFFSET('Hygiene Data'!$I$11,0,10*ROW('Hygiene Data'!I166)))</f>
        <v/>
      </c>
      <c r="EE172" s="275" t="str">
        <f ca="true">+IF(OFFSET('Hygiene Data'!$I$12,0,10*ROW('Hygiene Data'!I166))="","",OFFSET('Hygiene Data'!$I$12,0,10*ROW('Hygiene Data'!I166)))</f>
        <v/>
      </c>
      <c r="EF172" s="275" t="str">
        <f ca="true">+IF(OFFSET('Hygiene Data'!$I$13,0,10*ROW('Hygiene Data'!I166))="","",OFFSET('Hygiene Data'!$I$13,0,10*ROW('Hygiene Data'!I166)))</f>
        <v/>
      </c>
    </row>
    <row xmlns:x14ac="http://schemas.microsoft.com/office/spreadsheetml/2009/9/ac" r="173" x14ac:dyDescent="0.2">
      <c r="A173" s="37" t="str">
        <f ca="true">+IF(OFFSET('Water Data'!$B$2,0,10*ROW('Water Data'!E167))="","",OFFSET('Water Data'!$B$2,0,10*ROW('Water Data'!E167)))</f>
        <v/>
      </c>
      <c r="B173" s="37" t="str">
        <f ca="true">+IF(OFFSET('Water Data'!$C$2,0,10*ROW('Water Data'!F167))="","",OFFSET('Water Data'!$C$2,0,10*ROW('Water Data'!F167)))</f>
        <v/>
      </c>
      <c r="C173" s="331" t="str">
        <f t="shared" ca="true" si="2"/>
        <v/>
      </c>
      <c r="D173" s="94"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4"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4"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4"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4"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4"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4"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4"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4"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4"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4"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4"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4"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4"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4"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4"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4"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4"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5"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5"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5"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5"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5"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5"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5"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5"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5"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5"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5"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5"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5"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5"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5"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5"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5"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5"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5"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5"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5"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5"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5"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5"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5"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5"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5"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5"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5"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5"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6"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6"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6"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6"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6"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6"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6"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6"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6"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6"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6"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6"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6"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6"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6"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6"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6"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6"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5"/>
      <c r="BS173" s="275" t="str">
        <f ca="true">+IF(OFFSET('Water Data'!$D$27,0,10*ROW('Water Data'!D167))="","",OFFSET('Water Data'!$D$27,0,10*ROW('Water Data'!D167)))</f>
        <v/>
      </c>
      <c r="BT173" s="275" t="str">
        <f ca="true">+IF(OFFSET('Water Data'!$D$28,0,10*ROW('Water Data'!D167))="","",OFFSET('Water Data'!$D$28,0,10*ROW('Water Data'!D167)))</f>
        <v/>
      </c>
      <c r="BU173" s="275" t="str">
        <f ca="true">+IF(OFFSET('Water Data'!$D$29,0,10*ROW('Water Data'!D167))="","",OFFSET('Water Data'!$D$29,0,10*ROW('Water Data'!D167)))</f>
        <v/>
      </c>
      <c r="BV173" s="275" t="str">
        <f ca="true">+IF(OFFSET('Water Data'!$E$27,0,10*ROW('Water Data'!E167))="","",OFFSET('Water Data'!$E$27,0,10*ROW('Water Data'!E167)))</f>
        <v/>
      </c>
      <c r="BW173" s="275" t="str">
        <f ca="true">+IF(OFFSET('Water Data'!$E$28,0,10*ROW('Water Data'!E167))="","",OFFSET('Water Data'!$E$28,0,10*ROW('Water Data'!E167)))</f>
        <v/>
      </c>
      <c r="BX173" s="275" t="str">
        <f ca="true">+IF(OFFSET('Water Data'!$E$29,0,10*ROW('Water Data'!E167))="","",OFFSET('Water Data'!$E$29,0,10*ROW('Water Data'!E167)))</f>
        <v/>
      </c>
      <c r="BY173" s="275" t="str">
        <f ca="true">+IF(OFFSET('Water Data'!$F$27,0,10*ROW('Water Data'!F167))="","",OFFSET('Water Data'!$F$27,0,10*ROW('Water Data'!F167)))</f>
        <v/>
      </c>
      <c r="BZ173" s="275" t="str">
        <f ca="true">+IF(OFFSET('Water Data'!$F$28,0,10*ROW('Water Data'!F167))="","",OFFSET('Water Data'!$F$28,0,10*ROW('Water Data'!F167)))</f>
        <v/>
      </c>
      <c r="CA173" s="275" t="str">
        <f ca="true">+IF(OFFSET('Water Data'!$F$29,0,10*ROW('Water Data'!F167))="","",OFFSET('Water Data'!$F$29,0,10*ROW('Water Data'!F167)))</f>
        <v/>
      </c>
      <c r="CB173" s="275" t="str">
        <f ca="true">+IF(OFFSET('Water Data'!$G$27,0,10*ROW('Water Data'!G167))="","",OFFSET('Water Data'!$G$27,0,10*ROW('Water Data'!G167)))</f>
        <v/>
      </c>
      <c r="CC173" s="275" t="str">
        <f ca="true">+IF(OFFSET('Water Data'!$G$28,0,10*ROW('Water Data'!G167))="","",OFFSET('Water Data'!$G$28,0,10*ROW('Water Data'!G167)))</f>
        <v/>
      </c>
      <c r="CD173" s="275" t="str">
        <f ca="true">+IF(OFFSET('Water Data'!$G$29,0,10*ROW('Water Data'!G167))="","",OFFSET('Water Data'!$G$29,0,10*ROW('Water Data'!G167)))</f>
        <v/>
      </c>
      <c r="CE173" s="275" t="str">
        <f ca="true">+IF(OFFSET('Water Data'!$H$27,0,10*ROW('Water Data'!H167))="","",OFFSET('Water Data'!$H$27,0,10*ROW('Water Data'!H167)))</f>
        <v/>
      </c>
      <c r="CF173" s="275" t="str">
        <f ca="true">+IF(OFFSET('Water Data'!$H$28,0,10*ROW('Water Data'!H167))="","",OFFSET('Water Data'!$H$28,0,10*ROW('Water Data'!H167)))</f>
        <v/>
      </c>
      <c r="CG173" s="275" t="str">
        <f ca="true">+IF(OFFSET('Water Data'!$H$29,0,10*ROW('Water Data'!H167))="","",OFFSET('Water Data'!$H$29,0,10*ROW('Water Data'!H167)))</f>
        <v/>
      </c>
      <c r="CH173" s="275" t="str">
        <f ca="true">+IF(OFFSET('Water Data'!$I$27,0,10*ROW('Water Data'!I167))="","",OFFSET('Water Data'!$I$27,0,10*ROW('Water Data'!I167)))</f>
        <v/>
      </c>
      <c r="CI173" s="275" t="str">
        <f ca="true">+IF(OFFSET('Water Data'!$I$28,0,10*ROW('Water Data'!I167))="","",OFFSET('Water Data'!$I$28,0,10*ROW('Water Data'!I167)))</f>
        <v/>
      </c>
      <c r="CJ173" s="275" t="str">
        <f ca="true">+IF(OFFSET('Water Data'!$I$29,0,10*ROW('Water Data'!I167))="","",OFFSET('Water Data'!$I$29,0,10*ROW('Water Data'!I167)))</f>
        <v/>
      </c>
      <c r="CK173" s="275" t="str">
        <f ca="true">+IF(OFFSET('Sanitation Data'!$D$28,0,10*ROW('Sanitation Data'!D167))="","",OFFSET('Sanitation Data'!$D$28,0,10*ROW('Sanitation Data'!D167)))</f>
        <v/>
      </c>
      <c r="CL173" s="275" t="str">
        <f ca="true">+IF(OFFSET('Sanitation Data'!$D$29,0,10*ROW('Sanitation Data'!D167))="","",OFFSET('Sanitation Data'!$D$29,0,10*ROW('Sanitation Data'!D167)))</f>
        <v/>
      </c>
      <c r="CM173" s="275" t="str">
        <f ca="true">+IF(OFFSET('Sanitation Data'!$D$30,0,10*ROW('Sanitation Data'!D167))="","",OFFSET('Sanitation Data'!$D$30,0,10*ROW('Sanitation Data'!D167)))</f>
        <v/>
      </c>
      <c r="CN173" s="275" t="str">
        <f ca="true">+IF(OFFSET('Sanitation Data'!$D$31,0,10*ROW('Sanitation Data'!D167))="","",OFFSET('Sanitation Data'!$D$31,0,10*ROW('Sanitation Data'!D167)))</f>
        <v/>
      </c>
      <c r="CO173" s="275" t="str">
        <f ca="true">+IF(OFFSET('Sanitation Data'!$D$32,0,10*ROW('Sanitation Data'!D167))="","",OFFSET('Sanitation Data'!$D$32,0,10*ROW('Sanitation Data'!D167)))</f>
        <v/>
      </c>
      <c r="CP173" s="275" t="str">
        <f ca="true">+IF(OFFSET('Sanitation Data'!$E$28,0,10*ROW('Sanitation Data'!E167))="","",OFFSET('Sanitation Data'!$E$28,0,10*ROW('Sanitation Data'!E167)))</f>
        <v/>
      </c>
      <c r="CQ173" s="275" t="str">
        <f ca="true">+IF(OFFSET('Sanitation Data'!$E$29,0,10*ROW('Sanitation Data'!E167))="","",OFFSET('Sanitation Data'!$E$29,0,10*ROW('Sanitation Data'!E167)))</f>
        <v/>
      </c>
      <c r="CR173" s="275" t="str">
        <f ca="true">+IF(OFFSET('Sanitation Data'!$E$30,0,10*ROW('Sanitation Data'!E167))="","",OFFSET('Sanitation Data'!$E$30,0,10*ROW('Sanitation Data'!E167)))</f>
        <v/>
      </c>
      <c r="CS173" s="275" t="str">
        <f ca="true">+IF(OFFSET('Sanitation Data'!$E$31,0,10*ROW('Sanitation Data'!E167))="","",OFFSET('Sanitation Data'!$E$31,0,10*ROW('Sanitation Data'!E167)))</f>
        <v/>
      </c>
      <c r="CT173" s="275" t="str">
        <f ca="true">+IF(OFFSET('Sanitation Data'!$E$32,0,10*ROW('Sanitation Data'!E167))="","",OFFSET('Sanitation Data'!$E$32,0,10*ROW('Sanitation Data'!E167)))</f>
        <v/>
      </c>
      <c r="CU173" s="275" t="str">
        <f ca="true">+IF(OFFSET('Sanitation Data'!$F$28,0,10*ROW('Sanitation Data'!F167))="","",OFFSET('Sanitation Data'!$F$28,0,10*ROW('Sanitation Data'!F167)))</f>
        <v/>
      </c>
      <c r="CV173" s="275" t="str">
        <f ca="true">+IF(OFFSET('Sanitation Data'!$F$29,0,10*ROW('Sanitation Data'!F167))="","",OFFSET('Sanitation Data'!$F$29,0,10*ROW('Sanitation Data'!F167)))</f>
        <v/>
      </c>
      <c r="CW173" s="275" t="str">
        <f ca="true">+IF(OFFSET('Sanitation Data'!$F$30,0,10*ROW('Sanitation Data'!F167))="","",OFFSET('Sanitation Data'!$F$30,0,10*ROW('Sanitation Data'!F167)))</f>
        <v/>
      </c>
      <c r="CX173" s="275" t="str">
        <f ca="true">+IF(OFFSET('Sanitation Data'!$F$31,0,10*ROW('Sanitation Data'!F167))="","",OFFSET('Sanitation Data'!$F$31,0,10*ROW('Sanitation Data'!F167)))</f>
        <v/>
      </c>
      <c r="CY173" s="275" t="str">
        <f ca="true">+IF(OFFSET('Sanitation Data'!$F$32,0,10*ROW('Sanitation Data'!F167))="","",OFFSET('Sanitation Data'!$F$32,0,10*ROW('Sanitation Data'!F167)))</f>
        <v/>
      </c>
      <c r="CZ173" s="275" t="str">
        <f ca="true">+IF(OFFSET('Sanitation Data'!$G$28,0,10*ROW('Sanitation Data'!G167))="","",OFFSET('Sanitation Data'!$G$28,0,10*ROW('Sanitation Data'!G167)))</f>
        <v/>
      </c>
      <c r="DA173" s="275" t="str">
        <f ca="true">+IF(OFFSET('Sanitation Data'!$G$29,0,10*ROW('Sanitation Data'!G167))="","",OFFSET('Sanitation Data'!$G$29,0,10*ROW('Sanitation Data'!G167)))</f>
        <v/>
      </c>
      <c r="DB173" s="275" t="str">
        <f ca="true">+IF(OFFSET('Sanitation Data'!$G$30,0,10*ROW('Sanitation Data'!G167))="","",OFFSET('Sanitation Data'!$G$30,0,10*ROW('Sanitation Data'!G167)))</f>
        <v/>
      </c>
      <c r="DC173" s="275" t="str">
        <f ca="true">+IF(OFFSET('Sanitation Data'!$G$31,0,10*ROW('Sanitation Data'!G167))="","",OFFSET('Sanitation Data'!$G$31,0,10*ROW('Sanitation Data'!G167)))</f>
        <v/>
      </c>
      <c r="DD173" s="275" t="str">
        <f ca="true">+IF(OFFSET('Sanitation Data'!$G$32,0,10*ROW('Sanitation Data'!G167))="","",OFFSET('Sanitation Data'!$G$32,0,10*ROW('Sanitation Data'!G167)))</f>
        <v/>
      </c>
      <c r="DE173" s="275" t="str">
        <f ca="true">+IF(OFFSET('Sanitation Data'!$H$28,0,10*ROW('Sanitation Data'!H167))="","",OFFSET('Sanitation Data'!$H$28,0,10*ROW('Sanitation Data'!H167)))</f>
        <v/>
      </c>
      <c r="DF173" s="275" t="str">
        <f ca="true">+IF(OFFSET('Sanitation Data'!$H$29,0,10*ROW('Sanitation Data'!H167))="","",OFFSET('Sanitation Data'!$H$29,0,10*ROW('Sanitation Data'!H167)))</f>
        <v/>
      </c>
      <c r="DG173" s="275" t="str">
        <f ca="true">+IF(OFFSET('Sanitation Data'!$H$30,0,10*ROW('Sanitation Data'!H167))="","",OFFSET('Sanitation Data'!$H$30,0,10*ROW('Sanitation Data'!H167)))</f>
        <v/>
      </c>
      <c r="DH173" s="275" t="str">
        <f ca="true">+IF(OFFSET('Sanitation Data'!$H$31,0,10*ROW('Sanitation Data'!H167))="","",OFFSET('Sanitation Data'!$H$31,0,10*ROW('Sanitation Data'!H167)))</f>
        <v/>
      </c>
      <c r="DI173" s="275" t="str">
        <f ca="true">+IF(OFFSET('Sanitation Data'!$H$32,0,10*ROW('Sanitation Data'!H167))="","",OFFSET('Sanitation Data'!$H$32,0,10*ROW('Sanitation Data'!H167)))</f>
        <v/>
      </c>
      <c r="DJ173" s="275" t="str">
        <f ca="true">+IF(OFFSET('Sanitation Data'!$I$28,0,10*ROW('Sanitation Data'!I167))="","",OFFSET('Sanitation Data'!$I$28,0,10*ROW('Sanitation Data'!I167)))</f>
        <v/>
      </c>
      <c r="DK173" s="275" t="str">
        <f ca="true">+IF(OFFSET('Sanitation Data'!$I$29,0,10*ROW('Sanitation Data'!I167))="","",OFFSET('Sanitation Data'!$I$29,0,10*ROW('Sanitation Data'!I167)))</f>
        <v/>
      </c>
      <c r="DL173" s="275" t="str">
        <f ca="true">+IF(OFFSET('Sanitation Data'!$I$30,0,10*ROW('Sanitation Data'!I167))="","",OFFSET('Sanitation Data'!$I$30,0,10*ROW('Sanitation Data'!I167)))</f>
        <v/>
      </c>
      <c r="DM173" s="275" t="str">
        <f ca="true">+IF(OFFSET('Sanitation Data'!$I$31,0,10*ROW('Sanitation Data'!I167))="","",OFFSET('Sanitation Data'!$I$31,0,10*ROW('Sanitation Data'!I167)))</f>
        <v/>
      </c>
      <c r="DN173" s="275" t="str">
        <f ca="true">+IF(OFFSET('Sanitation Data'!$I$32,0,10*ROW('Sanitation Data'!I167))="","",OFFSET('Sanitation Data'!$I$32,0,10*ROW('Sanitation Data'!I167)))</f>
        <v/>
      </c>
      <c r="DO173" s="275" t="str">
        <f ca="true">+IF(OFFSET('Hygiene Data'!$D$11,0,10*ROW('Hygiene Data'!D167))="","",OFFSET('Hygiene Data'!$D$11,0,10*ROW('Hygiene Data'!D167)))</f>
        <v/>
      </c>
      <c r="DP173" s="275" t="str">
        <f ca="true">+IF(OFFSET('Hygiene Data'!$D$12,0,10*ROW('Hygiene Data'!D167))="","",OFFSET('Hygiene Data'!$D$12,0,10*ROW('Hygiene Data'!D167)))</f>
        <v/>
      </c>
      <c r="DQ173" s="275" t="str">
        <f ca="true">+IF(OFFSET('Hygiene Data'!$D$13,0,10*ROW('Hygiene Data'!D167))="","",OFFSET('Hygiene Data'!$D$13,0,10*ROW('Hygiene Data'!D167)))</f>
        <v/>
      </c>
      <c r="DR173" s="275" t="str">
        <f ca="true">+IF(OFFSET('Hygiene Data'!$E$11,0,10*ROW('Hygiene Data'!E167))="","",OFFSET('Hygiene Data'!$E$11,0,10*ROW('Hygiene Data'!E167)))</f>
        <v/>
      </c>
      <c r="DS173" s="275" t="str">
        <f ca="true">+IF(OFFSET('Hygiene Data'!$E$12,0,10*ROW('Hygiene Data'!E167))="","",OFFSET('Hygiene Data'!$E$12,0,10*ROW('Hygiene Data'!E167)))</f>
        <v/>
      </c>
      <c r="DT173" s="275" t="str">
        <f ca="true">+IF(OFFSET('Hygiene Data'!$E$13,0,10*ROW('Hygiene Data'!E167))="","",OFFSET('Hygiene Data'!$E$13,0,10*ROW('Hygiene Data'!E167)))</f>
        <v/>
      </c>
      <c r="DU173" s="275" t="str">
        <f ca="true">+IF(OFFSET('Hygiene Data'!$F$11,0,10*ROW('Hygiene Data'!F167))="","",OFFSET('Hygiene Data'!$F$11,0,10*ROW('Hygiene Data'!F167)))</f>
        <v/>
      </c>
      <c r="DV173" s="275" t="str">
        <f ca="true">+IF(OFFSET('Hygiene Data'!$F$12,0,10*ROW('Hygiene Data'!F167))="","",OFFSET('Hygiene Data'!$F$12,0,10*ROW('Hygiene Data'!F167)))</f>
        <v/>
      </c>
      <c r="DW173" s="275" t="str">
        <f ca="true">+IF(OFFSET('Hygiene Data'!$F$13,0,10*ROW('Hygiene Data'!F167))="","",OFFSET('Hygiene Data'!$F$13,0,10*ROW('Hygiene Data'!F167)))</f>
        <v/>
      </c>
      <c r="DX173" s="275" t="str">
        <f ca="true">+IF(OFFSET('Hygiene Data'!$G$11,0,10*ROW('Hygiene Data'!G167))="","",OFFSET('Hygiene Data'!$G$11,0,10*ROW('Hygiene Data'!G167)))</f>
        <v/>
      </c>
      <c r="DY173" s="275" t="str">
        <f ca="true">+IF(OFFSET('Hygiene Data'!$G$12,0,10*ROW('Hygiene Data'!G167))="","",OFFSET('Hygiene Data'!$G$12,0,10*ROW('Hygiene Data'!G167)))</f>
        <v/>
      </c>
      <c r="DZ173" s="275" t="str">
        <f ca="true">+IF(OFFSET('Hygiene Data'!$G$13,0,10*ROW('Hygiene Data'!G167))="","",OFFSET('Hygiene Data'!$G$13,0,10*ROW('Hygiene Data'!G167)))</f>
        <v/>
      </c>
      <c r="EA173" s="275" t="str">
        <f ca="true">+IF(OFFSET('Hygiene Data'!$H$11,0,10*ROW('Hygiene Data'!H167))="","",OFFSET('Hygiene Data'!$H$11,0,10*ROW('Hygiene Data'!H167)))</f>
        <v/>
      </c>
      <c r="EB173" s="275" t="str">
        <f ca="true">+IF(OFFSET('Hygiene Data'!$H$12,0,10*ROW('Hygiene Data'!H167))="","",OFFSET('Hygiene Data'!$H$12,0,10*ROW('Hygiene Data'!H167)))</f>
        <v/>
      </c>
      <c r="EC173" s="275" t="str">
        <f ca="true">+IF(OFFSET('Hygiene Data'!$H$13,0,10*ROW('Hygiene Data'!H167))="","",OFFSET('Hygiene Data'!$H$13,0,10*ROW('Hygiene Data'!H167)))</f>
        <v/>
      </c>
      <c r="ED173" s="275" t="str">
        <f ca="true">+IF(OFFSET('Hygiene Data'!$I$11,0,10*ROW('Hygiene Data'!I167))="","",OFFSET('Hygiene Data'!$I$11,0,10*ROW('Hygiene Data'!I167)))</f>
        <v/>
      </c>
      <c r="EE173" s="275" t="str">
        <f ca="true">+IF(OFFSET('Hygiene Data'!$I$12,0,10*ROW('Hygiene Data'!I167))="","",OFFSET('Hygiene Data'!$I$12,0,10*ROW('Hygiene Data'!I167)))</f>
        <v/>
      </c>
      <c r="EF173" s="275" t="str">
        <f ca="true">+IF(OFFSET('Hygiene Data'!$I$13,0,10*ROW('Hygiene Data'!I167))="","",OFFSET('Hygiene Data'!$I$13,0,10*ROW('Hygiene Data'!I167)))</f>
        <v/>
      </c>
    </row>
    <row xmlns:x14ac="http://schemas.microsoft.com/office/spreadsheetml/2009/9/ac" r="174" x14ac:dyDescent="0.2">
      <c r="A174" s="37" t="str">
        <f ca="true">+IF(OFFSET('Water Data'!$B$2,0,10*ROW('Water Data'!E168))="","",OFFSET('Water Data'!$B$2,0,10*ROW('Water Data'!E168)))</f>
        <v/>
      </c>
      <c r="B174" s="37" t="str">
        <f ca="true">+IF(OFFSET('Water Data'!$C$2,0,10*ROW('Water Data'!F168))="","",OFFSET('Water Data'!$C$2,0,10*ROW('Water Data'!F168)))</f>
        <v/>
      </c>
      <c r="C174" s="331" t="str">
        <f t="shared" ca="true" si="2"/>
        <v/>
      </c>
      <c r="D174" s="94"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4"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4"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4"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4"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4"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4"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4"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4"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4"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4"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4"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4"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4"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4"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4"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4"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4"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5"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5"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5"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5"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5"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5"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5"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5"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5"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5"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5"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5"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5"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5"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5"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5"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5"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5"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5"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5"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5"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5"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5"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5"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5"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5"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5"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5"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5"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5"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6"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6"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6"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6"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6"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6"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6"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6"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6"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6"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6"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6"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6"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6"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6"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6"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6"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6"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5"/>
      <c r="BS174" s="275" t="str">
        <f ca="true">+IF(OFFSET('Water Data'!$D$27,0,10*ROW('Water Data'!D168))="","",OFFSET('Water Data'!$D$27,0,10*ROW('Water Data'!D168)))</f>
        <v/>
      </c>
      <c r="BT174" s="275" t="str">
        <f ca="true">+IF(OFFSET('Water Data'!$D$28,0,10*ROW('Water Data'!D168))="","",OFFSET('Water Data'!$D$28,0,10*ROW('Water Data'!D168)))</f>
        <v/>
      </c>
      <c r="BU174" s="275" t="str">
        <f ca="true">+IF(OFFSET('Water Data'!$D$29,0,10*ROW('Water Data'!D168))="","",OFFSET('Water Data'!$D$29,0,10*ROW('Water Data'!D168)))</f>
        <v/>
      </c>
      <c r="BV174" s="275" t="str">
        <f ca="true">+IF(OFFSET('Water Data'!$E$27,0,10*ROW('Water Data'!E168))="","",OFFSET('Water Data'!$E$27,0,10*ROW('Water Data'!E168)))</f>
        <v/>
      </c>
      <c r="BW174" s="275" t="str">
        <f ca="true">+IF(OFFSET('Water Data'!$E$28,0,10*ROW('Water Data'!E168))="","",OFFSET('Water Data'!$E$28,0,10*ROW('Water Data'!E168)))</f>
        <v/>
      </c>
      <c r="BX174" s="275" t="str">
        <f ca="true">+IF(OFFSET('Water Data'!$E$29,0,10*ROW('Water Data'!E168))="","",OFFSET('Water Data'!$E$29,0,10*ROW('Water Data'!E168)))</f>
        <v/>
      </c>
      <c r="BY174" s="275" t="str">
        <f ca="true">+IF(OFFSET('Water Data'!$F$27,0,10*ROW('Water Data'!F168))="","",OFFSET('Water Data'!$F$27,0,10*ROW('Water Data'!F168)))</f>
        <v/>
      </c>
      <c r="BZ174" s="275" t="str">
        <f ca="true">+IF(OFFSET('Water Data'!$F$28,0,10*ROW('Water Data'!F168))="","",OFFSET('Water Data'!$F$28,0,10*ROW('Water Data'!F168)))</f>
        <v/>
      </c>
      <c r="CA174" s="275" t="str">
        <f ca="true">+IF(OFFSET('Water Data'!$F$29,0,10*ROW('Water Data'!F168))="","",OFFSET('Water Data'!$F$29,0,10*ROW('Water Data'!F168)))</f>
        <v/>
      </c>
      <c r="CB174" s="275" t="str">
        <f ca="true">+IF(OFFSET('Water Data'!$G$27,0,10*ROW('Water Data'!G168))="","",OFFSET('Water Data'!$G$27,0,10*ROW('Water Data'!G168)))</f>
        <v/>
      </c>
      <c r="CC174" s="275" t="str">
        <f ca="true">+IF(OFFSET('Water Data'!$G$28,0,10*ROW('Water Data'!G168))="","",OFFSET('Water Data'!$G$28,0,10*ROW('Water Data'!G168)))</f>
        <v/>
      </c>
      <c r="CD174" s="275" t="str">
        <f ca="true">+IF(OFFSET('Water Data'!$G$29,0,10*ROW('Water Data'!G168))="","",OFFSET('Water Data'!$G$29,0,10*ROW('Water Data'!G168)))</f>
        <v/>
      </c>
      <c r="CE174" s="275" t="str">
        <f ca="true">+IF(OFFSET('Water Data'!$H$27,0,10*ROW('Water Data'!H168))="","",OFFSET('Water Data'!$H$27,0,10*ROW('Water Data'!H168)))</f>
        <v/>
      </c>
      <c r="CF174" s="275" t="str">
        <f ca="true">+IF(OFFSET('Water Data'!$H$28,0,10*ROW('Water Data'!H168))="","",OFFSET('Water Data'!$H$28,0,10*ROW('Water Data'!H168)))</f>
        <v/>
      </c>
      <c r="CG174" s="275" t="str">
        <f ca="true">+IF(OFFSET('Water Data'!$H$29,0,10*ROW('Water Data'!H168))="","",OFFSET('Water Data'!$H$29,0,10*ROW('Water Data'!H168)))</f>
        <v/>
      </c>
      <c r="CH174" s="275" t="str">
        <f ca="true">+IF(OFFSET('Water Data'!$I$27,0,10*ROW('Water Data'!I168))="","",OFFSET('Water Data'!$I$27,0,10*ROW('Water Data'!I168)))</f>
        <v/>
      </c>
      <c r="CI174" s="275" t="str">
        <f ca="true">+IF(OFFSET('Water Data'!$I$28,0,10*ROW('Water Data'!I168))="","",OFFSET('Water Data'!$I$28,0,10*ROW('Water Data'!I168)))</f>
        <v/>
      </c>
      <c r="CJ174" s="275" t="str">
        <f ca="true">+IF(OFFSET('Water Data'!$I$29,0,10*ROW('Water Data'!I168))="","",OFFSET('Water Data'!$I$29,0,10*ROW('Water Data'!I168)))</f>
        <v/>
      </c>
      <c r="CK174" s="275" t="str">
        <f ca="true">+IF(OFFSET('Sanitation Data'!$D$28,0,10*ROW('Sanitation Data'!D168))="","",OFFSET('Sanitation Data'!$D$28,0,10*ROW('Sanitation Data'!D168)))</f>
        <v/>
      </c>
      <c r="CL174" s="275" t="str">
        <f ca="true">+IF(OFFSET('Sanitation Data'!$D$29,0,10*ROW('Sanitation Data'!D168))="","",OFFSET('Sanitation Data'!$D$29,0,10*ROW('Sanitation Data'!D168)))</f>
        <v/>
      </c>
      <c r="CM174" s="275" t="str">
        <f ca="true">+IF(OFFSET('Sanitation Data'!$D$30,0,10*ROW('Sanitation Data'!D168))="","",OFFSET('Sanitation Data'!$D$30,0,10*ROW('Sanitation Data'!D168)))</f>
        <v/>
      </c>
      <c r="CN174" s="275" t="str">
        <f ca="true">+IF(OFFSET('Sanitation Data'!$D$31,0,10*ROW('Sanitation Data'!D168))="","",OFFSET('Sanitation Data'!$D$31,0,10*ROW('Sanitation Data'!D168)))</f>
        <v/>
      </c>
      <c r="CO174" s="275" t="str">
        <f ca="true">+IF(OFFSET('Sanitation Data'!$D$32,0,10*ROW('Sanitation Data'!D168))="","",OFFSET('Sanitation Data'!$D$32,0,10*ROW('Sanitation Data'!D168)))</f>
        <v/>
      </c>
      <c r="CP174" s="275" t="str">
        <f ca="true">+IF(OFFSET('Sanitation Data'!$E$28,0,10*ROW('Sanitation Data'!E168))="","",OFFSET('Sanitation Data'!$E$28,0,10*ROW('Sanitation Data'!E168)))</f>
        <v/>
      </c>
      <c r="CQ174" s="275" t="str">
        <f ca="true">+IF(OFFSET('Sanitation Data'!$E$29,0,10*ROW('Sanitation Data'!E168))="","",OFFSET('Sanitation Data'!$E$29,0,10*ROW('Sanitation Data'!E168)))</f>
        <v/>
      </c>
      <c r="CR174" s="275" t="str">
        <f ca="true">+IF(OFFSET('Sanitation Data'!$E$30,0,10*ROW('Sanitation Data'!E168))="","",OFFSET('Sanitation Data'!$E$30,0,10*ROW('Sanitation Data'!E168)))</f>
        <v/>
      </c>
      <c r="CS174" s="275" t="str">
        <f ca="true">+IF(OFFSET('Sanitation Data'!$E$31,0,10*ROW('Sanitation Data'!E168))="","",OFFSET('Sanitation Data'!$E$31,0,10*ROW('Sanitation Data'!E168)))</f>
        <v/>
      </c>
      <c r="CT174" s="275" t="str">
        <f ca="true">+IF(OFFSET('Sanitation Data'!$E$32,0,10*ROW('Sanitation Data'!E168))="","",OFFSET('Sanitation Data'!$E$32,0,10*ROW('Sanitation Data'!E168)))</f>
        <v/>
      </c>
      <c r="CU174" s="275" t="str">
        <f ca="true">+IF(OFFSET('Sanitation Data'!$F$28,0,10*ROW('Sanitation Data'!F168))="","",OFFSET('Sanitation Data'!$F$28,0,10*ROW('Sanitation Data'!F168)))</f>
        <v/>
      </c>
      <c r="CV174" s="275" t="str">
        <f ca="true">+IF(OFFSET('Sanitation Data'!$F$29,0,10*ROW('Sanitation Data'!F168))="","",OFFSET('Sanitation Data'!$F$29,0,10*ROW('Sanitation Data'!F168)))</f>
        <v/>
      </c>
      <c r="CW174" s="275" t="str">
        <f ca="true">+IF(OFFSET('Sanitation Data'!$F$30,0,10*ROW('Sanitation Data'!F168))="","",OFFSET('Sanitation Data'!$F$30,0,10*ROW('Sanitation Data'!F168)))</f>
        <v/>
      </c>
      <c r="CX174" s="275" t="str">
        <f ca="true">+IF(OFFSET('Sanitation Data'!$F$31,0,10*ROW('Sanitation Data'!F168))="","",OFFSET('Sanitation Data'!$F$31,0,10*ROW('Sanitation Data'!F168)))</f>
        <v/>
      </c>
      <c r="CY174" s="275" t="str">
        <f ca="true">+IF(OFFSET('Sanitation Data'!$F$32,0,10*ROW('Sanitation Data'!F168))="","",OFFSET('Sanitation Data'!$F$32,0,10*ROW('Sanitation Data'!F168)))</f>
        <v/>
      </c>
      <c r="CZ174" s="275" t="str">
        <f ca="true">+IF(OFFSET('Sanitation Data'!$G$28,0,10*ROW('Sanitation Data'!G168))="","",OFFSET('Sanitation Data'!$G$28,0,10*ROW('Sanitation Data'!G168)))</f>
        <v/>
      </c>
      <c r="DA174" s="275" t="str">
        <f ca="true">+IF(OFFSET('Sanitation Data'!$G$29,0,10*ROW('Sanitation Data'!G168))="","",OFFSET('Sanitation Data'!$G$29,0,10*ROW('Sanitation Data'!G168)))</f>
        <v/>
      </c>
      <c r="DB174" s="275" t="str">
        <f ca="true">+IF(OFFSET('Sanitation Data'!$G$30,0,10*ROW('Sanitation Data'!G168))="","",OFFSET('Sanitation Data'!$G$30,0,10*ROW('Sanitation Data'!G168)))</f>
        <v/>
      </c>
      <c r="DC174" s="275" t="str">
        <f ca="true">+IF(OFFSET('Sanitation Data'!$G$31,0,10*ROW('Sanitation Data'!G168))="","",OFFSET('Sanitation Data'!$G$31,0,10*ROW('Sanitation Data'!G168)))</f>
        <v/>
      </c>
      <c r="DD174" s="275" t="str">
        <f ca="true">+IF(OFFSET('Sanitation Data'!$G$32,0,10*ROW('Sanitation Data'!G168))="","",OFFSET('Sanitation Data'!$G$32,0,10*ROW('Sanitation Data'!G168)))</f>
        <v/>
      </c>
      <c r="DE174" s="275" t="str">
        <f ca="true">+IF(OFFSET('Sanitation Data'!$H$28,0,10*ROW('Sanitation Data'!H168))="","",OFFSET('Sanitation Data'!$H$28,0,10*ROW('Sanitation Data'!H168)))</f>
        <v/>
      </c>
      <c r="DF174" s="275" t="str">
        <f ca="true">+IF(OFFSET('Sanitation Data'!$H$29,0,10*ROW('Sanitation Data'!H168))="","",OFFSET('Sanitation Data'!$H$29,0,10*ROW('Sanitation Data'!H168)))</f>
        <v/>
      </c>
      <c r="DG174" s="275" t="str">
        <f ca="true">+IF(OFFSET('Sanitation Data'!$H$30,0,10*ROW('Sanitation Data'!H168))="","",OFFSET('Sanitation Data'!$H$30,0,10*ROW('Sanitation Data'!H168)))</f>
        <v/>
      </c>
      <c r="DH174" s="275" t="str">
        <f ca="true">+IF(OFFSET('Sanitation Data'!$H$31,0,10*ROW('Sanitation Data'!H168))="","",OFFSET('Sanitation Data'!$H$31,0,10*ROW('Sanitation Data'!H168)))</f>
        <v/>
      </c>
      <c r="DI174" s="275" t="str">
        <f ca="true">+IF(OFFSET('Sanitation Data'!$H$32,0,10*ROW('Sanitation Data'!H168))="","",OFFSET('Sanitation Data'!$H$32,0,10*ROW('Sanitation Data'!H168)))</f>
        <v/>
      </c>
      <c r="DJ174" s="275" t="str">
        <f ca="true">+IF(OFFSET('Sanitation Data'!$I$28,0,10*ROW('Sanitation Data'!I168))="","",OFFSET('Sanitation Data'!$I$28,0,10*ROW('Sanitation Data'!I168)))</f>
        <v/>
      </c>
      <c r="DK174" s="275" t="str">
        <f ca="true">+IF(OFFSET('Sanitation Data'!$I$29,0,10*ROW('Sanitation Data'!I168))="","",OFFSET('Sanitation Data'!$I$29,0,10*ROW('Sanitation Data'!I168)))</f>
        <v/>
      </c>
      <c r="DL174" s="275" t="str">
        <f ca="true">+IF(OFFSET('Sanitation Data'!$I$30,0,10*ROW('Sanitation Data'!I168))="","",OFFSET('Sanitation Data'!$I$30,0,10*ROW('Sanitation Data'!I168)))</f>
        <v/>
      </c>
      <c r="DM174" s="275" t="str">
        <f ca="true">+IF(OFFSET('Sanitation Data'!$I$31,0,10*ROW('Sanitation Data'!I168))="","",OFFSET('Sanitation Data'!$I$31,0,10*ROW('Sanitation Data'!I168)))</f>
        <v/>
      </c>
      <c r="DN174" s="275" t="str">
        <f ca="true">+IF(OFFSET('Sanitation Data'!$I$32,0,10*ROW('Sanitation Data'!I168))="","",OFFSET('Sanitation Data'!$I$32,0,10*ROW('Sanitation Data'!I168)))</f>
        <v/>
      </c>
      <c r="DO174" s="275" t="str">
        <f ca="true">+IF(OFFSET('Hygiene Data'!$D$11,0,10*ROW('Hygiene Data'!D168))="","",OFFSET('Hygiene Data'!$D$11,0,10*ROW('Hygiene Data'!D168)))</f>
        <v/>
      </c>
      <c r="DP174" s="275" t="str">
        <f ca="true">+IF(OFFSET('Hygiene Data'!$D$12,0,10*ROW('Hygiene Data'!D168))="","",OFFSET('Hygiene Data'!$D$12,0,10*ROW('Hygiene Data'!D168)))</f>
        <v/>
      </c>
      <c r="DQ174" s="275" t="str">
        <f ca="true">+IF(OFFSET('Hygiene Data'!$D$13,0,10*ROW('Hygiene Data'!D168))="","",OFFSET('Hygiene Data'!$D$13,0,10*ROW('Hygiene Data'!D168)))</f>
        <v/>
      </c>
      <c r="DR174" s="275" t="str">
        <f ca="true">+IF(OFFSET('Hygiene Data'!$E$11,0,10*ROW('Hygiene Data'!E168))="","",OFFSET('Hygiene Data'!$E$11,0,10*ROW('Hygiene Data'!E168)))</f>
        <v/>
      </c>
      <c r="DS174" s="275" t="str">
        <f ca="true">+IF(OFFSET('Hygiene Data'!$E$12,0,10*ROW('Hygiene Data'!E168))="","",OFFSET('Hygiene Data'!$E$12,0,10*ROW('Hygiene Data'!E168)))</f>
        <v/>
      </c>
      <c r="DT174" s="275" t="str">
        <f ca="true">+IF(OFFSET('Hygiene Data'!$E$13,0,10*ROW('Hygiene Data'!E168))="","",OFFSET('Hygiene Data'!$E$13,0,10*ROW('Hygiene Data'!E168)))</f>
        <v/>
      </c>
      <c r="DU174" s="275" t="str">
        <f ca="true">+IF(OFFSET('Hygiene Data'!$F$11,0,10*ROW('Hygiene Data'!F168))="","",OFFSET('Hygiene Data'!$F$11,0,10*ROW('Hygiene Data'!F168)))</f>
        <v/>
      </c>
      <c r="DV174" s="275" t="str">
        <f ca="true">+IF(OFFSET('Hygiene Data'!$F$12,0,10*ROW('Hygiene Data'!F168))="","",OFFSET('Hygiene Data'!$F$12,0,10*ROW('Hygiene Data'!F168)))</f>
        <v/>
      </c>
      <c r="DW174" s="275" t="str">
        <f ca="true">+IF(OFFSET('Hygiene Data'!$F$13,0,10*ROW('Hygiene Data'!F168))="","",OFFSET('Hygiene Data'!$F$13,0,10*ROW('Hygiene Data'!F168)))</f>
        <v/>
      </c>
      <c r="DX174" s="275" t="str">
        <f ca="true">+IF(OFFSET('Hygiene Data'!$G$11,0,10*ROW('Hygiene Data'!G168))="","",OFFSET('Hygiene Data'!$G$11,0,10*ROW('Hygiene Data'!G168)))</f>
        <v/>
      </c>
      <c r="DY174" s="275" t="str">
        <f ca="true">+IF(OFFSET('Hygiene Data'!$G$12,0,10*ROW('Hygiene Data'!G168))="","",OFFSET('Hygiene Data'!$G$12,0,10*ROW('Hygiene Data'!G168)))</f>
        <v/>
      </c>
      <c r="DZ174" s="275" t="str">
        <f ca="true">+IF(OFFSET('Hygiene Data'!$G$13,0,10*ROW('Hygiene Data'!G168))="","",OFFSET('Hygiene Data'!$G$13,0,10*ROW('Hygiene Data'!G168)))</f>
        <v/>
      </c>
      <c r="EA174" s="275" t="str">
        <f ca="true">+IF(OFFSET('Hygiene Data'!$H$11,0,10*ROW('Hygiene Data'!H168))="","",OFFSET('Hygiene Data'!$H$11,0,10*ROW('Hygiene Data'!H168)))</f>
        <v/>
      </c>
      <c r="EB174" s="275" t="str">
        <f ca="true">+IF(OFFSET('Hygiene Data'!$H$12,0,10*ROW('Hygiene Data'!H168))="","",OFFSET('Hygiene Data'!$H$12,0,10*ROW('Hygiene Data'!H168)))</f>
        <v/>
      </c>
      <c r="EC174" s="275" t="str">
        <f ca="true">+IF(OFFSET('Hygiene Data'!$H$13,0,10*ROW('Hygiene Data'!H168))="","",OFFSET('Hygiene Data'!$H$13,0,10*ROW('Hygiene Data'!H168)))</f>
        <v/>
      </c>
      <c r="ED174" s="275" t="str">
        <f ca="true">+IF(OFFSET('Hygiene Data'!$I$11,0,10*ROW('Hygiene Data'!I168))="","",OFFSET('Hygiene Data'!$I$11,0,10*ROW('Hygiene Data'!I168)))</f>
        <v/>
      </c>
      <c r="EE174" s="275" t="str">
        <f ca="true">+IF(OFFSET('Hygiene Data'!$I$12,0,10*ROW('Hygiene Data'!I168))="","",OFFSET('Hygiene Data'!$I$12,0,10*ROW('Hygiene Data'!I168)))</f>
        <v/>
      </c>
      <c r="EF174" s="275" t="str">
        <f ca="true">+IF(OFFSET('Hygiene Data'!$I$13,0,10*ROW('Hygiene Data'!I168))="","",OFFSET('Hygiene Data'!$I$13,0,10*ROW('Hygiene Data'!I168)))</f>
        <v/>
      </c>
    </row>
    <row xmlns:x14ac="http://schemas.microsoft.com/office/spreadsheetml/2009/9/ac" r="175" x14ac:dyDescent="0.2">
      <c r="A175" s="37" t="str">
        <f ca="true">+IF(OFFSET('Water Data'!$B$2,0,10*ROW('Water Data'!E169))="","",OFFSET('Water Data'!$B$2,0,10*ROW('Water Data'!E169)))</f>
        <v/>
      </c>
      <c r="B175" s="37" t="str">
        <f ca="true">+IF(OFFSET('Water Data'!$C$2,0,10*ROW('Water Data'!F169))="","",OFFSET('Water Data'!$C$2,0,10*ROW('Water Data'!F169)))</f>
        <v/>
      </c>
      <c r="C175" s="331" t="str">
        <f t="shared" ca="true" si="2"/>
        <v/>
      </c>
      <c r="D175" s="94"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4"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4"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4"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4"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4"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4"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4"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4"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4"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4"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4"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4"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4"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4"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4"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4"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4"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5"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5"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5"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5"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5"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5"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5"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5"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5"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5"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5"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5"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5"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5"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5"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5"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5"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5"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5"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5"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5"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5"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5"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5"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5"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5"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5"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5"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5"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5"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6"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6"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6"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6"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6"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6"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6"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6"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6"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6"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6"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6"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6"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6"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6"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6"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6"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6"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5"/>
      <c r="BS175" s="275" t="str">
        <f ca="true">+IF(OFFSET('Water Data'!$D$27,0,10*ROW('Water Data'!D169))="","",OFFSET('Water Data'!$D$27,0,10*ROW('Water Data'!D169)))</f>
        <v/>
      </c>
      <c r="BT175" s="275" t="str">
        <f ca="true">+IF(OFFSET('Water Data'!$D$28,0,10*ROW('Water Data'!D169))="","",OFFSET('Water Data'!$D$28,0,10*ROW('Water Data'!D169)))</f>
        <v/>
      </c>
      <c r="BU175" s="275" t="str">
        <f ca="true">+IF(OFFSET('Water Data'!$D$29,0,10*ROW('Water Data'!D169))="","",OFFSET('Water Data'!$D$29,0,10*ROW('Water Data'!D169)))</f>
        <v/>
      </c>
      <c r="BV175" s="275" t="str">
        <f ca="true">+IF(OFFSET('Water Data'!$E$27,0,10*ROW('Water Data'!E169))="","",OFFSET('Water Data'!$E$27,0,10*ROW('Water Data'!E169)))</f>
        <v/>
      </c>
      <c r="BW175" s="275" t="str">
        <f ca="true">+IF(OFFSET('Water Data'!$E$28,0,10*ROW('Water Data'!E169))="","",OFFSET('Water Data'!$E$28,0,10*ROW('Water Data'!E169)))</f>
        <v/>
      </c>
      <c r="BX175" s="275" t="str">
        <f ca="true">+IF(OFFSET('Water Data'!$E$29,0,10*ROW('Water Data'!E169))="","",OFFSET('Water Data'!$E$29,0,10*ROW('Water Data'!E169)))</f>
        <v/>
      </c>
      <c r="BY175" s="275" t="str">
        <f ca="true">+IF(OFFSET('Water Data'!$F$27,0,10*ROW('Water Data'!F169))="","",OFFSET('Water Data'!$F$27,0,10*ROW('Water Data'!F169)))</f>
        <v/>
      </c>
      <c r="BZ175" s="275" t="str">
        <f ca="true">+IF(OFFSET('Water Data'!$F$28,0,10*ROW('Water Data'!F169))="","",OFFSET('Water Data'!$F$28,0,10*ROW('Water Data'!F169)))</f>
        <v/>
      </c>
      <c r="CA175" s="275" t="str">
        <f ca="true">+IF(OFFSET('Water Data'!$F$29,0,10*ROW('Water Data'!F169))="","",OFFSET('Water Data'!$F$29,0,10*ROW('Water Data'!F169)))</f>
        <v/>
      </c>
      <c r="CB175" s="275" t="str">
        <f ca="true">+IF(OFFSET('Water Data'!$G$27,0,10*ROW('Water Data'!G169))="","",OFFSET('Water Data'!$G$27,0,10*ROW('Water Data'!G169)))</f>
        <v/>
      </c>
      <c r="CC175" s="275" t="str">
        <f ca="true">+IF(OFFSET('Water Data'!$G$28,0,10*ROW('Water Data'!G169))="","",OFFSET('Water Data'!$G$28,0,10*ROW('Water Data'!G169)))</f>
        <v/>
      </c>
      <c r="CD175" s="275" t="str">
        <f ca="true">+IF(OFFSET('Water Data'!$G$29,0,10*ROW('Water Data'!G169))="","",OFFSET('Water Data'!$G$29,0,10*ROW('Water Data'!G169)))</f>
        <v/>
      </c>
      <c r="CE175" s="275" t="str">
        <f ca="true">+IF(OFFSET('Water Data'!$H$27,0,10*ROW('Water Data'!H169))="","",OFFSET('Water Data'!$H$27,0,10*ROW('Water Data'!H169)))</f>
        <v/>
      </c>
      <c r="CF175" s="275" t="str">
        <f ca="true">+IF(OFFSET('Water Data'!$H$28,0,10*ROW('Water Data'!H169))="","",OFFSET('Water Data'!$H$28,0,10*ROW('Water Data'!H169)))</f>
        <v/>
      </c>
      <c r="CG175" s="275" t="str">
        <f ca="true">+IF(OFFSET('Water Data'!$H$29,0,10*ROW('Water Data'!H169))="","",OFFSET('Water Data'!$H$29,0,10*ROW('Water Data'!H169)))</f>
        <v/>
      </c>
      <c r="CH175" s="275" t="str">
        <f ca="true">+IF(OFFSET('Water Data'!$I$27,0,10*ROW('Water Data'!I169))="","",OFFSET('Water Data'!$I$27,0,10*ROW('Water Data'!I169)))</f>
        <v/>
      </c>
      <c r="CI175" s="275" t="str">
        <f ca="true">+IF(OFFSET('Water Data'!$I$28,0,10*ROW('Water Data'!I169))="","",OFFSET('Water Data'!$I$28,0,10*ROW('Water Data'!I169)))</f>
        <v/>
      </c>
      <c r="CJ175" s="275" t="str">
        <f ca="true">+IF(OFFSET('Water Data'!$I$29,0,10*ROW('Water Data'!I169))="","",OFFSET('Water Data'!$I$29,0,10*ROW('Water Data'!I169)))</f>
        <v/>
      </c>
      <c r="CK175" s="275" t="str">
        <f ca="true">+IF(OFFSET('Sanitation Data'!$D$28,0,10*ROW('Sanitation Data'!D169))="","",OFFSET('Sanitation Data'!$D$28,0,10*ROW('Sanitation Data'!D169)))</f>
        <v/>
      </c>
      <c r="CL175" s="275" t="str">
        <f ca="true">+IF(OFFSET('Sanitation Data'!$D$29,0,10*ROW('Sanitation Data'!D169))="","",OFFSET('Sanitation Data'!$D$29,0,10*ROW('Sanitation Data'!D169)))</f>
        <v/>
      </c>
      <c r="CM175" s="275" t="str">
        <f ca="true">+IF(OFFSET('Sanitation Data'!$D$30,0,10*ROW('Sanitation Data'!D169))="","",OFFSET('Sanitation Data'!$D$30,0,10*ROW('Sanitation Data'!D169)))</f>
        <v/>
      </c>
      <c r="CN175" s="275" t="str">
        <f ca="true">+IF(OFFSET('Sanitation Data'!$D$31,0,10*ROW('Sanitation Data'!D169))="","",OFFSET('Sanitation Data'!$D$31,0,10*ROW('Sanitation Data'!D169)))</f>
        <v/>
      </c>
      <c r="CO175" s="275" t="str">
        <f ca="true">+IF(OFFSET('Sanitation Data'!$D$32,0,10*ROW('Sanitation Data'!D169))="","",OFFSET('Sanitation Data'!$D$32,0,10*ROW('Sanitation Data'!D169)))</f>
        <v/>
      </c>
      <c r="CP175" s="275" t="str">
        <f ca="true">+IF(OFFSET('Sanitation Data'!$E$28,0,10*ROW('Sanitation Data'!E169))="","",OFFSET('Sanitation Data'!$E$28,0,10*ROW('Sanitation Data'!E169)))</f>
        <v/>
      </c>
      <c r="CQ175" s="275" t="str">
        <f ca="true">+IF(OFFSET('Sanitation Data'!$E$29,0,10*ROW('Sanitation Data'!E169))="","",OFFSET('Sanitation Data'!$E$29,0,10*ROW('Sanitation Data'!E169)))</f>
        <v/>
      </c>
      <c r="CR175" s="275" t="str">
        <f ca="true">+IF(OFFSET('Sanitation Data'!$E$30,0,10*ROW('Sanitation Data'!E169))="","",OFFSET('Sanitation Data'!$E$30,0,10*ROW('Sanitation Data'!E169)))</f>
        <v/>
      </c>
      <c r="CS175" s="275" t="str">
        <f ca="true">+IF(OFFSET('Sanitation Data'!$E$31,0,10*ROW('Sanitation Data'!E169))="","",OFFSET('Sanitation Data'!$E$31,0,10*ROW('Sanitation Data'!E169)))</f>
        <v/>
      </c>
      <c r="CT175" s="275" t="str">
        <f ca="true">+IF(OFFSET('Sanitation Data'!$E$32,0,10*ROW('Sanitation Data'!E169))="","",OFFSET('Sanitation Data'!$E$32,0,10*ROW('Sanitation Data'!E169)))</f>
        <v/>
      </c>
      <c r="CU175" s="275" t="str">
        <f ca="true">+IF(OFFSET('Sanitation Data'!$F$28,0,10*ROW('Sanitation Data'!F169))="","",OFFSET('Sanitation Data'!$F$28,0,10*ROW('Sanitation Data'!F169)))</f>
        <v/>
      </c>
      <c r="CV175" s="275" t="str">
        <f ca="true">+IF(OFFSET('Sanitation Data'!$F$29,0,10*ROW('Sanitation Data'!F169))="","",OFFSET('Sanitation Data'!$F$29,0,10*ROW('Sanitation Data'!F169)))</f>
        <v/>
      </c>
      <c r="CW175" s="275" t="str">
        <f ca="true">+IF(OFFSET('Sanitation Data'!$F$30,0,10*ROW('Sanitation Data'!F169))="","",OFFSET('Sanitation Data'!$F$30,0,10*ROW('Sanitation Data'!F169)))</f>
        <v/>
      </c>
      <c r="CX175" s="275" t="str">
        <f ca="true">+IF(OFFSET('Sanitation Data'!$F$31,0,10*ROW('Sanitation Data'!F169))="","",OFFSET('Sanitation Data'!$F$31,0,10*ROW('Sanitation Data'!F169)))</f>
        <v/>
      </c>
      <c r="CY175" s="275" t="str">
        <f ca="true">+IF(OFFSET('Sanitation Data'!$F$32,0,10*ROW('Sanitation Data'!F169))="","",OFFSET('Sanitation Data'!$F$32,0,10*ROW('Sanitation Data'!F169)))</f>
        <v/>
      </c>
      <c r="CZ175" s="275" t="str">
        <f ca="true">+IF(OFFSET('Sanitation Data'!$G$28,0,10*ROW('Sanitation Data'!G169))="","",OFFSET('Sanitation Data'!$G$28,0,10*ROW('Sanitation Data'!G169)))</f>
        <v/>
      </c>
      <c r="DA175" s="275" t="str">
        <f ca="true">+IF(OFFSET('Sanitation Data'!$G$29,0,10*ROW('Sanitation Data'!G169))="","",OFFSET('Sanitation Data'!$G$29,0,10*ROW('Sanitation Data'!G169)))</f>
        <v/>
      </c>
      <c r="DB175" s="275" t="str">
        <f ca="true">+IF(OFFSET('Sanitation Data'!$G$30,0,10*ROW('Sanitation Data'!G169))="","",OFFSET('Sanitation Data'!$G$30,0,10*ROW('Sanitation Data'!G169)))</f>
        <v/>
      </c>
      <c r="DC175" s="275" t="str">
        <f ca="true">+IF(OFFSET('Sanitation Data'!$G$31,0,10*ROW('Sanitation Data'!G169))="","",OFFSET('Sanitation Data'!$G$31,0,10*ROW('Sanitation Data'!G169)))</f>
        <v/>
      </c>
      <c r="DD175" s="275" t="str">
        <f ca="true">+IF(OFFSET('Sanitation Data'!$G$32,0,10*ROW('Sanitation Data'!G169))="","",OFFSET('Sanitation Data'!$G$32,0,10*ROW('Sanitation Data'!G169)))</f>
        <v/>
      </c>
      <c r="DE175" s="275" t="str">
        <f ca="true">+IF(OFFSET('Sanitation Data'!$H$28,0,10*ROW('Sanitation Data'!H169))="","",OFFSET('Sanitation Data'!$H$28,0,10*ROW('Sanitation Data'!H169)))</f>
        <v/>
      </c>
      <c r="DF175" s="275" t="str">
        <f ca="true">+IF(OFFSET('Sanitation Data'!$H$29,0,10*ROW('Sanitation Data'!H169))="","",OFFSET('Sanitation Data'!$H$29,0,10*ROW('Sanitation Data'!H169)))</f>
        <v/>
      </c>
      <c r="DG175" s="275" t="str">
        <f ca="true">+IF(OFFSET('Sanitation Data'!$H$30,0,10*ROW('Sanitation Data'!H169))="","",OFFSET('Sanitation Data'!$H$30,0,10*ROW('Sanitation Data'!H169)))</f>
        <v/>
      </c>
      <c r="DH175" s="275" t="str">
        <f ca="true">+IF(OFFSET('Sanitation Data'!$H$31,0,10*ROW('Sanitation Data'!H169))="","",OFFSET('Sanitation Data'!$H$31,0,10*ROW('Sanitation Data'!H169)))</f>
        <v/>
      </c>
      <c r="DI175" s="275" t="str">
        <f ca="true">+IF(OFFSET('Sanitation Data'!$H$32,0,10*ROW('Sanitation Data'!H169))="","",OFFSET('Sanitation Data'!$H$32,0,10*ROW('Sanitation Data'!H169)))</f>
        <v/>
      </c>
      <c r="DJ175" s="275" t="str">
        <f ca="true">+IF(OFFSET('Sanitation Data'!$I$28,0,10*ROW('Sanitation Data'!I169))="","",OFFSET('Sanitation Data'!$I$28,0,10*ROW('Sanitation Data'!I169)))</f>
        <v/>
      </c>
      <c r="DK175" s="275" t="str">
        <f ca="true">+IF(OFFSET('Sanitation Data'!$I$29,0,10*ROW('Sanitation Data'!I169))="","",OFFSET('Sanitation Data'!$I$29,0,10*ROW('Sanitation Data'!I169)))</f>
        <v/>
      </c>
      <c r="DL175" s="275" t="str">
        <f ca="true">+IF(OFFSET('Sanitation Data'!$I$30,0,10*ROW('Sanitation Data'!I169))="","",OFFSET('Sanitation Data'!$I$30,0,10*ROW('Sanitation Data'!I169)))</f>
        <v/>
      </c>
      <c r="DM175" s="275" t="str">
        <f ca="true">+IF(OFFSET('Sanitation Data'!$I$31,0,10*ROW('Sanitation Data'!I169))="","",OFFSET('Sanitation Data'!$I$31,0,10*ROW('Sanitation Data'!I169)))</f>
        <v/>
      </c>
      <c r="DN175" s="275" t="str">
        <f ca="true">+IF(OFFSET('Sanitation Data'!$I$32,0,10*ROW('Sanitation Data'!I169))="","",OFFSET('Sanitation Data'!$I$32,0,10*ROW('Sanitation Data'!I169)))</f>
        <v/>
      </c>
      <c r="DO175" s="275" t="str">
        <f ca="true">+IF(OFFSET('Hygiene Data'!$D$11,0,10*ROW('Hygiene Data'!D169))="","",OFFSET('Hygiene Data'!$D$11,0,10*ROW('Hygiene Data'!D169)))</f>
        <v/>
      </c>
      <c r="DP175" s="275" t="str">
        <f ca="true">+IF(OFFSET('Hygiene Data'!$D$12,0,10*ROW('Hygiene Data'!D169))="","",OFFSET('Hygiene Data'!$D$12,0,10*ROW('Hygiene Data'!D169)))</f>
        <v/>
      </c>
      <c r="DQ175" s="275" t="str">
        <f ca="true">+IF(OFFSET('Hygiene Data'!$D$13,0,10*ROW('Hygiene Data'!D169))="","",OFFSET('Hygiene Data'!$D$13,0,10*ROW('Hygiene Data'!D169)))</f>
        <v/>
      </c>
      <c r="DR175" s="275" t="str">
        <f ca="true">+IF(OFFSET('Hygiene Data'!$E$11,0,10*ROW('Hygiene Data'!E169))="","",OFFSET('Hygiene Data'!$E$11,0,10*ROW('Hygiene Data'!E169)))</f>
        <v/>
      </c>
      <c r="DS175" s="275" t="str">
        <f ca="true">+IF(OFFSET('Hygiene Data'!$E$12,0,10*ROW('Hygiene Data'!E169))="","",OFFSET('Hygiene Data'!$E$12,0,10*ROW('Hygiene Data'!E169)))</f>
        <v/>
      </c>
      <c r="DT175" s="275" t="str">
        <f ca="true">+IF(OFFSET('Hygiene Data'!$E$13,0,10*ROW('Hygiene Data'!E169))="","",OFFSET('Hygiene Data'!$E$13,0,10*ROW('Hygiene Data'!E169)))</f>
        <v/>
      </c>
      <c r="DU175" s="275" t="str">
        <f ca="true">+IF(OFFSET('Hygiene Data'!$F$11,0,10*ROW('Hygiene Data'!F169))="","",OFFSET('Hygiene Data'!$F$11,0,10*ROW('Hygiene Data'!F169)))</f>
        <v/>
      </c>
      <c r="DV175" s="275" t="str">
        <f ca="true">+IF(OFFSET('Hygiene Data'!$F$12,0,10*ROW('Hygiene Data'!F169))="","",OFFSET('Hygiene Data'!$F$12,0,10*ROW('Hygiene Data'!F169)))</f>
        <v/>
      </c>
      <c r="DW175" s="275" t="str">
        <f ca="true">+IF(OFFSET('Hygiene Data'!$F$13,0,10*ROW('Hygiene Data'!F169))="","",OFFSET('Hygiene Data'!$F$13,0,10*ROW('Hygiene Data'!F169)))</f>
        <v/>
      </c>
      <c r="DX175" s="275" t="str">
        <f ca="true">+IF(OFFSET('Hygiene Data'!$G$11,0,10*ROW('Hygiene Data'!G169))="","",OFFSET('Hygiene Data'!$G$11,0,10*ROW('Hygiene Data'!G169)))</f>
        <v/>
      </c>
      <c r="DY175" s="275" t="str">
        <f ca="true">+IF(OFFSET('Hygiene Data'!$G$12,0,10*ROW('Hygiene Data'!G169))="","",OFFSET('Hygiene Data'!$G$12,0,10*ROW('Hygiene Data'!G169)))</f>
        <v/>
      </c>
      <c r="DZ175" s="275" t="str">
        <f ca="true">+IF(OFFSET('Hygiene Data'!$G$13,0,10*ROW('Hygiene Data'!G169))="","",OFFSET('Hygiene Data'!$G$13,0,10*ROW('Hygiene Data'!G169)))</f>
        <v/>
      </c>
      <c r="EA175" s="275" t="str">
        <f ca="true">+IF(OFFSET('Hygiene Data'!$H$11,0,10*ROW('Hygiene Data'!H169))="","",OFFSET('Hygiene Data'!$H$11,0,10*ROW('Hygiene Data'!H169)))</f>
        <v/>
      </c>
      <c r="EB175" s="275" t="str">
        <f ca="true">+IF(OFFSET('Hygiene Data'!$H$12,0,10*ROW('Hygiene Data'!H169))="","",OFFSET('Hygiene Data'!$H$12,0,10*ROW('Hygiene Data'!H169)))</f>
        <v/>
      </c>
      <c r="EC175" s="275" t="str">
        <f ca="true">+IF(OFFSET('Hygiene Data'!$H$13,0,10*ROW('Hygiene Data'!H169))="","",OFFSET('Hygiene Data'!$H$13,0,10*ROW('Hygiene Data'!H169)))</f>
        <v/>
      </c>
      <c r="ED175" s="275" t="str">
        <f ca="true">+IF(OFFSET('Hygiene Data'!$I$11,0,10*ROW('Hygiene Data'!I169))="","",OFFSET('Hygiene Data'!$I$11,0,10*ROW('Hygiene Data'!I169)))</f>
        <v/>
      </c>
      <c r="EE175" s="275" t="str">
        <f ca="true">+IF(OFFSET('Hygiene Data'!$I$12,0,10*ROW('Hygiene Data'!I169))="","",OFFSET('Hygiene Data'!$I$12,0,10*ROW('Hygiene Data'!I169)))</f>
        <v/>
      </c>
      <c r="EF175" s="275" t="str">
        <f ca="true">+IF(OFFSET('Hygiene Data'!$I$13,0,10*ROW('Hygiene Data'!I169))="","",OFFSET('Hygiene Data'!$I$13,0,10*ROW('Hygiene Data'!I169)))</f>
        <v/>
      </c>
    </row>
    <row xmlns:x14ac="http://schemas.microsoft.com/office/spreadsheetml/2009/9/ac" r="176" x14ac:dyDescent="0.2">
      <c r="A176" s="37" t="str">
        <f ca="true">+IF(OFFSET('Water Data'!$B$2,0,10*ROW('Water Data'!E170))="","",OFFSET('Water Data'!$B$2,0,10*ROW('Water Data'!E170)))</f>
        <v/>
      </c>
      <c r="B176" s="37" t="str">
        <f ca="true">+IF(OFFSET('Water Data'!$C$2,0,10*ROW('Water Data'!F170))="","",OFFSET('Water Data'!$C$2,0,10*ROW('Water Data'!F170)))</f>
        <v/>
      </c>
      <c r="C176" s="331" t="str">
        <f t="shared" ca="true" si="2"/>
        <v/>
      </c>
      <c r="D176" s="94"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4"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4"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4"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4"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4"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4"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4"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4"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4"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4"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4"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4"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4"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4"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4"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4"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4"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5"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5"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5"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5"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5"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5"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5"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5"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5"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5"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5"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5"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5"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5"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5"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5"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5"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5"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5"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5"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5"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5"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5"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5"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5"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5"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5"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5"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5"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5"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6"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6"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6"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6"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6"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6"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6"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6"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6"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6"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6"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6"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6"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6"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6"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6"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6"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6"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5"/>
      <c r="BS176" s="275" t="str">
        <f ca="true">+IF(OFFSET('Water Data'!$D$27,0,10*ROW('Water Data'!D170))="","",OFFSET('Water Data'!$D$27,0,10*ROW('Water Data'!D170)))</f>
        <v/>
      </c>
      <c r="BT176" s="275" t="str">
        <f ca="true">+IF(OFFSET('Water Data'!$D$28,0,10*ROW('Water Data'!D170))="","",OFFSET('Water Data'!$D$28,0,10*ROW('Water Data'!D170)))</f>
        <v/>
      </c>
      <c r="BU176" s="275" t="str">
        <f ca="true">+IF(OFFSET('Water Data'!$D$29,0,10*ROW('Water Data'!D170))="","",OFFSET('Water Data'!$D$29,0,10*ROW('Water Data'!D170)))</f>
        <v/>
      </c>
      <c r="BV176" s="275" t="str">
        <f ca="true">+IF(OFFSET('Water Data'!$E$27,0,10*ROW('Water Data'!E170))="","",OFFSET('Water Data'!$E$27,0,10*ROW('Water Data'!E170)))</f>
        <v/>
      </c>
      <c r="BW176" s="275" t="str">
        <f ca="true">+IF(OFFSET('Water Data'!$E$28,0,10*ROW('Water Data'!E170))="","",OFFSET('Water Data'!$E$28,0,10*ROW('Water Data'!E170)))</f>
        <v/>
      </c>
      <c r="BX176" s="275" t="str">
        <f ca="true">+IF(OFFSET('Water Data'!$E$29,0,10*ROW('Water Data'!E170))="","",OFFSET('Water Data'!$E$29,0,10*ROW('Water Data'!E170)))</f>
        <v/>
      </c>
      <c r="BY176" s="275" t="str">
        <f ca="true">+IF(OFFSET('Water Data'!$F$27,0,10*ROW('Water Data'!F170))="","",OFFSET('Water Data'!$F$27,0,10*ROW('Water Data'!F170)))</f>
        <v/>
      </c>
      <c r="BZ176" s="275" t="str">
        <f ca="true">+IF(OFFSET('Water Data'!$F$28,0,10*ROW('Water Data'!F170))="","",OFFSET('Water Data'!$F$28,0,10*ROW('Water Data'!F170)))</f>
        <v/>
      </c>
      <c r="CA176" s="275" t="str">
        <f ca="true">+IF(OFFSET('Water Data'!$F$29,0,10*ROW('Water Data'!F170))="","",OFFSET('Water Data'!$F$29,0,10*ROW('Water Data'!F170)))</f>
        <v/>
      </c>
      <c r="CB176" s="275" t="str">
        <f ca="true">+IF(OFFSET('Water Data'!$G$27,0,10*ROW('Water Data'!G170))="","",OFFSET('Water Data'!$G$27,0,10*ROW('Water Data'!G170)))</f>
        <v/>
      </c>
      <c r="CC176" s="275" t="str">
        <f ca="true">+IF(OFFSET('Water Data'!$G$28,0,10*ROW('Water Data'!G170))="","",OFFSET('Water Data'!$G$28,0,10*ROW('Water Data'!G170)))</f>
        <v/>
      </c>
      <c r="CD176" s="275" t="str">
        <f ca="true">+IF(OFFSET('Water Data'!$G$29,0,10*ROW('Water Data'!G170))="","",OFFSET('Water Data'!$G$29,0,10*ROW('Water Data'!G170)))</f>
        <v/>
      </c>
      <c r="CE176" s="275" t="str">
        <f ca="true">+IF(OFFSET('Water Data'!$H$27,0,10*ROW('Water Data'!H170))="","",OFFSET('Water Data'!$H$27,0,10*ROW('Water Data'!H170)))</f>
        <v/>
      </c>
      <c r="CF176" s="275" t="str">
        <f ca="true">+IF(OFFSET('Water Data'!$H$28,0,10*ROW('Water Data'!H170))="","",OFFSET('Water Data'!$H$28,0,10*ROW('Water Data'!H170)))</f>
        <v/>
      </c>
      <c r="CG176" s="275" t="str">
        <f ca="true">+IF(OFFSET('Water Data'!$H$29,0,10*ROW('Water Data'!H170))="","",OFFSET('Water Data'!$H$29,0,10*ROW('Water Data'!H170)))</f>
        <v/>
      </c>
      <c r="CH176" s="275" t="str">
        <f ca="true">+IF(OFFSET('Water Data'!$I$27,0,10*ROW('Water Data'!I170))="","",OFFSET('Water Data'!$I$27,0,10*ROW('Water Data'!I170)))</f>
        <v/>
      </c>
      <c r="CI176" s="275" t="str">
        <f ca="true">+IF(OFFSET('Water Data'!$I$28,0,10*ROW('Water Data'!I170))="","",OFFSET('Water Data'!$I$28,0,10*ROW('Water Data'!I170)))</f>
        <v/>
      </c>
      <c r="CJ176" s="275" t="str">
        <f ca="true">+IF(OFFSET('Water Data'!$I$29,0,10*ROW('Water Data'!I170))="","",OFFSET('Water Data'!$I$29,0,10*ROW('Water Data'!I170)))</f>
        <v/>
      </c>
      <c r="CK176" s="275" t="str">
        <f ca="true">+IF(OFFSET('Sanitation Data'!$D$28,0,10*ROW('Sanitation Data'!D170))="","",OFFSET('Sanitation Data'!$D$28,0,10*ROW('Sanitation Data'!D170)))</f>
        <v/>
      </c>
      <c r="CL176" s="275" t="str">
        <f ca="true">+IF(OFFSET('Sanitation Data'!$D$29,0,10*ROW('Sanitation Data'!D170))="","",OFFSET('Sanitation Data'!$D$29,0,10*ROW('Sanitation Data'!D170)))</f>
        <v/>
      </c>
      <c r="CM176" s="275" t="str">
        <f ca="true">+IF(OFFSET('Sanitation Data'!$D$30,0,10*ROW('Sanitation Data'!D170))="","",OFFSET('Sanitation Data'!$D$30,0,10*ROW('Sanitation Data'!D170)))</f>
        <v/>
      </c>
      <c r="CN176" s="275" t="str">
        <f ca="true">+IF(OFFSET('Sanitation Data'!$D$31,0,10*ROW('Sanitation Data'!D170))="","",OFFSET('Sanitation Data'!$D$31,0,10*ROW('Sanitation Data'!D170)))</f>
        <v/>
      </c>
      <c r="CO176" s="275" t="str">
        <f ca="true">+IF(OFFSET('Sanitation Data'!$D$32,0,10*ROW('Sanitation Data'!D170))="","",OFFSET('Sanitation Data'!$D$32,0,10*ROW('Sanitation Data'!D170)))</f>
        <v/>
      </c>
      <c r="CP176" s="275" t="str">
        <f ca="true">+IF(OFFSET('Sanitation Data'!$E$28,0,10*ROW('Sanitation Data'!E170))="","",OFFSET('Sanitation Data'!$E$28,0,10*ROW('Sanitation Data'!E170)))</f>
        <v/>
      </c>
      <c r="CQ176" s="275" t="str">
        <f ca="true">+IF(OFFSET('Sanitation Data'!$E$29,0,10*ROW('Sanitation Data'!E170))="","",OFFSET('Sanitation Data'!$E$29,0,10*ROW('Sanitation Data'!E170)))</f>
        <v/>
      </c>
      <c r="CR176" s="275" t="str">
        <f ca="true">+IF(OFFSET('Sanitation Data'!$E$30,0,10*ROW('Sanitation Data'!E170))="","",OFFSET('Sanitation Data'!$E$30,0,10*ROW('Sanitation Data'!E170)))</f>
        <v/>
      </c>
      <c r="CS176" s="275" t="str">
        <f ca="true">+IF(OFFSET('Sanitation Data'!$E$31,0,10*ROW('Sanitation Data'!E170))="","",OFFSET('Sanitation Data'!$E$31,0,10*ROW('Sanitation Data'!E170)))</f>
        <v/>
      </c>
      <c r="CT176" s="275" t="str">
        <f ca="true">+IF(OFFSET('Sanitation Data'!$E$32,0,10*ROW('Sanitation Data'!E170))="","",OFFSET('Sanitation Data'!$E$32,0,10*ROW('Sanitation Data'!E170)))</f>
        <v/>
      </c>
      <c r="CU176" s="275" t="str">
        <f ca="true">+IF(OFFSET('Sanitation Data'!$F$28,0,10*ROW('Sanitation Data'!F170))="","",OFFSET('Sanitation Data'!$F$28,0,10*ROW('Sanitation Data'!F170)))</f>
        <v/>
      </c>
      <c r="CV176" s="275" t="str">
        <f ca="true">+IF(OFFSET('Sanitation Data'!$F$29,0,10*ROW('Sanitation Data'!F170))="","",OFFSET('Sanitation Data'!$F$29,0,10*ROW('Sanitation Data'!F170)))</f>
        <v/>
      </c>
      <c r="CW176" s="275" t="str">
        <f ca="true">+IF(OFFSET('Sanitation Data'!$F$30,0,10*ROW('Sanitation Data'!F170))="","",OFFSET('Sanitation Data'!$F$30,0,10*ROW('Sanitation Data'!F170)))</f>
        <v/>
      </c>
      <c r="CX176" s="275" t="str">
        <f ca="true">+IF(OFFSET('Sanitation Data'!$F$31,0,10*ROW('Sanitation Data'!F170))="","",OFFSET('Sanitation Data'!$F$31,0,10*ROW('Sanitation Data'!F170)))</f>
        <v/>
      </c>
      <c r="CY176" s="275" t="str">
        <f ca="true">+IF(OFFSET('Sanitation Data'!$F$32,0,10*ROW('Sanitation Data'!F170))="","",OFFSET('Sanitation Data'!$F$32,0,10*ROW('Sanitation Data'!F170)))</f>
        <v/>
      </c>
      <c r="CZ176" s="275" t="str">
        <f ca="true">+IF(OFFSET('Sanitation Data'!$G$28,0,10*ROW('Sanitation Data'!G170))="","",OFFSET('Sanitation Data'!$G$28,0,10*ROW('Sanitation Data'!G170)))</f>
        <v/>
      </c>
      <c r="DA176" s="275" t="str">
        <f ca="true">+IF(OFFSET('Sanitation Data'!$G$29,0,10*ROW('Sanitation Data'!G170))="","",OFFSET('Sanitation Data'!$G$29,0,10*ROW('Sanitation Data'!G170)))</f>
        <v/>
      </c>
      <c r="DB176" s="275" t="str">
        <f ca="true">+IF(OFFSET('Sanitation Data'!$G$30,0,10*ROW('Sanitation Data'!G170))="","",OFFSET('Sanitation Data'!$G$30,0,10*ROW('Sanitation Data'!G170)))</f>
        <v/>
      </c>
      <c r="DC176" s="275" t="str">
        <f ca="true">+IF(OFFSET('Sanitation Data'!$G$31,0,10*ROW('Sanitation Data'!G170))="","",OFFSET('Sanitation Data'!$G$31,0,10*ROW('Sanitation Data'!G170)))</f>
        <v/>
      </c>
      <c r="DD176" s="275" t="str">
        <f ca="true">+IF(OFFSET('Sanitation Data'!$G$32,0,10*ROW('Sanitation Data'!G170))="","",OFFSET('Sanitation Data'!$G$32,0,10*ROW('Sanitation Data'!G170)))</f>
        <v/>
      </c>
      <c r="DE176" s="275" t="str">
        <f ca="true">+IF(OFFSET('Sanitation Data'!$H$28,0,10*ROW('Sanitation Data'!H170))="","",OFFSET('Sanitation Data'!$H$28,0,10*ROW('Sanitation Data'!H170)))</f>
        <v/>
      </c>
      <c r="DF176" s="275" t="str">
        <f ca="true">+IF(OFFSET('Sanitation Data'!$H$29,0,10*ROW('Sanitation Data'!H170))="","",OFFSET('Sanitation Data'!$H$29,0,10*ROW('Sanitation Data'!H170)))</f>
        <v/>
      </c>
      <c r="DG176" s="275" t="str">
        <f ca="true">+IF(OFFSET('Sanitation Data'!$H$30,0,10*ROW('Sanitation Data'!H170))="","",OFFSET('Sanitation Data'!$H$30,0,10*ROW('Sanitation Data'!H170)))</f>
        <v/>
      </c>
      <c r="DH176" s="275" t="str">
        <f ca="true">+IF(OFFSET('Sanitation Data'!$H$31,0,10*ROW('Sanitation Data'!H170))="","",OFFSET('Sanitation Data'!$H$31,0,10*ROW('Sanitation Data'!H170)))</f>
        <v/>
      </c>
      <c r="DI176" s="275" t="str">
        <f ca="true">+IF(OFFSET('Sanitation Data'!$H$32,0,10*ROW('Sanitation Data'!H170))="","",OFFSET('Sanitation Data'!$H$32,0,10*ROW('Sanitation Data'!H170)))</f>
        <v/>
      </c>
      <c r="DJ176" s="275" t="str">
        <f ca="true">+IF(OFFSET('Sanitation Data'!$I$28,0,10*ROW('Sanitation Data'!I170))="","",OFFSET('Sanitation Data'!$I$28,0,10*ROW('Sanitation Data'!I170)))</f>
        <v/>
      </c>
      <c r="DK176" s="275" t="str">
        <f ca="true">+IF(OFFSET('Sanitation Data'!$I$29,0,10*ROW('Sanitation Data'!I170))="","",OFFSET('Sanitation Data'!$I$29,0,10*ROW('Sanitation Data'!I170)))</f>
        <v/>
      </c>
      <c r="DL176" s="275" t="str">
        <f ca="true">+IF(OFFSET('Sanitation Data'!$I$30,0,10*ROW('Sanitation Data'!I170))="","",OFFSET('Sanitation Data'!$I$30,0,10*ROW('Sanitation Data'!I170)))</f>
        <v/>
      </c>
      <c r="DM176" s="275" t="str">
        <f ca="true">+IF(OFFSET('Sanitation Data'!$I$31,0,10*ROW('Sanitation Data'!I170))="","",OFFSET('Sanitation Data'!$I$31,0,10*ROW('Sanitation Data'!I170)))</f>
        <v/>
      </c>
      <c r="DN176" s="275" t="str">
        <f ca="true">+IF(OFFSET('Sanitation Data'!$I$32,0,10*ROW('Sanitation Data'!I170))="","",OFFSET('Sanitation Data'!$I$32,0,10*ROW('Sanitation Data'!I170)))</f>
        <v/>
      </c>
      <c r="DO176" s="275" t="str">
        <f ca="true">+IF(OFFSET('Hygiene Data'!$D$11,0,10*ROW('Hygiene Data'!D170))="","",OFFSET('Hygiene Data'!$D$11,0,10*ROW('Hygiene Data'!D170)))</f>
        <v/>
      </c>
      <c r="DP176" s="275" t="str">
        <f ca="true">+IF(OFFSET('Hygiene Data'!$D$12,0,10*ROW('Hygiene Data'!D170))="","",OFFSET('Hygiene Data'!$D$12,0,10*ROW('Hygiene Data'!D170)))</f>
        <v/>
      </c>
      <c r="DQ176" s="275" t="str">
        <f ca="true">+IF(OFFSET('Hygiene Data'!$D$13,0,10*ROW('Hygiene Data'!D170))="","",OFFSET('Hygiene Data'!$D$13,0,10*ROW('Hygiene Data'!D170)))</f>
        <v/>
      </c>
      <c r="DR176" s="275" t="str">
        <f ca="true">+IF(OFFSET('Hygiene Data'!$E$11,0,10*ROW('Hygiene Data'!E170))="","",OFFSET('Hygiene Data'!$E$11,0,10*ROW('Hygiene Data'!E170)))</f>
        <v/>
      </c>
      <c r="DS176" s="275" t="str">
        <f ca="true">+IF(OFFSET('Hygiene Data'!$E$12,0,10*ROW('Hygiene Data'!E170))="","",OFFSET('Hygiene Data'!$E$12,0,10*ROW('Hygiene Data'!E170)))</f>
        <v/>
      </c>
      <c r="DT176" s="275" t="str">
        <f ca="true">+IF(OFFSET('Hygiene Data'!$E$13,0,10*ROW('Hygiene Data'!E170))="","",OFFSET('Hygiene Data'!$E$13,0,10*ROW('Hygiene Data'!E170)))</f>
        <v/>
      </c>
      <c r="DU176" s="275" t="str">
        <f ca="true">+IF(OFFSET('Hygiene Data'!$F$11,0,10*ROW('Hygiene Data'!F170))="","",OFFSET('Hygiene Data'!$F$11,0,10*ROW('Hygiene Data'!F170)))</f>
        <v/>
      </c>
      <c r="DV176" s="275" t="str">
        <f ca="true">+IF(OFFSET('Hygiene Data'!$F$12,0,10*ROW('Hygiene Data'!F170))="","",OFFSET('Hygiene Data'!$F$12,0,10*ROW('Hygiene Data'!F170)))</f>
        <v/>
      </c>
      <c r="DW176" s="275" t="str">
        <f ca="true">+IF(OFFSET('Hygiene Data'!$F$13,0,10*ROW('Hygiene Data'!F170))="","",OFFSET('Hygiene Data'!$F$13,0,10*ROW('Hygiene Data'!F170)))</f>
        <v/>
      </c>
      <c r="DX176" s="275" t="str">
        <f ca="true">+IF(OFFSET('Hygiene Data'!$G$11,0,10*ROW('Hygiene Data'!G170))="","",OFFSET('Hygiene Data'!$G$11,0,10*ROW('Hygiene Data'!G170)))</f>
        <v/>
      </c>
      <c r="DY176" s="275" t="str">
        <f ca="true">+IF(OFFSET('Hygiene Data'!$G$12,0,10*ROW('Hygiene Data'!G170))="","",OFFSET('Hygiene Data'!$G$12,0,10*ROW('Hygiene Data'!G170)))</f>
        <v/>
      </c>
      <c r="DZ176" s="275" t="str">
        <f ca="true">+IF(OFFSET('Hygiene Data'!$G$13,0,10*ROW('Hygiene Data'!G170))="","",OFFSET('Hygiene Data'!$G$13,0,10*ROW('Hygiene Data'!G170)))</f>
        <v/>
      </c>
      <c r="EA176" s="275" t="str">
        <f ca="true">+IF(OFFSET('Hygiene Data'!$H$11,0,10*ROW('Hygiene Data'!H170))="","",OFFSET('Hygiene Data'!$H$11,0,10*ROW('Hygiene Data'!H170)))</f>
        <v/>
      </c>
      <c r="EB176" s="275" t="str">
        <f ca="true">+IF(OFFSET('Hygiene Data'!$H$12,0,10*ROW('Hygiene Data'!H170))="","",OFFSET('Hygiene Data'!$H$12,0,10*ROW('Hygiene Data'!H170)))</f>
        <v/>
      </c>
      <c r="EC176" s="275" t="str">
        <f ca="true">+IF(OFFSET('Hygiene Data'!$H$13,0,10*ROW('Hygiene Data'!H170))="","",OFFSET('Hygiene Data'!$H$13,0,10*ROW('Hygiene Data'!H170)))</f>
        <v/>
      </c>
      <c r="ED176" s="275" t="str">
        <f ca="true">+IF(OFFSET('Hygiene Data'!$I$11,0,10*ROW('Hygiene Data'!I170))="","",OFFSET('Hygiene Data'!$I$11,0,10*ROW('Hygiene Data'!I170)))</f>
        <v/>
      </c>
      <c r="EE176" s="275" t="str">
        <f ca="true">+IF(OFFSET('Hygiene Data'!$I$12,0,10*ROW('Hygiene Data'!I170))="","",OFFSET('Hygiene Data'!$I$12,0,10*ROW('Hygiene Data'!I170)))</f>
        <v/>
      </c>
      <c r="EF176" s="275" t="str">
        <f ca="true">+IF(OFFSET('Hygiene Data'!$I$13,0,10*ROW('Hygiene Data'!I170))="","",OFFSET('Hygiene Data'!$I$13,0,10*ROW('Hygiene Data'!I170)))</f>
        <v/>
      </c>
    </row>
    <row xmlns:x14ac="http://schemas.microsoft.com/office/spreadsheetml/2009/9/ac" r="177" x14ac:dyDescent="0.2">
      <c r="A177" s="37" t="str">
        <f ca="true">+IF(OFFSET('Water Data'!$B$2,0,10*ROW('Water Data'!E171))="","",OFFSET('Water Data'!$B$2,0,10*ROW('Water Data'!E171)))</f>
        <v/>
      </c>
      <c r="B177" s="37" t="str">
        <f ca="true">+IF(OFFSET('Water Data'!$C$2,0,10*ROW('Water Data'!F171))="","",OFFSET('Water Data'!$C$2,0,10*ROW('Water Data'!F171)))</f>
        <v/>
      </c>
      <c r="C177" s="331" t="str">
        <f t="shared" ca="true" si="2"/>
        <v/>
      </c>
      <c r="D177" s="94"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4"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4"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4"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4"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4"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4"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4"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4"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4"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4"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4"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4"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4"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4"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4"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4"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4"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5"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5"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5"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5"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5"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5"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5"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5"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5"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5"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5"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5"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5"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5"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5"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5"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5"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5"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5"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5"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5"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5"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5"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5"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5"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5"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5"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5"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5"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5"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6"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6"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6"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6"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6"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6"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6"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6"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6"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6"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6"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6"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6"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6"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6"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6"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6"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6"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5"/>
      <c r="BS177" s="275" t="str">
        <f ca="true">+IF(OFFSET('Water Data'!$D$27,0,10*ROW('Water Data'!D171))="","",OFFSET('Water Data'!$D$27,0,10*ROW('Water Data'!D171)))</f>
        <v/>
      </c>
      <c r="BT177" s="275" t="str">
        <f ca="true">+IF(OFFSET('Water Data'!$D$28,0,10*ROW('Water Data'!D171))="","",OFFSET('Water Data'!$D$28,0,10*ROW('Water Data'!D171)))</f>
        <v/>
      </c>
      <c r="BU177" s="275" t="str">
        <f ca="true">+IF(OFFSET('Water Data'!$D$29,0,10*ROW('Water Data'!D171))="","",OFFSET('Water Data'!$D$29,0,10*ROW('Water Data'!D171)))</f>
        <v/>
      </c>
      <c r="BV177" s="275" t="str">
        <f ca="true">+IF(OFFSET('Water Data'!$E$27,0,10*ROW('Water Data'!E171))="","",OFFSET('Water Data'!$E$27,0,10*ROW('Water Data'!E171)))</f>
        <v/>
      </c>
      <c r="BW177" s="275" t="str">
        <f ca="true">+IF(OFFSET('Water Data'!$E$28,0,10*ROW('Water Data'!E171))="","",OFFSET('Water Data'!$E$28,0,10*ROW('Water Data'!E171)))</f>
        <v/>
      </c>
      <c r="BX177" s="275" t="str">
        <f ca="true">+IF(OFFSET('Water Data'!$E$29,0,10*ROW('Water Data'!E171))="","",OFFSET('Water Data'!$E$29,0,10*ROW('Water Data'!E171)))</f>
        <v/>
      </c>
      <c r="BY177" s="275" t="str">
        <f ca="true">+IF(OFFSET('Water Data'!$F$27,0,10*ROW('Water Data'!F171))="","",OFFSET('Water Data'!$F$27,0,10*ROW('Water Data'!F171)))</f>
        <v/>
      </c>
      <c r="BZ177" s="275" t="str">
        <f ca="true">+IF(OFFSET('Water Data'!$F$28,0,10*ROW('Water Data'!F171))="","",OFFSET('Water Data'!$F$28,0,10*ROW('Water Data'!F171)))</f>
        <v/>
      </c>
      <c r="CA177" s="275" t="str">
        <f ca="true">+IF(OFFSET('Water Data'!$F$29,0,10*ROW('Water Data'!F171))="","",OFFSET('Water Data'!$F$29,0,10*ROW('Water Data'!F171)))</f>
        <v/>
      </c>
      <c r="CB177" s="275" t="str">
        <f ca="true">+IF(OFFSET('Water Data'!$G$27,0,10*ROW('Water Data'!G171))="","",OFFSET('Water Data'!$G$27,0,10*ROW('Water Data'!G171)))</f>
        <v/>
      </c>
      <c r="CC177" s="275" t="str">
        <f ca="true">+IF(OFFSET('Water Data'!$G$28,0,10*ROW('Water Data'!G171))="","",OFFSET('Water Data'!$G$28,0,10*ROW('Water Data'!G171)))</f>
        <v/>
      </c>
      <c r="CD177" s="275" t="str">
        <f ca="true">+IF(OFFSET('Water Data'!$G$29,0,10*ROW('Water Data'!G171))="","",OFFSET('Water Data'!$G$29,0,10*ROW('Water Data'!G171)))</f>
        <v/>
      </c>
      <c r="CE177" s="275" t="str">
        <f ca="true">+IF(OFFSET('Water Data'!$H$27,0,10*ROW('Water Data'!H171))="","",OFFSET('Water Data'!$H$27,0,10*ROW('Water Data'!H171)))</f>
        <v/>
      </c>
      <c r="CF177" s="275" t="str">
        <f ca="true">+IF(OFFSET('Water Data'!$H$28,0,10*ROW('Water Data'!H171))="","",OFFSET('Water Data'!$H$28,0,10*ROW('Water Data'!H171)))</f>
        <v/>
      </c>
      <c r="CG177" s="275" t="str">
        <f ca="true">+IF(OFFSET('Water Data'!$H$29,0,10*ROW('Water Data'!H171))="","",OFFSET('Water Data'!$H$29,0,10*ROW('Water Data'!H171)))</f>
        <v/>
      </c>
      <c r="CH177" s="275" t="str">
        <f ca="true">+IF(OFFSET('Water Data'!$I$27,0,10*ROW('Water Data'!I171))="","",OFFSET('Water Data'!$I$27,0,10*ROW('Water Data'!I171)))</f>
        <v/>
      </c>
      <c r="CI177" s="275" t="str">
        <f ca="true">+IF(OFFSET('Water Data'!$I$28,0,10*ROW('Water Data'!I171))="","",OFFSET('Water Data'!$I$28,0,10*ROW('Water Data'!I171)))</f>
        <v/>
      </c>
      <c r="CJ177" s="275" t="str">
        <f ca="true">+IF(OFFSET('Water Data'!$I$29,0,10*ROW('Water Data'!I171))="","",OFFSET('Water Data'!$I$29,0,10*ROW('Water Data'!I171)))</f>
        <v/>
      </c>
      <c r="CK177" s="275" t="str">
        <f ca="true">+IF(OFFSET('Sanitation Data'!$D$28,0,10*ROW('Sanitation Data'!D171))="","",OFFSET('Sanitation Data'!$D$28,0,10*ROW('Sanitation Data'!D171)))</f>
        <v/>
      </c>
      <c r="CL177" s="275" t="str">
        <f ca="true">+IF(OFFSET('Sanitation Data'!$D$29,0,10*ROW('Sanitation Data'!D171))="","",OFFSET('Sanitation Data'!$D$29,0,10*ROW('Sanitation Data'!D171)))</f>
        <v/>
      </c>
      <c r="CM177" s="275" t="str">
        <f ca="true">+IF(OFFSET('Sanitation Data'!$D$30,0,10*ROW('Sanitation Data'!D171))="","",OFFSET('Sanitation Data'!$D$30,0,10*ROW('Sanitation Data'!D171)))</f>
        <v/>
      </c>
      <c r="CN177" s="275" t="str">
        <f ca="true">+IF(OFFSET('Sanitation Data'!$D$31,0,10*ROW('Sanitation Data'!D171))="","",OFFSET('Sanitation Data'!$D$31,0,10*ROW('Sanitation Data'!D171)))</f>
        <v/>
      </c>
      <c r="CO177" s="275" t="str">
        <f ca="true">+IF(OFFSET('Sanitation Data'!$D$32,0,10*ROW('Sanitation Data'!D171))="","",OFFSET('Sanitation Data'!$D$32,0,10*ROW('Sanitation Data'!D171)))</f>
        <v/>
      </c>
      <c r="CP177" s="275" t="str">
        <f ca="true">+IF(OFFSET('Sanitation Data'!$E$28,0,10*ROW('Sanitation Data'!E171))="","",OFFSET('Sanitation Data'!$E$28,0,10*ROW('Sanitation Data'!E171)))</f>
        <v/>
      </c>
      <c r="CQ177" s="275" t="str">
        <f ca="true">+IF(OFFSET('Sanitation Data'!$E$29,0,10*ROW('Sanitation Data'!E171))="","",OFFSET('Sanitation Data'!$E$29,0,10*ROW('Sanitation Data'!E171)))</f>
        <v/>
      </c>
      <c r="CR177" s="275" t="str">
        <f ca="true">+IF(OFFSET('Sanitation Data'!$E$30,0,10*ROW('Sanitation Data'!E171))="","",OFFSET('Sanitation Data'!$E$30,0,10*ROW('Sanitation Data'!E171)))</f>
        <v/>
      </c>
      <c r="CS177" s="275" t="str">
        <f ca="true">+IF(OFFSET('Sanitation Data'!$E$31,0,10*ROW('Sanitation Data'!E171))="","",OFFSET('Sanitation Data'!$E$31,0,10*ROW('Sanitation Data'!E171)))</f>
        <v/>
      </c>
      <c r="CT177" s="275" t="str">
        <f ca="true">+IF(OFFSET('Sanitation Data'!$E$32,0,10*ROW('Sanitation Data'!E171))="","",OFFSET('Sanitation Data'!$E$32,0,10*ROW('Sanitation Data'!E171)))</f>
        <v/>
      </c>
      <c r="CU177" s="275" t="str">
        <f ca="true">+IF(OFFSET('Sanitation Data'!$F$28,0,10*ROW('Sanitation Data'!F171))="","",OFFSET('Sanitation Data'!$F$28,0,10*ROW('Sanitation Data'!F171)))</f>
        <v/>
      </c>
      <c r="CV177" s="275" t="str">
        <f ca="true">+IF(OFFSET('Sanitation Data'!$F$29,0,10*ROW('Sanitation Data'!F171))="","",OFFSET('Sanitation Data'!$F$29,0,10*ROW('Sanitation Data'!F171)))</f>
        <v/>
      </c>
      <c r="CW177" s="275" t="str">
        <f ca="true">+IF(OFFSET('Sanitation Data'!$F$30,0,10*ROW('Sanitation Data'!F171))="","",OFFSET('Sanitation Data'!$F$30,0,10*ROW('Sanitation Data'!F171)))</f>
        <v/>
      </c>
      <c r="CX177" s="275" t="str">
        <f ca="true">+IF(OFFSET('Sanitation Data'!$F$31,0,10*ROW('Sanitation Data'!F171))="","",OFFSET('Sanitation Data'!$F$31,0,10*ROW('Sanitation Data'!F171)))</f>
        <v/>
      </c>
      <c r="CY177" s="275" t="str">
        <f ca="true">+IF(OFFSET('Sanitation Data'!$F$32,0,10*ROW('Sanitation Data'!F171))="","",OFFSET('Sanitation Data'!$F$32,0,10*ROW('Sanitation Data'!F171)))</f>
        <v/>
      </c>
      <c r="CZ177" s="275" t="str">
        <f ca="true">+IF(OFFSET('Sanitation Data'!$G$28,0,10*ROW('Sanitation Data'!G171))="","",OFFSET('Sanitation Data'!$G$28,0,10*ROW('Sanitation Data'!G171)))</f>
        <v/>
      </c>
      <c r="DA177" s="275" t="str">
        <f ca="true">+IF(OFFSET('Sanitation Data'!$G$29,0,10*ROW('Sanitation Data'!G171))="","",OFFSET('Sanitation Data'!$G$29,0,10*ROW('Sanitation Data'!G171)))</f>
        <v/>
      </c>
      <c r="DB177" s="275" t="str">
        <f ca="true">+IF(OFFSET('Sanitation Data'!$G$30,0,10*ROW('Sanitation Data'!G171))="","",OFFSET('Sanitation Data'!$G$30,0,10*ROW('Sanitation Data'!G171)))</f>
        <v/>
      </c>
      <c r="DC177" s="275" t="str">
        <f ca="true">+IF(OFFSET('Sanitation Data'!$G$31,0,10*ROW('Sanitation Data'!G171))="","",OFFSET('Sanitation Data'!$G$31,0,10*ROW('Sanitation Data'!G171)))</f>
        <v/>
      </c>
      <c r="DD177" s="275" t="str">
        <f ca="true">+IF(OFFSET('Sanitation Data'!$G$32,0,10*ROW('Sanitation Data'!G171))="","",OFFSET('Sanitation Data'!$G$32,0,10*ROW('Sanitation Data'!G171)))</f>
        <v/>
      </c>
      <c r="DE177" s="275" t="str">
        <f ca="true">+IF(OFFSET('Sanitation Data'!$H$28,0,10*ROW('Sanitation Data'!H171))="","",OFFSET('Sanitation Data'!$H$28,0,10*ROW('Sanitation Data'!H171)))</f>
        <v/>
      </c>
      <c r="DF177" s="275" t="str">
        <f ca="true">+IF(OFFSET('Sanitation Data'!$H$29,0,10*ROW('Sanitation Data'!H171))="","",OFFSET('Sanitation Data'!$H$29,0,10*ROW('Sanitation Data'!H171)))</f>
        <v/>
      </c>
      <c r="DG177" s="275" t="str">
        <f ca="true">+IF(OFFSET('Sanitation Data'!$H$30,0,10*ROW('Sanitation Data'!H171))="","",OFFSET('Sanitation Data'!$H$30,0,10*ROW('Sanitation Data'!H171)))</f>
        <v/>
      </c>
      <c r="DH177" s="275" t="str">
        <f ca="true">+IF(OFFSET('Sanitation Data'!$H$31,0,10*ROW('Sanitation Data'!H171))="","",OFFSET('Sanitation Data'!$H$31,0,10*ROW('Sanitation Data'!H171)))</f>
        <v/>
      </c>
      <c r="DI177" s="275" t="str">
        <f ca="true">+IF(OFFSET('Sanitation Data'!$H$32,0,10*ROW('Sanitation Data'!H171))="","",OFFSET('Sanitation Data'!$H$32,0,10*ROW('Sanitation Data'!H171)))</f>
        <v/>
      </c>
      <c r="DJ177" s="275" t="str">
        <f ca="true">+IF(OFFSET('Sanitation Data'!$I$28,0,10*ROW('Sanitation Data'!I171))="","",OFFSET('Sanitation Data'!$I$28,0,10*ROW('Sanitation Data'!I171)))</f>
        <v/>
      </c>
      <c r="DK177" s="275" t="str">
        <f ca="true">+IF(OFFSET('Sanitation Data'!$I$29,0,10*ROW('Sanitation Data'!I171))="","",OFFSET('Sanitation Data'!$I$29,0,10*ROW('Sanitation Data'!I171)))</f>
        <v/>
      </c>
      <c r="DL177" s="275" t="str">
        <f ca="true">+IF(OFFSET('Sanitation Data'!$I$30,0,10*ROW('Sanitation Data'!I171))="","",OFFSET('Sanitation Data'!$I$30,0,10*ROW('Sanitation Data'!I171)))</f>
        <v/>
      </c>
      <c r="DM177" s="275" t="str">
        <f ca="true">+IF(OFFSET('Sanitation Data'!$I$31,0,10*ROW('Sanitation Data'!I171))="","",OFFSET('Sanitation Data'!$I$31,0,10*ROW('Sanitation Data'!I171)))</f>
        <v/>
      </c>
      <c r="DN177" s="275" t="str">
        <f ca="true">+IF(OFFSET('Sanitation Data'!$I$32,0,10*ROW('Sanitation Data'!I171))="","",OFFSET('Sanitation Data'!$I$32,0,10*ROW('Sanitation Data'!I171)))</f>
        <v/>
      </c>
      <c r="DO177" s="275" t="str">
        <f ca="true">+IF(OFFSET('Hygiene Data'!$D$11,0,10*ROW('Hygiene Data'!D171))="","",OFFSET('Hygiene Data'!$D$11,0,10*ROW('Hygiene Data'!D171)))</f>
        <v/>
      </c>
      <c r="DP177" s="275" t="str">
        <f ca="true">+IF(OFFSET('Hygiene Data'!$D$12,0,10*ROW('Hygiene Data'!D171))="","",OFFSET('Hygiene Data'!$D$12,0,10*ROW('Hygiene Data'!D171)))</f>
        <v/>
      </c>
      <c r="DQ177" s="275" t="str">
        <f ca="true">+IF(OFFSET('Hygiene Data'!$D$13,0,10*ROW('Hygiene Data'!D171))="","",OFFSET('Hygiene Data'!$D$13,0,10*ROW('Hygiene Data'!D171)))</f>
        <v/>
      </c>
      <c r="DR177" s="275" t="str">
        <f ca="true">+IF(OFFSET('Hygiene Data'!$E$11,0,10*ROW('Hygiene Data'!E171))="","",OFFSET('Hygiene Data'!$E$11,0,10*ROW('Hygiene Data'!E171)))</f>
        <v/>
      </c>
      <c r="DS177" s="275" t="str">
        <f ca="true">+IF(OFFSET('Hygiene Data'!$E$12,0,10*ROW('Hygiene Data'!E171))="","",OFFSET('Hygiene Data'!$E$12,0,10*ROW('Hygiene Data'!E171)))</f>
        <v/>
      </c>
      <c r="DT177" s="275" t="str">
        <f ca="true">+IF(OFFSET('Hygiene Data'!$E$13,0,10*ROW('Hygiene Data'!E171))="","",OFFSET('Hygiene Data'!$E$13,0,10*ROW('Hygiene Data'!E171)))</f>
        <v/>
      </c>
      <c r="DU177" s="275" t="str">
        <f ca="true">+IF(OFFSET('Hygiene Data'!$F$11,0,10*ROW('Hygiene Data'!F171))="","",OFFSET('Hygiene Data'!$F$11,0,10*ROW('Hygiene Data'!F171)))</f>
        <v/>
      </c>
      <c r="DV177" s="275" t="str">
        <f ca="true">+IF(OFFSET('Hygiene Data'!$F$12,0,10*ROW('Hygiene Data'!F171))="","",OFFSET('Hygiene Data'!$F$12,0,10*ROW('Hygiene Data'!F171)))</f>
        <v/>
      </c>
      <c r="DW177" s="275" t="str">
        <f ca="true">+IF(OFFSET('Hygiene Data'!$F$13,0,10*ROW('Hygiene Data'!F171))="","",OFFSET('Hygiene Data'!$F$13,0,10*ROW('Hygiene Data'!F171)))</f>
        <v/>
      </c>
      <c r="DX177" s="275" t="str">
        <f ca="true">+IF(OFFSET('Hygiene Data'!$G$11,0,10*ROW('Hygiene Data'!G171))="","",OFFSET('Hygiene Data'!$G$11,0,10*ROW('Hygiene Data'!G171)))</f>
        <v/>
      </c>
      <c r="DY177" s="275" t="str">
        <f ca="true">+IF(OFFSET('Hygiene Data'!$G$12,0,10*ROW('Hygiene Data'!G171))="","",OFFSET('Hygiene Data'!$G$12,0,10*ROW('Hygiene Data'!G171)))</f>
        <v/>
      </c>
      <c r="DZ177" s="275" t="str">
        <f ca="true">+IF(OFFSET('Hygiene Data'!$G$13,0,10*ROW('Hygiene Data'!G171))="","",OFFSET('Hygiene Data'!$G$13,0,10*ROW('Hygiene Data'!G171)))</f>
        <v/>
      </c>
      <c r="EA177" s="275" t="str">
        <f ca="true">+IF(OFFSET('Hygiene Data'!$H$11,0,10*ROW('Hygiene Data'!H171))="","",OFFSET('Hygiene Data'!$H$11,0,10*ROW('Hygiene Data'!H171)))</f>
        <v/>
      </c>
      <c r="EB177" s="275" t="str">
        <f ca="true">+IF(OFFSET('Hygiene Data'!$H$12,0,10*ROW('Hygiene Data'!H171))="","",OFFSET('Hygiene Data'!$H$12,0,10*ROW('Hygiene Data'!H171)))</f>
        <v/>
      </c>
      <c r="EC177" s="275" t="str">
        <f ca="true">+IF(OFFSET('Hygiene Data'!$H$13,0,10*ROW('Hygiene Data'!H171))="","",OFFSET('Hygiene Data'!$H$13,0,10*ROW('Hygiene Data'!H171)))</f>
        <v/>
      </c>
      <c r="ED177" s="275" t="str">
        <f ca="true">+IF(OFFSET('Hygiene Data'!$I$11,0,10*ROW('Hygiene Data'!I171))="","",OFFSET('Hygiene Data'!$I$11,0,10*ROW('Hygiene Data'!I171)))</f>
        <v/>
      </c>
      <c r="EE177" s="275" t="str">
        <f ca="true">+IF(OFFSET('Hygiene Data'!$I$12,0,10*ROW('Hygiene Data'!I171))="","",OFFSET('Hygiene Data'!$I$12,0,10*ROW('Hygiene Data'!I171)))</f>
        <v/>
      </c>
      <c r="EF177" s="275" t="str">
        <f ca="true">+IF(OFFSET('Hygiene Data'!$I$13,0,10*ROW('Hygiene Data'!I171))="","",OFFSET('Hygiene Data'!$I$13,0,10*ROW('Hygiene Data'!I171)))</f>
        <v/>
      </c>
    </row>
    <row xmlns:x14ac="http://schemas.microsoft.com/office/spreadsheetml/2009/9/ac" r="178" x14ac:dyDescent="0.2">
      <c r="A178" s="37" t="str">
        <f ca="true">+IF(OFFSET('Water Data'!$B$2,0,10*ROW('Water Data'!E172))="","",OFFSET('Water Data'!$B$2,0,10*ROW('Water Data'!E172)))</f>
        <v/>
      </c>
      <c r="B178" s="37" t="str">
        <f ca="true">+IF(OFFSET('Water Data'!$C$2,0,10*ROW('Water Data'!F172))="","",OFFSET('Water Data'!$C$2,0,10*ROW('Water Data'!F172)))</f>
        <v/>
      </c>
      <c r="C178" s="331" t="str">
        <f t="shared" ca="true" si="2"/>
        <v/>
      </c>
      <c r="D178" s="94"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4"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4"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4"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4"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4"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4"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4"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4"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4"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4"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4"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4"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4"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4"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4"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4"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4"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5"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5"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5"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5"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5"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5"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5"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5"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5"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5"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5"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5"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5"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5"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5"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5"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5"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5"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5"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5"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5"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5"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5"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5"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5"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5"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5"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5"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5"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5"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6"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6"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6"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6"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6"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6"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6"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6"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6"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6"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6"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6"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6"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6"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6"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6"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6"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6"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5"/>
      <c r="BS178" s="275" t="str">
        <f ca="true">+IF(OFFSET('Water Data'!$D$27,0,10*ROW('Water Data'!D172))="","",OFFSET('Water Data'!$D$27,0,10*ROW('Water Data'!D172)))</f>
        <v/>
      </c>
      <c r="BT178" s="275" t="str">
        <f ca="true">+IF(OFFSET('Water Data'!$D$28,0,10*ROW('Water Data'!D172))="","",OFFSET('Water Data'!$D$28,0,10*ROW('Water Data'!D172)))</f>
        <v/>
      </c>
      <c r="BU178" s="275" t="str">
        <f ca="true">+IF(OFFSET('Water Data'!$D$29,0,10*ROW('Water Data'!D172))="","",OFFSET('Water Data'!$D$29,0,10*ROW('Water Data'!D172)))</f>
        <v/>
      </c>
      <c r="BV178" s="275" t="str">
        <f ca="true">+IF(OFFSET('Water Data'!$E$27,0,10*ROW('Water Data'!E172))="","",OFFSET('Water Data'!$E$27,0,10*ROW('Water Data'!E172)))</f>
        <v/>
      </c>
      <c r="BW178" s="275" t="str">
        <f ca="true">+IF(OFFSET('Water Data'!$E$28,0,10*ROW('Water Data'!E172))="","",OFFSET('Water Data'!$E$28,0,10*ROW('Water Data'!E172)))</f>
        <v/>
      </c>
      <c r="BX178" s="275" t="str">
        <f ca="true">+IF(OFFSET('Water Data'!$E$29,0,10*ROW('Water Data'!E172))="","",OFFSET('Water Data'!$E$29,0,10*ROW('Water Data'!E172)))</f>
        <v/>
      </c>
      <c r="BY178" s="275" t="str">
        <f ca="true">+IF(OFFSET('Water Data'!$F$27,0,10*ROW('Water Data'!F172))="","",OFFSET('Water Data'!$F$27,0,10*ROW('Water Data'!F172)))</f>
        <v/>
      </c>
      <c r="BZ178" s="275" t="str">
        <f ca="true">+IF(OFFSET('Water Data'!$F$28,0,10*ROW('Water Data'!F172))="","",OFFSET('Water Data'!$F$28,0,10*ROW('Water Data'!F172)))</f>
        <v/>
      </c>
      <c r="CA178" s="275" t="str">
        <f ca="true">+IF(OFFSET('Water Data'!$F$29,0,10*ROW('Water Data'!F172))="","",OFFSET('Water Data'!$F$29,0,10*ROW('Water Data'!F172)))</f>
        <v/>
      </c>
      <c r="CB178" s="275" t="str">
        <f ca="true">+IF(OFFSET('Water Data'!$G$27,0,10*ROW('Water Data'!G172))="","",OFFSET('Water Data'!$G$27,0,10*ROW('Water Data'!G172)))</f>
        <v/>
      </c>
      <c r="CC178" s="275" t="str">
        <f ca="true">+IF(OFFSET('Water Data'!$G$28,0,10*ROW('Water Data'!G172))="","",OFFSET('Water Data'!$G$28,0,10*ROW('Water Data'!G172)))</f>
        <v/>
      </c>
      <c r="CD178" s="275" t="str">
        <f ca="true">+IF(OFFSET('Water Data'!$G$29,0,10*ROW('Water Data'!G172))="","",OFFSET('Water Data'!$G$29,0,10*ROW('Water Data'!G172)))</f>
        <v/>
      </c>
      <c r="CE178" s="275" t="str">
        <f ca="true">+IF(OFFSET('Water Data'!$H$27,0,10*ROW('Water Data'!H172))="","",OFFSET('Water Data'!$H$27,0,10*ROW('Water Data'!H172)))</f>
        <v/>
      </c>
      <c r="CF178" s="275" t="str">
        <f ca="true">+IF(OFFSET('Water Data'!$H$28,0,10*ROW('Water Data'!H172))="","",OFFSET('Water Data'!$H$28,0,10*ROW('Water Data'!H172)))</f>
        <v/>
      </c>
      <c r="CG178" s="275" t="str">
        <f ca="true">+IF(OFFSET('Water Data'!$H$29,0,10*ROW('Water Data'!H172))="","",OFFSET('Water Data'!$H$29,0,10*ROW('Water Data'!H172)))</f>
        <v/>
      </c>
      <c r="CH178" s="275" t="str">
        <f ca="true">+IF(OFFSET('Water Data'!$I$27,0,10*ROW('Water Data'!I172))="","",OFFSET('Water Data'!$I$27,0,10*ROW('Water Data'!I172)))</f>
        <v/>
      </c>
      <c r="CI178" s="275" t="str">
        <f ca="true">+IF(OFFSET('Water Data'!$I$28,0,10*ROW('Water Data'!I172))="","",OFFSET('Water Data'!$I$28,0,10*ROW('Water Data'!I172)))</f>
        <v/>
      </c>
      <c r="CJ178" s="275" t="str">
        <f ca="true">+IF(OFFSET('Water Data'!$I$29,0,10*ROW('Water Data'!I172))="","",OFFSET('Water Data'!$I$29,0,10*ROW('Water Data'!I172)))</f>
        <v/>
      </c>
      <c r="CK178" s="275" t="str">
        <f ca="true">+IF(OFFSET('Sanitation Data'!$D$28,0,10*ROW('Sanitation Data'!D172))="","",OFFSET('Sanitation Data'!$D$28,0,10*ROW('Sanitation Data'!D172)))</f>
        <v/>
      </c>
      <c r="CL178" s="275" t="str">
        <f ca="true">+IF(OFFSET('Sanitation Data'!$D$29,0,10*ROW('Sanitation Data'!D172))="","",OFFSET('Sanitation Data'!$D$29,0,10*ROW('Sanitation Data'!D172)))</f>
        <v/>
      </c>
      <c r="CM178" s="275" t="str">
        <f ca="true">+IF(OFFSET('Sanitation Data'!$D$30,0,10*ROW('Sanitation Data'!D172))="","",OFFSET('Sanitation Data'!$D$30,0,10*ROW('Sanitation Data'!D172)))</f>
        <v/>
      </c>
      <c r="CN178" s="275" t="str">
        <f ca="true">+IF(OFFSET('Sanitation Data'!$D$31,0,10*ROW('Sanitation Data'!D172))="","",OFFSET('Sanitation Data'!$D$31,0,10*ROW('Sanitation Data'!D172)))</f>
        <v/>
      </c>
      <c r="CO178" s="275" t="str">
        <f ca="true">+IF(OFFSET('Sanitation Data'!$D$32,0,10*ROW('Sanitation Data'!D172))="","",OFFSET('Sanitation Data'!$D$32,0,10*ROW('Sanitation Data'!D172)))</f>
        <v/>
      </c>
      <c r="CP178" s="275" t="str">
        <f ca="true">+IF(OFFSET('Sanitation Data'!$E$28,0,10*ROW('Sanitation Data'!E172))="","",OFFSET('Sanitation Data'!$E$28,0,10*ROW('Sanitation Data'!E172)))</f>
        <v/>
      </c>
      <c r="CQ178" s="275" t="str">
        <f ca="true">+IF(OFFSET('Sanitation Data'!$E$29,0,10*ROW('Sanitation Data'!E172))="","",OFFSET('Sanitation Data'!$E$29,0,10*ROW('Sanitation Data'!E172)))</f>
        <v/>
      </c>
      <c r="CR178" s="275" t="str">
        <f ca="true">+IF(OFFSET('Sanitation Data'!$E$30,0,10*ROW('Sanitation Data'!E172))="","",OFFSET('Sanitation Data'!$E$30,0,10*ROW('Sanitation Data'!E172)))</f>
        <v/>
      </c>
      <c r="CS178" s="275" t="str">
        <f ca="true">+IF(OFFSET('Sanitation Data'!$E$31,0,10*ROW('Sanitation Data'!E172))="","",OFFSET('Sanitation Data'!$E$31,0,10*ROW('Sanitation Data'!E172)))</f>
        <v/>
      </c>
      <c r="CT178" s="275" t="str">
        <f ca="true">+IF(OFFSET('Sanitation Data'!$E$32,0,10*ROW('Sanitation Data'!E172))="","",OFFSET('Sanitation Data'!$E$32,0,10*ROW('Sanitation Data'!E172)))</f>
        <v/>
      </c>
      <c r="CU178" s="275" t="str">
        <f ca="true">+IF(OFFSET('Sanitation Data'!$F$28,0,10*ROW('Sanitation Data'!F172))="","",OFFSET('Sanitation Data'!$F$28,0,10*ROW('Sanitation Data'!F172)))</f>
        <v/>
      </c>
      <c r="CV178" s="275" t="str">
        <f ca="true">+IF(OFFSET('Sanitation Data'!$F$29,0,10*ROW('Sanitation Data'!F172))="","",OFFSET('Sanitation Data'!$F$29,0,10*ROW('Sanitation Data'!F172)))</f>
        <v/>
      </c>
      <c r="CW178" s="275" t="str">
        <f ca="true">+IF(OFFSET('Sanitation Data'!$F$30,0,10*ROW('Sanitation Data'!F172))="","",OFFSET('Sanitation Data'!$F$30,0,10*ROW('Sanitation Data'!F172)))</f>
        <v/>
      </c>
      <c r="CX178" s="275" t="str">
        <f ca="true">+IF(OFFSET('Sanitation Data'!$F$31,0,10*ROW('Sanitation Data'!F172))="","",OFFSET('Sanitation Data'!$F$31,0,10*ROW('Sanitation Data'!F172)))</f>
        <v/>
      </c>
      <c r="CY178" s="275" t="str">
        <f ca="true">+IF(OFFSET('Sanitation Data'!$F$32,0,10*ROW('Sanitation Data'!F172))="","",OFFSET('Sanitation Data'!$F$32,0,10*ROW('Sanitation Data'!F172)))</f>
        <v/>
      </c>
      <c r="CZ178" s="275" t="str">
        <f ca="true">+IF(OFFSET('Sanitation Data'!$G$28,0,10*ROW('Sanitation Data'!G172))="","",OFFSET('Sanitation Data'!$G$28,0,10*ROW('Sanitation Data'!G172)))</f>
        <v/>
      </c>
      <c r="DA178" s="275" t="str">
        <f ca="true">+IF(OFFSET('Sanitation Data'!$G$29,0,10*ROW('Sanitation Data'!G172))="","",OFFSET('Sanitation Data'!$G$29,0,10*ROW('Sanitation Data'!G172)))</f>
        <v/>
      </c>
      <c r="DB178" s="275" t="str">
        <f ca="true">+IF(OFFSET('Sanitation Data'!$G$30,0,10*ROW('Sanitation Data'!G172))="","",OFFSET('Sanitation Data'!$G$30,0,10*ROW('Sanitation Data'!G172)))</f>
        <v/>
      </c>
      <c r="DC178" s="275" t="str">
        <f ca="true">+IF(OFFSET('Sanitation Data'!$G$31,0,10*ROW('Sanitation Data'!G172))="","",OFFSET('Sanitation Data'!$G$31,0,10*ROW('Sanitation Data'!G172)))</f>
        <v/>
      </c>
      <c r="DD178" s="275" t="str">
        <f ca="true">+IF(OFFSET('Sanitation Data'!$G$32,0,10*ROW('Sanitation Data'!G172))="","",OFFSET('Sanitation Data'!$G$32,0,10*ROW('Sanitation Data'!G172)))</f>
        <v/>
      </c>
      <c r="DE178" s="275" t="str">
        <f ca="true">+IF(OFFSET('Sanitation Data'!$H$28,0,10*ROW('Sanitation Data'!H172))="","",OFFSET('Sanitation Data'!$H$28,0,10*ROW('Sanitation Data'!H172)))</f>
        <v/>
      </c>
      <c r="DF178" s="275" t="str">
        <f ca="true">+IF(OFFSET('Sanitation Data'!$H$29,0,10*ROW('Sanitation Data'!H172))="","",OFFSET('Sanitation Data'!$H$29,0,10*ROW('Sanitation Data'!H172)))</f>
        <v/>
      </c>
      <c r="DG178" s="275" t="str">
        <f ca="true">+IF(OFFSET('Sanitation Data'!$H$30,0,10*ROW('Sanitation Data'!H172))="","",OFFSET('Sanitation Data'!$H$30,0,10*ROW('Sanitation Data'!H172)))</f>
        <v/>
      </c>
      <c r="DH178" s="275" t="str">
        <f ca="true">+IF(OFFSET('Sanitation Data'!$H$31,0,10*ROW('Sanitation Data'!H172))="","",OFFSET('Sanitation Data'!$H$31,0,10*ROW('Sanitation Data'!H172)))</f>
        <v/>
      </c>
      <c r="DI178" s="275" t="str">
        <f ca="true">+IF(OFFSET('Sanitation Data'!$H$32,0,10*ROW('Sanitation Data'!H172))="","",OFFSET('Sanitation Data'!$H$32,0,10*ROW('Sanitation Data'!H172)))</f>
        <v/>
      </c>
      <c r="DJ178" s="275" t="str">
        <f ca="true">+IF(OFFSET('Sanitation Data'!$I$28,0,10*ROW('Sanitation Data'!I172))="","",OFFSET('Sanitation Data'!$I$28,0,10*ROW('Sanitation Data'!I172)))</f>
        <v/>
      </c>
      <c r="DK178" s="275" t="str">
        <f ca="true">+IF(OFFSET('Sanitation Data'!$I$29,0,10*ROW('Sanitation Data'!I172))="","",OFFSET('Sanitation Data'!$I$29,0,10*ROW('Sanitation Data'!I172)))</f>
        <v/>
      </c>
      <c r="DL178" s="275" t="str">
        <f ca="true">+IF(OFFSET('Sanitation Data'!$I$30,0,10*ROW('Sanitation Data'!I172))="","",OFFSET('Sanitation Data'!$I$30,0,10*ROW('Sanitation Data'!I172)))</f>
        <v/>
      </c>
      <c r="DM178" s="275" t="str">
        <f ca="true">+IF(OFFSET('Sanitation Data'!$I$31,0,10*ROW('Sanitation Data'!I172))="","",OFFSET('Sanitation Data'!$I$31,0,10*ROW('Sanitation Data'!I172)))</f>
        <v/>
      </c>
      <c r="DN178" s="275" t="str">
        <f ca="true">+IF(OFFSET('Sanitation Data'!$I$32,0,10*ROW('Sanitation Data'!I172))="","",OFFSET('Sanitation Data'!$I$32,0,10*ROW('Sanitation Data'!I172)))</f>
        <v/>
      </c>
      <c r="DO178" s="275" t="str">
        <f ca="true">+IF(OFFSET('Hygiene Data'!$D$11,0,10*ROW('Hygiene Data'!D172))="","",OFFSET('Hygiene Data'!$D$11,0,10*ROW('Hygiene Data'!D172)))</f>
        <v/>
      </c>
      <c r="DP178" s="275" t="str">
        <f ca="true">+IF(OFFSET('Hygiene Data'!$D$12,0,10*ROW('Hygiene Data'!D172))="","",OFFSET('Hygiene Data'!$D$12,0,10*ROW('Hygiene Data'!D172)))</f>
        <v/>
      </c>
      <c r="DQ178" s="275" t="str">
        <f ca="true">+IF(OFFSET('Hygiene Data'!$D$13,0,10*ROW('Hygiene Data'!D172))="","",OFFSET('Hygiene Data'!$D$13,0,10*ROW('Hygiene Data'!D172)))</f>
        <v/>
      </c>
      <c r="DR178" s="275" t="str">
        <f ca="true">+IF(OFFSET('Hygiene Data'!$E$11,0,10*ROW('Hygiene Data'!E172))="","",OFFSET('Hygiene Data'!$E$11,0,10*ROW('Hygiene Data'!E172)))</f>
        <v/>
      </c>
      <c r="DS178" s="275" t="str">
        <f ca="true">+IF(OFFSET('Hygiene Data'!$E$12,0,10*ROW('Hygiene Data'!E172))="","",OFFSET('Hygiene Data'!$E$12,0,10*ROW('Hygiene Data'!E172)))</f>
        <v/>
      </c>
      <c r="DT178" s="275" t="str">
        <f ca="true">+IF(OFFSET('Hygiene Data'!$E$13,0,10*ROW('Hygiene Data'!E172))="","",OFFSET('Hygiene Data'!$E$13,0,10*ROW('Hygiene Data'!E172)))</f>
        <v/>
      </c>
      <c r="DU178" s="275" t="str">
        <f ca="true">+IF(OFFSET('Hygiene Data'!$F$11,0,10*ROW('Hygiene Data'!F172))="","",OFFSET('Hygiene Data'!$F$11,0,10*ROW('Hygiene Data'!F172)))</f>
        <v/>
      </c>
      <c r="DV178" s="275" t="str">
        <f ca="true">+IF(OFFSET('Hygiene Data'!$F$12,0,10*ROW('Hygiene Data'!F172))="","",OFFSET('Hygiene Data'!$F$12,0,10*ROW('Hygiene Data'!F172)))</f>
        <v/>
      </c>
      <c r="DW178" s="275" t="str">
        <f ca="true">+IF(OFFSET('Hygiene Data'!$F$13,0,10*ROW('Hygiene Data'!F172))="","",OFFSET('Hygiene Data'!$F$13,0,10*ROW('Hygiene Data'!F172)))</f>
        <v/>
      </c>
      <c r="DX178" s="275" t="str">
        <f ca="true">+IF(OFFSET('Hygiene Data'!$G$11,0,10*ROW('Hygiene Data'!G172))="","",OFFSET('Hygiene Data'!$G$11,0,10*ROW('Hygiene Data'!G172)))</f>
        <v/>
      </c>
      <c r="DY178" s="275" t="str">
        <f ca="true">+IF(OFFSET('Hygiene Data'!$G$12,0,10*ROW('Hygiene Data'!G172))="","",OFFSET('Hygiene Data'!$G$12,0,10*ROW('Hygiene Data'!G172)))</f>
        <v/>
      </c>
      <c r="DZ178" s="275" t="str">
        <f ca="true">+IF(OFFSET('Hygiene Data'!$G$13,0,10*ROW('Hygiene Data'!G172))="","",OFFSET('Hygiene Data'!$G$13,0,10*ROW('Hygiene Data'!G172)))</f>
        <v/>
      </c>
      <c r="EA178" s="275" t="str">
        <f ca="true">+IF(OFFSET('Hygiene Data'!$H$11,0,10*ROW('Hygiene Data'!H172))="","",OFFSET('Hygiene Data'!$H$11,0,10*ROW('Hygiene Data'!H172)))</f>
        <v/>
      </c>
      <c r="EB178" s="275" t="str">
        <f ca="true">+IF(OFFSET('Hygiene Data'!$H$12,0,10*ROW('Hygiene Data'!H172))="","",OFFSET('Hygiene Data'!$H$12,0,10*ROW('Hygiene Data'!H172)))</f>
        <v/>
      </c>
      <c r="EC178" s="275" t="str">
        <f ca="true">+IF(OFFSET('Hygiene Data'!$H$13,0,10*ROW('Hygiene Data'!H172))="","",OFFSET('Hygiene Data'!$H$13,0,10*ROW('Hygiene Data'!H172)))</f>
        <v/>
      </c>
      <c r="ED178" s="275" t="str">
        <f ca="true">+IF(OFFSET('Hygiene Data'!$I$11,0,10*ROW('Hygiene Data'!I172))="","",OFFSET('Hygiene Data'!$I$11,0,10*ROW('Hygiene Data'!I172)))</f>
        <v/>
      </c>
      <c r="EE178" s="275" t="str">
        <f ca="true">+IF(OFFSET('Hygiene Data'!$I$12,0,10*ROW('Hygiene Data'!I172))="","",OFFSET('Hygiene Data'!$I$12,0,10*ROW('Hygiene Data'!I172)))</f>
        <v/>
      </c>
      <c r="EF178" s="275" t="str">
        <f ca="true">+IF(OFFSET('Hygiene Data'!$I$13,0,10*ROW('Hygiene Data'!I172))="","",OFFSET('Hygiene Data'!$I$13,0,10*ROW('Hygiene Data'!I172)))</f>
        <v/>
      </c>
    </row>
    <row xmlns:x14ac="http://schemas.microsoft.com/office/spreadsheetml/2009/9/ac" r="179" x14ac:dyDescent="0.2">
      <c r="A179" s="37" t="str">
        <f ca="true">+IF(OFFSET('Water Data'!$B$2,0,10*ROW('Water Data'!E173))="","",OFFSET('Water Data'!$B$2,0,10*ROW('Water Data'!E173)))</f>
        <v/>
      </c>
      <c r="B179" s="37" t="str">
        <f ca="true">+IF(OFFSET('Water Data'!$C$2,0,10*ROW('Water Data'!F173))="","",OFFSET('Water Data'!$C$2,0,10*ROW('Water Data'!F173)))</f>
        <v/>
      </c>
      <c r="C179" s="331" t="str">
        <f t="shared" ca="true" si="2"/>
        <v/>
      </c>
      <c r="D179" s="94"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4"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4"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4"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4"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4"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4"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4"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4"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4"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4"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4"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4"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4"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4"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4"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4"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4"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5"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5"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5"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5"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5"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5"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5"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5"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5"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5"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5"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5"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5"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5"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5"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5"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5"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5"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5"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5"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5"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5"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5"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5"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5"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5"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5"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5"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5"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5"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6"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6"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6"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6"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6"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6"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6"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6"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6"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6"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6"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6"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6"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6"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6"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6"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6"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6"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5"/>
      <c r="BS179" s="275" t="str">
        <f ca="true">+IF(OFFSET('Water Data'!$D$27,0,10*ROW('Water Data'!D173))="","",OFFSET('Water Data'!$D$27,0,10*ROW('Water Data'!D173)))</f>
        <v/>
      </c>
      <c r="BT179" s="275" t="str">
        <f ca="true">+IF(OFFSET('Water Data'!$D$28,0,10*ROW('Water Data'!D173))="","",OFFSET('Water Data'!$D$28,0,10*ROW('Water Data'!D173)))</f>
        <v/>
      </c>
      <c r="BU179" s="275" t="str">
        <f ca="true">+IF(OFFSET('Water Data'!$D$29,0,10*ROW('Water Data'!D173))="","",OFFSET('Water Data'!$D$29,0,10*ROW('Water Data'!D173)))</f>
        <v/>
      </c>
      <c r="BV179" s="275" t="str">
        <f ca="true">+IF(OFFSET('Water Data'!$E$27,0,10*ROW('Water Data'!E173))="","",OFFSET('Water Data'!$E$27,0,10*ROW('Water Data'!E173)))</f>
        <v/>
      </c>
      <c r="BW179" s="275" t="str">
        <f ca="true">+IF(OFFSET('Water Data'!$E$28,0,10*ROW('Water Data'!E173))="","",OFFSET('Water Data'!$E$28,0,10*ROW('Water Data'!E173)))</f>
        <v/>
      </c>
      <c r="BX179" s="275" t="str">
        <f ca="true">+IF(OFFSET('Water Data'!$E$29,0,10*ROW('Water Data'!E173))="","",OFFSET('Water Data'!$E$29,0,10*ROW('Water Data'!E173)))</f>
        <v/>
      </c>
      <c r="BY179" s="275" t="str">
        <f ca="true">+IF(OFFSET('Water Data'!$F$27,0,10*ROW('Water Data'!F173))="","",OFFSET('Water Data'!$F$27,0,10*ROW('Water Data'!F173)))</f>
        <v/>
      </c>
      <c r="BZ179" s="275" t="str">
        <f ca="true">+IF(OFFSET('Water Data'!$F$28,0,10*ROW('Water Data'!F173))="","",OFFSET('Water Data'!$F$28,0,10*ROW('Water Data'!F173)))</f>
        <v/>
      </c>
      <c r="CA179" s="275" t="str">
        <f ca="true">+IF(OFFSET('Water Data'!$F$29,0,10*ROW('Water Data'!F173))="","",OFFSET('Water Data'!$F$29,0,10*ROW('Water Data'!F173)))</f>
        <v/>
      </c>
      <c r="CB179" s="275" t="str">
        <f ca="true">+IF(OFFSET('Water Data'!$G$27,0,10*ROW('Water Data'!G173))="","",OFFSET('Water Data'!$G$27,0,10*ROW('Water Data'!G173)))</f>
        <v/>
      </c>
      <c r="CC179" s="275" t="str">
        <f ca="true">+IF(OFFSET('Water Data'!$G$28,0,10*ROW('Water Data'!G173))="","",OFFSET('Water Data'!$G$28,0,10*ROW('Water Data'!G173)))</f>
        <v/>
      </c>
      <c r="CD179" s="275" t="str">
        <f ca="true">+IF(OFFSET('Water Data'!$G$29,0,10*ROW('Water Data'!G173))="","",OFFSET('Water Data'!$G$29,0,10*ROW('Water Data'!G173)))</f>
        <v/>
      </c>
      <c r="CE179" s="275" t="str">
        <f ca="true">+IF(OFFSET('Water Data'!$H$27,0,10*ROW('Water Data'!H173))="","",OFFSET('Water Data'!$H$27,0,10*ROW('Water Data'!H173)))</f>
        <v/>
      </c>
      <c r="CF179" s="275" t="str">
        <f ca="true">+IF(OFFSET('Water Data'!$H$28,0,10*ROW('Water Data'!H173))="","",OFFSET('Water Data'!$H$28,0,10*ROW('Water Data'!H173)))</f>
        <v/>
      </c>
      <c r="CG179" s="275" t="str">
        <f ca="true">+IF(OFFSET('Water Data'!$H$29,0,10*ROW('Water Data'!H173))="","",OFFSET('Water Data'!$H$29,0,10*ROW('Water Data'!H173)))</f>
        <v/>
      </c>
      <c r="CH179" s="275" t="str">
        <f ca="true">+IF(OFFSET('Water Data'!$I$27,0,10*ROW('Water Data'!I173))="","",OFFSET('Water Data'!$I$27,0,10*ROW('Water Data'!I173)))</f>
        <v/>
      </c>
      <c r="CI179" s="275" t="str">
        <f ca="true">+IF(OFFSET('Water Data'!$I$28,0,10*ROW('Water Data'!I173))="","",OFFSET('Water Data'!$I$28,0,10*ROW('Water Data'!I173)))</f>
        <v/>
      </c>
      <c r="CJ179" s="275" t="str">
        <f ca="true">+IF(OFFSET('Water Data'!$I$29,0,10*ROW('Water Data'!I173))="","",OFFSET('Water Data'!$I$29,0,10*ROW('Water Data'!I173)))</f>
        <v/>
      </c>
      <c r="CK179" s="275" t="str">
        <f ca="true">+IF(OFFSET('Sanitation Data'!$D$28,0,10*ROW('Sanitation Data'!D173))="","",OFFSET('Sanitation Data'!$D$28,0,10*ROW('Sanitation Data'!D173)))</f>
        <v/>
      </c>
      <c r="CL179" s="275" t="str">
        <f ca="true">+IF(OFFSET('Sanitation Data'!$D$29,0,10*ROW('Sanitation Data'!D173))="","",OFFSET('Sanitation Data'!$D$29,0,10*ROW('Sanitation Data'!D173)))</f>
        <v/>
      </c>
      <c r="CM179" s="275" t="str">
        <f ca="true">+IF(OFFSET('Sanitation Data'!$D$30,0,10*ROW('Sanitation Data'!D173))="","",OFFSET('Sanitation Data'!$D$30,0,10*ROW('Sanitation Data'!D173)))</f>
        <v/>
      </c>
      <c r="CN179" s="275" t="str">
        <f ca="true">+IF(OFFSET('Sanitation Data'!$D$31,0,10*ROW('Sanitation Data'!D173))="","",OFFSET('Sanitation Data'!$D$31,0,10*ROW('Sanitation Data'!D173)))</f>
        <v/>
      </c>
      <c r="CO179" s="275" t="str">
        <f ca="true">+IF(OFFSET('Sanitation Data'!$D$32,0,10*ROW('Sanitation Data'!D173))="","",OFFSET('Sanitation Data'!$D$32,0,10*ROW('Sanitation Data'!D173)))</f>
        <v/>
      </c>
      <c r="CP179" s="275" t="str">
        <f ca="true">+IF(OFFSET('Sanitation Data'!$E$28,0,10*ROW('Sanitation Data'!E173))="","",OFFSET('Sanitation Data'!$E$28,0,10*ROW('Sanitation Data'!E173)))</f>
        <v/>
      </c>
      <c r="CQ179" s="275" t="str">
        <f ca="true">+IF(OFFSET('Sanitation Data'!$E$29,0,10*ROW('Sanitation Data'!E173))="","",OFFSET('Sanitation Data'!$E$29,0,10*ROW('Sanitation Data'!E173)))</f>
        <v/>
      </c>
      <c r="CR179" s="275" t="str">
        <f ca="true">+IF(OFFSET('Sanitation Data'!$E$30,0,10*ROW('Sanitation Data'!E173))="","",OFFSET('Sanitation Data'!$E$30,0,10*ROW('Sanitation Data'!E173)))</f>
        <v/>
      </c>
      <c r="CS179" s="275" t="str">
        <f ca="true">+IF(OFFSET('Sanitation Data'!$E$31,0,10*ROW('Sanitation Data'!E173))="","",OFFSET('Sanitation Data'!$E$31,0,10*ROW('Sanitation Data'!E173)))</f>
        <v/>
      </c>
      <c r="CT179" s="275" t="str">
        <f ca="true">+IF(OFFSET('Sanitation Data'!$E$32,0,10*ROW('Sanitation Data'!E173))="","",OFFSET('Sanitation Data'!$E$32,0,10*ROW('Sanitation Data'!E173)))</f>
        <v/>
      </c>
      <c r="CU179" s="275" t="str">
        <f ca="true">+IF(OFFSET('Sanitation Data'!$F$28,0,10*ROW('Sanitation Data'!F173))="","",OFFSET('Sanitation Data'!$F$28,0,10*ROW('Sanitation Data'!F173)))</f>
        <v/>
      </c>
      <c r="CV179" s="275" t="str">
        <f ca="true">+IF(OFFSET('Sanitation Data'!$F$29,0,10*ROW('Sanitation Data'!F173))="","",OFFSET('Sanitation Data'!$F$29,0,10*ROW('Sanitation Data'!F173)))</f>
        <v/>
      </c>
      <c r="CW179" s="275" t="str">
        <f ca="true">+IF(OFFSET('Sanitation Data'!$F$30,0,10*ROW('Sanitation Data'!F173))="","",OFFSET('Sanitation Data'!$F$30,0,10*ROW('Sanitation Data'!F173)))</f>
        <v/>
      </c>
      <c r="CX179" s="275" t="str">
        <f ca="true">+IF(OFFSET('Sanitation Data'!$F$31,0,10*ROW('Sanitation Data'!F173))="","",OFFSET('Sanitation Data'!$F$31,0,10*ROW('Sanitation Data'!F173)))</f>
        <v/>
      </c>
      <c r="CY179" s="275" t="str">
        <f ca="true">+IF(OFFSET('Sanitation Data'!$F$32,0,10*ROW('Sanitation Data'!F173))="","",OFFSET('Sanitation Data'!$F$32,0,10*ROW('Sanitation Data'!F173)))</f>
        <v/>
      </c>
      <c r="CZ179" s="275" t="str">
        <f ca="true">+IF(OFFSET('Sanitation Data'!$G$28,0,10*ROW('Sanitation Data'!G173))="","",OFFSET('Sanitation Data'!$G$28,0,10*ROW('Sanitation Data'!G173)))</f>
        <v/>
      </c>
      <c r="DA179" s="275" t="str">
        <f ca="true">+IF(OFFSET('Sanitation Data'!$G$29,0,10*ROW('Sanitation Data'!G173))="","",OFFSET('Sanitation Data'!$G$29,0,10*ROW('Sanitation Data'!G173)))</f>
        <v/>
      </c>
      <c r="DB179" s="275" t="str">
        <f ca="true">+IF(OFFSET('Sanitation Data'!$G$30,0,10*ROW('Sanitation Data'!G173))="","",OFFSET('Sanitation Data'!$G$30,0,10*ROW('Sanitation Data'!G173)))</f>
        <v/>
      </c>
      <c r="DC179" s="275" t="str">
        <f ca="true">+IF(OFFSET('Sanitation Data'!$G$31,0,10*ROW('Sanitation Data'!G173))="","",OFFSET('Sanitation Data'!$G$31,0,10*ROW('Sanitation Data'!G173)))</f>
        <v/>
      </c>
      <c r="DD179" s="275" t="str">
        <f ca="true">+IF(OFFSET('Sanitation Data'!$G$32,0,10*ROW('Sanitation Data'!G173))="","",OFFSET('Sanitation Data'!$G$32,0,10*ROW('Sanitation Data'!G173)))</f>
        <v/>
      </c>
      <c r="DE179" s="275" t="str">
        <f ca="true">+IF(OFFSET('Sanitation Data'!$H$28,0,10*ROW('Sanitation Data'!H173))="","",OFFSET('Sanitation Data'!$H$28,0,10*ROW('Sanitation Data'!H173)))</f>
        <v/>
      </c>
      <c r="DF179" s="275" t="str">
        <f ca="true">+IF(OFFSET('Sanitation Data'!$H$29,0,10*ROW('Sanitation Data'!H173))="","",OFFSET('Sanitation Data'!$H$29,0,10*ROW('Sanitation Data'!H173)))</f>
        <v/>
      </c>
      <c r="DG179" s="275" t="str">
        <f ca="true">+IF(OFFSET('Sanitation Data'!$H$30,0,10*ROW('Sanitation Data'!H173))="","",OFFSET('Sanitation Data'!$H$30,0,10*ROW('Sanitation Data'!H173)))</f>
        <v/>
      </c>
      <c r="DH179" s="275" t="str">
        <f ca="true">+IF(OFFSET('Sanitation Data'!$H$31,0,10*ROW('Sanitation Data'!H173))="","",OFFSET('Sanitation Data'!$H$31,0,10*ROW('Sanitation Data'!H173)))</f>
        <v/>
      </c>
      <c r="DI179" s="275" t="str">
        <f ca="true">+IF(OFFSET('Sanitation Data'!$H$32,0,10*ROW('Sanitation Data'!H173))="","",OFFSET('Sanitation Data'!$H$32,0,10*ROW('Sanitation Data'!H173)))</f>
        <v/>
      </c>
      <c r="DJ179" s="275" t="str">
        <f ca="true">+IF(OFFSET('Sanitation Data'!$I$28,0,10*ROW('Sanitation Data'!I173))="","",OFFSET('Sanitation Data'!$I$28,0,10*ROW('Sanitation Data'!I173)))</f>
        <v/>
      </c>
      <c r="DK179" s="275" t="str">
        <f ca="true">+IF(OFFSET('Sanitation Data'!$I$29,0,10*ROW('Sanitation Data'!I173))="","",OFFSET('Sanitation Data'!$I$29,0,10*ROW('Sanitation Data'!I173)))</f>
        <v/>
      </c>
      <c r="DL179" s="275" t="str">
        <f ca="true">+IF(OFFSET('Sanitation Data'!$I$30,0,10*ROW('Sanitation Data'!I173))="","",OFFSET('Sanitation Data'!$I$30,0,10*ROW('Sanitation Data'!I173)))</f>
        <v/>
      </c>
      <c r="DM179" s="275" t="str">
        <f ca="true">+IF(OFFSET('Sanitation Data'!$I$31,0,10*ROW('Sanitation Data'!I173))="","",OFFSET('Sanitation Data'!$I$31,0,10*ROW('Sanitation Data'!I173)))</f>
        <v/>
      </c>
      <c r="DN179" s="275" t="str">
        <f ca="true">+IF(OFFSET('Sanitation Data'!$I$32,0,10*ROW('Sanitation Data'!I173))="","",OFFSET('Sanitation Data'!$I$32,0,10*ROW('Sanitation Data'!I173)))</f>
        <v/>
      </c>
      <c r="DO179" s="275" t="str">
        <f ca="true">+IF(OFFSET('Hygiene Data'!$D$11,0,10*ROW('Hygiene Data'!D173))="","",OFFSET('Hygiene Data'!$D$11,0,10*ROW('Hygiene Data'!D173)))</f>
        <v/>
      </c>
      <c r="DP179" s="275" t="str">
        <f ca="true">+IF(OFFSET('Hygiene Data'!$D$12,0,10*ROW('Hygiene Data'!D173))="","",OFFSET('Hygiene Data'!$D$12,0,10*ROW('Hygiene Data'!D173)))</f>
        <v/>
      </c>
      <c r="DQ179" s="275" t="str">
        <f ca="true">+IF(OFFSET('Hygiene Data'!$D$13,0,10*ROW('Hygiene Data'!D173))="","",OFFSET('Hygiene Data'!$D$13,0,10*ROW('Hygiene Data'!D173)))</f>
        <v/>
      </c>
      <c r="DR179" s="275" t="str">
        <f ca="true">+IF(OFFSET('Hygiene Data'!$E$11,0,10*ROW('Hygiene Data'!E173))="","",OFFSET('Hygiene Data'!$E$11,0,10*ROW('Hygiene Data'!E173)))</f>
        <v/>
      </c>
      <c r="DS179" s="275" t="str">
        <f ca="true">+IF(OFFSET('Hygiene Data'!$E$12,0,10*ROW('Hygiene Data'!E173))="","",OFFSET('Hygiene Data'!$E$12,0,10*ROW('Hygiene Data'!E173)))</f>
        <v/>
      </c>
      <c r="DT179" s="275" t="str">
        <f ca="true">+IF(OFFSET('Hygiene Data'!$E$13,0,10*ROW('Hygiene Data'!E173))="","",OFFSET('Hygiene Data'!$E$13,0,10*ROW('Hygiene Data'!E173)))</f>
        <v/>
      </c>
      <c r="DU179" s="275" t="str">
        <f ca="true">+IF(OFFSET('Hygiene Data'!$F$11,0,10*ROW('Hygiene Data'!F173))="","",OFFSET('Hygiene Data'!$F$11,0,10*ROW('Hygiene Data'!F173)))</f>
        <v/>
      </c>
      <c r="DV179" s="275" t="str">
        <f ca="true">+IF(OFFSET('Hygiene Data'!$F$12,0,10*ROW('Hygiene Data'!F173))="","",OFFSET('Hygiene Data'!$F$12,0,10*ROW('Hygiene Data'!F173)))</f>
        <v/>
      </c>
      <c r="DW179" s="275" t="str">
        <f ca="true">+IF(OFFSET('Hygiene Data'!$F$13,0,10*ROW('Hygiene Data'!F173))="","",OFFSET('Hygiene Data'!$F$13,0,10*ROW('Hygiene Data'!F173)))</f>
        <v/>
      </c>
      <c r="DX179" s="275" t="str">
        <f ca="true">+IF(OFFSET('Hygiene Data'!$G$11,0,10*ROW('Hygiene Data'!G173))="","",OFFSET('Hygiene Data'!$G$11,0,10*ROW('Hygiene Data'!G173)))</f>
        <v/>
      </c>
      <c r="DY179" s="275" t="str">
        <f ca="true">+IF(OFFSET('Hygiene Data'!$G$12,0,10*ROW('Hygiene Data'!G173))="","",OFFSET('Hygiene Data'!$G$12,0,10*ROW('Hygiene Data'!G173)))</f>
        <v/>
      </c>
      <c r="DZ179" s="275" t="str">
        <f ca="true">+IF(OFFSET('Hygiene Data'!$G$13,0,10*ROW('Hygiene Data'!G173))="","",OFFSET('Hygiene Data'!$G$13,0,10*ROW('Hygiene Data'!G173)))</f>
        <v/>
      </c>
      <c r="EA179" s="275" t="str">
        <f ca="true">+IF(OFFSET('Hygiene Data'!$H$11,0,10*ROW('Hygiene Data'!H173))="","",OFFSET('Hygiene Data'!$H$11,0,10*ROW('Hygiene Data'!H173)))</f>
        <v/>
      </c>
      <c r="EB179" s="275" t="str">
        <f ca="true">+IF(OFFSET('Hygiene Data'!$H$12,0,10*ROW('Hygiene Data'!H173))="","",OFFSET('Hygiene Data'!$H$12,0,10*ROW('Hygiene Data'!H173)))</f>
        <v/>
      </c>
      <c r="EC179" s="275" t="str">
        <f ca="true">+IF(OFFSET('Hygiene Data'!$H$13,0,10*ROW('Hygiene Data'!H173))="","",OFFSET('Hygiene Data'!$H$13,0,10*ROW('Hygiene Data'!H173)))</f>
        <v/>
      </c>
      <c r="ED179" s="275" t="str">
        <f ca="true">+IF(OFFSET('Hygiene Data'!$I$11,0,10*ROW('Hygiene Data'!I173))="","",OFFSET('Hygiene Data'!$I$11,0,10*ROW('Hygiene Data'!I173)))</f>
        <v/>
      </c>
      <c r="EE179" s="275" t="str">
        <f ca="true">+IF(OFFSET('Hygiene Data'!$I$12,0,10*ROW('Hygiene Data'!I173))="","",OFFSET('Hygiene Data'!$I$12,0,10*ROW('Hygiene Data'!I173)))</f>
        <v/>
      </c>
      <c r="EF179" s="275" t="str">
        <f ca="true">+IF(OFFSET('Hygiene Data'!$I$13,0,10*ROW('Hygiene Data'!I173))="","",OFFSET('Hygiene Data'!$I$13,0,10*ROW('Hygiene Data'!I173)))</f>
        <v/>
      </c>
    </row>
    <row xmlns:x14ac="http://schemas.microsoft.com/office/spreadsheetml/2009/9/ac" r="180" x14ac:dyDescent="0.2">
      <c r="A180" s="37" t="str">
        <f ca="true">+IF(OFFSET('Water Data'!$B$2,0,10*ROW('Water Data'!E174))="","",OFFSET('Water Data'!$B$2,0,10*ROW('Water Data'!E174)))</f>
        <v/>
      </c>
      <c r="B180" s="37" t="str">
        <f ca="true">+IF(OFFSET('Water Data'!$C$2,0,10*ROW('Water Data'!F174))="","",OFFSET('Water Data'!$C$2,0,10*ROW('Water Data'!F174)))</f>
        <v/>
      </c>
      <c r="C180" s="331" t="str">
        <f t="shared" ca="true" si="2"/>
        <v/>
      </c>
      <c r="D180" s="94"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4"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4"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4"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4"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4"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4"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4"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4"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4"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4"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4"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4"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4"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4"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4"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4"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4"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5"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5"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5"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5"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5"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5"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5"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5"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5"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5"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5"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5"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5"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5"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5"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5"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5"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5"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5"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5"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5"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5"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5"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5"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5"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5"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5"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5"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5"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5"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6"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6"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6"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6"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6"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6"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6"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6"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6"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6"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6"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6"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6"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6"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6"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6"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6"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6"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5"/>
      <c r="BS180" s="275" t="str">
        <f ca="true">+IF(OFFSET('Water Data'!$D$27,0,10*ROW('Water Data'!D174))="","",OFFSET('Water Data'!$D$27,0,10*ROW('Water Data'!D174)))</f>
        <v/>
      </c>
      <c r="BT180" s="275" t="str">
        <f ca="true">+IF(OFFSET('Water Data'!$D$28,0,10*ROW('Water Data'!D174))="","",OFFSET('Water Data'!$D$28,0,10*ROW('Water Data'!D174)))</f>
        <v/>
      </c>
      <c r="BU180" s="275" t="str">
        <f ca="true">+IF(OFFSET('Water Data'!$D$29,0,10*ROW('Water Data'!D174))="","",OFFSET('Water Data'!$D$29,0,10*ROW('Water Data'!D174)))</f>
        <v/>
      </c>
      <c r="BV180" s="275" t="str">
        <f ca="true">+IF(OFFSET('Water Data'!$E$27,0,10*ROW('Water Data'!E174))="","",OFFSET('Water Data'!$E$27,0,10*ROW('Water Data'!E174)))</f>
        <v/>
      </c>
      <c r="BW180" s="275" t="str">
        <f ca="true">+IF(OFFSET('Water Data'!$E$28,0,10*ROW('Water Data'!E174))="","",OFFSET('Water Data'!$E$28,0,10*ROW('Water Data'!E174)))</f>
        <v/>
      </c>
      <c r="BX180" s="275" t="str">
        <f ca="true">+IF(OFFSET('Water Data'!$E$29,0,10*ROW('Water Data'!E174))="","",OFFSET('Water Data'!$E$29,0,10*ROW('Water Data'!E174)))</f>
        <v/>
      </c>
      <c r="BY180" s="275" t="str">
        <f ca="true">+IF(OFFSET('Water Data'!$F$27,0,10*ROW('Water Data'!F174))="","",OFFSET('Water Data'!$F$27,0,10*ROW('Water Data'!F174)))</f>
        <v/>
      </c>
      <c r="BZ180" s="275" t="str">
        <f ca="true">+IF(OFFSET('Water Data'!$F$28,0,10*ROW('Water Data'!F174))="","",OFFSET('Water Data'!$F$28,0,10*ROW('Water Data'!F174)))</f>
        <v/>
      </c>
      <c r="CA180" s="275" t="str">
        <f ca="true">+IF(OFFSET('Water Data'!$F$29,0,10*ROW('Water Data'!F174))="","",OFFSET('Water Data'!$F$29,0,10*ROW('Water Data'!F174)))</f>
        <v/>
      </c>
      <c r="CB180" s="275" t="str">
        <f ca="true">+IF(OFFSET('Water Data'!$G$27,0,10*ROW('Water Data'!G174))="","",OFFSET('Water Data'!$G$27,0,10*ROW('Water Data'!G174)))</f>
        <v/>
      </c>
      <c r="CC180" s="275" t="str">
        <f ca="true">+IF(OFFSET('Water Data'!$G$28,0,10*ROW('Water Data'!G174))="","",OFFSET('Water Data'!$G$28,0,10*ROW('Water Data'!G174)))</f>
        <v/>
      </c>
      <c r="CD180" s="275" t="str">
        <f ca="true">+IF(OFFSET('Water Data'!$G$29,0,10*ROW('Water Data'!G174))="","",OFFSET('Water Data'!$G$29,0,10*ROW('Water Data'!G174)))</f>
        <v/>
      </c>
      <c r="CE180" s="275" t="str">
        <f ca="true">+IF(OFFSET('Water Data'!$H$27,0,10*ROW('Water Data'!H174))="","",OFFSET('Water Data'!$H$27,0,10*ROW('Water Data'!H174)))</f>
        <v/>
      </c>
      <c r="CF180" s="275" t="str">
        <f ca="true">+IF(OFFSET('Water Data'!$H$28,0,10*ROW('Water Data'!H174))="","",OFFSET('Water Data'!$H$28,0,10*ROW('Water Data'!H174)))</f>
        <v/>
      </c>
      <c r="CG180" s="275" t="str">
        <f ca="true">+IF(OFFSET('Water Data'!$H$29,0,10*ROW('Water Data'!H174))="","",OFFSET('Water Data'!$H$29,0,10*ROW('Water Data'!H174)))</f>
        <v/>
      </c>
      <c r="CH180" s="275" t="str">
        <f ca="true">+IF(OFFSET('Water Data'!$I$27,0,10*ROW('Water Data'!I174))="","",OFFSET('Water Data'!$I$27,0,10*ROW('Water Data'!I174)))</f>
        <v/>
      </c>
      <c r="CI180" s="275" t="str">
        <f ca="true">+IF(OFFSET('Water Data'!$I$28,0,10*ROW('Water Data'!I174))="","",OFFSET('Water Data'!$I$28,0,10*ROW('Water Data'!I174)))</f>
        <v/>
      </c>
      <c r="CJ180" s="275" t="str">
        <f ca="true">+IF(OFFSET('Water Data'!$I$29,0,10*ROW('Water Data'!I174))="","",OFFSET('Water Data'!$I$29,0,10*ROW('Water Data'!I174)))</f>
        <v/>
      </c>
      <c r="CK180" s="275" t="str">
        <f ca="true">+IF(OFFSET('Sanitation Data'!$D$28,0,10*ROW('Sanitation Data'!D174))="","",OFFSET('Sanitation Data'!$D$28,0,10*ROW('Sanitation Data'!D174)))</f>
        <v/>
      </c>
      <c r="CL180" s="275" t="str">
        <f ca="true">+IF(OFFSET('Sanitation Data'!$D$29,0,10*ROW('Sanitation Data'!D174))="","",OFFSET('Sanitation Data'!$D$29,0,10*ROW('Sanitation Data'!D174)))</f>
        <v/>
      </c>
      <c r="CM180" s="275" t="str">
        <f ca="true">+IF(OFFSET('Sanitation Data'!$D$30,0,10*ROW('Sanitation Data'!D174))="","",OFFSET('Sanitation Data'!$D$30,0,10*ROW('Sanitation Data'!D174)))</f>
        <v/>
      </c>
      <c r="CN180" s="275" t="str">
        <f ca="true">+IF(OFFSET('Sanitation Data'!$D$31,0,10*ROW('Sanitation Data'!D174))="","",OFFSET('Sanitation Data'!$D$31,0,10*ROW('Sanitation Data'!D174)))</f>
        <v/>
      </c>
      <c r="CO180" s="275" t="str">
        <f ca="true">+IF(OFFSET('Sanitation Data'!$D$32,0,10*ROW('Sanitation Data'!D174))="","",OFFSET('Sanitation Data'!$D$32,0,10*ROW('Sanitation Data'!D174)))</f>
        <v/>
      </c>
      <c r="CP180" s="275" t="str">
        <f ca="true">+IF(OFFSET('Sanitation Data'!$E$28,0,10*ROW('Sanitation Data'!E174))="","",OFFSET('Sanitation Data'!$E$28,0,10*ROW('Sanitation Data'!E174)))</f>
        <v/>
      </c>
      <c r="CQ180" s="275" t="str">
        <f ca="true">+IF(OFFSET('Sanitation Data'!$E$29,0,10*ROW('Sanitation Data'!E174))="","",OFFSET('Sanitation Data'!$E$29,0,10*ROW('Sanitation Data'!E174)))</f>
        <v/>
      </c>
      <c r="CR180" s="275" t="str">
        <f ca="true">+IF(OFFSET('Sanitation Data'!$E$30,0,10*ROW('Sanitation Data'!E174))="","",OFFSET('Sanitation Data'!$E$30,0,10*ROW('Sanitation Data'!E174)))</f>
        <v/>
      </c>
      <c r="CS180" s="275" t="str">
        <f ca="true">+IF(OFFSET('Sanitation Data'!$E$31,0,10*ROW('Sanitation Data'!E174))="","",OFFSET('Sanitation Data'!$E$31,0,10*ROW('Sanitation Data'!E174)))</f>
        <v/>
      </c>
      <c r="CT180" s="275" t="str">
        <f ca="true">+IF(OFFSET('Sanitation Data'!$E$32,0,10*ROW('Sanitation Data'!E174))="","",OFFSET('Sanitation Data'!$E$32,0,10*ROW('Sanitation Data'!E174)))</f>
        <v/>
      </c>
      <c r="CU180" s="275" t="str">
        <f ca="true">+IF(OFFSET('Sanitation Data'!$F$28,0,10*ROW('Sanitation Data'!F174))="","",OFFSET('Sanitation Data'!$F$28,0,10*ROW('Sanitation Data'!F174)))</f>
        <v/>
      </c>
      <c r="CV180" s="275" t="str">
        <f ca="true">+IF(OFFSET('Sanitation Data'!$F$29,0,10*ROW('Sanitation Data'!F174))="","",OFFSET('Sanitation Data'!$F$29,0,10*ROW('Sanitation Data'!F174)))</f>
        <v/>
      </c>
      <c r="CW180" s="275" t="str">
        <f ca="true">+IF(OFFSET('Sanitation Data'!$F$30,0,10*ROW('Sanitation Data'!F174))="","",OFFSET('Sanitation Data'!$F$30,0,10*ROW('Sanitation Data'!F174)))</f>
        <v/>
      </c>
      <c r="CX180" s="275" t="str">
        <f ca="true">+IF(OFFSET('Sanitation Data'!$F$31,0,10*ROW('Sanitation Data'!F174))="","",OFFSET('Sanitation Data'!$F$31,0,10*ROW('Sanitation Data'!F174)))</f>
        <v/>
      </c>
      <c r="CY180" s="275" t="str">
        <f ca="true">+IF(OFFSET('Sanitation Data'!$F$32,0,10*ROW('Sanitation Data'!F174))="","",OFFSET('Sanitation Data'!$F$32,0,10*ROW('Sanitation Data'!F174)))</f>
        <v/>
      </c>
      <c r="CZ180" s="275" t="str">
        <f ca="true">+IF(OFFSET('Sanitation Data'!$G$28,0,10*ROW('Sanitation Data'!G174))="","",OFFSET('Sanitation Data'!$G$28,0,10*ROW('Sanitation Data'!G174)))</f>
        <v/>
      </c>
      <c r="DA180" s="275" t="str">
        <f ca="true">+IF(OFFSET('Sanitation Data'!$G$29,0,10*ROW('Sanitation Data'!G174))="","",OFFSET('Sanitation Data'!$G$29,0,10*ROW('Sanitation Data'!G174)))</f>
        <v/>
      </c>
      <c r="DB180" s="275" t="str">
        <f ca="true">+IF(OFFSET('Sanitation Data'!$G$30,0,10*ROW('Sanitation Data'!G174))="","",OFFSET('Sanitation Data'!$G$30,0,10*ROW('Sanitation Data'!G174)))</f>
        <v/>
      </c>
      <c r="DC180" s="275" t="str">
        <f ca="true">+IF(OFFSET('Sanitation Data'!$G$31,0,10*ROW('Sanitation Data'!G174))="","",OFFSET('Sanitation Data'!$G$31,0,10*ROW('Sanitation Data'!G174)))</f>
        <v/>
      </c>
      <c r="DD180" s="275" t="str">
        <f ca="true">+IF(OFFSET('Sanitation Data'!$G$32,0,10*ROW('Sanitation Data'!G174))="","",OFFSET('Sanitation Data'!$G$32,0,10*ROW('Sanitation Data'!G174)))</f>
        <v/>
      </c>
      <c r="DE180" s="275" t="str">
        <f ca="true">+IF(OFFSET('Sanitation Data'!$H$28,0,10*ROW('Sanitation Data'!H174))="","",OFFSET('Sanitation Data'!$H$28,0,10*ROW('Sanitation Data'!H174)))</f>
        <v/>
      </c>
      <c r="DF180" s="275" t="str">
        <f ca="true">+IF(OFFSET('Sanitation Data'!$H$29,0,10*ROW('Sanitation Data'!H174))="","",OFFSET('Sanitation Data'!$H$29,0,10*ROW('Sanitation Data'!H174)))</f>
        <v/>
      </c>
      <c r="DG180" s="275" t="str">
        <f ca="true">+IF(OFFSET('Sanitation Data'!$H$30,0,10*ROW('Sanitation Data'!H174))="","",OFFSET('Sanitation Data'!$H$30,0,10*ROW('Sanitation Data'!H174)))</f>
        <v/>
      </c>
      <c r="DH180" s="275" t="str">
        <f ca="true">+IF(OFFSET('Sanitation Data'!$H$31,0,10*ROW('Sanitation Data'!H174))="","",OFFSET('Sanitation Data'!$H$31,0,10*ROW('Sanitation Data'!H174)))</f>
        <v/>
      </c>
      <c r="DI180" s="275" t="str">
        <f ca="true">+IF(OFFSET('Sanitation Data'!$H$32,0,10*ROW('Sanitation Data'!H174))="","",OFFSET('Sanitation Data'!$H$32,0,10*ROW('Sanitation Data'!H174)))</f>
        <v/>
      </c>
      <c r="DJ180" s="275" t="str">
        <f ca="true">+IF(OFFSET('Sanitation Data'!$I$28,0,10*ROW('Sanitation Data'!I174))="","",OFFSET('Sanitation Data'!$I$28,0,10*ROW('Sanitation Data'!I174)))</f>
        <v/>
      </c>
      <c r="DK180" s="275" t="str">
        <f ca="true">+IF(OFFSET('Sanitation Data'!$I$29,0,10*ROW('Sanitation Data'!I174))="","",OFFSET('Sanitation Data'!$I$29,0,10*ROW('Sanitation Data'!I174)))</f>
        <v/>
      </c>
      <c r="DL180" s="275" t="str">
        <f ca="true">+IF(OFFSET('Sanitation Data'!$I$30,0,10*ROW('Sanitation Data'!I174))="","",OFFSET('Sanitation Data'!$I$30,0,10*ROW('Sanitation Data'!I174)))</f>
        <v/>
      </c>
      <c r="DM180" s="275" t="str">
        <f ca="true">+IF(OFFSET('Sanitation Data'!$I$31,0,10*ROW('Sanitation Data'!I174))="","",OFFSET('Sanitation Data'!$I$31,0,10*ROW('Sanitation Data'!I174)))</f>
        <v/>
      </c>
      <c r="DN180" s="275" t="str">
        <f ca="true">+IF(OFFSET('Sanitation Data'!$I$32,0,10*ROW('Sanitation Data'!I174))="","",OFFSET('Sanitation Data'!$I$32,0,10*ROW('Sanitation Data'!I174)))</f>
        <v/>
      </c>
      <c r="DO180" s="275" t="str">
        <f ca="true">+IF(OFFSET('Hygiene Data'!$D$11,0,10*ROW('Hygiene Data'!D174))="","",OFFSET('Hygiene Data'!$D$11,0,10*ROW('Hygiene Data'!D174)))</f>
        <v/>
      </c>
      <c r="DP180" s="275" t="str">
        <f ca="true">+IF(OFFSET('Hygiene Data'!$D$12,0,10*ROW('Hygiene Data'!D174))="","",OFFSET('Hygiene Data'!$D$12,0,10*ROW('Hygiene Data'!D174)))</f>
        <v/>
      </c>
      <c r="DQ180" s="275" t="str">
        <f ca="true">+IF(OFFSET('Hygiene Data'!$D$13,0,10*ROW('Hygiene Data'!D174))="","",OFFSET('Hygiene Data'!$D$13,0,10*ROW('Hygiene Data'!D174)))</f>
        <v/>
      </c>
      <c r="DR180" s="275" t="str">
        <f ca="true">+IF(OFFSET('Hygiene Data'!$E$11,0,10*ROW('Hygiene Data'!E174))="","",OFFSET('Hygiene Data'!$E$11,0,10*ROW('Hygiene Data'!E174)))</f>
        <v/>
      </c>
      <c r="DS180" s="275" t="str">
        <f ca="true">+IF(OFFSET('Hygiene Data'!$E$12,0,10*ROW('Hygiene Data'!E174))="","",OFFSET('Hygiene Data'!$E$12,0,10*ROW('Hygiene Data'!E174)))</f>
        <v/>
      </c>
      <c r="DT180" s="275" t="str">
        <f ca="true">+IF(OFFSET('Hygiene Data'!$E$13,0,10*ROW('Hygiene Data'!E174))="","",OFFSET('Hygiene Data'!$E$13,0,10*ROW('Hygiene Data'!E174)))</f>
        <v/>
      </c>
      <c r="DU180" s="275" t="str">
        <f ca="true">+IF(OFFSET('Hygiene Data'!$F$11,0,10*ROW('Hygiene Data'!F174))="","",OFFSET('Hygiene Data'!$F$11,0,10*ROW('Hygiene Data'!F174)))</f>
        <v/>
      </c>
      <c r="DV180" s="275" t="str">
        <f ca="true">+IF(OFFSET('Hygiene Data'!$F$12,0,10*ROW('Hygiene Data'!F174))="","",OFFSET('Hygiene Data'!$F$12,0,10*ROW('Hygiene Data'!F174)))</f>
        <v/>
      </c>
      <c r="DW180" s="275" t="str">
        <f ca="true">+IF(OFFSET('Hygiene Data'!$F$13,0,10*ROW('Hygiene Data'!F174))="","",OFFSET('Hygiene Data'!$F$13,0,10*ROW('Hygiene Data'!F174)))</f>
        <v/>
      </c>
      <c r="DX180" s="275" t="str">
        <f ca="true">+IF(OFFSET('Hygiene Data'!$G$11,0,10*ROW('Hygiene Data'!G174))="","",OFFSET('Hygiene Data'!$G$11,0,10*ROW('Hygiene Data'!G174)))</f>
        <v/>
      </c>
      <c r="DY180" s="275" t="str">
        <f ca="true">+IF(OFFSET('Hygiene Data'!$G$12,0,10*ROW('Hygiene Data'!G174))="","",OFFSET('Hygiene Data'!$G$12,0,10*ROW('Hygiene Data'!G174)))</f>
        <v/>
      </c>
      <c r="DZ180" s="275" t="str">
        <f ca="true">+IF(OFFSET('Hygiene Data'!$G$13,0,10*ROW('Hygiene Data'!G174))="","",OFFSET('Hygiene Data'!$G$13,0,10*ROW('Hygiene Data'!G174)))</f>
        <v/>
      </c>
      <c r="EA180" s="275" t="str">
        <f ca="true">+IF(OFFSET('Hygiene Data'!$H$11,0,10*ROW('Hygiene Data'!H174))="","",OFFSET('Hygiene Data'!$H$11,0,10*ROW('Hygiene Data'!H174)))</f>
        <v/>
      </c>
      <c r="EB180" s="275" t="str">
        <f ca="true">+IF(OFFSET('Hygiene Data'!$H$12,0,10*ROW('Hygiene Data'!H174))="","",OFFSET('Hygiene Data'!$H$12,0,10*ROW('Hygiene Data'!H174)))</f>
        <v/>
      </c>
      <c r="EC180" s="275" t="str">
        <f ca="true">+IF(OFFSET('Hygiene Data'!$H$13,0,10*ROW('Hygiene Data'!H174))="","",OFFSET('Hygiene Data'!$H$13,0,10*ROW('Hygiene Data'!H174)))</f>
        <v/>
      </c>
      <c r="ED180" s="275" t="str">
        <f ca="true">+IF(OFFSET('Hygiene Data'!$I$11,0,10*ROW('Hygiene Data'!I174))="","",OFFSET('Hygiene Data'!$I$11,0,10*ROW('Hygiene Data'!I174)))</f>
        <v/>
      </c>
      <c r="EE180" s="275" t="str">
        <f ca="true">+IF(OFFSET('Hygiene Data'!$I$12,0,10*ROW('Hygiene Data'!I174))="","",OFFSET('Hygiene Data'!$I$12,0,10*ROW('Hygiene Data'!I174)))</f>
        <v/>
      </c>
      <c r="EF180" s="275" t="str">
        <f ca="true">+IF(OFFSET('Hygiene Data'!$I$13,0,10*ROW('Hygiene Data'!I174))="","",OFFSET('Hygiene Data'!$I$13,0,10*ROW('Hygiene Data'!I174)))</f>
        <v/>
      </c>
    </row>
    <row xmlns:x14ac="http://schemas.microsoft.com/office/spreadsheetml/2009/9/ac" r="181" x14ac:dyDescent="0.2">
      <c r="A181" s="37" t="str">
        <f ca="true">+IF(OFFSET('Water Data'!$B$2,0,10*ROW('Water Data'!E175))="","",OFFSET('Water Data'!$B$2,0,10*ROW('Water Data'!E175)))</f>
        <v/>
      </c>
      <c r="B181" s="37" t="str">
        <f ca="true">+IF(OFFSET('Water Data'!$C$2,0,10*ROW('Water Data'!F175))="","",OFFSET('Water Data'!$C$2,0,10*ROW('Water Data'!F175)))</f>
        <v/>
      </c>
      <c r="C181" s="331" t="str">
        <f t="shared" ca="true" si="2"/>
        <v/>
      </c>
      <c r="D181" s="94"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4"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4"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4"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4"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4"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4"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4"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4"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4"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4"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4"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4"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4"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4"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4"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4"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4"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5"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5"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5"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5"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5"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5"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5"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5"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5"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5"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5"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5"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5"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5"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5"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5"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5"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5"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5"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5"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5"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5"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5"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5"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5"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5"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5"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5"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5"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5"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6"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6"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6"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6"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6"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6"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6"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6"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6"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6"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6"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6"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6"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6"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6"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6"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6"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6"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5"/>
      <c r="BS181" s="275" t="str">
        <f ca="true">+IF(OFFSET('Water Data'!$D$27,0,10*ROW('Water Data'!D175))="","",OFFSET('Water Data'!$D$27,0,10*ROW('Water Data'!D175)))</f>
        <v/>
      </c>
      <c r="BT181" s="275" t="str">
        <f ca="true">+IF(OFFSET('Water Data'!$D$28,0,10*ROW('Water Data'!D175))="","",OFFSET('Water Data'!$D$28,0,10*ROW('Water Data'!D175)))</f>
        <v/>
      </c>
      <c r="BU181" s="275" t="str">
        <f ca="true">+IF(OFFSET('Water Data'!$D$29,0,10*ROW('Water Data'!D175))="","",OFFSET('Water Data'!$D$29,0,10*ROW('Water Data'!D175)))</f>
        <v/>
      </c>
      <c r="BV181" s="275" t="str">
        <f ca="true">+IF(OFFSET('Water Data'!$E$27,0,10*ROW('Water Data'!E175))="","",OFFSET('Water Data'!$E$27,0,10*ROW('Water Data'!E175)))</f>
        <v/>
      </c>
      <c r="BW181" s="275" t="str">
        <f ca="true">+IF(OFFSET('Water Data'!$E$28,0,10*ROW('Water Data'!E175))="","",OFFSET('Water Data'!$E$28,0,10*ROW('Water Data'!E175)))</f>
        <v/>
      </c>
      <c r="BX181" s="275" t="str">
        <f ca="true">+IF(OFFSET('Water Data'!$E$29,0,10*ROW('Water Data'!E175))="","",OFFSET('Water Data'!$E$29,0,10*ROW('Water Data'!E175)))</f>
        <v/>
      </c>
      <c r="BY181" s="275" t="str">
        <f ca="true">+IF(OFFSET('Water Data'!$F$27,0,10*ROW('Water Data'!F175))="","",OFFSET('Water Data'!$F$27,0,10*ROW('Water Data'!F175)))</f>
        <v/>
      </c>
      <c r="BZ181" s="275" t="str">
        <f ca="true">+IF(OFFSET('Water Data'!$F$28,0,10*ROW('Water Data'!F175))="","",OFFSET('Water Data'!$F$28,0,10*ROW('Water Data'!F175)))</f>
        <v/>
      </c>
      <c r="CA181" s="275" t="str">
        <f ca="true">+IF(OFFSET('Water Data'!$F$29,0,10*ROW('Water Data'!F175))="","",OFFSET('Water Data'!$F$29,0,10*ROW('Water Data'!F175)))</f>
        <v/>
      </c>
      <c r="CB181" s="275" t="str">
        <f ca="true">+IF(OFFSET('Water Data'!$G$27,0,10*ROW('Water Data'!G175))="","",OFFSET('Water Data'!$G$27,0,10*ROW('Water Data'!G175)))</f>
        <v/>
      </c>
      <c r="CC181" s="275" t="str">
        <f ca="true">+IF(OFFSET('Water Data'!$G$28,0,10*ROW('Water Data'!G175))="","",OFFSET('Water Data'!$G$28,0,10*ROW('Water Data'!G175)))</f>
        <v/>
      </c>
      <c r="CD181" s="275" t="str">
        <f ca="true">+IF(OFFSET('Water Data'!$G$29,0,10*ROW('Water Data'!G175))="","",OFFSET('Water Data'!$G$29,0,10*ROW('Water Data'!G175)))</f>
        <v/>
      </c>
      <c r="CE181" s="275" t="str">
        <f ca="true">+IF(OFFSET('Water Data'!$H$27,0,10*ROW('Water Data'!H175))="","",OFFSET('Water Data'!$H$27,0,10*ROW('Water Data'!H175)))</f>
        <v/>
      </c>
      <c r="CF181" s="275" t="str">
        <f ca="true">+IF(OFFSET('Water Data'!$H$28,0,10*ROW('Water Data'!H175))="","",OFFSET('Water Data'!$H$28,0,10*ROW('Water Data'!H175)))</f>
        <v/>
      </c>
      <c r="CG181" s="275" t="str">
        <f ca="true">+IF(OFFSET('Water Data'!$H$29,0,10*ROW('Water Data'!H175))="","",OFFSET('Water Data'!$H$29,0,10*ROW('Water Data'!H175)))</f>
        <v/>
      </c>
      <c r="CH181" s="275" t="str">
        <f ca="true">+IF(OFFSET('Water Data'!$I$27,0,10*ROW('Water Data'!I175))="","",OFFSET('Water Data'!$I$27,0,10*ROW('Water Data'!I175)))</f>
        <v/>
      </c>
      <c r="CI181" s="275" t="str">
        <f ca="true">+IF(OFFSET('Water Data'!$I$28,0,10*ROW('Water Data'!I175))="","",OFFSET('Water Data'!$I$28,0,10*ROW('Water Data'!I175)))</f>
        <v/>
      </c>
      <c r="CJ181" s="275" t="str">
        <f ca="true">+IF(OFFSET('Water Data'!$I$29,0,10*ROW('Water Data'!I175))="","",OFFSET('Water Data'!$I$29,0,10*ROW('Water Data'!I175)))</f>
        <v/>
      </c>
      <c r="CK181" s="275" t="str">
        <f ca="true">+IF(OFFSET('Sanitation Data'!$D$28,0,10*ROW('Sanitation Data'!D175))="","",OFFSET('Sanitation Data'!$D$28,0,10*ROW('Sanitation Data'!D175)))</f>
        <v/>
      </c>
      <c r="CL181" s="275" t="str">
        <f ca="true">+IF(OFFSET('Sanitation Data'!$D$29,0,10*ROW('Sanitation Data'!D175))="","",OFFSET('Sanitation Data'!$D$29,0,10*ROW('Sanitation Data'!D175)))</f>
        <v/>
      </c>
      <c r="CM181" s="275" t="str">
        <f ca="true">+IF(OFFSET('Sanitation Data'!$D$30,0,10*ROW('Sanitation Data'!D175))="","",OFFSET('Sanitation Data'!$D$30,0,10*ROW('Sanitation Data'!D175)))</f>
        <v/>
      </c>
      <c r="CN181" s="275" t="str">
        <f ca="true">+IF(OFFSET('Sanitation Data'!$D$31,0,10*ROW('Sanitation Data'!D175))="","",OFFSET('Sanitation Data'!$D$31,0,10*ROW('Sanitation Data'!D175)))</f>
        <v/>
      </c>
      <c r="CO181" s="275" t="str">
        <f ca="true">+IF(OFFSET('Sanitation Data'!$D$32,0,10*ROW('Sanitation Data'!D175))="","",OFFSET('Sanitation Data'!$D$32,0,10*ROW('Sanitation Data'!D175)))</f>
        <v/>
      </c>
      <c r="CP181" s="275" t="str">
        <f ca="true">+IF(OFFSET('Sanitation Data'!$E$28,0,10*ROW('Sanitation Data'!E175))="","",OFFSET('Sanitation Data'!$E$28,0,10*ROW('Sanitation Data'!E175)))</f>
        <v/>
      </c>
      <c r="CQ181" s="275" t="str">
        <f ca="true">+IF(OFFSET('Sanitation Data'!$E$29,0,10*ROW('Sanitation Data'!E175))="","",OFFSET('Sanitation Data'!$E$29,0,10*ROW('Sanitation Data'!E175)))</f>
        <v/>
      </c>
      <c r="CR181" s="275" t="str">
        <f ca="true">+IF(OFFSET('Sanitation Data'!$E$30,0,10*ROW('Sanitation Data'!E175))="","",OFFSET('Sanitation Data'!$E$30,0,10*ROW('Sanitation Data'!E175)))</f>
        <v/>
      </c>
      <c r="CS181" s="275" t="str">
        <f ca="true">+IF(OFFSET('Sanitation Data'!$E$31,0,10*ROW('Sanitation Data'!E175))="","",OFFSET('Sanitation Data'!$E$31,0,10*ROW('Sanitation Data'!E175)))</f>
        <v/>
      </c>
      <c r="CT181" s="275" t="str">
        <f ca="true">+IF(OFFSET('Sanitation Data'!$E$32,0,10*ROW('Sanitation Data'!E175))="","",OFFSET('Sanitation Data'!$E$32,0,10*ROW('Sanitation Data'!E175)))</f>
        <v/>
      </c>
      <c r="CU181" s="275" t="str">
        <f ca="true">+IF(OFFSET('Sanitation Data'!$F$28,0,10*ROW('Sanitation Data'!F175))="","",OFFSET('Sanitation Data'!$F$28,0,10*ROW('Sanitation Data'!F175)))</f>
        <v/>
      </c>
      <c r="CV181" s="275" t="str">
        <f ca="true">+IF(OFFSET('Sanitation Data'!$F$29,0,10*ROW('Sanitation Data'!F175))="","",OFFSET('Sanitation Data'!$F$29,0,10*ROW('Sanitation Data'!F175)))</f>
        <v/>
      </c>
      <c r="CW181" s="275" t="str">
        <f ca="true">+IF(OFFSET('Sanitation Data'!$F$30,0,10*ROW('Sanitation Data'!F175))="","",OFFSET('Sanitation Data'!$F$30,0,10*ROW('Sanitation Data'!F175)))</f>
        <v/>
      </c>
      <c r="CX181" s="275" t="str">
        <f ca="true">+IF(OFFSET('Sanitation Data'!$F$31,0,10*ROW('Sanitation Data'!F175))="","",OFFSET('Sanitation Data'!$F$31,0,10*ROW('Sanitation Data'!F175)))</f>
        <v/>
      </c>
      <c r="CY181" s="275" t="str">
        <f ca="true">+IF(OFFSET('Sanitation Data'!$F$32,0,10*ROW('Sanitation Data'!F175))="","",OFFSET('Sanitation Data'!$F$32,0,10*ROW('Sanitation Data'!F175)))</f>
        <v/>
      </c>
      <c r="CZ181" s="275" t="str">
        <f ca="true">+IF(OFFSET('Sanitation Data'!$G$28,0,10*ROW('Sanitation Data'!G175))="","",OFFSET('Sanitation Data'!$G$28,0,10*ROW('Sanitation Data'!G175)))</f>
        <v/>
      </c>
      <c r="DA181" s="275" t="str">
        <f ca="true">+IF(OFFSET('Sanitation Data'!$G$29,0,10*ROW('Sanitation Data'!G175))="","",OFFSET('Sanitation Data'!$G$29,0,10*ROW('Sanitation Data'!G175)))</f>
        <v/>
      </c>
      <c r="DB181" s="275" t="str">
        <f ca="true">+IF(OFFSET('Sanitation Data'!$G$30,0,10*ROW('Sanitation Data'!G175))="","",OFFSET('Sanitation Data'!$G$30,0,10*ROW('Sanitation Data'!G175)))</f>
        <v/>
      </c>
      <c r="DC181" s="275" t="str">
        <f ca="true">+IF(OFFSET('Sanitation Data'!$G$31,0,10*ROW('Sanitation Data'!G175))="","",OFFSET('Sanitation Data'!$G$31,0,10*ROW('Sanitation Data'!G175)))</f>
        <v/>
      </c>
      <c r="DD181" s="275" t="str">
        <f ca="true">+IF(OFFSET('Sanitation Data'!$G$32,0,10*ROW('Sanitation Data'!G175))="","",OFFSET('Sanitation Data'!$G$32,0,10*ROW('Sanitation Data'!G175)))</f>
        <v/>
      </c>
      <c r="DE181" s="275" t="str">
        <f ca="true">+IF(OFFSET('Sanitation Data'!$H$28,0,10*ROW('Sanitation Data'!H175))="","",OFFSET('Sanitation Data'!$H$28,0,10*ROW('Sanitation Data'!H175)))</f>
        <v/>
      </c>
      <c r="DF181" s="275" t="str">
        <f ca="true">+IF(OFFSET('Sanitation Data'!$H$29,0,10*ROW('Sanitation Data'!H175))="","",OFFSET('Sanitation Data'!$H$29,0,10*ROW('Sanitation Data'!H175)))</f>
        <v/>
      </c>
      <c r="DG181" s="275" t="str">
        <f ca="true">+IF(OFFSET('Sanitation Data'!$H$30,0,10*ROW('Sanitation Data'!H175))="","",OFFSET('Sanitation Data'!$H$30,0,10*ROW('Sanitation Data'!H175)))</f>
        <v/>
      </c>
      <c r="DH181" s="275" t="str">
        <f ca="true">+IF(OFFSET('Sanitation Data'!$H$31,0,10*ROW('Sanitation Data'!H175))="","",OFFSET('Sanitation Data'!$H$31,0,10*ROW('Sanitation Data'!H175)))</f>
        <v/>
      </c>
      <c r="DI181" s="275" t="str">
        <f ca="true">+IF(OFFSET('Sanitation Data'!$H$32,0,10*ROW('Sanitation Data'!H175))="","",OFFSET('Sanitation Data'!$H$32,0,10*ROW('Sanitation Data'!H175)))</f>
        <v/>
      </c>
      <c r="DJ181" s="275" t="str">
        <f ca="true">+IF(OFFSET('Sanitation Data'!$I$28,0,10*ROW('Sanitation Data'!I175))="","",OFFSET('Sanitation Data'!$I$28,0,10*ROW('Sanitation Data'!I175)))</f>
        <v/>
      </c>
      <c r="DK181" s="275" t="str">
        <f ca="true">+IF(OFFSET('Sanitation Data'!$I$29,0,10*ROW('Sanitation Data'!I175))="","",OFFSET('Sanitation Data'!$I$29,0,10*ROW('Sanitation Data'!I175)))</f>
        <v/>
      </c>
      <c r="DL181" s="275" t="str">
        <f ca="true">+IF(OFFSET('Sanitation Data'!$I$30,0,10*ROW('Sanitation Data'!I175))="","",OFFSET('Sanitation Data'!$I$30,0,10*ROW('Sanitation Data'!I175)))</f>
        <v/>
      </c>
      <c r="DM181" s="275" t="str">
        <f ca="true">+IF(OFFSET('Sanitation Data'!$I$31,0,10*ROW('Sanitation Data'!I175))="","",OFFSET('Sanitation Data'!$I$31,0,10*ROW('Sanitation Data'!I175)))</f>
        <v/>
      </c>
      <c r="DN181" s="275" t="str">
        <f ca="true">+IF(OFFSET('Sanitation Data'!$I$32,0,10*ROW('Sanitation Data'!I175))="","",OFFSET('Sanitation Data'!$I$32,0,10*ROW('Sanitation Data'!I175)))</f>
        <v/>
      </c>
      <c r="DO181" s="275" t="str">
        <f ca="true">+IF(OFFSET('Hygiene Data'!$D$11,0,10*ROW('Hygiene Data'!D175))="","",OFFSET('Hygiene Data'!$D$11,0,10*ROW('Hygiene Data'!D175)))</f>
        <v/>
      </c>
      <c r="DP181" s="275" t="str">
        <f ca="true">+IF(OFFSET('Hygiene Data'!$D$12,0,10*ROW('Hygiene Data'!D175))="","",OFFSET('Hygiene Data'!$D$12,0,10*ROW('Hygiene Data'!D175)))</f>
        <v/>
      </c>
      <c r="DQ181" s="275" t="str">
        <f ca="true">+IF(OFFSET('Hygiene Data'!$D$13,0,10*ROW('Hygiene Data'!D175))="","",OFFSET('Hygiene Data'!$D$13,0,10*ROW('Hygiene Data'!D175)))</f>
        <v/>
      </c>
      <c r="DR181" s="275" t="str">
        <f ca="true">+IF(OFFSET('Hygiene Data'!$E$11,0,10*ROW('Hygiene Data'!E175))="","",OFFSET('Hygiene Data'!$E$11,0,10*ROW('Hygiene Data'!E175)))</f>
        <v/>
      </c>
      <c r="DS181" s="275" t="str">
        <f ca="true">+IF(OFFSET('Hygiene Data'!$E$12,0,10*ROW('Hygiene Data'!E175))="","",OFFSET('Hygiene Data'!$E$12,0,10*ROW('Hygiene Data'!E175)))</f>
        <v/>
      </c>
      <c r="DT181" s="275" t="str">
        <f ca="true">+IF(OFFSET('Hygiene Data'!$E$13,0,10*ROW('Hygiene Data'!E175))="","",OFFSET('Hygiene Data'!$E$13,0,10*ROW('Hygiene Data'!E175)))</f>
        <v/>
      </c>
      <c r="DU181" s="275" t="str">
        <f ca="true">+IF(OFFSET('Hygiene Data'!$F$11,0,10*ROW('Hygiene Data'!F175))="","",OFFSET('Hygiene Data'!$F$11,0,10*ROW('Hygiene Data'!F175)))</f>
        <v/>
      </c>
      <c r="DV181" s="275" t="str">
        <f ca="true">+IF(OFFSET('Hygiene Data'!$F$12,0,10*ROW('Hygiene Data'!F175))="","",OFFSET('Hygiene Data'!$F$12,0,10*ROW('Hygiene Data'!F175)))</f>
        <v/>
      </c>
      <c r="DW181" s="275" t="str">
        <f ca="true">+IF(OFFSET('Hygiene Data'!$F$13,0,10*ROW('Hygiene Data'!F175))="","",OFFSET('Hygiene Data'!$F$13,0,10*ROW('Hygiene Data'!F175)))</f>
        <v/>
      </c>
      <c r="DX181" s="275" t="str">
        <f ca="true">+IF(OFFSET('Hygiene Data'!$G$11,0,10*ROW('Hygiene Data'!G175))="","",OFFSET('Hygiene Data'!$G$11,0,10*ROW('Hygiene Data'!G175)))</f>
        <v/>
      </c>
      <c r="DY181" s="275" t="str">
        <f ca="true">+IF(OFFSET('Hygiene Data'!$G$12,0,10*ROW('Hygiene Data'!G175))="","",OFFSET('Hygiene Data'!$G$12,0,10*ROW('Hygiene Data'!G175)))</f>
        <v/>
      </c>
      <c r="DZ181" s="275" t="str">
        <f ca="true">+IF(OFFSET('Hygiene Data'!$G$13,0,10*ROW('Hygiene Data'!G175))="","",OFFSET('Hygiene Data'!$G$13,0,10*ROW('Hygiene Data'!G175)))</f>
        <v/>
      </c>
      <c r="EA181" s="275" t="str">
        <f ca="true">+IF(OFFSET('Hygiene Data'!$H$11,0,10*ROW('Hygiene Data'!H175))="","",OFFSET('Hygiene Data'!$H$11,0,10*ROW('Hygiene Data'!H175)))</f>
        <v/>
      </c>
      <c r="EB181" s="275" t="str">
        <f ca="true">+IF(OFFSET('Hygiene Data'!$H$12,0,10*ROW('Hygiene Data'!H175))="","",OFFSET('Hygiene Data'!$H$12,0,10*ROW('Hygiene Data'!H175)))</f>
        <v/>
      </c>
      <c r="EC181" s="275" t="str">
        <f ca="true">+IF(OFFSET('Hygiene Data'!$H$13,0,10*ROW('Hygiene Data'!H175))="","",OFFSET('Hygiene Data'!$H$13,0,10*ROW('Hygiene Data'!H175)))</f>
        <v/>
      </c>
      <c r="ED181" s="275" t="str">
        <f ca="true">+IF(OFFSET('Hygiene Data'!$I$11,0,10*ROW('Hygiene Data'!I175))="","",OFFSET('Hygiene Data'!$I$11,0,10*ROW('Hygiene Data'!I175)))</f>
        <v/>
      </c>
      <c r="EE181" s="275" t="str">
        <f ca="true">+IF(OFFSET('Hygiene Data'!$I$12,0,10*ROW('Hygiene Data'!I175))="","",OFFSET('Hygiene Data'!$I$12,0,10*ROW('Hygiene Data'!I175)))</f>
        <v/>
      </c>
      <c r="EF181" s="275" t="str">
        <f ca="true">+IF(OFFSET('Hygiene Data'!$I$13,0,10*ROW('Hygiene Data'!I175))="","",OFFSET('Hygiene Data'!$I$13,0,10*ROW('Hygiene Data'!I175)))</f>
        <v/>
      </c>
    </row>
    <row xmlns:x14ac="http://schemas.microsoft.com/office/spreadsheetml/2009/9/ac" r="182" x14ac:dyDescent="0.2">
      <c r="A182" s="37" t="str">
        <f ca="true">+IF(OFFSET('Water Data'!$B$2,0,10*ROW('Water Data'!E176))="","",OFFSET('Water Data'!$B$2,0,10*ROW('Water Data'!E176)))</f>
        <v/>
      </c>
      <c r="B182" s="37" t="str">
        <f ca="true">+IF(OFFSET('Water Data'!$C$2,0,10*ROW('Water Data'!F176))="","",OFFSET('Water Data'!$C$2,0,10*ROW('Water Data'!F176)))</f>
        <v/>
      </c>
      <c r="C182" s="331" t="str">
        <f t="shared" ca="true" si="2"/>
        <v/>
      </c>
      <c r="D182" s="94"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4"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4"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4"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4"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4"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4"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4"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4"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4"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4"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4"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4"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4"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4"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4"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4"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4"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5"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5"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5"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5"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5"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5"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5"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5"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5"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5"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5"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5"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5"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5"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5"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5"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5"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5"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5"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5"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5"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5"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5"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5"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5"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5"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5"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5"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5"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5"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6"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6"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6"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6"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6"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6"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6"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6"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6"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6"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6"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6"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6"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6"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6"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6"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6"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6"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5"/>
      <c r="BS182" s="275" t="str">
        <f ca="true">+IF(OFFSET('Water Data'!$D$27,0,10*ROW('Water Data'!D176))="","",OFFSET('Water Data'!$D$27,0,10*ROW('Water Data'!D176)))</f>
        <v/>
      </c>
      <c r="BT182" s="275" t="str">
        <f ca="true">+IF(OFFSET('Water Data'!$D$28,0,10*ROW('Water Data'!D176))="","",OFFSET('Water Data'!$D$28,0,10*ROW('Water Data'!D176)))</f>
        <v/>
      </c>
      <c r="BU182" s="275" t="str">
        <f ca="true">+IF(OFFSET('Water Data'!$D$29,0,10*ROW('Water Data'!D176))="","",OFFSET('Water Data'!$D$29,0,10*ROW('Water Data'!D176)))</f>
        <v/>
      </c>
      <c r="BV182" s="275" t="str">
        <f ca="true">+IF(OFFSET('Water Data'!$E$27,0,10*ROW('Water Data'!E176))="","",OFFSET('Water Data'!$E$27,0,10*ROW('Water Data'!E176)))</f>
        <v/>
      </c>
      <c r="BW182" s="275" t="str">
        <f ca="true">+IF(OFFSET('Water Data'!$E$28,0,10*ROW('Water Data'!E176))="","",OFFSET('Water Data'!$E$28,0,10*ROW('Water Data'!E176)))</f>
        <v/>
      </c>
      <c r="BX182" s="275" t="str">
        <f ca="true">+IF(OFFSET('Water Data'!$E$29,0,10*ROW('Water Data'!E176))="","",OFFSET('Water Data'!$E$29,0,10*ROW('Water Data'!E176)))</f>
        <v/>
      </c>
      <c r="BY182" s="275" t="str">
        <f ca="true">+IF(OFFSET('Water Data'!$F$27,0,10*ROW('Water Data'!F176))="","",OFFSET('Water Data'!$F$27,0,10*ROW('Water Data'!F176)))</f>
        <v/>
      </c>
      <c r="BZ182" s="275" t="str">
        <f ca="true">+IF(OFFSET('Water Data'!$F$28,0,10*ROW('Water Data'!F176))="","",OFFSET('Water Data'!$F$28,0,10*ROW('Water Data'!F176)))</f>
        <v/>
      </c>
      <c r="CA182" s="275" t="str">
        <f ca="true">+IF(OFFSET('Water Data'!$F$29,0,10*ROW('Water Data'!F176))="","",OFFSET('Water Data'!$F$29,0,10*ROW('Water Data'!F176)))</f>
        <v/>
      </c>
      <c r="CB182" s="275" t="str">
        <f ca="true">+IF(OFFSET('Water Data'!$G$27,0,10*ROW('Water Data'!G176))="","",OFFSET('Water Data'!$G$27,0,10*ROW('Water Data'!G176)))</f>
        <v/>
      </c>
      <c r="CC182" s="275" t="str">
        <f ca="true">+IF(OFFSET('Water Data'!$G$28,0,10*ROW('Water Data'!G176))="","",OFFSET('Water Data'!$G$28,0,10*ROW('Water Data'!G176)))</f>
        <v/>
      </c>
      <c r="CD182" s="275" t="str">
        <f ca="true">+IF(OFFSET('Water Data'!$G$29,0,10*ROW('Water Data'!G176))="","",OFFSET('Water Data'!$G$29,0,10*ROW('Water Data'!G176)))</f>
        <v/>
      </c>
      <c r="CE182" s="275" t="str">
        <f ca="true">+IF(OFFSET('Water Data'!$H$27,0,10*ROW('Water Data'!H176))="","",OFFSET('Water Data'!$H$27,0,10*ROW('Water Data'!H176)))</f>
        <v/>
      </c>
      <c r="CF182" s="275" t="str">
        <f ca="true">+IF(OFFSET('Water Data'!$H$28,0,10*ROW('Water Data'!H176))="","",OFFSET('Water Data'!$H$28,0,10*ROW('Water Data'!H176)))</f>
        <v/>
      </c>
      <c r="CG182" s="275" t="str">
        <f ca="true">+IF(OFFSET('Water Data'!$H$29,0,10*ROW('Water Data'!H176))="","",OFFSET('Water Data'!$H$29,0,10*ROW('Water Data'!H176)))</f>
        <v/>
      </c>
      <c r="CH182" s="275" t="str">
        <f ca="true">+IF(OFFSET('Water Data'!$I$27,0,10*ROW('Water Data'!I176))="","",OFFSET('Water Data'!$I$27,0,10*ROW('Water Data'!I176)))</f>
        <v/>
      </c>
      <c r="CI182" s="275" t="str">
        <f ca="true">+IF(OFFSET('Water Data'!$I$28,0,10*ROW('Water Data'!I176))="","",OFFSET('Water Data'!$I$28,0,10*ROW('Water Data'!I176)))</f>
        <v/>
      </c>
      <c r="CJ182" s="275" t="str">
        <f ca="true">+IF(OFFSET('Water Data'!$I$29,0,10*ROW('Water Data'!I176))="","",OFFSET('Water Data'!$I$29,0,10*ROW('Water Data'!I176)))</f>
        <v/>
      </c>
      <c r="CK182" s="275" t="str">
        <f ca="true">+IF(OFFSET('Sanitation Data'!$D$28,0,10*ROW('Sanitation Data'!D176))="","",OFFSET('Sanitation Data'!$D$28,0,10*ROW('Sanitation Data'!D176)))</f>
        <v/>
      </c>
      <c r="CL182" s="275" t="str">
        <f ca="true">+IF(OFFSET('Sanitation Data'!$D$29,0,10*ROW('Sanitation Data'!D176))="","",OFFSET('Sanitation Data'!$D$29,0,10*ROW('Sanitation Data'!D176)))</f>
        <v/>
      </c>
      <c r="CM182" s="275" t="str">
        <f ca="true">+IF(OFFSET('Sanitation Data'!$D$30,0,10*ROW('Sanitation Data'!D176))="","",OFFSET('Sanitation Data'!$D$30,0,10*ROW('Sanitation Data'!D176)))</f>
        <v/>
      </c>
      <c r="CN182" s="275" t="str">
        <f ca="true">+IF(OFFSET('Sanitation Data'!$D$31,0,10*ROW('Sanitation Data'!D176))="","",OFFSET('Sanitation Data'!$D$31,0,10*ROW('Sanitation Data'!D176)))</f>
        <v/>
      </c>
      <c r="CO182" s="275" t="str">
        <f ca="true">+IF(OFFSET('Sanitation Data'!$D$32,0,10*ROW('Sanitation Data'!D176))="","",OFFSET('Sanitation Data'!$D$32,0,10*ROW('Sanitation Data'!D176)))</f>
        <v/>
      </c>
      <c r="CP182" s="275" t="str">
        <f ca="true">+IF(OFFSET('Sanitation Data'!$E$28,0,10*ROW('Sanitation Data'!E176))="","",OFFSET('Sanitation Data'!$E$28,0,10*ROW('Sanitation Data'!E176)))</f>
        <v/>
      </c>
      <c r="CQ182" s="275" t="str">
        <f ca="true">+IF(OFFSET('Sanitation Data'!$E$29,0,10*ROW('Sanitation Data'!E176))="","",OFFSET('Sanitation Data'!$E$29,0,10*ROW('Sanitation Data'!E176)))</f>
        <v/>
      </c>
      <c r="CR182" s="275" t="str">
        <f ca="true">+IF(OFFSET('Sanitation Data'!$E$30,0,10*ROW('Sanitation Data'!E176))="","",OFFSET('Sanitation Data'!$E$30,0,10*ROW('Sanitation Data'!E176)))</f>
        <v/>
      </c>
      <c r="CS182" s="275" t="str">
        <f ca="true">+IF(OFFSET('Sanitation Data'!$E$31,0,10*ROW('Sanitation Data'!E176))="","",OFFSET('Sanitation Data'!$E$31,0,10*ROW('Sanitation Data'!E176)))</f>
        <v/>
      </c>
      <c r="CT182" s="275" t="str">
        <f ca="true">+IF(OFFSET('Sanitation Data'!$E$32,0,10*ROW('Sanitation Data'!E176))="","",OFFSET('Sanitation Data'!$E$32,0,10*ROW('Sanitation Data'!E176)))</f>
        <v/>
      </c>
      <c r="CU182" s="275" t="str">
        <f ca="true">+IF(OFFSET('Sanitation Data'!$F$28,0,10*ROW('Sanitation Data'!F176))="","",OFFSET('Sanitation Data'!$F$28,0,10*ROW('Sanitation Data'!F176)))</f>
        <v/>
      </c>
      <c r="CV182" s="275" t="str">
        <f ca="true">+IF(OFFSET('Sanitation Data'!$F$29,0,10*ROW('Sanitation Data'!F176))="","",OFFSET('Sanitation Data'!$F$29,0,10*ROW('Sanitation Data'!F176)))</f>
        <v/>
      </c>
      <c r="CW182" s="275" t="str">
        <f ca="true">+IF(OFFSET('Sanitation Data'!$F$30,0,10*ROW('Sanitation Data'!F176))="","",OFFSET('Sanitation Data'!$F$30,0,10*ROW('Sanitation Data'!F176)))</f>
        <v/>
      </c>
      <c r="CX182" s="275" t="str">
        <f ca="true">+IF(OFFSET('Sanitation Data'!$F$31,0,10*ROW('Sanitation Data'!F176))="","",OFFSET('Sanitation Data'!$F$31,0,10*ROW('Sanitation Data'!F176)))</f>
        <v/>
      </c>
      <c r="CY182" s="275" t="str">
        <f ca="true">+IF(OFFSET('Sanitation Data'!$F$32,0,10*ROW('Sanitation Data'!F176))="","",OFFSET('Sanitation Data'!$F$32,0,10*ROW('Sanitation Data'!F176)))</f>
        <v/>
      </c>
      <c r="CZ182" s="275" t="str">
        <f ca="true">+IF(OFFSET('Sanitation Data'!$G$28,0,10*ROW('Sanitation Data'!G176))="","",OFFSET('Sanitation Data'!$G$28,0,10*ROW('Sanitation Data'!G176)))</f>
        <v/>
      </c>
      <c r="DA182" s="275" t="str">
        <f ca="true">+IF(OFFSET('Sanitation Data'!$G$29,0,10*ROW('Sanitation Data'!G176))="","",OFFSET('Sanitation Data'!$G$29,0,10*ROW('Sanitation Data'!G176)))</f>
        <v/>
      </c>
      <c r="DB182" s="275" t="str">
        <f ca="true">+IF(OFFSET('Sanitation Data'!$G$30,0,10*ROW('Sanitation Data'!G176))="","",OFFSET('Sanitation Data'!$G$30,0,10*ROW('Sanitation Data'!G176)))</f>
        <v/>
      </c>
      <c r="DC182" s="275" t="str">
        <f ca="true">+IF(OFFSET('Sanitation Data'!$G$31,0,10*ROW('Sanitation Data'!G176))="","",OFFSET('Sanitation Data'!$G$31,0,10*ROW('Sanitation Data'!G176)))</f>
        <v/>
      </c>
      <c r="DD182" s="275" t="str">
        <f ca="true">+IF(OFFSET('Sanitation Data'!$G$32,0,10*ROW('Sanitation Data'!G176))="","",OFFSET('Sanitation Data'!$G$32,0,10*ROW('Sanitation Data'!G176)))</f>
        <v/>
      </c>
      <c r="DE182" s="275" t="str">
        <f ca="true">+IF(OFFSET('Sanitation Data'!$H$28,0,10*ROW('Sanitation Data'!H176))="","",OFFSET('Sanitation Data'!$H$28,0,10*ROW('Sanitation Data'!H176)))</f>
        <v/>
      </c>
      <c r="DF182" s="275" t="str">
        <f ca="true">+IF(OFFSET('Sanitation Data'!$H$29,0,10*ROW('Sanitation Data'!H176))="","",OFFSET('Sanitation Data'!$H$29,0,10*ROW('Sanitation Data'!H176)))</f>
        <v/>
      </c>
      <c r="DG182" s="275" t="str">
        <f ca="true">+IF(OFFSET('Sanitation Data'!$H$30,0,10*ROW('Sanitation Data'!H176))="","",OFFSET('Sanitation Data'!$H$30,0,10*ROW('Sanitation Data'!H176)))</f>
        <v/>
      </c>
      <c r="DH182" s="275" t="str">
        <f ca="true">+IF(OFFSET('Sanitation Data'!$H$31,0,10*ROW('Sanitation Data'!H176))="","",OFFSET('Sanitation Data'!$H$31,0,10*ROW('Sanitation Data'!H176)))</f>
        <v/>
      </c>
      <c r="DI182" s="275" t="str">
        <f ca="true">+IF(OFFSET('Sanitation Data'!$H$32,0,10*ROW('Sanitation Data'!H176))="","",OFFSET('Sanitation Data'!$H$32,0,10*ROW('Sanitation Data'!H176)))</f>
        <v/>
      </c>
      <c r="DJ182" s="275" t="str">
        <f ca="true">+IF(OFFSET('Sanitation Data'!$I$28,0,10*ROW('Sanitation Data'!I176))="","",OFFSET('Sanitation Data'!$I$28,0,10*ROW('Sanitation Data'!I176)))</f>
        <v/>
      </c>
      <c r="DK182" s="275" t="str">
        <f ca="true">+IF(OFFSET('Sanitation Data'!$I$29,0,10*ROW('Sanitation Data'!I176))="","",OFFSET('Sanitation Data'!$I$29,0,10*ROW('Sanitation Data'!I176)))</f>
        <v/>
      </c>
      <c r="DL182" s="275" t="str">
        <f ca="true">+IF(OFFSET('Sanitation Data'!$I$30,0,10*ROW('Sanitation Data'!I176))="","",OFFSET('Sanitation Data'!$I$30,0,10*ROW('Sanitation Data'!I176)))</f>
        <v/>
      </c>
      <c r="DM182" s="275" t="str">
        <f ca="true">+IF(OFFSET('Sanitation Data'!$I$31,0,10*ROW('Sanitation Data'!I176))="","",OFFSET('Sanitation Data'!$I$31,0,10*ROW('Sanitation Data'!I176)))</f>
        <v/>
      </c>
      <c r="DN182" s="275" t="str">
        <f ca="true">+IF(OFFSET('Sanitation Data'!$I$32,0,10*ROW('Sanitation Data'!I176))="","",OFFSET('Sanitation Data'!$I$32,0,10*ROW('Sanitation Data'!I176)))</f>
        <v/>
      </c>
      <c r="DO182" s="275" t="str">
        <f ca="true">+IF(OFFSET('Hygiene Data'!$D$11,0,10*ROW('Hygiene Data'!D176))="","",OFFSET('Hygiene Data'!$D$11,0,10*ROW('Hygiene Data'!D176)))</f>
        <v/>
      </c>
      <c r="DP182" s="275" t="str">
        <f ca="true">+IF(OFFSET('Hygiene Data'!$D$12,0,10*ROW('Hygiene Data'!D176))="","",OFFSET('Hygiene Data'!$D$12,0,10*ROW('Hygiene Data'!D176)))</f>
        <v/>
      </c>
      <c r="DQ182" s="275" t="str">
        <f ca="true">+IF(OFFSET('Hygiene Data'!$D$13,0,10*ROW('Hygiene Data'!D176))="","",OFFSET('Hygiene Data'!$D$13,0,10*ROW('Hygiene Data'!D176)))</f>
        <v/>
      </c>
      <c r="DR182" s="275" t="str">
        <f ca="true">+IF(OFFSET('Hygiene Data'!$E$11,0,10*ROW('Hygiene Data'!E176))="","",OFFSET('Hygiene Data'!$E$11,0,10*ROW('Hygiene Data'!E176)))</f>
        <v/>
      </c>
      <c r="DS182" s="275" t="str">
        <f ca="true">+IF(OFFSET('Hygiene Data'!$E$12,0,10*ROW('Hygiene Data'!E176))="","",OFFSET('Hygiene Data'!$E$12,0,10*ROW('Hygiene Data'!E176)))</f>
        <v/>
      </c>
      <c r="DT182" s="275" t="str">
        <f ca="true">+IF(OFFSET('Hygiene Data'!$E$13,0,10*ROW('Hygiene Data'!E176))="","",OFFSET('Hygiene Data'!$E$13,0,10*ROW('Hygiene Data'!E176)))</f>
        <v/>
      </c>
      <c r="DU182" s="275" t="str">
        <f ca="true">+IF(OFFSET('Hygiene Data'!$F$11,0,10*ROW('Hygiene Data'!F176))="","",OFFSET('Hygiene Data'!$F$11,0,10*ROW('Hygiene Data'!F176)))</f>
        <v/>
      </c>
      <c r="DV182" s="275" t="str">
        <f ca="true">+IF(OFFSET('Hygiene Data'!$F$12,0,10*ROW('Hygiene Data'!F176))="","",OFFSET('Hygiene Data'!$F$12,0,10*ROW('Hygiene Data'!F176)))</f>
        <v/>
      </c>
      <c r="DW182" s="275" t="str">
        <f ca="true">+IF(OFFSET('Hygiene Data'!$F$13,0,10*ROW('Hygiene Data'!F176))="","",OFFSET('Hygiene Data'!$F$13,0,10*ROW('Hygiene Data'!F176)))</f>
        <v/>
      </c>
      <c r="DX182" s="275" t="str">
        <f ca="true">+IF(OFFSET('Hygiene Data'!$G$11,0,10*ROW('Hygiene Data'!G176))="","",OFFSET('Hygiene Data'!$G$11,0,10*ROW('Hygiene Data'!G176)))</f>
        <v/>
      </c>
      <c r="DY182" s="275" t="str">
        <f ca="true">+IF(OFFSET('Hygiene Data'!$G$12,0,10*ROW('Hygiene Data'!G176))="","",OFFSET('Hygiene Data'!$G$12,0,10*ROW('Hygiene Data'!G176)))</f>
        <v/>
      </c>
      <c r="DZ182" s="275" t="str">
        <f ca="true">+IF(OFFSET('Hygiene Data'!$G$13,0,10*ROW('Hygiene Data'!G176))="","",OFFSET('Hygiene Data'!$G$13,0,10*ROW('Hygiene Data'!G176)))</f>
        <v/>
      </c>
      <c r="EA182" s="275" t="str">
        <f ca="true">+IF(OFFSET('Hygiene Data'!$H$11,0,10*ROW('Hygiene Data'!H176))="","",OFFSET('Hygiene Data'!$H$11,0,10*ROW('Hygiene Data'!H176)))</f>
        <v/>
      </c>
      <c r="EB182" s="275" t="str">
        <f ca="true">+IF(OFFSET('Hygiene Data'!$H$12,0,10*ROW('Hygiene Data'!H176))="","",OFFSET('Hygiene Data'!$H$12,0,10*ROW('Hygiene Data'!H176)))</f>
        <v/>
      </c>
      <c r="EC182" s="275" t="str">
        <f ca="true">+IF(OFFSET('Hygiene Data'!$H$13,0,10*ROW('Hygiene Data'!H176))="","",OFFSET('Hygiene Data'!$H$13,0,10*ROW('Hygiene Data'!H176)))</f>
        <v/>
      </c>
      <c r="ED182" s="275" t="str">
        <f ca="true">+IF(OFFSET('Hygiene Data'!$I$11,0,10*ROW('Hygiene Data'!I176))="","",OFFSET('Hygiene Data'!$I$11,0,10*ROW('Hygiene Data'!I176)))</f>
        <v/>
      </c>
      <c r="EE182" s="275" t="str">
        <f ca="true">+IF(OFFSET('Hygiene Data'!$I$12,0,10*ROW('Hygiene Data'!I176))="","",OFFSET('Hygiene Data'!$I$12,0,10*ROW('Hygiene Data'!I176)))</f>
        <v/>
      </c>
      <c r="EF182" s="275" t="str">
        <f ca="true">+IF(OFFSET('Hygiene Data'!$I$13,0,10*ROW('Hygiene Data'!I176))="","",OFFSET('Hygiene Data'!$I$13,0,10*ROW('Hygiene Data'!I176)))</f>
        <v/>
      </c>
    </row>
    <row xmlns:x14ac="http://schemas.microsoft.com/office/spreadsheetml/2009/9/ac" r="183" x14ac:dyDescent="0.2">
      <c r="A183" s="37" t="str">
        <f ca="true">+IF(OFFSET('Water Data'!$B$2,0,10*ROW('Water Data'!E177))="","",OFFSET('Water Data'!$B$2,0,10*ROW('Water Data'!E177)))</f>
        <v/>
      </c>
      <c r="B183" s="37" t="str">
        <f ca="true">+IF(OFFSET('Water Data'!$C$2,0,10*ROW('Water Data'!F177))="","",OFFSET('Water Data'!$C$2,0,10*ROW('Water Data'!F177)))</f>
        <v/>
      </c>
      <c r="C183" s="331" t="str">
        <f t="shared" ca="true" si="2"/>
        <v/>
      </c>
      <c r="D183" s="94"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4"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4"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4"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4"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4"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4"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4"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4"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4"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4"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4"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4"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4"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4"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4"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4"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4"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5"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5"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5"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5"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5"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5"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5"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5"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5"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5"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5"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5"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5"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5"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5"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5"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5"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5"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5"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5"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5"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5"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5"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5"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5"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5"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5"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5"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5"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5"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6"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6"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6"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6"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6"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6"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6"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6"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6"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6"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6"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6"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6"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6"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6"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6"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6"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6"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5"/>
      <c r="BS183" s="275" t="str">
        <f ca="true">+IF(OFFSET('Water Data'!$D$27,0,10*ROW('Water Data'!D177))="","",OFFSET('Water Data'!$D$27,0,10*ROW('Water Data'!D177)))</f>
        <v/>
      </c>
      <c r="BT183" s="275" t="str">
        <f ca="true">+IF(OFFSET('Water Data'!$D$28,0,10*ROW('Water Data'!D177))="","",OFFSET('Water Data'!$D$28,0,10*ROW('Water Data'!D177)))</f>
        <v/>
      </c>
      <c r="BU183" s="275" t="str">
        <f ca="true">+IF(OFFSET('Water Data'!$D$29,0,10*ROW('Water Data'!D177))="","",OFFSET('Water Data'!$D$29,0,10*ROW('Water Data'!D177)))</f>
        <v/>
      </c>
      <c r="BV183" s="275" t="str">
        <f ca="true">+IF(OFFSET('Water Data'!$E$27,0,10*ROW('Water Data'!E177))="","",OFFSET('Water Data'!$E$27,0,10*ROW('Water Data'!E177)))</f>
        <v/>
      </c>
      <c r="BW183" s="275" t="str">
        <f ca="true">+IF(OFFSET('Water Data'!$E$28,0,10*ROW('Water Data'!E177))="","",OFFSET('Water Data'!$E$28,0,10*ROW('Water Data'!E177)))</f>
        <v/>
      </c>
      <c r="BX183" s="275" t="str">
        <f ca="true">+IF(OFFSET('Water Data'!$E$29,0,10*ROW('Water Data'!E177))="","",OFFSET('Water Data'!$E$29,0,10*ROW('Water Data'!E177)))</f>
        <v/>
      </c>
      <c r="BY183" s="275" t="str">
        <f ca="true">+IF(OFFSET('Water Data'!$F$27,0,10*ROW('Water Data'!F177))="","",OFFSET('Water Data'!$F$27,0,10*ROW('Water Data'!F177)))</f>
        <v/>
      </c>
      <c r="BZ183" s="275" t="str">
        <f ca="true">+IF(OFFSET('Water Data'!$F$28,0,10*ROW('Water Data'!F177))="","",OFFSET('Water Data'!$F$28,0,10*ROW('Water Data'!F177)))</f>
        <v/>
      </c>
      <c r="CA183" s="275" t="str">
        <f ca="true">+IF(OFFSET('Water Data'!$F$29,0,10*ROW('Water Data'!F177))="","",OFFSET('Water Data'!$F$29,0,10*ROW('Water Data'!F177)))</f>
        <v/>
      </c>
      <c r="CB183" s="275" t="str">
        <f ca="true">+IF(OFFSET('Water Data'!$G$27,0,10*ROW('Water Data'!G177))="","",OFFSET('Water Data'!$G$27,0,10*ROW('Water Data'!G177)))</f>
        <v/>
      </c>
      <c r="CC183" s="275" t="str">
        <f ca="true">+IF(OFFSET('Water Data'!$G$28,0,10*ROW('Water Data'!G177))="","",OFFSET('Water Data'!$G$28,0,10*ROW('Water Data'!G177)))</f>
        <v/>
      </c>
      <c r="CD183" s="275" t="str">
        <f ca="true">+IF(OFFSET('Water Data'!$G$29,0,10*ROW('Water Data'!G177))="","",OFFSET('Water Data'!$G$29,0,10*ROW('Water Data'!G177)))</f>
        <v/>
      </c>
      <c r="CE183" s="275" t="str">
        <f ca="true">+IF(OFFSET('Water Data'!$H$27,0,10*ROW('Water Data'!H177))="","",OFFSET('Water Data'!$H$27,0,10*ROW('Water Data'!H177)))</f>
        <v/>
      </c>
      <c r="CF183" s="275" t="str">
        <f ca="true">+IF(OFFSET('Water Data'!$H$28,0,10*ROW('Water Data'!H177))="","",OFFSET('Water Data'!$H$28,0,10*ROW('Water Data'!H177)))</f>
        <v/>
      </c>
      <c r="CG183" s="275" t="str">
        <f ca="true">+IF(OFFSET('Water Data'!$H$29,0,10*ROW('Water Data'!H177))="","",OFFSET('Water Data'!$H$29,0,10*ROW('Water Data'!H177)))</f>
        <v/>
      </c>
      <c r="CH183" s="275" t="str">
        <f ca="true">+IF(OFFSET('Water Data'!$I$27,0,10*ROW('Water Data'!I177))="","",OFFSET('Water Data'!$I$27,0,10*ROW('Water Data'!I177)))</f>
        <v/>
      </c>
      <c r="CI183" s="275" t="str">
        <f ca="true">+IF(OFFSET('Water Data'!$I$28,0,10*ROW('Water Data'!I177))="","",OFFSET('Water Data'!$I$28,0,10*ROW('Water Data'!I177)))</f>
        <v/>
      </c>
      <c r="CJ183" s="275" t="str">
        <f ca="true">+IF(OFFSET('Water Data'!$I$29,0,10*ROW('Water Data'!I177))="","",OFFSET('Water Data'!$I$29,0,10*ROW('Water Data'!I177)))</f>
        <v/>
      </c>
      <c r="CK183" s="275" t="str">
        <f ca="true">+IF(OFFSET('Sanitation Data'!$D$28,0,10*ROW('Sanitation Data'!D177))="","",OFFSET('Sanitation Data'!$D$28,0,10*ROW('Sanitation Data'!D177)))</f>
        <v/>
      </c>
      <c r="CL183" s="275" t="str">
        <f ca="true">+IF(OFFSET('Sanitation Data'!$D$29,0,10*ROW('Sanitation Data'!D177))="","",OFFSET('Sanitation Data'!$D$29,0,10*ROW('Sanitation Data'!D177)))</f>
        <v/>
      </c>
      <c r="CM183" s="275" t="str">
        <f ca="true">+IF(OFFSET('Sanitation Data'!$D$30,0,10*ROW('Sanitation Data'!D177))="","",OFFSET('Sanitation Data'!$D$30,0,10*ROW('Sanitation Data'!D177)))</f>
        <v/>
      </c>
      <c r="CN183" s="275" t="str">
        <f ca="true">+IF(OFFSET('Sanitation Data'!$D$31,0,10*ROW('Sanitation Data'!D177))="","",OFFSET('Sanitation Data'!$D$31,0,10*ROW('Sanitation Data'!D177)))</f>
        <v/>
      </c>
      <c r="CO183" s="275" t="str">
        <f ca="true">+IF(OFFSET('Sanitation Data'!$D$32,0,10*ROW('Sanitation Data'!D177))="","",OFFSET('Sanitation Data'!$D$32,0,10*ROW('Sanitation Data'!D177)))</f>
        <v/>
      </c>
      <c r="CP183" s="275" t="str">
        <f ca="true">+IF(OFFSET('Sanitation Data'!$E$28,0,10*ROW('Sanitation Data'!E177))="","",OFFSET('Sanitation Data'!$E$28,0,10*ROW('Sanitation Data'!E177)))</f>
        <v/>
      </c>
      <c r="CQ183" s="275" t="str">
        <f ca="true">+IF(OFFSET('Sanitation Data'!$E$29,0,10*ROW('Sanitation Data'!E177))="","",OFFSET('Sanitation Data'!$E$29,0,10*ROW('Sanitation Data'!E177)))</f>
        <v/>
      </c>
      <c r="CR183" s="275" t="str">
        <f ca="true">+IF(OFFSET('Sanitation Data'!$E$30,0,10*ROW('Sanitation Data'!E177))="","",OFFSET('Sanitation Data'!$E$30,0,10*ROW('Sanitation Data'!E177)))</f>
        <v/>
      </c>
      <c r="CS183" s="275" t="str">
        <f ca="true">+IF(OFFSET('Sanitation Data'!$E$31,0,10*ROW('Sanitation Data'!E177))="","",OFFSET('Sanitation Data'!$E$31,0,10*ROW('Sanitation Data'!E177)))</f>
        <v/>
      </c>
      <c r="CT183" s="275" t="str">
        <f ca="true">+IF(OFFSET('Sanitation Data'!$E$32,0,10*ROW('Sanitation Data'!E177))="","",OFFSET('Sanitation Data'!$E$32,0,10*ROW('Sanitation Data'!E177)))</f>
        <v/>
      </c>
      <c r="CU183" s="275" t="str">
        <f ca="true">+IF(OFFSET('Sanitation Data'!$F$28,0,10*ROW('Sanitation Data'!F177))="","",OFFSET('Sanitation Data'!$F$28,0,10*ROW('Sanitation Data'!F177)))</f>
        <v/>
      </c>
      <c r="CV183" s="275" t="str">
        <f ca="true">+IF(OFFSET('Sanitation Data'!$F$29,0,10*ROW('Sanitation Data'!F177))="","",OFFSET('Sanitation Data'!$F$29,0,10*ROW('Sanitation Data'!F177)))</f>
        <v/>
      </c>
      <c r="CW183" s="275" t="str">
        <f ca="true">+IF(OFFSET('Sanitation Data'!$F$30,0,10*ROW('Sanitation Data'!F177))="","",OFFSET('Sanitation Data'!$F$30,0,10*ROW('Sanitation Data'!F177)))</f>
        <v/>
      </c>
      <c r="CX183" s="275" t="str">
        <f ca="true">+IF(OFFSET('Sanitation Data'!$F$31,0,10*ROW('Sanitation Data'!F177))="","",OFFSET('Sanitation Data'!$F$31,0,10*ROW('Sanitation Data'!F177)))</f>
        <v/>
      </c>
      <c r="CY183" s="275" t="str">
        <f ca="true">+IF(OFFSET('Sanitation Data'!$F$32,0,10*ROW('Sanitation Data'!F177))="","",OFFSET('Sanitation Data'!$F$32,0,10*ROW('Sanitation Data'!F177)))</f>
        <v/>
      </c>
      <c r="CZ183" s="275" t="str">
        <f ca="true">+IF(OFFSET('Sanitation Data'!$G$28,0,10*ROW('Sanitation Data'!G177))="","",OFFSET('Sanitation Data'!$G$28,0,10*ROW('Sanitation Data'!G177)))</f>
        <v/>
      </c>
      <c r="DA183" s="275" t="str">
        <f ca="true">+IF(OFFSET('Sanitation Data'!$G$29,0,10*ROW('Sanitation Data'!G177))="","",OFFSET('Sanitation Data'!$G$29,0,10*ROW('Sanitation Data'!G177)))</f>
        <v/>
      </c>
      <c r="DB183" s="275" t="str">
        <f ca="true">+IF(OFFSET('Sanitation Data'!$G$30,0,10*ROW('Sanitation Data'!G177))="","",OFFSET('Sanitation Data'!$G$30,0,10*ROW('Sanitation Data'!G177)))</f>
        <v/>
      </c>
      <c r="DC183" s="275" t="str">
        <f ca="true">+IF(OFFSET('Sanitation Data'!$G$31,0,10*ROW('Sanitation Data'!G177))="","",OFFSET('Sanitation Data'!$G$31,0,10*ROW('Sanitation Data'!G177)))</f>
        <v/>
      </c>
      <c r="DD183" s="275" t="str">
        <f ca="true">+IF(OFFSET('Sanitation Data'!$G$32,0,10*ROW('Sanitation Data'!G177))="","",OFFSET('Sanitation Data'!$G$32,0,10*ROW('Sanitation Data'!G177)))</f>
        <v/>
      </c>
      <c r="DE183" s="275" t="str">
        <f ca="true">+IF(OFFSET('Sanitation Data'!$H$28,0,10*ROW('Sanitation Data'!H177))="","",OFFSET('Sanitation Data'!$H$28,0,10*ROW('Sanitation Data'!H177)))</f>
        <v/>
      </c>
      <c r="DF183" s="275" t="str">
        <f ca="true">+IF(OFFSET('Sanitation Data'!$H$29,0,10*ROW('Sanitation Data'!H177))="","",OFFSET('Sanitation Data'!$H$29,0,10*ROW('Sanitation Data'!H177)))</f>
        <v/>
      </c>
      <c r="DG183" s="275" t="str">
        <f ca="true">+IF(OFFSET('Sanitation Data'!$H$30,0,10*ROW('Sanitation Data'!H177))="","",OFFSET('Sanitation Data'!$H$30,0,10*ROW('Sanitation Data'!H177)))</f>
        <v/>
      </c>
      <c r="DH183" s="275" t="str">
        <f ca="true">+IF(OFFSET('Sanitation Data'!$H$31,0,10*ROW('Sanitation Data'!H177))="","",OFFSET('Sanitation Data'!$H$31,0,10*ROW('Sanitation Data'!H177)))</f>
        <v/>
      </c>
      <c r="DI183" s="275" t="str">
        <f ca="true">+IF(OFFSET('Sanitation Data'!$H$32,0,10*ROW('Sanitation Data'!H177))="","",OFFSET('Sanitation Data'!$H$32,0,10*ROW('Sanitation Data'!H177)))</f>
        <v/>
      </c>
      <c r="DJ183" s="275" t="str">
        <f ca="true">+IF(OFFSET('Sanitation Data'!$I$28,0,10*ROW('Sanitation Data'!I177))="","",OFFSET('Sanitation Data'!$I$28,0,10*ROW('Sanitation Data'!I177)))</f>
        <v/>
      </c>
      <c r="DK183" s="275" t="str">
        <f ca="true">+IF(OFFSET('Sanitation Data'!$I$29,0,10*ROW('Sanitation Data'!I177))="","",OFFSET('Sanitation Data'!$I$29,0,10*ROW('Sanitation Data'!I177)))</f>
        <v/>
      </c>
      <c r="DL183" s="275" t="str">
        <f ca="true">+IF(OFFSET('Sanitation Data'!$I$30,0,10*ROW('Sanitation Data'!I177))="","",OFFSET('Sanitation Data'!$I$30,0,10*ROW('Sanitation Data'!I177)))</f>
        <v/>
      </c>
      <c r="DM183" s="275" t="str">
        <f ca="true">+IF(OFFSET('Sanitation Data'!$I$31,0,10*ROW('Sanitation Data'!I177))="","",OFFSET('Sanitation Data'!$I$31,0,10*ROW('Sanitation Data'!I177)))</f>
        <v/>
      </c>
      <c r="DN183" s="275" t="str">
        <f ca="true">+IF(OFFSET('Sanitation Data'!$I$32,0,10*ROW('Sanitation Data'!I177))="","",OFFSET('Sanitation Data'!$I$32,0,10*ROW('Sanitation Data'!I177)))</f>
        <v/>
      </c>
      <c r="DO183" s="275" t="str">
        <f ca="true">+IF(OFFSET('Hygiene Data'!$D$11,0,10*ROW('Hygiene Data'!D177))="","",OFFSET('Hygiene Data'!$D$11,0,10*ROW('Hygiene Data'!D177)))</f>
        <v/>
      </c>
      <c r="DP183" s="275" t="str">
        <f ca="true">+IF(OFFSET('Hygiene Data'!$D$12,0,10*ROW('Hygiene Data'!D177))="","",OFFSET('Hygiene Data'!$D$12,0,10*ROW('Hygiene Data'!D177)))</f>
        <v/>
      </c>
      <c r="DQ183" s="275" t="str">
        <f ca="true">+IF(OFFSET('Hygiene Data'!$D$13,0,10*ROW('Hygiene Data'!D177))="","",OFFSET('Hygiene Data'!$D$13,0,10*ROW('Hygiene Data'!D177)))</f>
        <v/>
      </c>
      <c r="DR183" s="275" t="str">
        <f ca="true">+IF(OFFSET('Hygiene Data'!$E$11,0,10*ROW('Hygiene Data'!E177))="","",OFFSET('Hygiene Data'!$E$11,0,10*ROW('Hygiene Data'!E177)))</f>
        <v/>
      </c>
      <c r="DS183" s="275" t="str">
        <f ca="true">+IF(OFFSET('Hygiene Data'!$E$12,0,10*ROW('Hygiene Data'!E177))="","",OFFSET('Hygiene Data'!$E$12,0,10*ROW('Hygiene Data'!E177)))</f>
        <v/>
      </c>
      <c r="DT183" s="275" t="str">
        <f ca="true">+IF(OFFSET('Hygiene Data'!$E$13,0,10*ROW('Hygiene Data'!E177))="","",OFFSET('Hygiene Data'!$E$13,0,10*ROW('Hygiene Data'!E177)))</f>
        <v/>
      </c>
      <c r="DU183" s="275" t="str">
        <f ca="true">+IF(OFFSET('Hygiene Data'!$F$11,0,10*ROW('Hygiene Data'!F177))="","",OFFSET('Hygiene Data'!$F$11,0,10*ROW('Hygiene Data'!F177)))</f>
        <v/>
      </c>
      <c r="DV183" s="275" t="str">
        <f ca="true">+IF(OFFSET('Hygiene Data'!$F$12,0,10*ROW('Hygiene Data'!F177))="","",OFFSET('Hygiene Data'!$F$12,0,10*ROW('Hygiene Data'!F177)))</f>
        <v/>
      </c>
      <c r="DW183" s="275" t="str">
        <f ca="true">+IF(OFFSET('Hygiene Data'!$F$13,0,10*ROW('Hygiene Data'!F177))="","",OFFSET('Hygiene Data'!$F$13,0,10*ROW('Hygiene Data'!F177)))</f>
        <v/>
      </c>
      <c r="DX183" s="275" t="str">
        <f ca="true">+IF(OFFSET('Hygiene Data'!$G$11,0,10*ROW('Hygiene Data'!G177))="","",OFFSET('Hygiene Data'!$G$11,0,10*ROW('Hygiene Data'!G177)))</f>
        <v/>
      </c>
      <c r="DY183" s="275" t="str">
        <f ca="true">+IF(OFFSET('Hygiene Data'!$G$12,0,10*ROW('Hygiene Data'!G177))="","",OFFSET('Hygiene Data'!$G$12,0,10*ROW('Hygiene Data'!G177)))</f>
        <v/>
      </c>
      <c r="DZ183" s="275" t="str">
        <f ca="true">+IF(OFFSET('Hygiene Data'!$G$13,0,10*ROW('Hygiene Data'!G177))="","",OFFSET('Hygiene Data'!$G$13,0,10*ROW('Hygiene Data'!G177)))</f>
        <v/>
      </c>
      <c r="EA183" s="275" t="str">
        <f ca="true">+IF(OFFSET('Hygiene Data'!$H$11,0,10*ROW('Hygiene Data'!H177))="","",OFFSET('Hygiene Data'!$H$11,0,10*ROW('Hygiene Data'!H177)))</f>
        <v/>
      </c>
      <c r="EB183" s="275" t="str">
        <f ca="true">+IF(OFFSET('Hygiene Data'!$H$12,0,10*ROW('Hygiene Data'!H177))="","",OFFSET('Hygiene Data'!$H$12,0,10*ROW('Hygiene Data'!H177)))</f>
        <v/>
      </c>
      <c r="EC183" s="275" t="str">
        <f ca="true">+IF(OFFSET('Hygiene Data'!$H$13,0,10*ROW('Hygiene Data'!H177))="","",OFFSET('Hygiene Data'!$H$13,0,10*ROW('Hygiene Data'!H177)))</f>
        <v/>
      </c>
      <c r="ED183" s="275" t="str">
        <f ca="true">+IF(OFFSET('Hygiene Data'!$I$11,0,10*ROW('Hygiene Data'!I177))="","",OFFSET('Hygiene Data'!$I$11,0,10*ROW('Hygiene Data'!I177)))</f>
        <v/>
      </c>
      <c r="EE183" s="275" t="str">
        <f ca="true">+IF(OFFSET('Hygiene Data'!$I$12,0,10*ROW('Hygiene Data'!I177))="","",OFFSET('Hygiene Data'!$I$12,0,10*ROW('Hygiene Data'!I177)))</f>
        <v/>
      </c>
      <c r="EF183" s="275" t="str">
        <f ca="true">+IF(OFFSET('Hygiene Data'!$I$13,0,10*ROW('Hygiene Data'!I177))="","",OFFSET('Hygiene Data'!$I$13,0,10*ROW('Hygiene Data'!I177)))</f>
        <v/>
      </c>
    </row>
    <row xmlns:x14ac="http://schemas.microsoft.com/office/spreadsheetml/2009/9/ac" r="184" x14ac:dyDescent="0.2">
      <c r="A184" s="37" t="str">
        <f ca="true">+IF(OFFSET('Water Data'!$B$2,0,10*ROW('Water Data'!E178))="","",OFFSET('Water Data'!$B$2,0,10*ROW('Water Data'!E178)))</f>
        <v/>
      </c>
      <c r="B184" s="37" t="str">
        <f ca="true">+IF(OFFSET('Water Data'!$C$2,0,10*ROW('Water Data'!F178))="","",OFFSET('Water Data'!$C$2,0,10*ROW('Water Data'!F178)))</f>
        <v/>
      </c>
      <c r="C184" s="331" t="str">
        <f t="shared" ca="true" si="2"/>
        <v/>
      </c>
      <c r="D184" s="94"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4"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4"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4"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4"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4"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4"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4"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4"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4"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4"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4"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4"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4"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4"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4"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4"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4"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5"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5"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5"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5"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5"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5"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5"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5"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5"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5"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5"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5"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5"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5"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5"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5"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5"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5"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5"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5"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5"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5"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5"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5"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5"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5"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5"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5"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5"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5"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6"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6"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6"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6"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6"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6"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6"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6"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6"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6"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6"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6"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6"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6"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6"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6"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6"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6"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5"/>
      <c r="BS184" s="275" t="str">
        <f ca="true">+IF(OFFSET('Water Data'!$D$27,0,10*ROW('Water Data'!D178))="","",OFFSET('Water Data'!$D$27,0,10*ROW('Water Data'!D178)))</f>
        <v/>
      </c>
      <c r="BT184" s="275" t="str">
        <f ca="true">+IF(OFFSET('Water Data'!$D$28,0,10*ROW('Water Data'!D178))="","",OFFSET('Water Data'!$D$28,0,10*ROW('Water Data'!D178)))</f>
        <v/>
      </c>
      <c r="BU184" s="275" t="str">
        <f ca="true">+IF(OFFSET('Water Data'!$D$29,0,10*ROW('Water Data'!D178))="","",OFFSET('Water Data'!$D$29,0,10*ROW('Water Data'!D178)))</f>
        <v/>
      </c>
      <c r="BV184" s="275" t="str">
        <f ca="true">+IF(OFFSET('Water Data'!$E$27,0,10*ROW('Water Data'!E178))="","",OFFSET('Water Data'!$E$27,0,10*ROW('Water Data'!E178)))</f>
        <v/>
      </c>
      <c r="BW184" s="275" t="str">
        <f ca="true">+IF(OFFSET('Water Data'!$E$28,0,10*ROW('Water Data'!E178))="","",OFFSET('Water Data'!$E$28,0,10*ROW('Water Data'!E178)))</f>
        <v/>
      </c>
      <c r="BX184" s="275" t="str">
        <f ca="true">+IF(OFFSET('Water Data'!$E$29,0,10*ROW('Water Data'!E178))="","",OFFSET('Water Data'!$E$29,0,10*ROW('Water Data'!E178)))</f>
        <v/>
      </c>
      <c r="BY184" s="275" t="str">
        <f ca="true">+IF(OFFSET('Water Data'!$F$27,0,10*ROW('Water Data'!F178))="","",OFFSET('Water Data'!$F$27,0,10*ROW('Water Data'!F178)))</f>
        <v/>
      </c>
      <c r="BZ184" s="275" t="str">
        <f ca="true">+IF(OFFSET('Water Data'!$F$28,0,10*ROW('Water Data'!F178))="","",OFFSET('Water Data'!$F$28,0,10*ROW('Water Data'!F178)))</f>
        <v/>
      </c>
      <c r="CA184" s="275" t="str">
        <f ca="true">+IF(OFFSET('Water Data'!$F$29,0,10*ROW('Water Data'!F178))="","",OFFSET('Water Data'!$F$29,0,10*ROW('Water Data'!F178)))</f>
        <v/>
      </c>
      <c r="CB184" s="275" t="str">
        <f ca="true">+IF(OFFSET('Water Data'!$G$27,0,10*ROW('Water Data'!G178))="","",OFFSET('Water Data'!$G$27,0,10*ROW('Water Data'!G178)))</f>
        <v/>
      </c>
      <c r="CC184" s="275" t="str">
        <f ca="true">+IF(OFFSET('Water Data'!$G$28,0,10*ROW('Water Data'!G178))="","",OFFSET('Water Data'!$G$28,0,10*ROW('Water Data'!G178)))</f>
        <v/>
      </c>
      <c r="CD184" s="275" t="str">
        <f ca="true">+IF(OFFSET('Water Data'!$G$29,0,10*ROW('Water Data'!G178))="","",OFFSET('Water Data'!$G$29,0,10*ROW('Water Data'!G178)))</f>
        <v/>
      </c>
      <c r="CE184" s="275" t="str">
        <f ca="true">+IF(OFFSET('Water Data'!$H$27,0,10*ROW('Water Data'!H178))="","",OFFSET('Water Data'!$H$27,0,10*ROW('Water Data'!H178)))</f>
        <v/>
      </c>
      <c r="CF184" s="275" t="str">
        <f ca="true">+IF(OFFSET('Water Data'!$H$28,0,10*ROW('Water Data'!H178))="","",OFFSET('Water Data'!$H$28,0,10*ROW('Water Data'!H178)))</f>
        <v/>
      </c>
      <c r="CG184" s="275" t="str">
        <f ca="true">+IF(OFFSET('Water Data'!$H$29,0,10*ROW('Water Data'!H178))="","",OFFSET('Water Data'!$H$29,0,10*ROW('Water Data'!H178)))</f>
        <v/>
      </c>
      <c r="CH184" s="275" t="str">
        <f ca="true">+IF(OFFSET('Water Data'!$I$27,0,10*ROW('Water Data'!I178))="","",OFFSET('Water Data'!$I$27,0,10*ROW('Water Data'!I178)))</f>
        <v/>
      </c>
      <c r="CI184" s="275" t="str">
        <f ca="true">+IF(OFFSET('Water Data'!$I$28,0,10*ROW('Water Data'!I178))="","",OFFSET('Water Data'!$I$28,0,10*ROW('Water Data'!I178)))</f>
        <v/>
      </c>
      <c r="CJ184" s="275" t="str">
        <f ca="true">+IF(OFFSET('Water Data'!$I$29,0,10*ROW('Water Data'!I178))="","",OFFSET('Water Data'!$I$29,0,10*ROW('Water Data'!I178)))</f>
        <v/>
      </c>
      <c r="CK184" s="275" t="str">
        <f ca="true">+IF(OFFSET('Sanitation Data'!$D$28,0,10*ROW('Sanitation Data'!D178))="","",OFFSET('Sanitation Data'!$D$28,0,10*ROW('Sanitation Data'!D178)))</f>
        <v/>
      </c>
      <c r="CL184" s="275" t="str">
        <f ca="true">+IF(OFFSET('Sanitation Data'!$D$29,0,10*ROW('Sanitation Data'!D178))="","",OFFSET('Sanitation Data'!$D$29,0,10*ROW('Sanitation Data'!D178)))</f>
        <v/>
      </c>
      <c r="CM184" s="275" t="str">
        <f ca="true">+IF(OFFSET('Sanitation Data'!$D$30,0,10*ROW('Sanitation Data'!D178))="","",OFFSET('Sanitation Data'!$D$30,0,10*ROW('Sanitation Data'!D178)))</f>
        <v/>
      </c>
      <c r="CN184" s="275" t="str">
        <f ca="true">+IF(OFFSET('Sanitation Data'!$D$31,0,10*ROW('Sanitation Data'!D178))="","",OFFSET('Sanitation Data'!$D$31,0,10*ROW('Sanitation Data'!D178)))</f>
        <v/>
      </c>
      <c r="CO184" s="275" t="str">
        <f ca="true">+IF(OFFSET('Sanitation Data'!$D$32,0,10*ROW('Sanitation Data'!D178))="","",OFFSET('Sanitation Data'!$D$32,0,10*ROW('Sanitation Data'!D178)))</f>
        <v/>
      </c>
      <c r="CP184" s="275" t="str">
        <f ca="true">+IF(OFFSET('Sanitation Data'!$E$28,0,10*ROW('Sanitation Data'!E178))="","",OFFSET('Sanitation Data'!$E$28,0,10*ROW('Sanitation Data'!E178)))</f>
        <v/>
      </c>
      <c r="CQ184" s="275" t="str">
        <f ca="true">+IF(OFFSET('Sanitation Data'!$E$29,0,10*ROW('Sanitation Data'!E178))="","",OFFSET('Sanitation Data'!$E$29,0,10*ROW('Sanitation Data'!E178)))</f>
        <v/>
      </c>
      <c r="CR184" s="275" t="str">
        <f ca="true">+IF(OFFSET('Sanitation Data'!$E$30,0,10*ROW('Sanitation Data'!E178))="","",OFFSET('Sanitation Data'!$E$30,0,10*ROW('Sanitation Data'!E178)))</f>
        <v/>
      </c>
      <c r="CS184" s="275" t="str">
        <f ca="true">+IF(OFFSET('Sanitation Data'!$E$31,0,10*ROW('Sanitation Data'!E178))="","",OFFSET('Sanitation Data'!$E$31,0,10*ROW('Sanitation Data'!E178)))</f>
        <v/>
      </c>
      <c r="CT184" s="275" t="str">
        <f ca="true">+IF(OFFSET('Sanitation Data'!$E$32,0,10*ROW('Sanitation Data'!E178))="","",OFFSET('Sanitation Data'!$E$32,0,10*ROW('Sanitation Data'!E178)))</f>
        <v/>
      </c>
      <c r="CU184" s="275" t="str">
        <f ca="true">+IF(OFFSET('Sanitation Data'!$F$28,0,10*ROW('Sanitation Data'!F178))="","",OFFSET('Sanitation Data'!$F$28,0,10*ROW('Sanitation Data'!F178)))</f>
        <v/>
      </c>
      <c r="CV184" s="275" t="str">
        <f ca="true">+IF(OFFSET('Sanitation Data'!$F$29,0,10*ROW('Sanitation Data'!F178))="","",OFFSET('Sanitation Data'!$F$29,0,10*ROW('Sanitation Data'!F178)))</f>
        <v/>
      </c>
      <c r="CW184" s="275" t="str">
        <f ca="true">+IF(OFFSET('Sanitation Data'!$F$30,0,10*ROW('Sanitation Data'!F178))="","",OFFSET('Sanitation Data'!$F$30,0,10*ROW('Sanitation Data'!F178)))</f>
        <v/>
      </c>
      <c r="CX184" s="275" t="str">
        <f ca="true">+IF(OFFSET('Sanitation Data'!$F$31,0,10*ROW('Sanitation Data'!F178))="","",OFFSET('Sanitation Data'!$F$31,0,10*ROW('Sanitation Data'!F178)))</f>
        <v/>
      </c>
      <c r="CY184" s="275" t="str">
        <f ca="true">+IF(OFFSET('Sanitation Data'!$F$32,0,10*ROW('Sanitation Data'!F178))="","",OFFSET('Sanitation Data'!$F$32,0,10*ROW('Sanitation Data'!F178)))</f>
        <v/>
      </c>
      <c r="CZ184" s="275" t="str">
        <f ca="true">+IF(OFFSET('Sanitation Data'!$G$28,0,10*ROW('Sanitation Data'!G178))="","",OFFSET('Sanitation Data'!$G$28,0,10*ROW('Sanitation Data'!G178)))</f>
        <v/>
      </c>
      <c r="DA184" s="275" t="str">
        <f ca="true">+IF(OFFSET('Sanitation Data'!$G$29,0,10*ROW('Sanitation Data'!G178))="","",OFFSET('Sanitation Data'!$G$29,0,10*ROW('Sanitation Data'!G178)))</f>
        <v/>
      </c>
      <c r="DB184" s="275" t="str">
        <f ca="true">+IF(OFFSET('Sanitation Data'!$G$30,0,10*ROW('Sanitation Data'!G178))="","",OFFSET('Sanitation Data'!$G$30,0,10*ROW('Sanitation Data'!G178)))</f>
        <v/>
      </c>
      <c r="DC184" s="275" t="str">
        <f ca="true">+IF(OFFSET('Sanitation Data'!$G$31,0,10*ROW('Sanitation Data'!G178))="","",OFFSET('Sanitation Data'!$G$31,0,10*ROW('Sanitation Data'!G178)))</f>
        <v/>
      </c>
      <c r="DD184" s="275" t="str">
        <f ca="true">+IF(OFFSET('Sanitation Data'!$G$32,0,10*ROW('Sanitation Data'!G178))="","",OFFSET('Sanitation Data'!$G$32,0,10*ROW('Sanitation Data'!G178)))</f>
        <v/>
      </c>
      <c r="DE184" s="275" t="str">
        <f ca="true">+IF(OFFSET('Sanitation Data'!$H$28,0,10*ROW('Sanitation Data'!H178))="","",OFFSET('Sanitation Data'!$H$28,0,10*ROW('Sanitation Data'!H178)))</f>
        <v/>
      </c>
      <c r="DF184" s="275" t="str">
        <f ca="true">+IF(OFFSET('Sanitation Data'!$H$29,0,10*ROW('Sanitation Data'!H178))="","",OFFSET('Sanitation Data'!$H$29,0,10*ROW('Sanitation Data'!H178)))</f>
        <v/>
      </c>
      <c r="DG184" s="275" t="str">
        <f ca="true">+IF(OFFSET('Sanitation Data'!$H$30,0,10*ROW('Sanitation Data'!H178))="","",OFFSET('Sanitation Data'!$H$30,0,10*ROW('Sanitation Data'!H178)))</f>
        <v/>
      </c>
      <c r="DH184" s="275" t="str">
        <f ca="true">+IF(OFFSET('Sanitation Data'!$H$31,0,10*ROW('Sanitation Data'!H178))="","",OFFSET('Sanitation Data'!$H$31,0,10*ROW('Sanitation Data'!H178)))</f>
        <v/>
      </c>
      <c r="DI184" s="275" t="str">
        <f ca="true">+IF(OFFSET('Sanitation Data'!$H$32,0,10*ROW('Sanitation Data'!H178))="","",OFFSET('Sanitation Data'!$H$32,0,10*ROW('Sanitation Data'!H178)))</f>
        <v/>
      </c>
      <c r="DJ184" s="275" t="str">
        <f ca="true">+IF(OFFSET('Sanitation Data'!$I$28,0,10*ROW('Sanitation Data'!I178))="","",OFFSET('Sanitation Data'!$I$28,0,10*ROW('Sanitation Data'!I178)))</f>
        <v/>
      </c>
      <c r="DK184" s="275" t="str">
        <f ca="true">+IF(OFFSET('Sanitation Data'!$I$29,0,10*ROW('Sanitation Data'!I178))="","",OFFSET('Sanitation Data'!$I$29,0,10*ROW('Sanitation Data'!I178)))</f>
        <v/>
      </c>
      <c r="DL184" s="275" t="str">
        <f ca="true">+IF(OFFSET('Sanitation Data'!$I$30,0,10*ROW('Sanitation Data'!I178))="","",OFFSET('Sanitation Data'!$I$30,0,10*ROW('Sanitation Data'!I178)))</f>
        <v/>
      </c>
      <c r="DM184" s="275" t="str">
        <f ca="true">+IF(OFFSET('Sanitation Data'!$I$31,0,10*ROW('Sanitation Data'!I178))="","",OFFSET('Sanitation Data'!$I$31,0,10*ROW('Sanitation Data'!I178)))</f>
        <v/>
      </c>
      <c r="DN184" s="275" t="str">
        <f ca="true">+IF(OFFSET('Sanitation Data'!$I$32,0,10*ROW('Sanitation Data'!I178))="","",OFFSET('Sanitation Data'!$I$32,0,10*ROW('Sanitation Data'!I178)))</f>
        <v/>
      </c>
      <c r="DO184" s="275" t="str">
        <f ca="true">+IF(OFFSET('Hygiene Data'!$D$11,0,10*ROW('Hygiene Data'!D178))="","",OFFSET('Hygiene Data'!$D$11,0,10*ROW('Hygiene Data'!D178)))</f>
        <v/>
      </c>
      <c r="DP184" s="275" t="str">
        <f ca="true">+IF(OFFSET('Hygiene Data'!$D$12,0,10*ROW('Hygiene Data'!D178))="","",OFFSET('Hygiene Data'!$D$12,0,10*ROW('Hygiene Data'!D178)))</f>
        <v/>
      </c>
      <c r="DQ184" s="275" t="str">
        <f ca="true">+IF(OFFSET('Hygiene Data'!$D$13,0,10*ROW('Hygiene Data'!D178))="","",OFFSET('Hygiene Data'!$D$13,0,10*ROW('Hygiene Data'!D178)))</f>
        <v/>
      </c>
      <c r="DR184" s="275" t="str">
        <f ca="true">+IF(OFFSET('Hygiene Data'!$E$11,0,10*ROW('Hygiene Data'!E178))="","",OFFSET('Hygiene Data'!$E$11,0,10*ROW('Hygiene Data'!E178)))</f>
        <v/>
      </c>
      <c r="DS184" s="275" t="str">
        <f ca="true">+IF(OFFSET('Hygiene Data'!$E$12,0,10*ROW('Hygiene Data'!E178))="","",OFFSET('Hygiene Data'!$E$12,0,10*ROW('Hygiene Data'!E178)))</f>
        <v/>
      </c>
      <c r="DT184" s="275" t="str">
        <f ca="true">+IF(OFFSET('Hygiene Data'!$E$13,0,10*ROW('Hygiene Data'!E178))="","",OFFSET('Hygiene Data'!$E$13,0,10*ROW('Hygiene Data'!E178)))</f>
        <v/>
      </c>
      <c r="DU184" s="275" t="str">
        <f ca="true">+IF(OFFSET('Hygiene Data'!$F$11,0,10*ROW('Hygiene Data'!F178))="","",OFFSET('Hygiene Data'!$F$11,0,10*ROW('Hygiene Data'!F178)))</f>
        <v/>
      </c>
      <c r="DV184" s="275" t="str">
        <f ca="true">+IF(OFFSET('Hygiene Data'!$F$12,0,10*ROW('Hygiene Data'!F178))="","",OFFSET('Hygiene Data'!$F$12,0,10*ROW('Hygiene Data'!F178)))</f>
        <v/>
      </c>
      <c r="DW184" s="275" t="str">
        <f ca="true">+IF(OFFSET('Hygiene Data'!$F$13,0,10*ROW('Hygiene Data'!F178))="","",OFFSET('Hygiene Data'!$F$13,0,10*ROW('Hygiene Data'!F178)))</f>
        <v/>
      </c>
      <c r="DX184" s="275" t="str">
        <f ca="true">+IF(OFFSET('Hygiene Data'!$G$11,0,10*ROW('Hygiene Data'!G178))="","",OFFSET('Hygiene Data'!$G$11,0,10*ROW('Hygiene Data'!G178)))</f>
        <v/>
      </c>
      <c r="DY184" s="275" t="str">
        <f ca="true">+IF(OFFSET('Hygiene Data'!$G$12,0,10*ROW('Hygiene Data'!G178))="","",OFFSET('Hygiene Data'!$G$12,0,10*ROW('Hygiene Data'!G178)))</f>
        <v/>
      </c>
      <c r="DZ184" s="275" t="str">
        <f ca="true">+IF(OFFSET('Hygiene Data'!$G$13,0,10*ROW('Hygiene Data'!G178))="","",OFFSET('Hygiene Data'!$G$13,0,10*ROW('Hygiene Data'!G178)))</f>
        <v/>
      </c>
      <c r="EA184" s="275" t="str">
        <f ca="true">+IF(OFFSET('Hygiene Data'!$H$11,0,10*ROW('Hygiene Data'!H178))="","",OFFSET('Hygiene Data'!$H$11,0,10*ROW('Hygiene Data'!H178)))</f>
        <v/>
      </c>
      <c r="EB184" s="275" t="str">
        <f ca="true">+IF(OFFSET('Hygiene Data'!$H$12,0,10*ROW('Hygiene Data'!H178))="","",OFFSET('Hygiene Data'!$H$12,0,10*ROW('Hygiene Data'!H178)))</f>
        <v/>
      </c>
      <c r="EC184" s="275" t="str">
        <f ca="true">+IF(OFFSET('Hygiene Data'!$H$13,0,10*ROW('Hygiene Data'!H178))="","",OFFSET('Hygiene Data'!$H$13,0,10*ROW('Hygiene Data'!H178)))</f>
        <v/>
      </c>
      <c r="ED184" s="275" t="str">
        <f ca="true">+IF(OFFSET('Hygiene Data'!$I$11,0,10*ROW('Hygiene Data'!I178))="","",OFFSET('Hygiene Data'!$I$11,0,10*ROW('Hygiene Data'!I178)))</f>
        <v/>
      </c>
      <c r="EE184" s="275" t="str">
        <f ca="true">+IF(OFFSET('Hygiene Data'!$I$12,0,10*ROW('Hygiene Data'!I178))="","",OFFSET('Hygiene Data'!$I$12,0,10*ROW('Hygiene Data'!I178)))</f>
        <v/>
      </c>
      <c r="EF184" s="275" t="str">
        <f ca="true">+IF(OFFSET('Hygiene Data'!$I$13,0,10*ROW('Hygiene Data'!I178))="","",OFFSET('Hygiene Data'!$I$13,0,10*ROW('Hygiene Data'!I178)))</f>
        <v/>
      </c>
    </row>
    <row xmlns:x14ac="http://schemas.microsoft.com/office/spreadsheetml/2009/9/ac" r="185" x14ac:dyDescent="0.2">
      <c r="A185" s="37" t="str">
        <f ca="true">+IF(OFFSET('Water Data'!$B$2,0,10*ROW('Water Data'!E179))="","",OFFSET('Water Data'!$B$2,0,10*ROW('Water Data'!E179)))</f>
        <v/>
      </c>
      <c r="B185" s="37" t="str">
        <f ca="true">+IF(OFFSET('Water Data'!$C$2,0,10*ROW('Water Data'!F179))="","",OFFSET('Water Data'!$C$2,0,10*ROW('Water Data'!F179)))</f>
        <v/>
      </c>
      <c r="C185" s="331" t="str">
        <f t="shared" ca="true" si="2"/>
        <v/>
      </c>
      <c r="D185" s="94"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4"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4"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4"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4"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4"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4"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4"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4"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4"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4"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4"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4"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4"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4"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4"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4"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4"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5"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5"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5"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5"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5"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5"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5"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5"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5"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5"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5"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5"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5"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5"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5"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5"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5"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5"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5"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5"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5"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5"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5"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5"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5"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5"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5"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5"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5"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5"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6"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6"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6"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6"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6"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6"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6"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6"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6"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6"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6"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6"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6"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6"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6"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6"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6"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6"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5"/>
      <c r="BS185" s="275" t="str">
        <f ca="true">+IF(OFFSET('Water Data'!$D$27,0,10*ROW('Water Data'!D179))="","",OFFSET('Water Data'!$D$27,0,10*ROW('Water Data'!D179)))</f>
        <v/>
      </c>
      <c r="BT185" s="275" t="str">
        <f ca="true">+IF(OFFSET('Water Data'!$D$28,0,10*ROW('Water Data'!D179))="","",OFFSET('Water Data'!$D$28,0,10*ROW('Water Data'!D179)))</f>
        <v/>
      </c>
      <c r="BU185" s="275" t="str">
        <f ca="true">+IF(OFFSET('Water Data'!$D$29,0,10*ROW('Water Data'!D179))="","",OFFSET('Water Data'!$D$29,0,10*ROW('Water Data'!D179)))</f>
        <v/>
      </c>
      <c r="BV185" s="275" t="str">
        <f ca="true">+IF(OFFSET('Water Data'!$E$27,0,10*ROW('Water Data'!E179))="","",OFFSET('Water Data'!$E$27,0,10*ROW('Water Data'!E179)))</f>
        <v/>
      </c>
      <c r="BW185" s="275" t="str">
        <f ca="true">+IF(OFFSET('Water Data'!$E$28,0,10*ROW('Water Data'!E179))="","",OFFSET('Water Data'!$E$28,0,10*ROW('Water Data'!E179)))</f>
        <v/>
      </c>
      <c r="BX185" s="275" t="str">
        <f ca="true">+IF(OFFSET('Water Data'!$E$29,0,10*ROW('Water Data'!E179))="","",OFFSET('Water Data'!$E$29,0,10*ROW('Water Data'!E179)))</f>
        <v/>
      </c>
      <c r="BY185" s="275" t="str">
        <f ca="true">+IF(OFFSET('Water Data'!$F$27,0,10*ROW('Water Data'!F179))="","",OFFSET('Water Data'!$F$27,0,10*ROW('Water Data'!F179)))</f>
        <v/>
      </c>
      <c r="BZ185" s="275" t="str">
        <f ca="true">+IF(OFFSET('Water Data'!$F$28,0,10*ROW('Water Data'!F179))="","",OFFSET('Water Data'!$F$28,0,10*ROW('Water Data'!F179)))</f>
        <v/>
      </c>
      <c r="CA185" s="275" t="str">
        <f ca="true">+IF(OFFSET('Water Data'!$F$29,0,10*ROW('Water Data'!F179))="","",OFFSET('Water Data'!$F$29,0,10*ROW('Water Data'!F179)))</f>
        <v/>
      </c>
      <c r="CB185" s="275" t="str">
        <f ca="true">+IF(OFFSET('Water Data'!$G$27,0,10*ROW('Water Data'!G179))="","",OFFSET('Water Data'!$G$27,0,10*ROW('Water Data'!G179)))</f>
        <v/>
      </c>
      <c r="CC185" s="275" t="str">
        <f ca="true">+IF(OFFSET('Water Data'!$G$28,0,10*ROW('Water Data'!G179))="","",OFFSET('Water Data'!$G$28,0,10*ROW('Water Data'!G179)))</f>
        <v/>
      </c>
      <c r="CD185" s="275" t="str">
        <f ca="true">+IF(OFFSET('Water Data'!$G$29,0,10*ROW('Water Data'!G179))="","",OFFSET('Water Data'!$G$29,0,10*ROW('Water Data'!G179)))</f>
        <v/>
      </c>
      <c r="CE185" s="275" t="str">
        <f ca="true">+IF(OFFSET('Water Data'!$H$27,0,10*ROW('Water Data'!H179))="","",OFFSET('Water Data'!$H$27,0,10*ROW('Water Data'!H179)))</f>
        <v/>
      </c>
      <c r="CF185" s="275" t="str">
        <f ca="true">+IF(OFFSET('Water Data'!$H$28,0,10*ROW('Water Data'!H179))="","",OFFSET('Water Data'!$H$28,0,10*ROW('Water Data'!H179)))</f>
        <v/>
      </c>
      <c r="CG185" s="275" t="str">
        <f ca="true">+IF(OFFSET('Water Data'!$H$29,0,10*ROW('Water Data'!H179))="","",OFFSET('Water Data'!$H$29,0,10*ROW('Water Data'!H179)))</f>
        <v/>
      </c>
      <c r="CH185" s="275" t="str">
        <f ca="true">+IF(OFFSET('Water Data'!$I$27,0,10*ROW('Water Data'!I179))="","",OFFSET('Water Data'!$I$27,0,10*ROW('Water Data'!I179)))</f>
        <v/>
      </c>
      <c r="CI185" s="275" t="str">
        <f ca="true">+IF(OFFSET('Water Data'!$I$28,0,10*ROW('Water Data'!I179))="","",OFFSET('Water Data'!$I$28,0,10*ROW('Water Data'!I179)))</f>
        <v/>
      </c>
      <c r="CJ185" s="275" t="str">
        <f ca="true">+IF(OFFSET('Water Data'!$I$29,0,10*ROW('Water Data'!I179))="","",OFFSET('Water Data'!$I$29,0,10*ROW('Water Data'!I179)))</f>
        <v/>
      </c>
      <c r="CK185" s="275" t="str">
        <f ca="true">+IF(OFFSET('Sanitation Data'!$D$28,0,10*ROW('Sanitation Data'!D179))="","",OFFSET('Sanitation Data'!$D$28,0,10*ROW('Sanitation Data'!D179)))</f>
        <v/>
      </c>
      <c r="CL185" s="275" t="str">
        <f ca="true">+IF(OFFSET('Sanitation Data'!$D$29,0,10*ROW('Sanitation Data'!D179))="","",OFFSET('Sanitation Data'!$D$29,0,10*ROW('Sanitation Data'!D179)))</f>
        <v/>
      </c>
      <c r="CM185" s="275" t="str">
        <f ca="true">+IF(OFFSET('Sanitation Data'!$D$30,0,10*ROW('Sanitation Data'!D179))="","",OFFSET('Sanitation Data'!$D$30,0,10*ROW('Sanitation Data'!D179)))</f>
        <v/>
      </c>
      <c r="CN185" s="275" t="str">
        <f ca="true">+IF(OFFSET('Sanitation Data'!$D$31,0,10*ROW('Sanitation Data'!D179))="","",OFFSET('Sanitation Data'!$D$31,0,10*ROW('Sanitation Data'!D179)))</f>
        <v/>
      </c>
      <c r="CO185" s="275" t="str">
        <f ca="true">+IF(OFFSET('Sanitation Data'!$D$32,0,10*ROW('Sanitation Data'!D179))="","",OFFSET('Sanitation Data'!$D$32,0,10*ROW('Sanitation Data'!D179)))</f>
        <v/>
      </c>
      <c r="CP185" s="275" t="str">
        <f ca="true">+IF(OFFSET('Sanitation Data'!$E$28,0,10*ROW('Sanitation Data'!E179))="","",OFFSET('Sanitation Data'!$E$28,0,10*ROW('Sanitation Data'!E179)))</f>
        <v/>
      </c>
      <c r="CQ185" s="275" t="str">
        <f ca="true">+IF(OFFSET('Sanitation Data'!$E$29,0,10*ROW('Sanitation Data'!E179))="","",OFFSET('Sanitation Data'!$E$29,0,10*ROW('Sanitation Data'!E179)))</f>
        <v/>
      </c>
      <c r="CR185" s="275" t="str">
        <f ca="true">+IF(OFFSET('Sanitation Data'!$E$30,0,10*ROW('Sanitation Data'!E179))="","",OFFSET('Sanitation Data'!$E$30,0,10*ROW('Sanitation Data'!E179)))</f>
        <v/>
      </c>
      <c r="CS185" s="275" t="str">
        <f ca="true">+IF(OFFSET('Sanitation Data'!$E$31,0,10*ROW('Sanitation Data'!E179))="","",OFFSET('Sanitation Data'!$E$31,0,10*ROW('Sanitation Data'!E179)))</f>
        <v/>
      </c>
      <c r="CT185" s="275" t="str">
        <f ca="true">+IF(OFFSET('Sanitation Data'!$E$32,0,10*ROW('Sanitation Data'!E179))="","",OFFSET('Sanitation Data'!$E$32,0,10*ROW('Sanitation Data'!E179)))</f>
        <v/>
      </c>
      <c r="CU185" s="275" t="str">
        <f ca="true">+IF(OFFSET('Sanitation Data'!$F$28,0,10*ROW('Sanitation Data'!F179))="","",OFFSET('Sanitation Data'!$F$28,0,10*ROW('Sanitation Data'!F179)))</f>
        <v/>
      </c>
      <c r="CV185" s="275" t="str">
        <f ca="true">+IF(OFFSET('Sanitation Data'!$F$29,0,10*ROW('Sanitation Data'!F179))="","",OFFSET('Sanitation Data'!$F$29,0,10*ROW('Sanitation Data'!F179)))</f>
        <v/>
      </c>
      <c r="CW185" s="275" t="str">
        <f ca="true">+IF(OFFSET('Sanitation Data'!$F$30,0,10*ROW('Sanitation Data'!F179))="","",OFFSET('Sanitation Data'!$F$30,0,10*ROW('Sanitation Data'!F179)))</f>
        <v/>
      </c>
      <c r="CX185" s="275" t="str">
        <f ca="true">+IF(OFFSET('Sanitation Data'!$F$31,0,10*ROW('Sanitation Data'!F179))="","",OFFSET('Sanitation Data'!$F$31,0,10*ROW('Sanitation Data'!F179)))</f>
        <v/>
      </c>
      <c r="CY185" s="275" t="str">
        <f ca="true">+IF(OFFSET('Sanitation Data'!$F$32,0,10*ROW('Sanitation Data'!F179))="","",OFFSET('Sanitation Data'!$F$32,0,10*ROW('Sanitation Data'!F179)))</f>
        <v/>
      </c>
      <c r="CZ185" s="275" t="str">
        <f ca="true">+IF(OFFSET('Sanitation Data'!$G$28,0,10*ROW('Sanitation Data'!G179))="","",OFFSET('Sanitation Data'!$G$28,0,10*ROW('Sanitation Data'!G179)))</f>
        <v/>
      </c>
      <c r="DA185" s="275" t="str">
        <f ca="true">+IF(OFFSET('Sanitation Data'!$G$29,0,10*ROW('Sanitation Data'!G179))="","",OFFSET('Sanitation Data'!$G$29,0,10*ROW('Sanitation Data'!G179)))</f>
        <v/>
      </c>
      <c r="DB185" s="275" t="str">
        <f ca="true">+IF(OFFSET('Sanitation Data'!$G$30,0,10*ROW('Sanitation Data'!G179))="","",OFFSET('Sanitation Data'!$G$30,0,10*ROW('Sanitation Data'!G179)))</f>
        <v/>
      </c>
      <c r="DC185" s="275" t="str">
        <f ca="true">+IF(OFFSET('Sanitation Data'!$G$31,0,10*ROW('Sanitation Data'!G179))="","",OFFSET('Sanitation Data'!$G$31,0,10*ROW('Sanitation Data'!G179)))</f>
        <v/>
      </c>
      <c r="DD185" s="275" t="str">
        <f ca="true">+IF(OFFSET('Sanitation Data'!$G$32,0,10*ROW('Sanitation Data'!G179))="","",OFFSET('Sanitation Data'!$G$32,0,10*ROW('Sanitation Data'!G179)))</f>
        <v/>
      </c>
      <c r="DE185" s="275" t="str">
        <f ca="true">+IF(OFFSET('Sanitation Data'!$H$28,0,10*ROW('Sanitation Data'!H179))="","",OFFSET('Sanitation Data'!$H$28,0,10*ROW('Sanitation Data'!H179)))</f>
        <v/>
      </c>
      <c r="DF185" s="275" t="str">
        <f ca="true">+IF(OFFSET('Sanitation Data'!$H$29,0,10*ROW('Sanitation Data'!H179))="","",OFFSET('Sanitation Data'!$H$29,0,10*ROW('Sanitation Data'!H179)))</f>
        <v/>
      </c>
      <c r="DG185" s="275" t="str">
        <f ca="true">+IF(OFFSET('Sanitation Data'!$H$30,0,10*ROW('Sanitation Data'!H179))="","",OFFSET('Sanitation Data'!$H$30,0,10*ROW('Sanitation Data'!H179)))</f>
        <v/>
      </c>
      <c r="DH185" s="275" t="str">
        <f ca="true">+IF(OFFSET('Sanitation Data'!$H$31,0,10*ROW('Sanitation Data'!H179))="","",OFFSET('Sanitation Data'!$H$31,0,10*ROW('Sanitation Data'!H179)))</f>
        <v/>
      </c>
      <c r="DI185" s="275" t="str">
        <f ca="true">+IF(OFFSET('Sanitation Data'!$H$32,0,10*ROW('Sanitation Data'!H179))="","",OFFSET('Sanitation Data'!$H$32,0,10*ROW('Sanitation Data'!H179)))</f>
        <v/>
      </c>
      <c r="DJ185" s="275" t="str">
        <f ca="true">+IF(OFFSET('Sanitation Data'!$I$28,0,10*ROW('Sanitation Data'!I179))="","",OFFSET('Sanitation Data'!$I$28,0,10*ROW('Sanitation Data'!I179)))</f>
        <v/>
      </c>
      <c r="DK185" s="275" t="str">
        <f ca="true">+IF(OFFSET('Sanitation Data'!$I$29,0,10*ROW('Sanitation Data'!I179))="","",OFFSET('Sanitation Data'!$I$29,0,10*ROW('Sanitation Data'!I179)))</f>
        <v/>
      </c>
      <c r="DL185" s="275" t="str">
        <f ca="true">+IF(OFFSET('Sanitation Data'!$I$30,0,10*ROW('Sanitation Data'!I179))="","",OFFSET('Sanitation Data'!$I$30,0,10*ROW('Sanitation Data'!I179)))</f>
        <v/>
      </c>
      <c r="DM185" s="275" t="str">
        <f ca="true">+IF(OFFSET('Sanitation Data'!$I$31,0,10*ROW('Sanitation Data'!I179))="","",OFFSET('Sanitation Data'!$I$31,0,10*ROW('Sanitation Data'!I179)))</f>
        <v/>
      </c>
      <c r="DN185" s="275" t="str">
        <f ca="true">+IF(OFFSET('Sanitation Data'!$I$32,0,10*ROW('Sanitation Data'!I179))="","",OFFSET('Sanitation Data'!$I$32,0,10*ROW('Sanitation Data'!I179)))</f>
        <v/>
      </c>
      <c r="DO185" s="275" t="str">
        <f ca="true">+IF(OFFSET('Hygiene Data'!$D$11,0,10*ROW('Hygiene Data'!D179))="","",OFFSET('Hygiene Data'!$D$11,0,10*ROW('Hygiene Data'!D179)))</f>
        <v/>
      </c>
      <c r="DP185" s="275" t="str">
        <f ca="true">+IF(OFFSET('Hygiene Data'!$D$12,0,10*ROW('Hygiene Data'!D179))="","",OFFSET('Hygiene Data'!$D$12,0,10*ROW('Hygiene Data'!D179)))</f>
        <v/>
      </c>
      <c r="DQ185" s="275" t="str">
        <f ca="true">+IF(OFFSET('Hygiene Data'!$D$13,0,10*ROW('Hygiene Data'!D179))="","",OFFSET('Hygiene Data'!$D$13,0,10*ROW('Hygiene Data'!D179)))</f>
        <v/>
      </c>
      <c r="DR185" s="275" t="str">
        <f ca="true">+IF(OFFSET('Hygiene Data'!$E$11,0,10*ROW('Hygiene Data'!E179))="","",OFFSET('Hygiene Data'!$E$11,0,10*ROW('Hygiene Data'!E179)))</f>
        <v/>
      </c>
      <c r="DS185" s="275" t="str">
        <f ca="true">+IF(OFFSET('Hygiene Data'!$E$12,0,10*ROW('Hygiene Data'!E179))="","",OFFSET('Hygiene Data'!$E$12,0,10*ROW('Hygiene Data'!E179)))</f>
        <v/>
      </c>
      <c r="DT185" s="275" t="str">
        <f ca="true">+IF(OFFSET('Hygiene Data'!$E$13,0,10*ROW('Hygiene Data'!E179))="","",OFFSET('Hygiene Data'!$E$13,0,10*ROW('Hygiene Data'!E179)))</f>
        <v/>
      </c>
      <c r="DU185" s="275" t="str">
        <f ca="true">+IF(OFFSET('Hygiene Data'!$F$11,0,10*ROW('Hygiene Data'!F179))="","",OFFSET('Hygiene Data'!$F$11,0,10*ROW('Hygiene Data'!F179)))</f>
        <v/>
      </c>
      <c r="DV185" s="275" t="str">
        <f ca="true">+IF(OFFSET('Hygiene Data'!$F$12,0,10*ROW('Hygiene Data'!F179))="","",OFFSET('Hygiene Data'!$F$12,0,10*ROW('Hygiene Data'!F179)))</f>
        <v/>
      </c>
      <c r="DW185" s="275" t="str">
        <f ca="true">+IF(OFFSET('Hygiene Data'!$F$13,0,10*ROW('Hygiene Data'!F179))="","",OFFSET('Hygiene Data'!$F$13,0,10*ROW('Hygiene Data'!F179)))</f>
        <v/>
      </c>
      <c r="DX185" s="275" t="str">
        <f ca="true">+IF(OFFSET('Hygiene Data'!$G$11,0,10*ROW('Hygiene Data'!G179))="","",OFFSET('Hygiene Data'!$G$11,0,10*ROW('Hygiene Data'!G179)))</f>
        <v/>
      </c>
      <c r="DY185" s="275" t="str">
        <f ca="true">+IF(OFFSET('Hygiene Data'!$G$12,0,10*ROW('Hygiene Data'!G179))="","",OFFSET('Hygiene Data'!$G$12,0,10*ROW('Hygiene Data'!G179)))</f>
        <v/>
      </c>
      <c r="DZ185" s="275" t="str">
        <f ca="true">+IF(OFFSET('Hygiene Data'!$G$13,0,10*ROW('Hygiene Data'!G179))="","",OFFSET('Hygiene Data'!$G$13,0,10*ROW('Hygiene Data'!G179)))</f>
        <v/>
      </c>
      <c r="EA185" s="275" t="str">
        <f ca="true">+IF(OFFSET('Hygiene Data'!$H$11,0,10*ROW('Hygiene Data'!H179))="","",OFFSET('Hygiene Data'!$H$11,0,10*ROW('Hygiene Data'!H179)))</f>
        <v/>
      </c>
      <c r="EB185" s="275" t="str">
        <f ca="true">+IF(OFFSET('Hygiene Data'!$H$12,0,10*ROW('Hygiene Data'!H179))="","",OFFSET('Hygiene Data'!$H$12,0,10*ROW('Hygiene Data'!H179)))</f>
        <v/>
      </c>
      <c r="EC185" s="275" t="str">
        <f ca="true">+IF(OFFSET('Hygiene Data'!$H$13,0,10*ROW('Hygiene Data'!H179))="","",OFFSET('Hygiene Data'!$H$13,0,10*ROW('Hygiene Data'!H179)))</f>
        <v/>
      </c>
      <c r="ED185" s="275" t="str">
        <f ca="true">+IF(OFFSET('Hygiene Data'!$I$11,0,10*ROW('Hygiene Data'!I179))="","",OFFSET('Hygiene Data'!$I$11,0,10*ROW('Hygiene Data'!I179)))</f>
        <v/>
      </c>
      <c r="EE185" s="275" t="str">
        <f ca="true">+IF(OFFSET('Hygiene Data'!$I$12,0,10*ROW('Hygiene Data'!I179))="","",OFFSET('Hygiene Data'!$I$12,0,10*ROW('Hygiene Data'!I179)))</f>
        <v/>
      </c>
      <c r="EF185" s="275" t="str">
        <f ca="true">+IF(OFFSET('Hygiene Data'!$I$13,0,10*ROW('Hygiene Data'!I179))="","",OFFSET('Hygiene Data'!$I$13,0,10*ROW('Hygiene Data'!I179)))</f>
        <v/>
      </c>
    </row>
    <row xmlns:x14ac="http://schemas.microsoft.com/office/spreadsheetml/2009/9/ac" r="186" x14ac:dyDescent="0.2">
      <c r="A186" s="37" t="str">
        <f ca="true">+IF(OFFSET('Water Data'!$B$2,0,10*ROW('Water Data'!E180))="","",OFFSET('Water Data'!$B$2,0,10*ROW('Water Data'!E180)))</f>
        <v/>
      </c>
      <c r="B186" s="37" t="str">
        <f ca="true">+IF(OFFSET('Water Data'!$C$2,0,10*ROW('Water Data'!F180))="","",OFFSET('Water Data'!$C$2,0,10*ROW('Water Data'!F180)))</f>
        <v/>
      </c>
      <c r="C186" s="331" t="str">
        <f t="shared" ca="true" si="2"/>
        <v/>
      </c>
      <c r="D186" s="94"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4"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4"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4"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4"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4"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4"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4"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4"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4"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4"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4"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4"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4"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4"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4"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4"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4"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5"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5"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5"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5"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5"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5"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5"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5"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5"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5"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5"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5"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5"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5"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5"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5"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5"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5"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5"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5"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5"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5"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5"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5"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5"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5"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5"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5"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5"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5"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6"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6"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6"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6"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6"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6"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6"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6"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6"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6"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6"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6"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6"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6"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6"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6"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6"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6"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5"/>
      <c r="BS186" s="275" t="str">
        <f ca="true">+IF(OFFSET('Water Data'!$D$27,0,10*ROW('Water Data'!D180))="","",OFFSET('Water Data'!$D$27,0,10*ROW('Water Data'!D180)))</f>
        <v/>
      </c>
      <c r="BT186" s="275" t="str">
        <f ca="true">+IF(OFFSET('Water Data'!$D$28,0,10*ROW('Water Data'!D180))="","",OFFSET('Water Data'!$D$28,0,10*ROW('Water Data'!D180)))</f>
        <v/>
      </c>
      <c r="BU186" s="275" t="str">
        <f ca="true">+IF(OFFSET('Water Data'!$D$29,0,10*ROW('Water Data'!D180))="","",OFFSET('Water Data'!$D$29,0,10*ROW('Water Data'!D180)))</f>
        <v/>
      </c>
      <c r="BV186" s="275" t="str">
        <f ca="true">+IF(OFFSET('Water Data'!$E$27,0,10*ROW('Water Data'!E180))="","",OFFSET('Water Data'!$E$27,0,10*ROW('Water Data'!E180)))</f>
        <v/>
      </c>
      <c r="BW186" s="275" t="str">
        <f ca="true">+IF(OFFSET('Water Data'!$E$28,0,10*ROW('Water Data'!E180))="","",OFFSET('Water Data'!$E$28,0,10*ROW('Water Data'!E180)))</f>
        <v/>
      </c>
      <c r="BX186" s="275" t="str">
        <f ca="true">+IF(OFFSET('Water Data'!$E$29,0,10*ROW('Water Data'!E180))="","",OFFSET('Water Data'!$E$29,0,10*ROW('Water Data'!E180)))</f>
        <v/>
      </c>
      <c r="BY186" s="275" t="str">
        <f ca="true">+IF(OFFSET('Water Data'!$F$27,0,10*ROW('Water Data'!F180))="","",OFFSET('Water Data'!$F$27,0,10*ROW('Water Data'!F180)))</f>
        <v/>
      </c>
      <c r="BZ186" s="275" t="str">
        <f ca="true">+IF(OFFSET('Water Data'!$F$28,0,10*ROW('Water Data'!F180))="","",OFFSET('Water Data'!$F$28,0,10*ROW('Water Data'!F180)))</f>
        <v/>
      </c>
      <c r="CA186" s="275" t="str">
        <f ca="true">+IF(OFFSET('Water Data'!$F$29,0,10*ROW('Water Data'!F180))="","",OFFSET('Water Data'!$F$29,0,10*ROW('Water Data'!F180)))</f>
        <v/>
      </c>
      <c r="CB186" s="275" t="str">
        <f ca="true">+IF(OFFSET('Water Data'!$G$27,0,10*ROW('Water Data'!G180))="","",OFFSET('Water Data'!$G$27,0,10*ROW('Water Data'!G180)))</f>
        <v/>
      </c>
      <c r="CC186" s="275" t="str">
        <f ca="true">+IF(OFFSET('Water Data'!$G$28,0,10*ROW('Water Data'!G180))="","",OFFSET('Water Data'!$G$28,0,10*ROW('Water Data'!G180)))</f>
        <v/>
      </c>
      <c r="CD186" s="275" t="str">
        <f ca="true">+IF(OFFSET('Water Data'!$G$29,0,10*ROW('Water Data'!G180))="","",OFFSET('Water Data'!$G$29,0,10*ROW('Water Data'!G180)))</f>
        <v/>
      </c>
      <c r="CE186" s="275" t="str">
        <f ca="true">+IF(OFFSET('Water Data'!$H$27,0,10*ROW('Water Data'!H180))="","",OFFSET('Water Data'!$H$27,0,10*ROW('Water Data'!H180)))</f>
        <v/>
      </c>
      <c r="CF186" s="275" t="str">
        <f ca="true">+IF(OFFSET('Water Data'!$H$28,0,10*ROW('Water Data'!H180))="","",OFFSET('Water Data'!$H$28,0,10*ROW('Water Data'!H180)))</f>
        <v/>
      </c>
      <c r="CG186" s="275" t="str">
        <f ca="true">+IF(OFFSET('Water Data'!$H$29,0,10*ROW('Water Data'!H180))="","",OFFSET('Water Data'!$H$29,0,10*ROW('Water Data'!H180)))</f>
        <v/>
      </c>
      <c r="CH186" s="275" t="str">
        <f ca="true">+IF(OFFSET('Water Data'!$I$27,0,10*ROW('Water Data'!I180))="","",OFFSET('Water Data'!$I$27,0,10*ROW('Water Data'!I180)))</f>
        <v/>
      </c>
      <c r="CI186" s="275" t="str">
        <f ca="true">+IF(OFFSET('Water Data'!$I$28,0,10*ROW('Water Data'!I180))="","",OFFSET('Water Data'!$I$28,0,10*ROW('Water Data'!I180)))</f>
        <v/>
      </c>
      <c r="CJ186" s="275" t="str">
        <f ca="true">+IF(OFFSET('Water Data'!$I$29,0,10*ROW('Water Data'!I180))="","",OFFSET('Water Data'!$I$29,0,10*ROW('Water Data'!I180)))</f>
        <v/>
      </c>
      <c r="CK186" s="275" t="str">
        <f ca="true">+IF(OFFSET('Sanitation Data'!$D$28,0,10*ROW('Sanitation Data'!D180))="","",OFFSET('Sanitation Data'!$D$28,0,10*ROW('Sanitation Data'!D180)))</f>
        <v/>
      </c>
      <c r="CL186" s="275" t="str">
        <f ca="true">+IF(OFFSET('Sanitation Data'!$D$29,0,10*ROW('Sanitation Data'!D180))="","",OFFSET('Sanitation Data'!$D$29,0,10*ROW('Sanitation Data'!D180)))</f>
        <v/>
      </c>
      <c r="CM186" s="275" t="str">
        <f ca="true">+IF(OFFSET('Sanitation Data'!$D$30,0,10*ROW('Sanitation Data'!D180))="","",OFFSET('Sanitation Data'!$D$30,0,10*ROW('Sanitation Data'!D180)))</f>
        <v/>
      </c>
      <c r="CN186" s="275" t="str">
        <f ca="true">+IF(OFFSET('Sanitation Data'!$D$31,0,10*ROW('Sanitation Data'!D180))="","",OFFSET('Sanitation Data'!$D$31,0,10*ROW('Sanitation Data'!D180)))</f>
        <v/>
      </c>
      <c r="CO186" s="275" t="str">
        <f ca="true">+IF(OFFSET('Sanitation Data'!$D$32,0,10*ROW('Sanitation Data'!D180))="","",OFFSET('Sanitation Data'!$D$32,0,10*ROW('Sanitation Data'!D180)))</f>
        <v/>
      </c>
      <c r="CP186" s="275" t="str">
        <f ca="true">+IF(OFFSET('Sanitation Data'!$E$28,0,10*ROW('Sanitation Data'!E180))="","",OFFSET('Sanitation Data'!$E$28,0,10*ROW('Sanitation Data'!E180)))</f>
        <v/>
      </c>
      <c r="CQ186" s="275" t="str">
        <f ca="true">+IF(OFFSET('Sanitation Data'!$E$29,0,10*ROW('Sanitation Data'!E180))="","",OFFSET('Sanitation Data'!$E$29,0,10*ROW('Sanitation Data'!E180)))</f>
        <v/>
      </c>
      <c r="CR186" s="275" t="str">
        <f ca="true">+IF(OFFSET('Sanitation Data'!$E$30,0,10*ROW('Sanitation Data'!E180))="","",OFFSET('Sanitation Data'!$E$30,0,10*ROW('Sanitation Data'!E180)))</f>
        <v/>
      </c>
      <c r="CS186" s="275" t="str">
        <f ca="true">+IF(OFFSET('Sanitation Data'!$E$31,0,10*ROW('Sanitation Data'!E180))="","",OFFSET('Sanitation Data'!$E$31,0,10*ROW('Sanitation Data'!E180)))</f>
        <v/>
      </c>
      <c r="CT186" s="275" t="str">
        <f ca="true">+IF(OFFSET('Sanitation Data'!$E$32,0,10*ROW('Sanitation Data'!E180))="","",OFFSET('Sanitation Data'!$E$32,0,10*ROW('Sanitation Data'!E180)))</f>
        <v/>
      </c>
      <c r="CU186" s="275" t="str">
        <f ca="true">+IF(OFFSET('Sanitation Data'!$F$28,0,10*ROW('Sanitation Data'!F180))="","",OFFSET('Sanitation Data'!$F$28,0,10*ROW('Sanitation Data'!F180)))</f>
        <v/>
      </c>
      <c r="CV186" s="275" t="str">
        <f ca="true">+IF(OFFSET('Sanitation Data'!$F$29,0,10*ROW('Sanitation Data'!F180))="","",OFFSET('Sanitation Data'!$F$29,0,10*ROW('Sanitation Data'!F180)))</f>
        <v/>
      </c>
      <c r="CW186" s="275" t="str">
        <f ca="true">+IF(OFFSET('Sanitation Data'!$F$30,0,10*ROW('Sanitation Data'!F180))="","",OFFSET('Sanitation Data'!$F$30,0,10*ROW('Sanitation Data'!F180)))</f>
        <v/>
      </c>
      <c r="CX186" s="275" t="str">
        <f ca="true">+IF(OFFSET('Sanitation Data'!$F$31,0,10*ROW('Sanitation Data'!F180))="","",OFFSET('Sanitation Data'!$F$31,0,10*ROW('Sanitation Data'!F180)))</f>
        <v/>
      </c>
      <c r="CY186" s="275" t="str">
        <f ca="true">+IF(OFFSET('Sanitation Data'!$F$32,0,10*ROW('Sanitation Data'!F180))="","",OFFSET('Sanitation Data'!$F$32,0,10*ROW('Sanitation Data'!F180)))</f>
        <v/>
      </c>
      <c r="CZ186" s="275" t="str">
        <f ca="true">+IF(OFFSET('Sanitation Data'!$G$28,0,10*ROW('Sanitation Data'!G180))="","",OFFSET('Sanitation Data'!$G$28,0,10*ROW('Sanitation Data'!G180)))</f>
        <v/>
      </c>
      <c r="DA186" s="275" t="str">
        <f ca="true">+IF(OFFSET('Sanitation Data'!$G$29,0,10*ROW('Sanitation Data'!G180))="","",OFFSET('Sanitation Data'!$G$29,0,10*ROW('Sanitation Data'!G180)))</f>
        <v/>
      </c>
      <c r="DB186" s="275" t="str">
        <f ca="true">+IF(OFFSET('Sanitation Data'!$G$30,0,10*ROW('Sanitation Data'!G180))="","",OFFSET('Sanitation Data'!$G$30,0,10*ROW('Sanitation Data'!G180)))</f>
        <v/>
      </c>
      <c r="DC186" s="275" t="str">
        <f ca="true">+IF(OFFSET('Sanitation Data'!$G$31,0,10*ROW('Sanitation Data'!G180))="","",OFFSET('Sanitation Data'!$G$31,0,10*ROW('Sanitation Data'!G180)))</f>
        <v/>
      </c>
      <c r="DD186" s="275" t="str">
        <f ca="true">+IF(OFFSET('Sanitation Data'!$G$32,0,10*ROW('Sanitation Data'!G180))="","",OFFSET('Sanitation Data'!$G$32,0,10*ROW('Sanitation Data'!G180)))</f>
        <v/>
      </c>
      <c r="DE186" s="275" t="str">
        <f ca="true">+IF(OFFSET('Sanitation Data'!$H$28,0,10*ROW('Sanitation Data'!H180))="","",OFFSET('Sanitation Data'!$H$28,0,10*ROW('Sanitation Data'!H180)))</f>
        <v/>
      </c>
      <c r="DF186" s="275" t="str">
        <f ca="true">+IF(OFFSET('Sanitation Data'!$H$29,0,10*ROW('Sanitation Data'!H180))="","",OFFSET('Sanitation Data'!$H$29,0,10*ROW('Sanitation Data'!H180)))</f>
        <v/>
      </c>
      <c r="DG186" s="275" t="str">
        <f ca="true">+IF(OFFSET('Sanitation Data'!$H$30,0,10*ROW('Sanitation Data'!H180))="","",OFFSET('Sanitation Data'!$H$30,0,10*ROW('Sanitation Data'!H180)))</f>
        <v/>
      </c>
      <c r="DH186" s="275" t="str">
        <f ca="true">+IF(OFFSET('Sanitation Data'!$H$31,0,10*ROW('Sanitation Data'!H180))="","",OFFSET('Sanitation Data'!$H$31,0,10*ROW('Sanitation Data'!H180)))</f>
        <v/>
      </c>
      <c r="DI186" s="275" t="str">
        <f ca="true">+IF(OFFSET('Sanitation Data'!$H$32,0,10*ROW('Sanitation Data'!H180))="","",OFFSET('Sanitation Data'!$H$32,0,10*ROW('Sanitation Data'!H180)))</f>
        <v/>
      </c>
      <c r="DJ186" s="275" t="str">
        <f ca="true">+IF(OFFSET('Sanitation Data'!$I$28,0,10*ROW('Sanitation Data'!I180))="","",OFFSET('Sanitation Data'!$I$28,0,10*ROW('Sanitation Data'!I180)))</f>
        <v/>
      </c>
      <c r="DK186" s="275" t="str">
        <f ca="true">+IF(OFFSET('Sanitation Data'!$I$29,0,10*ROW('Sanitation Data'!I180))="","",OFFSET('Sanitation Data'!$I$29,0,10*ROW('Sanitation Data'!I180)))</f>
        <v/>
      </c>
      <c r="DL186" s="275" t="str">
        <f ca="true">+IF(OFFSET('Sanitation Data'!$I$30,0,10*ROW('Sanitation Data'!I180))="","",OFFSET('Sanitation Data'!$I$30,0,10*ROW('Sanitation Data'!I180)))</f>
        <v/>
      </c>
      <c r="DM186" s="275" t="str">
        <f ca="true">+IF(OFFSET('Sanitation Data'!$I$31,0,10*ROW('Sanitation Data'!I180))="","",OFFSET('Sanitation Data'!$I$31,0,10*ROW('Sanitation Data'!I180)))</f>
        <v/>
      </c>
      <c r="DN186" s="275" t="str">
        <f ca="true">+IF(OFFSET('Sanitation Data'!$I$32,0,10*ROW('Sanitation Data'!I180))="","",OFFSET('Sanitation Data'!$I$32,0,10*ROW('Sanitation Data'!I180)))</f>
        <v/>
      </c>
      <c r="DO186" s="275" t="str">
        <f ca="true">+IF(OFFSET('Hygiene Data'!$D$11,0,10*ROW('Hygiene Data'!D180))="","",OFFSET('Hygiene Data'!$D$11,0,10*ROW('Hygiene Data'!D180)))</f>
        <v/>
      </c>
      <c r="DP186" s="275" t="str">
        <f ca="true">+IF(OFFSET('Hygiene Data'!$D$12,0,10*ROW('Hygiene Data'!D180))="","",OFFSET('Hygiene Data'!$D$12,0,10*ROW('Hygiene Data'!D180)))</f>
        <v/>
      </c>
      <c r="DQ186" s="275" t="str">
        <f ca="true">+IF(OFFSET('Hygiene Data'!$D$13,0,10*ROW('Hygiene Data'!D180))="","",OFFSET('Hygiene Data'!$D$13,0,10*ROW('Hygiene Data'!D180)))</f>
        <v/>
      </c>
      <c r="DR186" s="275" t="str">
        <f ca="true">+IF(OFFSET('Hygiene Data'!$E$11,0,10*ROW('Hygiene Data'!E180))="","",OFFSET('Hygiene Data'!$E$11,0,10*ROW('Hygiene Data'!E180)))</f>
        <v/>
      </c>
      <c r="DS186" s="275" t="str">
        <f ca="true">+IF(OFFSET('Hygiene Data'!$E$12,0,10*ROW('Hygiene Data'!E180))="","",OFFSET('Hygiene Data'!$E$12,0,10*ROW('Hygiene Data'!E180)))</f>
        <v/>
      </c>
      <c r="DT186" s="275" t="str">
        <f ca="true">+IF(OFFSET('Hygiene Data'!$E$13,0,10*ROW('Hygiene Data'!E180))="","",OFFSET('Hygiene Data'!$E$13,0,10*ROW('Hygiene Data'!E180)))</f>
        <v/>
      </c>
      <c r="DU186" s="275" t="str">
        <f ca="true">+IF(OFFSET('Hygiene Data'!$F$11,0,10*ROW('Hygiene Data'!F180))="","",OFFSET('Hygiene Data'!$F$11,0,10*ROW('Hygiene Data'!F180)))</f>
        <v/>
      </c>
      <c r="DV186" s="275" t="str">
        <f ca="true">+IF(OFFSET('Hygiene Data'!$F$12,0,10*ROW('Hygiene Data'!F180))="","",OFFSET('Hygiene Data'!$F$12,0,10*ROW('Hygiene Data'!F180)))</f>
        <v/>
      </c>
      <c r="DW186" s="275" t="str">
        <f ca="true">+IF(OFFSET('Hygiene Data'!$F$13,0,10*ROW('Hygiene Data'!F180))="","",OFFSET('Hygiene Data'!$F$13,0,10*ROW('Hygiene Data'!F180)))</f>
        <v/>
      </c>
      <c r="DX186" s="275" t="str">
        <f ca="true">+IF(OFFSET('Hygiene Data'!$G$11,0,10*ROW('Hygiene Data'!G180))="","",OFFSET('Hygiene Data'!$G$11,0,10*ROW('Hygiene Data'!G180)))</f>
        <v/>
      </c>
      <c r="DY186" s="275" t="str">
        <f ca="true">+IF(OFFSET('Hygiene Data'!$G$12,0,10*ROW('Hygiene Data'!G180))="","",OFFSET('Hygiene Data'!$G$12,0,10*ROW('Hygiene Data'!G180)))</f>
        <v/>
      </c>
      <c r="DZ186" s="275" t="str">
        <f ca="true">+IF(OFFSET('Hygiene Data'!$G$13,0,10*ROW('Hygiene Data'!G180))="","",OFFSET('Hygiene Data'!$G$13,0,10*ROW('Hygiene Data'!G180)))</f>
        <v/>
      </c>
      <c r="EA186" s="275" t="str">
        <f ca="true">+IF(OFFSET('Hygiene Data'!$H$11,0,10*ROW('Hygiene Data'!H180))="","",OFFSET('Hygiene Data'!$H$11,0,10*ROW('Hygiene Data'!H180)))</f>
        <v/>
      </c>
      <c r="EB186" s="275" t="str">
        <f ca="true">+IF(OFFSET('Hygiene Data'!$H$12,0,10*ROW('Hygiene Data'!H180))="","",OFFSET('Hygiene Data'!$H$12,0,10*ROW('Hygiene Data'!H180)))</f>
        <v/>
      </c>
      <c r="EC186" s="275" t="str">
        <f ca="true">+IF(OFFSET('Hygiene Data'!$H$13,0,10*ROW('Hygiene Data'!H180))="","",OFFSET('Hygiene Data'!$H$13,0,10*ROW('Hygiene Data'!H180)))</f>
        <v/>
      </c>
      <c r="ED186" s="275" t="str">
        <f ca="true">+IF(OFFSET('Hygiene Data'!$I$11,0,10*ROW('Hygiene Data'!I180))="","",OFFSET('Hygiene Data'!$I$11,0,10*ROW('Hygiene Data'!I180)))</f>
        <v/>
      </c>
      <c r="EE186" s="275" t="str">
        <f ca="true">+IF(OFFSET('Hygiene Data'!$I$12,0,10*ROW('Hygiene Data'!I180))="","",OFFSET('Hygiene Data'!$I$12,0,10*ROW('Hygiene Data'!I180)))</f>
        <v/>
      </c>
      <c r="EF186" s="275" t="str">
        <f ca="true">+IF(OFFSET('Hygiene Data'!$I$13,0,10*ROW('Hygiene Data'!I180))="","",OFFSET('Hygiene Data'!$I$13,0,10*ROW('Hygiene Data'!I180)))</f>
        <v/>
      </c>
    </row>
    <row xmlns:x14ac="http://schemas.microsoft.com/office/spreadsheetml/2009/9/ac" r="187" x14ac:dyDescent="0.2">
      <c r="A187" s="37" t="str">
        <f ca="true">+IF(OFFSET('Water Data'!$B$2,0,10*ROW('Water Data'!E181))="","",OFFSET('Water Data'!$B$2,0,10*ROW('Water Data'!E181)))</f>
        <v/>
      </c>
      <c r="B187" s="37" t="str">
        <f ca="true">+IF(OFFSET('Water Data'!$C$2,0,10*ROW('Water Data'!F181))="","",OFFSET('Water Data'!$C$2,0,10*ROW('Water Data'!F181)))</f>
        <v/>
      </c>
      <c r="C187" s="331" t="str">
        <f t="shared" ca="true" si="2"/>
        <v/>
      </c>
      <c r="D187" s="94"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4"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4"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4"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4"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4"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4"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4"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4"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4"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4"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4"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4"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4"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4"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4"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4"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4"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5"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5"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5"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5"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5"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5"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5"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5"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5"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5"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5"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5"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5"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5"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5"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5"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5"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5"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5"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5"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5"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5"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5"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5"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5"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5"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5"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5"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5"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5"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6"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6"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6"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6"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6"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6"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6"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6"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6"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6"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6"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6"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6"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6"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6"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6"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6"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6"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5"/>
      <c r="BS187" s="275" t="str">
        <f ca="true">+IF(OFFSET('Water Data'!$D$27,0,10*ROW('Water Data'!D181))="","",OFFSET('Water Data'!$D$27,0,10*ROW('Water Data'!D181)))</f>
        <v/>
      </c>
      <c r="BT187" s="275" t="str">
        <f ca="true">+IF(OFFSET('Water Data'!$D$28,0,10*ROW('Water Data'!D181))="","",OFFSET('Water Data'!$D$28,0,10*ROW('Water Data'!D181)))</f>
        <v/>
      </c>
      <c r="BU187" s="275" t="str">
        <f ca="true">+IF(OFFSET('Water Data'!$D$29,0,10*ROW('Water Data'!D181))="","",OFFSET('Water Data'!$D$29,0,10*ROW('Water Data'!D181)))</f>
        <v/>
      </c>
      <c r="BV187" s="275" t="str">
        <f ca="true">+IF(OFFSET('Water Data'!$E$27,0,10*ROW('Water Data'!E181))="","",OFFSET('Water Data'!$E$27,0,10*ROW('Water Data'!E181)))</f>
        <v/>
      </c>
      <c r="BW187" s="275" t="str">
        <f ca="true">+IF(OFFSET('Water Data'!$E$28,0,10*ROW('Water Data'!E181))="","",OFFSET('Water Data'!$E$28,0,10*ROW('Water Data'!E181)))</f>
        <v/>
      </c>
      <c r="BX187" s="275" t="str">
        <f ca="true">+IF(OFFSET('Water Data'!$E$29,0,10*ROW('Water Data'!E181))="","",OFFSET('Water Data'!$E$29,0,10*ROW('Water Data'!E181)))</f>
        <v/>
      </c>
      <c r="BY187" s="275" t="str">
        <f ca="true">+IF(OFFSET('Water Data'!$F$27,0,10*ROW('Water Data'!F181))="","",OFFSET('Water Data'!$F$27,0,10*ROW('Water Data'!F181)))</f>
        <v/>
      </c>
      <c r="BZ187" s="275" t="str">
        <f ca="true">+IF(OFFSET('Water Data'!$F$28,0,10*ROW('Water Data'!F181))="","",OFFSET('Water Data'!$F$28,0,10*ROW('Water Data'!F181)))</f>
        <v/>
      </c>
      <c r="CA187" s="275" t="str">
        <f ca="true">+IF(OFFSET('Water Data'!$F$29,0,10*ROW('Water Data'!F181))="","",OFFSET('Water Data'!$F$29,0,10*ROW('Water Data'!F181)))</f>
        <v/>
      </c>
      <c r="CB187" s="275" t="str">
        <f ca="true">+IF(OFFSET('Water Data'!$G$27,0,10*ROW('Water Data'!G181))="","",OFFSET('Water Data'!$G$27,0,10*ROW('Water Data'!G181)))</f>
        <v/>
      </c>
      <c r="CC187" s="275" t="str">
        <f ca="true">+IF(OFFSET('Water Data'!$G$28,0,10*ROW('Water Data'!G181))="","",OFFSET('Water Data'!$G$28,0,10*ROW('Water Data'!G181)))</f>
        <v/>
      </c>
      <c r="CD187" s="275" t="str">
        <f ca="true">+IF(OFFSET('Water Data'!$G$29,0,10*ROW('Water Data'!G181))="","",OFFSET('Water Data'!$G$29,0,10*ROW('Water Data'!G181)))</f>
        <v/>
      </c>
      <c r="CE187" s="275" t="str">
        <f ca="true">+IF(OFFSET('Water Data'!$H$27,0,10*ROW('Water Data'!H181))="","",OFFSET('Water Data'!$H$27,0,10*ROW('Water Data'!H181)))</f>
        <v/>
      </c>
      <c r="CF187" s="275" t="str">
        <f ca="true">+IF(OFFSET('Water Data'!$H$28,0,10*ROW('Water Data'!H181))="","",OFFSET('Water Data'!$H$28,0,10*ROW('Water Data'!H181)))</f>
        <v/>
      </c>
      <c r="CG187" s="275" t="str">
        <f ca="true">+IF(OFFSET('Water Data'!$H$29,0,10*ROW('Water Data'!H181))="","",OFFSET('Water Data'!$H$29,0,10*ROW('Water Data'!H181)))</f>
        <v/>
      </c>
      <c r="CH187" s="275" t="str">
        <f ca="true">+IF(OFFSET('Water Data'!$I$27,0,10*ROW('Water Data'!I181))="","",OFFSET('Water Data'!$I$27,0,10*ROW('Water Data'!I181)))</f>
        <v/>
      </c>
      <c r="CI187" s="275" t="str">
        <f ca="true">+IF(OFFSET('Water Data'!$I$28,0,10*ROW('Water Data'!I181))="","",OFFSET('Water Data'!$I$28,0,10*ROW('Water Data'!I181)))</f>
        <v/>
      </c>
      <c r="CJ187" s="275" t="str">
        <f ca="true">+IF(OFFSET('Water Data'!$I$29,0,10*ROW('Water Data'!I181))="","",OFFSET('Water Data'!$I$29,0,10*ROW('Water Data'!I181)))</f>
        <v/>
      </c>
      <c r="CK187" s="275" t="str">
        <f ca="true">+IF(OFFSET('Sanitation Data'!$D$28,0,10*ROW('Sanitation Data'!D181))="","",OFFSET('Sanitation Data'!$D$28,0,10*ROW('Sanitation Data'!D181)))</f>
        <v/>
      </c>
      <c r="CL187" s="275" t="str">
        <f ca="true">+IF(OFFSET('Sanitation Data'!$D$29,0,10*ROW('Sanitation Data'!D181))="","",OFFSET('Sanitation Data'!$D$29,0,10*ROW('Sanitation Data'!D181)))</f>
        <v/>
      </c>
      <c r="CM187" s="275" t="str">
        <f ca="true">+IF(OFFSET('Sanitation Data'!$D$30,0,10*ROW('Sanitation Data'!D181))="","",OFFSET('Sanitation Data'!$D$30,0,10*ROW('Sanitation Data'!D181)))</f>
        <v/>
      </c>
      <c r="CN187" s="275" t="str">
        <f ca="true">+IF(OFFSET('Sanitation Data'!$D$31,0,10*ROW('Sanitation Data'!D181))="","",OFFSET('Sanitation Data'!$D$31,0,10*ROW('Sanitation Data'!D181)))</f>
        <v/>
      </c>
      <c r="CO187" s="275" t="str">
        <f ca="true">+IF(OFFSET('Sanitation Data'!$D$32,0,10*ROW('Sanitation Data'!D181))="","",OFFSET('Sanitation Data'!$D$32,0,10*ROW('Sanitation Data'!D181)))</f>
        <v/>
      </c>
      <c r="CP187" s="275" t="str">
        <f ca="true">+IF(OFFSET('Sanitation Data'!$E$28,0,10*ROW('Sanitation Data'!E181))="","",OFFSET('Sanitation Data'!$E$28,0,10*ROW('Sanitation Data'!E181)))</f>
        <v/>
      </c>
      <c r="CQ187" s="275" t="str">
        <f ca="true">+IF(OFFSET('Sanitation Data'!$E$29,0,10*ROW('Sanitation Data'!E181))="","",OFFSET('Sanitation Data'!$E$29,0,10*ROW('Sanitation Data'!E181)))</f>
        <v/>
      </c>
      <c r="CR187" s="275" t="str">
        <f ca="true">+IF(OFFSET('Sanitation Data'!$E$30,0,10*ROW('Sanitation Data'!E181))="","",OFFSET('Sanitation Data'!$E$30,0,10*ROW('Sanitation Data'!E181)))</f>
        <v/>
      </c>
      <c r="CS187" s="275" t="str">
        <f ca="true">+IF(OFFSET('Sanitation Data'!$E$31,0,10*ROW('Sanitation Data'!E181))="","",OFFSET('Sanitation Data'!$E$31,0,10*ROW('Sanitation Data'!E181)))</f>
        <v/>
      </c>
      <c r="CT187" s="275" t="str">
        <f ca="true">+IF(OFFSET('Sanitation Data'!$E$32,0,10*ROW('Sanitation Data'!E181))="","",OFFSET('Sanitation Data'!$E$32,0,10*ROW('Sanitation Data'!E181)))</f>
        <v/>
      </c>
      <c r="CU187" s="275" t="str">
        <f ca="true">+IF(OFFSET('Sanitation Data'!$F$28,0,10*ROW('Sanitation Data'!F181))="","",OFFSET('Sanitation Data'!$F$28,0,10*ROW('Sanitation Data'!F181)))</f>
        <v/>
      </c>
      <c r="CV187" s="275" t="str">
        <f ca="true">+IF(OFFSET('Sanitation Data'!$F$29,0,10*ROW('Sanitation Data'!F181))="","",OFFSET('Sanitation Data'!$F$29,0,10*ROW('Sanitation Data'!F181)))</f>
        <v/>
      </c>
      <c r="CW187" s="275" t="str">
        <f ca="true">+IF(OFFSET('Sanitation Data'!$F$30,0,10*ROW('Sanitation Data'!F181))="","",OFFSET('Sanitation Data'!$F$30,0,10*ROW('Sanitation Data'!F181)))</f>
        <v/>
      </c>
      <c r="CX187" s="275" t="str">
        <f ca="true">+IF(OFFSET('Sanitation Data'!$F$31,0,10*ROW('Sanitation Data'!F181))="","",OFFSET('Sanitation Data'!$F$31,0,10*ROW('Sanitation Data'!F181)))</f>
        <v/>
      </c>
      <c r="CY187" s="275" t="str">
        <f ca="true">+IF(OFFSET('Sanitation Data'!$F$32,0,10*ROW('Sanitation Data'!F181))="","",OFFSET('Sanitation Data'!$F$32,0,10*ROW('Sanitation Data'!F181)))</f>
        <v/>
      </c>
      <c r="CZ187" s="275" t="str">
        <f ca="true">+IF(OFFSET('Sanitation Data'!$G$28,0,10*ROW('Sanitation Data'!G181))="","",OFFSET('Sanitation Data'!$G$28,0,10*ROW('Sanitation Data'!G181)))</f>
        <v/>
      </c>
      <c r="DA187" s="275" t="str">
        <f ca="true">+IF(OFFSET('Sanitation Data'!$G$29,0,10*ROW('Sanitation Data'!G181))="","",OFFSET('Sanitation Data'!$G$29,0,10*ROW('Sanitation Data'!G181)))</f>
        <v/>
      </c>
      <c r="DB187" s="275" t="str">
        <f ca="true">+IF(OFFSET('Sanitation Data'!$G$30,0,10*ROW('Sanitation Data'!G181))="","",OFFSET('Sanitation Data'!$G$30,0,10*ROW('Sanitation Data'!G181)))</f>
        <v/>
      </c>
      <c r="DC187" s="275" t="str">
        <f ca="true">+IF(OFFSET('Sanitation Data'!$G$31,0,10*ROW('Sanitation Data'!G181))="","",OFFSET('Sanitation Data'!$G$31,0,10*ROW('Sanitation Data'!G181)))</f>
        <v/>
      </c>
      <c r="DD187" s="275" t="str">
        <f ca="true">+IF(OFFSET('Sanitation Data'!$G$32,0,10*ROW('Sanitation Data'!G181))="","",OFFSET('Sanitation Data'!$G$32,0,10*ROW('Sanitation Data'!G181)))</f>
        <v/>
      </c>
      <c r="DE187" s="275" t="str">
        <f ca="true">+IF(OFFSET('Sanitation Data'!$H$28,0,10*ROW('Sanitation Data'!H181))="","",OFFSET('Sanitation Data'!$H$28,0,10*ROW('Sanitation Data'!H181)))</f>
        <v/>
      </c>
      <c r="DF187" s="275" t="str">
        <f ca="true">+IF(OFFSET('Sanitation Data'!$H$29,0,10*ROW('Sanitation Data'!H181))="","",OFFSET('Sanitation Data'!$H$29,0,10*ROW('Sanitation Data'!H181)))</f>
        <v/>
      </c>
      <c r="DG187" s="275" t="str">
        <f ca="true">+IF(OFFSET('Sanitation Data'!$H$30,0,10*ROW('Sanitation Data'!H181))="","",OFFSET('Sanitation Data'!$H$30,0,10*ROW('Sanitation Data'!H181)))</f>
        <v/>
      </c>
      <c r="DH187" s="275" t="str">
        <f ca="true">+IF(OFFSET('Sanitation Data'!$H$31,0,10*ROW('Sanitation Data'!H181))="","",OFFSET('Sanitation Data'!$H$31,0,10*ROW('Sanitation Data'!H181)))</f>
        <v/>
      </c>
      <c r="DI187" s="275" t="str">
        <f ca="true">+IF(OFFSET('Sanitation Data'!$H$32,0,10*ROW('Sanitation Data'!H181))="","",OFFSET('Sanitation Data'!$H$32,0,10*ROW('Sanitation Data'!H181)))</f>
        <v/>
      </c>
      <c r="DJ187" s="275" t="str">
        <f ca="true">+IF(OFFSET('Sanitation Data'!$I$28,0,10*ROW('Sanitation Data'!I181))="","",OFFSET('Sanitation Data'!$I$28,0,10*ROW('Sanitation Data'!I181)))</f>
        <v/>
      </c>
      <c r="DK187" s="275" t="str">
        <f ca="true">+IF(OFFSET('Sanitation Data'!$I$29,0,10*ROW('Sanitation Data'!I181))="","",OFFSET('Sanitation Data'!$I$29,0,10*ROW('Sanitation Data'!I181)))</f>
        <v/>
      </c>
      <c r="DL187" s="275" t="str">
        <f ca="true">+IF(OFFSET('Sanitation Data'!$I$30,0,10*ROW('Sanitation Data'!I181))="","",OFFSET('Sanitation Data'!$I$30,0,10*ROW('Sanitation Data'!I181)))</f>
        <v/>
      </c>
      <c r="DM187" s="275" t="str">
        <f ca="true">+IF(OFFSET('Sanitation Data'!$I$31,0,10*ROW('Sanitation Data'!I181))="","",OFFSET('Sanitation Data'!$I$31,0,10*ROW('Sanitation Data'!I181)))</f>
        <v/>
      </c>
      <c r="DN187" s="275" t="str">
        <f ca="true">+IF(OFFSET('Sanitation Data'!$I$32,0,10*ROW('Sanitation Data'!I181))="","",OFFSET('Sanitation Data'!$I$32,0,10*ROW('Sanitation Data'!I181)))</f>
        <v/>
      </c>
      <c r="DO187" s="275" t="str">
        <f ca="true">+IF(OFFSET('Hygiene Data'!$D$11,0,10*ROW('Hygiene Data'!D181))="","",OFFSET('Hygiene Data'!$D$11,0,10*ROW('Hygiene Data'!D181)))</f>
        <v/>
      </c>
      <c r="DP187" s="275" t="str">
        <f ca="true">+IF(OFFSET('Hygiene Data'!$D$12,0,10*ROW('Hygiene Data'!D181))="","",OFFSET('Hygiene Data'!$D$12,0,10*ROW('Hygiene Data'!D181)))</f>
        <v/>
      </c>
      <c r="DQ187" s="275" t="str">
        <f ca="true">+IF(OFFSET('Hygiene Data'!$D$13,0,10*ROW('Hygiene Data'!D181))="","",OFFSET('Hygiene Data'!$D$13,0,10*ROW('Hygiene Data'!D181)))</f>
        <v/>
      </c>
      <c r="DR187" s="275" t="str">
        <f ca="true">+IF(OFFSET('Hygiene Data'!$E$11,0,10*ROW('Hygiene Data'!E181))="","",OFFSET('Hygiene Data'!$E$11,0,10*ROW('Hygiene Data'!E181)))</f>
        <v/>
      </c>
      <c r="DS187" s="275" t="str">
        <f ca="true">+IF(OFFSET('Hygiene Data'!$E$12,0,10*ROW('Hygiene Data'!E181))="","",OFFSET('Hygiene Data'!$E$12,0,10*ROW('Hygiene Data'!E181)))</f>
        <v/>
      </c>
      <c r="DT187" s="275" t="str">
        <f ca="true">+IF(OFFSET('Hygiene Data'!$E$13,0,10*ROW('Hygiene Data'!E181))="","",OFFSET('Hygiene Data'!$E$13,0,10*ROW('Hygiene Data'!E181)))</f>
        <v/>
      </c>
      <c r="DU187" s="275" t="str">
        <f ca="true">+IF(OFFSET('Hygiene Data'!$F$11,0,10*ROW('Hygiene Data'!F181))="","",OFFSET('Hygiene Data'!$F$11,0,10*ROW('Hygiene Data'!F181)))</f>
        <v/>
      </c>
      <c r="DV187" s="275" t="str">
        <f ca="true">+IF(OFFSET('Hygiene Data'!$F$12,0,10*ROW('Hygiene Data'!F181))="","",OFFSET('Hygiene Data'!$F$12,0,10*ROW('Hygiene Data'!F181)))</f>
        <v/>
      </c>
      <c r="DW187" s="275" t="str">
        <f ca="true">+IF(OFFSET('Hygiene Data'!$F$13,0,10*ROW('Hygiene Data'!F181))="","",OFFSET('Hygiene Data'!$F$13,0,10*ROW('Hygiene Data'!F181)))</f>
        <v/>
      </c>
      <c r="DX187" s="275" t="str">
        <f ca="true">+IF(OFFSET('Hygiene Data'!$G$11,0,10*ROW('Hygiene Data'!G181))="","",OFFSET('Hygiene Data'!$G$11,0,10*ROW('Hygiene Data'!G181)))</f>
        <v/>
      </c>
      <c r="DY187" s="275" t="str">
        <f ca="true">+IF(OFFSET('Hygiene Data'!$G$12,0,10*ROW('Hygiene Data'!G181))="","",OFFSET('Hygiene Data'!$G$12,0,10*ROW('Hygiene Data'!G181)))</f>
        <v/>
      </c>
      <c r="DZ187" s="275" t="str">
        <f ca="true">+IF(OFFSET('Hygiene Data'!$G$13,0,10*ROW('Hygiene Data'!G181))="","",OFFSET('Hygiene Data'!$G$13,0,10*ROW('Hygiene Data'!G181)))</f>
        <v/>
      </c>
      <c r="EA187" s="275" t="str">
        <f ca="true">+IF(OFFSET('Hygiene Data'!$H$11,0,10*ROW('Hygiene Data'!H181))="","",OFFSET('Hygiene Data'!$H$11,0,10*ROW('Hygiene Data'!H181)))</f>
        <v/>
      </c>
      <c r="EB187" s="275" t="str">
        <f ca="true">+IF(OFFSET('Hygiene Data'!$H$12,0,10*ROW('Hygiene Data'!H181))="","",OFFSET('Hygiene Data'!$H$12,0,10*ROW('Hygiene Data'!H181)))</f>
        <v/>
      </c>
      <c r="EC187" s="275" t="str">
        <f ca="true">+IF(OFFSET('Hygiene Data'!$H$13,0,10*ROW('Hygiene Data'!H181))="","",OFFSET('Hygiene Data'!$H$13,0,10*ROW('Hygiene Data'!H181)))</f>
        <v/>
      </c>
      <c r="ED187" s="275" t="str">
        <f ca="true">+IF(OFFSET('Hygiene Data'!$I$11,0,10*ROW('Hygiene Data'!I181))="","",OFFSET('Hygiene Data'!$I$11,0,10*ROW('Hygiene Data'!I181)))</f>
        <v/>
      </c>
      <c r="EE187" s="275" t="str">
        <f ca="true">+IF(OFFSET('Hygiene Data'!$I$12,0,10*ROW('Hygiene Data'!I181))="","",OFFSET('Hygiene Data'!$I$12,0,10*ROW('Hygiene Data'!I181)))</f>
        <v/>
      </c>
      <c r="EF187" s="275" t="str">
        <f ca="true">+IF(OFFSET('Hygiene Data'!$I$13,0,10*ROW('Hygiene Data'!I181))="","",OFFSET('Hygiene Data'!$I$13,0,10*ROW('Hygiene Data'!I181)))</f>
        <v/>
      </c>
    </row>
    <row xmlns:x14ac="http://schemas.microsoft.com/office/spreadsheetml/2009/9/ac" r="188" x14ac:dyDescent="0.2">
      <c r="A188" s="37" t="str">
        <f ca="true">+IF(OFFSET('Water Data'!$B$2,0,10*ROW('Water Data'!E182))="","",OFFSET('Water Data'!$B$2,0,10*ROW('Water Data'!E182)))</f>
        <v/>
      </c>
      <c r="B188" s="37" t="str">
        <f ca="true">+IF(OFFSET('Water Data'!$C$2,0,10*ROW('Water Data'!F182))="","",OFFSET('Water Data'!$C$2,0,10*ROW('Water Data'!F182)))</f>
        <v/>
      </c>
      <c r="C188" s="331" t="str">
        <f t="shared" ca="true" si="2"/>
        <v/>
      </c>
      <c r="D188" s="94"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4"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4"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4"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4"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4"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4"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4"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4"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4"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4"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4"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4"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4"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4"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4"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4"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4"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5"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5"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5"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5"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5"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5"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5"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5"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5"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5"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5"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5"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5"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5"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5"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5"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5"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5"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5"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5"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5"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5"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5"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5"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5"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5"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5"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5"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5"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5"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6"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6"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6"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6"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6"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6"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6"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6"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6"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6"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6"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6"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6"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6"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6"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6"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6"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6"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5"/>
      <c r="BS188" s="275" t="str">
        <f ca="true">+IF(OFFSET('Water Data'!$D$27,0,10*ROW('Water Data'!D182))="","",OFFSET('Water Data'!$D$27,0,10*ROW('Water Data'!D182)))</f>
        <v/>
      </c>
      <c r="BT188" s="275" t="str">
        <f ca="true">+IF(OFFSET('Water Data'!$D$28,0,10*ROW('Water Data'!D182))="","",OFFSET('Water Data'!$D$28,0,10*ROW('Water Data'!D182)))</f>
        <v/>
      </c>
      <c r="BU188" s="275" t="str">
        <f ca="true">+IF(OFFSET('Water Data'!$D$29,0,10*ROW('Water Data'!D182))="","",OFFSET('Water Data'!$D$29,0,10*ROW('Water Data'!D182)))</f>
        <v/>
      </c>
      <c r="BV188" s="275" t="str">
        <f ca="true">+IF(OFFSET('Water Data'!$E$27,0,10*ROW('Water Data'!E182))="","",OFFSET('Water Data'!$E$27,0,10*ROW('Water Data'!E182)))</f>
        <v/>
      </c>
      <c r="BW188" s="275" t="str">
        <f ca="true">+IF(OFFSET('Water Data'!$E$28,0,10*ROW('Water Data'!E182))="","",OFFSET('Water Data'!$E$28,0,10*ROW('Water Data'!E182)))</f>
        <v/>
      </c>
      <c r="BX188" s="275" t="str">
        <f ca="true">+IF(OFFSET('Water Data'!$E$29,0,10*ROW('Water Data'!E182))="","",OFFSET('Water Data'!$E$29,0,10*ROW('Water Data'!E182)))</f>
        <v/>
      </c>
      <c r="BY188" s="275" t="str">
        <f ca="true">+IF(OFFSET('Water Data'!$F$27,0,10*ROW('Water Data'!F182))="","",OFFSET('Water Data'!$F$27,0,10*ROW('Water Data'!F182)))</f>
        <v/>
      </c>
      <c r="BZ188" s="275" t="str">
        <f ca="true">+IF(OFFSET('Water Data'!$F$28,0,10*ROW('Water Data'!F182))="","",OFFSET('Water Data'!$F$28,0,10*ROW('Water Data'!F182)))</f>
        <v/>
      </c>
      <c r="CA188" s="275" t="str">
        <f ca="true">+IF(OFFSET('Water Data'!$F$29,0,10*ROW('Water Data'!F182))="","",OFFSET('Water Data'!$F$29,0,10*ROW('Water Data'!F182)))</f>
        <v/>
      </c>
      <c r="CB188" s="275" t="str">
        <f ca="true">+IF(OFFSET('Water Data'!$G$27,0,10*ROW('Water Data'!G182))="","",OFFSET('Water Data'!$G$27,0,10*ROW('Water Data'!G182)))</f>
        <v/>
      </c>
      <c r="CC188" s="275" t="str">
        <f ca="true">+IF(OFFSET('Water Data'!$G$28,0,10*ROW('Water Data'!G182))="","",OFFSET('Water Data'!$G$28,0,10*ROW('Water Data'!G182)))</f>
        <v/>
      </c>
      <c r="CD188" s="275" t="str">
        <f ca="true">+IF(OFFSET('Water Data'!$G$29,0,10*ROW('Water Data'!G182))="","",OFFSET('Water Data'!$G$29,0,10*ROW('Water Data'!G182)))</f>
        <v/>
      </c>
      <c r="CE188" s="275" t="str">
        <f ca="true">+IF(OFFSET('Water Data'!$H$27,0,10*ROW('Water Data'!H182))="","",OFFSET('Water Data'!$H$27,0,10*ROW('Water Data'!H182)))</f>
        <v/>
      </c>
      <c r="CF188" s="275" t="str">
        <f ca="true">+IF(OFFSET('Water Data'!$H$28,0,10*ROW('Water Data'!H182))="","",OFFSET('Water Data'!$H$28,0,10*ROW('Water Data'!H182)))</f>
        <v/>
      </c>
      <c r="CG188" s="275" t="str">
        <f ca="true">+IF(OFFSET('Water Data'!$H$29,0,10*ROW('Water Data'!H182))="","",OFFSET('Water Data'!$H$29,0,10*ROW('Water Data'!H182)))</f>
        <v/>
      </c>
      <c r="CH188" s="275" t="str">
        <f ca="true">+IF(OFFSET('Water Data'!$I$27,0,10*ROW('Water Data'!I182))="","",OFFSET('Water Data'!$I$27,0,10*ROW('Water Data'!I182)))</f>
        <v/>
      </c>
      <c r="CI188" s="275" t="str">
        <f ca="true">+IF(OFFSET('Water Data'!$I$28,0,10*ROW('Water Data'!I182))="","",OFFSET('Water Data'!$I$28,0,10*ROW('Water Data'!I182)))</f>
        <v/>
      </c>
      <c r="CJ188" s="275" t="str">
        <f ca="true">+IF(OFFSET('Water Data'!$I$29,0,10*ROW('Water Data'!I182))="","",OFFSET('Water Data'!$I$29,0,10*ROW('Water Data'!I182)))</f>
        <v/>
      </c>
      <c r="CK188" s="275" t="str">
        <f ca="true">+IF(OFFSET('Sanitation Data'!$D$28,0,10*ROW('Sanitation Data'!D182))="","",OFFSET('Sanitation Data'!$D$28,0,10*ROW('Sanitation Data'!D182)))</f>
        <v/>
      </c>
      <c r="CL188" s="275" t="str">
        <f ca="true">+IF(OFFSET('Sanitation Data'!$D$29,0,10*ROW('Sanitation Data'!D182))="","",OFFSET('Sanitation Data'!$D$29,0,10*ROW('Sanitation Data'!D182)))</f>
        <v/>
      </c>
      <c r="CM188" s="275" t="str">
        <f ca="true">+IF(OFFSET('Sanitation Data'!$D$30,0,10*ROW('Sanitation Data'!D182))="","",OFFSET('Sanitation Data'!$D$30,0,10*ROW('Sanitation Data'!D182)))</f>
        <v/>
      </c>
      <c r="CN188" s="275" t="str">
        <f ca="true">+IF(OFFSET('Sanitation Data'!$D$31,0,10*ROW('Sanitation Data'!D182))="","",OFFSET('Sanitation Data'!$D$31,0,10*ROW('Sanitation Data'!D182)))</f>
        <v/>
      </c>
      <c r="CO188" s="275" t="str">
        <f ca="true">+IF(OFFSET('Sanitation Data'!$D$32,0,10*ROW('Sanitation Data'!D182))="","",OFFSET('Sanitation Data'!$D$32,0,10*ROW('Sanitation Data'!D182)))</f>
        <v/>
      </c>
      <c r="CP188" s="275" t="str">
        <f ca="true">+IF(OFFSET('Sanitation Data'!$E$28,0,10*ROW('Sanitation Data'!E182))="","",OFFSET('Sanitation Data'!$E$28,0,10*ROW('Sanitation Data'!E182)))</f>
        <v/>
      </c>
      <c r="CQ188" s="275" t="str">
        <f ca="true">+IF(OFFSET('Sanitation Data'!$E$29,0,10*ROW('Sanitation Data'!E182))="","",OFFSET('Sanitation Data'!$E$29,0,10*ROW('Sanitation Data'!E182)))</f>
        <v/>
      </c>
      <c r="CR188" s="275" t="str">
        <f ca="true">+IF(OFFSET('Sanitation Data'!$E$30,0,10*ROW('Sanitation Data'!E182))="","",OFFSET('Sanitation Data'!$E$30,0,10*ROW('Sanitation Data'!E182)))</f>
        <v/>
      </c>
      <c r="CS188" s="275" t="str">
        <f ca="true">+IF(OFFSET('Sanitation Data'!$E$31,0,10*ROW('Sanitation Data'!E182))="","",OFFSET('Sanitation Data'!$E$31,0,10*ROW('Sanitation Data'!E182)))</f>
        <v/>
      </c>
      <c r="CT188" s="275" t="str">
        <f ca="true">+IF(OFFSET('Sanitation Data'!$E$32,0,10*ROW('Sanitation Data'!E182))="","",OFFSET('Sanitation Data'!$E$32,0,10*ROW('Sanitation Data'!E182)))</f>
        <v/>
      </c>
      <c r="CU188" s="275" t="str">
        <f ca="true">+IF(OFFSET('Sanitation Data'!$F$28,0,10*ROW('Sanitation Data'!F182))="","",OFFSET('Sanitation Data'!$F$28,0,10*ROW('Sanitation Data'!F182)))</f>
        <v/>
      </c>
      <c r="CV188" s="275" t="str">
        <f ca="true">+IF(OFFSET('Sanitation Data'!$F$29,0,10*ROW('Sanitation Data'!F182))="","",OFFSET('Sanitation Data'!$F$29,0,10*ROW('Sanitation Data'!F182)))</f>
        <v/>
      </c>
      <c r="CW188" s="275" t="str">
        <f ca="true">+IF(OFFSET('Sanitation Data'!$F$30,0,10*ROW('Sanitation Data'!F182))="","",OFFSET('Sanitation Data'!$F$30,0,10*ROW('Sanitation Data'!F182)))</f>
        <v/>
      </c>
      <c r="CX188" s="275" t="str">
        <f ca="true">+IF(OFFSET('Sanitation Data'!$F$31,0,10*ROW('Sanitation Data'!F182))="","",OFFSET('Sanitation Data'!$F$31,0,10*ROW('Sanitation Data'!F182)))</f>
        <v/>
      </c>
      <c r="CY188" s="275" t="str">
        <f ca="true">+IF(OFFSET('Sanitation Data'!$F$32,0,10*ROW('Sanitation Data'!F182))="","",OFFSET('Sanitation Data'!$F$32,0,10*ROW('Sanitation Data'!F182)))</f>
        <v/>
      </c>
      <c r="CZ188" s="275" t="str">
        <f ca="true">+IF(OFFSET('Sanitation Data'!$G$28,0,10*ROW('Sanitation Data'!G182))="","",OFFSET('Sanitation Data'!$G$28,0,10*ROW('Sanitation Data'!G182)))</f>
        <v/>
      </c>
      <c r="DA188" s="275" t="str">
        <f ca="true">+IF(OFFSET('Sanitation Data'!$G$29,0,10*ROW('Sanitation Data'!G182))="","",OFFSET('Sanitation Data'!$G$29,0,10*ROW('Sanitation Data'!G182)))</f>
        <v/>
      </c>
      <c r="DB188" s="275" t="str">
        <f ca="true">+IF(OFFSET('Sanitation Data'!$G$30,0,10*ROW('Sanitation Data'!G182))="","",OFFSET('Sanitation Data'!$G$30,0,10*ROW('Sanitation Data'!G182)))</f>
        <v/>
      </c>
      <c r="DC188" s="275" t="str">
        <f ca="true">+IF(OFFSET('Sanitation Data'!$G$31,0,10*ROW('Sanitation Data'!G182))="","",OFFSET('Sanitation Data'!$G$31,0,10*ROW('Sanitation Data'!G182)))</f>
        <v/>
      </c>
      <c r="DD188" s="275" t="str">
        <f ca="true">+IF(OFFSET('Sanitation Data'!$G$32,0,10*ROW('Sanitation Data'!G182))="","",OFFSET('Sanitation Data'!$G$32,0,10*ROW('Sanitation Data'!G182)))</f>
        <v/>
      </c>
      <c r="DE188" s="275" t="str">
        <f ca="true">+IF(OFFSET('Sanitation Data'!$H$28,0,10*ROW('Sanitation Data'!H182))="","",OFFSET('Sanitation Data'!$H$28,0,10*ROW('Sanitation Data'!H182)))</f>
        <v/>
      </c>
      <c r="DF188" s="275" t="str">
        <f ca="true">+IF(OFFSET('Sanitation Data'!$H$29,0,10*ROW('Sanitation Data'!H182))="","",OFFSET('Sanitation Data'!$H$29,0,10*ROW('Sanitation Data'!H182)))</f>
        <v/>
      </c>
      <c r="DG188" s="275" t="str">
        <f ca="true">+IF(OFFSET('Sanitation Data'!$H$30,0,10*ROW('Sanitation Data'!H182))="","",OFFSET('Sanitation Data'!$H$30,0,10*ROW('Sanitation Data'!H182)))</f>
        <v/>
      </c>
      <c r="DH188" s="275" t="str">
        <f ca="true">+IF(OFFSET('Sanitation Data'!$H$31,0,10*ROW('Sanitation Data'!H182))="","",OFFSET('Sanitation Data'!$H$31,0,10*ROW('Sanitation Data'!H182)))</f>
        <v/>
      </c>
      <c r="DI188" s="275" t="str">
        <f ca="true">+IF(OFFSET('Sanitation Data'!$H$32,0,10*ROW('Sanitation Data'!H182))="","",OFFSET('Sanitation Data'!$H$32,0,10*ROW('Sanitation Data'!H182)))</f>
        <v/>
      </c>
      <c r="DJ188" s="275" t="str">
        <f ca="true">+IF(OFFSET('Sanitation Data'!$I$28,0,10*ROW('Sanitation Data'!I182))="","",OFFSET('Sanitation Data'!$I$28,0,10*ROW('Sanitation Data'!I182)))</f>
        <v/>
      </c>
      <c r="DK188" s="275" t="str">
        <f ca="true">+IF(OFFSET('Sanitation Data'!$I$29,0,10*ROW('Sanitation Data'!I182))="","",OFFSET('Sanitation Data'!$I$29,0,10*ROW('Sanitation Data'!I182)))</f>
        <v/>
      </c>
      <c r="DL188" s="275" t="str">
        <f ca="true">+IF(OFFSET('Sanitation Data'!$I$30,0,10*ROW('Sanitation Data'!I182))="","",OFFSET('Sanitation Data'!$I$30,0,10*ROW('Sanitation Data'!I182)))</f>
        <v/>
      </c>
      <c r="DM188" s="275" t="str">
        <f ca="true">+IF(OFFSET('Sanitation Data'!$I$31,0,10*ROW('Sanitation Data'!I182))="","",OFFSET('Sanitation Data'!$I$31,0,10*ROW('Sanitation Data'!I182)))</f>
        <v/>
      </c>
      <c r="DN188" s="275" t="str">
        <f ca="true">+IF(OFFSET('Sanitation Data'!$I$32,0,10*ROW('Sanitation Data'!I182))="","",OFFSET('Sanitation Data'!$I$32,0,10*ROW('Sanitation Data'!I182)))</f>
        <v/>
      </c>
      <c r="DO188" s="275" t="str">
        <f ca="true">+IF(OFFSET('Hygiene Data'!$D$11,0,10*ROW('Hygiene Data'!D182))="","",OFFSET('Hygiene Data'!$D$11,0,10*ROW('Hygiene Data'!D182)))</f>
        <v/>
      </c>
      <c r="DP188" s="275" t="str">
        <f ca="true">+IF(OFFSET('Hygiene Data'!$D$12,0,10*ROW('Hygiene Data'!D182))="","",OFFSET('Hygiene Data'!$D$12,0,10*ROW('Hygiene Data'!D182)))</f>
        <v/>
      </c>
      <c r="DQ188" s="275" t="str">
        <f ca="true">+IF(OFFSET('Hygiene Data'!$D$13,0,10*ROW('Hygiene Data'!D182))="","",OFFSET('Hygiene Data'!$D$13,0,10*ROW('Hygiene Data'!D182)))</f>
        <v/>
      </c>
      <c r="DR188" s="275" t="str">
        <f ca="true">+IF(OFFSET('Hygiene Data'!$E$11,0,10*ROW('Hygiene Data'!E182))="","",OFFSET('Hygiene Data'!$E$11,0,10*ROW('Hygiene Data'!E182)))</f>
        <v/>
      </c>
      <c r="DS188" s="275" t="str">
        <f ca="true">+IF(OFFSET('Hygiene Data'!$E$12,0,10*ROW('Hygiene Data'!E182))="","",OFFSET('Hygiene Data'!$E$12,0,10*ROW('Hygiene Data'!E182)))</f>
        <v/>
      </c>
      <c r="DT188" s="275" t="str">
        <f ca="true">+IF(OFFSET('Hygiene Data'!$E$13,0,10*ROW('Hygiene Data'!E182))="","",OFFSET('Hygiene Data'!$E$13,0,10*ROW('Hygiene Data'!E182)))</f>
        <v/>
      </c>
      <c r="DU188" s="275" t="str">
        <f ca="true">+IF(OFFSET('Hygiene Data'!$F$11,0,10*ROW('Hygiene Data'!F182))="","",OFFSET('Hygiene Data'!$F$11,0,10*ROW('Hygiene Data'!F182)))</f>
        <v/>
      </c>
      <c r="DV188" s="275" t="str">
        <f ca="true">+IF(OFFSET('Hygiene Data'!$F$12,0,10*ROW('Hygiene Data'!F182))="","",OFFSET('Hygiene Data'!$F$12,0,10*ROW('Hygiene Data'!F182)))</f>
        <v/>
      </c>
      <c r="DW188" s="275" t="str">
        <f ca="true">+IF(OFFSET('Hygiene Data'!$F$13,0,10*ROW('Hygiene Data'!F182))="","",OFFSET('Hygiene Data'!$F$13,0,10*ROW('Hygiene Data'!F182)))</f>
        <v/>
      </c>
      <c r="DX188" s="275" t="str">
        <f ca="true">+IF(OFFSET('Hygiene Data'!$G$11,0,10*ROW('Hygiene Data'!G182))="","",OFFSET('Hygiene Data'!$G$11,0,10*ROW('Hygiene Data'!G182)))</f>
        <v/>
      </c>
      <c r="DY188" s="275" t="str">
        <f ca="true">+IF(OFFSET('Hygiene Data'!$G$12,0,10*ROW('Hygiene Data'!G182))="","",OFFSET('Hygiene Data'!$G$12,0,10*ROW('Hygiene Data'!G182)))</f>
        <v/>
      </c>
      <c r="DZ188" s="275" t="str">
        <f ca="true">+IF(OFFSET('Hygiene Data'!$G$13,0,10*ROW('Hygiene Data'!G182))="","",OFFSET('Hygiene Data'!$G$13,0,10*ROW('Hygiene Data'!G182)))</f>
        <v/>
      </c>
      <c r="EA188" s="275" t="str">
        <f ca="true">+IF(OFFSET('Hygiene Data'!$H$11,0,10*ROW('Hygiene Data'!H182))="","",OFFSET('Hygiene Data'!$H$11,0,10*ROW('Hygiene Data'!H182)))</f>
        <v/>
      </c>
      <c r="EB188" s="275" t="str">
        <f ca="true">+IF(OFFSET('Hygiene Data'!$H$12,0,10*ROW('Hygiene Data'!H182))="","",OFFSET('Hygiene Data'!$H$12,0,10*ROW('Hygiene Data'!H182)))</f>
        <v/>
      </c>
      <c r="EC188" s="275" t="str">
        <f ca="true">+IF(OFFSET('Hygiene Data'!$H$13,0,10*ROW('Hygiene Data'!H182))="","",OFFSET('Hygiene Data'!$H$13,0,10*ROW('Hygiene Data'!H182)))</f>
        <v/>
      </c>
      <c r="ED188" s="275" t="str">
        <f ca="true">+IF(OFFSET('Hygiene Data'!$I$11,0,10*ROW('Hygiene Data'!I182))="","",OFFSET('Hygiene Data'!$I$11,0,10*ROW('Hygiene Data'!I182)))</f>
        <v/>
      </c>
      <c r="EE188" s="275" t="str">
        <f ca="true">+IF(OFFSET('Hygiene Data'!$I$12,0,10*ROW('Hygiene Data'!I182))="","",OFFSET('Hygiene Data'!$I$12,0,10*ROW('Hygiene Data'!I182)))</f>
        <v/>
      </c>
      <c r="EF188" s="275" t="str">
        <f ca="true">+IF(OFFSET('Hygiene Data'!$I$13,0,10*ROW('Hygiene Data'!I182))="","",OFFSET('Hygiene Data'!$I$13,0,10*ROW('Hygiene Data'!I182)))</f>
        <v/>
      </c>
    </row>
    <row xmlns:x14ac="http://schemas.microsoft.com/office/spreadsheetml/2009/9/ac" r="189" x14ac:dyDescent="0.2">
      <c r="A189" s="37" t="str">
        <f ca="true">+IF(OFFSET('Water Data'!$B$2,0,10*ROW('Water Data'!E183))="","",OFFSET('Water Data'!$B$2,0,10*ROW('Water Data'!E183)))</f>
        <v/>
      </c>
      <c r="B189" s="37" t="str">
        <f ca="true">+IF(OFFSET('Water Data'!$C$2,0,10*ROW('Water Data'!F183))="","",OFFSET('Water Data'!$C$2,0,10*ROW('Water Data'!F183)))</f>
        <v/>
      </c>
      <c r="C189" s="331" t="str">
        <f t="shared" ca="true" si="2"/>
        <v/>
      </c>
      <c r="D189" s="94"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4"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4"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4"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4"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4"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4"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4"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4"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4"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4"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4"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4"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4"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4"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4"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4"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4"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5"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5"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5"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5"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5"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5"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5"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5"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5"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5"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5"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5"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5"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5"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5"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5"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5"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5"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5"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5"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5"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5"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5"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5"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5"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5"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5"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5"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5"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5"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6"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6"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6"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6"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6"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6"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6"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6"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6"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6"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6"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6"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6"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6"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6"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6"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6"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6"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5"/>
      <c r="BS189" s="275" t="str">
        <f ca="true">+IF(OFFSET('Water Data'!$D$27,0,10*ROW('Water Data'!D183))="","",OFFSET('Water Data'!$D$27,0,10*ROW('Water Data'!D183)))</f>
        <v/>
      </c>
      <c r="BT189" s="275" t="str">
        <f ca="true">+IF(OFFSET('Water Data'!$D$28,0,10*ROW('Water Data'!D183))="","",OFFSET('Water Data'!$D$28,0,10*ROW('Water Data'!D183)))</f>
        <v/>
      </c>
      <c r="BU189" s="275" t="str">
        <f ca="true">+IF(OFFSET('Water Data'!$D$29,0,10*ROW('Water Data'!D183))="","",OFFSET('Water Data'!$D$29,0,10*ROW('Water Data'!D183)))</f>
        <v/>
      </c>
      <c r="BV189" s="275" t="str">
        <f ca="true">+IF(OFFSET('Water Data'!$E$27,0,10*ROW('Water Data'!E183))="","",OFFSET('Water Data'!$E$27,0,10*ROW('Water Data'!E183)))</f>
        <v/>
      </c>
      <c r="BW189" s="275" t="str">
        <f ca="true">+IF(OFFSET('Water Data'!$E$28,0,10*ROW('Water Data'!E183))="","",OFFSET('Water Data'!$E$28,0,10*ROW('Water Data'!E183)))</f>
        <v/>
      </c>
      <c r="BX189" s="275" t="str">
        <f ca="true">+IF(OFFSET('Water Data'!$E$29,0,10*ROW('Water Data'!E183))="","",OFFSET('Water Data'!$E$29,0,10*ROW('Water Data'!E183)))</f>
        <v/>
      </c>
      <c r="BY189" s="275" t="str">
        <f ca="true">+IF(OFFSET('Water Data'!$F$27,0,10*ROW('Water Data'!F183))="","",OFFSET('Water Data'!$F$27,0,10*ROW('Water Data'!F183)))</f>
        <v/>
      </c>
      <c r="BZ189" s="275" t="str">
        <f ca="true">+IF(OFFSET('Water Data'!$F$28,0,10*ROW('Water Data'!F183))="","",OFFSET('Water Data'!$F$28,0,10*ROW('Water Data'!F183)))</f>
        <v/>
      </c>
      <c r="CA189" s="275" t="str">
        <f ca="true">+IF(OFFSET('Water Data'!$F$29,0,10*ROW('Water Data'!F183))="","",OFFSET('Water Data'!$F$29,0,10*ROW('Water Data'!F183)))</f>
        <v/>
      </c>
      <c r="CB189" s="275" t="str">
        <f ca="true">+IF(OFFSET('Water Data'!$G$27,0,10*ROW('Water Data'!G183))="","",OFFSET('Water Data'!$G$27,0,10*ROW('Water Data'!G183)))</f>
        <v/>
      </c>
      <c r="CC189" s="275" t="str">
        <f ca="true">+IF(OFFSET('Water Data'!$G$28,0,10*ROW('Water Data'!G183))="","",OFFSET('Water Data'!$G$28,0,10*ROW('Water Data'!G183)))</f>
        <v/>
      </c>
      <c r="CD189" s="275" t="str">
        <f ca="true">+IF(OFFSET('Water Data'!$G$29,0,10*ROW('Water Data'!G183))="","",OFFSET('Water Data'!$G$29,0,10*ROW('Water Data'!G183)))</f>
        <v/>
      </c>
      <c r="CE189" s="275" t="str">
        <f ca="true">+IF(OFFSET('Water Data'!$H$27,0,10*ROW('Water Data'!H183))="","",OFFSET('Water Data'!$H$27,0,10*ROW('Water Data'!H183)))</f>
        <v/>
      </c>
      <c r="CF189" s="275" t="str">
        <f ca="true">+IF(OFFSET('Water Data'!$H$28,0,10*ROW('Water Data'!H183))="","",OFFSET('Water Data'!$H$28,0,10*ROW('Water Data'!H183)))</f>
        <v/>
      </c>
      <c r="CG189" s="275" t="str">
        <f ca="true">+IF(OFFSET('Water Data'!$H$29,0,10*ROW('Water Data'!H183))="","",OFFSET('Water Data'!$H$29,0,10*ROW('Water Data'!H183)))</f>
        <v/>
      </c>
      <c r="CH189" s="275" t="str">
        <f ca="true">+IF(OFFSET('Water Data'!$I$27,0,10*ROW('Water Data'!I183))="","",OFFSET('Water Data'!$I$27,0,10*ROW('Water Data'!I183)))</f>
        <v/>
      </c>
      <c r="CI189" s="275" t="str">
        <f ca="true">+IF(OFFSET('Water Data'!$I$28,0,10*ROW('Water Data'!I183))="","",OFFSET('Water Data'!$I$28,0,10*ROW('Water Data'!I183)))</f>
        <v/>
      </c>
      <c r="CJ189" s="275" t="str">
        <f ca="true">+IF(OFFSET('Water Data'!$I$29,0,10*ROW('Water Data'!I183))="","",OFFSET('Water Data'!$I$29,0,10*ROW('Water Data'!I183)))</f>
        <v/>
      </c>
      <c r="CK189" s="275" t="str">
        <f ca="true">+IF(OFFSET('Sanitation Data'!$D$28,0,10*ROW('Sanitation Data'!D183))="","",OFFSET('Sanitation Data'!$D$28,0,10*ROW('Sanitation Data'!D183)))</f>
        <v/>
      </c>
      <c r="CL189" s="275" t="str">
        <f ca="true">+IF(OFFSET('Sanitation Data'!$D$29,0,10*ROW('Sanitation Data'!D183))="","",OFFSET('Sanitation Data'!$D$29,0,10*ROW('Sanitation Data'!D183)))</f>
        <v/>
      </c>
      <c r="CM189" s="275" t="str">
        <f ca="true">+IF(OFFSET('Sanitation Data'!$D$30,0,10*ROW('Sanitation Data'!D183))="","",OFFSET('Sanitation Data'!$D$30,0,10*ROW('Sanitation Data'!D183)))</f>
        <v/>
      </c>
      <c r="CN189" s="275" t="str">
        <f ca="true">+IF(OFFSET('Sanitation Data'!$D$31,0,10*ROW('Sanitation Data'!D183))="","",OFFSET('Sanitation Data'!$D$31,0,10*ROW('Sanitation Data'!D183)))</f>
        <v/>
      </c>
      <c r="CO189" s="275" t="str">
        <f ca="true">+IF(OFFSET('Sanitation Data'!$D$32,0,10*ROW('Sanitation Data'!D183))="","",OFFSET('Sanitation Data'!$D$32,0,10*ROW('Sanitation Data'!D183)))</f>
        <v/>
      </c>
      <c r="CP189" s="275" t="str">
        <f ca="true">+IF(OFFSET('Sanitation Data'!$E$28,0,10*ROW('Sanitation Data'!E183))="","",OFFSET('Sanitation Data'!$E$28,0,10*ROW('Sanitation Data'!E183)))</f>
        <v/>
      </c>
      <c r="CQ189" s="275" t="str">
        <f ca="true">+IF(OFFSET('Sanitation Data'!$E$29,0,10*ROW('Sanitation Data'!E183))="","",OFFSET('Sanitation Data'!$E$29,0,10*ROW('Sanitation Data'!E183)))</f>
        <v/>
      </c>
      <c r="CR189" s="275" t="str">
        <f ca="true">+IF(OFFSET('Sanitation Data'!$E$30,0,10*ROW('Sanitation Data'!E183))="","",OFFSET('Sanitation Data'!$E$30,0,10*ROW('Sanitation Data'!E183)))</f>
        <v/>
      </c>
      <c r="CS189" s="275" t="str">
        <f ca="true">+IF(OFFSET('Sanitation Data'!$E$31,0,10*ROW('Sanitation Data'!E183))="","",OFFSET('Sanitation Data'!$E$31,0,10*ROW('Sanitation Data'!E183)))</f>
        <v/>
      </c>
      <c r="CT189" s="275" t="str">
        <f ca="true">+IF(OFFSET('Sanitation Data'!$E$32,0,10*ROW('Sanitation Data'!E183))="","",OFFSET('Sanitation Data'!$E$32,0,10*ROW('Sanitation Data'!E183)))</f>
        <v/>
      </c>
      <c r="CU189" s="275" t="str">
        <f ca="true">+IF(OFFSET('Sanitation Data'!$F$28,0,10*ROW('Sanitation Data'!F183))="","",OFFSET('Sanitation Data'!$F$28,0,10*ROW('Sanitation Data'!F183)))</f>
        <v/>
      </c>
      <c r="CV189" s="275" t="str">
        <f ca="true">+IF(OFFSET('Sanitation Data'!$F$29,0,10*ROW('Sanitation Data'!F183))="","",OFFSET('Sanitation Data'!$F$29,0,10*ROW('Sanitation Data'!F183)))</f>
        <v/>
      </c>
      <c r="CW189" s="275" t="str">
        <f ca="true">+IF(OFFSET('Sanitation Data'!$F$30,0,10*ROW('Sanitation Data'!F183))="","",OFFSET('Sanitation Data'!$F$30,0,10*ROW('Sanitation Data'!F183)))</f>
        <v/>
      </c>
      <c r="CX189" s="275" t="str">
        <f ca="true">+IF(OFFSET('Sanitation Data'!$F$31,0,10*ROW('Sanitation Data'!F183))="","",OFFSET('Sanitation Data'!$F$31,0,10*ROW('Sanitation Data'!F183)))</f>
        <v/>
      </c>
      <c r="CY189" s="275" t="str">
        <f ca="true">+IF(OFFSET('Sanitation Data'!$F$32,0,10*ROW('Sanitation Data'!F183))="","",OFFSET('Sanitation Data'!$F$32,0,10*ROW('Sanitation Data'!F183)))</f>
        <v/>
      </c>
      <c r="CZ189" s="275" t="str">
        <f ca="true">+IF(OFFSET('Sanitation Data'!$G$28,0,10*ROW('Sanitation Data'!G183))="","",OFFSET('Sanitation Data'!$G$28,0,10*ROW('Sanitation Data'!G183)))</f>
        <v/>
      </c>
      <c r="DA189" s="275" t="str">
        <f ca="true">+IF(OFFSET('Sanitation Data'!$G$29,0,10*ROW('Sanitation Data'!G183))="","",OFFSET('Sanitation Data'!$G$29,0,10*ROW('Sanitation Data'!G183)))</f>
        <v/>
      </c>
      <c r="DB189" s="275" t="str">
        <f ca="true">+IF(OFFSET('Sanitation Data'!$G$30,0,10*ROW('Sanitation Data'!G183))="","",OFFSET('Sanitation Data'!$G$30,0,10*ROW('Sanitation Data'!G183)))</f>
        <v/>
      </c>
      <c r="DC189" s="275" t="str">
        <f ca="true">+IF(OFFSET('Sanitation Data'!$G$31,0,10*ROW('Sanitation Data'!G183))="","",OFFSET('Sanitation Data'!$G$31,0,10*ROW('Sanitation Data'!G183)))</f>
        <v/>
      </c>
      <c r="DD189" s="275" t="str">
        <f ca="true">+IF(OFFSET('Sanitation Data'!$G$32,0,10*ROW('Sanitation Data'!G183))="","",OFFSET('Sanitation Data'!$G$32,0,10*ROW('Sanitation Data'!G183)))</f>
        <v/>
      </c>
      <c r="DE189" s="275" t="str">
        <f ca="true">+IF(OFFSET('Sanitation Data'!$H$28,0,10*ROW('Sanitation Data'!H183))="","",OFFSET('Sanitation Data'!$H$28,0,10*ROW('Sanitation Data'!H183)))</f>
        <v/>
      </c>
      <c r="DF189" s="275" t="str">
        <f ca="true">+IF(OFFSET('Sanitation Data'!$H$29,0,10*ROW('Sanitation Data'!H183))="","",OFFSET('Sanitation Data'!$H$29,0,10*ROW('Sanitation Data'!H183)))</f>
        <v/>
      </c>
      <c r="DG189" s="275" t="str">
        <f ca="true">+IF(OFFSET('Sanitation Data'!$H$30,0,10*ROW('Sanitation Data'!H183))="","",OFFSET('Sanitation Data'!$H$30,0,10*ROW('Sanitation Data'!H183)))</f>
        <v/>
      </c>
      <c r="DH189" s="275" t="str">
        <f ca="true">+IF(OFFSET('Sanitation Data'!$H$31,0,10*ROW('Sanitation Data'!H183))="","",OFFSET('Sanitation Data'!$H$31,0,10*ROW('Sanitation Data'!H183)))</f>
        <v/>
      </c>
      <c r="DI189" s="275" t="str">
        <f ca="true">+IF(OFFSET('Sanitation Data'!$H$32,0,10*ROW('Sanitation Data'!H183))="","",OFFSET('Sanitation Data'!$H$32,0,10*ROW('Sanitation Data'!H183)))</f>
        <v/>
      </c>
      <c r="DJ189" s="275" t="str">
        <f ca="true">+IF(OFFSET('Sanitation Data'!$I$28,0,10*ROW('Sanitation Data'!I183))="","",OFFSET('Sanitation Data'!$I$28,0,10*ROW('Sanitation Data'!I183)))</f>
        <v/>
      </c>
      <c r="DK189" s="275" t="str">
        <f ca="true">+IF(OFFSET('Sanitation Data'!$I$29,0,10*ROW('Sanitation Data'!I183))="","",OFFSET('Sanitation Data'!$I$29,0,10*ROW('Sanitation Data'!I183)))</f>
        <v/>
      </c>
      <c r="DL189" s="275" t="str">
        <f ca="true">+IF(OFFSET('Sanitation Data'!$I$30,0,10*ROW('Sanitation Data'!I183))="","",OFFSET('Sanitation Data'!$I$30,0,10*ROW('Sanitation Data'!I183)))</f>
        <v/>
      </c>
      <c r="DM189" s="275" t="str">
        <f ca="true">+IF(OFFSET('Sanitation Data'!$I$31,0,10*ROW('Sanitation Data'!I183))="","",OFFSET('Sanitation Data'!$I$31,0,10*ROW('Sanitation Data'!I183)))</f>
        <v/>
      </c>
      <c r="DN189" s="275" t="str">
        <f ca="true">+IF(OFFSET('Sanitation Data'!$I$32,0,10*ROW('Sanitation Data'!I183))="","",OFFSET('Sanitation Data'!$I$32,0,10*ROW('Sanitation Data'!I183)))</f>
        <v/>
      </c>
      <c r="DO189" s="275" t="str">
        <f ca="true">+IF(OFFSET('Hygiene Data'!$D$11,0,10*ROW('Hygiene Data'!D183))="","",OFFSET('Hygiene Data'!$D$11,0,10*ROW('Hygiene Data'!D183)))</f>
        <v/>
      </c>
      <c r="DP189" s="275" t="str">
        <f ca="true">+IF(OFFSET('Hygiene Data'!$D$12,0,10*ROW('Hygiene Data'!D183))="","",OFFSET('Hygiene Data'!$D$12,0,10*ROW('Hygiene Data'!D183)))</f>
        <v/>
      </c>
      <c r="DQ189" s="275" t="str">
        <f ca="true">+IF(OFFSET('Hygiene Data'!$D$13,0,10*ROW('Hygiene Data'!D183))="","",OFFSET('Hygiene Data'!$D$13,0,10*ROW('Hygiene Data'!D183)))</f>
        <v/>
      </c>
      <c r="DR189" s="275" t="str">
        <f ca="true">+IF(OFFSET('Hygiene Data'!$E$11,0,10*ROW('Hygiene Data'!E183))="","",OFFSET('Hygiene Data'!$E$11,0,10*ROW('Hygiene Data'!E183)))</f>
        <v/>
      </c>
      <c r="DS189" s="275" t="str">
        <f ca="true">+IF(OFFSET('Hygiene Data'!$E$12,0,10*ROW('Hygiene Data'!E183))="","",OFFSET('Hygiene Data'!$E$12,0,10*ROW('Hygiene Data'!E183)))</f>
        <v/>
      </c>
      <c r="DT189" s="275" t="str">
        <f ca="true">+IF(OFFSET('Hygiene Data'!$E$13,0,10*ROW('Hygiene Data'!E183))="","",OFFSET('Hygiene Data'!$E$13,0,10*ROW('Hygiene Data'!E183)))</f>
        <v/>
      </c>
      <c r="DU189" s="275" t="str">
        <f ca="true">+IF(OFFSET('Hygiene Data'!$F$11,0,10*ROW('Hygiene Data'!F183))="","",OFFSET('Hygiene Data'!$F$11,0,10*ROW('Hygiene Data'!F183)))</f>
        <v/>
      </c>
      <c r="DV189" s="275" t="str">
        <f ca="true">+IF(OFFSET('Hygiene Data'!$F$12,0,10*ROW('Hygiene Data'!F183))="","",OFFSET('Hygiene Data'!$F$12,0,10*ROW('Hygiene Data'!F183)))</f>
        <v/>
      </c>
      <c r="DW189" s="275" t="str">
        <f ca="true">+IF(OFFSET('Hygiene Data'!$F$13,0,10*ROW('Hygiene Data'!F183))="","",OFFSET('Hygiene Data'!$F$13,0,10*ROW('Hygiene Data'!F183)))</f>
        <v/>
      </c>
      <c r="DX189" s="275" t="str">
        <f ca="true">+IF(OFFSET('Hygiene Data'!$G$11,0,10*ROW('Hygiene Data'!G183))="","",OFFSET('Hygiene Data'!$G$11,0,10*ROW('Hygiene Data'!G183)))</f>
        <v/>
      </c>
      <c r="DY189" s="275" t="str">
        <f ca="true">+IF(OFFSET('Hygiene Data'!$G$12,0,10*ROW('Hygiene Data'!G183))="","",OFFSET('Hygiene Data'!$G$12,0,10*ROW('Hygiene Data'!G183)))</f>
        <v/>
      </c>
      <c r="DZ189" s="275" t="str">
        <f ca="true">+IF(OFFSET('Hygiene Data'!$G$13,0,10*ROW('Hygiene Data'!G183))="","",OFFSET('Hygiene Data'!$G$13,0,10*ROW('Hygiene Data'!G183)))</f>
        <v/>
      </c>
      <c r="EA189" s="275" t="str">
        <f ca="true">+IF(OFFSET('Hygiene Data'!$H$11,0,10*ROW('Hygiene Data'!H183))="","",OFFSET('Hygiene Data'!$H$11,0,10*ROW('Hygiene Data'!H183)))</f>
        <v/>
      </c>
      <c r="EB189" s="275" t="str">
        <f ca="true">+IF(OFFSET('Hygiene Data'!$H$12,0,10*ROW('Hygiene Data'!H183))="","",OFFSET('Hygiene Data'!$H$12,0,10*ROW('Hygiene Data'!H183)))</f>
        <v/>
      </c>
      <c r="EC189" s="275" t="str">
        <f ca="true">+IF(OFFSET('Hygiene Data'!$H$13,0,10*ROW('Hygiene Data'!H183))="","",OFFSET('Hygiene Data'!$H$13,0,10*ROW('Hygiene Data'!H183)))</f>
        <v/>
      </c>
      <c r="ED189" s="275" t="str">
        <f ca="true">+IF(OFFSET('Hygiene Data'!$I$11,0,10*ROW('Hygiene Data'!I183))="","",OFFSET('Hygiene Data'!$I$11,0,10*ROW('Hygiene Data'!I183)))</f>
        <v/>
      </c>
      <c r="EE189" s="275" t="str">
        <f ca="true">+IF(OFFSET('Hygiene Data'!$I$12,0,10*ROW('Hygiene Data'!I183))="","",OFFSET('Hygiene Data'!$I$12,0,10*ROW('Hygiene Data'!I183)))</f>
        <v/>
      </c>
      <c r="EF189" s="275" t="str">
        <f ca="true">+IF(OFFSET('Hygiene Data'!$I$13,0,10*ROW('Hygiene Data'!I183))="","",OFFSET('Hygiene Data'!$I$13,0,10*ROW('Hygiene Data'!I183)))</f>
        <v/>
      </c>
    </row>
    <row xmlns:x14ac="http://schemas.microsoft.com/office/spreadsheetml/2009/9/ac" r="190" x14ac:dyDescent="0.2">
      <c r="A190" s="37" t="str">
        <f ca="true">+IF(OFFSET('Water Data'!$B$2,0,10*ROW('Water Data'!E184))="","",OFFSET('Water Data'!$B$2,0,10*ROW('Water Data'!E184)))</f>
        <v/>
      </c>
      <c r="B190" s="37" t="str">
        <f ca="true">+IF(OFFSET('Water Data'!$C$2,0,10*ROW('Water Data'!F184))="","",OFFSET('Water Data'!$C$2,0,10*ROW('Water Data'!F184)))</f>
        <v/>
      </c>
      <c r="C190" s="331" t="str">
        <f t="shared" ca="true" si="2"/>
        <v/>
      </c>
      <c r="D190" s="94"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4"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4"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4"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4"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4"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4"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4"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4"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4"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4"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4"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4"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4"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4"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4"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4"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4"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5"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5"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5"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5"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5"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5"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5"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5"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5"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5"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5"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5"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5"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5"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5"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5"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5"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5"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5"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5"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5"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5"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5"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5"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5"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5"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5"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5"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5"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5"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6"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6"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6"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6"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6"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6"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6"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6"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6"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6"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6"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6"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6"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6"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6"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6"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6"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6"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5"/>
      <c r="BS190" s="275" t="str">
        <f ca="true">+IF(OFFSET('Water Data'!$D$27,0,10*ROW('Water Data'!D184))="","",OFFSET('Water Data'!$D$27,0,10*ROW('Water Data'!D184)))</f>
        <v/>
      </c>
      <c r="BT190" s="275" t="str">
        <f ca="true">+IF(OFFSET('Water Data'!$D$28,0,10*ROW('Water Data'!D184))="","",OFFSET('Water Data'!$D$28,0,10*ROW('Water Data'!D184)))</f>
        <v/>
      </c>
      <c r="BU190" s="275" t="str">
        <f ca="true">+IF(OFFSET('Water Data'!$D$29,0,10*ROW('Water Data'!D184))="","",OFFSET('Water Data'!$D$29,0,10*ROW('Water Data'!D184)))</f>
        <v/>
      </c>
      <c r="BV190" s="275" t="str">
        <f ca="true">+IF(OFFSET('Water Data'!$E$27,0,10*ROW('Water Data'!E184))="","",OFFSET('Water Data'!$E$27,0,10*ROW('Water Data'!E184)))</f>
        <v/>
      </c>
      <c r="BW190" s="275" t="str">
        <f ca="true">+IF(OFFSET('Water Data'!$E$28,0,10*ROW('Water Data'!E184))="","",OFFSET('Water Data'!$E$28,0,10*ROW('Water Data'!E184)))</f>
        <v/>
      </c>
      <c r="BX190" s="275" t="str">
        <f ca="true">+IF(OFFSET('Water Data'!$E$29,0,10*ROW('Water Data'!E184))="","",OFFSET('Water Data'!$E$29,0,10*ROW('Water Data'!E184)))</f>
        <v/>
      </c>
      <c r="BY190" s="275" t="str">
        <f ca="true">+IF(OFFSET('Water Data'!$F$27,0,10*ROW('Water Data'!F184))="","",OFFSET('Water Data'!$F$27,0,10*ROW('Water Data'!F184)))</f>
        <v/>
      </c>
      <c r="BZ190" s="275" t="str">
        <f ca="true">+IF(OFFSET('Water Data'!$F$28,0,10*ROW('Water Data'!F184))="","",OFFSET('Water Data'!$F$28,0,10*ROW('Water Data'!F184)))</f>
        <v/>
      </c>
      <c r="CA190" s="275" t="str">
        <f ca="true">+IF(OFFSET('Water Data'!$F$29,0,10*ROW('Water Data'!F184))="","",OFFSET('Water Data'!$F$29,0,10*ROW('Water Data'!F184)))</f>
        <v/>
      </c>
      <c r="CB190" s="275" t="str">
        <f ca="true">+IF(OFFSET('Water Data'!$G$27,0,10*ROW('Water Data'!G184))="","",OFFSET('Water Data'!$G$27,0,10*ROW('Water Data'!G184)))</f>
        <v/>
      </c>
      <c r="CC190" s="275" t="str">
        <f ca="true">+IF(OFFSET('Water Data'!$G$28,0,10*ROW('Water Data'!G184))="","",OFFSET('Water Data'!$G$28,0,10*ROW('Water Data'!G184)))</f>
        <v/>
      </c>
      <c r="CD190" s="275" t="str">
        <f ca="true">+IF(OFFSET('Water Data'!$G$29,0,10*ROW('Water Data'!G184))="","",OFFSET('Water Data'!$G$29,0,10*ROW('Water Data'!G184)))</f>
        <v/>
      </c>
      <c r="CE190" s="275" t="str">
        <f ca="true">+IF(OFFSET('Water Data'!$H$27,0,10*ROW('Water Data'!H184))="","",OFFSET('Water Data'!$H$27,0,10*ROW('Water Data'!H184)))</f>
        <v/>
      </c>
      <c r="CF190" s="275" t="str">
        <f ca="true">+IF(OFFSET('Water Data'!$H$28,0,10*ROW('Water Data'!H184))="","",OFFSET('Water Data'!$H$28,0,10*ROW('Water Data'!H184)))</f>
        <v/>
      </c>
      <c r="CG190" s="275" t="str">
        <f ca="true">+IF(OFFSET('Water Data'!$H$29,0,10*ROW('Water Data'!H184))="","",OFFSET('Water Data'!$H$29,0,10*ROW('Water Data'!H184)))</f>
        <v/>
      </c>
      <c r="CH190" s="275" t="str">
        <f ca="true">+IF(OFFSET('Water Data'!$I$27,0,10*ROW('Water Data'!I184))="","",OFFSET('Water Data'!$I$27,0,10*ROW('Water Data'!I184)))</f>
        <v/>
      </c>
      <c r="CI190" s="275" t="str">
        <f ca="true">+IF(OFFSET('Water Data'!$I$28,0,10*ROW('Water Data'!I184))="","",OFFSET('Water Data'!$I$28,0,10*ROW('Water Data'!I184)))</f>
        <v/>
      </c>
      <c r="CJ190" s="275" t="str">
        <f ca="true">+IF(OFFSET('Water Data'!$I$29,0,10*ROW('Water Data'!I184))="","",OFFSET('Water Data'!$I$29,0,10*ROW('Water Data'!I184)))</f>
        <v/>
      </c>
      <c r="CK190" s="275" t="str">
        <f ca="true">+IF(OFFSET('Sanitation Data'!$D$28,0,10*ROW('Sanitation Data'!D184))="","",OFFSET('Sanitation Data'!$D$28,0,10*ROW('Sanitation Data'!D184)))</f>
        <v/>
      </c>
      <c r="CL190" s="275" t="str">
        <f ca="true">+IF(OFFSET('Sanitation Data'!$D$29,0,10*ROW('Sanitation Data'!D184))="","",OFFSET('Sanitation Data'!$D$29,0,10*ROW('Sanitation Data'!D184)))</f>
        <v/>
      </c>
      <c r="CM190" s="275" t="str">
        <f ca="true">+IF(OFFSET('Sanitation Data'!$D$30,0,10*ROW('Sanitation Data'!D184))="","",OFFSET('Sanitation Data'!$D$30,0,10*ROW('Sanitation Data'!D184)))</f>
        <v/>
      </c>
      <c r="CN190" s="275" t="str">
        <f ca="true">+IF(OFFSET('Sanitation Data'!$D$31,0,10*ROW('Sanitation Data'!D184))="","",OFFSET('Sanitation Data'!$D$31,0,10*ROW('Sanitation Data'!D184)))</f>
        <v/>
      </c>
      <c r="CO190" s="275" t="str">
        <f ca="true">+IF(OFFSET('Sanitation Data'!$D$32,0,10*ROW('Sanitation Data'!D184))="","",OFFSET('Sanitation Data'!$D$32,0,10*ROW('Sanitation Data'!D184)))</f>
        <v/>
      </c>
      <c r="CP190" s="275" t="str">
        <f ca="true">+IF(OFFSET('Sanitation Data'!$E$28,0,10*ROW('Sanitation Data'!E184))="","",OFFSET('Sanitation Data'!$E$28,0,10*ROW('Sanitation Data'!E184)))</f>
        <v/>
      </c>
      <c r="CQ190" s="275" t="str">
        <f ca="true">+IF(OFFSET('Sanitation Data'!$E$29,0,10*ROW('Sanitation Data'!E184))="","",OFFSET('Sanitation Data'!$E$29,0,10*ROW('Sanitation Data'!E184)))</f>
        <v/>
      </c>
      <c r="CR190" s="275" t="str">
        <f ca="true">+IF(OFFSET('Sanitation Data'!$E$30,0,10*ROW('Sanitation Data'!E184))="","",OFFSET('Sanitation Data'!$E$30,0,10*ROW('Sanitation Data'!E184)))</f>
        <v/>
      </c>
      <c r="CS190" s="275" t="str">
        <f ca="true">+IF(OFFSET('Sanitation Data'!$E$31,0,10*ROW('Sanitation Data'!E184))="","",OFFSET('Sanitation Data'!$E$31,0,10*ROW('Sanitation Data'!E184)))</f>
        <v/>
      </c>
      <c r="CT190" s="275" t="str">
        <f ca="true">+IF(OFFSET('Sanitation Data'!$E$32,0,10*ROW('Sanitation Data'!E184))="","",OFFSET('Sanitation Data'!$E$32,0,10*ROW('Sanitation Data'!E184)))</f>
        <v/>
      </c>
      <c r="CU190" s="275" t="str">
        <f ca="true">+IF(OFFSET('Sanitation Data'!$F$28,0,10*ROW('Sanitation Data'!F184))="","",OFFSET('Sanitation Data'!$F$28,0,10*ROW('Sanitation Data'!F184)))</f>
        <v/>
      </c>
      <c r="CV190" s="275" t="str">
        <f ca="true">+IF(OFFSET('Sanitation Data'!$F$29,0,10*ROW('Sanitation Data'!F184))="","",OFFSET('Sanitation Data'!$F$29,0,10*ROW('Sanitation Data'!F184)))</f>
        <v/>
      </c>
      <c r="CW190" s="275" t="str">
        <f ca="true">+IF(OFFSET('Sanitation Data'!$F$30,0,10*ROW('Sanitation Data'!F184))="","",OFFSET('Sanitation Data'!$F$30,0,10*ROW('Sanitation Data'!F184)))</f>
        <v/>
      </c>
      <c r="CX190" s="275" t="str">
        <f ca="true">+IF(OFFSET('Sanitation Data'!$F$31,0,10*ROW('Sanitation Data'!F184))="","",OFFSET('Sanitation Data'!$F$31,0,10*ROW('Sanitation Data'!F184)))</f>
        <v/>
      </c>
      <c r="CY190" s="275" t="str">
        <f ca="true">+IF(OFFSET('Sanitation Data'!$F$32,0,10*ROW('Sanitation Data'!F184))="","",OFFSET('Sanitation Data'!$F$32,0,10*ROW('Sanitation Data'!F184)))</f>
        <v/>
      </c>
      <c r="CZ190" s="275" t="str">
        <f ca="true">+IF(OFFSET('Sanitation Data'!$G$28,0,10*ROW('Sanitation Data'!G184))="","",OFFSET('Sanitation Data'!$G$28,0,10*ROW('Sanitation Data'!G184)))</f>
        <v/>
      </c>
      <c r="DA190" s="275" t="str">
        <f ca="true">+IF(OFFSET('Sanitation Data'!$G$29,0,10*ROW('Sanitation Data'!G184))="","",OFFSET('Sanitation Data'!$G$29,0,10*ROW('Sanitation Data'!G184)))</f>
        <v/>
      </c>
      <c r="DB190" s="275" t="str">
        <f ca="true">+IF(OFFSET('Sanitation Data'!$G$30,0,10*ROW('Sanitation Data'!G184))="","",OFFSET('Sanitation Data'!$G$30,0,10*ROW('Sanitation Data'!G184)))</f>
        <v/>
      </c>
      <c r="DC190" s="275" t="str">
        <f ca="true">+IF(OFFSET('Sanitation Data'!$G$31,0,10*ROW('Sanitation Data'!G184))="","",OFFSET('Sanitation Data'!$G$31,0,10*ROW('Sanitation Data'!G184)))</f>
        <v/>
      </c>
      <c r="DD190" s="275" t="str">
        <f ca="true">+IF(OFFSET('Sanitation Data'!$G$32,0,10*ROW('Sanitation Data'!G184))="","",OFFSET('Sanitation Data'!$G$32,0,10*ROW('Sanitation Data'!G184)))</f>
        <v/>
      </c>
      <c r="DE190" s="275" t="str">
        <f ca="true">+IF(OFFSET('Sanitation Data'!$H$28,0,10*ROW('Sanitation Data'!H184))="","",OFFSET('Sanitation Data'!$H$28,0,10*ROW('Sanitation Data'!H184)))</f>
        <v/>
      </c>
      <c r="DF190" s="275" t="str">
        <f ca="true">+IF(OFFSET('Sanitation Data'!$H$29,0,10*ROW('Sanitation Data'!H184))="","",OFFSET('Sanitation Data'!$H$29,0,10*ROW('Sanitation Data'!H184)))</f>
        <v/>
      </c>
      <c r="DG190" s="275" t="str">
        <f ca="true">+IF(OFFSET('Sanitation Data'!$H$30,0,10*ROW('Sanitation Data'!H184))="","",OFFSET('Sanitation Data'!$H$30,0,10*ROW('Sanitation Data'!H184)))</f>
        <v/>
      </c>
      <c r="DH190" s="275" t="str">
        <f ca="true">+IF(OFFSET('Sanitation Data'!$H$31,0,10*ROW('Sanitation Data'!H184))="","",OFFSET('Sanitation Data'!$H$31,0,10*ROW('Sanitation Data'!H184)))</f>
        <v/>
      </c>
      <c r="DI190" s="275" t="str">
        <f ca="true">+IF(OFFSET('Sanitation Data'!$H$32,0,10*ROW('Sanitation Data'!H184))="","",OFFSET('Sanitation Data'!$H$32,0,10*ROW('Sanitation Data'!H184)))</f>
        <v/>
      </c>
      <c r="DJ190" s="275" t="str">
        <f ca="true">+IF(OFFSET('Sanitation Data'!$I$28,0,10*ROW('Sanitation Data'!I184))="","",OFFSET('Sanitation Data'!$I$28,0,10*ROW('Sanitation Data'!I184)))</f>
        <v/>
      </c>
      <c r="DK190" s="275" t="str">
        <f ca="true">+IF(OFFSET('Sanitation Data'!$I$29,0,10*ROW('Sanitation Data'!I184))="","",OFFSET('Sanitation Data'!$I$29,0,10*ROW('Sanitation Data'!I184)))</f>
        <v/>
      </c>
      <c r="DL190" s="275" t="str">
        <f ca="true">+IF(OFFSET('Sanitation Data'!$I$30,0,10*ROW('Sanitation Data'!I184))="","",OFFSET('Sanitation Data'!$I$30,0,10*ROW('Sanitation Data'!I184)))</f>
        <v/>
      </c>
      <c r="DM190" s="275" t="str">
        <f ca="true">+IF(OFFSET('Sanitation Data'!$I$31,0,10*ROW('Sanitation Data'!I184))="","",OFFSET('Sanitation Data'!$I$31,0,10*ROW('Sanitation Data'!I184)))</f>
        <v/>
      </c>
      <c r="DN190" s="275" t="str">
        <f ca="true">+IF(OFFSET('Sanitation Data'!$I$32,0,10*ROW('Sanitation Data'!I184))="","",OFFSET('Sanitation Data'!$I$32,0,10*ROW('Sanitation Data'!I184)))</f>
        <v/>
      </c>
      <c r="DO190" s="275" t="str">
        <f ca="true">+IF(OFFSET('Hygiene Data'!$D$11,0,10*ROW('Hygiene Data'!D184))="","",OFFSET('Hygiene Data'!$D$11,0,10*ROW('Hygiene Data'!D184)))</f>
        <v/>
      </c>
      <c r="DP190" s="275" t="str">
        <f ca="true">+IF(OFFSET('Hygiene Data'!$D$12,0,10*ROW('Hygiene Data'!D184))="","",OFFSET('Hygiene Data'!$D$12,0,10*ROW('Hygiene Data'!D184)))</f>
        <v/>
      </c>
      <c r="DQ190" s="275" t="str">
        <f ca="true">+IF(OFFSET('Hygiene Data'!$D$13,0,10*ROW('Hygiene Data'!D184))="","",OFFSET('Hygiene Data'!$D$13,0,10*ROW('Hygiene Data'!D184)))</f>
        <v/>
      </c>
      <c r="DR190" s="275" t="str">
        <f ca="true">+IF(OFFSET('Hygiene Data'!$E$11,0,10*ROW('Hygiene Data'!E184))="","",OFFSET('Hygiene Data'!$E$11,0,10*ROW('Hygiene Data'!E184)))</f>
        <v/>
      </c>
      <c r="DS190" s="275" t="str">
        <f ca="true">+IF(OFFSET('Hygiene Data'!$E$12,0,10*ROW('Hygiene Data'!E184))="","",OFFSET('Hygiene Data'!$E$12,0,10*ROW('Hygiene Data'!E184)))</f>
        <v/>
      </c>
      <c r="DT190" s="275" t="str">
        <f ca="true">+IF(OFFSET('Hygiene Data'!$E$13,0,10*ROW('Hygiene Data'!E184))="","",OFFSET('Hygiene Data'!$E$13,0,10*ROW('Hygiene Data'!E184)))</f>
        <v/>
      </c>
      <c r="DU190" s="275" t="str">
        <f ca="true">+IF(OFFSET('Hygiene Data'!$F$11,0,10*ROW('Hygiene Data'!F184))="","",OFFSET('Hygiene Data'!$F$11,0,10*ROW('Hygiene Data'!F184)))</f>
        <v/>
      </c>
      <c r="DV190" s="275" t="str">
        <f ca="true">+IF(OFFSET('Hygiene Data'!$F$12,0,10*ROW('Hygiene Data'!F184))="","",OFFSET('Hygiene Data'!$F$12,0,10*ROW('Hygiene Data'!F184)))</f>
        <v/>
      </c>
      <c r="DW190" s="275" t="str">
        <f ca="true">+IF(OFFSET('Hygiene Data'!$F$13,0,10*ROW('Hygiene Data'!F184))="","",OFFSET('Hygiene Data'!$F$13,0,10*ROW('Hygiene Data'!F184)))</f>
        <v/>
      </c>
      <c r="DX190" s="275" t="str">
        <f ca="true">+IF(OFFSET('Hygiene Data'!$G$11,0,10*ROW('Hygiene Data'!G184))="","",OFFSET('Hygiene Data'!$G$11,0,10*ROW('Hygiene Data'!G184)))</f>
        <v/>
      </c>
      <c r="DY190" s="275" t="str">
        <f ca="true">+IF(OFFSET('Hygiene Data'!$G$12,0,10*ROW('Hygiene Data'!G184))="","",OFFSET('Hygiene Data'!$G$12,0,10*ROW('Hygiene Data'!G184)))</f>
        <v/>
      </c>
      <c r="DZ190" s="275" t="str">
        <f ca="true">+IF(OFFSET('Hygiene Data'!$G$13,0,10*ROW('Hygiene Data'!G184))="","",OFFSET('Hygiene Data'!$G$13,0,10*ROW('Hygiene Data'!G184)))</f>
        <v/>
      </c>
      <c r="EA190" s="275" t="str">
        <f ca="true">+IF(OFFSET('Hygiene Data'!$H$11,0,10*ROW('Hygiene Data'!H184))="","",OFFSET('Hygiene Data'!$H$11,0,10*ROW('Hygiene Data'!H184)))</f>
        <v/>
      </c>
      <c r="EB190" s="275" t="str">
        <f ca="true">+IF(OFFSET('Hygiene Data'!$H$12,0,10*ROW('Hygiene Data'!H184))="","",OFFSET('Hygiene Data'!$H$12,0,10*ROW('Hygiene Data'!H184)))</f>
        <v/>
      </c>
      <c r="EC190" s="275" t="str">
        <f ca="true">+IF(OFFSET('Hygiene Data'!$H$13,0,10*ROW('Hygiene Data'!H184))="","",OFFSET('Hygiene Data'!$H$13,0,10*ROW('Hygiene Data'!H184)))</f>
        <v/>
      </c>
      <c r="ED190" s="275" t="str">
        <f ca="true">+IF(OFFSET('Hygiene Data'!$I$11,0,10*ROW('Hygiene Data'!I184))="","",OFFSET('Hygiene Data'!$I$11,0,10*ROW('Hygiene Data'!I184)))</f>
        <v/>
      </c>
      <c r="EE190" s="275" t="str">
        <f ca="true">+IF(OFFSET('Hygiene Data'!$I$12,0,10*ROW('Hygiene Data'!I184))="","",OFFSET('Hygiene Data'!$I$12,0,10*ROW('Hygiene Data'!I184)))</f>
        <v/>
      </c>
      <c r="EF190" s="275" t="str">
        <f ca="true">+IF(OFFSET('Hygiene Data'!$I$13,0,10*ROW('Hygiene Data'!I184))="","",OFFSET('Hygiene Data'!$I$13,0,10*ROW('Hygiene Data'!I184)))</f>
        <v/>
      </c>
    </row>
    <row xmlns:x14ac="http://schemas.microsoft.com/office/spreadsheetml/2009/9/ac" r="191" x14ac:dyDescent="0.2">
      <c r="A191" s="37" t="str">
        <f ca="true">+IF(OFFSET('Water Data'!$B$2,0,10*ROW('Water Data'!E185))="","",OFFSET('Water Data'!$B$2,0,10*ROW('Water Data'!E185)))</f>
        <v/>
      </c>
      <c r="B191" s="37" t="str">
        <f ca="true">+IF(OFFSET('Water Data'!$C$2,0,10*ROW('Water Data'!F185))="","",OFFSET('Water Data'!$C$2,0,10*ROW('Water Data'!F185)))</f>
        <v/>
      </c>
      <c r="C191" s="331" t="str">
        <f t="shared" ca="true" si="2"/>
        <v/>
      </c>
      <c r="D191" s="94"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4"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4"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4"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4"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4"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4"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4"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4"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4"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4"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4"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4"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4"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4"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4"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4"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4"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5"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5"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5"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5"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5"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5"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5"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5"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5"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5"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5"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5"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5"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5"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5"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5"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5"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5"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5"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5"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5"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5"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5"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5"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5"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5"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5"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5"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5"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5"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6"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6"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6"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6"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6"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6"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6"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6"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6"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6"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6"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6"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6"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6"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6"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6"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6"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6"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5"/>
      <c r="BS191" s="275" t="str">
        <f ca="true">+IF(OFFSET('Water Data'!$D$27,0,10*ROW('Water Data'!D185))="","",OFFSET('Water Data'!$D$27,0,10*ROW('Water Data'!D185)))</f>
        <v/>
      </c>
      <c r="BT191" s="275" t="str">
        <f ca="true">+IF(OFFSET('Water Data'!$D$28,0,10*ROW('Water Data'!D185))="","",OFFSET('Water Data'!$D$28,0,10*ROW('Water Data'!D185)))</f>
        <v/>
      </c>
      <c r="BU191" s="275" t="str">
        <f ca="true">+IF(OFFSET('Water Data'!$D$29,0,10*ROW('Water Data'!D185))="","",OFFSET('Water Data'!$D$29,0,10*ROW('Water Data'!D185)))</f>
        <v/>
      </c>
      <c r="BV191" s="275" t="str">
        <f ca="true">+IF(OFFSET('Water Data'!$E$27,0,10*ROW('Water Data'!E185))="","",OFFSET('Water Data'!$E$27,0,10*ROW('Water Data'!E185)))</f>
        <v/>
      </c>
      <c r="BW191" s="275" t="str">
        <f ca="true">+IF(OFFSET('Water Data'!$E$28,0,10*ROW('Water Data'!E185))="","",OFFSET('Water Data'!$E$28,0,10*ROW('Water Data'!E185)))</f>
        <v/>
      </c>
      <c r="BX191" s="275" t="str">
        <f ca="true">+IF(OFFSET('Water Data'!$E$29,0,10*ROW('Water Data'!E185))="","",OFFSET('Water Data'!$E$29,0,10*ROW('Water Data'!E185)))</f>
        <v/>
      </c>
      <c r="BY191" s="275" t="str">
        <f ca="true">+IF(OFFSET('Water Data'!$F$27,0,10*ROW('Water Data'!F185))="","",OFFSET('Water Data'!$F$27,0,10*ROW('Water Data'!F185)))</f>
        <v/>
      </c>
      <c r="BZ191" s="275" t="str">
        <f ca="true">+IF(OFFSET('Water Data'!$F$28,0,10*ROW('Water Data'!F185))="","",OFFSET('Water Data'!$F$28,0,10*ROW('Water Data'!F185)))</f>
        <v/>
      </c>
      <c r="CA191" s="275" t="str">
        <f ca="true">+IF(OFFSET('Water Data'!$F$29,0,10*ROW('Water Data'!F185))="","",OFFSET('Water Data'!$F$29,0,10*ROW('Water Data'!F185)))</f>
        <v/>
      </c>
      <c r="CB191" s="275" t="str">
        <f ca="true">+IF(OFFSET('Water Data'!$G$27,0,10*ROW('Water Data'!G185))="","",OFFSET('Water Data'!$G$27,0,10*ROW('Water Data'!G185)))</f>
        <v/>
      </c>
      <c r="CC191" s="275" t="str">
        <f ca="true">+IF(OFFSET('Water Data'!$G$28,0,10*ROW('Water Data'!G185))="","",OFFSET('Water Data'!$G$28,0,10*ROW('Water Data'!G185)))</f>
        <v/>
      </c>
      <c r="CD191" s="275" t="str">
        <f ca="true">+IF(OFFSET('Water Data'!$G$29,0,10*ROW('Water Data'!G185))="","",OFFSET('Water Data'!$G$29,0,10*ROW('Water Data'!G185)))</f>
        <v/>
      </c>
      <c r="CE191" s="275" t="str">
        <f ca="true">+IF(OFFSET('Water Data'!$H$27,0,10*ROW('Water Data'!H185))="","",OFFSET('Water Data'!$H$27,0,10*ROW('Water Data'!H185)))</f>
        <v/>
      </c>
      <c r="CF191" s="275" t="str">
        <f ca="true">+IF(OFFSET('Water Data'!$H$28,0,10*ROW('Water Data'!H185))="","",OFFSET('Water Data'!$H$28,0,10*ROW('Water Data'!H185)))</f>
        <v/>
      </c>
      <c r="CG191" s="275" t="str">
        <f ca="true">+IF(OFFSET('Water Data'!$H$29,0,10*ROW('Water Data'!H185))="","",OFFSET('Water Data'!$H$29,0,10*ROW('Water Data'!H185)))</f>
        <v/>
      </c>
      <c r="CH191" s="275" t="str">
        <f ca="true">+IF(OFFSET('Water Data'!$I$27,0,10*ROW('Water Data'!I185))="","",OFFSET('Water Data'!$I$27,0,10*ROW('Water Data'!I185)))</f>
        <v/>
      </c>
      <c r="CI191" s="275" t="str">
        <f ca="true">+IF(OFFSET('Water Data'!$I$28,0,10*ROW('Water Data'!I185))="","",OFFSET('Water Data'!$I$28,0,10*ROW('Water Data'!I185)))</f>
        <v/>
      </c>
      <c r="CJ191" s="275" t="str">
        <f ca="true">+IF(OFFSET('Water Data'!$I$29,0,10*ROW('Water Data'!I185))="","",OFFSET('Water Data'!$I$29,0,10*ROW('Water Data'!I185)))</f>
        <v/>
      </c>
      <c r="CK191" s="275" t="str">
        <f ca="true">+IF(OFFSET('Sanitation Data'!$D$28,0,10*ROW('Sanitation Data'!D185))="","",OFFSET('Sanitation Data'!$D$28,0,10*ROW('Sanitation Data'!D185)))</f>
        <v/>
      </c>
      <c r="CL191" s="275" t="str">
        <f ca="true">+IF(OFFSET('Sanitation Data'!$D$29,0,10*ROW('Sanitation Data'!D185))="","",OFFSET('Sanitation Data'!$D$29,0,10*ROW('Sanitation Data'!D185)))</f>
        <v/>
      </c>
      <c r="CM191" s="275" t="str">
        <f ca="true">+IF(OFFSET('Sanitation Data'!$D$30,0,10*ROW('Sanitation Data'!D185))="","",OFFSET('Sanitation Data'!$D$30,0,10*ROW('Sanitation Data'!D185)))</f>
        <v/>
      </c>
      <c r="CN191" s="275" t="str">
        <f ca="true">+IF(OFFSET('Sanitation Data'!$D$31,0,10*ROW('Sanitation Data'!D185))="","",OFFSET('Sanitation Data'!$D$31,0,10*ROW('Sanitation Data'!D185)))</f>
        <v/>
      </c>
      <c r="CO191" s="275" t="str">
        <f ca="true">+IF(OFFSET('Sanitation Data'!$D$32,0,10*ROW('Sanitation Data'!D185))="","",OFFSET('Sanitation Data'!$D$32,0,10*ROW('Sanitation Data'!D185)))</f>
        <v/>
      </c>
      <c r="CP191" s="275" t="str">
        <f ca="true">+IF(OFFSET('Sanitation Data'!$E$28,0,10*ROW('Sanitation Data'!E185))="","",OFFSET('Sanitation Data'!$E$28,0,10*ROW('Sanitation Data'!E185)))</f>
        <v/>
      </c>
      <c r="CQ191" s="275" t="str">
        <f ca="true">+IF(OFFSET('Sanitation Data'!$E$29,0,10*ROW('Sanitation Data'!E185))="","",OFFSET('Sanitation Data'!$E$29,0,10*ROW('Sanitation Data'!E185)))</f>
        <v/>
      </c>
      <c r="CR191" s="275" t="str">
        <f ca="true">+IF(OFFSET('Sanitation Data'!$E$30,0,10*ROW('Sanitation Data'!E185))="","",OFFSET('Sanitation Data'!$E$30,0,10*ROW('Sanitation Data'!E185)))</f>
        <v/>
      </c>
      <c r="CS191" s="275" t="str">
        <f ca="true">+IF(OFFSET('Sanitation Data'!$E$31,0,10*ROW('Sanitation Data'!E185))="","",OFFSET('Sanitation Data'!$E$31,0,10*ROW('Sanitation Data'!E185)))</f>
        <v/>
      </c>
      <c r="CT191" s="275" t="str">
        <f ca="true">+IF(OFFSET('Sanitation Data'!$E$32,0,10*ROW('Sanitation Data'!E185))="","",OFFSET('Sanitation Data'!$E$32,0,10*ROW('Sanitation Data'!E185)))</f>
        <v/>
      </c>
      <c r="CU191" s="275" t="str">
        <f ca="true">+IF(OFFSET('Sanitation Data'!$F$28,0,10*ROW('Sanitation Data'!F185))="","",OFFSET('Sanitation Data'!$F$28,0,10*ROW('Sanitation Data'!F185)))</f>
        <v/>
      </c>
      <c r="CV191" s="275" t="str">
        <f ca="true">+IF(OFFSET('Sanitation Data'!$F$29,0,10*ROW('Sanitation Data'!F185))="","",OFFSET('Sanitation Data'!$F$29,0,10*ROW('Sanitation Data'!F185)))</f>
        <v/>
      </c>
      <c r="CW191" s="275" t="str">
        <f ca="true">+IF(OFFSET('Sanitation Data'!$F$30,0,10*ROW('Sanitation Data'!F185))="","",OFFSET('Sanitation Data'!$F$30,0,10*ROW('Sanitation Data'!F185)))</f>
        <v/>
      </c>
      <c r="CX191" s="275" t="str">
        <f ca="true">+IF(OFFSET('Sanitation Data'!$F$31,0,10*ROW('Sanitation Data'!F185))="","",OFFSET('Sanitation Data'!$F$31,0,10*ROW('Sanitation Data'!F185)))</f>
        <v/>
      </c>
      <c r="CY191" s="275" t="str">
        <f ca="true">+IF(OFFSET('Sanitation Data'!$F$32,0,10*ROW('Sanitation Data'!F185))="","",OFFSET('Sanitation Data'!$F$32,0,10*ROW('Sanitation Data'!F185)))</f>
        <v/>
      </c>
      <c r="CZ191" s="275" t="str">
        <f ca="true">+IF(OFFSET('Sanitation Data'!$G$28,0,10*ROW('Sanitation Data'!G185))="","",OFFSET('Sanitation Data'!$G$28,0,10*ROW('Sanitation Data'!G185)))</f>
        <v/>
      </c>
      <c r="DA191" s="275" t="str">
        <f ca="true">+IF(OFFSET('Sanitation Data'!$G$29,0,10*ROW('Sanitation Data'!G185))="","",OFFSET('Sanitation Data'!$G$29,0,10*ROW('Sanitation Data'!G185)))</f>
        <v/>
      </c>
      <c r="DB191" s="275" t="str">
        <f ca="true">+IF(OFFSET('Sanitation Data'!$G$30,0,10*ROW('Sanitation Data'!G185))="","",OFFSET('Sanitation Data'!$G$30,0,10*ROW('Sanitation Data'!G185)))</f>
        <v/>
      </c>
      <c r="DC191" s="275" t="str">
        <f ca="true">+IF(OFFSET('Sanitation Data'!$G$31,0,10*ROW('Sanitation Data'!G185))="","",OFFSET('Sanitation Data'!$G$31,0,10*ROW('Sanitation Data'!G185)))</f>
        <v/>
      </c>
      <c r="DD191" s="275" t="str">
        <f ca="true">+IF(OFFSET('Sanitation Data'!$G$32,0,10*ROW('Sanitation Data'!G185))="","",OFFSET('Sanitation Data'!$G$32,0,10*ROW('Sanitation Data'!G185)))</f>
        <v/>
      </c>
      <c r="DE191" s="275" t="str">
        <f ca="true">+IF(OFFSET('Sanitation Data'!$H$28,0,10*ROW('Sanitation Data'!H185))="","",OFFSET('Sanitation Data'!$H$28,0,10*ROW('Sanitation Data'!H185)))</f>
        <v/>
      </c>
      <c r="DF191" s="275" t="str">
        <f ca="true">+IF(OFFSET('Sanitation Data'!$H$29,0,10*ROW('Sanitation Data'!H185))="","",OFFSET('Sanitation Data'!$H$29,0,10*ROW('Sanitation Data'!H185)))</f>
        <v/>
      </c>
      <c r="DG191" s="275" t="str">
        <f ca="true">+IF(OFFSET('Sanitation Data'!$H$30,0,10*ROW('Sanitation Data'!H185))="","",OFFSET('Sanitation Data'!$H$30,0,10*ROW('Sanitation Data'!H185)))</f>
        <v/>
      </c>
      <c r="DH191" s="275" t="str">
        <f ca="true">+IF(OFFSET('Sanitation Data'!$H$31,0,10*ROW('Sanitation Data'!H185))="","",OFFSET('Sanitation Data'!$H$31,0,10*ROW('Sanitation Data'!H185)))</f>
        <v/>
      </c>
      <c r="DI191" s="275" t="str">
        <f ca="true">+IF(OFFSET('Sanitation Data'!$H$32,0,10*ROW('Sanitation Data'!H185))="","",OFFSET('Sanitation Data'!$H$32,0,10*ROW('Sanitation Data'!H185)))</f>
        <v/>
      </c>
      <c r="DJ191" s="275" t="str">
        <f ca="true">+IF(OFFSET('Sanitation Data'!$I$28,0,10*ROW('Sanitation Data'!I185))="","",OFFSET('Sanitation Data'!$I$28,0,10*ROW('Sanitation Data'!I185)))</f>
        <v/>
      </c>
      <c r="DK191" s="275" t="str">
        <f ca="true">+IF(OFFSET('Sanitation Data'!$I$29,0,10*ROW('Sanitation Data'!I185))="","",OFFSET('Sanitation Data'!$I$29,0,10*ROW('Sanitation Data'!I185)))</f>
        <v/>
      </c>
      <c r="DL191" s="275" t="str">
        <f ca="true">+IF(OFFSET('Sanitation Data'!$I$30,0,10*ROW('Sanitation Data'!I185))="","",OFFSET('Sanitation Data'!$I$30,0,10*ROW('Sanitation Data'!I185)))</f>
        <v/>
      </c>
      <c r="DM191" s="275" t="str">
        <f ca="true">+IF(OFFSET('Sanitation Data'!$I$31,0,10*ROW('Sanitation Data'!I185))="","",OFFSET('Sanitation Data'!$I$31,0,10*ROW('Sanitation Data'!I185)))</f>
        <v/>
      </c>
      <c r="DN191" s="275" t="str">
        <f ca="true">+IF(OFFSET('Sanitation Data'!$I$32,0,10*ROW('Sanitation Data'!I185))="","",OFFSET('Sanitation Data'!$I$32,0,10*ROW('Sanitation Data'!I185)))</f>
        <v/>
      </c>
      <c r="DO191" s="275" t="str">
        <f ca="true">+IF(OFFSET('Hygiene Data'!$D$11,0,10*ROW('Hygiene Data'!D185))="","",OFFSET('Hygiene Data'!$D$11,0,10*ROW('Hygiene Data'!D185)))</f>
        <v/>
      </c>
      <c r="DP191" s="275" t="str">
        <f ca="true">+IF(OFFSET('Hygiene Data'!$D$12,0,10*ROW('Hygiene Data'!D185))="","",OFFSET('Hygiene Data'!$D$12,0,10*ROW('Hygiene Data'!D185)))</f>
        <v/>
      </c>
      <c r="DQ191" s="275" t="str">
        <f ca="true">+IF(OFFSET('Hygiene Data'!$D$13,0,10*ROW('Hygiene Data'!D185))="","",OFFSET('Hygiene Data'!$D$13,0,10*ROW('Hygiene Data'!D185)))</f>
        <v/>
      </c>
      <c r="DR191" s="275" t="str">
        <f ca="true">+IF(OFFSET('Hygiene Data'!$E$11,0,10*ROW('Hygiene Data'!E185))="","",OFFSET('Hygiene Data'!$E$11,0,10*ROW('Hygiene Data'!E185)))</f>
        <v/>
      </c>
      <c r="DS191" s="275" t="str">
        <f ca="true">+IF(OFFSET('Hygiene Data'!$E$12,0,10*ROW('Hygiene Data'!E185))="","",OFFSET('Hygiene Data'!$E$12,0,10*ROW('Hygiene Data'!E185)))</f>
        <v/>
      </c>
      <c r="DT191" s="275" t="str">
        <f ca="true">+IF(OFFSET('Hygiene Data'!$E$13,0,10*ROW('Hygiene Data'!E185))="","",OFFSET('Hygiene Data'!$E$13,0,10*ROW('Hygiene Data'!E185)))</f>
        <v/>
      </c>
      <c r="DU191" s="275" t="str">
        <f ca="true">+IF(OFFSET('Hygiene Data'!$F$11,0,10*ROW('Hygiene Data'!F185))="","",OFFSET('Hygiene Data'!$F$11,0,10*ROW('Hygiene Data'!F185)))</f>
        <v/>
      </c>
      <c r="DV191" s="275" t="str">
        <f ca="true">+IF(OFFSET('Hygiene Data'!$F$12,0,10*ROW('Hygiene Data'!F185))="","",OFFSET('Hygiene Data'!$F$12,0,10*ROW('Hygiene Data'!F185)))</f>
        <v/>
      </c>
      <c r="DW191" s="275" t="str">
        <f ca="true">+IF(OFFSET('Hygiene Data'!$F$13,0,10*ROW('Hygiene Data'!F185))="","",OFFSET('Hygiene Data'!$F$13,0,10*ROW('Hygiene Data'!F185)))</f>
        <v/>
      </c>
      <c r="DX191" s="275" t="str">
        <f ca="true">+IF(OFFSET('Hygiene Data'!$G$11,0,10*ROW('Hygiene Data'!G185))="","",OFFSET('Hygiene Data'!$G$11,0,10*ROW('Hygiene Data'!G185)))</f>
        <v/>
      </c>
      <c r="DY191" s="275" t="str">
        <f ca="true">+IF(OFFSET('Hygiene Data'!$G$12,0,10*ROW('Hygiene Data'!G185))="","",OFFSET('Hygiene Data'!$G$12,0,10*ROW('Hygiene Data'!G185)))</f>
        <v/>
      </c>
      <c r="DZ191" s="275" t="str">
        <f ca="true">+IF(OFFSET('Hygiene Data'!$G$13,0,10*ROW('Hygiene Data'!G185))="","",OFFSET('Hygiene Data'!$G$13,0,10*ROW('Hygiene Data'!G185)))</f>
        <v/>
      </c>
      <c r="EA191" s="275" t="str">
        <f ca="true">+IF(OFFSET('Hygiene Data'!$H$11,0,10*ROW('Hygiene Data'!H185))="","",OFFSET('Hygiene Data'!$H$11,0,10*ROW('Hygiene Data'!H185)))</f>
        <v/>
      </c>
      <c r="EB191" s="275" t="str">
        <f ca="true">+IF(OFFSET('Hygiene Data'!$H$12,0,10*ROW('Hygiene Data'!H185))="","",OFFSET('Hygiene Data'!$H$12,0,10*ROW('Hygiene Data'!H185)))</f>
        <v/>
      </c>
      <c r="EC191" s="275" t="str">
        <f ca="true">+IF(OFFSET('Hygiene Data'!$H$13,0,10*ROW('Hygiene Data'!H185))="","",OFFSET('Hygiene Data'!$H$13,0,10*ROW('Hygiene Data'!H185)))</f>
        <v/>
      </c>
      <c r="ED191" s="275" t="str">
        <f ca="true">+IF(OFFSET('Hygiene Data'!$I$11,0,10*ROW('Hygiene Data'!I185))="","",OFFSET('Hygiene Data'!$I$11,0,10*ROW('Hygiene Data'!I185)))</f>
        <v/>
      </c>
      <c r="EE191" s="275" t="str">
        <f ca="true">+IF(OFFSET('Hygiene Data'!$I$12,0,10*ROW('Hygiene Data'!I185))="","",OFFSET('Hygiene Data'!$I$12,0,10*ROW('Hygiene Data'!I185)))</f>
        <v/>
      </c>
      <c r="EF191" s="275" t="str">
        <f ca="true">+IF(OFFSET('Hygiene Data'!$I$13,0,10*ROW('Hygiene Data'!I185))="","",OFFSET('Hygiene Data'!$I$13,0,10*ROW('Hygiene Data'!I185)))</f>
        <v/>
      </c>
    </row>
    <row xmlns:x14ac="http://schemas.microsoft.com/office/spreadsheetml/2009/9/ac" r="192" x14ac:dyDescent="0.2">
      <c r="A192" s="37" t="str">
        <f ca="true">+IF(OFFSET('Water Data'!$B$2,0,10*ROW('Water Data'!E186))="","",OFFSET('Water Data'!$B$2,0,10*ROW('Water Data'!E186)))</f>
        <v/>
      </c>
      <c r="B192" s="37" t="str">
        <f ca="true">+IF(OFFSET('Water Data'!$C$2,0,10*ROW('Water Data'!F186))="","",OFFSET('Water Data'!$C$2,0,10*ROW('Water Data'!F186)))</f>
        <v/>
      </c>
      <c r="C192" s="331" t="str">
        <f t="shared" ca="true" si="2"/>
        <v/>
      </c>
      <c r="D192" s="94"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4"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4"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4"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4"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4"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4"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4"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4"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4"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4"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4"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4"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4"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4"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4"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4"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4"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5"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5"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5"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5"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5"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5"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5"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5"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5"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5"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5"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5"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5"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5"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5"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5"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5"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5"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5"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5"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5"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5"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5"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5"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5"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5"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5"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5"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5"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5"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6"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6"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6"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6"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6"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6"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6"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6"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6"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6"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6"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6"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6"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6"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6"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6"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6"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6"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5"/>
      <c r="BS192" s="275" t="str">
        <f ca="true">+IF(OFFSET('Water Data'!$D$27,0,10*ROW('Water Data'!D186))="","",OFFSET('Water Data'!$D$27,0,10*ROW('Water Data'!D186)))</f>
        <v/>
      </c>
      <c r="BT192" s="275" t="str">
        <f ca="true">+IF(OFFSET('Water Data'!$D$28,0,10*ROW('Water Data'!D186))="","",OFFSET('Water Data'!$D$28,0,10*ROW('Water Data'!D186)))</f>
        <v/>
      </c>
      <c r="BU192" s="275" t="str">
        <f ca="true">+IF(OFFSET('Water Data'!$D$29,0,10*ROW('Water Data'!D186))="","",OFFSET('Water Data'!$D$29,0,10*ROW('Water Data'!D186)))</f>
        <v/>
      </c>
      <c r="BV192" s="275" t="str">
        <f ca="true">+IF(OFFSET('Water Data'!$E$27,0,10*ROW('Water Data'!E186))="","",OFFSET('Water Data'!$E$27,0,10*ROW('Water Data'!E186)))</f>
        <v/>
      </c>
      <c r="BW192" s="275" t="str">
        <f ca="true">+IF(OFFSET('Water Data'!$E$28,0,10*ROW('Water Data'!E186))="","",OFFSET('Water Data'!$E$28,0,10*ROW('Water Data'!E186)))</f>
        <v/>
      </c>
      <c r="BX192" s="275" t="str">
        <f ca="true">+IF(OFFSET('Water Data'!$E$29,0,10*ROW('Water Data'!E186))="","",OFFSET('Water Data'!$E$29,0,10*ROW('Water Data'!E186)))</f>
        <v/>
      </c>
      <c r="BY192" s="275" t="str">
        <f ca="true">+IF(OFFSET('Water Data'!$F$27,0,10*ROW('Water Data'!F186))="","",OFFSET('Water Data'!$F$27,0,10*ROW('Water Data'!F186)))</f>
        <v/>
      </c>
      <c r="BZ192" s="275" t="str">
        <f ca="true">+IF(OFFSET('Water Data'!$F$28,0,10*ROW('Water Data'!F186))="","",OFFSET('Water Data'!$F$28,0,10*ROW('Water Data'!F186)))</f>
        <v/>
      </c>
      <c r="CA192" s="275" t="str">
        <f ca="true">+IF(OFFSET('Water Data'!$F$29,0,10*ROW('Water Data'!F186))="","",OFFSET('Water Data'!$F$29,0,10*ROW('Water Data'!F186)))</f>
        <v/>
      </c>
      <c r="CB192" s="275" t="str">
        <f ca="true">+IF(OFFSET('Water Data'!$G$27,0,10*ROW('Water Data'!G186))="","",OFFSET('Water Data'!$G$27,0,10*ROW('Water Data'!G186)))</f>
        <v/>
      </c>
      <c r="CC192" s="275" t="str">
        <f ca="true">+IF(OFFSET('Water Data'!$G$28,0,10*ROW('Water Data'!G186))="","",OFFSET('Water Data'!$G$28,0,10*ROW('Water Data'!G186)))</f>
        <v/>
      </c>
      <c r="CD192" s="275" t="str">
        <f ca="true">+IF(OFFSET('Water Data'!$G$29,0,10*ROW('Water Data'!G186))="","",OFFSET('Water Data'!$G$29,0,10*ROW('Water Data'!G186)))</f>
        <v/>
      </c>
      <c r="CE192" s="275" t="str">
        <f ca="true">+IF(OFFSET('Water Data'!$H$27,0,10*ROW('Water Data'!H186))="","",OFFSET('Water Data'!$H$27,0,10*ROW('Water Data'!H186)))</f>
        <v/>
      </c>
      <c r="CF192" s="275" t="str">
        <f ca="true">+IF(OFFSET('Water Data'!$H$28,0,10*ROW('Water Data'!H186))="","",OFFSET('Water Data'!$H$28,0,10*ROW('Water Data'!H186)))</f>
        <v/>
      </c>
      <c r="CG192" s="275" t="str">
        <f ca="true">+IF(OFFSET('Water Data'!$H$29,0,10*ROW('Water Data'!H186))="","",OFFSET('Water Data'!$H$29,0,10*ROW('Water Data'!H186)))</f>
        <v/>
      </c>
      <c r="CH192" s="275" t="str">
        <f ca="true">+IF(OFFSET('Water Data'!$I$27,0,10*ROW('Water Data'!I186))="","",OFFSET('Water Data'!$I$27,0,10*ROW('Water Data'!I186)))</f>
        <v/>
      </c>
      <c r="CI192" s="275" t="str">
        <f ca="true">+IF(OFFSET('Water Data'!$I$28,0,10*ROW('Water Data'!I186))="","",OFFSET('Water Data'!$I$28,0,10*ROW('Water Data'!I186)))</f>
        <v/>
      </c>
      <c r="CJ192" s="275" t="str">
        <f ca="true">+IF(OFFSET('Water Data'!$I$29,0,10*ROW('Water Data'!I186))="","",OFFSET('Water Data'!$I$29,0,10*ROW('Water Data'!I186)))</f>
        <v/>
      </c>
      <c r="CK192" s="275" t="str">
        <f ca="true">+IF(OFFSET('Sanitation Data'!$D$28,0,10*ROW('Sanitation Data'!D186))="","",OFFSET('Sanitation Data'!$D$28,0,10*ROW('Sanitation Data'!D186)))</f>
        <v/>
      </c>
      <c r="CL192" s="275" t="str">
        <f ca="true">+IF(OFFSET('Sanitation Data'!$D$29,0,10*ROW('Sanitation Data'!D186))="","",OFFSET('Sanitation Data'!$D$29,0,10*ROW('Sanitation Data'!D186)))</f>
        <v/>
      </c>
      <c r="CM192" s="275" t="str">
        <f ca="true">+IF(OFFSET('Sanitation Data'!$D$30,0,10*ROW('Sanitation Data'!D186))="","",OFFSET('Sanitation Data'!$D$30,0,10*ROW('Sanitation Data'!D186)))</f>
        <v/>
      </c>
      <c r="CN192" s="275" t="str">
        <f ca="true">+IF(OFFSET('Sanitation Data'!$D$31,0,10*ROW('Sanitation Data'!D186))="","",OFFSET('Sanitation Data'!$D$31,0,10*ROW('Sanitation Data'!D186)))</f>
        <v/>
      </c>
      <c r="CO192" s="275" t="str">
        <f ca="true">+IF(OFFSET('Sanitation Data'!$D$32,0,10*ROW('Sanitation Data'!D186))="","",OFFSET('Sanitation Data'!$D$32,0,10*ROW('Sanitation Data'!D186)))</f>
        <v/>
      </c>
      <c r="CP192" s="275" t="str">
        <f ca="true">+IF(OFFSET('Sanitation Data'!$E$28,0,10*ROW('Sanitation Data'!E186))="","",OFFSET('Sanitation Data'!$E$28,0,10*ROW('Sanitation Data'!E186)))</f>
        <v/>
      </c>
      <c r="CQ192" s="275" t="str">
        <f ca="true">+IF(OFFSET('Sanitation Data'!$E$29,0,10*ROW('Sanitation Data'!E186))="","",OFFSET('Sanitation Data'!$E$29,0,10*ROW('Sanitation Data'!E186)))</f>
        <v/>
      </c>
      <c r="CR192" s="275" t="str">
        <f ca="true">+IF(OFFSET('Sanitation Data'!$E$30,0,10*ROW('Sanitation Data'!E186))="","",OFFSET('Sanitation Data'!$E$30,0,10*ROW('Sanitation Data'!E186)))</f>
        <v/>
      </c>
      <c r="CS192" s="275" t="str">
        <f ca="true">+IF(OFFSET('Sanitation Data'!$E$31,0,10*ROW('Sanitation Data'!E186))="","",OFFSET('Sanitation Data'!$E$31,0,10*ROW('Sanitation Data'!E186)))</f>
        <v/>
      </c>
      <c r="CT192" s="275" t="str">
        <f ca="true">+IF(OFFSET('Sanitation Data'!$E$32,0,10*ROW('Sanitation Data'!E186))="","",OFFSET('Sanitation Data'!$E$32,0,10*ROW('Sanitation Data'!E186)))</f>
        <v/>
      </c>
      <c r="CU192" s="275" t="str">
        <f ca="true">+IF(OFFSET('Sanitation Data'!$F$28,0,10*ROW('Sanitation Data'!F186))="","",OFFSET('Sanitation Data'!$F$28,0,10*ROW('Sanitation Data'!F186)))</f>
        <v/>
      </c>
      <c r="CV192" s="275" t="str">
        <f ca="true">+IF(OFFSET('Sanitation Data'!$F$29,0,10*ROW('Sanitation Data'!F186))="","",OFFSET('Sanitation Data'!$F$29,0,10*ROW('Sanitation Data'!F186)))</f>
        <v/>
      </c>
      <c r="CW192" s="275" t="str">
        <f ca="true">+IF(OFFSET('Sanitation Data'!$F$30,0,10*ROW('Sanitation Data'!F186))="","",OFFSET('Sanitation Data'!$F$30,0,10*ROW('Sanitation Data'!F186)))</f>
        <v/>
      </c>
      <c r="CX192" s="275" t="str">
        <f ca="true">+IF(OFFSET('Sanitation Data'!$F$31,0,10*ROW('Sanitation Data'!F186))="","",OFFSET('Sanitation Data'!$F$31,0,10*ROW('Sanitation Data'!F186)))</f>
        <v/>
      </c>
      <c r="CY192" s="275" t="str">
        <f ca="true">+IF(OFFSET('Sanitation Data'!$F$32,0,10*ROW('Sanitation Data'!F186))="","",OFFSET('Sanitation Data'!$F$32,0,10*ROW('Sanitation Data'!F186)))</f>
        <v/>
      </c>
      <c r="CZ192" s="275" t="str">
        <f ca="true">+IF(OFFSET('Sanitation Data'!$G$28,0,10*ROW('Sanitation Data'!G186))="","",OFFSET('Sanitation Data'!$G$28,0,10*ROW('Sanitation Data'!G186)))</f>
        <v/>
      </c>
      <c r="DA192" s="275" t="str">
        <f ca="true">+IF(OFFSET('Sanitation Data'!$G$29,0,10*ROW('Sanitation Data'!G186))="","",OFFSET('Sanitation Data'!$G$29,0,10*ROW('Sanitation Data'!G186)))</f>
        <v/>
      </c>
      <c r="DB192" s="275" t="str">
        <f ca="true">+IF(OFFSET('Sanitation Data'!$G$30,0,10*ROW('Sanitation Data'!G186))="","",OFFSET('Sanitation Data'!$G$30,0,10*ROW('Sanitation Data'!G186)))</f>
        <v/>
      </c>
      <c r="DC192" s="275" t="str">
        <f ca="true">+IF(OFFSET('Sanitation Data'!$G$31,0,10*ROW('Sanitation Data'!G186))="","",OFFSET('Sanitation Data'!$G$31,0,10*ROW('Sanitation Data'!G186)))</f>
        <v/>
      </c>
      <c r="DD192" s="275" t="str">
        <f ca="true">+IF(OFFSET('Sanitation Data'!$G$32,0,10*ROW('Sanitation Data'!G186))="","",OFFSET('Sanitation Data'!$G$32,0,10*ROW('Sanitation Data'!G186)))</f>
        <v/>
      </c>
      <c r="DE192" s="275" t="str">
        <f ca="true">+IF(OFFSET('Sanitation Data'!$H$28,0,10*ROW('Sanitation Data'!H186))="","",OFFSET('Sanitation Data'!$H$28,0,10*ROW('Sanitation Data'!H186)))</f>
        <v/>
      </c>
      <c r="DF192" s="275" t="str">
        <f ca="true">+IF(OFFSET('Sanitation Data'!$H$29,0,10*ROW('Sanitation Data'!H186))="","",OFFSET('Sanitation Data'!$H$29,0,10*ROW('Sanitation Data'!H186)))</f>
        <v/>
      </c>
      <c r="DG192" s="275" t="str">
        <f ca="true">+IF(OFFSET('Sanitation Data'!$H$30,0,10*ROW('Sanitation Data'!H186))="","",OFFSET('Sanitation Data'!$H$30,0,10*ROW('Sanitation Data'!H186)))</f>
        <v/>
      </c>
      <c r="DH192" s="275" t="str">
        <f ca="true">+IF(OFFSET('Sanitation Data'!$H$31,0,10*ROW('Sanitation Data'!H186))="","",OFFSET('Sanitation Data'!$H$31,0,10*ROW('Sanitation Data'!H186)))</f>
        <v/>
      </c>
      <c r="DI192" s="275" t="str">
        <f ca="true">+IF(OFFSET('Sanitation Data'!$H$32,0,10*ROW('Sanitation Data'!H186))="","",OFFSET('Sanitation Data'!$H$32,0,10*ROW('Sanitation Data'!H186)))</f>
        <v/>
      </c>
      <c r="DJ192" s="275" t="str">
        <f ca="true">+IF(OFFSET('Sanitation Data'!$I$28,0,10*ROW('Sanitation Data'!I186))="","",OFFSET('Sanitation Data'!$I$28,0,10*ROW('Sanitation Data'!I186)))</f>
        <v/>
      </c>
      <c r="DK192" s="275" t="str">
        <f ca="true">+IF(OFFSET('Sanitation Data'!$I$29,0,10*ROW('Sanitation Data'!I186))="","",OFFSET('Sanitation Data'!$I$29,0,10*ROW('Sanitation Data'!I186)))</f>
        <v/>
      </c>
      <c r="DL192" s="275" t="str">
        <f ca="true">+IF(OFFSET('Sanitation Data'!$I$30,0,10*ROW('Sanitation Data'!I186))="","",OFFSET('Sanitation Data'!$I$30,0,10*ROW('Sanitation Data'!I186)))</f>
        <v/>
      </c>
      <c r="DM192" s="275" t="str">
        <f ca="true">+IF(OFFSET('Sanitation Data'!$I$31,0,10*ROW('Sanitation Data'!I186))="","",OFFSET('Sanitation Data'!$I$31,0,10*ROW('Sanitation Data'!I186)))</f>
        <v/>
      </c>
      <c r="DN192" s="275" t="str">
        <f ca="true">+IF(OFFSET('Sanitation Data'!$I$32,0,10*ROW('Sanitation Data'!I186))="","",OFFSET('Sanitation Data'!$I$32,0,10*ROW('Sanitation Data'!I186)))</f>
        <v/>
      </c>
      <c r="DO192" s="275" t="str">
        <f ca="true">+IF(OFFSET('Hygiene Data'!$D$11,0,10*ROW('Hygiene Data'!D186))="","",OFFSET('Hygiene Data'!$D$11,0,10*ROW('Hygiene Data'!D186)))</f>
        <v/>
      </c>
      <c r="DP192" s="275" t="str">
        <f ca="true">+IF(OFFSET('Hygiene Data'!$D$12,0,10*ROW('Hygiene Data'!D186))="","",OFFSET('Hygiene Data'!$D$12,0,10*ROW('Hygiene Data'!D186)))</f>
        <v/>
      </c>
      <c r="DQ192" s="275" t="str">
        <f ca="true">+IF(OFFSET('Hygiene Data'!$D$13,0,10*ROW('Hygiene Data'!D186))="","",OFFSET('Hygiene Data'!$D$13,0,10*ROW('Hygiene Data'!D186)))</f>
        <v/>
      </c>
      <c r="DR192" s="275" t="str">
        <f ca="true">+IF(OFFSET('Hygiene Data'!$E$11,0,10*ROW('Hygiene Data'!E186))="","",OFFSET('Hygiene Data'!$E$11,0,10*ROW('Hygiene Data'!E186)))</f>
        <v/>
      </c>
      <c r="DS192" s="275" t="str">
        <f ca="true">+IF(OFFSET('Hygiene Data'!$E$12,0,10*ROW('Hygiene Data'!E186))="","",OFFSET('Hygiene Data'!$E$12,0,10*ROW('Hygiene Data'!E186)))</f>
        <v/>
      </c>
      <c r="DT192" s="275" t="str">
        <f ca="true">+IF(OFFSET('Hygiene Data'!$E$13,0,10*ROW('Hygiene Data'!E186))="","",OFFSET('Hygiene Data'!$E$13,0,10*ROW('Hygiene Data'!E186)))</f>
        <v/>
      </c>
      <c r="DU192" s="275" t="str">
        <f ca="true">+IF(OFFSET('Hygiene Data'!$F$11,0,10*ROW('Hygiene Data'!F186))="","",OFFSET('Hygiene Data'!$F$11,0,10*ROW('Hygiene Data'!F186)))</f>
        <v/>
      </c>
      <c r="DV192" s="275" t="str">
        <f ca="true">+IF(OFFSET('Hygiene Data'!$F$12,0,10*ROW('Hygiene Data'!F186))="","",OFFSET('Hygiene Data'!$F$12,0,10*ROW('Hygiene Data'!F186)))</f>
        <v/>
      </c>
      <c r="DW192" s="275" t="str">
        <f ca="true">+IF(OFFSET('Hygiene Data'!$F$13,0,10*ROW('Hygiene Data'!F186))="","",OFFSET('Hygiene Data'!$F$13,0,10*ROW('Hygiene Data'!F186)))</f>
        <v/>
      </c>
      <c r="DX192" s="275" t="str">
        <f ca="true">+IF(OFFSET('Hygiene Data'!$G$11,0,10*ROW('Hygiene Data'!G186))="","",OFFSET('Hygiene Data'!$G$11,0,10*ROW('Hygiene Data'!G186)))</f>
        <v/>
      </c>
      <c r="DY192" s="275" t="str">
        <f ca="true">+IF(OFFSET('Hygiene Data'!$G$12,0,10*ROW('Hygiene Data'!G186))="","",OFFSET('Hygiene Data'!$G$12,0,10*ROW('Hygiene Data'!G186)))</f>
        <v/>
      </c>
      <c r="DZ192" s="275" t="str">
        <f ca="true">+IF(OFFSET('Hygiene Data'!$G$13,0,10*ROW('Hygiene Data'!G186))="","",OFFSET('Hygiene Data'!$G$13,0,10*ROW('Hygiene Data'!G186)))</f>
        <v/>
      </c>
      <c r="EA192" s="275" t="str">
        <f ca="true">+IF(OFFSET('Hygiene Data'!$H$11,0,10*ROW('Hygiene Data'!H186))="","",OFFSET('Hygiene Data'!$H$11,0,10*ROW('Hygiene Data'!H186)))</f>
        <v/>
      </c>
      <c r="EB192" s="275" t="str">
        <f ca="true">+IF(OFFSET('Hygiene Data'!$H$12,0,10*ROW('Hygiene Data'!H186))="","",OFFSET('Hygiene Data'!$H$12,0,10*ROW('Hygiene Data'!H186)))</f>
        <v/>
      </c>
      <c r="EC192" s="275" t="str">
        <f ca="true">+IF(OFFSET('Hygiene Data'!$H$13,0,10*ROW('Hygiene Data'!H186))="","",OFFSET('Hygiene Data'!$H$13,0,10*ROW('Hygiene Data'!H186)))</f>
        <v/>
      </c>
      <c r="ED192" s="275" t="str">
        <f ca="true">+IF(OFFSET('Hygiene Data'!$I$11,0,10*ROW('Hygiene Data'!I186))="","",OFFSET('Hygiene Data'!$I$11,0,10*ROW('Hygiene Data'!I186)))</f>
        <v/>
      </c>
      <c r="EE192" s="275" t="str">
        <f ca="true">+IF(OFFSET('Hygiene Data'!$I$12,0,10*ROW('Hygiene Data'!I186))="","",OFFSET('Hygiene Data'!$I$12,0,10*ROW('Hygiene Data'!I186)))</f>
        <v/>
      </c>
      <c r="EF192" s="275" t="str">
        <f ca="true">+IF(OFFSET('Hygiene Data'!$I$13,0,10*ROW('Hygiene Data'!I186))="","",OFFSET('Hygiene Data'!$I$13,0,10*ROW('Hygiene Data'!I186)))</f>
        <v/>
      </c>
    </row>
    <row xmlns:x14ac="http://schemas.microsoft.com/office/spreadsheetml/2009/9/ac" r="193" x14ac:dyDescent="0.2">
      <c r="A193" s="37" t="str">
        <f ca="true">+IF(OFFSET('Water Data'!$B$2,0,10*ROW('Water Data'!E187))="","",OFFSET('Water Data'!$B$2,0,10*ROW('Water Data'!E187)))</f>
        <v/>
      </c>
      <c r="B193" s="37" t="str">
        <f ca="true">+IF(OFFSET('Water Data'!$C$2,0,10*ROW('Water Data'!F187))="","",OFFSET('Water Data'!$C$2,0,10*ROW('Water Data'!F187)))</f>
        <v/>
      </c>
      <c r="C193" s="331" t="str">
        <f t="shared" ca="true" si="2"/>
        <v/>
      </c>
      <c r="D193" s="94"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4"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4"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4"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4"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4"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4"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4"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4"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4"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4"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4"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4"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4"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4"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4"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4"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4"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5"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5"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5"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5"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5"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5"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5"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5"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5"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5"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5"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5"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5"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5"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5"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5"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5"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5"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5"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5"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5"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5"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5"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5"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5"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5"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5"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5"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5"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5"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6"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6"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6"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6"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6"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6"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6"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6"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6"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6"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6"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6"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6"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6"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6"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6"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6"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6"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5"/>
      <c r="BS193" s="275" t="str">
        <f ca="true">+IF(OFFSET('Water Data'!$D$27,0,10*ROW('Water Data'!D187))="","",OFFSET('Water Data'!$D$27,0,10*ROW('Water Data'!D187)))</f>
        <v/>
      </c>
      <c r="BT193" s="275" t="str">
        <f ca="true">+IF(OFFSET('Water Data'!$D$28,0,10*ROW('Water Data'!D187))="","",OFFSET('Water Data'!$D$28,0,10*ROW('Water Data'!D187)))</f>
        <v/>
      </c>
      <c r="BU193" s="275" t="str">
        <f ca="true">+IF(OFFSET('Water Data'!$D$29,0,10*ROW('Water Data'!D187))="","",OFFSET('Water Data'!$D$29,0,10*ROW('Water Data'!D187)))</f>
        <v/>
      </c>
      <c r="BV193" s="275" t="str">
        <f ca="true">+IF(OFFSET('Water Data'!$E$27,0,10*ROW('Water Data'!E187))="","",OFFSET('Water Data'!$E$27,0,10*ROW('Water Data'!E187)))</f>
        <v/>
      </c>
      <c r="BW193" s="275" t="str">
        <f ca="true">+IF(OFFSET('Water Data'!$E$28,0,10*ROW('Water Data'!E187))="","",OFFSET('Water Data'!$E$28,0,10*ROW('Water Data'!E187)))</f>
        <v/>
      </c>
      <c r="BX193" s="275" t="str">
        <f ca="true">+IF(OFFSET('Water Data'!$E$29,0,10*ROW('Water Data'!E187))="","",OFFSET('Water Data'!$E$29,0,10*ROW('Water Data'!E187)))</f>
        <v/>
      </c>
      <c r="BY193" s="275" t="str">
        <f ca="true">+IF(OFFSET('Water Data'!$F$27,0,10*ROW('Water Data'!F187))="","",OFFSET('Water Data'!$F$27,0,10*ROW('Water Data'!F187)))</f>
        <v/>
      </c>
      <c r="BZ193" s="275" t="str">
        <f ca="true">+IF(OFFSET('Water Data'!$F$28,0,10*ROW('Water Data'!F187))="","",OFFSET('Water Data'!$F$28,0,10*ROW('Water Data'!F187)))</f>
        <v/>
      </c>
      <c r="CA193" s="275" t="str">
        <f ca="true">+IF(OFFSET('Water Data'!$F$29,0,10*ROW('Water Data'!F187))="","",OFFSET('Water Data'!$F$29,0,10*ROW('Water Data'!F187)))</f>
        <v/>
      </c>
      <c r="CB193" s="275" t="str">
        <f ca="true">+IF(OFFSET('Water Data'!$G$27,0,10*ROW('Water Data'!G187))="","",OFFSET('Water Data'!$G$27,0,10*ROW('Water Data'!G187)))</f>
        <v/>
      </c>
      <c r="CC193" s="275" t="str">
        <f ca="true">+IF(OFFSET('Water Data'!$G$28,0,10*ROW('Water Data'!G187))="","",OFFSET('Water Data'!$G$28,0,10*ROW('Water Data'!G187)))</f>
        <v/>
      </c>
      <c r="CD193" s="275" t="str">
        <f ca="true">+IF(OFFSET('Water Data'!$G$29,0,10*ROW('Water Data'!G187))="","",OFFSET('Water Data'!$G$29,0,10*ROW('Water Data'!G187)))</f>
        <v/>
      </c>
      <c r="CE193" s="275" t="str">
        <f ca="true">+IF(OFFSET('Water Data'!$H$27,0,10*ROW('Water Data'!H187))="","",OFFSET('Water Data'!$H$27,0,10*ROW('Water Data'!H187)))</f>
        <v/>
      </c>
      <c r="CF193" s="275" t="str">
        <f ca="true">+IF(OFFSET('Water Data'!$H$28,0,10*ROW('Water Data'!H187))="","",OFFSET('Water Data'!$H$28,0,10*ROW('Water Data'!H187)))</f>
        <v/>
      </c>
      <c r="CG193" s="275" t="str">
        <f ca="true">+IF(OFFSET('Water Data'!$H$29,0,10*ROW('Water Data'!H187))="","",OFFSET('Water Data'!$H$29,0,10*ROW('Water Data'!H187)))</f>
        <v/>
      </c>
      <c r="CH193" s="275" t="str">
        <f ca="true">+IF(OFFSET('Water Data'!$I$27,0,10*ROW('Water Data'!I187))="","",OFFSET('Water Data'!$I$27,0,10*ROW('Water Data'!I187)))</f>
        <v/>
      </c>
      <c r="CI193" s="275" t="str">
        <f ca="true">+IF(OFFSET('Water Data'!$I$28,0,10*ROW('Water Data'!I187))="","",OFFSET('Water Data'!$I$28,0,10*ROW('Water Data'!I187)))</f>
        <v/>
      </c>
      <c r="CJ193" s="275" t="str">
        <f ca="true">+IF(OFFSET('Water Data'!$I$29,0,10*ROW('Water Data'!I187))="","",OFFSET('Water Data'!$I$29,0,10*ROW('Water Data'!I187)))</f>
        <v/>
      </c>
      <c r="CK193" s="275" t="str">
        <f ca="true">+IF(OFFSET('Sanitation Data'!$D$28,0,10*ROW('Sanitation Data'!D187))="","",OFFSET('Sanitation Data'!$D$28,0,10*ROW('Sanitation Data'!D187)))</f>
        <v/>
      </c>
      <c r="CL193" s="275" t="str">
        <f ca="true">+IF(OFFSET('Sanitation Data'!$D$29,0,10*ROW('Sanitation Data'!D187))="","",OFFSET('Sanitation Data'!$D$29,0,10*ROW('Sanitation Data'!D187)))</f>
        <v/>
      </c>
      <c r="CM193" s="275" t="str">
        <f ca="true">+IF(OFFSET('Sanitation Data'!$D$30,0,10*ROW('Sanitation Data'!D187))="","",OFFSET('Sanitation Data'!$D$30,0,10*ROW('Sanitation Data'!D187)))</f>
        <v/>
      </c>
      <c r="CN193" s="275" t="str">
        <f ca="true">+IF(OFFSET('Sanitation Data'!$D$31,0,10*ROW('Sanitation Data'!D187))="","",OFFSET('Sanitation Data'!$D$31,0,10*ROW('Sanitation Data'!D187)))</f>
        <v/>
      </c>
      <c r="CO193" s="275" t="str">
        <f ca="true">+IF(OFFSET('Sanitation Data'!$D$32,0,10*ROW('Sanitation Data'!D187))="","",OFFSET('Sanitation Data'!$D$32,0,10*ROW('Sanitation Data'!D187)))</f>
        <v/>
      </c>
      <c r="CP193" s="275" t="str">
        <f ca="true">+IF(OFFSET('Sanitation Data'!$E$28,0,10*ROW('Sanitation Data'!E187))="","",OFFSET('Sanitation Data'!$E$28,0,10*ROW('Sanitation Data'!E187)))</f>
        <v/>
      </c>
      <c r="CQ193" s="275" t="str">
        <f ca="true">+IF(OFFSET('Sanitation Data'!$E$29,0,10*ROW('Sanitation Data'!E187))="","",OFFSET('Sanitation Data'!$E$29,0,10*ROW('Sanitation Data'!E187)))</f>
        <v/>
      </c>
      <c r="CR193" s="275" t="str">
        <f ca="true">+IF(OFFSET('Sanitation Data'!$E$30,0,10*ROW('Sanitation Data'!E187))="","",OFFSET('Sanitation Data'!$E$30,0,10*ROW('Sanitation Data'!E187)))</f>
        <v/>
      </c>
      <c r="CS193" s="275" t="str">
        <f ca="true">+IF(OFFSET('Sanitation Data'!$E$31,0,10*ROW('Sanitation Data'!E187))="","",OFFSET('Sanitation Data'!$E$31,0,10*ROW('Sanitation Data'!E187)))</f>
        <v/>
      </c>
      <c r="CT193" s="275" t="str">
        <f ca="true">+IF(OFFSET('Sanitation Data'!$E$32,0,10*ROW('Sanitation Data'!E187))="","",OFFSET('Sanitation Data'!$E$32,0,10*ROW('Sanitation Data'!E187)))</f>
        <v/>
      </c>
      <c r="CU193" s="275" t="str">
        <f ca="true">+IF(OFFSET('Sanitation Data'!$F$28,0,10*ROW('Sanitation Data'!F187))="","",OFFSET('Sanitation Data'!$F$28,0,10*ROW('Sanitation Data'!F187)))</f>
        <v/>
      </c>
      <c r="CV193" s="275" t="str">
        <f ca="true">+IF(OFFSET('Sanitation Data'!$F$29,0,10*ROW('Sanitation Data'!F187))="","",OFFSET('Sanitation Data'!$F$29,0,10*ROW('Sanitation Data'!F187)))</f>
        <v/>
      </c>
      <c r="CW193" s="275" t="str">
        <f ca="true">+IF(OFFSET('Sanitation Data'!$F$30,0,10*ROW('Sanitation Data'!F187))="","",OFFSET('Sanitation Data'!$F$30,0,10*ROW('Sanitation Data'!F187)))</f>
        <v/>
      </c>
      <c r="CX193" s="275" t="str">
        <f ca="true">+IF(OFFSET('Sanitation Data'!$F$31,0,10*ROW('Sanitation Data'!F187))="","",OFFSET('Sanitation Data'!$F$31,0,10*ROW('Sanitation Data'!F187)))</f>
        <v/>
      </c>
      <c r="CY193" s="275" t="str">
        <f ca="true">+IF(OFFSET('Sanitation Data'!$F$32,0,10*ROW('Sanitation Data'!F187))="","",OFFSET('Sanitation Data'!$F$32,0,10*ROW('Sanitation Data'!F187)))</f>
        <v/>
      </c>
      <c r="CZ193" s="275" t="str">
        <f ca="true">+IF(OFFSET('Sanitation Data'!$G$28,0,10*ROW('Sanitation Data'!G187))="","",OFFSET('Sanitation Data'!$G$28,0,10*ROW('Sanitation Data'!G187)))</f>
        <v/>
      </c>
      <c r="DA193" s="275" t="str">
        <f ca="true">+IF(OFFSET('Sanitation Data'!$G$29,0,10*ROW('Sanitation Data'!G187))="","",OFFSET('Sanitation Data'!$G$29,0,10*ROW('Sanitation Data'!G187)))</f>
        <v/>
      </c>
      <c r="DB193" s="275" t="str">
        <f ca="true">+IF(OFFSET('Sanitation Data'!$G$30,0,10*ROW('Sanitation Data'!G187))="","",OFFSET('Sanitation Data'!$G$30,0,10*ROW('Sanitation Data'!G187)))</f>
        <v/>
      </c>
      <c r="DC193" s="275" t="str">
        <f ca="true">+IF(OFFSET('Sanitation Data'!$G$31,0,10*ROW('Sanitation Data'!G187))="","",OFFSET('Sanitation Data'!$G$31,0,10*ROW('Sanitation Data'!G187)))</f>
        <v/>
      </c>
      <c r="DD193" s="275" t="str">
        <f ca="true">+IF(OFFSET('Sanitation Data'!$G$32,0,10*ROW('Sanitation Data'!G187))="","",OFFSET('Sanitation Data'!$G$32,0,10*ROW('Sanitation Data'!G187)))</f>
        <v/>
      </c>
      <c r="DE193" s="275" t="str">
        <f ca="true">+IF(OFFSET('Sanitation Data'!$H$28,0,10*ROW('Sanitation Data'!H187))="","",OFFSET('Sanitation Data'!$H$28,0,10*ROW('Sanitation Data'!H187)))</f>
        <v/>
      </c>
      <c r="DF193" s="275" t="str">
        <f ca="true">+IF(OFFSET('Sanitation Data'!$H$29,0,10*ROW('Sanitation Data'!H187))="","",OFFSET('Sanitation Data'!$H$29,0,10*ROW('Sanitation Data'!H187)))</f>
        <v/>
      </c>
      <c r="DG193" s="275" t="str">
        <f ca="true">+IF(OFFSET('Sanitation Data'!$H$30,0,10*ROW('Sanitation Data'!H187))="","",OFFSET('Sanitation Data'!$H$30,0,10*ROW('Sanitation Data'!H187)))</f>
        <v/>
      </c>
      <c r="DH193" s="275" t="str">
        <f ca="true">+IF(OFFSET('Sanitation Data'!$H$31,0,10*ROW('Sanitation Data'!H187))="","",OFFSET('Sanitation Data'!$H$31,0,10*ROW('Sanitation Data'!H187)))</f>
        <v/>
      </c>
      <c r="DI193" s="275" t="str">
        <f ca="true">+IF(OFFSET('Sanitation Data'!$H$32,0,10*ROW('Sanitation Data'!H187))="","",OFFSET('Sanitation Data'!$H$32,0,10*ROW('Sanitation Data'!H187)))</f>
        <v/>
      </c>
      <c r="DJ193" s="275" t="str">
        <f ca="true">+IF(OFFSET('Sanitation Data'!$I$28,0,10*ROW('Sanitation Data'!I187))="","",OFFSET('Sanitation Data'!$I$28,0,10*ROW('Sanitation Data'!I187)))</f>
        <v/>
      </c>
      <c r="DK193" s="275" t="str">
        <f ca="true">+IF(OFFSET('Sanitation Data'!$I$29,0,10*ROW('Sanitation Data'!I187))="","",OFFSET('Sanitation Data'!$I$29,0,10*ROW('Sanitation Data'!I187)))</f>
        <v/>
      </c>
      <c r="DL193" s="275" t="str">
        <f ca="true">+IF(OFFSET('Sanitation Data'!$I$30,0,10*ROW('Sanitation Data'!I187))="","",OFFSET('Sanitation Data'!$I$30,0,10*ROW('Sanitation Data'!I187)))</f>
        <v/>
      </c>
      <c r="DM193" s="275" t="str">
        <f ca="true">+IF(OFFSET('Sanitation Data'!$I$31,0,10*ROW('Sanitation Data'!I187))="","",OFFSET('Sanitation Data'!$I$31,0,10*ROW('Sanitation Data'!I187)))</f>
        <v/>
      </c>
      <c r="DN193" s="275" t="str">
        <f ca="true">+IF(OFFSET('Sanitation Data'!$I$32,0,10*ROW('Sanitation Data'!I187))="","",OFFSET('Sanitation Data'!$I$32,0,10*ROW('Sanitation Data'!I187)))</f>
        <v/>
      </c>
      <c r="DO193" s="275" t="str">
        <f ca="true">+IF(OFFSET('Hygiene Data'!$D$11,0,10*ROW('Hygiene Data'!D187))="","",OFFSET('Hygiene Data'!$D$11,0,10*ROW('Hygiene Data'!D187)))</f>
        <v/>
      </c>
      <c r="DP193" s="275" t="str">
        <f ca="true">+IF(OFFSET('Hygiene Data'!$D$12,0,10*ROW('Hygiene Data'!D187))="","",OFFSET('Hygiene Data'!$D$12,0,10*ROW('Hygiene Data'!D187)))</f>
        <v/>
      </c>
      <c r="DQ193" s="275" t="str">
        <f ca="true">+IF(OFFSET('Hygiene Data'!$D$13,0,10*ROW('Hygiene Data'!D187))="","",OFFSET('Hygiene Data'!$D$13,0,10*ROW('Hygiene Data'!D187)))</f>
        <v/>
      </c>
      <c r="DR193" s="275" t="str">
        <f ca="true">+IF(OFFSET('Hygiene Data'!$E$11,0,10*ROW('Hygiene Data'!E187))="","",OFFSET('Hygiene Data'!$E$11,0,10*ROW('Hygiene Data'!E187)))</f>
        <v/>
      </c>
      <c r="DS193" s="275" t="str">
        <f ca="true">+IF(OFFSET('Hygiene Data'!$E$12,0,10*ROW('Hygiene Data'!E187))="","",OFFSET('Hygiene Data'!$E$12,0,10*ROW('Hygiene Data'!E187)))</f>
        <v/>
      </c>
      <c r="DT193" s="275" t="str">
        <f ca="true">+IF(OFFSET('Hygiene Data'!$E$13,0,10*ROW('Hygiene Data'!E187))="","",OFFSET('Hygiene Data'!$E$13,0,10*ROW('Hygiene Data'!E187)))</f>
        <v/>
      </c>
      <c r="DU193" s="275" t="str">
        <f ca="true">+IF(OFFSET('Hygiene Data'!$F$11,0,10*ROW('Hygiene Data'!F187))="","",OFFSET('Hygiene Data'!$F$11,0,10*ROW('Hygiene Data'!F187)))</f>
        <v/>
      </c>
      <c r="DV193" s="275" t="str">
        <f ca="true">+IF(OFFSET('Hygiene Data'!$F$12,0,10*ROW('Hygiene Data'!F187))="","",OFFSET('Hygiene Data'!$F$12,0,10*ROW('Hygiene Data'!F187)))</f>
        <v/>
      </c>
      <c r="DW193" s="275" t="str">
        <f ca="true">+IF(OFFSET('Hygiene Data'!$F$13,0,10*ROW('Hygiene Data'!F187))="","",OFFSET('Hygiene Data'!$F$13,0,10*ROW('Hygiene Data'!F187)))</f>
        <v/>
      </c>
      <c r="DX193" s="275" t="str">
        <f ca="true">+IF(OFFSET('Hygiene Data'!$G$11,0,10*ROW('Hygiene Data'!G187))="","",OFFSET('Hygiene Data'!$G$11,0,10*ROW('Hygiene Data'!G187)))</f>
        <v/>
      </c>
      <c r="DY193" s="275" t="str">
        <f ca="true">+IF(OFFSET('Hygiene Data'!$G$12,0,10*ROW('Hygiene Data'!G187))="","",OFFSET('Hygiene Data'!$G$12,0,10*ROW('Hygiene Data'!G187)))</f>
        <v/>
      </c>
      <c r="DZ193" s="275" t="str">
        <f ca="true">+IF(OFFSET('Hygiene Data'!$G$13,0,10*ROW('Hygiene Data'!G187))="","",OFFSET('Hygiene Data'!$G$13,0,10*ROW('Hygiene Data'!G187)))</f>
        <v/>
      </c>
      <c r="EA193" s="275" t="str">
        <f ca="true">+IF(OFFSET('Hygiene Data'!$H$11,0,10*ROW('Hygiene Data'!H187))="","",OFFSET('Hygiene Data'!$H$11,0,10*ROW('Hygiene Data'!H187)))</f>
        <v/>
      </c>
      <c r="EB193" s="275" t="str">
        <f ca="true">+IF(OFFSET('Hygiene Data'!$H$12,0,10*ROW('Hygiene Data'!H187))="","",OFFSET('Hygiene Data'!$H$12,0,10*ROW('Hygiene Data'!H187)))</f>
        <v/>
      </c>
      <c r="EC193" s="275" t="str">
        <f ca="true">+IF(OFFSET('Hygiene Data'!$H$13,0,10*ROW('Hygiene Data'!H187))="","",OFFSET('Hygiene Data'!$H$13,0,10*ROW('Hygiene Data'!H187)))</f>
        <v/>
      </c>
      <c r="ED193" s="275" t="str">
        <f ca="true">+IF(OFFSET('Hygiene Data'!$I$11,0,10*ROW('Hygiene Data'!I187))="","",OFFSET('Hygiene Data'!$I$11,0,10*ROW('Hygiene Data'!I187)))</f>
        <v/>
      </c>
      <c r="EE193" s="275" t="str">
        <f ca="true">+IF(OFFSET('Hygiene Data'!$I$12,0,10*ROW('Hygiene Data'!I187))="","",OFFSET('Hygiene Data'!$I$12,0,10*ROW('Hygiene Data'!I187)))</f>
        <v/>
      </c>
      <c r="EF193" s="275" t="str">
        <f ca="true">+IF(OFFSET('Hygiene Data'!$I$13,0,10*ROW('Hygiene Data'!I187))="","",OFFSET('Hygiene Data'!$I$13,0,10*ROW('Hygiene Data'!I187)))</f>
        <v/>
      </c>
    </row>
    <row xmlns:x14ac="http://schemas.microsoft.com/office/spreadsheetml/2009/9/ac" r="194" x14ac:dyDescent="0.2">
      <c r="A194" s="37" t="str">
        <f ca="true">+IF(OFFSET('Water Data'!$B$2,0,10*ROW('Water Data'!E188))="","",OFFSET('Water Data'!$B$2,0,10*ROW('Water Data'!E188)))</f>
        <v/>
      </c>
      <c r="B194" s="37" t="str">
        <f ca="true">+IF(OFFSET('Water Data'!$C$2,0,10*ROW('Water Data'!F188))="","",OFFSET('Water Data'!$C$2,0,10*ROW('Water Data'!F188)))</f>
        <v/>
      </c>
      <c r="C194" s="331" t="str">
        <f t="shared" ca="true" si="2"/>
        <v/>
      </c>
      <c r="D194" s="94"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4"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4"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4"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4"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4"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4"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4"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4"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4"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4"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4"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4"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4"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4"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4"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4"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4"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5"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5"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5"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5"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5"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5"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5"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5"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5"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5"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5"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5"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5"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5"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5"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5"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5"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5"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5"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5"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5"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5"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5"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5"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5"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5"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5"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5"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5"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5"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6"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6"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6"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6"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6"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6"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6"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6"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6"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6"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6"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6"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6"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6"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6"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6"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6"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6"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5"/>
      <c r="BS194" s="275" t="str">
        <f ca="true">+IF(OFFSET('Water Data'!$D$27,0,10*ROW('Water Data'!D188))="","",OFFSET('Water Data'!$D$27,0,10*ROW('Water Data'!D188)))</f>
        <v/>
      </c>
      <c r="BT194" s="275" t="str">
        <f ca="true">+IF(OFFSET('Water Data'!$D$28,0,10*ROW('Water Data'!D188))="","",OFFSET('Water Data'!$D$28,0,10*ROW('Water Data'!D188)))</f>
        <v/>
      </c>
      <c r="BU194" s="275" t="str">
        <f ca="true">+IF(OFFSET('Water Data'!$D$29,0,10*ROW('Water Data'!D188))="","",OFFSET('Water Data'!$D$29,0,10*ROW('Water Data'!D188)))</f>
        <v/>
      </c>
      <c r="BV194" s="275" t="str">
        <f ca="true">+IF(OFFSET('Water Data'!$E$27,0,10*ROW('Water Data'!E188))="","",OFFSET('Water Data'!$E$27,0,10*ROW('Water Data'!E188)))</f>
        <v/>
      </c>
      <c r="BW194" s="275" t="str">
        <f ca="true">+IF(OFFSET('Water Data'!$E$28,0,10*ROW('Water Data'!E188))="","",OFFSET('Water Data'!$E$28,0,10*ROW('Water Data'!E188)))</f>
        <v/>
      </c>
      <c r="BX194" s="275" t="str">
        <f ca="true">+IF(OFFSET('Water Data'!$E$29,0,10*ROW('Water Data'!E188))="","",OFFSET('Water Data'!$E$29,0,10*ROW('Water Data'!E188)))</f>
        <v/>
      </c>
      <c r="BY194" s="275" t="str">
        <f ca="true">+IF(OFFSET('Water Data'!$F$27,0,10*ROW('Water Data'!F188))="","",OFFSET('Water Data'!$F$27,0,10*ROW('Water Data'!F188)))</f>
        <v/>
      </c>
      <c r="BZ194" s="275" t="str">
        <f ca="true">+IF(OFFSET('Water Data'!$F$28,0,10*ROW('Water Data'!F188))="","",OFFSET('Water Data'!$F$28,0,10*ROW('Water Data'!F188)))</f>
        <v/>
      </c>
      <c r="CA194" s="275" t="str">
        <f ca="true">+IF(OFFSET('Water Data'!$F$29,0,10*ROW('Water Data'!F188))="","",OFFSET('Water Data'!$F$29,0,10*ROW('Water Data'!F188)))</f>
        <v/>
      </c>
      <c r="CB194" s="275" t="str">
        <f ca="true">+IF(OFFSET('Water Data'!$G$27,0,10*ROW('Water Data'!G188))="","",OFFSET('Water Data'!$G$27,0,10*ROW('Water Data'!G188)))</f>
        <v/>
      </c>
      <c r="CC194" s="275" t="str">
        <f ca="true">+IF(OFFSET('Water Data'!$G$28,0,10*ROW('Water Data'!G188))="","",OFFSET('Water Data'!$G$28,0,10*ROW('Water Data'!G188)))</f>
        <v/>
      </c>
      <c r="CD194" s="275" t="str">
        <f ca="true">+IF(OFFSET('Water Data'!$G$29,0,10*ROW('Water Data'!G188))="","",OFFSET('Water Data'!$G$29,0,10*ROW('Water Data'!G188)))</f>
        <v/>
      </c>
      <c r="CE194" s="275" t="str">
        <f ca="true">+IF(OFFSET('Water Data'!$H$27,0,10*ROW('Water Data'!H188))="","",OFFSET('Water Data'!$H$27,0,10*ROW('Water Data'!H188)))</f>
        <v/>
      </c>
      <c r="CF194" s="275" t="str">
        <f ca="true">+IF(OFFSET('Water Data'!$H$28,0,10*ROW('Water Data'!H188))="","",OFFSET('Water Data'!$H$28,0,10*ROW('Water Data'!H188)))</f>
        <v/>
      </c>
      <c r="CG194" s="275" t="str">
        <f ca="true">+IF(OFFSET('Water Data'!$H$29,0,10*ROW('Water Data'!H188))="","",OFFSET('Water Data'!$H$29,0,10*ROW('Water Data'!H188)))</f>
        <v/>
      </c>
      <c r="CH194" s="275" t="str">
        <f ca="true">+IF(OFFSET('Water Data'!$I$27,0,10*ROW('Water Data'!I188))="","",OFFSET('Water Data'!$I$27,0,10*ROW('Water Data'!I188)))</f>
        <v/>
      </c>
      <c r="CI194" s="275" t="str">
        <f ca="true">+IF(OFFSET('Water Data'!$I$28,0,10*ROW('Water Data'!I188))="","",OFFSET('Water Data'!$I$28,0,10*ROW('Water Data'!I188)))</f>
        <v/>
      </c>
      <c r="CJ194" s="275" t="str">
        <f ca="true">+IF(OFFSET('Water Data'!$I$29,0,10*ROW('Water Data'!I188))="","",OFFSET('Water Data'!$I$29,0,10*ROW('Water Data'!I188)))</f>
        <v/>
      </c>
      <c r="CK194" s="275" t="str">
        <f ca="true">+IF(OFFSET('Sanitation Data'!$D$28,0,10*ROW('Sanitation Data'!D188))="","",OFFSET('Sanitation Data'!$D$28,0,10*ROW('Sanitation Data'!D188)))</f>
        <v/>
      </c>
      <c r="CL194" s="275" t="str">
        <f ca="true">+IF(OFFSET('Sanitation Data'!$D$29,0,10*ROW('Sanitation Data'!D188))="","",OFFSET('Sanitation Data'!$D$29,0,10*ROW('Sanitation Data'!D188)))</f>
        <v/>
      </c>
      <c r="CM194" s="275" t="str">
        <f ca="true">+IF(OFFSET('Sanitation Data'!$D$30,0,10*ROW('Sanitation Data'!D188))="","",OFFSET('Sanitation Data'!$D$30,0,10*ROW('Sanitation Data'!D188)))</f>
        <v/>
      </c>
      <c r="CN194" s="275" t="str">
        <f ca="true">+IF(OFFSET('Sanitation Data'!$D$31,0,10*ROW('Sanitation Data'!D188))="","",OFFSET('Sanitation Data'!$D$31,0,10*ROW('Sanitation Data'!D188)))</f>
        <v/>
      </c>
      <c r="CO194" s="275" t="str">
        <f ca="true">+IF(OFFSET('Sanitation Data'!$D$32,0,10*ROW('Sanitation Data'!D188))="","",OFFSET('Sanitation Data'!$D$32,0,10*ROW('Sanitation Data'!D188)))</f>
        <v/>
      </c>
      <c r="CP194" s="275" t="str">
        <f ca="true">+IF(OFFSET('Sanitation Data'!$E$28,0,10*ROW('Sanitation Data'!E188))="","",OFFSET('Sanitation Data'!$E$28,0,10*ROW('Sanitation Data'!E188)))</f>
        <v/>
      </c>
      <c r="CQ194" s="275" t="str">
        <f ca="true">+IF(OFFSET('Sanitation Data'!$E$29,0,10*ROW('Sanitation Data'!E188))="","",OFFSET('Sanitation Data'!$E$29,0,10*ROW('Sanitation Data'!E188)))</f>
        <v/>
      </c>
      <c r="CR194" s="275" t="str">
        <f ca="true">+IF(OFFSET('Sanitation Data'!$E$30,0,10*ROW('Sanitation Data'!E188))="","",OFFSET('Sanitation Data'!$E$30,0,10*ROW('Sanitation Data'!E188)))</f>
        <v/>
      </c>
      <c r="CS194" s="275" t="str">
        <f ca="true">+IF(OFFSET('Sanitation Data'!$E$31,0,10*ROW('Sanitation Data'!E188))="","",OFFSET('Sanitation Data'!$E$31,0,10*ROW('Sanitation Data'!E188)))</f>
        <v/>
      </c>
      <c r="CT194" s="275" t="str">
        <f ca="true">+IF(OFFSET('Sanitation Data'!$E$32,0,10*ROW('Sanitation Data'!E188))="","",OFFSET('Sanitation Data'!$E$32,0,10*ROW('Sanitation Data'!E188)))</f>
        <v/>
      </c>
      <c r="CU194" s="275" t="str">
        <f ca="true">+IF(OFFSET('Sanitation Data'!$F$28,0,10*ROW('Sanitation Data'!F188))="","",OFFSET('Sanitation Data'!$F$28,0,10*ROW('Sanitation Data'!F188)))</f>
        <v/>
      </c>
      <c r="CV194" s="275" t="str">
        <f ca="true">+IF(OFFSET('Sanitation Data'!$F$29,0,10*ROW('Sanitation Data'!F188))="","",OFFSET('Sanitation Data'!$F$29,0,10*ROW('Sanitation Data'!F188)))</f>
        <v/>
      </c>
      <c r="CW194" s="275" t="str">
        <f ca="true">+IF(OFFSET('Sanitation Data'!$F$30,0,10*ROW('Sanitation Data'!F188))="","",OFFSET('Sanitation Data'!$F$30,0,10*ROW('Sanitation Data'!F188)))</f>
        <v/>
      </c>
      <c r="CX194" s="275" t="str">
        <f ca="true">+IF(OFFSET('Sanitation Data'!$F$31,0,10*ROW('Sanitation Data'!F188))="","",OFFSET('Sanitation Data'!$F$31,0,10*ROW('Sanitation Data'!F188)))</f>
        <v/>
      </c>
      <c r="CY194" s="275" t="str">
        <f ca="true">+IF(OFFSET('Sanitation Data'!$F$32,0,10*ROW('Sanitation Data'!F188))="","",OFFSET('Sanitation Data'!$F$32,0,10*ROW('Sanitation Data'!F188)))</f>
        <v/>
      </c>
      <c r="CZ194" s="275" t="str">
        <f ca="true">+IF(OFFSET('Sanitation Data'!$G$28,0,10*ROW('Sanitation Data'!G188))="","",OFFSET('Sanitation Data'!$G$28,0,10*ROW('Sanitation Data'!G188)))</f>
        <v/>
      </c>
      <c r="DA194" s="275" t="str">
        <f ca="true">+IF(OFFSET('Sanitation Data'!$G$29,0,10*ROW('Sanitation Data'!G188))="","",OFFSET('Sanitation Data'!$G$29,0,10*ROW('Sanitation Data'!G188)))</f>
        <v/>
      </c>
      <c r="DB194" s="275" t="str">
        <f ca="true">+IF(OFFSET('Sanitation Data'!$G$30,0,10*ROW('Sanitation Data'!G188))="","",OFFSET('Sanitation Data'!$G$30,0,10*ROW('Sanitation Data'!G188)))</f>
        <v/>
      </c>
      <c r="DC194" s="275" t="str">
        <f ca="true">+IF(OFFSET('Sanitation Data'!$G$31,0,10*ROW('Sanitation Data'!G188))="","",OFFSET('Sanitation Data'!$G$31,0,10*ROW('Sanitation Data'!G188)))</f>
        <v/>
      </c>
      <c r="DD194" s="275" t="str">
        <f ca="true">+IF(OFFSET('Sanitation Data'!$G$32,0,10*ROW('Sanitation Data'!G188))="","",OFFSET('Sanitation Data'!$G$32,0,10*ROW('Sanitation Data'!G188)))</f>
        <v/>
      </c>
      <c r="DE194" s="275" t="str">
        <f ca="true">+IF(OFFSET('Sanitation Data'!$H$28,0,10*ROW('Sanitation Data'!H188))="","",OFFSET('Sanitation Data'!$H$28,0,10*ROW('Sanitation Data'!H188)))</f>
        <v/>
      </c>
      <c r="DF194" s="275" t="str">
        <f ca="true">+IF(OFFSET('Sanitation Data'!$H$29,0,10*ROW('Sanitation Data'!H188))="","",OFFSET('Sanitation Data'!$H$29,0,10*ROW('Sanitation Data'!H188)))</f>
        <v/>
      </c>
      <c r="DG194" s="275" t="str">
        <f ca="true">+IF(OFFSET('Sanitation Data'!$H$30,0,10*ROW('Sanitation Data'!H188))="","",OFFSET('Sanitation Data'!$H$30,0,10*ROW('Sanitation Data'!H188)))</f>
        <v/>
      </c>
      <c r="DH194" s="275" t="str">
        <f ca="true">+IF(OFFSET('Sanitation Data'!$H$31,0,10*ROW('Sanitation Data'!H188))="","",OFFSET('Sanitation Data'!$H$31,0,10*ROW('Sanitation Data'!H188)))</f>
        <v/>
      </c>
      <c r="DI194" s="275" t="str">
        <f ca="true">+IF(OFFSET('Sanitation Data'!$H$32,0,10*ROW('Sanitation Data'!H188))="","",OFFSET('Sanitation Data'!$H$32,0,10*ROW('Sanitation Data'!H188)))</f>
        <v/>
      </c>
      <c r="DJ194" s="275" t="str">
        <f ca="true">+IF(OFFSET('Sanitation Data'!$I$28,0,10*ROW('Sanitation Data'!I188))="","",OFFSET('Sanitation Data'!$I$28,0,10*ROW('Sanitation Data'!I188)))</f>
        <v/>
      </c>
      <c r="DK194" s="275" t="str">
        <f ca="true">+IF(OFFSET('Sanitation Data'!$I$29,0,10*ROW('Sanitation Data'!I188))="","",OFFSET('Sanitation Data'!$I$29,0,10*ROW('Sanitation Data'!I188)))</f>
        <v/>
      </c>
      <c r="DL194" s="275" t="str">
        <f ca="true">+IF(OFFSET('Sanitation Data'!$I$30,0,10*ROW('Sanitation Data'!I188))="","",OFFSET('Sanitation Data'!$I$30,0,10*ROW('Sanitation Data'!I188)))</f>
        <v/>
      </c>
      <c r="DM194" s="275" t="str">
        <f ca="true">+IF(OFFSET('Sanitation Data'!$I$31,0,10*ROW('Sanitation Data'!I188))="","",OFFSET('Sanitation Data'!$I$31,0,10*ROW('Sanitation Data'!I188)))</f>
        <v/>
      </c>
      <c r="DN194" s="275" t="str">
        <f ca="true">+IF(OFFSET('Sanitation Data'!$I$32,0,10*ROW('Sanitation Data'!I188))="","",OFFSET('Sanitation Data'!$I$32,0,10*ROW('Sanitation Data'!I188)))</f>
        <v/>
      </c>
      <c r="DO194" s="275" t="str">
        <f ca="true">+IF(OFFSET('Hygiene Data'!$D$11,0,10*ROW('Hygiene Data'!D188))="","",OFFSET('Hygiene Data'!$D$11,0,10*ROW('Hygiene Data'!D188)))</f>
        <v/>
      </c>
      <c r="DP194" s="275" t="str">
        <f ca="true">+IF(OFFSET('Hygiene Data'!$D$12,0,10*ROW('Hygiene Data'!D188))="","",OFFSET('Hygiene Data'!$D$12,0,10*ROW('Hygiene Data'!D188)))</f>
        <v/>
      </c>
      <c r="DQ194" s="275" t="str">
        <f ca="true">+IF(OFFSET('Hygiene Data'!$D$13,0,10*ROW('Hygiene Data'!D188))="","",OFFSET('Hygiene Data'!$D$13,0,10*ROW('Hygiene Data'!D188)))</f>
        <v/>
      </c>
      <c r="DR194" s="275" t="str">
        <f ca="true">+IF(OFFSET('Hygiene Data'!$E$11,0,10*ROW('Hygiene Data'!E188))="","",OFFSET('Hygiene Data'!$E$11,0,10*ROW('Hygiene Data'!E188)))</f>
        <v/>
      </c>
      <c r="DS194" s="275" t="str">
        <f ca="true">+IF(OFFSET('Hygiene Data'!$E$12,0,10*ROW('Hygiene Data'!E188))="","",OFFSET('Hygiene Data'!$E$12,0,10*ROW('Hygiene Data'!E188)))</f>
        <v/>
      </c>
      <c r="DT194" s="275" t="str">
        <f ca="true">+IF(OFFSET('Hygiene Data'!$E$13,0,10*ROW('Hygiene Data'!E188))="","",OFFSET('Hygiene Data'!$E$13,0,10*ROW('Hygiene Data'!E188)))</f>
        <v/>
      </c>
      <c r="DU194" s="275" t="str">
        <f ca="true">+IF(OFFSET('Hygiene Data'!$F$11,0,10*ROW('Hygiene Data'!F188))="","",OFFSET('Hygiene Data'!$F$11,0,10*ROW('Hygiene Data'!F188)))</f>
        <v/>
      </c>
      <c r="DV194" s="275" t="str">
        <f ca="true">+IF(OFFSET('Hygiene Data'!$F$12,0,10*ROW('Hygiene Data'!F188))="","",OFFSET('Hygiene Data'!$F$12,0,10*ROW('Hygiene Data'!F188)))</f>
        <v/>
      </c>
      <c r="DW194" s="275" t="str">
        <f ca="true">+IF(OFFSET('Hygiene Data'!$F$13,0,10*ROW('Hygiene Data'!F188))="","",OFFSET('Hygiene Data'!$F$13,0,10*ROW('Hygiene Data'!F188)))</f>
        <v/>
      </c>
      <c r="DX194" s="275" t="str">
        <f ca="true">+IF(OFFSET('Hygiene Data'!$G$11,0,10*ROW('Hygiene Data'!G188))="","",OFFSET('Hygiene Data'!$G$11,0,10*ROW('Hygiene Data'!G188)))</f>
        <v/>
      </c>
      <c r="DY194" s="275" t="str">
        <f ca="true">+IF(OFFSET('Hygiene Data'!$G$12,0,10*ROW('Hygiene Data'!G188))="","",OFFSET('Hygiene Data'!$G$12,0,10*ROW('Hygiene Data'!G188)))</f>
        <v/>
      </c>
      <c r="DZ194" s="275" t="str">
        <f ca="true">+IF(OFFSET('Hygiene Data'!$G$13,0,10*ROW('Hygiene Data'!G188))="","",OFFSET('Hygiene Data'!$G$13,0,10*ROW('Hygiene Data'!G188)))</f>
        <v/>
      </c>
      <c r="EA194" s="275" t="str">
        <f ca="true">+IF(OFFSET('Hygiene Data'!$H$11,0,10*ROW('Hygiene Data'!H188))="","",OFFSET('Hygiene Data'!$H$11,0,10*ROW('Hygiene Data'!H188)))</f>
        <v/>
      </c>
      <c r="EB194" s="275" t="str">
        <f ca="true">+IF(OFFSET('Hygiene Data'!$H$12,0,10*ROW('Hygiene Data'!H188))="","",OFFSET('Hygiene Data'!$H$12,0,10*ROW('Hygiene Data'!H188)))</f>
        <v/>
      </c>
      <c r="EC194" s="275" t="str">
        <f ca="true">+IF(OFFSET('Hygiene Data'!$H$13,0,10*ROW('Hygiene Data'!H188))="","",OFFSET('Hygiene Data'!$H$13,0,10*ROW('Hygiene Data'!H188)))</f>
        <v/>
      </c>
      <c r="ED194" s="275" t="str">
        <f ca="true">+IF(OFFSET('Hygiene Data'!$I$11,0,10*ROW('Hygiene Data'!I188))="","",OFFSET('Hygiene Data'!$I$11,0,10*ROW('Hygiene Data'!I188)))</f>
        <v/>
      </c>
      <c r="EE194" s="275" t="str">
        <f ca="true">+IF(OFFSET('Hygiene Data'!$I$12,0,10*ROW('Hygiene Data'!I188))="","",OFFSET('Hygiene Data'!$I$12,0,10*ROW('Hygiene Data'!I188)))</f>
        <v/>
      </c>
      <c r="EF194" s="275" t="str">
        <f ca="true">+IF(OFFSET('Hygiene Data'!$I$13,0,10*ROW('Hygiene Data'!I188))="","",OFFSET('Hygiene Data'!$I$13,0,10*ROW('Hygiene Data'!I188)))</f>
        <v/>
      </c>
    </row>
    <row xmlns:x14ac="http://schemas.microsoft.com/office/spreadsheetml/2009/9/ac" r="195" x14ac:dyDescent="0.2">
      <c r="A195" s="37" t="str">
        <f ca="true">+IF(OFFSET('Water Data'!$B$2,0,10*ROW('Water Data'!E189))="","",OFFSET('Water Data'!$B$2,0,10*ROW('Water Data'!E189)))</f>
        <v/>
      </c>
      <c r="B195" s="37" t="str">
        <f ca="true">+IF(OFFSET('Water Data'!$C$2,0,10*ROW('Water Data'!F189))="","",OFFSET('Water Data'!$C$2,0,10*ROW('Water Data'!F189)))</f>
        <v/>
      </c>
      <c r="C195" s="331" t="str">
        <f t="shared" ca="true" si="2"/>
        <v/>
      </c>
      <c r="D195" s="94"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4"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4"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4"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4"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4"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4"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4"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4"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4"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4"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4"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4"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4"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4"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4"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4"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4"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5"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5"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5"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5"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5"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5"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5"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5"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5"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5"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5"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5"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5"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5"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5"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5"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5"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5"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5"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5"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5"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5"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5"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5"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5"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5"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5"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5"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5"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5"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6"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6"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6"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6"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6"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6"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6"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6"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6"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6"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6"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6"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6"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6"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6"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6"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6"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6"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5"/>
      <c r="BS195" s="275" t="str">
        <f ca="true">+IF(OFFSET('Water Data'!$D$27,0,10*ROW('Water Data'!D189))="","",OFFSET('Water Data'!$D$27,0,10*ROW('Water Data'!D189)))</f>
        <v/>
      </c>
      <c r="BT195" s="275" t="str">
        <f ca="true">+IF(OFFSET('Water Data'!$D$28,0,10*ROW('Water Data'!D189))="","",OFFSET('Water Data'!$D$28,0,10*ROW('Water Data'!D189)))</f>
        <v/>
      </c>
      <c r="BU195" s="275" t="str">
        <f ca="true">+IF(OFFSET('Water Data'!$D$29,0,10*ROW('Water Data'!D189))="","",OFFSET('Water Data'!$D$29,0,10*ROW('Water Data'!D189)))</f>
        <v/>
      </c>
      <c r="BV195" s="275" t="str">
        <f ca="true">+IF(OFFSET('Water Data'!$E$27,0,10*ROW('Water Data'!E189))="","",OFFSET('Water Data'!$E$27,0,10*ROW('Water Data'!E189)))</f>
        <v/>
      </c>
      <c r="BW195" s="275" t="str">
        <f ca="true">+IF(OFFSET('Water Data'!$E$28,0,10*ROW('Water Data'!E189))="","",OFFSET('Water Data'!$E$28,0,10*ROW('Water Data'!E189)))</f>
        <v/>
      </c>
      <c r="BX195" s="275" t="str">
        <f ca="true">+IF(OFFSET('Water Data'!$E$29,0,10*ROW('Water Data'!E189))="","",OFFSET('Water Data'!$E$29,0,10*ROW('Water Data'!E189)))</f>
        <v/>
      </c>
      <c r="BY195" s="275" t="str">
        <f ca="true">+IF(OFFSET('Water Data'!$F$27,0,10*ROW('Water Data'!F189))="","",OFFSET('Water Data'!$F$27,0,10*ROW('Water Data'!F189)))</f>
        <v/>
      </c>
      <c r="BZ195" s="275" t="str">
        <f ca="true">+IF(OFFSET('Water Data'!$F$28,0,10*ROW('Water Data'!F189))="","",OFFSET('Water Data'!$F$28,0,10*ROW('Water Data'!F189)))</f>
        <v/>
      </c>
      <c r="CA195" s="275" t="str">
        <f ca="true">+IF(OFFSET('Water Data'!$F$29,0,10*ROW('Water Data'!F189))="","",OFFSET('Water Data'!$F$29,0,10*ROW('Water Data'!F189)))</f>
        <v/>
      </c>
      <c r="CB195" s="275" t="str">
        <f ca="true">+IF(OFFSET('Water Data'!$G$27,0,10*ROW('Water Data'!G189))="","",OFFSET('Water Data'!$G$27,0,10*ROW('Water Data'!G189)))</f>
        <v/>
      </c>
      <c r="CC195" s="275" t="str">
        <f ca="true">+IF(OFFSET('Water Data'!$G$28,0,10*ROW('Water Data'!G189))="","",OFFSET('Water Data'!$G$28,0,10*ROW('Water Data'!G189)))</f>
        <v/>
      </c>
      <c r="CD195" s="275" t="str">
        <f ca="true">+IF(OFFSET('Water Data'!$G$29,0,10*ROW('Water Data'!G189))="","",OFFSET('Water Data'!$G$29,0,10*ROW('Water Data'!G189)))</f>
        <v/>
      </c>
      <c r="CE195" s="275" t="str">
        <f ca="true">+IF(OFFSET('Water Data'!$H$27,0,10*ROW('Water Data'!H189))="","",OFFSET('Water Data'!$H$27,0,10*ROW('Water Data'!H189)))</f>
        <v/>
      </c>
      <c r="CF195" s="275" t="str">
        <f ca="true">+IF(OFFSET('Water Data'!$H$28,0,10*ROW('Water Data'!H189))="","",OFFSET('Water Data'!$H$28,0,10*ROW('Water Data'!H189)))</f>
        <v/>
      </c>
      <c r="CG195" s="275" t="str">
        <f ca="true">+IF(OFFSET('Water Data'!$H$29,0,10*ROW('Water Data'!H189))="","",OFFSET('Water Data'!$H$29,0,10*ROW('Water Data'!H189)))</f>
        <v/>
      </c>
      <c r="CH195" s="275" t="str">
        <f ca="true">+IF(OFFSET('Water Data'!$I$27,0,10*ROW('Water Data'!I189))="","",OFFSET('Water Data'!$I$27,0,10*ROW('Water Data'!I189)))</f>
        <v/>
      </c>
      <c r="CI195" s="275" t="str">
        <f ca="true">+IF(OFFSET('Water Data'!$I$28,0,10*ROW('Water Data'!I189))="","",OFFSET('Water Data'!$I$28,0,10*ROW('Water Data'!I189)))</f>
        <v/>
      </c>
      <c r="CJ195" s="275" t="str">
        <f ca="true">+IF(OFFSET('Water Data'!$I$29,0,10*ROW('Water Data'!I189))="","",OFFSET('Water Data'!$I$29,0,10*ROW('Water Data'!I189)))</f>
        <v/>
      </c>
      <c r="CK195" s="275" t="str">
        <f ca="true">+IF(OFFSET('Sanitation Data'!$D$28,0,10*ROW('Sanitation Data'!D189))="","",OFFSET('Sanitation Data'!$D$28,0,10*ROW('Sanitation Data'!D189)))</f>
        <v/>
      </c>
      <c r="CL195" s="275" t="str">
        <f ca="true">+IF(OFFSET('Sanitation Data'!$D$29,0,10*ROW('Sanitation Data'!D189))="","",OFFSET('Sanitation Data'!$D$29,0,10*ROW('Sanitation Data'!D189)))</f>
        <v/>
      </c>
      <c r="CM195" s="275" t="str">
        <f ca="true">+IF(OFFSET('Sanitation Data'!$D$30,0,10*ROW('Sanitation Data'!D189))="","",OFFSET('Sanitation Data'!$D$30,0,10*ROW('Sanitation Data'!D189)))</f>
        <v/>
      </c>
      <c r="CN195" s="275" t="str">
        <f ca="true">+IF(OFFSET('Sanitation Data'!$D$31,0,10*ROW('Sanitation Data'!D189))="","",OFFSET('Sanitation Data'!$D$31,0,10*ROW('Sanitation Data'!D189)))</f>
        <v/>
      </c>
      <c r="CO195" s="275" t="str">
        <f ca="true">+IF(OFFSET('Sanitation Data'!$D$32,0,10*ROW('Sanitation Data'!D189))="","",OFFSET('Sanitation Data'!$D$32,0,10*ROW('Sanitation Data'!D189)))</f>
        <v/>
      </c>
      <c r="CP195" s="275" t="str">
        <f ca="true">+IF(OFFSET('Sanitation Data'!$E$28,0,10*ROW('Sanitation Data'!E189))="","",OFFSET('Sanitation Data'!$E$28,0,10*ROW('Sanitation Data'!E189)))</f>
        <v/>
      </c>
      <c r="CQ195" s="275" t="str">
        <f ca="true">+IF(OFFSET('Sanitation Data'!$E$29,0,10*ROW('Sanitation Data'!E189))="","",OFFSET('Sanitation Data'!$E$29,0,10*ROW('Sanitation Data'!E189)))</f>
        <v/>
      </c>
      <c r="CR195" s="275" t="str">
        <f ca="true">+IF(OFFSET('Sanitation Data'!$E$30,0,10*ROW('Sanitation Data'!E189))="","",OFFSET('Sanitation Data'!$E$30,0,10*ROW('Sanitation Data'!E189)))</f>
        <v/>
      </c>
      <c r="CS195" s="275" t="str">
        <f ca="true">+IF(OFFSET('Sanitation Data'!$E$31,0,10*ROW('Sanitation Data'!E189))="","",OFFSET('Sanitation Data'!$E$31,0,10*ROW('Sanitation Data'!E189)))</f>
        <v/>
      </c>
      <c r="CT195" s="275" t="str">
        <f ca="true">+IF(OFFSET('Sanitation Data'!$E$32,0,10*ROW('Sanitation Data'!E189))="","",OFFSET('Sanitation Data'!$E$32,0,10*ROW('Sanitation Data'!E189)))</f>
        <v/>
      </c>
      <c r="CU195" s="275" t="str">
        <f ca="true">+IF(OFFSET('Sanitation Data'!$F$28,0,10*ROW('Sanitation Data'!F189))="","",OFFSET('Sanitation Data'!$F$28,0,10*ROW('Sanitation Data'!F189)))</f>
        <v/>
      </c>
      <c r="CV195" s="275" t="str">
        <f ca="true">+IF(OFFSET('Sanitation Data'!$F$29,0,10*ROW('Sanitation Data'!F189))="","",OFFSET('Sanitation Data'!$F$29,0,10*ROW('Sanitation Data'!F189)))</f>
        <v/>
      </c>
      <c r="CW195" s="275" t="str">
        <f ca="true">+IF(OFFSET('Sanitation Data'!$F$30,0,10*ROW('Sanitation Data'!F189))="","",OFFSET('Sanitation Data'!$F$30,0,10*ROW('Sanitation Data'!F189)))</f>
        <v/>
      </c>
      <c r="CX195" s="275" t="str">
        <f ca="true">+IF(OFFSET('Sanitation Data'!$F$31,0,10*ROW('Sanitation Data'!F189))="","",OFFSET('Sanitation Data'!$F$31,0,10*ROW('Sanitation Data'!F189)))</f>
        <v/>
      </c>
      <c r="CY195" s="275" t="str">
        <f ca="true">+IF(OFFSET('Sanitation Data'!$F$32,0,10*ROW('Sanitation Data'!F189))="","",OFFSET('Sanitation Data'!$F$32,0,10*ROW('Sanitation Data'!F189)))</f>
        <v/>
      </c>
      <c r="CZ195" s="275" t="str">
        <f ca="true">+IF(OFFSET('Sanitation Data'!$G$28,0,10*ROW('Sanitation Data'!G189))="","",OFFSET('Sanitation Data'!$G$28,0,10*ROW('Sanitation Data'!G189)))</f>
        <v/>
      </c>
      <c r="DA195" s="275" t="str">
        <f ca="true">+IF(OFFSET('Sanitation Data'!$G$29,0,10*ROW('Sanitation Data'!G189))="","",OFFSET('Sanitation Data'!$G$29,0,10*ROW('Sanitation Data'!G189)))</f>
        <v/>
      </c>
      <c r="DB195" s="275" t="str">
        <f ca="true">+IF(OFFSET('Sanitation Data'!$G$30,0,10*ROW('Sanitation Data'!G189))="","",OFFSET('Sanitation Data'!$G$30,0,10*ROW('Sanitation Data'!G189)))</f>
        <v/>
      </c>
      <c r="DC195" s="275" t="str">
        <f ca="true">+IF(OFFSET('Sanitation Data'!$G$31,0,10*ROW('Sanitation Data'!G189))="","",OFFSET('Sanitation Data'!$G$31,0,10*ROW('Sanitation Data'!G189)))</f>
        <v/>
      </c>
      <c r="DD195" s="275" t="str">
        <f ca="true">+IF(OFFSET('Sanitation Data'!$G$32,0,10*ROW('Sanitation Data'!G189))="","",OFFSET('Sanitation Data'!$G$32,0,10*ROW('Sanitation Data'!G189)))</f>
        <v/>
      </c>
      <c r="DE195" s="275" t="str">
        <f ca="true">+IF(OFFSET('Sanitation Data'!$H$28,0,10*ROW('Sanitation Data'!H189))="","",OFFSET('Sanitation Data'!$H$28,0,10*ROW('Sanitation Data'!H189)))</f>
        <v/>
      </c>
      <c r="DF195" s="275" t="str">
        <f ca="true">+IF(OFFSET('Sanitation Data'!$H$29,0,10*ROW('Sanitation Data'!H189))="","",OFFSET('Sanitation Data'!$H$29,0,10*ROW('Sanitation Data'!H189)))</f>
        <v/>
      </c>
      <c r="DG195" s="275" t="str">
        <f ca="true">+IF(OFFSET('Sanitation Data'!$H$30,0,10*ROW('Sanitation Data'!H189))="","",OFFSET('Sanitation Data'!$H$30,0,10*ROW('Sanitation Data'!H189)))</f>
        <v/>
      </c>
      <c r="DH195" s="275" t="str">
        <f ca="true">+IF(OFFSET('Sanitation Data'!$H$31,0,10*ROW('Sanitation Data'!H189))="","",OFFSET('Sanitation Data'!$H$31,0,10*ROW('Sanitation Data'!H189)))</f>
        <v/>
      </c>
      <c r="DI195" s="275" t="str">
        <f ca="true">+IF(OFFSET('Sanitation Data'!$H$32,0,10*ROW('Sanitation Data'!H189))="","",OFFSET('Sanitation Data'!$H$32,0,10*ROW('Sanitation Data'!H189)))</f>
        <v/>
      </c>
      <c r="DJ195" s="275" t="str">
        <f ca="true">+IF(OFFSET('Sanitation Data'!$I$28,0,10*ROW('Sanitation Data'!I189))="","",OFFSET('Sanitation Data'!$I$28,0,10*ROW('Sanitation Data'!I189)))</f>
        <v/>
      </c>
      <c r="DK195" s="275" t="str">
        <f ca="true">+IF(OFFSET('Sanitation Data'!$I$29,0,10*ROW('Sanitation Data'!I189))="","",OFFSET('Sanitation Data'!$I$29,0,10*ROW('Sanitation Data'!I189)))</f>
        <v/>
      </c>
      <c r="DL195" s="275" t="str">
        <f ca="true">+IF(OFFSET('Sanitation Data'!$I$30,0,10*ROW('Sanitation Data'!I189))="","",OFFSET('Sanitation Data'!$I$30,0,10*ROW('Sanitation Data'!I189)))</f>
        <v/>
      </c>
      <c r="DM195" s="275" t="str">
        <f ca="true">+IF(OFFSET('Sanitation Data'!$I$31,0,10*ROW('Sanitation Data'!I189))="","",OFFSET('Sanitation Data'!$I$31,0,10*ROW('Sanitation Data'!I189)))</f>
        <v/>
      </c>
      <c r="DN195" s="275" t="str">
        <f ca="true">+IF(OFFSET('Sanitation Data'!$I$32,0,10*ROW('Sanitation Data'!I189))="","",OFFSET('Sanitation Data'!$I$32,0,10*ROW('Sanitation Data'!I189)))</f>
        <v/>
      </c>
      <c r="DO195" s="275" t="str">
        <f ca="true">+IF(OFFSET('Hygiene Data'!$D$11,0,10*ROW('Hygiene Data'!D189))="","",OFFSET('Hygiene Data'!$D$11,0,10*ROW('Hygiene Data'!D189)))</f>
        <v/>
      </c>
      <c r="DP195" s="275" t="str">
        <f ca="true">+IF(OFFSET('Hygiene Data'!$D$12,0,10*ROW('Hygiene Data'!D189))="","",OFFSET('Hygiene Data'!$D$12,0,10*ROW('Hygiene Data'!D189)))</f>
        <v/>
      </c>
      <c r="DQ195" s="275" t="str">
        <f ca="true">+IF(OFFSET('Hygiene Data'!$D$13,0,10*ROW('Hygiene Data'!D189))="","",OFFSET('Hygiene Data'!$D$13,0,10*ROW('Hygiene Data'!D189)))</f>
        <v/>
      </c>
      <c r="DR195" s="275" t="str">
        <f ca="true">+IF(OFFSET('Hygiene Data'!$E$11,0,10*ROW('Hygiene Data'!E189))="","",OFFSET('Hygiene Data'!$E$11,0,10*ROW('Hygiene Data'!E189)))</f>
        <v/>
      </c>
      <c r="DS195" s="275" t="str">
        <f ca="true">+IF(OFFSET('Hygiene Data'!$E$12,0,10*ROW('Hygiene Data'!E189))="","",OFFSET('Hygiene Data'!$E$12,0,10*ROW('Hygiene Data'!E189)))</f>
        <v/>
      </c>
      <c r="DT195" s="275" t="str">
        <f ca="true">+IF(OFFSET('Hygiene Data'!$E$13,0,10*ROW('Hygiene Data'!E189))="","",OFFSET('Hygiene Data'!$E$13,0,10*ROW('Hygiene Data'!E189)))</f>
        <v/>
      </c>
      <c r="DU195" s="275" t="str">
        <f ca="true">+IF(OFFSET('Hygiene Data'!$F$11,0,10*ROW('Hygiene Data'!F189))="","",OFFSET('Hygiene Data'!$F$11,0,10*ROW('Hygiene Data'!F189)))</f>
        <v/>
      </c>
      <c r="DV195" s="275" t="str">
        <f ca="true">+IF(OFFSET('Hygiene Data'!$F$12,0,10*ROW('Hygiene Data'!F189))="","",OFFSET('Hygiene Data'!$F$12,0,10*ROW('Hygiene Data'!F189)))</f>
        <v/>
      </c>
      <c r="DW195" s="275" t="str">
        <f ca="true">+IF(OFFSET('Hygiene Data'!$F$13,0,10*ROW('Hygiene Data'!F189))="","",OFFSET('Hygiene Data'!$F$13,0,10*ROW('Hygiene Data'!F189)))</f>
        <v/>
      </c>
      <c r="DX195" s="275" t="str">
        <f ca="true">+IF(OFFSET('Hygiene Data'!$G$11,0,10*ROW('Hygiene Data'!G189))="","",OFFSET('Hygiene Data'!$G$11,0,10*ROW('Hygiene Data'!G189)))</f>
        <v/>
      </c>
      <c r="DY195" s="275" t="str">
        <f ca="true">+IF(OFFSET('Hygiene Data'!$G$12,0,10*ROW('Hygiene Data'!G189))="","",OFFSET('Hygiene Data'!$G$12,0,10*ROW('Hygiene Data'!G189)))</f>
        <v/>
      </c>
      <c r="DZ195" s="275" t="str">
        <f ca="true">+IF(OFFSET('Hygiene Data'!$G$13,0,10*ROW('Hygiene Data'!G189))="","",OFFSET('Hygiene Data'!$G$13,0,10*ROW('Hygiene Data'!G189)))</f>
        <v/>
      </c>
      <c r="EA195" s="275" t="str">
        <f ca="true">+IF(OFFSET('Hygiene Data'!$H$11,0,10*ROW('Hygiene Data'!H189))="","",OFFSET('Hygiene Data'!$H$11,0,10*ROW('Hygiene Data'!H189)))</f>
        <v/>
      </c>
      <c r="EB195" s="275" t="str">
        <f ca="true">+IF(OFFSET('Hygiene Data'!$H$12,0,10*ROW('Hygiene Data'!H189))="","",OFFSET('Hygiene Data'!$H$12,0,10*ROW('Hygiene Data'!H189)))</f>
        <v/>
      </c>
      <c r="EC195" s="275" t="str">
        <f ca="true">+IF(OFFSET('Hygiene Data'!$H$13,0,10*ROW('Hygiene Data'!H189))="","",OFFSET('Hygiene Data'!$H$13,0,10*ROW('Hygiene Data'!H189)))</f>
        <v/>
      </c>
      <c r="ED195" s="275" t="str">
        <f ca="true">+IF(OFFSET('Hygiene Data'!$I$11,0,10*ROW('Hygiene Data'!I189))="","",OFFSET('Hygiene Data'!$I$11,0,10*ROW('Hygiene Data'!I189)))</f>
        <v/>
      </c>
      <c r="EE195" s="275" t="str">
        <f ca="true">+IF(OFFSET('Hygiene Data'!$I$12,0,10*ROW('Hygiene Data'!I189))="","",OFFSET('Hygiene Data'!$I$12,0,10*ROW('Hygiene Data'!I189)))</f>
        <v/>
      </c>
      <c r="EF195" s="275" t="str">
        <f ca="true">+IF(OFFSET('Hygiene Data'!$I$13,0,10*ROW('Hygiene Data'!I189))="","",OFFSET('Hygiene Data'!$I$13,0,10*ROW('Hygiene Data'!I189)))</f>
        <v/>
      </c>
    </row>
    <row xmlns:x14ac="http://schemas.microsoft.com/office/spreadsheetml/2009/9/ac" r="196" x14ac:dyDescent="0.2">
      <c r="A196" s="37" t="str">
        <f ca="true">+IF(OFFSET('Water Data'!$B$2,0,10*ROW('Water Data'!E190))="","",OFFSET('Water Data'!$B$2,0,10*ROW('Water Data'!E190)))</f>
        <v/>
      </c>
      <c r="B196" s="37" t="str">
        <f ca="true">+IF(OFFSET('Water Data'!$C$2,0,10*ROW('Water Data'!F190))="","",OFFSET('Water Data'!$C$2,0,10*ROW('Water Data'!F190)))</f>
        <v/>
      </c>
      <c r="C196" s="331" t="str">
        <f t="shared" ca="true" si="2"/>
        <v/>
      </c>
      <c r="D196" s="94"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4"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4"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4"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4"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4"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4"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4"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4"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4"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4"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4"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4"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4"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4"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4"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4"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4"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5"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5"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5"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5"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5"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5"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5"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5"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5"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5"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5"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5"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5"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5"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5"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5"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5"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5"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5"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5"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5"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5"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5"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5"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5"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5"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5"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5"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5"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5"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6"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6"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6"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6"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6"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6"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6"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6"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6"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6"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6"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6"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6"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6"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6"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6"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6"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6"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5"/>
      <c r="BS196" s="275" t="str">
        <f ca="true">+IF(OFFSET('Water Data'!$D$27,0,10*ROW('Water Data'!D190))="","",OFFSET('Water Data'!$D$27,0,10*ROW('Water Data'!D190)))</f>
        <v/>
      </c>
      <c r="BT196" s="275" t="str">
        <f ca="true">+IF(OFFSET('Water Data'!$D$28,0,10*ROW('Water Data'!D190))="","",OFFSET('Water Data'!$D$28,0,10*ROW('Water Data'!D190)))</f>
        <v/>
      </c>
      <c r="BU196" s="275" t="str">
        <f ca="true">+IF(OFFSET('Water Data'!$D$29,0,10*ROW('Water Data'!D190))="","",OFFSET('Water Data'!$D$29,0,10*ROW('Water Data'!D190)))</f>
        <v/>
      </c>
      <c r="BV196" s="275" t="str">
        <f ca="true">+IF(OFFSET('Water Data'!$E$27,0,10*ROW('Water Data'!E190))="","",OFFSET('Water Data'!$E$27,0,10*ROW('Water Data'!E190)))</f>
        <v/>
      </c>
      <c r="BW196" s="275" t="str">
        <f ca="true">+IF(OFFSET('Water Data'!$E$28,0,10*ROW('Water Data'!E190))="","",OFFSET('Water Data'!$E$28,0,10*ROW('Water Data'!E190)))</f>
        <v/>
      </c>
      <c r="BX196" s="275" t="str">
        <f ca="true">+IF(OFFSET('Water Data'!$E$29,0,10*ROW('Water Data'!E190))="","",OFFSET('Water Data'!$E$29,0,10*ROW('Water Data'!E190)))</f>
        <v/>
      </c>
      <c r="BY196" s="275" t="str">
        <f ca="true">+IF(OFFSET('Water Data'!$F$27,0,10*ROW('Water Data'!F190))="","",OFFSET('Water Data'!$F$27,0,10*ROW('Water Data'!F190)))</f>
        <v/>
      </c>
      <c r="BZ196" s="275" t="str">
        <f ca="true">+IF(OFFSET('Water Data'!$F$28,0,10*ROW('Water Data'!F190))="","",OFFSET('Water Data'!$F$28,0,10*ROW('Water Data'!F190)))</f>
        <v/>
      </c>
      <c r="CA196" s="275" t="str">
        <f ca="true">+IF(OFFSET('Water Data'!$F$29,0,10*ROW('Water Data'!F190))="","",OFFSET('Water Data'!$F$29,0,10*ROW('Water Data'!F190)))</f>
        <v/>
      </c>
      <c r="CB196" s="275" t="str">
        <f ca="true">+IF(OFFSET('Water Data'!$G$27,0,10*ROW('Water Data'!G190))="","",OFFSET('Water Data'!$G$27,0,10*ROW('Water Data'!G190)))</f>
        <v/>
      </c>
      <c r="CC196" s="275" t="str">
        <f ca="true">+IF(OFFSET('Water Data'!$G$28,0,10*ROW('Water Data'!G190))="","",OFFSET('Water Data'!$G$28,0,10*ROW('Water Data'!G190)))</f>
        <v/>
      </c>
      <c r="CD196" s="275" t="str">
        <f ca="true">+IF(OFFSET('Water Data'!$G$29,0,10*ROW('Water Data'!G190))="","",OFFSET('Water Data'!$G$29,0,10*ROW('Water Data'!G190)))</f>
        <v/>
      </c>
      <c r="CE196" s="275" t="str">
        <f ca="true">+IF(OFFSET('Water Data'!$H$27,0,10*ROW('Water Data'!H190))="","",OFFSET('Water Data'!$H$27,0,10*ROW('Water Data'!H190)))</f>
        <v/>
      </c>
      <c r="CF196" s="275" t="str">
        <f ca="true">+IF(OFFSET('Water Data'!$H$28,0,10*ROW('Water Data'!H190))="","",OFFSET('Water Data'!$H$28,0,10*ROW('Water Data'!H190)))</f>
        <v/>
      </c>
      <c r="CG196" s="275" t="str">
        <f ca="true">+IF(OFFSET('Water Data'!$H$29,0,10*ROW('Water Data'!H190))="","",OFFSET('Water Data'!$H$29,0,10*ROW('Water Data'!H190)))</f>
        <v/>
      </c>
      <c r="CH196" s="275" t="str">
        <f ca="true">+IF(OFFSET('Water Data'!$I$27,0,10*ROW('Water Data'!I190))="","",OFFSET('Water Data'!$I$27,0,10*ROW('Water Data'!I190)))</f>
        <v/>
      </c>
      <c r="CI196" s="275" t="str">
        <f ca="true">+IF(OFFSET('Water Data'!$I$28,0,10*ROW('Water Data'!I190))="","",OFFSET('Water Data'!$I$28,0,10*ROW('Water Data'!I190)))</f>
        <v/>
      </c>
      <c r="CJ196" s="275" t="str">
        <f ca="true">+IF(OFFSET('Water Data'!$I$29,0,10*ROW('Water Data'!I190))="","",OFFSET('Water Data'!$I$29,0,10*ROW('Water Data'!I190)))</f>
        <v/>
      </c>
      <c r="CK196" s="275" t="str">
        <f ca="true">+IF(OFFSET('Sanitation Data'!$D$28,0,10*ROW('Sanitation Data'!D190))="","",OFFSET('Sanitation Data'!$D$28,0,10*ROW('Sanitation Data'!D190)))</f>
        <v/>
      </c>
      <c r="CL196" s="275" t="str">
        <f ca="true">+IF(OFFSET('Sanitation Data'!$D$29,0,10*ROW('Sanitation Data'!D190))="","",OFFSET('Sanitation Data'!$D$29,0,10*ROW('Sanitation Data'!D190)))</f>
        <v/>
      </c>
      <c r="CM196" s="275" t="str">
        <f ca="true">+IF(OFFSET('Sanitation Data'!$D$30,0,10*ROW('Sanitation Data'!D190))="","",OFFSET('Sanitation Data'!$D$30,0,10*ROW('Sanitation Data'!D190)))</f>
        <v/>
      </c>
      <c r="CN196" s="275" t="str">
        <f ca="true">+IF(OFFSET('Sanitation Data'!$D$31,0,10*ROW('Sanitation Data'!D190))="","",OFFSET('Sanitation Data'!$D$31,0,10*ROW('Sanitation Data'!D190)))</f>
        <v/>
      </c>
      <c r="CO196" s="275" t="str">
        <f ca="true">+IF(OFFSET('Sanitation Data'!$D$32,0,10*ROW('Sanitation Data'!D190))="","",OFFSET('Sanitation Data'!$D$32,0,10*ROW('Sanitation Data'!D190)))</f>
        <v/>
      </c>
      <c r="CP196" s="275" t="str">
        <f ca="true">+IF(OFFSET('Sanitation Data'!$E$28,0,10*ROW('Sanitation Data'!E190))="","",OFFSET('Sanitation Data'!$E$28,0,10*ROW('Sanitation Data'!E190)))</f>
        <v/>
      </c>
      <c r="CQ196" s="275" t="str">
        <f ca="true">+IF(OFFSET('Sanitation Data'!$E$29,0,10*ROW('Sanitation Data'!E190))="","",OFFSET('Sanitation Data'!$E$29,0,10*ROW('Sanitation Data'!E190)))</f>
        <v/>
      </c>
      <c r="CR196" s="275" t="str">
        <f ca="true">+IF(OFFSET('Sanitation Data'!$E$30,0,10*ROW('Sanitation Data'!E190))="","",OFFSET('Sanitation Data'!$E$30,0,10*ROW('Sanitation Data'!E190)))</f>
        <v/>
      </c>
      <c r="CS196" s="275" t="str">
        <f ca="true">+IF(OFFSET('Sanitation Data'!$E$31,0,10*ROW('Sanitation Data'!E190))="","",OFFSET('Sanitation Data'!$E$31,0,10*ROW('Sanitation Data'!E190)))</f>
        <v/>
      </c>
      <c r="CT196" s="275" t="str">
        <f ca="true">+IF(OFFSET('Sanitation Data'!$E$32,0,10*ROW('Sanitation Data'!E190))="","",OFFSET('Sanitation Data'!$E$32,0,10*ROW('Sanitation Data'!E190)))</f>
        <v/>
      </c>
      <c r="CU196" s="275" t="str">
        <f ca="true">+IF(OFFSET('Sanitation Data'!$F$28,0,10*ROW('Sanitation Data'!F190))="","",OFFSET('Sanitation Data'!$F$28,0,10*ROW('Sanitation Data'!F190)))</f>
        <v/>
      </c>
      <c r="CV196" s="275" t="str">
        <f ca="true">+IF(OFFSET('Sanitation Data'!$F$29,0,10*ROW('Sanitation Data'!F190))="","",OFFSET('Sanitation Data'!$F$29,0,10*ROW('Sanitation Data'!F190)))</f>
        <v/>
      </c>
      <c r="CW196" s="275" t="str">
        <f ca="true">+IF(OFFSET('Sanitation Data'!$F$30,0,10*ROW('Sanitation Data'!F190))="","",OFFSET('Sanitation Data'!$F$30,0,10*ROW('Sanitation Data'!F190)))</f>
        <v/>
      </c>
      <c r="CX196" s="275" t="str">
        <f ca="true">+IF(OFFSET('Sanitation Data'!$F$31,0,10*ROW('Sanitation Data'!F190))="","",OFFSET('Sanitation Data'!$F$31,0,10*ROW('Sanitation Data'!F190)))</f>
        <v/>
      </c>
      <c r="CY196" s="275" t="str">
        <f ca="true">+IF(OFFSET('Sanitation Data'!$F$32,0,10*ROW('Sanitation Data'!F190))="","",OFFSET('Sanitation Data'!$F$32,0,10*ROW('Sanitation Data'!F190)))</f>
        <v/>
      </c>
      <c r="CZ196" s="275" t="str">
        <f ca="true">+IF(OFFSET('Sanitation Data'!$G$28,0,10*ROW('Sanitation Data'!G190))="","",OFFSET('Sanitation Data'!$G$28,0,10*ROW('Sanitation Data'!G190)))</f>
        <v/>
      </c>
      <c r="DA196" s="275" t="str">
        <f ca="true">+IF(OFFSET('Sanitation Data'!$G$29,0,10*ROW('Sanitation Data'!G190))="","",OFFSET('Sanitation Data'!$G$29,0,10*ROW('Sanitation Data'!G190)))</f>
        <v/>
      </c>
      <c r="DB196" s="275" t="str">
        <f ca="true">+IF(OFFSET('Sanitation Data'!$G$30,0,10*ROW('Sanitation Data'!G190))="","",OFFSET('Sanitation Data'!$G$30,0,10*ROW('Sanitation Data'!G190)))</f>
        <v/>
      </c>
      <c r="DC196" s="275" t="str">
        <f ca="true">+IF(OFFSET('Sanitation Data'!$G$31,0,10*ROW('Sanitation Data'!G190))="","",OFFSET('Sanitation Data'!$G$31,0,10*ROW('Sanitation Data'!G190)))</f>
        <v/>
      </c>
      <c r="DD196" s="275" t="str">
        <f ca="true">+IF(OFFSET('Sanitation Data'!$G$32,0,10*ROW('Sanitation Data'!G190))="","",OFFSET('Sanitation Data'!$G$32,0,10*ROW('Sanitation Data'!G190)))</f>
        <v/>
      </c>
      <c r="DE196" s="275" t="str">
        <f ca="true">+IF(OFFSET('Sanitation Data'!$H$28,0,10*ROW('Sanitation Data'!H190))="","",OFFSET('Sanitation Data'!$H$28,0,10*ROW('Sanitation Data'!H190)))</f>
        <v/>
      </c>
      <c r="DF196" s="275" t="str">
        <f ca="true">+IF(OFFSET('Sanitation Data'!$H$29,0,10*ROW('Sanitation Data'!H190))="","",OFFSET('Sanitation Data'!$H$29,0,10*ROW('Sanitation Data'!H190)))</f>
        <v/>
      </c>
      <c r="DG196" s="275" t="str">
        <f ca="true">+IF(OFFSET('Sanitation Data'!$H$30,0,10*ROW('Sanitation Data'!H190))="","",OFFSET('Sanitation Data'!$H$30,0,10*ROW('Sanitation Data'!H190)))</f>
        <v/>
      </c>
      <c r="DH196" s="275" t="str">
        <f ca="true">+IF(OFFSET('Sanitation Data'!$H$31,0,10*ROW('Sanitation Data'!H190))="","",OFFSET('Sanitation Data'!$H$31,0,10*ROW('Sanitation Data'!H190)))</f>
        <v/>
      </c>
      <c r="DI196" s="275" t="str">
        <f ca="true">+IF(OFFSET('Sanitation Data'!$H$32,0,10*ROW('Sanitation Data'!H190))="","",OFFSET('Sanitation Data'!$H$32,0,10*ROW('Sanitation Data'!H190)))</f>
        <v/>
      </c>
      <c r="DJ196" s="275" t="str">
        <f ca="true">+IF(OFFSET('Sanitation Data'!$I$28,0,10*ROW('Sanitation Data'!I190))="","",OFFSET('Sanitation Data'!$I$28,0,10*ROW('Sanitation Data'!I190)))</f>
        <v/>
      </c>
      <c r="DK196" s="275" t="str">
        <f ca="true">+IF(OFFSET('Sanitation Data'!$I$29,0,10*ROW('Sanitation Data'!I190))="","",OFFSET('Sanitation Data'!$I$29,0,10*ROW('Sanitation Data'!I190)))</f>
        <v/>
      </c>
      <c r="DL196" s="275" t="str">
        <f ca="true">+IF(OFFSET('Sanitation Data'!$I$30,0,10*ROW('Sanitation Data'!I190))="","",OFFSET('Sanitation Data'!$I$30,0,10*ROW('Sanitation Data'!I190)))</f>
        <v/>
      </c>
      <c r="DM196" s="275" t="str">
        <f ca="true">+IF(OFFSET('Sanitation Data'!$I$31,0,10*ROW('Sanitation Data'!I190))="","",OFFSET('Sanitation Data'!$I$31,0,10*ROW('Sanitation Data'!I190)))</f>
        <v/>
      </c>
      <c r="DN196" s="275" t="str">
        <f ca="true">+IF(OFFSET('Sanitation Data'!$I$32,0,10*ROW('Sanitation Data'!I190))="","",OFFSET('Sanitation Data'!$I$32,0,10*ROW('Sanitation Data'!I190)))</f>
        <v/>
      </c>
      <c r="DO196" s="275" t="str">
        <f ca="true">+IF(OFFSET('Hygiene Data'!$D$11,0,10*ROW('Hygiene Data'!D190))="","",OFFSET('Hygiene Data'!$D$11,0,10*ROW('Hygiene Data'!D190)))</f>
        <v/>
      </c>
      <c r="DP196" s="275" t="str">
        <f ca="true">+IF(OFFSET('Hygiene Data'!$D$12,0,10*ROW('Hygiene Data'!D190))="","",OFFSET('Hygiene Data'!$D$12,0,10*ROW('Hygiene Data'!D190)))</f>
        <v/>
      </c>
      <c r="DQ196" s="275" t="str">
        <f ca="true">+IF(OFFSET('Hygiene Data'!$D$13,0,10*ROW('Hygiene Data'!D190))="","",OFFSET('Hygiene Data'!$D$13,0,10*ROW('Hygiene Data'!D190)))</f>
        <v/>
      </c>
      <c r="DR196" s="275" t="str">
        <f ca="true">+IF(OFFSET('Hygiene Data'!$E$11,0,10*ROW('Hygiene Data'!E190))="","",OFFSET('Hygiene Data'!$E$11,0,10*ROW('Hygiene Data'!E190)))</f>
        <v/>
      </c>
      <c r="DS196" s="275" t="str">
        <f ca="true">+IF(OFFSET('Hygiene Data'!$E$12,0,10*ROW('Hygiene Data'!E190))="","",OFFSET('Hygiene Data'!$E$12,0,10*ROW('Hygiene Data'!E190)))</f>
        <v/>
      </c>
      <c r="DT196" s="275" t="str">
        <f ca="true">+IF(OFFSET('Hygiene Data'!$E$13,0,10*ROW('Hygiene Data'!E190))="","",OFFSET('Hygiene Data'!$E$13,0,10*ROW('Hygiene Data'!E190)))</f>
        <v/>
      </c>
      <c r="DU196" s="275" t="str">
        <f ca="true">+IF(OFFSET('Hygiene Data'!$F$11,0,10*ROW('Hygiene Data'!F190))="","",OFFSET('Hygiene Data'!$F$11,0,10*ROW('Hygiene Data'!F190)))</f>
        <v/>
      </c>
      <c r="DV196" s="275" t="str">
        <f ca="true">+IF(OFFSET('Hygiene Data'!$F$12,0,10*ROW('Hygiene Data'!F190))="","",OFFSET('Hygiene Data'!$F$12,0,10*ROW('Hygiene Data'!F190)))</f>
        <v/>
      </c>
      <c r="DW196" s="275" t="str">
        <f ca="true">+IF(OFFSET('Hygiene Data'!$F$13,0,10*ROW('Hygiene Data'!F190))="","",OFFSET('Hygiene Data'!$F$13,0,10*ROW('Hygiene Data'!F190)))</f>
        <v/>
      </c>
      <c r="DX196" s="275" t="str">
        <f ca="true">+IF(OFFSET('Hygiene Data'!$G$11,0,10*ROW('Hygiene Data'!G190))="","",OFFSET('Hygiene Data'!$G$11,0,10*ROW('Hygiene Data'!G190)))</f>
        <v/>
      </c>
      <c r="DY196" s="275" t="str">
        <f ca="true">+IF(OFFSET('Hygiene Data'!$G$12,0,10*ROW('Hygiene Data'!G190))="","",OFFSET('Hygiene Data'!$G$12,0,10*ROW('Hygiene Data'!G190)))</f>
        <v/>
      </c>
      <c r="DZ196" s="275" t="str">
        <f ca="true">+IF(OFFSET('Hygiene Data'!$G$13,0,10*ROW('Hygiene Data'!G190))="","",OFFSET('Hygiene Data'!$G$13,0,10*ROW('Hygiene Data'!G190)))</f>
        <v/>
      </c>
      <c r="EA196" s="275" t="str">
        <f ca="true">+IF(OFFSET('Hygiene Data'!$H$11,0,10*ROW('Hygiene Data'!H190))="","",OFFSET('Hygiene Data'!$H$11,0,10*ROW('Hygiene Data'!H190)))</f>
        <v/>
      </c>
      <c r="EB196" s="275" t="str">
        <f ca="true">+IF(OFFSET('Hygiene Data'!$H$12,0,10*ROW('Hygiene Data'!H190))="","",OFFSET('Hygiene Data'!$H$12,0,10*ROW('Hygiene Data'!H190)))</f>
        <v/>
      </c>
      <c r="EC196" s="275" t="str">
        <f ca="true">+IF(OFFSET('Hygiene Data'!$H$13,0,10*ROW('Hygiene Data'!H190))="","",OFFSET('Hygiene Data'!$H$13,0,10*ROW('Hygiene Data'!H190)))</f>
        <v/>
      </c>
      <c r="ED196" s="275" t="str">
        <f ca="true">+IF(OFFSET('Hygiene Data'!$I$11,0,10*ROW('Hygiene Data'!I190))="","",OFFSET('Hygiene Data'!$I$11,0,10*ROW('Hygiene Data'!I190)))</f>
        <v/>
      </c>
      <c r="EE196" s="275" t="str">
        <f ca="true">+IF(OFFSET('Hygiene Data'!$I$12,0,10*ROW('Hygiene Data'!I190))="","",OFFSET('Hygiene Data'!$I$12,0,10*ROW('Hygiene Data'!I190)))</f>
        <v/>
      </c>
      <c r="EF196" s="275" t="str">
        <f ca="true">+IF(OFFSET('Hygiene Data'!$I$13,0,10*ROW('Hygiene Data'!I190))="","",OFFSET('Hygiene Data'!$I$13,0,10*ROW('Hygiene Data'!I190)))</f>
        <v/>
      </c>
    </row>
    <row xmlns:x14ac="http://schemas.microsoft.com/office/spreadsheetml/2009/9/ac" r="197" x14ac:dyDescent="0.2">
      <c r="A197" s="37" t="str">
        <f ca="true">+IF(OFFSET('Water Data'!$B$2,0,10*ROW('Water Data'!E191))="","",OFFSET('Water Data'!$B$2,0,10*ROW('Water Data'!E191)))</f>
        <v/>
      </c>
      <c r="B197" s="37" t="str">
        <f ca="true">+IF(OFFSET('Water Data'!$C$2,0,10*ROW('Water Data'!F191))="","",OFFSET('Water Data'!$C$2,0,10*ROW('Water Data'!F191)))</f>
        <v/>
      </c>
      <c r="C197" s="331" t="str">
        <f t="shared" ca="true" si="2"/>
        <v/>
      </c>
      <c r="D197" s="94"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4"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4"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4"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4"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4"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4"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4"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4"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4"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4"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4"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4"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4"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4"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4"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4"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4"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5"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5"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5"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5"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5"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5"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5"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5"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5"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5"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5"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5"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5"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5"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5"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5"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5"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5"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5"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5"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5"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5"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5"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5"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5"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5"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5"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5"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5"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5"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6"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6"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6"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6"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6"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6"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6"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6"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6"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6"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6"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6"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6"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6"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6"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6"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6"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6"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5"/>
      <c r="BS197" s="275" t="str">
        <f ca="true">+IF(OFFSET('Water Data'!$D$27,0,10*ROW('Water Data'!D191))="","",OFFSET('Water Data'!$D$27,0,10*ROW('Water Data'!D191)))</f>
        <v/>
      </c>
      <c r="BT197" s="275" t="str">
        <f ca="true">+IF(OFFSET('Water Data'!$D$28,0,10*ROW('Water Data'!D191))="","",OFFSET('Water Data'!$D$28,0,10*ROW('Water Data'!D191)))</f>
        <v/>
      </c>
      <c r="BU197" s="275" t="str">
        <f ca="true">+IF(OFFSET('Water Data'!$D$29,0,10*ROW('Water Data'!D191))="","",OFFSET('Water Data'!$D$29,0,10*ROW('Water Data'!D191)))</f>
        <v/>
      </c>
      <c r="BV197" s="275" t="str">
        <f ca="true">+IF(OFFSET('Water Data'!$E$27,0,10*ROW('Water Data'!E191))="","",OFFSET('Water Data'!$E$27,0,10*ROW('Water Data'!E191)))</f>
        <v/>
      </c>
      <c r="BW197" s="275" t="str">
        <f ca="true">+IF(OFFSET('Water Data'!$E$28,0,10*ROW('Water Data'!E191))="","",OFFSET('Water Data'!$E$28,0,10*ROW('Water Data'!E191)))</f>
        <v/>
      </c>
      <c r="BX197" s="275" t="str">
        <f ca="true">+IF(OFFSET('Water Data'!$E$29,0,10*ROW('Water Data'!E191))="","",OFFSET('Water Data'!$E$29,0,10*ROW('Water Data'!E191)))</f>
        <v/>
      </c>
      <c r="BY197" s="275" t="str">
        <f ca="true">+IF(OFFSET('Water Data'!$F$27,0,10*ROW('Water Data'!F191))="","",OFFSET('Water Data'!$F$27,0,10*ROW('Water Data'!F191)))</f>
        <v/>
      </c>
      <c r="BZ197" s="275" t="str">
        <f ca="true">+IF(OFFSET('Water Data'!$F$28,0,10*ROW('Water Data'!F191))="","",OFFSET('Water Data'!$F$28,0,10*ROW('Water Data'!F191)))</f>
        <v/>
      </c>
      <c r="CA197" s="275" t="str">
        <f ca="true">+IF(OFFSET('Water Data'!$F$29,0,10*ROW('Water Data'!F191))="","",OFFSET('Water Data'!$F$29,0,10*ROW('Water Data'!F191)))</f>
        <v/>
      </c>
      <c r="CB197" s="275" t="str">
        <f ca="true">+IF(OFFSET('Water Data'!$G$27,0,10*ROW('Water Data'!G191))="","",OFFSET('Water Data'!$G$27,0,10*ROW('Water Data'!G191)))</f>
        <v/>
      </c>
      <c r="CC197" s="275" t="str">
        <f ca="true">+IF(OFFSET('Water Data'!$G$28,0,10*ROW('Water Data'!G191))="","",OFFSET('Water Data'!$G$28,0,10*ROW('Water Data'!G191)))</f>
        <v/>
      </c>
      <c r="CD197" s="275" t="str">
        <f ca="true">+IF(OFFSET('Water Data'!$G$29,0,10*ROW('Water Data'!G191))="","",OFFSET('Water Data'!$G$29,0,10*ROW('Water Data'!G191)))</f>
        <v/>
      </c>
      <c r="CE197" s="275" t="str">
        <f ca="true">+IF(OFFSET('Water Data'!$H$27,0,10*ROW('Water Data'!H191))="","",OFFSET('Water Data'!$H$27,0,10*ROW('Water Data'!H191)))</f>
        <v/>
      </c>
      <c r="CF197" s="275" t="str">
        <f ca="true">+IF(OFFSET('Water Data'!$H$28,0,10*ROW('Water Data'!H191))="","",OFFSET('Water Data'!$H$28,0,10*ROW('Water Data'!H191)))</f>
        <v/>
      </c>
      <c r="CG197" s="275" t="str">
        <f ca="true">+IF(OFFSET('Water Data'!$H$29,0,10*ROW('Water Data'!H191))="","",OFFSET('Water Data'!$H$29,0,10*ROW('Water Data'!H191)))</f>
        <v/>
      </c>
      <c r="CH197" s="275" t="str">
        <f ca="true">+IF(OFFSET('Water Data'!$I$27,0,10*ROW('Water Data'!I191))="","",OFFSET('Water Data'!$I$27,0,10*ROW('Water Data'!I191)))</f>
        <v/>
      </c>
      <c r="CI197" s="275" t="str">
        <f ca="true">+IF(OFFSET('Water Data'!$I$28,0,10*ROW('Water Data'!I191))="","",OFFSET('Water Data'!$I$28,0,10*ROW('Water Data'!I191)))</f>
        <v/>
      </c>
      <c r="CJ197" s="275" t="str">
        <f ca="true">+IF(OFFSET('Water Data'!$I$29,0,10*ROW('Water Data'!I191))="","",OFFSET('Water Data'!$I$29,0,10*ROW('Water Data'!I191)))</f>
        <v/>
      </c>
      <c r="CK197" s="275" t="str">
        <f ca="true">+IF(OFFSET('Sanitation Data'!$D$28,0,10*ROW('Sanitation Data'!D191))="","",OFFSET('Sanitation Data'!$D$28,0,10*ROW('Sanitation Data'!D191)))</f>
        <v/>
      </c>
      <c r="CL197" s="275" t="str">
        <f ca="true">+IF(OFFSET('Sanitation Data'!$D$29,0,10*ROW('Sanitation Data'!D191))="","",OFFSET('Sanitation Data'!$D$29,0,10*ROW('Sanitation Data'!D191)))</f>
        <v/>
      </c>
      <c r="CM197" s="275" t="str">
        <f ca="true">+IF(OFFSET('Sanitation Data'!$D$30,0,10*ROW('Sanitation Data'!D191))="","",OFFSET('Sanitation Data'!$D$30,0,10*ROW('Sanitation Data'!D191)))</f>
        <v/>
      </c>
      <c r="CN197" s="275" t="str">
        <f ca="true">+IF(OFFSET('Sanitation Data'!$D$31,0,10*ROW('Sanitation Data'!D191))="","",OFFSET('Sanitation Data'!$D$31,0,10*ROW('Sanitation Data'!D191)))</f>
        <v/>
      </c>
      <c r="CO197" s="275" t="str">
        <f ca="true">+IF(OFFSET('Sanitation Data'!$D$32,0,10*ROW('Sanitation Data'!D191))="","",OFFSET('Sanitation Data'!$D$32,0,10*ROW('Sanitation Data'!D191)))</f>
        <v/>
      </c>
      <c r="CP197" s="275" t="str">
        <f ca="true">+IF(OFFSET('Sanitation Data'!$E$28,0,10*ROW('Sanitation Data'!E191))="","",OFFSET('Sanitation Data'!$E$28,0,10*ROW('Sanitation Data'!E191)))</f>
        <v/>
      </c>
      <c r="CQ197" s="275" t="str">
        <f ca="true">+IF(OFFSET('Sanitation Data'!$E$29,0,10*ROW('Sanitation Data'!E191))="","",OFFSET('Sanitation Data'!$E$29,0,10*ROW('Sanitation Data'!E191)))</f>
        <v/>
      </c>
      <c r="CR197" s="275" t="str">
        <f ca="true">+IF(OFFSET('Sanitation Data'!$E$30,0,10*ROW('Sanitation Data'!E191))="","",OFFSET('Sanitation Data'!$E$30,0,10*ROW('Sanitation Data'!E191)))</f>
        <v/>
      </c>
      <c r="CS197" s="275" t="str">
        <f ca="true">+IF(OFFSET('Sanitation Data'!$E$31,0,10*ROW('Sanitation Data'!E191))="","",OFFSET('Sanitation Data'!$E$31,0,10*ROW('Sanitation Data'!E191)))</f>
        <v/>
      </c>
      <c r="CT197" s="275" t="str">
        <f ca="true">+IF(OFFSET('Sanitation Data'!$E$32,0,10*ROW('Sanitation Data'!E191))="","",OFFSET('Sanitation Data'!$E$32,0,10*ROW('Sanitation Data'!E191)))</f>
        <v/>
      </c>
      <c r="CU197" s="275" t="str">
        <f ca="true">+IF(OFFSET('Sanitation Data'!$F$28,0,10*ROW('Sanitation Data'!F191))="","",OFFSET('Sanitation Data'!$F$28,0,10*ROW('Sanitation Data'!F191)))</f>
        <v/>
      </c>
      <c r="CV197" s="275" t="str">
        <f ca="true">+IF(OFFSET('Sanitation Data'!$F$29,0,10*ROW('Sanitation Data'!F191))="","",OFFSET('Sanitation Data'!$F$29,0,10*ROW('Sanitation Data'!F191)))</f>
        <v/>
      </c>
      <c r="CW197" s="275" t="str">
        <f ca="true">+IF(OFFSET('Sanitation Data'!$F$30,0,10*ROW('Sanitation Data'!F191))="","",OFFSET('Sanitation Data'!$F$30,0,10*ROW('Sanitation Data'!F191)))</f>
        <v/>
      </c>
      <c r="CX197" s="275" t="str">
        <f ca="true">+IF(OFFSET('Sanitation Data'!$F$31,0,10*ROW('Sanitation Data'!F191))="","",OFFSET('Sanitation Data'!$F$31,0,10*ROW('Sanitation Data'!F191)))</f>
        <v/>
      </c>
      <c r="CY197" s="275" t="str">
        <f ca="true">+IF(OFFSET('Sanitation Data'!$F$32,0,10*ROW('Sanitation Data'!F191))="","",OFFSET('Sanitation Data'!$F$32,0,10*ROW('Sanitation Data'!F191)))</f>
        <v/>
      </c>
      <c r="CZ197" s="275" t="str">
        <f ca="true">+IF(OFFSET('Sanitation Data'!$G$28,0,10*ROW('Sanitation Data'!G191))="","",OFFSET('Sanitation Data'!$G$28,0,10*ROW('Sanitation Data'!G191)))</f>
        <v/>
      </c>
      <c r="DA197" s="275" t="str">
        <f ca="true">+IF(OFFSET('Sanitation Data'!$G$29,0,10*ROW('Sanitation Data'!G191))="","",OFFSET('Sanitation Data'!$G$29,0,10*ROW('Sanitation Data'!G191)))</f>
        <v/>
      </c>
      <c r="DB197" s="275" t="str">
        <f ca="true">+IF(OFFSET('Sanitation Data'!$G$30,0,10*ROW('Sanitation Data'!G191))="","",OFFSET('Sanitation Data'!$G$30,0,10*ROW('Sanitation Data'!G191)))</f>
        <v/>
      </c>
      <c r="DC197" s="275" t="str">
        <f ca="true">+IF(OFFSET('Sanitation Data'!$G$31,0,10*ROW('Sanitation Data'!G191))="","",OFFSET('Sanitation Data'!$G$31,0,10*ROW('Sanitation Data'!G191)))</f>
        <v/>
      </c>
      <c r="DD197" s="275" t="str">
        <f ca="true">+IF(OFFSET('Sanitation Data'!$G$32,0,10*ROW('Sanitation Data'!G191))="","",OFFSET('Sanitation Data'!$G$32,0,10*ROW('Sanitation Data'!G191)))</f>
        <v/>
      </c>
      <c r="DE197" s="275" t="str">
        <f ca="true">+IF(OFFSET('Sanitation Data'!$H$28,0,10*ROW('Sanitation Data'!H191))="","",OFFSET('Sanitation Data'!$H$28,0,10*ROW('Sanitation Data'!H191)))</f>
        <v/>
      </c>
      <c r="DF197" s="275" t="str">
        <f ca="true">+IF(OFFSET('Sanitation Data'!$H$29,0,10*ROW('Sanitation Data'!H191))="","",OFFSET('Sanitation Data'!$H$29,0,10*ROW('Sanitation Data'!H191)))</f>
        <v/>
      </c>
      <c r="DG197" s="275" t="str">
        <f ca="true">+IF(OFFSET('Sanitation Data'!$H$30,0,10*ROW('Sanitation Data'!H191))="","",OFFSET('Sanitation Data'!$H$30,0,10*ROW('Sanitation Data'!H191)))</f>
        <v/>
      </c>
      <c r="DH197" s="275" t="str">
        <f ca="true">+IF(OFFSET('Sanitation Data'!$H$31,0,10*ROW('Sanitation Data'!H191))="","",OFFSET('Sanitation Data'!$H$31,0,10*ROW('Sanitation Data'!H191)))</f>
        <v/>
      </c>
      <c r="DI197" s="275" t="str">
        <f ca="true">+IF(OFFSET('Sanitation Data'!$H$32,0,10*ROW('Sanitation Data'!H191))="","",OFFSET('Sanitation Data'!$H$32,0,10*ROW('Sanitation Data'!H191)))</f>
        <v/>
      </c>
      <c r="DJ197" s="275" t="str">
        <f ca="true">+IF(OFFSET('Sanitation Data'!$I$28,0,10*ROW('Sanitation Data'!I191))="","",OFFSET('Sanitation Data'!$I$28,0,10*ROW('Sanitation Data'!I191)))</f>
        <v/>
      </c>
      <c r="DK197" s="275" t="str">
        <f ca="true">+IF(OFFSET('Sanitation Data'!$I$29,0,10*ROW('Sanitation Data'!I191))="","",OFFSET('Sanitation Data'!$I$29,0,10*ROW('Sanitation Data'!I191)))</f>
        <v/>
      </c>
      <c r="DL197" s="275" t="str">
        <f ca="true">+IF(OFFSET('Sanitation Data'!$I$30,0,10*ROW('Sanitation Data'!I191))="","",OFFSET('Sanitation Data'!$I$30,0,10*ROW('Sanitation Data'!I191)))</f>
        <v/>
      </c>
      <c r="DM197" s="275" t="str">
        <f ca="true">+IF(OFFSET('Sanitation Data'!$I$31,0,10*ROW('Sanitation Data'!I191))="","",OFFSET('Sanitation Data'!$I$31,0,10*ROW('Sanitation Data'!I191)))</f>
        <v/>
      </c>
      <c r="DN197" s="275" t="str">
        <f ca="true">+IF(OFFSET('Sanitation Data'!$I$32,0,10*ROW('Sanitation Data'!I191))="","",OFFSET('Sanitation Data'!$I$32,0,10*ROW('Sanitation Data'!I191)))</f>
        <v/>
      </c>
      <c r="DO197" s="275" t="str">
        <f ca="true">+IF(OFFSET('Hygiene Data'!$D$11,0,10*ROW('Hygiene Data'!D191))="","",OFFSET('Hygiene Data'!$D$11,0,10*ROW('Hygiene Data'!D191)))</f>
        <v/>
      </c>
      <c r="DP197" s="275" t="str">
        <f ca="true">+IF(OFFSET('Hygiene Data'!$D$12,0,10*ROW('Hygiene Data'!D191))="","",OFFSET('Hygiene Data'!$D$12,0,10*ROW('Hygiene Data'!D191)))</f>
        <v/>
      </c>
      <c r="DQ197" s="275" t="str">
        <f ca="true">+IF(OFFSET('Hygiene Data'!$D$13,0,10*ROW('Hygiene Data'!D191))="","",OFFSET('Hygiene Data'!$D$13,0,10*ROW('Hygiene Data'!D191)))</f>
        <v/>
      </c>
      <c r="DR197" s="275" t="str">
        <f ca="true">+IF(OFFSET('Hygiene Data'!$E$11,0,10*ROW('Hygiene Data'!E191))="","",OFFSET('Hygiene Data'!$E$11,0,10*ROW('Hygiene Data'!E191)))</f>
        <v/>
      </c>
      <c r="DS197" s="275" t="str">
        <f ca="true">+IF(OFFSET('Hygiene Data'!$E$12,0,10*ROW('Hygiene Data'!E191))="","",OFFSET('Hygiene Data'!$E$12,0,10*ROW('Hygiene Data'!E191)))</f>
        <v/>
      </c>
      <c r="DT197" s="275" t="str">
        <f ca="true">+IF(OFFSET('Hygiene Data'!$E$13,0,10*ROW('Hygiene Data'!E191))="","",OFFSET('Hygiene Data'!$E$13,0,10*ROW('Hygiene Data'!E191)))</f>
        <v/>
      </c>
      <c r="DU197" s="275" t="str">
        <f ca="true">+IF(OFFSET('Hygiene Data'!$F$11,0,10*ROW('Hygiene Data'!F191))="","",OFFSET('Hygiene Data'!$F$11,0,10*ROW('Hygiene Data'!F191)))</f>
        <v/>
      </c>
      <c r="DV197" s="275" t="str">
        <f ca="true">+IF(OFFSET('Hygiene Data'!$F$12,0,10*ROW('Hygiene Data'!F191))="","",OFFSET('Hygiene Data'!$F$12,0,10*ROW('Hygiene Data'!F191)))</f>
        <v/>
      </c>
      <c r="DW197" s="275" t="str">
        <f ca="true">+IF(OFFSET('Hygiene Data'!$F$13,0,10*ROW('Hygiene Data'!F191))="","",OFFSET('Hygiene Data'!$F$13,0,10*ROW('Hygiene Data'!F191)))</f>
        <v/>
      </c>
      <c r="DX197" s="275" t="str">
        <f ca="true">+IF(OFFSET('Hygiene Data'!$G$11,0,10*ROW('Hygiene Data'!G191))="","",OFFSET('Hygiene Data'!$G$11,0,10*ROW('Hygiene Data'!G191)))</f>
        <v/>
      </c>
      <c r="DY197" s="275" t="str">
        <f ca="true">+IF(OFFSET('Hygiene Data'!$G$12,0,10*ROW('Hygiene Data'!G191))="","",OFFSET('Hygiene Data'!$G$12,0,10*ROW('Hygiene Data'!G191)))</f>
        <v/>
      </c>
      <c r="DZ197" s="275" t="str">
        <f ca="true">+IF(OFFSET('Hygiene Data'!$G$13,0,10*ROW('Hygiene Data'!G191))="","",OFFSET('Hygiene Data'!$G$13,0,10*ROW('Hygiene Data'!G191)))</f>
        <v/>
      </c>
      <c r="EA197" s="275" t="str">
        <f ca="true">+IF(OFFSET('Hygiene Data'!$H$11,0,10*ROW('Hygiene Data'!H191))="","",OFFSET('Hygiene Data'!$H$11,0,10*ROW('Hygiene Data'!H191)))</f>
        <v/>
      </c>
      <c r="EB197" s="275" t="str">
        <f ca="true">+IF(OFFSET('Hygiene Data'!$H$12,0,10*ROW('Hygiene Data'!H191))="","",OFFSET('Hygiene Data'!$H$12,0,10*ROW('Hygiene Data'!H191)))</f>
        <v/>
      </c>
      <c r="EC197" s="275" t="str">
        <f ca="true">+IF(OFFSET('Hygiene Data'!$H$13,0,10*ROW('Hygiene Data'!H191))="","",OFFSET('Hygiene Data'!$H$13,0,10*ROW('Hygiene Data'!H191)))</f>
        <v/>
      </c>
      <c r="ED197" s="275" t="str">
        <f ca="true">+IF(OFFSET('Hygiene Data'!$I$11,0,10*ROW('Hygiene Data'!I191))="","",OFFSET('Hygiene Data'!$I$11,0,10*ROW('Hygiene Data'!I191)))</f>
        <v/>
      </c>
      <c r="EE197" s="275" t="str">
        <f ca="true">+IF(OFFSET('Hygiene Data'!$I$12,0,10*ROW('Hygiene Data'!I191))="","",OFFSET('Hygiene Data'!$I$12,0,10*ROW('Hygiene Data'!I191)))</f>
        <v/>
      </c>
      <c r="EF197" s="275" t="str">
        <f ca="true">+IF(OFFSET('Hygiene Data'!$I$13,0,10*ROW('Hygiene Data'!I191))="","",OFFSET('Hygiene Data'!$I$13,0,10*ROW('Hygiene Data'!I191)))</f>
        <v/>
      </c>
    </row>
    <row xmlns:x14ac="http://schemas.microsoft.com/office/spreadsheetml/2009/9/ac" r="198" x14ac:dyDescent="0.2">
      <c r="A198" s="37" t="str">
        <f ca="true">+IF(OFFSET('Water Data'!$B$2,0,10*ROW('Water Data'!E192))="","",OFFSET('Water Data'!$B$2,0,10*ROW('Water Data'!E192)))</f>
        <v/>
      </c>
      <c r="B198" s="37" t="str">
        <f ca="true">+IF(OFFSET('Water Data'!$C$2,0,10*ROW('Water Data'!F192))="","",OFFSET('Water Data'!$C$2,0,10*ROW('Water Data'!F192)))</f>
        <v/>
      </c>
      <c r="C198" s="331" t="str">
        <f t="shared" ca="true" si="2"/>
        <v/>
      </c>
      <c r="D198" s="94"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4"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4"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4"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4"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4"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4"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4"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4"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4"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4"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4"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4"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4"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4"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4"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4"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4"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5"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5"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5"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5"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5"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5"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5"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5"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5"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5"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5"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5"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5"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5"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5"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5"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5"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5"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5"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5"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5"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5"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5"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5"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5"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5"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5"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5"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5"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5"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6"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6"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6"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6"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6"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6"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6"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6"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6"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6"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6"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6"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6"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6"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6"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6"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6"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6"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5"/>
      <c r="BS198" s="275" t="str">
        <f ca="true">+IF(OFFSET('Water Data'!$D$27,0,10*ROW('Water Data'!D192))="","",OFFSET('Water Data'!$D$27,0,10*ROW('Water Data'!D192)))</f>
        <v/>
      </c>
      <c r="BT198" s="275" t="str">
        <f ca="true">+IF(OFFSET('Water Data'!$D$28,0,10*ROW('Water Data'!D192))="","",OFFSET('Water Data'!$D$28,0,10*ROW('Water Data'!D192)))</f>
        <v/>
      </c>
      <c r="BU198" s="275" t="str">
        <f ca="true">+IF(OFFSET('Water Data'!$D$29,0,10*ROW('Water Data'!D192))="","",OFFSET('Water Data'!$D$29,0,10*ROW('Water Data'!D192)))</f>
        <v/>
      </c>
      <c r="BV198" s="275" t="str">
        <f ca="true">+IF(OFFSET('Water Data'!$E$27,0,10*ROW('Water Data'!E192))="","",OFFSET('Water Data'!$E$27,0,10*ROW('Water Data'!E192)))</f>
        <v/>
      </c>
      <c r="BW198" s="275" t="str">
        <f ca="true">+IF(OFFSET('Water Data'!$E$28,0,10*ROW('Water Data'!E192))="","",OFFSET('Water Data'!$E$28,0,10*ROW('Water Data'!E192)))</f>
        <v/>
      </c>
      <c r="BX198" s="275" t="str">
        <f ca="true">+IF(OFFSET('Water Data'!$E$29,0,10*ROW('Water Data'!E192))="","",OFFSET('Water Data'!$E$29,0,10*ROW('Water Data'!E192)))</f>
        <v/>
      </c>
      <c r="BY198" s="275" t="str">
        <f ca="true">+IF(OFFSET('Water Data'!$F$27,0,10*ROW('Water Data'!F192))="","",OFFSET('Water Data'!$F$27,0,10*ROW('Water Data'!F192)))</f>
        <v/>
      </c>
      <c r="BZ198" s="275" t="str">
        <f ca="true">+IF(OFFSET('Water Data'!$F$28,0,10*ROW('Water Data'!F192))="","",OFFSET('Water Data'!$F$28,0,10*ROW('Water Data'!F192)))</f>
        <v/>
      </c>
      <c r="CA198" s="275" t="str">
        <f ca="true">+IF(OFFSET('Water Data'!$F$29,0,10*ROW('Water Data'!F192))="","",OFFSET('Water Data'!$F$29,0,10*ROW('Water Data'!F192)))</f>
        <v/>
      </c>
      <c r="CB198" s="275" t="str">
        <f ca="true">+IF(OFFSET('Water Data'!$G$27,0,10*ROW('Water Data'!G192))="","",OFFSET('Water Data'!$G$27,0,10*ROW('Water Data'!G192)))</f>
        <v/>
      </c>
      <c r="CC198" s="275" t="str">
        <f ca="true">+IF(OFFSET('Water Data'!$G$28,0,10*ROW('Water Data'!G192))="","",OFFSET('Water Data'!$G$28,0,10*ROW('Water Data'!G192)))</f>
        <v/>
      </c>
      <c r="CD198" s="275" t="str">
        <f ca="true">+IF(OFFSET('Water Data'!$G$29,0,10*ROW('Water Data'!G192))="","",OFFSET('Water Data'!$G$29,0,10*ROW('Water Data'!G192)))</f>
        <v/>
      </c>
      <c r="CE198" s="275" t="str">
        <f ca="true">+IF(OFFSET('Water Data'!$H$27,0,10*ROW('Water Data'!H192))="","",OFFSET('Water Data'!$H$27,0,10*ROW('Water Data'!H192)))</f>
        <v/>
      </c>
      <c r="CF198" s="275" t="str">
        <f ca="true">+IF(OFFSET('Water Data'!$H$28,0,10*ROW('Water Data'!H192))="","",OFFSET('Water Data'!$H$28,0,10*ROW('Water Data'!H192)))</f>
        <v/>
      </c>
      <c r="CG198" s="275" t="str">
        <f ca="true">+IF(OFFSET('Water Data'!$H$29,0,10*ROW('Water Data'!H192))="","",OFFSET('Water Data'!$H$29,0,10*ROW('Water Data'!H192)))</f>
        <v/>
      </c>
      <c r="CH198" s="275" t="str">
        <f ca="true">+IF(OFFSET('Water Data'!$I$27,0,10*ROW('Water Data'!I192))="","",OFFSET('Water Data'!$I$27,0,10*ROW('Water Data'!I192)))</f>
        <v/>
      </c>
      <c r="CI198" s="275" t="str">
        <f ca="true">+IF(OFFSET('Water Data'!$I$28,0,10*ROW('Water Data'!I192))="","",OFFSET('Water Data'!$I$28,0,10*ROW('Water Data'!I192)))</f>
        <v/>
      </c>
      <c r="CJ198" s="275" t="str">
        <f ca="true">+IF(OFFSET('Water Data'!$I$29,0,10*ROW('Water Data'!I192))="","",OFFSET('Water Data'!$I$29,0,10*ROW('Water Data'!I192)))</f>
        <v/>
      </c>
      <c r="CK198" s="275" t="str">
        <f ca="true">+IF(OFFSET('Sanitation Data'!$D$28,0,10*ROW('Sanitation Data'!D192))="","",OFFSET('Sanitation Data'!$D$28,0,10*ROW('Sanitation Data'!D192)))</f>
        <v/>
      </c>
      <c r="CL198" s="275" t="str">
        <f ca="true">+IF(OFFSET('Sanitation Data'!$D$29,0,10*ROW('Sanitation Data'!D192))="","",OFFSET('Sanitation Data'!$D$29,0,10*ROW('Sanitation Data'!D192)))</f>
        <v/>
      </c>
      <c r="CM198" s="275" t="str">
        <f ca="true">+IF(OFFSET('Sanitation Data'!$D$30,0,10*ROW('Sanitation Data'!D192))="","",OFFSET('Sanitation Data'!$D$30,0,10*ROW('Sanitation Data'!D192)))</f>
        <v/>
      </c>
      <c r="CN198" s="275" t="str">
        <f ca="true">+IF(OFFSET('Sanitation Data'!$D$31,0,10*ROW('Sanitation Data'!D192))="","",OFFSET('Sanitation Data'!$D$31,0,10*ROW('Sanitation Data'!D192)))</f>
        <v/>
      </c>
      <c r="CO198" s="275" t="str">
        <f ca="true">+IF(OFFSET('Sanitation Data'!$D$32,0,10*ROW('Sanitation Data'!D192))="","",OFFSET('Sanitation Data'!$D$32,0,10*ROW('Sanitation Data'!D192)))</f>
        <v/>
      </c>
      <c r="CP198" s="275" t="str">
        <f ca="true">+IF(OFFSET('Sanitation Data'!$E$28,0,10*ROW('Sanitation Data'!E192))="","",OFFSET('Sanitation Data'!$E$28,0,10*ROW('Sanitation Data'!E192)))</f>
        <v/>
      </c>
      <c r="CQ198" s="275" t="str">
        <f ca="true">+IF(OFFSET('Sanitation Data'!$E$29,0,10*ROW('Sanitation Data'!E192))="","",OFFSET('Sanitation Data'!$E$29,0,10*ROW('Sanitation Data'!E192)))</f>
        <v/>
      </c>
      <c r="CR198" s="275" t="str">
        <f ca="true">+IF(OFFSET('Sanitation Data'!$E$30,0,10*ROW('Sanitation Data'!E192))="","",OFFSET('Sanitation Data'!$E$30,0,10*ROW('Sanitation Data'!E192)))</f>
        <v/>
      </c>
      <c r="CS198" s="275" t="str">
        <f ca="true">+IF(OFFSET('Sanitation Data'!$E$31,0,10*ROW('Sanitation Data'!E192))="","",OFFSET('Sanitation Data'!$E$31,0,10*ROW('Sanitation Data'!E192)))</f>
        <v/>
      </c>
      <c r="CT198" s="275" t="str">
        <f ca="true">+IF(OFFSET('Sanitation Data'!$E$32,0,10*ROW('Sanitation Data'!E192))="","",OFFSET('Sanitation Data'!$E$32,0,10*ROW('Sanitation Data'!E192)))</f>
        <v/>
      </c>
      <c r="CU198" s="275" t="str">
        <f ca="true">+IF(OFFSET('Sanitation Data'!$F$28,0,10*ROW('Sanitation Data'!F192))="","",OFFSET('Sanitation Data'!$F$28,0,10*ROW('Sanitation Data'!F192)))</f>
        <v/>
      </c>
      <c r="CV198" s="275" t="str">
        <f ca="true">+IF(OFFSET('Sanitation Data'!$F$29,0,10*ROW('Sanitation Data'!F192))="","",OFFSET('Sanitation Data'!$F$29,0,10*ROW('Sanitation Data'!F192)))</f>
        <v/>
      </c>
      <c r="CW198" s="275" t="str">
        <f ca="true">+IF(OFFSET('Sanitation Data'!$F$30,0,10*ROW('Sanitation Data'!F192))="","",OFFSET('Sanitation Data'!$F$30,0,10*ROW('Sanitation Data'!F192)))</f>
        <v/>
      </c>
      <c r="CX198" s="275" t="str">
        <f ca="true">+IF(OFFSET('Sanitation Data'!$F$31,0,10*ROW('Sanitation Data'!F192))="","",OFFSET('Sanitation Data'!$F$31,0,10*ROW('Sanitation Data'!F192)))</f>
        <v/>
      </c>
      <c r="CY198" s="275" t="str">
        <f ca="true">+IF(OFFSET('Sanitation Data'!$F$32,0,10*ROW('Sanitation Data'!F192))="","",OFFSET('Sanitation Data'!$F$32,0,10*ROW('Sanitation Data'!F192)))</f>
        <v/>
      </c>
      <c r="CZ198" s="275" t="str">
        <f ca="true">+IF(OFFSET('Sanitation Data'!$G$28,0,10*ROW('Sanitation Data'!G192))="","",OFFSET('Sanitation Data'!$G$28,0,10*ROW('Sanitation Data'!G192)))</f>
        <v/>
      </c>
      <c r="DA198" s="275" t="str">
        <f ca="true">+IF(OFFSET('Sanitation Data'!$G$29,0,10*ROW('Sanitation Data'!G192))="","",OFFSET('Sanitation Data'!$G$29,0,10*ROW('Sanitation Data'!G192)))</f>
        <v/>
      </c>
      <c r="DB198" s="275" t="str">
        <f ca="true">+IF(OFFSET('Sanitation Data'!$G$30,0,10*ROW('Sanitation Data'!G192))="","",OFFSET('Sanitation Data'!$G$30,0,10*ROW('Sanitation Data'!G192)))</f>
        <v/>
      </c>
      <c r="DC198" s="275" t="str">
        <f ca="true">+IF(OFFSET('Sanitation Data'!$G$31,0,10*ROW('Sanitation Data'!G192))="","",OFFSET('Sanitation Data'!$G$31,0,10*ROW('Sanitation Data'!G192)))</f>
        <v/>
      </c>
      <c r="DD198" s="275" t="str">
        <f ca="true">+IF(OFFSET('Sanitation Data'!$G$32,0,10*ROW('Sanitation Data'!G192))="","",OFFSET('Sanitation Data'!$G$32,0,10*ROW('Sanitation Data'!G192)))</f>
        <v/>
      </c>
      <c r="DE198" s="275" t="str">
        <f ca="true">+IF(OFFSET('Sanitation Data'!$H$28,0,10*ROW('Sanitation Data'!H192))="","",OFFSET('Sanitation Data'!$H$28,0,10*ROW('Sanitation Data'!H192)))</f>
        <v/>
      </c>
      <c r="DF198" s="275" t="str">
        <f ca="true">+IF(OFFSET('Sanitation Data'!$H$29,0,10*ROW('Sanitation Data'!H192))="","",OFFSET('Sanitation Data'!$H$29,0,10*ROW('Sanitation Data'!H192)))</f>
        <v/>
      </c>
      <c r="DG198" s="275" t="str">
        <f ca="true">+IF(OFFSET('Sanitation Data'!$H$30,0,10*ROW('Sanitation Data'!H192))="","",OFFSET('Sanitation Data'!$H$30,0,10*ROW('Sanitation Data'!H192)))</f>
        <v/>
      </c>
      <c r="DH198" s="275" t="str">
        <f ca="true">+IF(OFFSET('Sanitation Data'!$H$31,0,10*ROW('Sanitation Data'!H192))="","",OFFSET('Sanitation Data'!$H$31,0,10*ROW('Sanitation Data'!H192)))</f>
        <v/>
      </c>
      <c r="DI198" s="275" t="str">
        <f ca="true">+IF(OFFSET('Sanitation Data'!$H$32,0,10*ROW('Sanitation Data'!H192))="","",OFFSET('Sanitation Data'!$H$32,0,10*ROW('Sanitation Data'!H192)))</f>
        <v/>
      </c>
      <c r="DJ198" s="275" t="str">
        <f ca="true">+IF(OFFSET('Sanitation Data'!$I$28,0,10*ROW('Sanitation Data'!I192))="","",OFFSET('Sanitation Data'!$I$28,0,10*ROW('Sanitation Data'!I192)))</f>
        <v/>
      </c>
      <c r="DK198" s="275" t="str">
        <f ca="true">+IF(OFFSET('Sanitation Data'!$I$29,0,10*ROW('Sanitation Data'!I192))="","",OFFSET('Sanitation Data'!$I$29,0,10*ROW('Sanitation Data'!I192)))</f>
        <v/>
      </c>
      <c r="DL198" s="275" t="str">
        <f ca="true">+IF(OFFSET('Sanitation Data'!$I$30,0,10*ROW('Sanitation Data'!I192))="","",OFFSET('Sanitation Data'!$I$30,0,10*ROW('Sanitation Data'!I192)))</f>
        <v/>
      </c>
      <c r="DM198" s="275" t="str">
        <f ca="true">+IF(OFFSET('Sanitation Data'!$I$31,0,10*ROW('Sanitation Data'!I192))="","",OFFSET('Sanitation Data'!$I$31,0,10*ROW('Sanitation Data'!I192)))</f>
        <v/>
      </c>
      <c r="DN198" s="275" t="str">
        <f ca="true">+IF(OFFSET('Sanitation Data'!$I$32,0,10*ROW('Sanitation Data'!I192))="","",OFFSET('Sanitation Data'!$I$32,0,10*ROW('Sanitation Data'!I192)))</f>
        <v/>
      </c>
      <c r="DO198" s="275" t="str">
        <f ca="true">+IF(OFFSET('Hygiene Data'!$D$11,0,10*ROW('Hygiene Data'!D192))="","",OFFSET('Hygiene Data'!$D$11,0,10*ROW('Hygiene Data'!D192)))</f>
        <v/>
      </c>
      <c r="DP198" s="275" t="str">
        <f ca="true">+IF(OFFSET('Hygiene Data'!$D$12,0,10*ROW('Hygiene Data'!D192))="","",OFFSET('Hygiene Data'!$D$12,0,10*ROW('Hygiene Data'!D192)))</f>
        <v/>
      </c>
      <c r="DQ198" s="275" t="str">
        <f ca="true">+IF(OFFSET('Hygiene Data'!$D$13,0,10*ROW('Hygiene Data'!D192))="","",OFFSET('Hygiene Data'!$D$13,0,10*ROW('Hygiene Data'!D192)))</f>
        <v/>
      </c>
      <c r="DR198" s="275" t="str">
        <f ca="true">+IF(OFFSET('Hygiene Data'!$E$11,0,10*ROW('Hygiene Data'!E192))="","",OFFSET('Hygiene Data'!$E$11,0,10*ROW('Hygiene Data'!E192)))</f>
        <v/>
      </c>
      <c r="DS198" s="275" t="str">
        <f ca="true">+IF(OFFSET('Hygiene Data'!$E$12,0,10*ROW('Hygiene Data'!E192))="","",OFFSET('Hygiene Data'!$E$12,0,10*ROW('Hygiene Data'!E192)))</f>
        <v/>
      </c>
      <c r="DT198" s="275" t="str">
        <f ca="true">+IF(OFFSET('Hygiene Data'!$E$13,0,10*ROW('Hygiene Data'!E192))="","",OFFSET('Hygiene Data'!$E$13,0,10*ROW('Hygiene Data'!E192)))</f>
        <v/>
      </c>
      <c r="DU198" s="275" t="str">
        <f ca="true">+IF(OFFSET('Hygiene Data'!$F$11,0,10*ROW('Hygiene Data'!F192))="","",OFFSET('Hygiene Data'!$F$11,0,10*ROW('Hygiene Data'!F192)))</f>
        <v/>
      </c>
      <c r="DV198" s="275" t="str">
        <f ca="true">+IF(OFFSET('Hygiene Data'!$F$12,0,10*ROW('Hygiene Data'!F192))="","",OFFSET('Hygiene Data'!$F$12,0,10*ROW('Hygiene Data'!F192)))</f>
        <v/>
      </c>
      <c r="DW198" s="275" t="str">
        <f ca="true">+IF(OFFSET('Hygiene Data'!$F$13,0,10*ROW('Hygiene Data'!F192))="","",OFFSET('Hygiene Data'!$F$13,0,10*ROW('Hygiene Data'!F192)))</f>
        <v/>
      </c>
      <c r="DX198" s="275" t="str">
        <f ca="true">+IF(OFFSET('Hygiene Data'!$G$11,0,10*ROW('Hygiene Data'!G192))="","",OFFSET('Hygiene Data'!$G$11,0,10*ROW('Hygiene Data'!G192)))</f>
        <v/>
      </c>
      <c r="DY198" s="275" t="str">
        <f ca="true">+IF(OFFSET('Hygiene Data'!$G$12,0,10*ROW('Hygiene Data'!G192))="","",OFFSET('Hygiene Data'!$G$12,0,10*ROW('Hygiene Data'!G192)))</f>
        <v/>
      </c>
      <c r="DZ198" s="275" t="str">
        <f ca="true">+IF(OFFSET('Hygiene Data'!$G$13,0,10*ROW('Hygiene Data'!G192))="","",OFFSET('Hygiene Data'!$G$13,0,10*ROW('Hygiene Data'!G192)))</f>
        <v/>
      </c>
      <c r="EA198" s="275" t="str">
        <f ca="true">+IF(OFFSET('Hygiene Data'!$H$11,0,10*ROW('Hygiene Data'!H192))="","",OFFSET('Hygiene Data'!$H$11,0,10*ROW('Hygiene Data'!H192)))</f>
        <v/>
      </c>
      <c r="EB198" s="275" t="str">
        <f ca="true">+IF(OFFSET('Hygiene Data'!$H$12,0,10*ROW('Hygiene Data'!H192))="","",OFFSET('Hygiene Data'!$H$12,0,10*ROW('Hygiene Data'!H192)))</f>
        <v/>
      </c>
      <c r="EC198" s="275" t="str">
        <f ca="true">+IF(OFFSET('Hygiene Data'!$H$13,0,10*ROW('Hygiene Data'!H192))="","",OFFSET('Hygiene Data'!$H$13,0,10*ROW('Hygiene Data'!H192)))</f>
        <v/>
      </c>
      <c r="ED198" s="275" t="str">
        <f ca="true">+IF(OFFSET('Hygiene Data'!$I$11,0,10*ROW('Hygiene Data'!I192))="","",OFFSET('Hygiene Data'!$I$11,0,10*ROW('Hygiene Data'!I192)))</f>
        <v/>
      </c>
      <c r="EE198" s="275" t="str">
        <f ca="true">+IF(OFFSET('Hygiene Data'!$I$12,0,10*ROW('Hygiene Data'!I192))="","",OFFSET('Hygiene Data'!$I$12,0,10*ROW('Hygiene Data'!I192)))</f>
        <v/>
      </c>
      <c r="EF198" s="275" t="str">
        <f ca="true">+IF(OFFSET('Hygiene Data'!$I$13,0,10*ROW('Hygiene Data'!I192))="","",OFFSET('Hygiene Data'!$I$13,0,10*ROW('Hygiene Data'!I192)))</f>
        <v/>
      </c>
    </row>
    <row xmlns:x14ac="http://schemas.microsoft.com/office/spreadsheetml/2009/9/ac" r="199" x14ac:dyDescent="0.2">
      <c r="A199" s="37" t="str">
        <f ca="true">+IF(OFFSET('Water Data'!$B$2,0,10*ROW('Water Data'!E193))="","",OFFSET('Water Data'!$B$2,0,10*ROW('Water Data'!E193)))</f>
        <v/>
      </c>
      <c r="B199" s="37" t="str">
        <f ca="true">+IF(OFFSET('Water Data'!$C$2,0,10*ROW('Water Data'!F193))="","",OFFSET('Water Data'!$C$2,0,10*ROW('Water Data'!F193)))</f>
        <v/>
      </c>
      <c r="C199" s="331" t="str">
        <f t="shared" ref="C199:C207" ca="true" si="3">+IF(ISNUMBER(VALUE(MID(A199,5,4))), VALUE(MID(A199, 5,4)),"")</f>
        <v/>
      </c>
      <c r="D199" s="94"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4"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4"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4"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4"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4"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4"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4"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4"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4"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4"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4"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4"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4"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4"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4"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4"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4"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5"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5"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5"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5"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5"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5"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5"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5"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5"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5"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5"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5"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5"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5"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5"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5"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5"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5"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5"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5"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5"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5"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5"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5"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5"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5"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5"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5"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5"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5"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6"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6"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6"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6"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6"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6"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6"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6"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6"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6"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6"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6"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6"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6"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6"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6"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6"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6"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5"/>
      <c r="BS199" s="275" t="str">
        <f ca="true">+IF(OFFSET('Water Data'!$D$27,0,10*ROW('Water Data'!D193))="","",OFFSET('Water Data'!$D$27,0,10*ROW('Water Data'!D193)))</f>
        <v/>
      </c>
      <c r="BT199" s="275" t="str">
        <f ca="true">+IF(OFFSET('Water Data'!$D$28,0,10*ROW('Water Data'!D193))="","",OFFSET('Water Data'!$D$28,0,10*ROW('Water Data'!D193)))</f>
        <v/>
      </c>
      <c r="BU199" s="275" t="str">
        <f ca="true">+IF(OFFSET('Water Data'!$D$29,0,10*ROW('Water Data'!D193))="","",OFFSET('Water Data'!$D$29,0,10*ROW('Water Data'!D193)))</f>
        <v/>
      </c>
      <c r="BV199" s="275" t="str">
        <f ca="true">+IF(OFFSET('Water Data'!$E$27,0,10*ROW('Water Data'!E193))="","",OFFSET('Water Data'!$E$27,0,10*ROW('Water Data'!E193)))</f>
        <v/>
      </c>
      <c r="BW199" s="275" t="str">
        <f ca="true">+IF(OFFSET('Water Data'!$E$28,0,10*ROW('Water Data'!E193))="","",OFFSET('Water Data'!$E$28,0,10*ROW('Water Data'!E193)))</f>
        <v/>
      </c>
      <c r="BX199" s="275" t="str">
        <f ca="true">+IF(OFFSET('Water Data'!$E$29,0,10*ROW('Water Data'!E193))="","",OFFSET('Water Data'!$E$29,0,10*ROW('Water Data'!E193)))</f>
        <v/>
      </c>
      <c r="BY199" s="275" t="str">
        <f ca="true">+IF(OFFSET('Water Data'!$F$27,0,10*ROW('Water Data'!F193))="","",OFFSET('Water Data'!$F$27,0,10*ROW('Water Data'!F193)))</f>
        <v/>
      </c>
      <c r="BZ199" s="275" t="str">
        <f ca="true">+IF(OFFSET('Water Data'!$F$28,0,10*ROW('Water Data'!F193))="","",OFFSET('Water Data'!$F$28,0,10*ROW('Water Data'!F193)))</f>
        <v/>
      </c>
      <c r="CA199" s="275" t="str">
        <f ca="true">+IF(OFFSET('Water Data'!$F$29,0,10*ROW('Water Data'!F193))="","",OFFSET('Water Data'!$F$29,0,10*ROW('Water Data'!F193)))</f>
        <v/>
      </c>
      <c r="CB199" s="275" t="str">
        <f ca="true">+IF(OFFSET('Water Data'!$G$27,0,10*ROW('Water Data'!G193))="","",OFFSET('Water Data'!$G$27,0,10*ROW('Water Data'!G193)))</f>
        <v/>
      </c>
      <c r="CC199" s="275" t="str">
        <f ca="true">+IF(OFFSET('Water Data'!$G$28,0,10*ROW('Water Data'!G193))="","",OFFSET('Water Data'!$G$28,0,10*ROW('Water Data'!G193)))</f>
        <v/>
      </c>
      <c r="CD199" s="275" t="str">
        <f ca="true">+IF(OFFSET('Water Data'!$G$29,0,10*ROW('Water Data'!G193))="","",OFFSET('Water Data'!$G$29,0,10*ROW('Water Data'!G193)))</f>
        <v/>
      </c>
      <c r="CE199" s="275" t="str">
        <f ca="true">+IF(OFFSET('Water Data'!$H$27,0,10*ROW('Water Data'!H193))="","",OFFSET('Water Data'!$H$27,0,10*ROW('Water Data'!H193)))</f>
        <v/>
      </c>
      <c r="CF199" s="275" t="str">
        <f ca="true">+IF(OFFSET('Water Data'!$H$28,0,10*ROW('Water Data'!H193))="","",OFFSET('Water Data'!$H$28,0,10*ROW('Water Data'!H193)))</f>
        <v/>
      </c>
      <c r="CG199" s="275" t="str">
        <f ca="true">+IF(OFFSET('Water Data'!$H$29,0,10*ROW('Water Data'!H193))="","",OFFSET('Water Data'!$H$29,0,10*ROW('Water Data'!H193)))</f>
        <v/>
      </c>
      <c r="CH199" s="275" t="str">
        <f ca="true">+IF(OFFSET('Water Data'!$I$27,0,10*ROW('Water Data'!I193))="","",OFFSET('Water Data'!$I$27,0,10*ROW('Water Data'!I193)))</f>
        <v/>
      </c>
      <c r="CI199" s="275" t="str">
        <f ca="true">+IF(OFFSET('Water Data'!$I$28,0,10*ROW('Water Data'!I193))="","",OFFSET('Water Data'!$I$28,0,10*ROW('Water Data'!I193)))</f>
        <v/>
      </c>
      <c r="CJ199" s="275" t="str">
        <f ca="true">+IF(OFFSET('Water Data'!$I$29,0,10*ROW('Water Data'!I193))="","",OFFSET('Water Data'!$I$29,0,10*ROW('Water Data'!I193)))</f>
        <v/>
      </c>
      <c r="CK199" s="275" t="str">
        <f ca="true">+IF(OFFSET('Sanitation Data'!$D$28,0,10*ROW('Sanitation Data'!D193))="","",OFFSET('Sanitation Data'!$D$28,0,10*ROW('Sanitation Data'!D193)))</f>
        <v/>
      </c>
      <c r="CL199" s="275" t="str">
        <f ca="true">+IF(OFFSET('Sanitation Data'!$D$29,0,10*ROW('Sanitation Data'!D193))="","",OFFSET('Sanitation Data'!$D$29,0,10*ROW('Sanitation Data'!D193)))</f>
        <v/>
      </c>
      <c r="CM199" s="275" t="str">
        <f ca="true">+IF(OFFSET('Sanitation Data'!$D$30,0,10*ROW('Sanitation Data'!D193))="","",OFFSET('Sanitation Data'!$D$30,0,10*ROW('Sanitation Data'!D193)))</f>
        <v/>
      </c>
      <c r="CN199" s="275" t="str">
        <f ca="true">+IF(OFFSET('Sanitation Data'!$D$31,0,10*ROW('Sanitation Data'!D193))="","",OFFSET('Sanitation Data'!$D$31,0,10*ROW('Sanitation Data'!D193)))</f>
        <v/>
      </c>
      <c r="CO199" s="275" t="str">
        <f ca="true">+IF(OFFSET('Sanitation Data'!$D$32,0,10*ROW('Sanitation Data'!D193))="","",OFFSET('Sanitation Data'!$D$32,0,10*ROW('Sanitation Data'!D193)))</f>
        <v/>
      </c>
      <c r="CP199" s="275" t="str">
        <f ca="true">+IF(OFFSET('Sanitation Data'!$E$28,0,10*ROW('Sanitation Data'!E193))="","",OFFSET('Sanitation Data'!$E$28,0,10*ROW('Sanitation Data'!E193)))</f>
        <v/>
      </c>
      <c r="CQ199" s="275" t="str">
        <f ca="true">+IF(OFFSET('Sanitation Data'!$E$29,0,10*ROW('Sanitation Data'!E193))="","",OFFSET('Sanitation Data'!$E$29,0,10*ROW('Sanitation Data'!E193)))</f>
        <v/>
      </c>
      <c r="CR199" s="275" t="str">
        <f ca="true">+IF(OFFSET('Sanitation Data'!$E$30,0,10*ROW('Sanitation Data'!E193))="","",OFFSET('Sanitation Data'!$E$30,0,10*ROW('Sanitation Data'!E193)))</f>
        <v/>
      </c>
      <c r="CS199" s="275" t="str">
        <f ca="true">+IF(OFFSET('Sanitation Data'!$E$31,0,10*ROW('Sanitation Data'!E193))="","",OFFSET('Sanitation Data'!$E$31,0,10*ROW('Sanitation Data'!E193)))</f>
        <v/>
      </c>
      <c r="CT199" s="275" t="str">
        <f ca="true">+IF(OFFSET('Sanitation Data'!$E$32,0,10*ROW('Sanitation Data'!E193))="","",OFFSET('Sanitation Data'!$E$32,0,10*ROW('Sanitation Data'!E193)))</f>
        <v/>
      </c>
      <c r="CU199" s="275" t="str">
        <f ca="true">+IF(OFFSET('Sanitation Data'!$F$28,0,10*ROW('Sanitation Data'!F193))="","",OFFSET('Sanitation Data'!$F$28,0,10*ROW('Sanitation Data'!F193)))</f>
        <v/>
      </c>
      <c r="CV199" s="275" t="str">
        <f ca="true">+IF(OFFSET('Sanitation Data'!$F$29,0,10*ROW('Sanitation Data'!F193))="","",OFFSET('Sanitation Data'!$F$29,0,10*ROW('Sanitation Data'!F193)))</f>
        <v/>
      </c>
      <c r="CW199" s="275" t="str">
        <f ca="true">+IF(OFFSET('Sanitation Data'!$F$30,0,10*ROW('Sanitation Data'!F193))="","",OFFSET('Sanitation Data'!$F$30,0,10*ROW('Sanitation Data'!F193)))</f>
        <v/>
      </c>
      <c r="CX199" s="275" t="str">
        <f ca="true">+IF(OFFSET('Sanitation Data'!$F$31,0,10*ROW('Sanitation Data'!F193))="","",OFFSET('Sanitation Data'!$F$31,0,10*ROW('Sanitation Data'!F193)))</f>
        <v/>
      </c>
      <c r="CY199" s="275" t="str">
        <f ca="true">+IF(OFFSET('Sanitation Data'!$F$32,0,10*ROW('Sanitation Data'!F193))="","",OFFSET('Sanitation Data'!$F$32,0,10*ROW('Sanitation Data'!F193)))</f>
        <v/>
      </c>
      <c r="CZ199" s="275" t="str">
        <f ca="true">+IF(OFFSET('Sanitation Data'!$G$28,0,10*ROW('Sanitation Data'!G193))="","",OFFSET('Sanitation Data'!$G$28,0,10*ROW('Sanitation Data'!G193)))</f>
        <v/>
      </c>
      <c r="DA199" s="275" t="str">
        <f ca="true">+IF(OFFSET('Sanitation Data'!$G$29,0,10*ROW('Sanitation Data'!G193))="","",OFFSET('Sanitation Data'!$G$29,0,10*ROW('Sanitation Data'!G193)))</f>
        <v/>
      </c>
      <c r="DB199" s="275" t="str">
        <f ca="true">+IF(OFFSET('Sanitation Data'!$G$30,0,10*ROW('Sanitation Data'!G193))="","",OFFSET('Sanitation Data'!$G$30,0,10*ROW('Sanitation Data'!G193)))</f>
        <v/>
      </c>
      <c r="DC199" s="275" t="str">
        <f ca="true">+IF(OFFSET('Sanitation Data'!$G$31,0,10*ROW('Sanitation Data'!G193))="","",OFFSET('Sanitation Data'!$G$31,0,10*ROW('Sanitation Data'!G193)))</f>
        <v/>
      </c>
      <c r="DD199" s="275" t="str">
        <f ca="true">+IF(OFFSET('Sanitation Data'!$G$32,0,10*ROW('Sanitation Data'!G193))="","",OFFSET('Sanitation Data'!$G$32,0,10*ROW('Sanitation Data'!G193)))</f>
        <v/>
      </c>
      <c r="DE199" s="275" t="str">
        <f ca="true">+IF(OFFSET('Sanitation Data'!$H$28,0,10*ROW('Sanitation Data'!H193))="","",OFFSET('Sanitation Data'!$H$28,0,10*ROW('Sanitation Data'!H193)))</f>
        <v/>
      </c>
      <c r="DF199" s="275" t="str">
        <f ca="true">+IF(OFFSET('Sanitation Data'!$H$29,0,10*ROW('Sanitation Data'!H193))="","",OFFSET('Sanitation Data'!$H$29,0,10*ROW('Sanitation Data'!H193)))</f>
        <v/>
      </c>
      <c r="DG199" s="275" t="str">
        <f ca="true">+IF(OFFSET('Sanitation Data'!$H$30,0,10*ROW('Sanitation Data'!H193))="","",OFFSET('Sanitation Data'!$H$30,0,10*ROW('Sanitation Data'!H193)))</f>
        <v/>
      </c>
      <c r="DH199" s="275" t="str">
        <f ca="true">+IF(OFFSET('Sanitation Data'!$H$31,0,10*ROW('Sanitation Data'!H193))="","",OFFSET('Sanitation Data'!$H$31,0,10*ROW('Sanitation Data'!H193)))</f>
        <v/>
      </c>
      <c r="DI199" s="275" t="str">
        <f ca="true">+IF(OFFSET('Sanitation Data'!$H$32,0,10*ROW('Sanitation Data'!H193))="","",OFFSET('Sanitation Data'!$H$32,0,10*ROW('Sanitation Data'!H193)))</f>
        <v/>
      </c>
      <c r="DJ199" s="275" t="str">
        <f ca="true">+IF(OFFSET('Sanitation Data'!$I$28,0,10*ROW('Sanitation Data'!I193))="","",OFFSET('Sanitation Data'!$I$28,0,10*ROW('Sanitation Data'!I193)))</f>
        <v/>
      </c>
      <c r="DK199" s="275" t="str">
        <f ca="true">+IF(OFFSET('Sanitation Data'!$I$29,0,10*ROW('Sanitation Data'!I193))="","",OFFSET('Sanitation Data'!$I$29,0,10*ROW('Sanitation Data'!I193)))</f>
        <v/>
      </c>
      <c r="DL199" s="275" t="str">
        <f ca="true">+IF(OFFSET('Sanitation Data'!$I$30,0,10*ROW('Sanitation Data'!I193))="","",OFFSET('Sanitation Data'!$I$30,0,10*ROW('Sanitation Data'!I193)))</f>
        <v/>
      </c>
      <c r="DM199" s="275" t="str">
        <f ca="true">+IF(OFFSET('Sanitation Data'!$I$31,0,10*ROW('Sanitation Data'!I193))="","",OFFSET('Sanitation Data'!$I$31,0,10*ROW('Sanitation Data'!I193)))</f>
        <v/>
      </c>
      <c r="DN199" s="275" t="str">
        <f ca="true">+IF(OFFSET('Sanitation Data'!$I$32,0,10*ROW('Sanitation Data'!I193))="","",OFFSET('Sanitation Data'!$I$32,0,10*ROW('Sanitation Data'!I193)))</f>
        <v/>
      </c>
      <c r="DO199" s="275" t="str">
        <f ca="true">+IF(OFFSET('Hygiene Data'!$D$11,0,10*ROW('Hygiene Data'!D193))="","",OFFSET('Hygiene Data'!$D$11,0,10*ROW('Hygiene Data'!D193)))</f>
        <v/>
      </c>
      <c r="DP199" s="275" t="str">
        <f ca="true">+IF(OFFSET('Hygiene Data'!$D$12,0,10*ROW('Hygiene Data'!D193))="","",OFFSET('Hygiene Data'!$D$12,0,10*ROW('Hygiene Data'!D193)))</f>
        <v/>
      </c>
      <c r="DQ199" s="275" t="str">
        <f ca="true">+IF(OFFSET('Hygiene Data'!$D$13,0,10*ROW('Hygiene Data'!D193))="","",OFFSET('Hygiene Data'!$D$13,0,10*ROW('Hygiene Data'!D193)))</f>
        <v/>
      </c>
      <c r="DR199" s="275" t="str">
        <f ca="true">+IF(OFFSET('Hygiene Data'!$E$11,0,10*ROW('Hygiene Data'!E193))="","",OFFSET('Hygiene Data'!$E$11,0,10*ROW('Hygiene Data'!E193)))</f>
        <v/>
      </c>
      <c r="DS199" s="275" t="str">
        <f ca="true">+IF(OFFSET('Hygiene Data'!$E$12,0,10*ROW('Hygiene Data'!E193))="","",OFFSET('Hygiene Data'!$E$12,0,10*ROW('Hygiene Data'!E193)))</f>
        <v/>
      </c>
      <c r="DT199" s="275" t="str">
        <f ca="true">+IF(OFFSET('Hygiene Data'!$E$13,0,10*ROW('Hygiene Data'!E193))="","",OFFSET('Hygiene Data'!$E$13,0,10*ROW('Hygiene Data'!E193)))</f>
        <v/>
      </c>
      <c r="DU199" s="275" t="str">
        <f ca="true">+IF(OFFSET('Hygiene Data'!$F$11,0,10*ROW('Hygiene Data'!F193))="","",OFFSET('Hygiene Data'!$F$11,0,10*ROW('Hygiene Data'!F193)))</f>
        <v/>
      </c>
      <c r="DV199" s="275" t="str">
        <f ca="true">+IF(OFFSET('Hygiene Data'!$F$12,0,10*ROW('Hygiene Data'!F193))="","",OFFSET('Hygiene Data'!$F$12,0,10*ROW('Hygiene Data'!F193)))</f>
        <v/>
      </c>
      <c r="DW199" s="275" t="str">
        <f ca="true">+IF(OFFSET('Hygiene Data'!$F$13,0,10*ROW('Hygiene Data'!F193))="","",OFFSET('Hygiene Data'!$F$13,0,10*ROW('Hygiene Data'!F193)))</f>
        <v/>
      </c>
      <c r="DX199" s="275" t="str">
        <f ca="true">+IF(OFFSET('Hygiene Data'!$G$11,0,10*ROW('Hygiene Data'!G193))="","",OFFSET('Hygiene Data'!$G$11,0,10*ROW('Hygiene Data'!G193)))</f>
        <v/>
      </c>
      <c r="DY199" s="275" t="str">
        <f ca="true">+IF(OFFSET('Hygiene Data'!$G$12,0,10*ROW('Hygiene Data'!G193))="","",OFFSET('Hygiene Data'!$G$12,0,10*ROW('Hygiene Data'!G193)))</f>
        <v/>
      </c>
      <c r="DZ199" s="275" t="str">
        <f ca="true">+IF(OFFSET('Hygiene Data'!$G$13,0,10*ROW('Hygiene Data'!G193))="","",OFFSET('Hygiene Data'!$G$13,0,10*ROW('Hygiene Data'!G193)))</f>
        <v/>
      </c>
      <c r="EA199" s="275" t="str">
        <f ca="true">+IF(OFFSET('Hygiene Data'!$H$11,0,10*ROW('Hygiene Data'!H193))="","",OFFSET('Hygiene Data'!$H$11,0,10*ROW('Hygiene Data'!H193)))</f>
        <v/>
      </c>
      <c r="EB199" s="275" t="str">
        <f ca="true">+IF(OFFSET('Hygiene Data'!$H$12,0,10*ROW('Hygiene Data'!H193))="","",OFFSET('Hygiene Data'!$H$12,0,10*ROW('Hygiene Data'!H193)))</f>
        <v/>
      </c>
      <c r="EC199" s="275" t="str">
        <f ca="true">+IF(OFFSET('Hygiene Data'!$H$13,0,10*ROW('Hygiene Data'!H193))="","",OFFSET('Hygiene Data'!$H$13,0,10*ROW('Hygiene Data'!H193)))</f>
        <v/>
      </c>
      <c r="ED199" s="275" t="str">
        <f ca="true">+IF(OFFSET('Hygiene Data'!$I$11,0,10*ROW('Hygiene Data'!I193))="","",OFFSET('Hygiene Data'!$I$11,0,10*ROW('Hygiene Data'!I193)))</f>
        <v/>
      </c>
      <c r="EE199" s="275" t="str">
        <f ca="true">+IF(OFFSET('Hygiene Data'!$I$12,0,10*ROW('Hygiene Data'!I193))="","",OFFSET('Hygiene Data'!$I$12,0,10*ROW('Hygiene Data'!I193)))</f>
        <v/>
      </c>
      <c r="EF199" s="275" t="str">
        <f ca="true">+IF(OFFSET('Hygiene Data'!$I$13,0,10*ROW('Hygiene Data'!I193))="","",OFFSET('Hygiene Data'!$I$13,0,10*ROW('Hygiene Data'!I193)))</f>
        <v/>
      </c>
    </row>
    <row xmlns:x14ac="http://schemas.microsoft.com/office/spreadsheetml/2009/9/ac" r="200" x14ac:dyDescent="0.2">
      <c r="A200" s="37" t="str">
        <f ca="true">+IF(OFFSET('Water Data'!$B$2,0,10*ROW('Water Data'!E194))="","",OFFSET('Water Data'!$B$2,0,10*ROW('Water Data'!E194)))</f>
        <v/>
      </c>
      <c r="B200" s="37" t="str">
        <f ca="true">+IF(OFFSET('Water Data'!$C$2,0,10*ROW('Water Data'!F194))="","",OFFSET('Water Data'!$C$2,0,10*ROW('Water Data'!F194)))</f>
        <v/>
      </c>
      <c r="C200" s="331" t="str">
        <f t="shared" ca="true" si="3"/>
        <v/>
      </c>
      <c r="D200" s="94"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4"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4"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4"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4"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4"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4"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4"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4"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4"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4"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4"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4"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4"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4"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4"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4"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4"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5"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5"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5"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5"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5"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5"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5"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5"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5"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5"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5"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5"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5"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5"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5"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5"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5"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5"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5"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5"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5"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5"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5"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5"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5"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5"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5"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5"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5"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5"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6"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6"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6"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6"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6"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6"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6"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6"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6"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6"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6"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6"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6"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6"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6"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6"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6"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6"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5"/>
      <c r="BS200" s="275" t="str">
        <f ca="true">+IF(OFFSET('Water Data'!$D$27,0,10*ROW('Water Data'!D194))="","",OFFSET('Water Data'!$D$27,0,10*ROW('Water Data'!D194)))</f>
        <v/>
      </c>
      <c r="BT200" s="275" t="str">
        <f ca="true">+IF(OFFSET('Water Data'!$D$28,0,10*ROW('Water Data'!D194))="","",OFFSET('Water Data'!$D$28,0,10*ROW('Water Data'!D194)))</f>
        <v/>
      </c>
      <c r="BU200" s="275" t="str">
        <f ca="true">+IF(OFFSET('Water Data'!$D$29,0,10*ROW('Water Data'!D194))="","",OFFSET('Water Data'!$D$29,0,10*ROW('Water Data'!D194)))</f>
        <v/>
      </c>
      <c r="BV200" s="275" t="str">
        <f ca="true">+IF(OFFSET('Water Data'!$E$27,0,10*ROW('Water Data'!E194))="","",OFFSET('Water Data'!$E$27,0,10*ROW('Water Data'!E194)))</f>
        <v/>
      </c>
      <c r="BW200" s="275" t="str">
        <f ca="true">+IF(OFFSET('Water Data'!$E$28,0,10*ROW('Water Data'!E194))="","",OFFSET('Water Data'!$E$28,0,10*ROW('Water Data'!E194)))</f>
        <v/>
      </c>
      <c r="BX200" s="275" t="str">
        <f ca="true">+IF(OFFSET('Water Data'!$E$29,0,10*ROW('Water Data'!E194))="","",OFFSET('Water Data'!$E$29,0,10*ROW('Water Data'!E194)))</f>
        <v/>
      </c>
      <c r="BY200" s="275" t="str">
        <f ca="true">+IF(OFFSET('Water Data'!$F$27,0,10*ROW('Water Data'!F194))="","",OFFSET('Water Data'!$F$27,0,10*ROW('Water Data'!F194)))</f>
        <v/>
      </c>
      <c r="BZ200" s="275" t="str">
        <f ca="true">+IF(OFFSET('Water Data'!$F$28,0,10*ROW('Water Data'!F194))="","",OFFSET('Water Data'!$F$28,0,10*ROW('Water Data'!F194)))</f>
        <v/>
      </c>
      <c r="CA200" s="275" t="str">
        <f ca="true">+IF(OFFSET('Water Data'!$F$29,0,10*ROW('Water Data'!F194))="","",OFFSET('Water Data'!$F$29,0,10*ROW('Water Data'!F194)))</f>
        <v/>
      </c>
      <c r="CB200" s="275" t="str">
        <f ca="true">+IF(OFFSET('Water Data'!$G$27,0,10*ROW('Water Data'!G194))="","",OFFSET('Water Data'!$G$27,0,10*ROW('Water Data'!G194)))</f>
        <v/>
      </c>
      <c r="CC200" s="275" t="str">
        <f ca="true">+IF(OFFSET('Water Data'!$G$28,0,10*ROW('Water Data'!G194))="","",OFFSET('Water Data'!$G$28,0,10*ROW('Water Data'!G194)))</f>
        <v/>
      </c>
      <c r="CD200" s="275" t="str">
        <f ca="true">+IF(OFFSET('Water Data'!$G$29,0,10*ROW('Water Data'!G194))="","",OFFSET('Water Data'!$G$29,0,10*ROW('Water Data'!G194)))</f>
        <v/>
      </c>
      <c r="CE200" s="275" t="str">
        <f ca="true">+IF(OFFSET('Water Data'!$H$27,0,10*ROW('Water Data'!H194))="","",OFFSET('Water Data'!$H$27,0,10*ROW('Water Data'!H194)))</f>
        <v/>
      </c>
      <c r="CF200" s="275" t="str">
        <f ca="true">+IF(OFFSET('Water Data'!$H$28,0,10*ROW('Water Data'!H194))="","",OFFSET('Water Data'!$H$28,0,10*ROW('Water Data'!H194)))</f>
        <v/>
      </c>
      <c r="CG200" s="275" t="str">
        <f ca="true">+IF(OFFSET('Water Data'!$H$29,0,10*ROW('Water Data'!H194))="","",OFFSET('Water Data'!$H$29,0,10*ROW('Water Data'!H194)))</f>
        <v/>
      </c>
      <c r="CH200" s="275" t="str">
        <f ca="true">+IF(OFFSET('Water Data'!$I$27,0,10*ROW('Water Data'!I194))="","",OFFSET('Water Data'!$I$27,0,10*ROW('Water Data'!I194)))</f>
        <v/>
      </c>
      <c r="CI200" s="275" t="str">
        <f ca="true">+IF(OFFSET('Water Data'!$I$28,0,10*ROW('Water Data'!I194))="","",OFFSET('Water Data'!$I$28,0,10*ROW('Water Data'!I194)))</f>
        <v/>
      </c>
      <c r="CJ200" s="275" t="str">
        <f ca="true">+IF(OFFSET('Water Data'!$I$29,0,10*ROW('Water Data'!I194))="","",OFFSET('Water Data'!$I$29,0,10*ROW('Water Data'!I194)))</f>
        <v/>
      </c>
      <c r="CK200" s="275" t="str">
        <f ca="true">+IF(OFFSET('Sanitation Data'!$D$28,0,10*ROW('Sanitation Data'!D194))="","",OFFSET('Sanitation Data'!$D$28,0,10*ROW('Sanitation Data'!D194)))</f>
        <v/>
      </c>
      <c r="CL200" s="275" t="str">
        <f ca="true">+IF(OFFSET('Sanitation Data'!$D$29,0,10*ROW('Sanitation Data'!D194))="","",OFFSET('Sanitation Data'!$D$29,0,10*ROW('Sanitation Data'!D194)))</f>
        <v/>
      </c>
      <c r="CM200" s="275" t="str">
        <f ca="true">+IF(OFFSET('Sanitation Data'!$D$30,0,10*ROW('Sanitation Data'!D194))="","",OFFSET('Sanitation Data'!$D$30,0,10*ROW('Sanitation Data'!D194)))</f>
        <v/>
      </c>
      <c r="CN200" s="275" t="str">
        <f ca="true">+IF(OFFSET('Sanitation Data'!$D$31,0,10*ROW('Sanitation Data'!D194))="","",OFFSET('Sanitation Data'!$D$31,0,10*ROW('Sanitation Data'!D194)))</f>
        <v/>
      </c>
      <c r="CO200" s="275" t="str">
        <f ca="true">+IF(OFFSET('Sanitation Data'!$D$32,0,10*ROW('Sanitation Data'!D194))="","",OFFSET('Sanitation Data'!$D$32,0,10*ROW('Sanitation Data'!D194)))</f>
        <v/>
      </c>
      <c r="CP200" s="275" t="str">
        <f ca="true">+IF(OFFSET('Sanitation Data'!$E$28,0,10*ROW('Sanitation Data'!E194))="","",OFFSET('Sanitation Data'!$E$28,0,10*ROW('Sanitation Data'!E194)))</f>
        <v/>
      </c>
      <c r="CQ200" s="275" t="str">
        <f ca="true">+IF(OFFSET('Sanitation Data'!$E$29,0,10*ROW('Sanitation Data'!E194))="","",OFFSET('Sanitation Data'!$E$29,0,10*ROW('Sanitation Data'!E194)))</f>
        <v/>
      </c>
      <c r="CR200" s="275" t="str">
        <f ca="true">+IF(OFFSET('Sanitation Data'!$E$30,0,10*ROW('Sanitation Data'!E194))="","",OFFSET('Sanitation Data'!$E$30,0,10*ROW('Sanitation Data'!E194)))</f>
        <v/>
      </c>
      <c r="CS200" s="275" t="str">
        <f ca="true">+IF(OFFSET('Sanitation Data'!$E$31,0,10*ROW('Sanitation Data'!E194))="","",OFFSET('Sanitation Data'!$E$31,0,10*ROW('Sanitation Data'!E194)))</f>
        <v/>
      </c>
      <c r="CT200" s="275" t="str">
        <f ca="true">+IF(OFFSET('Sanitation Data'!$E$32,0,10*ROW('Sanitation Data'!E194))="","",OFFSET('Sanitation Data'!$E$32,0,10*ROW('Sanitation Data'!E194)))</f>
        <v/>
      </c>
      <c r="CU200" s="275" t="str">
        <f ca="true">+IF(OFFSET('Sanitation Data'!$F$28,0,10*ROW('Sanitation Data'!F194))="","",OFFSET('Sanitation Data'!$F$28,0,10*ROW('Sanitation Data'!F194)))</f>
        <v/>
      </c>
      <c r="CV200" s="275" t="str">
        <f ca="true">+IF(OFFSET('Sanitation Data'!$F$29,0,10*ROW('Sanitation Data'!F194))="","",OFFSET('Sanitation Data'!$F$29,0,10*ROW('Sanitation Data'!F194)))</f>
        <v/>
      </c>
      <c r="CW200" s="275" t="str">
        <f ca="true">+IF(OFFSET('Sanitation Data'!$F$30,0,10*ROW('Sanitation Data'!F194))="","",OFFSET('Sanitation Data'!$F$30,0,10*ROW('Sanitation Data'!F194)))</f>
        <v/>
      </c>
      <c r="CX200" s="275" t="str">
        <f ca="true">+IF(OFFSET('Sanitation Data'!$F$31,0,10*ROW('Sanitation Data'!F194))="","",OFFSET('Sanitation Data'!$F$31,0,10*ROW('Sanitation Data'!F194)))</f>
        <v/>
      </c>
      <c r="CY200" s="275" t="str">
        <f ca="true">+IF(OFFSET('Sanitation Data'!$F$32,0,10*ROW('Sanitation Data'!F194))="","",OFFSET('Sanitation Data'!$F$32,0,10*ROW('Sanitation Data'!F194)))</f>
        <v/>
      </c>
      <c r="CZ200" s="275" t="str">
        <f ca="true">+IF(OFFSET('Sanitation Data'!$G$28,0,10*ROW('Sanitation Data'!G194))="","",OFFSET('Sanitation Data'!$G$28,0,10*ROW('Sanitation Data'!G194)))</f>
        <v/>
      </c>
      <c r="DA200" s="275" t="str">
        <f ca="true">+IF(OFFSET('Sanitation Data'!$G$29,0,10*ROW('Sanitation Data'!G194))="","",OFFSET('Sanitation Data'!$G$29,0,10*ROW('Sanitation Data'!G194)))</f>
        <v/>
      </c>
      <c r="DB200" s="275" t="str">
        <f ca="true">+IF(OFFSET('Sanitation Data'!$G$30,0,10*ROW('Sanitation Data'!G194))="","",OFFSET('Sanitation Data'!$G$30,0,10*ROW('Sanitation Data'!G194)))</f>
        <v/>
      </c>
      <c r="DC200" s="275" t="str">
        <f ca="true">+IF(OFFSET('Sanitation Data'!$G$31,0,10*ROW('Sanitation Data'!G194))="","",OFFSET('Sanitation Data'!$G$31,0,10*ROW('Sanitation Data'!G194)))</f>
        <v/>
      </c>
      <c r="DD200" s="275" t="str">
        <f ca="true">+IF(OFFSET('Sanitation Data'!$G$32,0,10*ROW('Sanitation Data'!G194))="","",OFFSET('Sanitation Data'!$G$32,0,10*ROW('Sanitation Data'!G194)))</f>
        <v/>
      </c>
      <c r="DE200" s="275" t="str">
        <f ca="true">+IF(OFFSET('Sanitation Data'!$H$28,0,10*ROW('Sanitation Data'!H194))="","",OFFSET('Sanitation Data'!$H$28,0,10*ROW('Sanitation Data'!H194)))</f>
        <v/>
      </c>
      <c r="DF200" s="275" t="str">
        <f ca="true">+IF(OFFSET('Sanitation Data'!$H$29,0,10*ROW('Sanitation Data'!H194))="","",OFFSET('Sanitation Data'!$H$29,0,10*ROW('Sanitation Data'!H194)))</f>
        <v/>
      </c>
      <c r="DG200" s="275" t="str">
        <f ca="true">+IF(OFFSET('Sanitation Data'!$H$30,0,10*ROW('Sanitation Data'!H194))="","",OFFSET('Sanitation Data'!$H$30,0,10*ROW('Sanitation Data'!H194)))</f>
        <v/>
      </c>
      <c r="DH200" s="275" t="str">
        <f ca="true">+IF(OFFSET('Sanitation Data'!$H$31,0,10*ROW('Sanitation Data'!H194))="","",OFFSET('Sanitation Data'!$H$31,0,10*ROW('Sanitation Data'!H194)))</f>
        <v/>
      </c>
      <c r="DI200" s="275" t="str">
        <f ca="true">+IF(OFFSET('Sanitation Data'!$H$32,0,10*ROW('Sanitation Data'!H194))="","",OFFSET('Sanitation Data'!$H$32,0,10*ROW('Sanitation Data'!H194)))</f>
        <v/>
      </c>
      <c r="DJ200" s="275" t="str">
        <f ca="true">+IF(OFFSET('Sanitation Data'!$I$28,0,10*ROW('Sanitation Data'!I194))="","",OFFSET('Sanitation Data'!$I$28,0,10*ROW('Sanitation Data'!I194)))</f>
        <v/>
      </c>
      <c r="DK200" s="275" t="str">
        <f ca="true">+IF(OFFSET('Sanitation Data'!$I$29,0,10*ROW('Sanitation Data'!I194))="","",OFFSET('Sanitation Data'!$I$29,0,10*ROW('Sanitation Data'!I194)))</f>
        <v/>
      </c>
      <c r="DL200" s="275" t="str">
        <f ca="true">+IF(OFFSET('Sanitation Data'!$I$30,0,10*ROW('Sanitation Data'!I194))="","",OFFSET('Sanitation Data'!$I$30,0,10*ROW('Sanitation Data'!I194)))</f>
        <v/>
      </c>
      <c r="DM200" s="275" t="str">
        <f ca="true">+IF(OFFSET('Sanitation Data'!$I$31,0,10*ROW('Sanitation Data'!I194))="","",OFFSET('Sanitation Data'!$I$31,0,10*ROW('Sanitation Data'!I194)))</f>
        <v/>
      </c>
      <c r="DN200" s="275" t="str">
        <f ca="true">+IF(OFFSET('Sanitation Data'!$I$32,0,10*ROW('Sanitation Data'!I194))="","",OFFSET('Sanitation Data'!$I$32,0,10*ROW('Sanitation Data'!I194)))</f>
        <v/>
      </c>
      <c r="DO200" s="275" t="str">
        <f ca="true">+IF(OFFSET('Hygiene Data'!$D$11,0,10*ROW('Hygiene Data'!D194))="","",OFFSET('Hygiene Data'!$D$11,0,10*ROW('Hygiene Data'!D194)))</f>
        <v/>
      </c>
      <c r="DP200" s="275" t="str">
        <f ca="true">+IF(OFFSET('Hygiene Data'!$D$12,0,10*ROW('Hygiene Data'!D194))="","",OFFSET('Hygiene Data'!$D$12,0,10*ROW('Hygiene Data'!D194)))</f>
        <v/>
      </c>
      <c r="DQ200" s="275" t="str">
        <f ca="true">+IF(OFFSET('Hygiene Data'!$D$13,0,10*ROW('Hygiene Data'!D194))="","",OFFSET('Hygiene Data'!$D$13,0,10*ROW('Hygiene Data'!D194)))</f>
        <v/>
      </c>
      <c r="DR200" s="275" t="str">
        <f ca="true">+IF(OFFSET('Hygiene Data'!$E$11,0,10*ROW('Hygiene Data'!E194))="","",OFFSET('Hygiene Data'!$E$11,0,10*ROW('Hygiene Data'!E194)))</f>
        <v/>
      </c>
      <c r="DS200" s="275" t="str">
        <f ca="true">+IF(OFFSET('Hygiene Data'!$E$12,0,10*ROW('Hygiene Data'!E194))="","",OFFSET('Hygiene Data'!$E$12,0,10*ROW('Hygiene Data'!E194)))</f>
        <v/>
      </c>
      <c r="DT200" s="275" t="str">
        <f ca="true">+IF(OFFSET('Hygiene Data'!$E$13,0,10*ROW('Hygiene Data'!E194))="","",OFFSET('Hygiene Data'!$E$13,0,10*ROW('Hygiene Data'!E194)))</f>
        <v/>
      </c>
      <c r="DU200" s="275" t="str">
        <f ca="true">+IF(OFFSET('Hygiene Data'!$F$11,0,10*ROW('Hygiene Data'!F194))="","",OFFSET('Hygiene Data'!$F$11,0,10*ROW('Hygiene Data'!F194)))</f>
        <v/>
      </c>
      <c r="DV200" s="275" t="str">
        <f ca="true">+IF(OFFSET('Hygiene Data'!$F$12,0,10*ROW('Hygiene Data'!F194))="","",OFFSET('Hygiene Data'!$F$12,0,10*ROW('Hygiene Data'!F194)))</f>
        <v/>
      </c>
      <c r="DW200" s="275" t="str">
        <f ca="true">+IF(OFFSET('Hygiene Data'!$F$13,0,10*ROW('Hygiene Data'!F194))="","",OFFSET('Hygiene Data'!$F$13,0,10*ROW('Hygiene Data'!F194)))</f>
        <v/>
      </c>
      <c r="DX200" s="275" t="str">
        <f ca="true">+IF(OFFSET('Hygiene Data'!$G$11,0,10*ROW('Hygiene Data'!G194))="","",OFFSET('Hygiene Data'!$G$11,0,10*ROW('Hygiene Data'!G194)))</f>
        <v/>
      </c>
      <c r="DY200" s="275" t="str">
        <f ca="true">+IF(OFFSET('Hygiene Data'!$G$12,0,10*ROW('Hygiene Data'!G194))="","",OFFSET('Hygiene Data'!$G$12,0,10*ROW('Hygiene Data'!G194)))</f>
        <v/>
      </c>
      <c r="DZ200" s="275" t="str">
        <f ca="true">+IF(OFFSET('Hygiene Data'!$G$13,0,10*ROW('Hygiene Data'!G194))="","",OFFSET('Hygiene Data'!$G$13,0,10*ROW('Hygiene Data'!G194)))</f>
        <v/>
      </c>
      <c r="EA200" s="275" t="str">
        <f ca="true">+IF(OFFSET('Hygiene Data'!$H$11,0,10*ROW('Hygiene Data'!H194))="","",OFFSET('Hygiene Data'!$H$11,0,10*ROW('Hygiene Data'!H194)))</f>
        <v/>
      </c>
      <c r="EB200" s="275" t="str">
        <f ca="true">+IF(OFFSET('Hygiene Data'!$H$12,0,10*ROW('Hygiene Data'!H194))="","",OFFSET('Hygiene Data'!$H$12,0,10*ROW('Hygiene Data'!H194)))</f>
        <v/>
      </c>
      <c r="EC200" s="275" t="str">
        <f ca="true">+IF(OFFSET('Hygiene Data'!$H$13,0,10*ROW('Hygiene Data'!H194))="","",OFFSET('Hygiene Data'!$H$13,0,10*ROW('Hygiene Data'!H194)))</f>
        <v/>
      </c>
      <c r="ED200" s="275" t="str">
        <f ca="true">+IF(OFFSET('Hygiene Data'!$I$11,0,10*ROW('Hygiene Data'!I194))="","",OFFSET('Hygiene Data'!$I$11,0,10*ROW('Hygiene Data'!I194)))</f>
        <v/>
      </c>
      <c r="EE200" s="275" t="str">
        <f ca="true">+IF(OFFSET('Hygiene Data'!$I$12,0,10*ROW('Hygiene Data'!I194))="","",OFFSET('Hygiene Data'!$I$12,0,10*ROW('Hygiene Data'!I194)))</f>
        <v/>
      </c>
      <c r="EF200" s="275" t="str">
        <f ca="true">+IF(OFFSET('Hygiene Data'!$I$13,0,10*ROW('Hygiene Data'!I194))="","",OFFSET('Hygiene Data'!$I$13,0,10*ROW('Hygiene Data'!I194)))</f>
        <v/>
      </c>
    </row>
    <row xmlns:x14ac="http://schemas.microsoft.com/office/spreadsheetml/2009/9/ac" r="201" x14ac:dyDescent="0.2">
      <c r="A201" s="37" t="str">
        <f ca="true">+IF(OFFSET('Water Data'!$B$2,0,10*ROW('Water Data'!E195))="","",OFFSET('Water Data'!$B$2,0,10*ROW('Water Data'!E195)))</f>
        <v/>
      </c>
      <c r="B201" s="37" t="str">
        <f ca="true">+IF(OFFSET('Water Data'!$C$2,0,10*ROW('Water Data'!F195))="","",OFFSET('Water Data'!$C$2,0,10*ROW('Water Data'!F195)))</f>
        <v/>
      </c>
      <c r="C201" s="331" t="str">
        <f t="shared" ca="true" si="3"/>
        <v/>
      </c>
      <c r="D201" s="94"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4"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4"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4"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4"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4"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4"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4"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4"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4"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4"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4"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4"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4"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4"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4"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4"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4"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5"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5"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5"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5"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5"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5"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5"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5"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5"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5"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5"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5"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5"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5"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5"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5"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5"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5"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5"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5"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5"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5"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5"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5"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5"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5"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5"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5"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5"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5"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6"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6"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6"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6"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6"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6"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6"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6"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6"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6"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6"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6"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6"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6"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6"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6"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6"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6"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5"/>
      <c r="BS201" s="275" t="str">
        <f ca="true">+IF(OFFSET('Water Data'!$D$27,0,10*ROW('Water Data'!D195))="","",OFFSET('Water Data'!$D$27,0,10*ROW('Water Data'!D195)))</f>
        <v/>
      </c>
      <c r="BT201" s="275" t="str">
        <f ca="true">+IF(OFFSET('Water Data'!$D$28,0,10*ROW('Water Data'!D195))="","",OFFSET('Water Data'!$D$28,0,10*ROW('Water Data'!D195)))</f>
        <v/>
      </c>
      <c r="BU201" s="275" t="str">
        <f ca="true">+IF(OFFSET('Water Data'!$D$29,0,10*ROW('Water Data'!D195))="","",OFFSET('Water Data'!$D$29,0,10*ROW('Water Data'!D195)))</f>
        <v/>
      </c>
      <c r="BV201" s="275" t="str">
        <f ca="true">+IF(OFFSET('Water Data'!$E$27,0,10*ROW('Water Data'!E195))="","",OFFSET('Water Data'!$E$27,0,10*ROW('Water Data'!E195)))</f>
        <v/>
      </c>
      <c r="BW201" s="275" t="str">
        <f ca="true">+IF(OFFSET('Water Data'!$E$28,0,10*ROW('Water Data'!E195))="","",OFFSET('Water Data'!$E$28,0,10*ROW('Water Data'!E195)))</f>
        <v/>
      </c>
      <c r="BX201" s="275" t="str">
        <f ca="true">+IF(OFFSET('Water Data'!$E$29,0,10*ROW('Water Data'!E195))="","",OFFSET('Water Data'!$E$29,0,10*ROW('Water Data'!E195)))</f>
        <v/>
      </c>
      <c r="BY201" s="275" t="str">
        <f ca="true">+IF(OFFSET('Water Data'!$F$27,0,10*ROW('Water Data'!F195))="","",OFFSET('Water Data'!$F$27,0,10*ROW('Water Data'!F195)))</f>
        <v/>
      </c>
      <c r="BZ201" s="275" t="str">
        <f ca="true">+IF(OFFSET('Water Data'!$F$28,0,10*ROW('Water Data'!F195))="","",OFFSET('Water Data'!$F$28,0,10*ROW('Water Data'!F195)))</f>
        <v/>
      </c>
      <c r="CA201" s="275" t="str">
        <f ca="true">+IF(OFFSET('Water Data'!$F$29,0,10*ROW('Water Data'!F195))="","",OFFSET('Water Data'!$F$29,0,10*ROW('Water Data'!F195)))</f>
        <v/>
      </c>
      <c r="CB201" s="275" t="str">
        <f ca="true">+IF(OFFSET('Water Data'!$G$27,0,10*ROW('Water Data'!G195))="","",OFFSET('Water Data'!$G$27,0,10*ROW('Water Data'!G195)))</f>
        <v/>
      </c>
      <c r="CC201" s="275" t="str">
        <f ca="true">+IF(OFFSET('Water Data'!$G$28,0,10*ROW('Water Data'!G195))="","",OFFSET('Water Data'!$G$28,0,10*ROW('Water Data'!G195)))</f>
        <v/>
      </c>
      <c r="CD201" s="275" t="str">
        <f ca="true">+IF(OFFSET('Water Data'!$G$29,0,10*ROW('Water Data'!G195))="","",OFFSET('Water Data'!$G$29,0,10*ROW('Water Data'!G195)))</f>
        <v/>
      </c>
      <c r="CE201" s="275" t="str">
        <f ca="true">+IF(OFFSET('Water Data'!$H$27,0,10*ROW('Water Data'!H195))="","",OFFSET('Water Data'!$H$27,0,10*ROW('Water Data'!H195)))</f>
        <v/>
      </c>
      <c r="CF201" s="275" t="str">
        <f ca="true">+IF(OFFSET('Water Data'!$H$28,0,10*ROW('Water Data'!H195))="","",OFFSET('Water Data'!$H$28,0,10*ROW('Water Data'!H195)))</f>
        <v/>
      </c>
      <c r="CG201" s="275" t="str">
        <f ca="true">+IF(OFFSET('Water Data'!$H$29,0,10*ROW('Water Data'!H195))="","",OFFSET('Water Data'!$H$29,0,10*ROW('Water Data'!H195)))</f>
        <v/>
      </c>
      <c r="CH201" s="275" t="str">
        <f ca="true">+IF(OFFSET('Water Data'!$I$27,0,10*ROW('Water Data'!I195))="","",OFFSET('Water Data'!$I$27,0,10*ROW('Water Data'!I195)))</f>
        <v/>
      </c>
      <c r="CI201" s="275" t="str">
        <f ca="true">+IF(OFFSET('Water Data'!$I$28,0,10*ROW('Water Data'!I195))="","",OFFSET('Water Data'!$I$28,0,10*ROW('Water Data'!I195)))</f>
        <v/>
      </c>
      <c r="CJ201" s="275" t="str">
        <f ca="true">+IF(OFFSET('Water Data'!$I$29,0,10*ROW('Water Data'!I195))="","",OFFSET('Water Data'!$I$29,0,10*ROW('Water Data'!I195)))</f>
        <v/>
      </c>
      <c r="CK201" s="275" t="str">
        <f ca="true">+IF(OFFSET('Sanitation Data'!$D$28,0,10*ROW('Sanitation Data'!D195))="","",OFFSET('Sanitation Data'!$D$28,0,10*ROW('Sanitation Data'!D195)))</f>
        <v/>
      </c>
      <c r="CL201" s="275" t="str">
        <f ca="true">+IF(OFFSET('Sanitation Data'!$D$29,0,10*ROW('Sanitation Data'!D195))="","",OFFSET('Sanitation Data'!$D$29,0,10*ROW('Sanitation Data'!D195)))</f>
        <v/>
      </c>
      <c r="CM201" s="275" t="str">
        <f ca="true">+IF(OFFSET('Sanitation Data'!$D$30,0,10*ROW('Sanitation Data'!D195))="","",OFFSET('Sanitation Data'!$D$30,0,10*ROW('Sanitation Data'!D195)))</f>
        <v/>
      </c>
      <c r="CN201" s="275" t="str">
        <f ca="true">+IF(OFFSET('Sanitation Data'!$D$31,0,10*ROW('Sanitation Data'!D195))="","",OFFSET('Sanitation Data'!$D$31,0,10*ROW('Sanitation Data'!D195)))</f>
        <v/>
      </c>
      <c r="CO201" s="275" t="str">
        <f ca="true">+IF(OFFSET('Sanitation Data'!$D$32,0,10*ROW('Sanitation Data'!D195))="","",OFFSET('Sanitation Data'!$D$32,0,10*ROW('Sanitation Data'!D195)))</f>
        <v/>
      </c>
      <c r="CP201" s="275" t="str">
        <f ca="true">+IF(OFFSET('Sanitation Data'!$E$28,0,10*ROW('Sanitation Data'!E195))="","",OFFSET('Sanitation Data'!$E$28,0,10*ROW('Sanitation Data'!E195)))</f>
        <v/>
      </c>
      <c r="CQ201" s="275" t="str">
        <f ca="true">+IF(OFFSET('Sanitation Data'!$E$29,0,10*ROW('Sanitation Data'!E195))="","",OFFSET('Sanitation Data'!$E$29,0,10*ROW('Sanitation Data'!E195)))</f>
        <v/>
      </c>
      <c r="CR201" s="275" t="str">
        <f ca="true">+IF(OFFSET('Sanitation Data'!$E$30,0,10*ROW('Sanitation Data'!E195))="","",OFFSET('Sanitation Data'!$E$30,0,10*ROW('Sanitation Data'!E195)))</f>
        <v/>
      </c>
      <c r="CS201" s="275" t="str">
        <f ca="true">+IF(OFFSET('Sanitation Data'!$E$31,0,10*ROW('Sanitation Data'!E195))="","",OFFSET('Sanitation Data'!$E$31,0,10*ROW('Sanitation Data'!E195)))</f>
        <v/>
      </c>
      <c r="CT201" s="275" t="str">
        <f ca="true">+IF(OFFSET('Sanitation Data'!$E$32,0,10*ROW('Sanitation Data'!E195))="","",OFFSET('Sanitation Data'!$E$32,0,10*ROW('Sanitation Data'!E195)))</f>
        <v/>
      </c>
      <c r="CU201" s="275" t="str">
        <f ca="true">+IF(OFFSET('Sanitation Data'!$F$28,0,10*ROW('Sanitation Data'!F195))="","",OFFSET('Sanitation Data'!$F$28,0,10*ROW('Sanitation Data'!F195)))</f>
        <v/>
      </c>
      <c r="CV201" s="275" t="str">
        <f ca="true">+IF(OFFSET('Sanitation Data'!$F$29,0,10*ROW('Sanitation Data'!F195))="","",OFFSET('Sanitation Data'!$F$29,0,10*ROW('Sanitation Data'!F195)))</f>
        <v/>
      </c>
      <c r="CW201" s="275" t="str">
        <f ca="true">+IF(OFFSET('Sanitation Data'!$F$30,0,10*ROW('Sanitation Data'!F195))="","",OFFSET('Sanitation Data'!$F$30,0,10*ROW('Sanitation Data'!F195)))</f>
        <v/>
      </c>
      <c r="CX201" s="275" t="str">
        <f ca="true">+IF(OFFSET('Sanitation Data'!$F$31,0,10*ROW('Sanitation Data'!F195))="","",OFFSET('Sanitation Data'!$F$31,0,10*ROW('Sanitation Data'!F195)))</f>
        <v/>
      </c>
      <c r="CY201" s="275" t="str">
        <f ca="true">+IF(OFFSET('Sanitation Data'!$F$32,0,10*ROW('Sanitation Data'!F195))="","",OFFSET('Sanitation Data'!$F$32,0,10*ROW('Sanitation Data'!F195)))</f>
        <v/>
      </c>
      <c r="CZ201" s="275" t="str">
        <f ca="true">+IF(OFFSET('Sanitation Data'!$G$28,0,10*ROW('Sanitation Data'!G195))="","",OFFSET('Sanitation Data'!$G$28,0,10*ROW('Sanitation Data'!G195)))</f>
        <v/>
      </c>
      <c r="DA201" s="275" t="str">
        <f ca="true">+IF(OFFSET('Sanitation Data'!$G$29,0,10*ROW('Sanitation Data'!G195))="","",OFFSET('Sanitation Data'!$G$29,0,10*ROW('Sanitation Data'!G195)))</f>
        <v/>
      </c>
      <c r="DB201" s="275" t="str">
        <f ca="true">+IF(OFFSET('Sanitation Data'!$G$30,0,10*ROW('Sanitation Data'!G195))="","",OFFSET('Sanitation Data'!$G$30,0,10*ROW('Sanitation Data'!G195)))</f>
        <v/>
      </c>
      <c r="DC201" s="275" t="str">
        <f ca="true">+IF(OFFSET('Sanitation Data'!$G$31,0,10*ROW('Sanitation Data'!G195))="","",OFFSET('Sanitation Data'!$G$31,0,10*ROW('Sanitation Data'!G195)))</f>
        <v/>
      </c>
      <c r="DD201" s="275" t="str">
        <f ca="true">+IF(OFFSET('Sanitation Data'!$G$32,0,10*ROW('Sanitation Data'!G195))="","",OFFSET('Sanitation Data'!$G$32,0,10*ROW('Sanitation Data'!G195)))</f>
        <v/>
      </c>
      <c r="DE201" s="275" t="str">
        <f ca="true">+IF(OFFSET('Sanitation Data'!$H$28,0,10*ROW('Sanitation Data'!H195))="","",OFFSET('Sanitation Data'!$H$28,0,10*ROW('Sanitation Data'!H195)))</f>
        <v/>
      </c>
      <c r="DF201" s="275" t="str">
        <f ca="true">+IF(OFFSET('Sanitation Data'!$H$29,0,10*ROW('Sanitation Data'!H195))="","",OFFSET('Sanitation Data'!$H$29,0,10*ROW('Sanitation Data'!H195)))</f>
        <v/>
      </c>
      <c r="DG201" s="275" t="str">
        <f ca="true">+IF(OFFSET('Sanitation Data'!$H$30,0,10*ROW('Sanitation Data'!H195))="","",OFFSET('Sanitation Data'!$H$30,0,10*ROW('Sanitation Data'!H195)))</f>
        <v/>
      </c>
      <c r="DH201" s="275" t="str">
        <f ca="true">+IF(OFFSET('Sanitation Data'!$H$31,0,10*ROW('Sanitation Data'!H195))="","",OFFSET('Sanitation Data'!$H$31,0,10*ROW('Sanitation Data'!H195)))</f>
        <v/>
      </c>
      <c r="DI201" s="275" t="str">
        <f ca="true">+IF(OFFSET('Sanitation Data'!$H$32,0,10*ROW('Sanitation Data'!H195))="","",OFFSET('Sanitation Data'!$H$32,0,10*ROW('Sanitation Data'!H195)))</f>
        <v/>
      </c>
      <c r="DJ201" s="275" t="str">
        <f ca="true">+IF(OFFSET('Sanitation Data'!$I$28,0,10*ROW('Sanitation Data'!I195))="","",OFFSET('Sanitation Data'!$I$28,0,10*ROW('Sanitation Data'!I195)))</f>
        <v/>
      </c>
      <c r="DK201" s="275" t="str">
        <f ca="true">+IF(OFFSET('Sanitation Data'!$I$29,0,10*ROW('Sanitation Data'!I195))="","",OFFSET('Sanitation Data'!$I$29,0,10*ROW('Sanitation Data'!I195)))</f>
        <v/>
      </c>
      <c r="DL201" s="275" t="str">
        <f ca="true">+IF(OFFSET('Sanitation Data'!$I$30,0,10*ROW('Sanitation Data'!I195))="","",OFFSET('Sanitation Data'!$I$30,0,10*ROW('Sanitation Data'!I195)))</f>
        <v/>
      </c>
      <c r="DM201" s="275" t="str">
        <f ca="true">+IF(OFFSET('Sanitation Data'!$I$31,0,10*ROW('Sanitation Data'!I195))="","",OFFSET('Sanitation Data'!$I$31,0,10*ROW('Sanitation Data'!I195)))</f>
        <v/>
      </c>
      <c r="DN201" s="275" t="str">
        <f ca="true">+IF(OFFSET('Sanitation Data'!$I$32,0,10*ROW('Sanitation Data'!I195))="","",OFFSET('Sanitation Data'!$I$32,0,10*ROW('Sanitation Data'!I195)))</f>
        <v/>
      </c>
      <c r="DO201" s="275" t="str">
        <f ca="true">+IF(OFFSET('Hygiene Data'!$D$11,0,10*ROW('Hygiene Data'!D195))="","",OFFSET('Hygiene Data'!$D$11,0,10*ROW('Hygiene Data'!D195)))</f>
        <v/>
      </c>
      <c r="DP201" s="275" t="str">
        <f ca="true">+IF(OFFSET('Hygiene Data'!$D$12,0,10*ROW('Hygiene Data'!D195))="","",OFFSET('Hygiene Data'!$D$12,0,10*ROW('Hygiene Data'!D195)))</f>
        <v/>
      </c>
      <c r="DQ201" s="275" t="str">
        <f ca="true">+IF(OFFSET('Hygiene Data'!$D$13,0,10*ROW('Hygiene Data'!D195))="","",OFFSET('Hygiene Data'!$D$13,0,10*ROW('Hygiene Data'!D195)))</f>
        <v/>
      </c>
      <c r="DR201" s="275" t="str">
        <f ca="true">+IF(OFFSET('Hygiene Data'!$E$11,0,10*ROW('Hygiene Data'!E195))="","",OFFSET('Hygiene Data'!$E$11,0,10*ROW('Hygiene Data'!E195)))</f>
        <v/>
      </c>
      <c r="DS201" s="275" t="str">
        <f ca="true">+IF(OFFSET('Hygiene Data'!$E$12,0,10*ROW('Hygiene Data'!E195))="","",OFFSET('Hygiene Data'!$E$12,0,10*ROW('Hygiene Data'!E195)))</f>
        <v/>
      </c>
      <c r="DT201" s="275" t="str">
        <f ca="true">+IF(OFFSET('Hygiene Data'!$E$13,0,10*ROW('Hygiene Data'!E195))="","",OFFSET('Hygiene Data'!$E$13,0,10*ROW('Hygiene Data'!E195)))</f>
        <v/>
      </c>
      <c r="DU201" s="275" t="str">
        <f ca="true">+IF(OFFSET('Hygiene Data'!$F$11,0,10*ROW('Hygiene Data'!F195))="","",OFFSET('Hygiene Data'!$F$11,0,10*ROW('Hygiene Data'!F195)))</f>
        <v/>
      </c>
      <c r="DV201" s="275" t="str">
        <f ca="true">+IF(OFFSET('Hygiene Data'!$F$12,0,10*ROW('Hygiene Data'!F195))="","",OFFSET('Hygiene Data'!$F$12,0,10*ROW('Hygiene Data'!F195)))</f>
        <v/>
      </c>
      <c r="DW201" s="275" t="str">
        <f ca="true">+IF(OFFSET('Hygiene Data'!$F$13,0,10*ROW('Hygiene Data'!F195))="","",OFFSET('Hygiene Data'!$F$13,0,10*ROW('Hygiene Data'!F195)))</f>
        <v/>
      </c>
      <c r="DX201" s="275" t="str">
        <f ca="true">+IF(OFFSET('Hygiene Data'!$G$11,0,10*ROW('Hygiene Data'!G195))="","",OFFSET('Hygiene Data'!$G$11,0,10*ROW('Hygiene Data'!G195)))</f>
        <v/>
      </c>
      <c r="DY201" s="275" t="str">
        <f ca="true">+IF(OFFSET('Hygiene Data'!$G$12,0,10*ROW('Hygiene Data'!G195))="","",OFFSET('Hygiene Data'!$G$12,0,10*ROW('Hygiene Data'!G195)))</f>
        <v/>
      </c>
      <c r="DZ201" s="275" t="str">
        <f ca="true">+IF(OFFSET('Hygiene Data'!$G$13,0,10*ROW('Hygiene Data'!G195))="","",OFFSET('Hygiene Data'!$G$13,0,10*ROW('Hygiene Data'!G195)))</f>
        <v/>
      </c>
      <c r="EA201" s="275" t="str">
        <f ca="true">+IF(OFFSET('Hygiene Data'!$H$11,0,10*ROW('Hygiene Data'!H195))="","",OFFSET('Hygiene Data'!$H$11,0,10*ROW('Hygiene Data'!H195)))</f>
        <v/>
      </c>
      <c r="EB201" s="275" t="str">
        <f ca="true">+IF(OFFSET('Hygiene Data'!$H$12,0,10*ROW('Hygiene Data'!H195))="","",OFFSET('Hygiene Data'!$H$12,0,10*ROW('Hygiene Data'!H195)))</f>
        <v/>
      </c>
      <c r="EC201" s="275" t="str">
        <f ca="true">+IF(OFFSET('Hygiene Data'!$H$13,0,10*ROW('Hygiene Data'!H195))="","",OFFSET('Hygiene Data'!$H$13,0,10*ROW('Hygiene Data'!H195)))</f>
        <v/>
      </c>
      <c r="ED201" s="275" t="str">
        <f ca="true">+IF(OFFSET('Hygiene Data'!$I$11,0,10*ROW('Hygiene Data'!I195))="","",OFFSET('Hygiene Data'!$I$11,0,10*ROW('Hygiene Data'!I195)))</f>
        <v/>
      </c>
      <c r="EE201" s="275" t="str">
        <f ca="true">+IF(OFFSET('Hygiene Data'!$I$12,0,10*ROW('Hygiene Data'!I195))="","",OFFSET('Hygiene Data'!$I$12,0,10*ROW('Hygiene Data'!I195)))</f>
        <v/>
      </c>
      <c r="EF201" s="275" t="str">
        <f ca="true">+IF(OFFSET('Hygiene Data'!$I$13,0,10*ROW('Hygiene Data'!I195))="","",OFFSET('Hygiene Data'!$I$13,0,10*ROW('Hygiene Data'!I195)))</f>
        <v/>
      </c>
    </row>
    <row xmlns:x14ac="http://schemas.microsoft.com/office/spreadsheetml/2009/9/ac" r="202" x14ac:dyDescent="0.2">
      <c r="A202" s="37" t="str">
        <f ca="true">+IF(OFFSET('Water Data'!$B$2,0,10*ROW('Water Data'!E196))="","",OFFSET('Water Data'!$B$2,0,10*ROW('Water Data'!E196)))</f>
        <v/>
      </c>
      <c r="B202" s="37" t="str">
        <f ca="true">+IF(OFFSET('Water Data'!$C$2,0,10*ROW('Water Data'!F196))="","",OFFSET('Water Data'!$C$2,0,10*ROW('Water Data'!F196)))</f>
        <v/>
      </c>
      <c r="C202" s="331" t="str">
        <f t="shared" ca="true" si="3"/>
        <v/>
      </c>
      <c r="D202" s="94"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4"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4"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4"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4"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4"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4"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4"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4"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4"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4"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4"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4"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4"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4"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4"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4"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4"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5"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5"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5"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5"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5"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5"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5"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5"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5"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5"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5"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5"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5"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5"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5"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5"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5"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5"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5"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5"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5"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5"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5"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5"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5"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5"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5"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5"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5"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5"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6"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6"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6"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6"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6"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6"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6"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6"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6"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6"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6"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6"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6"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6"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6"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6"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6"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6"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5"/>
      <c r="BS202" s="275" t="str">
        <f ca="true">+IF(OFFSET('Water Data'!$D$27,0,10*ROW('Water Data'!D196))="","",OFFSET('Water Data'!$D$27,0,10*ROW('Water Data'!D196)))</f>
        <v/>
      </c>
      <c r="BT202" s="275" t="str">
        <f ca="true">+IF(OFFSET('Water Data'!$D$28,0,10*ROW('Water Data'!D196))="","",OFFSET('Water Data'!$D$28,0,10*ROW('Water Data'!D196)))</f>
        <v/>
      </c>
      <c r="BU202" s="275" t="str">
        <f ca="true">+IF(OFFSET('Water Data'!$D$29,0,10*ROW('Water Data'!D196))="","",OFFSET('Water Data'!$D$29,0,10*ROW('Water Data'!D196)))</f>
        <v/>
      </c>
      <c r="BV202" s="275" t="str">
        <f ca="true">+IF(OFFSET('Water Data'!$E$27,0,10*ROW('Water Data'!E196))="","",OFFSET('Water Data'!$E$27,0,10*ROW('Water Data'!E196)))</f>
        <v/>
      </c>
      <c r="BW202" s="275" t="str">
        <f ca="true">+IF(OFFSET('Water Data'!$E$28,0,10*ROW('Water Data'!E196))="","",OFFSET('Water Data'!$E$28,0,10*ROW('Water Data'!E196)))</f>
        <v/>
      </c>
      <c r="BX202" s="275" t="str">
        <f ca="true">+IF(OFFSET('Water Data'!$E$29,0,10*ROW('Water Data'!E196))="","",OFFSET('Water Data'!$E$29,0,10*ROW('Water Data'!E196)))</f>
        <v/>
      </c>
      <c r="BY202" s="275" t="str">
        <f ca="true">+IF(OFFSET('Water Data'!$F$27,0,10*ROW('Water Data'!F196))="","",OFFSET('Water Data'!$F$27,0,10*ROW('Water Data'!F196)))</f>
        <v/>
      </c>
      <c r="BZ202" s="275" t="str">
        <f ca="true">+IF(OFFSET('Water Data'!$F$28,0,10*ROW('Water Data'!F196))="","",OFFSET('Water Data'!$F$28,0,10*ROW('Water Data'!F196)))</f>
        <v/>
      </c>
      <c r="CA202" s="275" t="str">
        <f ca="true">+IF(OFFSET('Water Data'!$F$29,0,10*ROW('Water Data'!F196))="","",OFFSET('Water Data'!$F$29,0,10*ROW('Water Data'!F196)))</f>
        <v/>
      </c>
      <c r="CB202" s="275" t="str">
        <f ca="true">+IF(OFFSET('Water Data'!$G$27,0,10*ROW('Water Data'!G196))="","",OFFSET('Water Data'!$G$27,0,10*ROW('Water Data'!G196)))</f>
        <v/>
      </c>
      <c r="CC202" s="275" t="str">
        <f ca="true">+IF(OFFSET('Water Data'!$G$28,0,10*ROW('Water Data'!G196))="","",OFFSET('Water Data'!$G$28,0,10*ROW('Water Data'!G196)))</f>
        <v/>
      </c>
      <c r="CD202" s="275" t="str">
        <f ca="true">+IF(OFFSET('Water Data'!$G$29,0,10*ROW('Water Data'!G196))="","",OFFSET('Water Data'!$G$29,0,10*ROW('Water Data'!G196)))</f>
        <v/>
      </c>
      <c r="CE202" s="275" t="str">
        <f ca="true">+IF(OFFSET('Water Data'!$H$27,0,10*ROW('Water Data'!H196))="","",OFFSET('Water Data'!$H$27,0,10*ROW('Water Data'!H196)))</f>
        <v/>
      </c>
      <c r="CF202" s="275" t="str">
        <f ca="true">+IF(OFFSET('Water Data'!$H$28,0,10*ROW('Water Data'!H196))="","",OFFSET('Water Data'!$H$28,0,10*ROW('Water Data'!H196)))</f>
        <v/>
      </c>
      <c r="CG202" s="275" t="str">
        <f ca="true">+IF(OFFSET('Water Data'!$H$29,0,10*ROW('Water Data'!H196))="","",OFFSET('Water Data'!$H$29,0,10*ROW('Water Data'!H196)))</f>
        <v/>
      </c>
      <c r="CH202" s="275" t="str">
        <f ca="true">+IF(OFFSET('Water Data'!$I$27,0,10*ROW('Water Data'!I196))="","",OFFSET('Water Data'!$I$27,0,10*ROW('Water Data'!I196)))</f>
        <v/>
      </c>
      <c r="CI202" s="275" t="str">
        <f ca="true">+IF(OFFSET('Water Data'!$I$28,0,10*ROW('Water Data'!I196))="","",OFFSET('Water Data'!$I$28,0,10*ROW('Water Data'!I196)))</f>
        <v/>
      </c>
      <c r="CJ202" s="275" t="str">
        <f ca="true">+IF(OFFSET('Water Data'!$I$29,0,10*ROW('Water Data'!I196))="","",OFFSET('Water Data'!$I$29,0,10*ROW('Water Data'!I196)))</f>
        <v/>
      </c>
      <c r="CK202" s="275" t="str">
        <f ca="true">+IF(OFFSET('Sanitation Data'!$D$28,0,10*ROW('Sanitation Data'!D196))="","",OFFSET('Sanitation Data'!$D$28,0,10*ROW('Sanitation Data'!D196)))</f>
        <v/>
      </c>
      <c r="CL202" s="275" t="str">
        <f ca="true">+IF(OFFSET('Sanitation Data'!$D$29,0,10*ROW('Sanitation Data'!D196))="","",OFFSET('Sanitation Data'!$D$29,0,10*ROW('Sanitation Data'!D196)))</f>
        <v/>
      </c>
      <c r="CM202" s="275" t="str">
        <f ca="true">+IF(OFFSET('Sanitation Data'!$D$30,0,10*ROW('Sanitation Data'!D196))="","",OFFSET('Sanitation Data'!$D$30,0,10*ROW('Sanitation Data'!D196)))</f>
        <v/>
      </c>
      <c r="CN202" s="275" t="str">
        <f ca="true">+IF(OFFSET('Sanitation Data'!$D$31,0,10*ROW('Sanitation Data'!D196))="","",OFFSET('Sanitation Data'!$D$31,0,10*ROW('Sanitation Data'!D196)))</f>
        <v/>
      </c>
      <c r="CO202" s="275" t="str">
        <f ca="true">+IF(OFFSET('Sanitation Data'!$D$32,0,10*ROW('Sanitation Data'!D196))="","",OFFSET('Sanitation Data'!$D$32,0,10*ROW('Sanitation Data'!D196)))</f>
        <v/>
      </c>
      <c r="CP202" s="275" t="str">
        <f ca="true">+IF(OFFSET('Sanitation Data'!$E$28,0,10*ROW('Sanitation Data'!E196))="","",OFFSET('Sanitation Data'!$E$28,0,10*ROW('Sanitation Data'!E196)))</f>
        <v/>
      </c>
      <c r="CQ202" s="275" t="str">
        <f ca="true">+IF(OFFSET('Sanitation Data'!$E$29,0,10*ROW('Sanitation Data'!E196))="","",OFFSET('Sanitation Data'!$E$29,0,10*ROW('Sanitation Data'!E196)))</f>
        <v/>
      </c>
      <c r="CR202" s="275" t="str">
        <f ca="true">+IF(OFFSET('Sanitation Data'!$E$30,0,10*ROW('Sanitation Data'!E196))="","",OFFSET('Sanitation Data'!$E$30,0,10*ROW('Sanitation Data'!E196)))</f>
        <v/>
      </c>
      <c r="CS202" s="275" t="str">
        <f ca="true">+IF(OFFSET('Sanitation Data'!$E$31,0,10*ROW('Sanitation Data'!E196))="","",OFFSET('Sanitation Data'!$E$31,0,10*ROW('Sanitation Data'!E196)))</f>
        <v/>
      </c>
      <c r="CT202" s="275" t="str">
        <f ca="true">+IF(OFFSET('Sanitation Data'!$E$32,0,10*ROW('Sanitation Data'!E196))="","",OFFSET('Sanitation Data'!$E$32,0,10*ROW('Sanitation Data'!E196)))</f>
        <v/>
      </c>
      <c r="CU202" s="275" t="str">
        <f ca="true">+IF(OFFSET('Sanitation Data'!$F$28,0,10*ROW('Sanitation Data'!F196))="","",OFFSET('Sanitation Data'!$F$28,0,10*ROW('Sanitation Data'!F196)))</f>
        <v/>
      </c>
      <c r="CV202" s="275" t="str">
        <f ca="true">+IF(OFFSET('Sanitation Data'!$F$29,0,10*ROW('Sanitation Data'!F196))="","",OFFSET('Sanitation Data'!$F$29,0,10*ROW('Sanitation Data'!F196)))</f>
        <v/>
      </c>
      <c r="CW202" s="275" t="str">
        <f ca="true">+IF(OFFSET('Sanitation Data'!$F$30,0,10*ROW('Sanitation Data'!F196))="","",OFFSET('Sanitation Data'!$F$30,0,10*ROW('Sanitation Data'!F196)))</f>
        <v/>
      </c>
      <c r="CX202" s="275" t="str">
        <f ca="true">+IF(OFFSET('Sanitation Data'!$F$31,0,10*ROW('Sanitation Data'!F196))="","",OFFSET('Sanitation Data'!$F$31,0,10*ROW('Sanitation Data'!F196)))</f>
        <v/>
      </c>
      <c r="CY202" s="275" t="str">
        <f ca="true">+IF(OFFSET('Sanitation Data'!$F$32,0,10*ROW('Sanitation Data'!F196))="","",OFFSET('Sanitation Data'!$F$32,0,10*ROW('Sanitation Data'!F196)))</f>
        <v/>
      </c>
      <c r="CZ202" s="275" t="str">
        <f ca="true">+IF(OFFSET('Sanitation Data'!$G$28,0,10*ROW('Sanitation Data'!G196))="","",OFFSET('Sanitation Data'!$G$28,0,10*ROW('Sanitation Data'!G196)))</f>
        <v/>
      </c>
      <c r="DA202" s="275" t="str">
        <f ca="true">+IF(OFFSET('Sanitation Data'!$G$29,0,10*ROW('Sanitation Data'!G196))="","",OFFSET('Sanitation Data'!$G$29,0,10*ROW('Sanitation Data'!G196)))</f>
        <v/>
      </c>
      <c r="DB202" s="275" t="str">
        <f ca="true">+IF(OFFSET('Sanitation Data'!$G$30,0,10*ROW('Sanitation Data'!G196))="","",OFFSET('Sanitation Data'!$G$30,0,10*ROW('Sanitation Data'!G196)))</f>
        <v/>
      </c>
      <c r="DC202" s="275" t="str">
        <f ca="true">+IF(OFFSET('Sanitation Data'!$G$31,0,10*ROW('Sanitation Data'!G196))="","",OFFSET('Sanitation Data'!$G$31,0,10*ROW('Sanitation Data'!G196)))</f>
        <v/>
      </c>
      <c r="DD202" s="275" t="str">
        <f ca="true">+IF(OFFSET('Sanitation Data'!$G$32,0,10*ROW('Sanitation Data'!G196))="","",OFFSET('Sanitation Data'!$G$32,0,10*ROW('Sanitation Data'!G196)))</f>
        <v/>
      </c>
      <c r="DE202" s="275" t="str">
        <f ca="true">+IF(OFFSET('Sanitation Data'!$H$28,0,10*ROW('Sanitation Data'!H196))="","",OFFSET('Sanitation Data'!$H$28,0,10*ROW('Sanitation Data'!H196)))</f>
        <v/>
      </c>
      <c r="DF202" s="275" t="str">
        <f ca="true">+IF(OFFSET('Sanitation Data'!$H$29,0,10*ROW('Sanitation Data'!H196))="","",OFFSET('Sanitation Data'!$H$29,0,10*ROW('Sanitation Data'!H196)))</f>
        <v/>
      </c>
      <c r="DG202" s="275" t="str">
        <f ca="true">+IF(OFFSET('Sanitation Data'!$H$30,0,10*ROW('Sanitation Data'!H196))="","",OFFSET('Sanitation Data'!$H$30,0,10*ROW('Sanitation Data'!H196)))</f>
        <v/>
      </c>
      <c r="DH202" s="275" t="str">
        <f ca="true">+IF(OFFSET('Sanitation Data'!$H$31,0,10*ROW('Sanitation Data'!H196))="","",OFFSET('Sanitation Data'!$H$31,0,10*ROW('Sanitation Data'!H196)))</f>
        <v/>
      </c>
      <c r="DI202" s="275" t="str">
        <f ca="true">+IF(OFFSET('Sanitation Data'!$H$32,0,10*ROW('Sanitation Data'!H196))="","",OFFSET('Sanitation Data'!$H$32,0,10*ROW('Sanitation Data'!H196)))</f>
        <v/>
      </c>
      <c r="DJ202" s="275" t="str">
        <f ca="true">+IF(OFFSET('Sanitation Data'!$I$28,0,10*ROW('Sanitation Data'!I196))="","",OFFSET('Sanitation Data'!$I$28,0,10*ROW('Sanitation Data'!I196)))</f>
        <v/>
      </c>
      <c r="DK202" s="275" t="str">
        <f ca="true">+IF(OFFSET('Sanitation Data'!$I$29,0,10*ROW('Sanitation Data'!I196))="","",OFFSET('Sanitation Data'!$I$29,0,10*ROW('Sanitation Data'!I196)))</f>
        <v/>
      </c>
      <c r="DL202" s="275" t="str">
        <f ca="true">+IF(OFFSET('Sanitation Data'!$I$30,0,10*ROW('Sanitation Data'!I196))="","",OFFSET('Sanitation Data'!$I$30,0,10*ROW('Sanitation Data'!I196)))</f>
        <v/>
      </c>
      <c r="DM202" s="275" t="str">
        <f ca="true">+IF(OFFSET('Sanitation Data'!$I$31,0,10*ROW('Sanitation Data'!I196))="","",OFFSET('Sanitation Data'!$I$31,0,10*ROW('Sanitation Data'!I196)))</f>
        <v/>
      </c>
      <c r="DN202" s="275" t="str">
        <f ca="true">+IF(OFFSET('Sanitation Data'!$I$32,0,10*ROW('Sanitation Data'!I196))="","",OFFSET('Sanitation Data'!$I$32,0,10*ROW('Sanitation Data'!I196)))</f>
        <v/>
      </c>
      <c r="DO202" s="275" t="str">
        <f ca="true">+IF(OFFSET('Hygiene Data'!$D$11,0,10*ROW('Hygiene Data'!D196))="","",OFFSET('Hygiene Data'!$D$11,0,10*ROW('Hygiene Data'!D196)))</f>
        <v/>
      </c>
      <c r="DP202" s="275" t="str">
        <f ca="true">+IF(OFFSET('Hygiene Data'!$D$12,0,10*ROW('Hygiene Data'!D196))="","",OFFSET('Hygiene Data'!$D$12,0,10*ROW('Hygiene Data'!D196)))</f>
        <v/>
      </c>
      <c r="DQ202" s="275" t="str">
        <f ca="true">+IF(OFFSET('Hygiene Data'!$D$13,0,10*ROW('Hygiene Data'!D196))="","",OFFSET('Hygiene Data'!$D$13,0,10*ROW('Hygiene Data'!D196)))</f>
        <v/>
      </c>
      <c r="DR202" s="275" t="str">
        <f ca="true">+IF(OFFSET('Hygiene Data'!$E$11,0,10*ROW('Hygiene Data'!E196))="","",OFFSET('Hygiene Data'!$E$11,0,10*ROW('Hygiene Data'!E196)))</f>
        <v/>
      </c>
      <c r="DS202" s="275" t="str">
        <f ca="true">+IF(OFFSET('Hygiene Data'!$E$12,0,10*ROW('Hygiene Data'!E196))="","",OFFSET('Hygiene Data'!$E$12,0,10*ROW('Hygiene Data'!E196)))</f>
        <v/>
      </c>
      <c r="DT202" s="275" t="str">
        <f ca="true">+IF(OFFSET('Hygiene Data'!$E$13,0,10*ROW('Hygiene Data'!E196))="","",OFFSET('Hygiene Data'!$E$13,0,10*ROW('Hygiene Data'!E196)))</f>
        <v/>
      </c>
      <c r="DU202" s="275" t="str">
        <f ca="true">+IF(OFFSET('Hygiene Data'!$F$11,0,10*ROW('Hygiene Data'!F196))="","",OFFSET('Hygiene Data'!$F$11,0,10*ROW('Hygiene Data'!F196)))</f>
        <v/>
      </c>
      <c r="DV202" s="275" t="str">
        <f ca="true">+IF(OFFSET('Hygiene Data'!$F$12,0,10*ROW('Hygiene Data'!F196))="","",OFFSET('Hygiene Data'!$F$12,0,10*ROW('Hygiene Data'!F196)))</f>
        <v/>
      </c>
      <c r="DW202" s="275" t="str">
        <f ca="true">+IF(OFFSET('Hygiene Data'!$F$13,0,10*ROW('Hygiene Data'!F196))="","",OFFSET('Hygiene Data'!$F$13,0,10*ROW('Hygiene Data'!F196)))</f>
        <v/>
      </c>
      <c r="DX202" s="275" t="str">
        <f ca="true">+IF(OFFSET('Hygiene Data'!$G$11,0,10*ROW('Hygiene Data'!G196))="","",OFFSET('Hygiene Data'!$G$11,0,10*ROW('Hygiene Data'!G196)))</f>
        <v/>
      </c>
      <c r="DY202" s="275" t="str">
        <f ca="true">+IF(OFFSET('Hygiene Data'!$G$12,0,10*ROW('Hygiene Data'!G196))="","",OFFSET('Hygiene Data'!$G$12,0,10*ROW('Hygiene Data'!G196)))</f>
        <v/>
      </c>
      <c r="DZ202" s="275" t="str">
        <f ca="true">+IF(OFFSET('Hygiene Data'!$G$13,0,10*ROW('Hygiene Data'!G196))="","",OFFSET('Hygiene Data'!$G$13,0,10*ROW('Hygiene Data'!G196)))</f>
        <v/>
      </c>
      <c r="EA202" s="275" t="str">
        <f ca="true">+IF(OFFSET('Hygiene Data'!$H$11,0,10*ROW('Hygiene Data'!H196))="","",OFFSET('Hygiene Data'!$H$11,0,10*ROW('Hygiene Data'!H196)))</f>
        <v/>
      </c>
      <c r="EB202" s="275" t="str">
        <f ca="true">+IF(OFFSET('Hygiene Data'!$H$12,0,10*ROW('Hygiene Data'!H196))="","",OFFSET('Hygiene Data'!$H$12,0,10*ROW('Hygiene Data'!H196)))</f>
        <v/>
      </c>
      <c r="EC202" s="275" t="str">
        <f ca="true">+IF(OFFSET('Hygiene Data'!$H$13,0,10*ROW('Hygiene Data'!H196))="","",OFFSET('Hygiene Data'!$H$13,0,10*ROW('Hygiene Data'!H196)))</f>
        <v/>
      </c>
      <c r="ED202" s="275" t="str">
        <f ca="true">+IF(OFFSET('Hygiene Data'!$I$11,0,10*ROW('Hygiene Data'!I196))="","",OFFSET('Hygiene Data'!$I$11,0,10*ROW('Hygiene Data'!I196)))</f>
        <v/>
      </c>
      <c r="EE202" s="275" t="str">
        <f ca="true">+IF(OFFSET('Hygiene Data'!$I$12,0,10*ROW('Hygiene Data'!I196))="","",OFFSET('Hygiene Data'!$I$12,0,10*ROW('Hygiene Data'!I196)))</f>
        <v/>
      </c>
      <c r="EF202" s="275" t="str">
        <f ca="true">+IF(OFFSET('Hygiene Data'!$I$13,0,10*ROW('Hygiene Data'!I196))="","",OFFSET('Hygiene Data'!$I$13,0,10*ROW('Hygiene Data'!I196)))</f>
        <v/>
      </c>
    </row>
    <row xmlns:x14ac="http://schemas.microsoft.com/office/spreadsheetml/2009/9/ac" r="203" x14ac:dyDescent="0.2">
      <c r="A203" s="37" t="str">
        <f ca="true">+IF(OFFSET('Water Data'!$B$2,0,10*ROW('Water Data'!E197))="","",OFFSET('Water Data'!$B$2,0,10*ROW('Water Data'!E197)))</f>
        <v/>
      </c>
      <c r="B203" s="37" t="str">
        <f ca="true">+IF(OFFSET('Water Data'!$C$2,0,10*ROW('Water Data'!F197))="","",OFFSET('Water Data'!$C$2,0,10*ROW('Water Data'!F197)))</f>
        <v/>
      </c>
      <c r="C203" s="331" t="str">
        <f t="shared" ca="true" si="3"/>
        <v/>
      </c>
      <c r="D203" s="94"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4"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4"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4"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4"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4"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4"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4"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4"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4"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4"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4"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4"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4"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4"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4"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4"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4"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5"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5"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5"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5"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5"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5"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5"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5"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5"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5"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5"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5"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5"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5"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5"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5"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5"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5"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5"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5"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5"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5"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5"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5"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5"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5"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5"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5"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5"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5"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6"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6"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6"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6"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6"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6"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6"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6"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6"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6"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6"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6"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6"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6"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6"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6"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6"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6"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5"/>
      <c r="BS203" s="275" t="str">
        <f ca="true">+IF(OFFSET('Water Data'!$D$27,0,10*ROW('Water Data'!D197))="","",OFFSET('Water Data'!$D$27,0,10*ROW('Water Data'!D197)))</f>
        <v/>
      </c>
      <c r="BT203" s="275" t="str">
        <f ca="true">+IF(OFFSET('Water Data'!$D$28,0,10*ROW('Water Data'!D197))="","",OFFSET('Water Data'!$D$28,0,10*ROW('Water Data'!D197)))</f>
        <v/>
      </c>
      <c r="BU203" s="275" t="str">
        <f ca="true">+IF(OFFSET('Water Data'!$D$29,0,10*ROW('Water Data'!D197))="","",OFFSET('Water Data'!$D$29,0,10*ROW('Water Data'!D197)))</f>
        <v/>
      </c>
      <c r="BV203" s="275" t="str">
        <f ca="true">+IF(OFFSET('Water Data'!$E$27,0,10*ROW('Water Data'!E197))="","",OFFSET('Water Data'!$E$27,0,10*ROW('Water Data'!E197)))</f>
        <v/>
      </c>
      <c r="BW203" s="275" t="str">
        <f ca="true">+IF(OFFSET('Water Data'!$E$28,0,10*ROW('Water Data'!E197))="","",OFFSET('Water Data'!$E$28,0,10*ROW('Water Data'!E197)))</f>
        <v/>
      </c>
      <c r="BX203" s="275" t="str">
        <f ca="true">+IF(OFFSET('Water Data'!$E$29,0,10*ROW('Water Data'!E197))="","",OFFSET('Water Data'!$E$29,0,10*ROW('Water Data'!E197)))</f>
        <v/>
      </c>
      <c r="BY203" s="275" t="str">
        <f ca="true">+IF(OFFSET('Water Data'!$F$27,0,10*ROW('Water Data'!F197))="","",OFFSET('Water Data'!$F$27,0,10*ROW('Water Data'!F197)))</f>
        <v/>
      </c>
      <c r="BZ203" s="275" t="str">
        <f ca="true">+IF(OFFSET('Water Data'!$F$28,0,10*ROW('Water Data'!F197))="","",OFFSET('Water Data'!$F$28,0,10*ROW('Water Data'!F197)))</f>
        <v/>
      </c>
      <c r="CA203" s="275" t="str">
        <f ca="true">+IF(OFFSET('Water Data'!$F$29,0,10*ROW('Water Data'!F197))="","",OFFSET('Water Data'!$F$29,0,10*ROW('Water Data'!F197)))</f>
        <v/>
      </c>
      <c r="CB203" s="275" t="str">
        <f ca="true">+IF(OFFSET('Water Data'!$G$27,0,10*ROW('Water Data'!G197))="","",OFFSET('Water Data'!$G$27,0,10*ROW('Water Data'!G197)))</f>
        <v/>
      </c>
      <c r="CC203" s="275" t="str">
        <f ca="true">+IF(OFFSET('Water Data'!$G$28,0,10*ROW('Water Data'!G197))="","",OFFSET('Water Data'!$G$28,0,10*ROW('Water Data'!G197)))</f>
        <v/>
      </c>
      <c r="CD203" s="275" t="str">
        <f ca="true">+IF(OFFSET('Water Data'!$G$29,0,10*ROW('Water Data'!G197))="","",OFFSET('Water Data'!$G$29,0,10*ROW('Water Data'!G197)))</f>
        <v/>
      </c>
      <c r="CE203" s="275" t="str">
        <f ca="true">+IF(OFFSET('Water Data'!$H$27,0,10*ROW('Water Data'!H197))="","",OFFSET('Water Data'!$H$27,0,10*ROW('Water Data'!H197)))</f>
        <v/>
      </c>
      <c r="CF203" s="275" t="str">
        <f ca="true">+IF(OFFSET('Water Data'!$H$28,0,10*ROW('Water Data'!H197))="","",OFFSET('Water Data'!$H$28,0,10*ROW('Water Data'!H197)))</f>
        <v/>
      </c>
      <c r="CG203" s="275" t="str">
        <f ca="true">+IF(OFFSET('Water Data'!$H$29,0,10*ROW('Water Data'!H197))="","",OFFSET('Water Data'!$H$29,0,10*ROW('Water Data'!H197)))</f>
        <v/>
      </c>
      <c r="CH203" s="275" t="str">
        <f ca="true">+IF(OFFSET('Water Data'!$I$27,0,10*ROW('Water Data'!I197))="","",OFFSET('Water Data'!$I$27,0,10*ROW('Water Data'!I197)))</f>
        <v/>
      </c>
      <c r="CI203" s="275" t="str">
        <f ca="true">+IF(OFFSET('Water Data'!$I$28,0,10*ROW('Water Data'!I197))="","",OFFSET('Water Data'!$I$28,0,10*ROW('Water Data'!I197)))</f>
        <v/>
      </c>
      <c r="CJ203" s="275" t="str">
        <f ca="true">+IF(OFFSET('Water Data'!$I$29,0,10*ROW('Water Data'!I197))="","",OFFSET('Water Data'!$I$29,0,10*ROW('Water Data'!I197)))</f>
        <v/>
      </c>
      <c r="CK203" s="275" t="str">
        <f ca="true">+IF(OFFSET('Sanitation Data'!$D$28,0,10*ROW('Sanitation Data'!D197))="","",OFFSET('Sanitation Data'!$D$28,0,10*ROW('Sanitation Data'!D197)))</f>
        <v/>
      </c>
      <c r="CL203" s="275" t="str">
        <f ca="true">+IF(OFFSET('Sanitation Data'!$D$29,0,10*ROW('Sanitation Data'!D197))="","",OFFSET('Sanitation Data'!$D$29,0,10*ROW('Sanitation Data'!D197)))</f>
        <v/>
      </c>
      <c r="CM203" s="275" t="str">
        <f ca="true">+IF(OFFSET('Sanitation Data'!$D$30,0,10*ROW('Sanitation Data'!D197))="","",OFFSET('Sanitation Data'!$D$30,0,10*ROW('Sanitation Data'!D197)))</f>
        <v/>
      </c>
      <c r="CN203" s="275" t="str">
        <f ca="true">+IF(OFFSET('Sanitation Data'!$D$31,0,10*ROW('Sanitation Data'!D197))="","",OFFSET('Sanitation Data'!$D$31,0,10*ROW('Sanitation Data'!D197)))</f>
        <v/>
      </c>
      <c r="CO203" s="275" t="str">
        <f ca="true">+IF(OFFSET('Sanitation Data'!$D$32,0,10*ROW('Sanitation Data'!D197))="","",OFFSET('Sanitation Data'!$D$32,0,10*ROW('Sanitation Data'!D197)))</f>
        <v/>
      </c>
      <c r="CP203" s="275" t="str">
        <f ca="true">+IF(OFFSET('Sanitation Data'!$E$28,0,10*ROW('Sanitation Data'!E197))="","",OFFSET('Sanitation Data'!$E$28,0,10*ROW('Sanitation Data'!E197)))</f>
        <v/>
      </c>
      <c r="CQ203" s="275" t="str">
        <f ca="true">+IF(OFFSET('Sanitation Data'!$E$29,0,10*ROW('Sanitation Data'!E197))="","",OFFSET('Sanitation Data'!$E$29,0,10*ROW('Sanitation Data'!E197)))</f>
        <v/>
      </c>
      <c r="CR203" s="275" t="str">
        <f ca="true">+IF(OFFSET('Sanitation Data'!$E$30,0,10*ROW('Sanitation Data'!E197))="","",OFFSET('Sanitation Data'!$E$30,0,10*ROW('Sanitation Data'!E197)))</f>
        <v/>
      </c>
      <c r="CS203" s="275" t="str">
        <f ca="true">+IF(OFFSET('Sanitation Data'!$E$31,0,10*ROW('Sanitation Data'!E197))="","",OFFSET('Sanitation Data'!$E$31,0,10*ROW('Sanitation Data'!E197)))</f>
        <v/>
      </c>
      <c r="CT203" s="275" t="str">
        <f ca="true">+IF(OFFSET('Sanitation Data'!$E$32,0,10*ROW('Sanitation Data'!E197))="","",OFFSET('Sanitation Data'!$E$32,0,10*ROW('Sanitation Data'!E197)))</f>
        <v/>
      </c>
      <c r="CU203" s="275" t="str">
        <f ca="true">+IF(OFFSET('Sanitation Data'!$F$28,0,10*ROW('Sanitation Data'!F197))="","",OFFSET('Sanitation Data'!$F$28,0,10*ROW('Sanitation Data'!F197)))</f>
        <v/>
      </c>
      <c r="CV203" s="275" t="str">
        <f ca="true">+IF(OFFSET('Sanitation Data'!$F$29,0,10*ROW('Sanitation Data'!F197))="","",OFFSET('Sanitation Data'!$F$29,0,10*ROW('Sanitation Data'!F197)))</f>
        <v/>
      </c>
      <c r="CW203" s="275" t="str">
        <f ca="true">+IF(OFFSET('Sanitation Data'!$F$30,0,10*ROW('Sanitation Data'!F197))="","",OFFSET('Sanitation Data'!$F$30,0,10*ROW('Sanitation Data'!F197)))</f>
        <v/>
      </c>
      <c r="CX203" s="275" t="str">
        <f ca="true">+IF(OFFSET('Sanitation Data'!$F$31,0,10*ROW('Sanitation Data'!F197))="","",OFFSET('Sanitation Data'!$F$31,0,10*ROW('Sanitation Data'!F197)))</f>
        <v/>
      </c>
      <c r="CY203" s="275" t="str">
        <f ca="true">+IF(OFFSET('Sanitation Data'!$F$32,0,10*ROW('Sanitation Data'!F197))="","",OFFSET('Sanitation Data'!$F$32,0,10*ROW('Sanitation Data'!F197)))</f>
        <v/>
      </c>
      <c r="CZ203" s="275" t="str">
        <f ca="true">+IF(OFFSET('Sanitation Data'!$G$28,0,10*ROW('Sanitation Data'!G197))="","",OFFSET('Sanitation Data'!$G$28,0,10*ROW('Sanitation Data'!G197)))</f>
        <v/>
      </c>
      <c r="DA203" s="275" t="str">
        <f ca="true">+IF(OFFSET('Sanitation Data'!$G$29,0,10*ROW('Sanitation Data'!G197))="","",OFFSET('Sanitation Data'!$G$29,0,10*ROW('Sanitation Data'!G197)))</f>
        <v/>
      </c>
      <c r="DB203" s="275" t="str">
        <f ca="true">+IF(OFFSET('Sanitation Data'!$G$30,0,10*ROW('Sanitation Data'!G197))="","",OFFSET('Sanitation Data'!$G$30,0,10*ROW('Sanitation Data'!G197)))</f>
        <v/>
      </c>
      <c r="DC203" s="275" t="str">
        <f ca="true">+IF(OFFSET('Sanitation Data'!$G$31,0,10*ROW('Sanitation Data'!G197))="","",OFFSET('Sanitation Data'!$G$31,0,10*ROW('Sanitation Data'!G197)))</f>
        <v/>
      </c>
      <c r="DD203" s="275" t="str">
        <f ca="true">+IF(OFFSET('Sanitation Data'!$G$32,0,10*ROW('Sanitation Data'!G197))="","",OFFSET('Sanitation Data'!$G$32,0,10*ROW('Sanitation Data'!G197)))</f>
        <v/>
      </c>
      <c r="DE203" s="275" t="str">
        <f ca="true">+IF(OFFSET('Sanitation Data'!$H$28,0,10*ROW('Sanitation Data'!H197))="","",OFFSET('Sanitation Data'!$H$28,0,10*ROW('Sanitation Data'!H197)))</f>
        <v/>
      </c>
      <c r="DF203" s="275" t="str">
        <f ca="true">+IF(OFFSET('Sanitation Data'!$H$29,0,10*ROW('Sanitation Data'!H197))="","",OFFSET('Sanitation Data'!$H$29,0,10*ROW('Sanitation Data'!H197)))</f>
        <v/>
      </c>
      <c r="DG203" s="275" t="str">
        <f ca="true">+IF(OFFSET('Sanitation Data'!$H$30,0,10*ROW('Sanitation Data'!H197))="","",OFFSET('Sanitation Data'!$H$30,0,10*ROW('Sanitation Data'!H197)))</f>
        <v/>
      </c>
      <c r="DH203" s="275" t="str">
        <f ca="true">+IF(OFFSET('Sanitation Data'!$H$31,0,10*ROW('Sanitation Data'!H197))="","",OFFSET('Sanitation Data'!$H$31,0,10*ROW('Sanitation Data'!H197)))</f>
        <v/>
      </c>
      <c r="DI203" s="275" t="str">
        <f ca="true">+IF(OFFSET('Sanitation Data'!$H$32,0,10*ROW('Sanitation Data'!H197))="","",OFFSET('Sanitation Data'!$H$32,0,10*ROW('Sanitation Data'!H197)))</f>
        <v/>
      </c>
      <c r="DJ203" s="275" t="str">
        <f ca="true">+IF(OFFSET('Sanitation Data'!$I$28,0,10*ROW('Sanitation Data'!I197))="","",OFFSET('Sanitation Data'!$I$28,0,10*ROW('Sanitation Data'!I197)))</f>
        <v/>
      </c>
      <c r="DK203" s="275" t="str">
        <f ca="true">+IF(OFFSET('Sanitation Data'!$I$29,0,10*ROW('Sanitation Data'!I197))="","",OFFSET('Sanitation Data'!$I$29,0,10*ROW('Sanitation Data'!I197)))</f>
        <v/>
      </c>
      <c r="DL203" s="275" t="str">
        <f ca="true">+IF(OFFSET('Sanitation Data'!$I$30,0,10*ROW('Sanitation Data'!I197))="","",OFFSET('Sanitation Data'!$I$30,0,10*ROW('Sanitation Data'!I197)))</f>
        <v/>
      </c>
      <c r="DM203" s="275" t="str">
        <f ca="true">+IF(OFFSET('Sanitation Data'!$I$31,0,10*ROW('Sanitation Data'!I197))="","",OFFSET('Sanitation Data'!$I$31,0,10*ROW('Sanitation Data'!I197)))</f>
        <v/>
      </c>
      <c r="DN203" s="275" t="str">
        <f ca="true">+IF(OFFSET('Sanitation Data'!$I$32,0,10*ROW('Sanitation Data'!I197))="","",OFFSET('Sanitation Data'!$I$32,0,10*ROW('Sanitation Data'!I197)))</f>
        <v/>
      </c>
      <c r="DO203" s="275" t="str">
        <f ca="true">+IF(OFFSET('Hygiene Data'!$D$11,0,10*ROW('Hygiene Data'!D197))="","",OFFSET('Hygiene Data'!$D$11,0,10*ROW('Hygiene Data'!D197)))</f>
        <v/>
      </c>
      <c r="DP203" s="275" t="str">
        <f ca="true">+IF(OFFSET('Hygiene Data'!$D$12,0,10*ROW('Hygiene Data'!D197))="","",OFFSET('Hygiene Data'!$D$12,0,10*ROW('Hygiene Data'!D197)))</f>
        <v/>
      </c>
      <c r="DQ203" s="275" t="str">
        <f ca="true">+IF(OFFSET('Hygiene Data'!$D$13,0,10*ROW('Hygiene Data'!D197))="","",OFFSET('Hygiene Data'!$D$13,0,10*ROW('Hygiene Data'!D197)))</f>
        <v/>
      </c>
      <c r="DR203" s="275" t="str">
        <f ca="true">+IF(OFFSET('Hygiene Data'!$E$11,0,10*ROW('Hygiene Data'!E197))="","",OFFSET('Hygiene Data'!$E$11,0,10*ROW('Hygiene Data'!E197)))</f>
        <v/>
      </c>
      <c r="DS203" s="275" t="str">
        <f ca="true">+IF(OFFSET('Hygiene Data'!$E$12,0,10*ROW('Hygiene Data'!E197))="","",OFFSET('Hygiene Data'!$E$12,0,10*ROW('Hygiene Data'!E197)))</f>
        <v/>
      </c>
      <c r="DT203" s="275" t="str">
        <f ca="true">+IF(OFFSET('Hygiene Data'!$E$13,0,10*ROW('Hygiene Data'!E197))="","",OFFSET('Hygiene Data'!$E$13,0,10*ROW('Hygiene Data'!E197)))</f>
        <v/>
      </c>
      <c r="DU203" s="275" t="str">
        <f ca="true">+IF(OFFSET('Hygiene Data'!$F$11,0,10*ROW('Hygiene Data'!F197))="","",OFFSET('Hygiene Data'!$F$11,0,10*ROW('Hygiene Data'!F197)))</f>
        <v/>
      </c>
      <c r="DV203" s="275" t="str">
        <f ca="true">+IF(OFFSET('Hygiene Data'!$F$12,0,10*ROW('Hygiene Data'!F197))="","",OFFSET('Hygiene Data'!$F$12,0,10*ROW('Hygiene Data'!F197)))</f>
        <v/>
      </c>
      <c r="DW203" s="275" t="str">
        <f ca="true">+IF(OFFSET('Hygiene Data'!$F$13,0,10*ROW('Hygiene Data'!F197))="","",OFFSET('Hygiene Data'!$F$13,0,10*ROW('Hygiene Data'!F197)))</f>
        <v/>
      </c>
      <c r="DX203" s="275" t="str">
        <f ca="true">+IF(OFFSET('Hygiene Data'!$G$11,0,10*ROW('Hygiene Data'!G197))="","",OFFSET('Hygiene Data'!$G$11,0,10*ROW('Hygiene Data'!G197)))</f>
        <v/>
      </c>
      <c r="DY203" s="275" t="str">
        <f ca="true">+IF(OFFSET('Hygiene Data'!$G$12,0,10*ROW('Hygiene Data'!G197))="","",OFFSET('Hygiene Data'!$G$12,0,10*ROW('Hygiene Data'!G197)))</f>
        <v/>
      </c>
      <c r="DZ203" s="275" t="str">
        <f ca="true">+IF(OFFSET('Hygiene Data'!$G$13,0,10*ROW('Hygiene Data'!G197))="","",OFFSET('Hygiene Data'!$G$13,0,10*ROW('Hygiene Data'!G197)))</f>
        <v/>
      </c>
      <c r="EA203" s="275" t="str">
        <f ca="true">+IF(OFFSET('Hygiene Data'!$H$11,0,10*ROW('Hygiene Data'!H197))="","",OFFSET('Hygiene Data'!$H$11,0,10*ROW('Hygiene Data'!H197)))</f>
        <v/>
      </c>
      <c r="EB203" s="275" t="str">
        <f ca="true">+IF(OFFSET('Hygiene Data'!$H$12,0,10*ROW('Hygiene Data'!H197))="","",OFFSET('Hygiene Data'!$H$12,0,10*ROW('Hygiene Data'!H197)))</f>
        <v/>
      </c>
      <c r="EC203" s="275" t="str">
        <f ca="true">+IF(OFFSET('Hygiene Data'!$H$13,0,10*ROW('Hygiene Data'!H197))="","",OFFSET('Hygiene Data'!$H$13,0,10*ROW('Hygiene Data'!H197)))</f>
        <v/>
      </c>
      <c r="ED203" s="275" t="str">
        <f ca="true">+IF(OFFSET('Hygiene Data'!$I$11,0,10*ROW('Hygiene Data'!I197))="","",OFFSET('Hygiene Data'!$I$11,0,10*ROW('Hygiene Data'!I197)))</f>
        <v/>
      </c>
      <c r="EE203" s="275" t="str">
        <f ca="true">+IF(OFFSET('Hygiene Data'!$I$12,0,10*ROW('Hygiene Data'!I197))="","",OFFSET('Hygiene Data'!$I$12,0,10*ROW('Hygiene Data'!I197)))</f>
        <v/>
      </c>
      <c r="EF203" s="275" t="str">
        <f ca="true">+IF(OFFSET('Hygiene Data'!$I$13,0,10*ROW('Hygiene Data'!I197))="","",OFFSET('Hygiene Data'!$I$13,0,10*ROW('Hygiene Data'!I197)))</f>
        <v/>
      </c>
    </row>
    <row xmlns:x14ac="http://schemas.microsoft.com/office/spreadsheetml/2009/9/ac" r="204" x14ac:dyDescent="0.2">
      <c r="A204" s="37" t="str">
        <f ca="true">+IF(OFFSET('Water Data'!$B$2,0,10*ROW('Water Data'!E198))="","",OFFSET('Water Data'!$B$2,0,10*ROW('Water Data'!E198)))</f>
        <v/>
      </c>
      <c r="B204" s="37" t="str">
        <f ca="true">+IF(OFFSET('Water Data'!$C$2,0,10*ROW('Water Data'!F198))="","",OFFSET('Water Data'!$C$2,0,10*ROW('Water Data'!F198)))</f>
        <v/>
      </c>
      <c r="C204" s="331" t="str">
        <f t="shared" ca="true" si="3"/>
        <v/>
      </c>
      <c r="D204" s="94"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4"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4"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4"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4"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4"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4"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4"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4"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4"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4"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4"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4"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4"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4"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4"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4"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4"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5"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5"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5"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5"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5"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5"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5"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5"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5"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5"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5"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5"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5"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5"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5"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5"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5"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5"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5"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5"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5"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5"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5"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5"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5"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5"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5"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5"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5"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5"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6"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6"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6"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6"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6"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6"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6"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6"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6"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6"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6"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6"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6"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6"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6"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6"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6"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6"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5"/>
      <c r="BS204" s="275" t="str">
        <f ca="true">+IF(OFFSET('Water Data'!$D$27,0,10*ROW('Water Data'!D198))="","",OFFSET('Water Data'!$D$27,0,10*ROW('Water Data'!D198)))</f>
        <v/>
      </c>
      <c r="BT204" s="275" t="str">
        <f ca="true">+IF(OFFSET('Water Data'!$D$28,0,10*ROW('Water Data'!D198))="","",OFFSET('Water Data'!$D$28,0,10*ROW('Water Data'!D198)))</f>
        <v/>
      </c>
      <c r="BU204" s="275" t="str">
        <f ca="true">+IF(OFFSET('Water Data'!$D$29,0,10*ROW('Water Data'!D198))="","",OFFSET('Water Data'!$D$29,0,10*ROW('Water Data'!D198)))</f>
        <v/>
      </c>
      <c r="BV204" s="275" t="str">
        <f ca="true">+IF(OFFSET('Water Data'!$E$27,0,10*ROW('Water Data'!E198))="","",OFFSET('Water Data'!$E$27,0,10*ROW('Water Data'!E198)))</f>
        <v/>
      </c>
      <c r="BW204" s="275" t="str">
        <f ca="true">+IF(OFFSET('Water Data'!$E$28,0,10*ROW('Water Data'!E198))="","",OFFSET('Water Data'!$E$28,0,10*ROW('Water Data'!E198)))</f>
        <v/>
      </c>
      <c r="BX204" s="275" t="str">
        <f ca="true">+IF(OFFSET('Water Data'!$E$29,0,10*ROW('Water Data'!E198))="","",OFFSET('Water Data'!$E$29,0,10*ROW('Water Data'!E198)))</f>
        <v/>
      </c>
      <c r="BY204" s="275" t="str">
        <f ca="true">+IF(OFFSET('Water Data'!$F$27,0,10*ROW('Water Data'!F198))="","",OFFSET('Water Data'!$F$27,0,10*ROW('Water Data'!F198)))</f>
        <v/>
      </c>
      <c r="BZ204" s="275" t="str">
        <f ca="true">+IF(OFFSET('Water Data'!$F$28,0,10*ROW('Water Data'!F198))="","",OFFSET('Water Data'!$F$28,0,10*ROW('Water Data'!F198)))</f>
        <v/>
      </c>
      <c r="CA204" s="275" t="str">
        <f ca="true">+IF(OFFSET('Water Data'!$F$29,0,10*ROW('Water Data'!F198))="","",OFFSET('Water Data'!$F$29,0,10*ROW('Water Data'!F198)))</f>
        <v/>
      </c>
      <c r="CB204" s="275" t="str">
        <f ca="true">+IF(OFFSET('Water Data'!$G$27,0,10*ROW('Water Data'!G198))="","",OFFSET('Water Data'!$G$27,0,10*ROW('Water Data'!G198)))</f>
        <v/>
      </c>
      <c r="CC204" s="275" t="str">
        <f ca="true">+IF(OFFSET('Water Data'!$G$28,0,10*ROW('Water Data'!G198))="","",OFFSET('Water Data'!$G$28,0,10*ROW('Water Data'!G198)))</f>
        <v/>
      </c>
      <c r="CD204" s="275" t="str">
        <f ca="true">+IF(OFFSET('Water Data'!$G$29,0,10*ROW('Water Data'!G198))="","",OFFSET('Water Data'!$G$29,0,10*ROW('Water Data'!G198)))</f>
        <v/>
      </c>
      <c r="CE204" s="275" t="str">
        <f ca="true">+IF(OFFSET('Water Data'!$H$27,0,10*ROW('Water Data'!H198))="","",OFFSET('Water Data'!$H$27,0,10*ROW('Water Data'!H198)))</f>
        <v/>
      </c>
      <c r="CF204" s="275" t="str">
        <f ca="true">+IF(OFFSET('Water Data'!$H$28,0,10*ROW('Water Data'!H198))="","",OFFSET('Water Data'!$H$28,0,10*ROW('Water Data'!H198)))</f>
        <v/>
      </c>
      <c r="CG204" s="275" t="str">
        <f ca="true">+IF(OFFSET('Water Data'!$H$29,0,10*ROW('Water Data'!H198))="","",OFFSET('Water Data'!$H$29,0,10*ROW('Water Data'!H198)))</f>
        <v/>
      </c>
      <c r="CH204" s="275" t="str">
        <f ca="true">+IF(OFFSET('Water Data'!$I$27,0,10*ROW('Water Data'!I198))="","",OFFSET('Water Data'!$I$27,0,10*ROW('Water Data'!I198)))</f>
        <v/>
      </c>
      <c r="CI204" s="275" t="str">
        <f ca="true">+IF(OFFSET('Water Data'!$I$28,0,10*ROW('Water Data'!I198))="","",OFFSET('Water Data'!$I$28,0,10*ROW('Water Data'!I198)))</f>
        <v/>
      </c>
      <c r="CJ204" s="275" t="str">
        <f ca="true">+IF(OFFSET('Water Data'!$I$29,0,10*ROW('Water Data'!I198))="","",OFFSET('Water Data'!$I$29,0,10*ROW('Water Data'!I198)))</f>
        <v/>
      </c>
      <c r="CK204" s="275" t="str">
        <f ca="true">+IF(OFFSET('Sanitation Data'!$D$28,0,10*ROW('Sanitation Data'!D198))="","",OFFSET('Sanitation Data'!$D$28,0,10*ROW('Sanitation Data'!D198)))</f>
        <v/>
      </c>
      <c r="CL204" s="275" t="str">
        <f ca="true">+IF(OFFSET('Sanitation Data'!$D$29,0,10*ROW('Sanitation Data'!D198))="","",OFFSET('Sanitation Data'!$D$29,0,10*ROW('Sanitation Data'!D198)))</f>
        <v/>
      </c>
      <c r="CM204" s="275" t="str">
        <f ca="true">+IF(OFFSET('Sanitation Data'!$D$30,0,10*ROW('Sanitation Data'!D198))="","",OFFSET('Sanitation Data'!$D$30,0,10*ROW('Sanitation Data'!D198)))</f>
        <v/>
      </c>
      <c r="CN204" s="275" t="str">
        <f ca="true">+IF(OFFSET('Sanitation Data'!$D$31,0,10*ROW('Sanitation Data'!D198))="","",OFFSET('Sanitation Data'!$D$31,0,10*ROW('Sanitation Data'!D198)))</f>
        <v/>
      </c>
      <c r="CO204" s="275" t="str">
        <f ca="true">+IF(OFFSET('Sanitation Data'!$D$32,0,10*ROW('Sanitation Data'!D198))="","",OFFSET('Sanitation Data'!$D$32,0,10*ROW('Sanitation Data'!D198)))</f>
        <v/>
      </c>
      <c r="CP204" s="275" t="str">
        <f ca="true">+IF(OFFSET('Sanitation Data'!$E$28,0,10*ROW('Sanitation Data'!E198))="","",OFFSET('Sanitation Data'!$E$28,0,10*ROW('Sanitation Data'!E198)))</f>
        <v/>
      </c>
      <c r="CQ204" s="275" t="str">
        <f ca="true">+IF(OFFSET('Sanitation Data'!$E$29,0,10*ROW('Sanitation Data'!E198))="","",OFFSET('Sanitation Data'!$E$29,0,10*ROW('Sanitation Data'!E198)))</f>
        <v/>
      </c>
      <c r="CR204" s="275" t="str">
        <f ca="true">+IF(OFFSET('Sanitation Data'!$E$30,0,10*ROW('Sanitation Data'!E198))="","",OFFSET('Sanitation Data'!$E$30,0,10*ROW('Sanitation Data'!E198)))</f>
        <v/>
      </c>
      <c r="CS204" s="275" t="str">
        <f ca="true">+IF(OFFSET('Sanitation Data'!$E$31,0,10*ROW('Sanitation Data'!E198))="","",OFFSET('Sanitation Data'!$E$31,0,10*ROW('Sanitation Data'!E198)))</f>
        <v/>
      </c>
      <c r="CT204" s="275" t="str">
        <f ca="true">+IF(OFFSET('Sanitation Data'!$E$32,0,10*ROW('Sanitation Data'!E198))="","",OFFSET('Sanitation Data'!$E$32,0,10*ROW('Sanitation Data'!E198)))</f>
        <v/>
      </c>
      <c r="CU204" s="275" t="str">
        <f ca="true">+IF(OFFSET('Sanitation Data'!$F$28,0,10*ROW('Sanitation Data'!F198))="","",OFFSET('Sanitation Data'!$F$28,0,10*ROW('Sanitation Data'!F198)))</f>
        <v/>
      </c>
      <c r="CV204" s="275" t="str">
        <f ca="true">+IF(OFFSET('Sanitation Data'!$F$29,0,10*ROW('Sanitation Data'!F198))="","",OFFSET('Sanitation Data'!$F$29,0,10*ROW('Sanitation Data'!F198)))</f>
        <v/>
      </c>
      <c r="CW204" s="275" t="str">
        <f ca="true">+IF(OFFSET('Sanitation Data'!$F$30,0,10*ROW('Sanitation Data'!F198))="","",OFFSET('Sanitation Data'!$F$30,0,10*ROW('Sanitation Data'!F198)))</f>
        <v/>
      </c>
      <c r="CX204" s="275" t="str">
        <f ca="true">+IF(OFFSET('Sanitation Data'!$F$31,0,10*ROW('Sanitation Data'!F198))="","",OFFSET('Sanitation Data'!$F$31,0,10*ROW('Sanitation Data'!F198)))</f>
        <v/>
      </c>
      <c r="CY204" s="275" t="str">
        <f ca="true">+IF(OFFSET('Sanitation Data'!$F$32,0,10*ROW('Sanitation Data'!F198))="","",OFFSET('Sanitation Data'!$F$32,0,10*ROW('Sanitation Data'!F198)))</f>
        <v/>
      </c>
      <c r="CZ204" s="275" t="str">
        <f ca="true">+IF(OFFSET('Sanitation Data'!$G$28,0,10*ROW('Sanitation Data'!G198))="","",OFFSET('Sanitation Data'!$G$28,0,10*ROW('Sanitation Data'!G198)))</f>
        <v/>
      </c>
      <c r="DA204" s="275" t="str">
        <f ca="true">+IF(OFFSET('Sanitation Data'!$G$29,0,10*ROW('Sanitation Data'!G198))="","",OFFSET('Sanitation Data'!$G$29,0,10*ROW('Sanitation Data'!G198)))</f>
        <v/>
      </c>
      <c r="DB204" s="275" t="str">
        <f ca="true">+IF(OFFSET('Sanitation Data'!$G$30,0,10*ROW('Sanitation Data'!G198))="","",OFFSET('Sanitation Data'!$G$30,0,10*ROW('Sanitation Data'!G198)))</f>
        <v/>
      </c>
      <c r="DC204" s="275" t="str">
        <f ca="true">+IF(OFFSET('Sanitation Data'!$G$31,0,10*ROW('Sanitation Data'!G198))="","",OFFSET('Sanitation Data'!$G$31,0,10*ROW('Sanitation Data'!G198)))</f>
        <v/>
      </c>
      <c r="DD204" s="275" t="str">
        <f ca="true">+IF(OFFSET('Sanitation Data'!$G$32,0,10*ROW('Sanitation Data'!G198))="","",OFFSET('Sanitation Data'!$G$32,0,10*ROW('Sanitation Data'!G198)))</f>
        <v/>
      </c>
      <c r="DE204" s="275" t="str">
        <f ca="true">+IF(OFFSET('Sanitation Data'!$H$28,0,10*ROW('Sanitation Data'!H198))="","",OFFSET('Sanitation Data'!$H$28,0,10*ROW('Sanitation Data'!H198)))</f>
        <v/>
      </c>
      <c r="DF204" s="275" t="str">
        <f ca="true">+IF(OFFSET('Sanitation Data'!$H$29,0,10*ROW('Sanitation Data'!H198))="","",OFFSET('Sanitation Data'!$H$29,0,10*ROW('Sanitation Data'!H198)))</f>
        <v/>
      </c>
      <c r="DG204" s="275" t="str">
        <f ca="true">+IF(OFFSET('Sanitation Data'!$H$30,0,10*ROW('Sanitation Data'!H198))="","",OFFSET('Sanitation Data'!$H$30,0,10*ROW('Sanitation Data'!H198)))</f>
        <v/>
      </c>
      <c r="DH204" s="275" t="str">
        <f ca="true">+IF(OFFSET('Sanitation Data'!$H$31,0,10*ROW('Sanitation Data'!H198))="","",OFFSET('Sanitation Data'!$H$31,0,10*ROW('Sanitation Data'!H198)))</f>
        <v/>
      </c>
      <c r="DI204" s="275" t="str">
        <f ca="true">+IF(OFFSET('Sanitation Data'!$H$32,0,10*ROW('Sanitation Data'!H198))="","",OFFSET('Sanitation Data'!$H$32,0,10*ROW('Sanitation Data'!H198)))</f>
        <v/>
      </c>
      <c r="DJ204" s="275" t="str">
        <f ca="true">+IF(OFFSET('Sanitation Data'!$I$28,0,10*ROW('Sanitation Data'!I198))="","",OFFSET('Sanitation Data'!$I$28,0,10*ROW('Sanitation Data'!I198)))</f>
        <v/>
      </c>
      <c r="DK204" s="275" t="str">
        <f ca="true">+IF(OFFSET('Sanitation Data'!$I$29,0,10*ROW('Sanitation Data'!I198))="","",OFFSET('Sanitation Data'!$I$29,0,10*ROW('Sanitation Data'!I198)))</f>
        <v/>
      </c>
      <c r="DL204" s="275" t="str">
        <f ca="true">+IF(OFFSET('Sanitation Data'!$I$30,0,10*ROW('Sanitation Data'!I198))="","",OFFSET('Sanitation Data'!$I$30,0,10*ROW('Sanitation Data'!I198)))</f>
        <v/>
      </c>
      <c r="DM204" s="275" t="str">
        <f ca="true">+IF(OFFSET('Sanitation Data'!$I$31,0,10*ROW('Sanitation Data'!I198))="","",OFFSET('Sanitation Data'!$I$31,0,10*ROW('Sanitation Data'!I198)))</f>
        <v/>
      </c>
      <c r="DN204" s="275" t="str">
        <f ca="true">+IF(OFFSET('Sanitation Data'!$I$32,0,10*ROW('Sanitation Data'!I198))="","",OFFSET('Sanitation Data'!$I$32,0,10*ROW('Sanitation Data'!I198)))</f>
        <v/>
      </c>
      <c r="DO204" s="275" t="str">
        <f ca="true">+IF(OFFSET('Hygiene Data'!$D$11,0,10*ROW('Hygiene Data'!D198))="","",OFFSET('Hygiene Data'!$D$11,0,10*ROW('Hygiene Data'!D198)))</f>
        <v/>
      </c>
      <c r="DP204" s="275" t="str">
        <f ca="true">+IF(OFFSET('Hygiene Data'!$D$12,0,10*ROW('Hygiene Data'!D198))="","",OFFSET('Hygiene Data'!$D$12,0,10*ROW('Hygiene Data'!D198)))</f>
        <v/>
      </c>
      <c r="DQ204" s="275" t="str">
        <f ca="true">+IF(OFFSET('Hygiene Data'!$D$13,0,10*ROW('Hygiene Data'!D198))="","",OFFSET('Hygiene Data'!$D$13,0,10*ROW('Hygiene Data'!D198)))</f>
        <v/>
      </c>
      <c r="DR204" s="275" t="str">
        <f ca="true">+IF(OFFSET('Hygiene Data'!$E$11,0,10*ROW('Hygiene Data'!E198))="","",OFFSET('Hygiene Data'!$E$11,0,10*ROW('Hygiene Data'!E198)))</f>
        <v/>
      </c>
      <c r="DS204" s="275" t="str">
        <f ca="true">+IF(OFFSET('Hygiene Data'!$E$12,0,10*ROW('Hygiene Data'!E198))="","",OFFSET('Hygiene Data'!$E$12,0,10*ROW('Hygiene Data'!E198)))</f>
        <v/>
      </c>
      <c r="DT204" s="275" t="str">
        <f ca="true">+IF(OFFSET('Hygiene Data'!$E$13,0,10*ROW('Hygiene Data'!E198))="","",OFFSET('Hygiene Data'!$E$13,0,10*ROW('Hygiene Data'!E198)))</f>
        <v/>
      </c>
      <c r="DU204" s="275" t="str">
        <f ca="true">+IF(OFFSET('Hygiene Data'!$F$11,0,10*ROW('Hygiene Data'!F198))="","",OFFSET('Hygiene Data'!$F$11,0,10*ROW('Hygiene Data'!F198)))</f>
        <v/>
      </c>
      <c r="DV204" s="275" t="str">
        <f ca="true">+IF(OFFSET('Hygiene Data'!$F$12,0,10*ROW('Hygiene Data'!F198))="","",OFFSET('Hygiene Data'!$F$12,0,10*ROW('Hygiene Data'!F198)))</f>
        <v/>
      </c>
      <c r="DW204" s="275" t="str">
        <f ca="true">+IF(OFFSET('Hygiene Data'!$F$13,0,10*ROW('Hygiene Data'!F198))="","",OFFSET('Hygiene Data'!$F$13,0,10*ROW('Hygiene Data'!F198)))</f>
        <v/>
      </c>
      <c r="DX204" s="275" t="str">
        <f ca="true">+IF(OFFSET('Hygiene Data'!$G$11,0,10*ROW('Hygiene Data'!G198))="","",OFFSET('Hygiene Data'!$G$11,0,10*ROW('Hygiene Data'!G198)))</f>
        <v/>
      </c>
      <c r="DY204" s="275" t="str">
        <f ca="true">+IF(OFFSET('Hygiene Data'!$G$12,0,10*ROW('Hygiene Data'!G198))="","",OFFSET('Hygiene Data'!$G$12,0,10*ROW('Hygiene Data'!G198)))</f>
        <v/>
      </c>
      <c r="DZ204" s="275" t="str">
        <f ca="true">+IF(OFFSET('Hygiene Data'!$G$13,0,10*ROW('Hygiene Data'!G198))="","",OFFSET('Hygiene Data'!$G$13,0,10*ROW('Hygiene Data'!G198)))</f>
        <v/>
      </c>
      <c r="EA204" s="275" t="str">
        <f ca="true">+IF(OFFSET('Hygiene Data'!$H$11,0,10*ROW('Hygiene Data'!H198))="","",OFFSET('Hygiene Data'!$H$11,0,10*ROW('Hygiene Data'!H198)))</f>
        <v/>
      </c>
      <c r="EB204" s="275" t="str">
        <f ca="true">+IF(OFFSET('Hygiene Data'!$H$12,0,10*ROW('Hygiene Data'!H198))="","",OFFSET('Hygiene Data'!$H$12,0,10*ROW('Hygiene Data'!H198)))</f>
        <v/>
      </c>
      <c r="EC204" s="275" t="str">
        <f ca="true">+IF(OFFSET('Hygiene Data'!$H$13,0,10*ROW('Hygiene Data'!H198))="","",OFFSET('Hygiene Data'!$H$13,0,10*ROW('Hygiene Data'!H198)))</f>
        <v/>
      </c>
      <c r="ED204" s="275" t="str">
        <f ca="true">+IF(OFFSET('Hygiene Data'!$I$11,0,10*ROW('Hygiene Data'!I198))="","",OFFSET('Hygiene Data'!$I$11,0,10*ROW('Hygiene Data'!I198)))</f>
        <v/>
      </c>
      <c r="EE204" s="275" t="str">
        <f ca="true">+IF(OFFSET('Hygiene Data'!$I$12,0,10*ROW('Hygiene Data'!I198))="","",OFFSET('Hygiene Data'!$I$12,0,10*ROW('Hygiene Data'!I198)))</f>
        <v/>
      </c>
      <c r="EF204" s="275" t="str">
        <f ca="true">+IF(OFFSET('Hygiene Data'!$I$13,0,10*ROW('Hygiene Data'!I198))="","",OFFSET('Hygiene Data'!$I$13,0,10*ROW('Hygiene Data'!I198)))</f>
        <v/>
      </c>
    </row>
    <row xmlns:x14ac="http://schemas.microsoft.com/office/spreadsheetml/2009/9/ac" r="205" x14ac:dyDescent="0.2">
      <c r="A205" s="37" t="str">
        <f ca="true">+IF(OFFSET('Water Data'!$B$2,0,10*ROW('Water Data'!E199))="","",OFFSET('Water Data'!$B$2,0,10*ROW('Water Data'!E199)))</f>
        <v/>
      </c>
      <c r="B205" s="37" t="str">
        <f ca="true">+IF(OFFSET('Water Data'!$C$2,0,10*ROW('Water Data'!F199))="","",OFFSET('Water Data'!$C$2,0,10*ROW('Water Data'!F199)))</f>
        <v/>
      </c>
      <c r="C205" s="331" t="str">
        <f t="shared" ca="true" si="3"/>
        <v/>
      </c>
      <c r="D205" s="94"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4"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4"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4"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4"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4"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4"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4"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4"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4"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4"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4"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4"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4"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4"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4"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4"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4"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5"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5"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5"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5"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5"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5"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5"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5"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5"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5"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5"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5"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5"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5"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5"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5"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5"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5"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5"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5"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5"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5"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5"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5"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5"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5"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5"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5"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5"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5"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6"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6"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6"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6"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6"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6"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6"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6"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6"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6"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6"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6"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6"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6"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6"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6"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6"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6"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5"/>
      <c r="BS205" s="275" t="str">
        <f ca="true">+IF(OFFSET('Water Data'!$D$27,0,10*ROW('Water Data'!D199))="","",OFFSET('Water Data'!$D$27,0,10*ROW('Water Data'!D199)))</f>
        <v/>
      </c>
      <c r="BT205" s="275" t="str">
        <f ca="true">+IF(OFFSET('Water Data'!$D$28,0,10*ROW('Water Data'!D199))="","",OFFSET('Water Data'!$D$28,0,10*ROW('Water Data'!D199)))</f>
        <v/>
      </c>
      <c r="BU205" s="275" t="str">
        <f ca="true">+IF(OFFSET('Water Data'!$D$29,0,10*ROW('Water Data'!D199))="","",OFFSET('Water Data'!$D$29,0,10*ROW('Water Data'!D199)))</f>
        <v/>
      </c>
      <c r="BV205" s="275" t="str">
        <f ca="true">+IF(OFFSET('Water Data'!$E$27,0,10*ROW('Water Data'!E199))="","",OFFSET('Water Data'!$E$27,0,10*ROW('Water Data'!E199)))</f>
        <v/>
      </c>
      <c r="BW205" s="275" t="str">
        <f ca="true">+IF(OFFSET('Water Data'!$E$28,0,10*ROW('Water Data'!E199))="","",OFFSET('Water Data'!$E$28,0,10*ROW('Water Data'!E199)))</f>
        <v/>
      </c>
      <c r="BX205" s="275" t="str">
        <f ca="true">+IF(OFFSET('Water Data'!$E$29,0,10*ROW('Water Data'!E199))="","",OFFSET('Water Data'!$E$29,0,10*ROW('Water Data'!E199)))</f>
        <v/>
      </c>
      <c r="BY205" s="275" t="str">
        <f ca="true">+IF(OFFSET('Water Data'!$F$27,0,10*ROW('Water Data'!F199))="","",OFFSET('Water Data'!$F$27,0,10*ROW('Water Data'!F199)))</f>
        <v/>
      </c>
      <c r="BZ205" s="275" t="str">
        <f ca="true">+IF(OFFSET('Water Data'!$F$28,0,10*ROW('Water Data'!F199))="","",OFFSET('Water Data'!$F$28,0,10*ROW('Water Data'!F199)))</f>
        <v/>
      </c>
      <c r="CA205" s="275" t="str">
        <f ca="true">+IF(OFFSET('Water Data'!$F$29,0,10*ROW('Water Data'!F199))="","",OFFSET('Water Data'!$F$29,0,10*ROW('Water Data'!F199)))</f>
        <v/>
      </c>
      <c r="CB205" s="275" t="str">
        <f ca="true">+IF(OFFSET('Water Data'!$G$27,0,10*ROW('Water Data'!G199))="","",OFFSET('Water Data'!$G$27,0,10*ROW('Water Data'!G199)))</f>
        <v/>
      </c>
      <c r="CC205" s="275" t="str">
        <f ca="true">+IF(OFFSET('Water Data'!$G$28,0,10*ROW('Water Data'!G199))="","",OFFSET('Water Data'!$G$28,0,10*ROW('Water Data'!G199)))</f>
        <v/>
      </c>
      <c r="CD205" s="275" t="str">
        <f ca="true">+IF(OFFSET('Water Data'!$G$29,0,10*ROW('Water Data'!G199))="","",OFFSET('Water Data'!$G$29,0,10*ROW('Water Data'!G199)))</f>
        <v/>
      </c>
      <c r="CE205" s="275" t="str">
        <f ca="true">+IF(OFFSET('Water Data'!$H$27,0,10*ROW('Water Data'!H199))="","",OFFSET('Water Data'!$H$27,0,10*ROW('Water Data'!H199)))</f>
        <v/>
      </c>
      <c r="CF205" s="275" t="str">
        <f ca="true">+IF(OFFSET('Water Data'!$H$28,0,10*ROW('Water Data'!H199))="","",OFFSET('Water Data'!$H$28,0,10*ROW('Water Data'!H199)))</f>
        <v/>
      </c>
      <c r="CG205" s="275" t="str">
        <f ca="true">+IF(OFFSET('Water Data'!$H$29,0,10*ROW('Water Data'!H199))="","",OFFSET('Water Data'!$H$29,0,10*ROW('Water Data'!H199)))</f>
        <v/>
      </c>
      <c r="CH205" s="275" t="str">
        <f ca="true">+IF(OFFSET('Water Data'!$I$27,0,10*ROW('Water Data'!I199))="","",OFFSET('Water Data'!$I$27,0,10*ROW('Water Data'!I199)))</f>
        <v/>
      </c>
      <c r="CI205" s="275" t="str">
        <f ca="true">+IF(OFFSET('Water Data'!$I$28,0,10*ROW('Water Data'!I199))="","",OFFSET('Water Data'!$I$28,0,10*ROW('Water Data'!I199)))</f>
        <v/>
      </c>
      <c r="CJ205" s="275" t="str">
        <f ca="true">+IF(OFFSET('Water Data'!$I$29,0,10*ROW('Water Data'!I199))="","",OFFSET('Water Data'!$I$29,0,10*ROW('Water Data'!I199)))</f>
        <v/>
      </c>
      <c r="CK205" s="275" t="str">
        <f ca="true">+IF(OFFSET('Sanitation Data'!$D$28,0,10*ROW('Sanitation Data'!D199))="","",OFFSET('Sanitation Data'!$D$28,0,10*ROW('Sanitation Data'!D199)))</f>
        <v/>
      </c>
      <c r="CL205" s="275" t="str">
        <f ca="true">+IF(OFFSET('Sanitation Data'!$D$29,0,10*ROW('Sanitation Data'!D199))="","",OFFSET('Sanitation Data'!$D$29,0,10*ROW('Sanitation Data'!D199)))</f>
        <v/>
      </c>
      <c r="CM205" s="275" t="str">
        <f ca="true">+IF(OFFSET('Sanitation Data'!$D$30,0,10*ROW('Sanitation Data'!D199))="","",OFFSET('Sanitation Data'!$D$30,0,10*ROW('Sanitation Data'!D199)))</f>
        <v/>
      </c>
      <c r="CN205" s="275" t="str">
        <f ca="true">+IF(OFFSET('Sanitation Data'!$D$31,0,10*ROW('Sanitation Data'!D199))="","",OFFSET('Sanitation Data'!$D$31,0,10*ROW('Sanitation Data'!D199)))</f>
        <v/>
      </c>
      <c r="CO205" s="275" t="str">
        <f ca="true">+IF(OFFSET('Sanitation Data'!$D$32,0,10*ROW('Sanitation Data'!D199))="","",OFFSET('Sanitation Data'!$D$32,0,10*ROW('Sanitation Data'!D199)))</f>
        <v/>
      </c>
      <c r="CP205" s="275" t="str">
        <f ca="true">+IF(OFFSET('Sanitation Data'!$E$28,0,10*ROW('Sanitation Data'!E199))="","",OFFSET('Sanitation Data'!$E$28,0,10*ROW('Sanitation Data'!E199)))</f>
        <v/>
      </c>
      <c r="CQ205" s="275" t="str">
        <f ca="true">+IF(OFFSET('Sanitation Data'!$E$29,0,10*ROW('Sanitation Data'!E199))="","",OFFSET('Sanitation Data'!$E$29,0,10*ROW('Sanitation Data'!E199)))</f>
        <v/>
      </c>
      <c r="CR205" s="275" t="str">
        <f ca="true">+IF(OFFSET('Sanitation Data'!$E$30,0,10*ROW('Sanitation Data'!E199))="","",OFFSET('Sanitation Data'!$E$30,0,10*ROW('Sanitation Data'!E199)))</f>
        <v/>
      </c>
      <c r="CS205" s="275" t="str">
        <f ca="true">+IF(OFFSET('Sanitation Data'!$E$31,0,10*ROW('Sanitation Data'!E199))="","",OFFSET('Sanitation Data'!$E$31,0,10*ROW('Sanitation Data'!E199)))</f>
        <v/>
      </c>
      <c r="CT205" s="275" t="str">
        <f ca="true">+IF(OFFSET('Sanitation Data'!$E$32,0,10*ROW('Sanitation Data'!E199))="","",OFFSET('Sanitation Data'!$E$32,0,10*ROW('Sanitation Data'!E199)))</f>
        <v/>
      </c>
      <c r="CU205" s="275" t="str">
        <f ca="true">+IF(OFFSET('Sanitation Data'!$F$28,0,10*ROW('Sanitation Data'!F199))="","",OFFSET('Sanitation Data'!$F$28,0,10*ROW('Sanitation Data'!F199)))</f>
        <v/>
      </c>
      <c r="CV205" s="275" t="str">
        <f ca="true">+IF(OFFSET('Sanitation Data'!$F$29,0,10*ROW('Sanitation Data'!F199))="","",OFFSET('Sanitation Data'!$F$29,0,10*ROW('Sanitation Data'!F199)))</f>
        <v/>
      </c>
      <c r="CW205" s="275" t="str">
        <f ca="true">+IF(OFFSET('Sanitation Data'!$F$30,0,10*ROW('Sanitation Data'!F199))="","",OFFSET('Sanitation Data'!$F$30,0,10*ROW('Sanitation Data'!F199)))</f>
        <v/>
      </c>
      <c r="CX205" s="275" t="str">
        <f ca="true">+IF(OFFSET('Sanitation Data'!$F$31,0,10*ROW('Sanitation Data'!F199))="","",OFFSET('Sanitation Data'!$F$31,0,10*ROW('Sanitation Data'!F199)))</f>
        <v/>
      </c>
      <c r="CY205" s="275" t="str">
        <f ca="true">+IF(OFFSET('Sanitation Data'!$F$32,0,10*ROW('Sanitation Data'!F199))="","",OFFSET('Sanitation Data'!$F$32,0,10*ROW('Sanitation Data'!F199)))</f>
        <v/>
      </c>
      <c r="CZ205" s="275" t="str">
        <f ca="true">+IF(OFFSET('Sanitation Data'!$G$28,0,10*ROW('Sanitation Data'!G199))="","",OFFSET('Sanitation Data'!$G$28,0,10*ROW('Sanitation Data'!G199)))</f>
        <v/>
      </c>
      <c r="DA205" s="275" t="str">
        <f ca="true">+IF(OFFSET('Sanitation Data'!$G$29,0,10*ROW('Sanitation Data'!G199))="","",OFFSET('Sanitation Data'!$G$29,0,10*ROW('Sanitation Data'!G199)))</f>
        <v/>
      </c>
      <c r="DB205" s="275" t="str">
        <f ca="true">+IF(OFFSET('Sanitation Data'!$G$30,0,10*ROW('Sanitation Data'!G199))="","",OFFSET('Sanitation Data'!$G$30,0,10*ROW('Sanitation Data'!G199)))</f>
        <v/>
      </c>
      <c r="DC205" s="275" t="str">
        <f ca="true">+IF(OFFSET('Sanitation Data'!$G$31,0,10*ROW('Sanitation Data'!G199))="","",OFFSET('Sanitation Data'!$G$31,0,10*ROW('Sanitation Data'!G199)))</f>
        <v/>
      </c>
      <c r="DD205" s="275" t="str">
        <f ca="true">+IF(OFFSET('Sanitation Data'!$G$32,0,10*ROW('Sanitation Data'!G199))="","",OFFSET('Sanitation Data'!$G$32,0,10*ROW('Sanitation Data'!G199)))</f>
        <v/>
      </c>
      <c r="DE205" s="275" t="str">
        <f ca="true">+IF(OFFSET('Sanitation Data'!$H$28,0,10*ROW('Sanitation Data'!H199))="","",OFFSET('Sanitation Data'!$H$28,0,10*ROW('Sanitation Data'!H199)))</f>
        <v/>
      </c>
      <c r="DF205" s="275" t="str">
        <f ca="true">+IF(OFFSET('Sanitation Data'!$H$29,0,10*ROW('Sanitation Data'!H199))="","",OFFSET('Sanitation Data'!$H$29,0,10*ROW('Sanitation Data'!H199)))</f>
        <v/>
      </c>
      <c r="DG205" s="275" t="str">
        <f ca="true">+IF(OFFSET('Sanitation Data'!$H$30,0,10*ROW('Sanitation Data'!H199))="","",OFFSET('Sanitation Data'!$H$30,0,10*ROW('Sanitation Data'!H199)))</f>
        <v/>
      </c>
      <c r="DH205" s="275" t="str">
        <f ca="true">+IF(OFFSET('Sanitation Data'!$H$31,0,10*ROW('Sanitation Data'!H199))="","",OFFSET('Sanitation Data'!$H$31,0,10*ROW('Sanitation Data'!H199)))</f>
        <v/>
      </c>
      <c r="DI205" s="275" t="str">
        <f ca="true">+IF(OFFSET('Sanitation Data'!$H$32,0,10*ROW('Sanitation Data'!H199))="","",OFFSET('Sanitation Data'!$H$32,0,10*ROW('Sanitation Data'!H199)))</f>
        <v/>
      </c>
      <c r="DJ205" s="275" t="str">
        <f ca="true">+IF(OFFSET('Sanitation Data'!$I$28,0,10*ROW('Sanitation Data'!I199))="","",OFFSET('Sanitation Data'!$I$28,0,10*ROW('Sanitation Data'!I199)))</f>
        <v/>
      </c>
      <c r="DK205" s="275" t="str">
        <f ca="true">+IF(OFFSET('Sanitation Data'!$I$29,0,10*ROW('Sanitation Data'!I199))="","",OFFSET('Sanitation Data'!$I$29,0,10*ROW('Sanitation Data'!I199)))</f>
        <v/>
      </c>
      <c r="DL205" s="275" t="str">
        <f ca="true">+IF(OFFSET('Sanitation Data'!$I$30,0,10*ROW('Sanitation Data'!I199))="","",OFFSET('Sanitation Data'!$I$30,0,10*ROW('Sanitation Data'!I199)))</f>
        <v/>
      </c>
      <c r="DM205" s="275" t="str">
        <f ca="true">+IF(OFFSET('Sanitation Data'!$I$31,0,10*ROW('Sanitation Data'!I199))="","",OFFSET('Sanitation Data'!$I$31,0,10*ROW('Sanitation Data'!I199)))</f>
        <v/>
      </c>
      <c r="DN205" s="275" t="str">
        <f ca="true">+IF(OFFSET('Sanitation Data'!$I$32,0,10*ROW('Sanitation Data'!I199))="","",OFFSET('Sanitation Data'!$I$32,0,10*ROW('Sanitation Data'!I199)))</f>
        <v/>
      </c>
      <c r="DO205" s="275" t="str">
        <f ca="true">+IF(OFFSET('Hygiene Data'!$D$11,0,10*ROW('Hygiene Data'!D199))="","",OFFSET('Hygiene Data'!$D$11,0,10*ROW('Hygiene Data'!D199)))</f>
        <v/>
      </c>
      <c r="DP205" s="275" t="str">
        <f ca="true">+IF(OFFSET('Hygiene Data'!$D$12,0,10*ROW('Hygiene Data'!D199))="","",OFFSET('Hygiene Data'!$D$12,0,10*ROW('Hygiene Data'!D199)))</f>
        <v/>
      </c>
      <c r="DQ205" s="275" t="str">
        <f ca="true">+IF(OFFSET('Hygiene Data'!$D$13,0,10*ROW('Hygiene Data'!D199))="","",OFFSET('Hygiene Data'!$D$13,0,10*ROW('Hygiene Data'!D199)))</f>
        <v/>
      </c>
      <c r="DR205" s="275" t="str">
        <f ca="true">+IF(OFFSET('Hygiene Data'!$E$11,0,10*ROW('Hygiene Data'!E199))="","",OFFSET('Hygiene Data'!$E$11,0,10*ROW('Hygiene Data'!E199)))</f>
        <v/>
      </c>
      <c r="DS205" s="275" t="str">
        <f ca="true">+IF(OFFSET('Hygiene Data'!$E$12,0,10*ROW('Hygiene Data'!E199))="","",OFFSET('Hygiene Data'!$E$12,0,10*ROW('Hygiene Data'!E199)))</f>
        <v/>
      </c>
      <c r="DT205" s="275" t="str">
        <f ca="true">+IF(OFFSET('Hygiene Data'!$E$13,0,10*ROW('Hygiene Data'!E199))="","",OFFSET('Hygiene Data'!$E$13,0,10*ROW('Hygiene Data'!E199)))</f>
        <v/>
      </c>
      <c r="DU205" s="275" t="str">
        <f ca="true">+IF(OFFSET('Hygiene Data'!$F$11,0,10*ROW('Hygiene Data'!F199))="","",OFFSET('Hygiene Data'!$F$11,0,10*ROW('Hygiene Data'!F199)))</f>
        <v/>
      </c>
      <c r="DV205" s="275" t="str">
        <f ca="true">+IF(OFFSET('Hygiene Data'!$F$12,0,10*ROW('Hygiene Data'!F199))="","",OFFSET('Hygiene Data'!$F$12,0,10*ROW('Hygiene Data'!F199)))</f>
        <v/>
      </c>
      <c r="DW205" s="275" t="str">
        <f ca="true">+IF(OFFSET('Hygiene Data'!$F$13,0,10*ROW('Hygiene Data'!F199))="","",OFFSET('Hygiene Data'!$F$13,0,10*ROW('Hygiene Data'!F199)))</f>
        <v/>
      </c>
      <c r="DX205" s="275" t="str">
        <f ca="true">+IF(OFFSET('Hygiene Data'!$G$11,0,10*ROW('Hygiene Data'!G199))="","",OFFSET('Hygiene Data'!$G$11,0,10*ROW('Hygiene Data'!G199)))</f>
        <v/>
      </c>
      <c r="DY205" s="275" t="str">
        <f ca="true">+IF(OFFSET('Hygiene Data'!$G$12,0,10*ROW('Hygiene Data'!G199))="","",OFFSET('Hygiene Data'!$G$12,0,10*ROW('Hygiene Data'!G199)))</f>
        <v/>
      </c>
      <c r="DZ205" s="275" t="str">
        <f ca="true">+IF(OFFSET('Hygiene Data'!$G$13,0,10*ROW('Hygiene Data'!G199))="","",OFFSET('Hygiene Data'!$G$13,0,10*ROW('Hygiene Data'!G199)))</f>
        <v/>
      </c>
      <c r="EA205" s="275" t="str">
        <f ca="true">+IF(OFFSET('Hygiene Data'!$H$11,0,10*ROW('Hygiene Data'!H199))="","",OFFSET('Hygiene Data'!$H$11,0,10*ROW('Hygiene Data'!H199)))</f>
        <v/>
      </c>
      <c r="EB205" s="275" t="str">
        <f ca="true">+IF(OFFSET('Hygiene Data'!$H$12,0,10*ROW('Hygiene Data'!H199))="","",OFFSET('Hygiene Data'!$H$12,0,10*ROW('Hygiene Data'!H199)))</f>
        <v/>
      </c>
      <c r="EC205" s="275" t="str">
        <f ca="true">+IF(OFFSET('Hygiene Data'!$H$13,0,10*ROW('Hygiene Data'!H199))="","",OFFSET('Hygiene Data'!$H$13,0,10*ROW('Hygiene Data'!H199)))</f>
        <v/>
      </c>
      <c r="ED205" s="275" t="str">
        <f ca="true">+IF(OFFSET('Hygiene Data'!$I$11,0,10*ROW('Hygiene Data'!I199))="","",OFFSET('Hygiene Data'!$I$11,0,10*ROW('Hygiene Data'!I199)))</f>
        <v/>
      </c>
      <c r="EE205" s="275" t="str">
        <f ca="true">+IF(OFFSET('Hygiene Data'!$I$12,0,10*ROW('Hygiene Data'!I199))="","",OFFSET('Hygiene Data'!$I$12,0,10*ROW('Hygiene Data'!I199)))</f>
        <v/>
      </c>
      <c r="EF205" s="275" t="str">
        <f ca="true">+IF(OFFSET('Hygiene Data'!$I$13,0,10*ROW('Hygiene Data'!I199))="","",OFFSET('Hygiene Data'!$I$13,0,10*ROW('Hygiene Data'!I199)))</f>
        <v/>
      </c>
    </row>
    <row xmlns:x14ac="http://schemas.microsoft.com/office/spreadsheetml/2009/9/ac" r="206" x14ac:dyDescent="0.2">
      <c r="A206" s="37" t="str">
        <f ca="true">+IF(OFFSET('Water Data'!$B$2,0,10*ROW('Water Data'!E200))="","",OFFSET('Water Data'!$B$2,0,10*ROW('Water Data'!E200)))</f>
        <v/>
      </c>
      <c r="B206" s="37" t="str">
        <f ca="true">+IF(OFFSET('Water Data'!$C$2,0,10*ROW('Water Data'!F200))="","",OFFSET('Water Data'!$C$2,0,10*ROW('Water Data'!F200)))</f>
        <v/>
      </c>
      <c r="C206" s="331" t="str">
        <f t="shared" ca="true" si="3"/>
        <v/>
      </c>
      <c r="D206" s="94"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4"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4"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4"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4"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4"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4"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4"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4"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4"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4"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4"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4"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4"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4"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4"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4"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4"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5"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5"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5"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5"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5"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5"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5"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5"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5"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5"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5"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5"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5"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5"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5"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5"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5"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5"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5"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5"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5"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5"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5"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5"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5"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5"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5"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5"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5"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5"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6"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6"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6"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6"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6"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6"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6"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6"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6"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6"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6"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6"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6"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6"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6"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6"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6"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6"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5"/>
      <c r="BS206" s="275" t="str">
        <f ca="true">+IF(OFFSET('Water Data'!$D$27,0,10*ROW('Water Data'!D200))="","",OFFSET('Water Data'!$D$27,0,10*ROW('Water Data'!D200)))</f>
        <v/>
      </c>
      <c r="BT206" s="275" t="str">
        <f ca="true">+IF(OFFSET('Water Data'!$D$28,0,10*ROW('Water Data'!D200))="","",OFFSET('Water Data'!$D$28,0,10*ROW('Water Data'!D200)))</f>
        <v/>
      </c>
      <c r="BU206" s="275" t="str">
        <f ca="true">+IF(OFFSET('Water Data'!$D$29,0,10*ROW('Water Data'!D200))="","",OFFSET('Water Data'!$D$29,0,10*ROW('Water Data'!D200)))</f>
        <v/>
      </c>
      <c r="BV206" s="275" t="str">
        <f ca="true">+IF(OFFSET('Water Data'!$E$27,0,10*ROW('Water Data'!E200))="","",OFFSET('Water Data'!$E$27,0,10*ROW('Water Data'!E200)))</f>
        <v/>
      </c>
      <c r="BW206" s="275" t="str">
        <f ca="true">+IF(OFFSET('Water Data'!$E$28,0,10*ROW('Water Data'!E200))="","",OFFSET('Water Data'!$E$28,0,10*ROW('Water Data'!E200)))</f>
        <v/>
      </c>
      <c r="BX206" s="275" t="str">
        <f ca="true">+IF(OFFSET('Water Data'!$E$29,0,10*ROW('Water Data'!E200))="","",OFFSET('Water Data'!$E$29,0,10*ROW('Water Data'!E200)))</f>
        <v/>
      </c>
      <c r="BY206" s="275" t="str">
        <f ca="true">+IF(OFFSET('Water Data'!$F$27,0,10*ROW('Water Data'!F200))="","",OFFSET('Water Data'!$F$27,0,10*ROW('Water Data'!F200)))</f>
        <v/>
      </c>
      <c r="BZ206" s="275" t="str">
        <f ca="true">+IF(OFFSET('Water Data'!$F$28,0,10*ROW('Water Data'!F200))="","",OFFSET('Water Data'!$F$28,0,10*ROW('Water Data'!F200)))</f>
        <v/>
      </c>
      <c r="CA206" s="275" t="str">
        <f ca="true">+IF(OFFSET('Water Data'!$F$29,0,10*ROW('Water Data'!F200))="","",OFFSET('Water Data'!$F$29,0,10*ROW('Water Data'!F200)))</f>
        <v/>
      </c>
      <c r="CB206" s="275" t="str">
        <f ca="true">+IF(OFFSET('Water Data'!$G$27,0,10*ROW('Water Data'!G200))="","",OFFSET('Water Data'!$G$27,0,10*ROW('Water Data'!G200)))</f>
        <v/>
      </c>
      <c r="CC206" s="275" t="str">
        <f ca="true">+IF(OFFSET('Water Data'!$G$28,0,10*ROW('Water Data'!G200))="","",OFFSET('Water Data'!$G$28,0,10*ROW('Water Data'!G200)))</f>
        <v/>
      </c>
      <c r="CD206" s="275" t="str">
        <f ca="true">+IF(OFFSET('Water Data'!$G$29,0,10*ROW('Water Data'!G200))="","",OFFSET('Water Data'!$G$29,0,10*ROW('Water Data'!G200)))</f>
        <v/>
      </c>
      <c r="CE206" s="275" t="str">
        <f ca="true">+IF(OFFSET('Water Data'!$H$27,0,10*ROW('Water Data'!H200))="","",OFFSET('Water Data'!$H$27,0,10*ROW('Water Data'!H200)))</f>
        <v/>
      </c>
      <c r="CF206" s="275" t="str">
        <f ca="true">+IF(OFFSET('Water Data'!$H$28,0,10*ROW('Water Data'!H200))="","",OFFSET('Water Data'!$H$28,0,10*ROW('Water Data'!H200)))</f>
        <v/>
      </c>
      <c r="CG206" s="275" t="str">
        <f ca="true">+IF(OFFSET('Water Data'!$H$29,0,10*ROW('Water Data'!H200))="","",OFFSET('Water Data'!$H$29,0,10*ROW('Water Data'!H200)))</f>
        <v/>
      </c>
      <c r="CH206" s="275" t="str">
        <f ca="true">+IF(OFFSET('Water Data'!$I$27,0,10*ROW('Water Data'!I200))="","",OFFSET('Water Data'!$I$27,0,10*ROW('Water Data'!I200)))</f>
        <v/>
      </c>
      <c r="CI206" s="275" t="str">
        <f ca="true">+IF(OFFSET('Water Data'!$I$28,0,10*ROW('Water Data'!I200))="","",OFFSET('Water Data'!$I$28,0,10*ROW('Water Data'!I200)))</f>
        <v/>
      </c>
      <c r="CJ206" s="275" t="str">
        <f ca="true">+IF(OFFSET('Water Data'!$I$29,0,10*ROW('Water Data'!I200))="","",OFFSET('Water Data'!$I$29,0,10*ROW('Water Data'!I200)))</f>
        <v/>
      </c>
      <c r="CK206" s="275" t="str">
        <f ca="true">+IF(OFFSET('Sanitation Data'!$D$28,0,10*ROW('Sanitation Data'!D200))="","",OFFSET('Sanitation Data'!$D$28,0,10*ROW('Sanitation Data'!D200)))</f>
        <v/>
      </c>
      <c r="CL206" s="275" t="str">
        <f ca="true">+IF(OFFSET('Sanitation Data'!$D$29,0,10*ROW('Sanitation Data'!D200))="","",OFFSET('Sanitation Data'!$D$29,0,10*ROW('Sanitation Data'!D200)))</f>
        <v/>
      </c>
      <c r="CM206" s="275" t="str">
        <f ca="true">+IF(OFFSET('Sanitation Data'!$D$30,0,10*ROW('Sanitation Data'!D200))="","",OFFSET('Sanitation Data'!$D$30,0,10*ROW('Sanitation Data'!D200)))</f>
        <v/>
      </c>
      <c r="CN206" s="275" t="str">
        <f ca="true">+IF(OFFSET('Sanitation Data'!$D$31,0,10*ROW('Sanitation Data'!D200))="","",OFFSET('Sanitation Data'!$D$31,0,10*ROW('Sanitation Data'!D200)))</f>
        <v/>
      </c>
      <c r="CO206" s="275" t="str">
        <f ca="true">+IF(OFFSET('Sanitation Data'!$D$32,0,10*ROW('Sanitation Data'!D200))="","",OFFSET('Sanitation Data'!$D$32,0,10*ROW('Sanitation Data'!D200)))</f>
        <v/>
      </c>
      <c r="CP206" s="275" t="str">
        <f ca="true">+IF(OFFSET('Sanitation Data'!$E$28,0,10*ROW('Sanitation Data'!E200))="","",OFFSET('Sanitation Data'!$E$28,0,10*ROW('Sanitation Data'!E200)))</f>
        <v/>
      </c>
      <c r="CQ206" s="275" t="str">
        <f ca="true">+IF(OFFSET('Sanitation Data'!$E$29,0,10*ROW('Sanitation Data'!E200))="","",OFFSET('Sanitation Data'!$E$29,0,10*ROW('Sanitation Data'!E200)))</f>
        <v/>
      </c>
      <c r="CR206" s="275" t="str">
        <f ca="true">+IF(OFFSET('Sanitation Data'!$E$30,0,10*ROW('Sanitation Data'!E200))="","",OFFSET('Sanitation Data'!$E$30,0,10*ROW('Sanitation Data'!E200)))</f>
        <v/>
      </c>
      <c r="CS206" s="275" t="str">
        <f ca="true">+IF(OFFSET('Sanitation Data'!$E$31,0,10*ROW('Sanitation Data'!E200))="","",OFFSET('Sanitation Data'!$E$31,0,10*ROW('Sanitation Data'!E200)))</f>
        <v/>
      </c>
      <c r="CT206" s="275" t="str">
        <f ca="true">+IF(OFFSET('Sanitation Data'!$E$32,0,10*ROW('Sanitation Data'!E200))="","",OFFSET('Sanitation Data'!$E$32,0,10*ROW('Sanitation Data'!E200)))</f>
        <v/>
      </c>
      <c r="CU206" s="275" t="str">
        <f ca="true">+IF(OFFSET('Sanitation Data'!$F$28,0,10*ROW('Sanitation Data'!F200))="","",OFFSET('Sanitation Data'!$F$28,0,10*ROW('Sanitation Data'!F200)))</f>
        <v/>
      </c>
      <c r="CV206" s="275" t="str">
        <f ca="true">+IF(OFFSET('Sanitation Data'!$F$29,0,10*ROW('Sanitation Data'!F200))="","",OFFSET('Sanitation Data'!$F$29,0,10*ROW('Sanitation Data'!F200)))</f>
        <v/>
      </c>
      <c r="CW206" s="275" t="str">
        <f ca="true">+IF(OFFSET('Sanitation Data'!$F$30,0,10*ROW('Sanitation Data'!F200))="","",OFFSET('Sanitation Data'!$F$30,0,10*ROW('Sanitation Data'!F200)))</f>
        <v/>
      </c>
      <c r="CX206" s="275" t="str">
        <f ca="true">+IF(OFFSET('Sanitation Data'!$F$31,0,10*ROW('Sanitation Data'!F200))="","",OFFSET('Sanitation Data'!$F$31,0,10*ROW('Sanitation Data'!F200)))</f>
        <v/>
      </c>
      <c r="CY206" s="275" t="str">
        <f ca="true">+IF(OFFSET('Sanitation Data'!$F$32,0,10*ROW('Sanitation Data'!F200))="","",OFFSET('Sanitation Data'!$F$32,0,10*ROW('Sanitation Data'!F200)))</f>
        <v/>
      </c>
      <c r="CZ206" s="275" t="str">
        <f ca="true">+IF(OFFSET('Sanitation Data'!$G$28,0,10*ROW('Sanitation Data'!G200))="","",OFFSET('Sanitation Data'!$G$28,0,10*ROW('Sanitation Data'!G200)))</f>
        <v/>
      </c>
      <c r="DA206" s="275" t="str">
        <f ca="true">+IF(OFFSET('Sanitation Data'!$G$29,0,10*ROW('Sanitation Data'!G200))="","",OFFSET('Sanitation Data'!$G$29,0,10*ROW('Sanitation Data'!G200)))</f>
        <v/>
      </c>
      <c r="DB206" s="275" t="str">
        <f ca="true">+IF(OFFSET('Sanitation Data'!$G$30,0,10*ROW('Sanitation Data'!G200))="","",OFFSET('Sanitation Data'!$G$30,0,10*ROW('Sanitation Data'!G200)))</f>
        <v/>
      </c>
      <c r="DC206" s="275" t="str">
        <f ca="true">+IF(OFFSET('Sanitation Data'!$G$31,0,10*ROW('Sanitation Data'!G200))="","",OFFSET('Sanitation Data'!$G$31,0,10*ROW('Sanitation Data'!G200)))</f>
        <v/>
      </c>
      <c r="DD206" s="275" t="str">
        <f ca="true">+IF(OFFSET('Sanitation Data'!$G$32,0,10*ROW('Sanitation Data'!G200))="","",OFFSET('Sanitation Data'!$G$32,0,10*ROW('Sanitation Data'!G200)))</f>
        <v/>
      </c>
      <c r="DE206" s="275" t="str">
        <f ca="true">+IF(OFFSET('Sanitation Data'!$H$28,0,10*ROW('Sanitation Data'!H200))="","",OFFSET('Sanitation Data'!$H$28,0,10*ROW('Sanitation Data'!H200)))</f>
        <v/>
      </c>
      <c r="DF206" s="275" t="str">
        <f ca="true">+IF(OFFSET('Sanitation Data'!$H$29,0,10*ROW('Sanitation Data'!H200))="","",OFFSET('Sanitation Data'!$H$29,0,10*ROW('Sanitation Data'!H200)))</f>
        <v/>
      </c>
      <c r="DG206" s="275" t="str">
        <f ca="true">+IF(OFFSET('Sanitation Data'!$H$30,0,10*ROW('Sanitation Data'!H200))="","",OFFSET('Sanitation Data'!$H$30,0,10*ROW('Sanitation Data'!H200)))</f>
        <v/>
      </c>
      <c r="DH206" s="275" t="str">
        <f ca="true">+IF(OFFSET('Sanitation Data'!$H$31,0,10*ROW('Sanitation Data'!H200))="","",OFFSET('Sanitation Data'!$H$31,0,10*ROW('Sanitation Data'!H200)))</f>
        <v/>
      </c>
      <c r="DI206" s="275" t="str">
        <f ca="true">+IF(OFFSET('Sanitation Data'!$H$32,0,10*ROW('Sanitation Data'!H200))="","",OFFSET('Sanitation Data'!$H$32,0,10*ROW('Sanitation Data'!H200)))</f>
        <v/>
      </c>
      <c r="DJ206" s="275" t="str">
        <f ca="true">+IF(OFFSET('Sanitation Data'!$I$28,0,10*ROW('Sanitation Data'!I200))="","",OFFSET('Sanitation Data'!$I$28,0,10*ROW('Sanitation Data'!I200)))</f>
        <v/>
      </c>
      <c r="DK206" s="275" t="str">
        <f ca="true">+IF(OFFSET('Sanitation Data'!$I$29,0,10*ROW('Sanitation Data'!I200))="","",OFFSET('Sanitation Data'!$I$29,0,10*ROW('Sanitation Data'!I200)))</f>
        <v/>
      </c>
      <c r="DL206" s="275" t="str">
        <f ca="true">+IF(OFFSET('Sanitation Data'!$I$30,0,10*ROW('Sanitation Data'!I200))="","",OFFSET('Sanitation Data'!$I$30,0,10*ROW('Sanitation Data'!I200)))</f>
        <v/>
      </c>
      <c r="DM206" s="275" t="str">
        <f ca="true">+IF(OFFSET('Sanitation Data'!$I$31,0,10*ROW('Sanitation Data'!I200))="","",OFFSET('Sanitation Data'!$I$31,0,10*ROW('Sanitation Data'!I200)))</f>
        <v/>
      </c>
      <c r="DN206" s="275" t="str">
        <f ca="true">+IF(OFFSET('Sanitation Data'!$I$32,0,10*ROW('Sanitation Data'!I200))="","",OFFSET('Sanitation Data'!$I$32,0,10*ROW('Sanitation Data'!I200)))</f>
        <v/>
      </c>
      <c r="DO206" s="275" t="str">
        <f ca="true">+IF(OFFSET('Hygiene Data'!$D$11,0,10*ROW('Hygiene Data'!D200))="","",OFFSET('Hygiene Data'!$D$11,0,10*ROW('Hygiene Data'!D200)))</f>
        <v/>
      </c>
      <c r="DP206" s="275" t="str">
        <f ca="true">+IF(OFFSET('Hygiene Data'!$D$12,0,10*ROW('Hygiene Data'!D200))="","",OFFSET('Hygiene Data'!$D$12,0,10*ROW('Hygiene Data'!D200)))</f>
        <v/>
      </c>
      <c r="DQ206" s="275" t="str">
        <f ca="true">+IF(OFFSET('Hygiene Data'!$D$13,0,10*ROW('Hygiene Data'!D200))="","",OFFSET('Hygiene Data'!$D$13,0,10*ROW('Hygiene Data'!D200)))</f>
        <v/>
      </c>
      <c r="DR206" s="275" t="str">
        <f ca="true">+IF(OFFSET('Hygiene Data'!$E$11,0,10*ROW('Hygiene Data'!E200))="","",OFFSET('Hygiene Data'!$E$11,0,10*ROW('Hygiene Data'!E200)))</f>
        <v/>
      </c>
      <c r="DS206" s="275" t="str">
        <f ca="true">+IF(OFFSET('Hygiene Data'!$E$12,0,10*ROW('Hygiene Data'!E200))="","",OFFSET('Hygiene Data'!$E$12,0,10*ROW('Hygiene Data'!E200)))</f>
        <v/>
      </c>
      <c r="DT206" s="275" t="str">
        <f ca="true">+IF(OFFSET('Hygiene Data'!$E$13,0,10*ROW('Hygiene Data'!E200))="","",OFFSET('Hygiene Data'!$E$13,0,10*ROW('Hygiene Data'!E200)))</f>
        <v/>
      </c>
      <c r="DU206" s="275" t="str">
        <f ca="true">+IF(OFFSET('Hygiene Data'!$F$11,0,10*ROW('Hygiene Data'!F200))="","",OFFSET('Hygiene Data'!$F$11,0,10*ROW('Hygiene Data'!F200)))</f>
        <v/>
      </c>
      <c r="DV206" s="275" t="str">
        <f ca="true">+IF(OFFSET('Hygiene Data'!$F$12,0,10*ROW('Hygiene Data'!F200))="","",OFFSET('Hygiene Data'!$F$12,0,10*ROW('Hygiene Data'!F200)))</f>
        <v/>
      </c>
      <c r="DW206" s="275" t="str">
        <f ca="true">+IF(OFFSET('Hygiene Data'!$F$13,0,10*ROW('Hygiene Data'!F200))="","",OFFSET('Hygiene Data'!$F$13,0,10*ROW('Hygiene Data'!F200)))</f>
        <v/>
      </c>
      <c r="DX206" s="275" t="str">
        <f ca="true">+IF(OFFSET('Hygiene Data'!$G$11,0,10*ROW('Hygiene Data'!G200))="","",OFFSET('Hygiene Data'!$G$11,0,10*ROW('Hygiene Data'!G200)))</f>
        <v/>
      </c>
      <c r="DY206" s="275" t="str">
        <f ca="true">+IF(OFFSET('Hygiene Data'!$G$12,0,10*ROW('Hygiene Data'!G200))="","",OFFSET('Hygiene Data'!$G$12,0,10*ROW('Hygiene Data'!G200)))</f>
        <v/>
      </c>
      <c r="DZ206" s="275" t="str">
        <f ca="true">+IF(OFFSET('Hygiene Data'!$G$13,0,10*ROW('Hygiene Data'!G200))="","",OFFSET('Hygiene Data'!$G$13,0,10*ROW('Hygiene Data'!G200)))</f>
        <v/>
      </c>
      <c r="EA206" s="275" t="str">
        <f ca="true">+IF(OFFSET('Hygiene Data'!$H$11,0,10*ROW('Hygiene Data'!H200))="","",OFFSET('Hygiene Data'!$H$11,0,10*ROW('Hygiene Data'!H200)))</f>
        <v/>
      </c>
      <c r="EB206" s="275" t="str">
        <f ca="true">+IF(OFFSET('Hygiene Data'!$H$12,0,10*ROW('Hygiene Data'!H200))="","",OFFSET('Hygiene Data'!$H$12,0,10*ROW('Hygiene Data'!H200)))</f>
        <v/>
      </c>
      <c r="EC206" s="275" t="str">
        <f ca="true">+IF(OFFSET('Hygiene Data'!$H$13,0,10*ROW('Hygiene Data'!H200))="","",OFFSET('Hygiene Data'!$H$13,0,10*ROW('Hygiene Data'!H200)))</f>
        <v/>
      </c>
      <c r="ED206" s="275" t="str">
        <f ca="true">+IF(OFFSET('Hygiene Data'!$I$11,0,10*ROW('Hygiene Data'!I200))="","",OFFSET('Hygiene Data'!$I$11,0,10*ROW('Hygiene Data'!I200)))</f>
        <v/>
      </c>
      <c r="EE206" s="275" t="str">
        <f ca="true">+IF(OFFSET('Hygiene Data'!$I$12,0,10*ROW('Hygiene Data'!I200))="","",OFFSET('Hygiene Data'!$I$12,0,10*ROW('Hygiene Data'!I200)))</f>
        <v/>
      </c>
      <c r="EF206" s="275" t="str">
        <f ca="true">+IF(OFFSET('Hygiene Data'!$I$13,0,10*ROW('Hygiene Data'!I200))="","",OFFSET('Hygiene Data'!$I$13,0,10*ROW('Hygiene Data'!I200)))</f>
        <v/>
      </c>
    </row>
    <row xmlns:x14ac="http://schemas.microsoft.com/office/spreadsheetml/2009/9/ac" r="207" x14ac:dyDescent="0.2">
      <c r="A207" s="37" t="str">
        <f ca="true">+IF(OFFSET('Water Data'!$B$2,0,10*ROW('Water Data'!E201))="","",OFFSET('Water Data'!$B$2,0,10*ROW('Water Data'!E201)))</f>
        <v/>
      </c>
      <c r="B207" s="37" t="str">
        <f ca="true">+IF(OFFSET('Water Data'!$C$2,0,10*ROW('Water Data'!F201))="","",OFFSET('Water Data'!$C$2,0,10*ROW('Water Data'!F201)))</f>
        <v/>
      </c>
      <c r="C207" s="331" t="str">
        <f t="shared" ca="true" si="3"/>
        <v/>
      </c>
      <c r="D207" s="94"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4"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4"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4"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4"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4"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4"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4"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4"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4"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4"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4"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4"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4"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4"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4"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4"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4"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5"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5"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5"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5"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5"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5"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5"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5"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5"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5"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5"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5"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5"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5"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5"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5"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5"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5"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5"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5"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5"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5"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5"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5"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5"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5"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5"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5"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5"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5"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6"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6"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6"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6"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6"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6"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6"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6"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6"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6"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6"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6"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6"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6"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6"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6"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6"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6"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5"/>
      <c r="BS207" s="275" t="str">
        <f ca="true">+IF(OFFSET('Water Data'!$D$27,0,10*ROW('Water Data'!D201))="","",OFFSET('Water Data'!$D$27,0,10*ROW('Water Data'!D201)))</f>
        <v/>
      </c>
      <c r="BT207" s="275" t="str">
        <f ca="true">+IF(OFFSET('Water Data'!$D$28,0,10*ROW('Water Data'!D201))="","",OFFSET('Water Data'!$D$28,0,10*ROW('Water Data'!D201)))</f>
        <v/>
      </c>
      <c r="BU207" s="275" t="str">
        <f ca="true">+IF(OFFSET('Water Data'!$D$29,0,10*ROW('Water Data'!D201))="","",OFFSET('Water Data'!$D$29,0,10*ROW('Water Data'!D201)))</f>
        <v/>
      </c>
      <c r="BV207" s="275" t="str">
        <f ca="true">+IF(OFFSET('Water Data'!$E$27,0,10*ROW('Water Data'!E201))="","",OFFSET('Water Data'!$E$27,0,10*ROW('Water Data'!E201)))</f>
        <v/>
      </c>
      <c r="BW207" s="275" t="str">
        <f ca="true">+IF(OFFSET('Water Data'!$E$28,0,10*ROW('Water Data'!E201))="","",OFFSET('Water Data'!$E$28,0,10*ROW('Water Data'!E201)))</f>
        <v/>
      </c>
      <c r="BX207" s="275" t="str">
        <f ca="true">+IF(OFFSET('Water Data'!$E$29,0,10*ROW('Water Data'!E201))="","",OFFSET('Water Data'!$E$29,0,10*ROW('Water Data'!E201)))</f>
        <v/>
      </c>
      <c r="BY207" s="275" t="str">
        <f ca="true">+IF(OFFSET('Water Data'!$F$27,0,10*ROW('Water Data'!F201))="","",OFFSET('Water Data'!$F$27,0,10*ROW('Water Data'!F201)))</f>
        <v/>
      </c>
      <c r="BZ207" s="275" t="str">
        <f ca="true">+IF(OFFSET('Water Data'!$F$28,0,10*ROW('Water Data'!F201))="","",OFFSET('Water Data'!$F$28,0,10*ROW('Water Data'!F201)))</f>
        <v/>
      </c>
      <c r="CA207" s="275" t="str">
        <f ca="true">+IF(OFFSET('Water Data'!$F$29,0,10*ROW('Water Data'!F201))="","",OFFSET('Water Data'!$F$29,0,10*ROW('Water Data'!F201)))</f>
        <v/>
      </c>
      <c r="CB207" s="275" t="str">
        <f ca="true">+IF(OFFSET('Water Data'!$G$27,0,10*ROW('Water Data'!G201))="","",OFFSET('Water Data'!$G$27,0,10*ROW('Water Data'!G201)))</f>
        <v/>
      </c>
      <c r="CC207" s="275" t="str">
        <f ca="true">+IF(OFFSET('Water Data'!$G$28,0,10*ROW('Water Data'!G201))="","",OFFSET('Water Data'!$G$28,0,10*ROW('Water Data'!G201)))</f>
        <v/>
      </c>
      <c r="CD207" s="275" t="str">
        <f ca="true">+IF(OFFSET('Water Data'!$G$29,0,10*ROW('Water Data'!G201))="","",OFFSET('Water Data'!$G$29,0,10*ROW('Water Data'!G201)))</f>
        <v/>
      </c>
      <c r="CE207" s="275" t="str">
        <f ca="true">+IF(OFFSET('Water Data'!$H$27,0,10*ROW('Water Data'!H201))="","",OFFSET('Water Data'!$H$27,0,10*ROW('Water Data'!H201)))</f>
        <v/>
      </c>
      <c r="CF207" s="275" t="str">
        <f ca="true">+IF(OFFSET('Water Data'!$H$28,0,10*ROW('Water Data'!H201))="","",OFFSET('Water Data'!$H$28,0,10*ROW('Water Data'!H201)))</f>
        <v/>
      </c>
      <c r="CG207" s="275" t="str">
        <f ca="true">+IF(OFFSET('Water Data'!$H$29,0,10*ROW('Water Data'!H201))="","",OFFSET('Water Data'!$H$29,0,10*ROW('Water Data'!H201)))</f>
        <v/>
      </c>
      <c r="CH207" s="275" t="str">
        <f ca="true">+IF(OFFSET('Water Data'!$I$27,0,10*ROW('Water Data'!I201))="","",OFFSET('Water Data'!$I$27,0,10*ROW('Water Data'!I201)))</f>
        <v/>
      </c>
      <c r="CI207" s="275" t="str">
        <f ca="true">+IF(OFFSET('Water Data'!$I$28,0,10*ROW('Water Data'!I201))="","",OFFSET('Water Data'!$I$28,0,10*ROW('Water Data'!I201)))</f>
        <v/>
      </c>
      <c r="CJ207" s="275" t="str">
        <f ca="true">+IF(OFFSET('Water Data'!$I$29,0,10*ROW('Water Data'!I201))="","",OFFSET('Water Data'!$I$29,0,10*ROW('Water Data'!I201)))</f>
        <v/>
      </c>
      <c r="CK207" s="275" t="str">
        <f ca="true">+IF(OFFSET('Sanitation Data'!$D$28,0,10*ROW('Sanitation Data'!D201))="","",OFFSET('Sanitation Data'!$D$28,0,10*ROW('Sanitation Data'!D201)))</f>
        <v/>
      </c>
      <c r="CL207" s="275" t="str">
        <f ca="true">+IF(OFFSET('Sanitation Data'!$D$29,0,10*ROW('Sanitation Data'!D201))="","",OFFSET('Sanitation Data'!$D$29,0,10*ROW('Sanitation Data'!D201)))</f>
        <v/>
      </c>
      <c r="CM207" s="275" t="str">
        <f ca="true">+IF(OFFSET('Sanitation Data'!$D$30,0,10*ROW('Sanitation Data'!D201))="","",OFFSET('Sanitation Data'!$D$30,0,10*ROW('Sanitation Data'!D201)))</f>
        <v/>
      </c>
      <c r="CN207" s="275" t="str">
        <f ca="true">+IF(OFFSET('Sanitation Data'!$D$31,0,10*ROW('Sanitation Data'!D201))="","",OFFSET('Sanitation Data'!$D$31,0,10*ROW('Sanitation Data'!D201)))</f>
        <v/>
      </c>
      <c r="CO207" s="275" t="str">
        <f ca="true">+IF(OFFSET('Sanitation Data'!$D$32,0,10*ROW('Sanitation Data'!D201))="","",OFFSET('Sanitation Data'!$D$32,0,10*ROW('Sanitation Data'!D201)))</f>
        <v/>
      </c>
      <c r="CP207" s="275" t="str">
        <f ca="true">+IF(OFFSET('Sanitation Data'!$E$28,0,10*ROW('Sanitation Data'!E201))="","",OFFSET('Sanitation Data'!$E$28,0,10*ROW('Sanitation Data'!E201)))</f>
        <v/>
      </c>
      <c r="CQ207" s="275" t="str">
        <f ca="true">+IF(OFFSET('Sanitation Data'!$E$29,0,10*ROW('Sanitation Data'!E201))="","",OFFSET('Sanitation Data'!$E$29,0,10*ROW('Sanitation Data'!E201)))</f>
        <v/>
      </c>
      <c r="CR207" s="275" t="str">
        <f ca="true">+IF(OFFSET('Sanitation Data'!$E$30,0,10*ROW('Sanitation Data'!E201))="","",OFFSET('Sanitation Data'!$E$30,0,10*ROW('Sanitation Data'!E201)))</f>
        <v/>
      </c>
      <c r="CS207" s="275" t="str">
        <f ca="true">+IF(OFFSET('Sanitation Data'!$E$31,0,10*ROW('Sanitation Data'!E201))="","",OFFSET('Sanitation Data'!$E$31,0,10*ROW('Sanitation Data'!E201)))</f>
        <v/>
      </c>
      <c r="CT207" s="275" t="str">
        <f ca="true">+IF(OFFSET('Sanitation Data'!$E$32,0,10*ROW('Sanitation Data'!E201))="","",OFFSET('Sanitation Data'!$E$32,0,10*ROW('Sanitation Data'!E201)))</f>
        <v/>
      </c>
      <c r="CU207" s="275" t="str">
        <f ca="true">+IF(OFFSET('Sanitation Data'!$F$28,0,10*ROW('Sanitation Data'!F201))="","",OFFSET('Sanitation Data'!$F$28,0,10*ROW('Sanitation Data'!F201)))</f>
        <v/>
      </c>
      <c r="CV207" s="275" t="str">
        <f ca="true">+IF(OFFSET('Sanitation Data'!$F$29,0,10*ROW('Sanitation Data'!F201))="","",OFFSET('Sanitation Data'!$F$29,0,10*ROW('Sanitation Data'!F201)))</f>
        <v/>
      </c>
      <c r="CW207" s="275" t="str">
        <f ca="true">+IF(OFFSET('Sanitation Data'!$F$30,0,10*ROW('Sanitation Data'!F201))="","",OFFSET('Sanitation Data'!$F$30,0,10*ROW('Sanitation Data'!F201)))</f>
        <v/>
      </c>
      <c r="CX207" s="275" t="str">
        <f ca="true">+IF(OFFSET('Sanitation Data'!$F$31,0,10*ROW('Sanitation Data'!F201))="","",OFFSET('Sanitation Data'!$F$31,0,10*ROW('Sanitation Data'!F201)))</f>
        <v/>
      </c>
      <c r="CY207" s="275" t="str">
        <f ca="true">+IF(OFFSET('Sanitation Data'!$F$32,0,10*ROW('Sanitation Data'!F201))="","",OFFSET('Sanitation Data'!$F$32,0,10*ROW('Sanitation Data'!F201)))</f>
        <v/>
      </c>
      <c r="CZ207" s="275" t="str">
        <f ca="true">+IF(OFFSET('Sanitation Data'!$G$28,0,10*ROW('Sanitation Data'!G201))="","",OFFSET('Sanitation Data'!$G$28,0,10*ROW('Sanitation Data'!G201)))</f>
        <v/>
      </c>
      <c r="DA207" s="275" t="str">
        <f ca="true">+IF(OFFSET('Sanitation Data'!$G$29,0,10*ROW('Sanitation Data'!G201))="","",OFFSET('Sanitation Data'!$G$29,0,10*ROW('Sanitation Data'!G201)))</f>
        <v/>
      </c>
      <c r="DB207" s="275" t="str">
        <f ca="true">+IF(OFFSET('Sanitation Data'!$G$30,0,10*ROW('Sanitation Data'!G201))="","",OFFSET('Sanitation Data'!$G$30,0,10*ROW('Sanitation Data'!G201)))</f>
        <v/>
      </c>
      <c r="DC207" s="275" t="str">
        <f ca="true">+IF(OFFSET('Sanitation Data'!$G$31,0,10*ROW('Sanitation Data'!G201))="","",OFFSET('Sanitation Data'!$G$31,0,10*ROW('Sanitation Data'!G201)))</f>
        <v/>
      </c>
      <c r="DD207" s="275" t="str">
        <f ca="true">+IF(OFFSET('Sanitation Data'!$G$32,0,10*ROW('Sanitation Data'!G201))="","",OFFSET('Sanitation Data'!$G$32,0,10*ROW('Sanitation Data'!G201)))</f>
        <v/>
      </c>
      <c r="DE207" s="275" t="str">
        <f ca="true">+IF(OFFSET('Sanitation Data'!$H$28,0,10*ROW('Sanitation Data'!H201))="","",OFFSET('Sanitation Data'!$H$28,0,10*ROW('Sanitation Data'!H201)))</f>
        <v/>
      </c>
      <c r="DF207" s="275" t="str">
        <f ca="true">+IF(OFFSET('Sanitation Data'!$H$29,0,10*ROW('Sanitation Data'!H201))="","",OFFSET('Sanitation Data'!$H$29,0,10*ROW('Sanitation Data'!H201)))</f>
        <v/>
      </c>
      <c r="DG207" s="275" t="str">
        <f ca="true">+IF(OFFSET('Sanitation Data'!$H$30,0,10*ROW('Sanitation Data'!H201))="","",OFFSET('Sanitation Data'!$H$30,0,10*ROW('Sanitation Data'!H201)))</f>
        <v/>
      </c>
      <c r="DH207" s="275" t="str">
        <f ca="true">+IF(OFFSET('Sanitation Data'!$H$31,0,10*ROW('Sanitation Data'!H201))="","",OFFSET('Sanitation Data'!$H$31,0,10*ROW('Sanitation Data'!H201)))</f>
        <v/>
      </c>
      <c r="DI207" s="275" t="str">
        <f ca="true">+IF(OFFSET('Sanitation Data'!$H$32,0,10*ROW('Sanitation Data'!H201))="","",OFFSET('Sanitation Data'!$H$32,0,10*ROW('Sanitation Data'!H201)))</f>
        <v/>
      </c>
      <c r="DJ207" s="275" t="str">
        <f ca="true">+IF(OFFSET('Sanitation Data'!$I$28,0,10*ROW('Sanitation Data'!I201))="","",OFFSET('Sanitation Data'!$I$28,0,10*ROW('Sanitation Data'!I201)))</f>
        <v/>
      </c>
      <c r="DK207" s="275" t="str">
        <f ca="true">+IF(OFFSET('Sanitation Data'!$I$29,0,10*ROW('Sanitation Data'!I201))="","",OFFSET('Sanitation Data'!$I$29,0,10*ROW('Sanitation Data'!I201)))</f>
        <v/>
      </c>
      <c r="DL207" s="275" t="str">
        <f ca="true">+IF(OFFSET('Sanitation Data'!$I$30,0,10*ROW('Sanitation Data'!I201))="","",OFFSET('Sanitation Data'!$I$30,0,10*ROW('Sanitation Data'!I201)))</f>
        <v/>
      </c>
      <c r="DM207" s="275" t="str">
        <f ca="true">+IF(OFFSET('Sanitation Data'!$I$31,0,10*ROW('Sanitation Data'!I201))="","",OFFSET('Sanitation Data'!$I$31,0,10*ROW('Sanitation Data'!I201)))</f>
        <v/>
      </c>
      <c r="DN207" s="275" t="str">
        <f ca="true">+IF(OFFSET('Sanitation Data'!$I$32,0,10*ROW('Sanitation Data'!I201))="","",OFFSET('Sanitation Data'!$I$32,0,10*ROW('Sanitation Data'!I201)))</f>
        <v/>
      </c>
      <c r="DO207" s="275" t="str">
        <f ca="true">+IF(OFFSET('Hygiene Data'!$D$11,0,10*ROW('Hygiene Data'!D201))="","",OFFSET('Hygiene Data'!$D$11,0,10*ROW('Hygiene Data'!D201)))</f>
        <v/>
      </c>
      <c r="DP207" s="275" t="str">
        <f ca="true">+IF(OFFSET('Hygiene Data'!$D$12,0,10*ROW('Hygiene Data'!D201))="","",OFFSET('Hygiene Data'!$D$12,0,10*ROW('Hygiene Data'!D201)))</f>
        <v/>
      </c>
      <c r="DQ207" s="275" t="str">
        <f ca="true">+IF(OFFSET('Hygiene Data'!$D$13,0,10*ROW('Hygiene Data'!D201))="","",OFFSET('Hygiene Data'!$D$13,0,10*ROW('Hygiene Data'!D201)))</f>
        <v/>
      </c>
      <c r="DR207" s="275" t="str">
        <f ca="true">+IF(OFFSET('Hygiene Data'!$E$11,0,10*ROW('Hygiene Data'!E201))="","",OFFSET('Hygiene Data'!$E$11,0,10*ROW('Hygiene Data'!E201)))</f>
        <v/>
      </c>
      <c r="DS207" s="275" t="str">
        <f ca="true">+IF(OFFSET('Hygiene Data'!$E$12,0,10*ROW('Hygiene Data'!E201))="","",OFFSET('Hygiene Data'!$E$12,0,10*ROW('Hygiene Data'!E201)))</f>
        <v/>
      </c>
      <c r="DT207" s="275" t="str">
        <f ca="true">+IF(OFFSET('Hygiene Data'!$E$13,0,10*ROW('Hygiene Data'!E201))="","",OFFSET('Hygiene Data'!$E$13,0,10*ROW('Hygiene Data'!E201)))</f>
        <v/>
      </c>
      <c r="DU207" s="275" t="str">
        <f ca="true">+IF(OFFSET('Hygiene Data'!$F$11,0,10*ROW('Hygiene Data'!F201))="","",OFFSET('Hygiene Data'!$F$11,0,10*ROW('Hygiene Data'!F201)))</f>
        <v/>
      </c>
      <c r="DV207" s="275" t="str">
        <f ca="true">+IF(OFFSET('Hygiene Data'!$F$12,0,10*ROW('Hygiene Data'!F201))="","",OFFSET('Hygiene Data'!$F$12,0,10*ROW('Hygiene Data'!F201)))</f>
        <v/>
      </c>
      <c r="DW207" s="275" t="str">
        <f ca="true">+IF(OFFSET('Hygiene Data'!$F$13,0,10*ROW('Hygiene Data'!F201))="","",OFFSET('Hygiene Data'!$F$13,0,10*ROW('Hygiene Data'!F201)))</f>
        <v/>
      </c>
      <c r="DX207" s="275" t="str">
        <f ca="true">+IF(OFFSET('Hygiene Data'!$G$11,0,10*ROW('Hygiene Data'!G201))="","",OFFSET('Hygiene Data'!$G$11,0,10*ROW('Hygiene Data'!G201)))</f>
        <v/>
      </c>
      <c r="DY207" s="275" t="str">
        <f ca="true">+IF(OFFSET('Hygiene Data'!$G$12,0,10*ROW('Hygiene Data'!G201))="","",OFFSET('Hygiene Data'!$G$12,0,10*ROW('Hygiene Data'!G201)))</f>
        <v/>
      </c>
      <c r="DZ207" s="275" t="str">
        <f ca="true">+IF(OFFSET('Hygiene Data'!$G$13,0,10*ROW('Hygiene Data'!G201))="","",OFFSET('Hygiene Data'!$G$13,0,10*ROW('Hygiene Data'!G201)))</f>
        <v/>
      </c>
      <c r="EA207" s="275" t="str">
        <f ca="true">+IF(OFFSET('Hygiene Data'!$H$11,0,10*ROW('Hygiene Data'!H201))="","",OFFSET('Hygiene Data'!$H$11,0,10*ROW('Hygiene Data'!H201)))</f>
        <v/>
      </c>
      <c r="EB207" s="275" t="str">
        <f ca="true">+IF(OFFSET('Hygiene Data'!$H$12,0,10*ROW('Hygiene Data'!H201))="","",OFFSET('Hygiene Data'!$H$12,0,10*ROW('Hygiene Data'!H201)))</f>
        <v/>
      </c>
      <c r="EC207" s="275" t="str">
        <f ca="true">+IF(OFFSET('Hygiene Data'!$H$13,0,10*ROW('Hygiene Data'!H201))="","",OFFSET('Hygiene Data'!$H$13,0,10*ROW('Hygiene Data'!H201)))</f>
        <v/>
      </c>
      <c r="ED207" s="275" t="str">
        <f ca="true">+IF(OFFSET('Hygiene Data'!$I$11,0,10*ROW('Hygiene Data'!I201))="","",OFFSET('Hygiene Data'!$I$11,0,10*ROW('Hygiene Data'!I201)))</f>
        <v/>
      </c>
      <c r="EE207" s="275" t="str">
        <f ca="true">+IF(OFFSET('Hygiene Data'!$I$12,0,10*ROW('Hygiene Data'!I201))="","",OFFSET('Hygiene Data'!$I$12,0,10*ROW('Hygiene Data'!I201)))</f>
        <v/>
      </c>
      <c r="EF207" s="275" t="str">
        <f ca="true">+IF(OFFSET('Hygiene Data'!$I$13,0,10*ROW('Hygiene Data'!I201))="","",OFFSET('Hygiene Data'!$I$13,0,10*ROW('Hygiene Data'!I201)))</f>
        <v/>
      </c>
    </row>
    <row xmlns:x14ac="http://schemas.microsoft.com/office/spreadsheetml/2009/9/ac" r="208" s="34" customFormat="true" x14ac:dyDescent="0.2"/>
    <row xmlns:x14ac="http://schemas.microsoft.com/office/spreadsheetml/2009/9/ac" r="209" s="34" customFormat="true" x14ac:dyDescent="0.2"/>
    <row xmlns:x14ac="http://schemas.microsoft.com/office/spreadsheetml/2009/9/ac" r="210" s="34" customFormat="true" x14ac:dyDescent="0.2"/>
    <row xmlns:x14ac="http://schemas.microsoft.com/office/spreadsheetml/2009/9/ac" r="211" s="34" customFormat="true" x14ac:dyDescent="0.2"/>
    <row xmlns:x14ac="http://schemas.microsoft.com/office/spreadsheetml/2009/9/ac" r="212" s="34" customFormat="true" x14ac:dyDescent="0.2"/>
    <row xmlns:x14ac="http://schemas.microsoft.com/office/spreadsheetml/2009/9/ac" r="213" s="34" customFormat="true" x14ac:dyDescent="0.2"/>
    <row xmlns:x14ac="http://schemas.microsoft.com/office/spreadsheetml/2009/9/ac" r="214" s="34" customFormat="true" x14ac:dyDescent="0.2"/>
    <row xmlns:x14ac="http://schemas.microsoft.com/office/spreadsheetml/2009/9/ac" r="215" s="34" customFormat="true" x14ac:dyDescent="0.2"/>
    <row xmlns:x14ac="http://schemas.microsoft.com/office/spreadsheetml/2009/9/ac" r="216" s="34" customFormat="true" x14ac:dyDescent="0.2"/>
    <row xmlns:x14ac="http://schemas.microsoft.com/office/spreadsheetml/2009/9/ac" r="217" s="34" customFormat="true" x14ac:dyDescent="0.2"/>
    <row xmlns:x14ac="http://schemas.microsoft.com/office/spreadsheetml/2009/9/ac" r="218" s="34" customFormat="true" x14ac:dyDescent="0.2"/>
    <row xmlns:x14ac="http://schemas.microsoft.com/office/spreadsheetml/2009/9/ac" r="219" s="34" customFormat="true" x14ac:dyDescent="0.2"/>
    <row xmlns:x14ac="http://schemas.microsoft.com/office/spreadsheetml/2009/9/ac" r="220" s="34" customFormat="true" x14ac:dyDescent="0.2"/>
    <row xmlns:x14ac="http://schemas.microsoft.com/office/spreadsheetml/2009/9/ac" r="221" s="34" customFormat="true" x14ac:dyDescent="0.2"/>
    <row xmlns:x14ac="http://schemas.microsoft.com/office/spreadsheetml/2009/9/ac" r="222" s="34" customFormat="true" x14ac:dyDescent="0.2"/>
    <row xmlns:x14ac="http://schemas.microsoft.com/office/spreadsheetml/2009/9/ac" r="223" s="34" customFormat="true" x14ac:dyDescent="0.2"/>
    <row xmlns:x14ac="http://schemas.microsoft.com/office/spreadsheetml/2009/9/ac" r="224" s="34" customFormat="true" x14ac:dyDescent="0.2"/>
    <row xmlns:x14ac="http://schemas.microsoft.com/office/spreadsheetml/2009/9/ac" r="225" s="34" customFormat="true" x14ac:dyDescent="0.2"/>
    <row xmlns:x14ac="http://schemas.microsoft.com/office/spreadsheetml/2009/9/ac" r="226" s="34" customFormat="true" x14ac:dyDescent="0.2"/>
    <row xmlns:x14ac="http://schemas.microsoft.com/office/spreadsheetml/2009/9/ac" r="227" s="34" customFormat="true" x14ac:dyDescent="0.2"/>
    <row xmlns:x14ac="http://schemas.microsoft.com/office/spreadsheetml/2009/9/ac" r="228" s="34" customFormat="true" x14ac:dyDescent="0.2"/>
    <row xmlns:x14ac="http://schemas.microsoft.com/office/spreadsheetml/2009/9/ac" r="229" s="34" customFormat="true" x14ac:dyDescent="0.2"/>
    <row xmlns:x14ac="http://schemas.microsoft.com/office/spreadsheetml/2009/9/ac" r="230" s="34" customFormat="true" x14ac:dyDescent="0.2"/>
    <row xmlns:x14ac="http://schemas.microsoft.com/office/spreadsheetml/2009/9/ac" r="231" s="34" customFormat="true" x14ac:dyDescent="0.2"/>
    <row xmlns:x14ac="http://schemas.microsoft.com/office/spreadsheetml/2009/9/ac" r="232" s="34" customFormat="true" x14ac:dyDescent="0.2"/>
    <row xmlns:x14ac="http://schemas.microsoft.com/office/spreadsheetml/2009/9/ac" r="233" s="34" customFormat="true" x14ac:dyDescent="0.2"/>
    <row xmlns:x14ac="http://schemas.microsoft.com/office/spreadsheetml/2009/9/ac" r="234" s="34" customFormat="true" x14ac:dyDescent="0.2"/>
    <row xmlns:x14ac="http://schemas.microsoft.com/office/spreadsheetml/2009/9/ac" r="235" s="34" customFormat="true" x14ac:dyDescent="0.2"/>
    <row xmlns:x14ac="http://schemas.microsoft.com/office/spreadsheetml/2009/9/ac" r="236" s="34" customFormat="true" x14ac:dyDescent="0.2"/>
    <row xmlns:x14ac="http://schemas.microsoft.com/office/spreadsheetml/2009/9/ac" r="237" s="34" customFormat="true" x14ac:dyDescent="0.2"/>
    <row xmlns:x14ac="http://schemas.microsoft.com/office/spreadsheetml/2009/9/ac" r="238" s="34" customFormat="true" x14ac:dyDescent="0.2"/>
    <row xmlns:x14ac="http://schemas.microsoft.com/office/spreadsheetml/2009/9/ac" r="239" s="34" customFormat="true" x14ac:dyDescent="0.2"/>
    <row xmlns:x14ac="http://schemas.microsoft.com/office/spreadsheetml/2009/9/ac" r="240" s="34" customFormat="true" x14ac:dyDescent="0.2"/>
    <row xmlns:x14ac="http://schemas.microsoft.com/office/spreadsheetml/2009/9/ac" r="241" s="34" customFormat="true" x14ac:dyDescent="0.2"/>
    <row xmlns:x14ac="http://schemas.microsoft.com/office/spreadsheetml/2009/9/ac" r="242" s="34" customFormat="true" x14ac:dyDescent="0.2"/>
    <row xmlns:x14ac="http://schemas.microsoft.com/office/spreadsheetml/2009/9/ac" r="243" s="34" customFormat="true" x14ac:dyDescent="0.2"/>
    <row xmlns:x14ac="http://schemas.microsoft.com/office/spreadsheetml/2009/9/ac" r="244" s="34" customFormat="true" x14ac:dyDescent="0.2"/>
    <row xmlns:x14ac="http://schemas.microsoft.com/office/spreadsheetml/2009/9/ac" r="245" s="34" customFormat="true" x14ac:dyDescent="0.2"/>
    <row xmlns:x14ac="http://schemas.microsoft.com/office/spreadsheetml/2009/9/ac" r="246" s="34" customFormat="true" x14ac:dyDescent="0.2"/>
    <row xmlns:x14ac="http://schemas.microsoft.com/office/spreadsheetml/2009/9/ac" r="247" s="34" customFormat="true" x14ac:dyDescent="0.2"/>
    <row xmlns:x14ac="http://schemas.microsoft.com/office/spreadsheetml/2009/9/ac" r="248" s="34" customFormat="true" x14ac:dyDescent="0.2"/>
    <row xmlns:x14ac="http://schemas.microsoft.com/office/spreadsheetml/2009/9/ac" r="249" s="34" customFormat="true" x14ac:dyDescent="0.2"/>
    <row xmlns:x14ac="http://schemas.microsoft.com/office/spreadsheetml/2009/9/ac" r="250" s="34" customFormat="true" x14ac:dyDescent="0.2"/>
    <row xmlns:x14ac="http://schemas.microsoft.com/office/spreadsheetml/2009/9/ac" r="251" s="34" customFormat="true" x14ac:dyDescent="0.2"/>
    <row xmlns:x14ac="http://schemas.microsoft.com/office/spreadsheetml/2009/9/ac" r="252" s="34" customFormat="true" x14ac:dyDescent="0.2"/>
    <row xmlns:x14ac="http://schemas.microsoft.com/office/spreadsheetml/2009/9/ac" r="253" s="34" customFormat="true" x14ac:dyDescent="0.2"/>
    <row xmlns:x14ac="http://schemas.microsoft.com/office/spreadsheetml/2009/9/ac" r="254" s="34" customFormat="true" x14ac:dyDescent="0.2"/>
    <row xmlns:x14ac="http://schemas.microsoft.com/office/spreadsheetml/2009/9/ac" r="255" s="34" customFormat="true" x14ac:dyDescent="0.2"/>
    <row xmlns:x14ac="http://schemas.microsoft.com/office/spreadsheetml/2009/9/ac" r="256" s="34" customFormat="true" x14ac:dyDescent="0.2"/>
    <row xmlns:x14ac="http://schemas.microsoft.com/office/spreadsheetml/2009/9/ac" r="257" s="34" customFormat="true" x14ac:dyDescent="0.2"/>
    <row xmlns:x14ac="http://schemas.microsoft.com/office/spreadsheetml/2009/9/ac" r="258" s="34" customFormat="true" x14ac:dyDescent="0.2"/>
    <row xmlns:x14ac="http://schemas.microsoft.com/office/spreadsheetml/2009/9/ac" r="259" s="34" customFormat="true" x14ac:dyDescent="0.2"/>
    <row xmlns:x14ac="http://schemas.microsoft.com/office/spreadsheetml/2009/9/ac" r="260" s="34" customFormat="true" x14ac:dyDescent="0.2"/>
    <row xmlns:x14ac="http://schemas.microsoft.com/office/spreadsheetml/2009/9/ac" r="261" s="34" customFormat="true" x14ac:dyDescent="0.2"/>
    <row xmlns:x14ac="http://schemas.microsoft.com/office/spreadsheetml/2009/9/ac" r="262" s="34" customFormat="true" x14ac:dyDescent="0.2"/>
    <row xmlns:x14ac="http://schemas.microsoft.com/office/spreadsheetml/2009/9/ac" r="263" s="34" customFormat="true" x14ac:dyDescent="0.2"/>
    <row xmlns:x14ac="http://schemas.microsoft.com/office/spreadsheetml/2009/9/ac" r="264" s="34" customFormat="true" x14ac:dyDescent="0.2"/>
    <row xmlns:x14ac="http://schemas.microsoft.com/office/spreadsheetml/2009/9/ac" r="265" s="34" customFormat="true" x14ac:dyDescent="0.2"/>
    <row xmlns:x14ac="http://schemas.microsoft.com/office/spreadsheetml/2009/9/ac" r="266" s="34" customFormat="true" x14ac:dyDescent="0.2"/>
    <row xmlns:x14ac="http://schemas.microsoft.com/office/spreadsheetml/2009/9/ac" r="267" s="34" customFormat="true" x14ac:dyDescent="0.2"/>
    <row xmlns:x14ac="http://schemas.microsoft.com/office/spreadsheetml/2009/9/ac" r="268" s="34" customFormat="true" x14ac:dyDescent="0.2"/>
    <row xmlns:x14ac="http://schemas.microsoft.com/office/spreadsheetml/2009/9/ac" r="269" s="34" customFormat="true" x14ac:dyDescent="0.2"/>
    <row xmlns:x14ac="http://schemas.microsoft.com/office/spreadsheetml/2009/9/ac" r="270" s="34" customFormat="true" x14ac:dyDescent="0.2"/>
    <row xmlns:x14ac="http://schemas.microsoft.com/office/spreadsheetml/2009/9/ac" r="271" s="34" customFormat="true" x14ac:dyDescent="0.2"/>
    <row xmlns:x14ac="http://schemas.microsoft.com/office/spreadsheetml/2009/9/ac" r="272" s="34" customFormat="true" x14ac:dyDescent="0.2"/>
    <row xmlns:x14ac="http://schemas.microsoft.com/office/spreadsheetml/2009/9/ac" r="273" s="34" customFormat="true" x14ac:dyDescent="0.2"/>
    <row xmlns:x14ac="http://schemas.microsoft.com/office/spreadsheetml/2009/9/ac" r="274" s="34" customFormat="true" x14ac:dyDescent="0.2"/>
    <row xmlns:x14ac="http://schemas.microsoft.com/office/spreadsheetml/2009/9/ac" r="275" s="34" customFormat="true" x14ac:dyDescent="0.2"/>
    <row xmlns:x14ac="http://schemas.microsoft.com/office/spreadsheetml/2009/9/ac" r="276" s="34" customFormat="true" x14ac:dyDescent="0.2"/>
    <row xmlns:x14ac="http://schemas.microsoft.com/office/spreadsheetml/2009/9/ac" r="277" s="34" customFormat="true" x14ac:dyDescent="0.2"/>
    <row xmlns:x14ac="http://schemas.microsoft.com/office/spreadsheetml/2009/9/ac" r="278" s="34" customFormat="true" x14ac:dyDescent="0.2"/>
    <row xmlns:x14ac="http://schemas.microsoft.com/office/spreadsheetml/2009/9/ac" r="279" s="34" customFormat="true" x14ac:dyDescent="0.2"/>
    <row xmlns:x14ac="http://schemas.microsoft.com/office/spreadsheetml/2009/9/ac" r="280" s="34" customFormat="true" x14ac:dyDescent="0.2"/>
    <row xmlns:x14ac="http://schemas.microsoft.com/office/spreadsheetml/2009/9/ac" r="281" s="34" customFormat="true" x14ac:dyDescent="0.2"/>
    <row xmlns:x14ac="http://schemas.microsoft.com/office/spreadsheetml/2009/9/ac" r="282" s="34" customFormat="true" x14ac:dyDescent="0.2"/>
    <row xmlns:x14ac="http://schemas.microsoft.com/office/spreadsheetml/2009/9/ac" r="283" s="34" customFormat="true" x14ac:dyDescent="0.2"/>
    <row xmlns:x14ac="http://schemas.microsoft.com/office/spreadsheetml/2009/9/ac" r="284" s="34" customFormat="true" x14ac:dyDescent="0.2"/>
    <row xmlns:x14ac="http://schemas.microsoft.com/office/spreadsheetml/2009/9/ac" r="285" s="34" customFormat="true" x14ac:dyDescent="0.2"/>
    <row xmlns:x14ac="http://schemas.microsoft.com/office/spreadsheetml/2009/9/ac" r="286" s="34" customFormat="true" x14ac:dyDescent="0.2"/>
    <row xmlns:x14ac="http://schemas.microsoft.com/office/spreadsheetml/2009/9/ac" r="287" s="34" customFormat="true" x14ac:dyDescent="0.2"/>
    <row xmlns:x14ac="http://schemas.microsoft.com/office/spreadsheetml/2009/9/ac" r="288" s="34" customFormat="true" x14ac:dyDescent="0.2"/>
    <row xmlns:x14ac="http://schemas.microsoft.com/office/spreadsheetml/2009/9/ac" r="289" s="34" customFormat="true" x14ac:dyDescent="0.2"/>
    <row xmlns:x14ac="http://schemas.microsoft.com/office/spreadsheetml/2009/9/ac" r="290" s="34" customFormat="true" x14ac:dyDescent="0.2"/>
    <row xmlns:x14ac="http://schemas.microsoft.com/office/spreadsheetml/2009/9/ac" r="291" s="34" customFormat="true" x14ac:dyDescent="0.2"/>
    <row xmlns:x14ac="http://schemas.microsoft.com/office/spreadsheetml/2009/9/ac" r="292" s="34" customFormat="true" x14ac:dyDescent="0.2"/>
    <row xmlns:x14ac="http://schemas.microsoft.com/office/spreadsheetml/2009/9/ac" r="293" s="34" customFormat="true" x14ac:dyDescent="0.2"/>
    <row xmlns:x14ac="http://schemas.microsoft.com/office/spreadsheetml/2009/9/ac" r="294" s="34" customFormat="true" x14ac:dyDescent="0.2"/>
    <row xmlns:x14ac="http://schemas.microsoft.com/office/spreadsheetml/2009/9/ac" r="295" s="34" customFormat="true" x14ac:dyDescent="0.2"/>
    <row xmlns:x14ac="http://schemas.microsoft.com/office/spreadsheetml/2009/9/ac" r="296" s="34" customFormat="true" x14ac:dyDescent="0.2"/>
    <row xmlns:x14ac="http://schemas.microsoft.com/office/spreadsheetml/2009/9/ac" r="297" s="34" customFormat="true" x14ac:dyDescent="0.2"/>
    <row xmlns:x14ac="http://schemas.microsoft.com/office/spreadsheetml/2009/9/ac" r="298" s="34" customFormat="true" x14ac:dyDescent="0.2"/>
    <row xmlns:x14ac="http://schemas.microsoft.com/office/spreadsheetml/2009/9/ac" r="299" s="34" customFormat="true" x14ac:dyDescent="0.2"/>
    <row xmlns:x14ac="http://schemas.microsoft.com/office/spreadsheetml/2009/9/ac" r="300" s="34" customFormat="true" x14ac:dyDescent="0.2"/>
    <row xmlns:x14ac="http://schemas.microsoft.com/office/spreadsheetml/2009/9/ac" r="301" s="34" customFormat="true" x14ac:dyDescent="0.2"/>
    <row xmlns:x14ac="http://schemas.microsoft.com/office/spreadsheetml/2009/9/ac" r="302" s="34" customFormat="true" x14ac:dyDescent="0.2"/>
    <row xmlns:x14ac="http://schemas.microsoft.com/office/spreadsheetml/2009/9/ac" r="303" s="34" customFormat="true" x14ac:dyDescent="0.2"/>
    <row xmlns:x14ac="http://schemas.microsoft.com/office/spreadsheetml/2009/9/ac" r="304" s="34" customFormat="true" x14ac:dyDescent="0.2"/>
    <row xmlns:x14ac="http://schemas.microsoft.com/office/spreadsheetml/2009/9/ac" r="305" s="34" customFormat="true" x14ac:dyDescent="0.2"/>
    <row xmlns:x14ac="http://schemas.microsoft.com/office/spreadsheetml/2009/9/ac" r="306" s="34" customFormat="true" x14ac:dyDescent="0.2"/>
    <row xmlns:x14ac="http://schemas.microsoft.com/office/spreadsheetml/2009/9/ac" r="307" s="34" customFormat="true" x14ac:dyDescent="0.2"/>
    <row xmlns:x14ac="http://schemas.microsoft.com/office/spreadsheetml/2009/9/ac" r="308" s="34" customFormat="true" x14ac:dyDescent="0.2"/>
    <row xmlns:x14ac="http://schemas.microsoft.com/office/spreadsheetml/2009/9/ac" r="309" s="34" customFormat="true" x14ac:dyDescent="0.2"/>
    <row xmlns:x14ac="http://schemas.microsoft.com/office/spreadsheetml/2009/9/ac" r="310" s="34" customFormat="true" x14ac:dyDescent="0.2"/>
    <row xmlns:x14ac="http://schemas.microsoft.com/office/spreadsheetml/2009/9/ac" r="311" s="34" customFormat="true" x14ac:dyDescent="0.2"/>
    <row xmlns:x14ac="http://schemas.microsoft.com/office/spreadsheetml/2009/9/ac" r="312" s="34" customFormat="true" x14ac:dyDescent="0.2"/>
    <row xmlns:x14ac="http://schemas.microsoft.com/office/spreadsheetml/2009/9/ac" r="313" s="34" customFormat="true" x14ac:dyDescent="0.2"/>
    <row xmlns:x14ac="http://schemas.microsoft.com/office/spreadsheetml/2009/9/ac" r="314" s="34" customFormat="true" x14ac:dyDescent="0.2"/>
    <row xmlns:x14ac="http://schemas.microsoft.com/office/spreadsheetml/2009/9/ac" r="315" s="34" customFormat="true" x14ac:dyDescent="0.2"/>
    <row xmlns:x14ac="http://schemas.microsoft.com/office/spreadsheetml/2009/9/ac" r="316" s="34" customFormat="true" x14ac:dyDescent="0.2"/>
    <row xmlns:x14ac="http://schemas.microsoft.com/office/spreadsheetml/2009/9/ac" r="317" s="34" customFormat="true" x14ac:dyDescent="0.2"/>
    <row xmlns:x14ac="http://schemas.microsoft.com/office/spreadsheetml/2009/9/ac" r="318" s="34" customFormat="true" x14ac:dyDescent="0.2"/>
    <row xmlns:x14ac="http://schemas.microsoft.com/office/spreadsheetml/2009/9/ac" r="319" s="34" customFormat="true" x14ac:dyDescent="0.2"/>
    <row xmlns:x14ac="http://schemas.microsoft.com/office/spreadsheetml/2009/9/ac" r="320" s="34" customFormat="true" x14ac:dyDescent="0.2"/>
    <row xmlns:x14ac="http://schemas.microsoft.com/office/spreadsheetml/2009/9/ac" r="321" s="34" customFormat="true" x14ac:dyDescent="0.2"/>
    <row xmlns:x14ac="http://schemas.microsoft.com/office/spreadsheetml/2009/9/ac" r="322" s="34" customFormat="true" x14ac:dyDescent="0.2"/>
    <row xmlns:x14ac="http://schemas.microsoft.com/office/spreadsheetml/2009/9/ac" r="323" s="34" customFormat="true" x14ac:dyDescent="0.2"/>
    <row xmlns:x14ac="http://schemas.microsoft.com/office/spreadsheetml/2009/9/ac" r="324" s="34" customFormat="true" x14ac:dyDescent="0.2"/>
    <row xmlns:x14ac="http://schemas.microsoft.com/office/spreadsheetml/2009/9/ac" r="325" s="34" customFormat="true" x14ac:dyDescent="0.2"/>
    <row xmlns:x14ac="http://schemas.microsoft.com/office/spreadsheetml/2009/9/ac" r="326" s="34" customFormat="true" x14ac:dyDescent="0.2"/>
    <row xmlns:x14ac="http://schemas.microsoft.com/office/spreadsheetml/2009/9/ac" r="327" s="34" customFormat="true" x14ac:dyDescent="0.2"/>
    <row xmlns:x14ac="http://schemas.microsoft.com/office/spreadsheetml/2009/9/ac" r="328" s="34" customFormat="true" x14ac:dyDescent="0.2"/>
    <row xmlns:x14ac="http://schemas.microsoft.com/office/spreadsheetml/2009/9/ac" r="329" s="34" customFormat="true" x14ac:dyDescent="0.2"/>
    <row xmlns:x14ac="http://schemas.microsoft.com/office/spreadsheetml/2009/9/ac" r="330" s="34" customFormat="true" x14ac:dyDescent="0.2"/>
    <row xmlns:x14ac="http://schemas.microsoft.com/office/spreadsheetml/2009/9/ac" r="331" s="34" customFormat="true" x14ac:dyDescent="0.2"/>
    <row xmlns:x14ac="http://schemas.microsoft.com/office/spreadsheetml/2009/9/ac" r="332" s="34" customFormat="true" x14ac:dyDescent="0.2"/>
    <row xmlns:x14ac="http://schemas.microsoft.com/office/spreadsheetml/2009/9/ac" r="333" s="34" customFormat="true" x14ac:dyDescent="0.2"/>
    <row xmlns:x14ac="http://schemas.microsoft.com/office/spreadsheetml/2009/9/ac" r="334" s="34" customFormat="true" x14ac:dyDescent="0.2"/>
    <row xmlns:x14ac="http://schemas.microsoft.com/office/spreadsheetml/2009/9/ac" r="335" s="34" customFormat="true" x14ac:dyDescent="0.2"/>
    <row xmlns:x14ac="http://schemas.microsoft.com/office/spreadsheetml/2009/9/ac" r="336" s="34" customFormat="true" x14ac:dyDescent="0.2"/>
    <row xmlns:x14ac="http://schemas.microsoft.com/office/spreadsheetml/2009/9/ac" r="337" s="34" customFormat="true" x14ac:dyDescent="0.2"/>
    <row xmlns:x14ac="http://schemas.microsoft.com/office/spreadsheetml/2009/9/ac" r="338" s="34" customFormat="true" x14ac:dyDescent="0.2"/>
    <row xmlns:x14ac="http://schemas.microsoft.com/office/spreadsheetml/2009/9/ac" r="339" s="34" customFormat="true" x14ac:dyDescent="0.2"/>
    <row xmlns:x14ac="http://schemas.microsoft.com/office/spreadsheetml/2009/9/ac" r="340" s="34" customFormat="true" x14ac:dyDescent="0.2"/>
    <row xmlns:x14ac="http://schemas.microsoft.com/office/spreadsheetml/2009/9/ac" r="341" s="34" customFormat="true" x14ac:dyDescent="0.2"/>
    <row xmlns:x14ac="http://schemas.microsoft.com/office/spreadsheetml/2009/9/ac" r="342" s="34" customFormat="true" x14ac:dyDescent="0.2"/>
    <row xmlns:x14ac="http://schemas.microsoft.com/office/spreadsheetml/2009/9/ac" r="343" s="34" customFormat="true" x14ac:dyDescent="0.2"/>
    <row xmlns:x14ac="http://schemas.microsoft.com/office/spreadsheetml/2009/9/ac" r="344" s="34" customFormat="true" x14ac:dyDescent="0.2"/>
    <row xmlns:x14ac="http://schemas.microsoft.com/office/spreadsheetml/2009/9/ac" r="345" s="34" customFormat="true" x14ac:dyDescent="0.2"/>
    <row xmlns:x14ac="http://schemas.microsoft.com/office/spreadsheetml/2009/9/ac" r="346" s="34" customFormat="true" x14ac:dyDescent="0.2"/>
    <row xmlns:x14ac="http://schemas.microsoft.com/office/spreadsheetml/2009/9/ac" r="347" s="34" customFormat="true" x14ac:dyDescent="0.2"/>
    <row xmlns:x14ac="http://schemas.microsoft.com/office/spreadsheetml/2009/9/ac" r="348" s="34" customFormat="true" x14ac:dyDescent="0.2"/>
    <row xmlns:x14ac="http://schemas.microsoft.com/office/spreadsheetml/2009/9/ac" r="349" s="34" customFormat="true" x14ac:dyDescent="0.2"/>
    <row xmlns:x14ac="http://schemas.microsoft.com/office/spreadsheetml/2009/9/ac" r="350" s="34" customFormat="true" x14ac:dyDescent="0.2"/>
    <row xmlns:x14ac="http://schemas.microsoft.com/office/spreadsheetml/2009/9/ac" r="351" s="34" customFormat="true" x14ac:dyDescent="0.2"/>
    <row xmlns:x14ac="http://schemas.microsoft.com/office/spreadsheetml/2009/9/ac" r="352" s="34" customFormat="true" x14ac:dyDescent="0.2"/>
    <row xmlns:x14ac="http://schemas.microsoft.com/office/spreadsheetml/2009/9/ac" r="353" s="34" customFormat="true" x14ac:dyDescent="0.2"/>
    <row xmlns:x14ac="http://schemas.microsoft.com/office/spreadsheetml/2009/9/ac" r="354" s="34" customFormat="true" x14ac:dyDescent="0.2"/>
    <row xmlns:x14ac="http://schemas.microsoft.com/office/spreadsheetml/2009/9/ac" r="355" s="34" customFormat="true" x14ac:dyDescent="0.2"/>
    <row xmlns:x14ac="http://schemas.microsoft.com/office/spreadsheetml/2009/9/ac" r="356" s="34" customFormat="true" x14ac:dyDescent="0.2"/>
    <row xmlns:x14ac="http://schemas.microsoft.com/office/spreadsheetml/2009/9/ac" r="357" s="34" customFormat="true" x14ac:dyDescent="0.2"/>
    <row xmlns:x14ac="http://schemas.microsoft.com/office/spreadsheetml/2009/9/ac" r="358" s="34" customFormat="true" x14ac:dyDescent="0.2"/>
    <row xmlns:x14ac="http://schemas.microsoft.com/office/spreadsheetml/2009/9/ac" r="359" s="34" customFormat="true" x14ac:dyDescent="0.2"/>
    <row xmlns:x14ac="http://schemas.microsoft.com/office/spreadsheetml/2009/9/ac" r="360" s="34" customFormat="true" x14ac:dyDescent="0.2"/>
    <row xmlns:x14ac="http://schemas.microsoft.com/office/spreadsheetml/2009/9/ac" r="361" s="34" customFormat="true" x14ac:dyDescent="0.2"/>
    <row xmlns:x14ac="http://schemas.microsoft.com/office/spreadsheetml/2009/9/ac" r="362" s="34" customFormat="true" x14ac:dyDescent="0.2"/>
    <row xmlns:x14ac="http://schemas.microsoft.com/office/spreadsheetml/2009/9/ac" r="363" s="34" customFormat="true" x14ac:dyDescent="0.2"/>
    <row xmlns:x14ac="http://schemas.microsoft.com/office/spreadsheetml/2009/9/ac" r="364" s="34" customFormat="true" x14ac:dyDescent="0.2"/>
    <row xmlns:x14ac="http://schemas.microsoft.com/office/spreadsheetml/2009/9/ac" r="365" s="34" customFormat="true" x14ac:dyDescent="0.2"/>
    <row xmlns:x14ac="http://schemas.microsoft.com/office/spreadsheetml/2009/9/ac" r="366" s="34" customFormat="true" x14ac:dyDescent="0.2"/>
    <row xmlns:x14ac="http://schemas.microsoft.com/office/spreadsheetml/2009/9/ac" r="367" s="34" customFormat="true" x14ac:dyDescent="0.2"/>
    <row xmlns:x14ac="http://schemas.microsoft.com/office/spreadsheetml/2009/9/ac" r="368" s="34" customFormat="true" x14ac:dyDescent="0.2"/>
    <row xmlns:x14ac="http://schemas.microsoft.com/office/spreadsheetml/2009/9/ac" r="369" s="34" customFormat="true" x14ac:dyDescent="0.2"/>
    <row xmlns:x14ac="http://schemas.microsoft.com/office/spreadsheetml/2009/9/ac" r="370" s="34" customFormat="true" x14ac:dyDescent="0.2"/>
    <row xmlns:x14ac="http://schemas.microsoft.com/office/spreadsheetml/2009/9/ac" r="371" s="34" customFormat="true" x14ac:dyDescent="0.2"/>
    <row xmlns:x14ac="http://schemas.microsoft.com/office/spreadsheetml/2009/9/ac" r="372" s="34" customFormat="true" x14ac:dyDescent="0.2"/>
    <row xmlns:x14ac="http://schemas.microsoft.com/office/spreadsheetml/2009/9/ac" r="373" s="34" customFormat="true" x14ac:dyDescent="0.2"/>
    <row xmlns:x14ac="http://schemas.microsoft.com/office/spreadsheetml/2009/9/ac" r="374" s="34" customFormat="true" x14ac:dyDescent="0.2"/>
    <row xmlns:x14ac="http://schemas.microsoft.com/office/spreadsheetml/2009/9/ac" r="375" s="34" customFormat="true" x14ac:dyDescent="0.2"/>
    <row xmlns:x14ac="http://schemas.microsoft.com/office/spreadsheetml/2009/9/ac" r="376" s="34" customFormat="true" x14ac:dyDescent="0.2"/>
    <row xmlns:x14ac="http://schemas.microsoft.com/office/spreadsheetml/2009/9/ac" r="377" s="34" customFormat="true" x14ac:dyDescent="0.2"/>
    <row xmlns:x14ac="http://schemas.microsoft.com/office/spreadsheetml/2009/9/ac" r="378" s="34" customFormat="true" x14ac:dyDescent="0.2"/>
    <row xmlns:x14ac="http://schemas.microsoft.com/office/spreadsheetml/2009/9/ac" r="379" s="34" customFormat="true" x14ac:dyDescent="0.2"/>
    <row xmlns:x14ac="http://schemas.microsoft.com/office/spreadsheetml/2009/9/ac" r="380" s="34" customFormat="true" x14ac:dyDescent="0.2"/>
    <row xmlns:x14ac="http://schemas.microsoft.com/office/spreadsheetml/2009/9/ac" r="381" s="34" customFormat="true" x14ac:dyDescent="0.2"/>
    <row xmlns:x14ac="http://schemas.microsoft.com/office/spreadsheetml/2009/9/ac" r="382" s="34" customFormat="true" x14ac:dyDescent="0.2"/>
    <row xmlns:x14ac="http://schemas.microsoft.com/office/spreadsheetml/2009/9/ac" r="383" s="34" customFormat="true" x14ac:dyDescent="0.2"/>
    <row xmlns:x14ac="http://schemas.microsoft.com/office/spreadsheetml/2009/9/ac" r="384" s="34" customFormat="true" x14ac:dyDescent="0.2"/>
    <row xmlns:x14ac="http://schemas.microsoft.com/office/spreadsheetml/2009/9/ac" r="385" s="34" customFormat="true" x14ac:dyDescent="0.2"/>
    <row xmlns:x14ac="http://schemas.microsoft.com/office/spreadsheetml/2009/9/ac" r="386" s="34" customFormat="true" x14ac:dyDescent="0.2"/>
    <row xmlns:x14ac="http://schemas.microsoft.com/office/spreadsheetml/2009/9/ac" r="387" s="34" customFormat="true" x14ac:dyDescent="0.2"/>
    <row xmlns:x14ac="http://schemas.microsoft.com/office/spreadsheetml/2009/9/ac" r="388" s="34" customFormat="true" x14ac:dyDescent="0.2"/>
    <row xmlns:x14ac="http://schemas.microsoft.com/office/spreadsheetml/2009/9/ac" r="389" s="34" customFormat="true" x14ac:dyDescent="0.2"/>
    <row xmlns:x14ac="http://schemas.microsoft.com/office/spreadsheetml/2009/9/ac" r="390" s="34" customFormat="true" x14ac:dyDescent="0.2"/>
    <row xmlns:x14ac="http://schemas.microsoft.com/office/spreadsheetml/2009/9/ac" r="391" s="34" customFormat="true" x14ac:dyDescent="0.2"/>
    <row xmlns:x14ac="http://schemas.microsoft.com/office/spreadsheetml/2009/9/ac" r="392" s="34" customFormat="true" x14ac:dyDescent="0.2"/>
    <row xmlns:x14ac="http://schemas.microsoft.com/office/spreadsheetml/2009/9/ac" r="393" s="34" customFormat="true" x14ac:dyDescent="0.2"/>
    <row xmlns:x14ac="http://schemas.microsoft.com/office/spreadsheetml/2009/9/ac" r="394" s="34" customFormat="true" x14ac:dyDescent="0.2"/>
    <row xmlns:x14ac="http://schemas.microsoft.com/office/spreadsheetml/2009/9/ac" r="395" s="34" customFormat="true" x14ac:dyDescent="0.2"/>
    <row xmlns:x14ac="http://schemas.microsoft.com/office/spreadsheetml/2009/9/ac" r="396" s="34" customFormat="true" x14ac:dyDescent="0.2"/>
    <row xmlns:x14ac="http://schemas.microsoft.com/office/spreadsheetml/2009/9/ac" r="397" s="34" customFormat="true" x14ac:dyDescent="0.2"/>
    <row xmlns:x14ac="http://schemas.microsoft.com/office/spreadsheetml/2009/9/ac" r="398" s="34" customFormat="true" x14ac:dyDescent="0.2"/>
    <row xmlns:x14ac="http://schemas.microsoft.com/office/spreadsheetml/2009/9/ac" r="399" s="34" customFormat="true" x14ac:dyDescent="0.2"/>
    <row xmlns:x14ac="http://schemas.microsoft.com/office/spreadsheetml/2009/9/ac" r="400" s="34" customFormat="true" x14ac:dyDescent="0.2"/>
    <row xmlns:x14ac="http://schemas.microsoft.com/office/spreadsheetml/2009/9/ac" r="401" s="34" customFormat="true" x14ac:dyDescent="0.2"/>
    <row xmlns:x14ac="http://schemas.microsoft.com/office/spreadsheetml/2009/9/ac" r="402" s="34" customFormat="true" x14ac:dyDescent="0.2"/>
    <row xmlns:x14ac="http://schemas.microsoft.com/office/spreadsheetml/2009/9/ac" r="403" s="34" customFormat="true" x14ac:dyDescent="0.2"/>
    <row xmlns:x14ac="http://schemas.microsoft.com/office/spreadsheetml/2009/9/ac" r="404" s="34" customFormat="true" x14ac:dyDescent="0.2"/>
    <row xmlns:x14ac="http://schemas.microsoft.com/office/spreadsheetml/2009/9/ac" r="405" s="34" customFormat="true" x14ac:dyDescent="0.2"/>
    <row xmlns:x14ac="http://schemas.microsoft.com/office/spreadsheetml/2009/9/ac" r="406" s="34" customFormat="true" x14ac:dyDescent="0.2"/>
    <row xmlns:x14ac="http://schemas.microsoft.com/office/spreadsheetml/2009/9/ac" r="407" s="34" customFormat="true" x14ac:dyDescent="0.2"/>
    <row xmlns:x14ac="http://schemas.microsoft.com/office/spreadsheetml/2009/9/ac" r="408" s="34" customFormat="true" x14ac:dyDescent="0.2"/>
    <row xmlns:x14ac="http://schemas.microsoft.com/office/spreadsheetml/2009/9/ac" r="409" s="34" customFormat="true" x14ac:dyDescent="0.2"/>
    <row xmlns:x14ac="http://schemas.microsoft.com/office/spreadsheetml/2009/9/ac" r="410" s="34" customFormat="true" x14ac:dyDescent="0.2"/>
    <row xmlns:x14ac="http://schemas.microsoft.com/office/spreadsheetml/2009/9/ac" r="411" s="34" customFormat="true" x14ac:dyDescent="0.2"/>
    <row xmlns:x14ac="http://schemas.microsoft.com/office/spreadsheetml/2009/9/ac" r="412" s="34" customFormat="true" x14ac:dyDescent="0.2"/>
    <row xmlns:x14ac="http://schemas.microsoft.com/office/spreadsheetml/2009/9/ac" r="413" s="34" customFormat="true" x14ac:dyDescent="0.2"/>
    <row xmlns:x14ac="http://schemas.microsoft.com/office/spreadsheetml/2009/9/ac" r="414" s="34" customFormat="true" x14ac:dyDescent="0.2"/>
    <row xmlns:x14ac="http://schemas.microsoft.com/office/spreadsheetml/2009/9/ac" r="415" s="34" customFormat="true" x14ac:dyDescent="0.2"/>
    <row xmlns:x14ac="http://schemas.microsoft.com/office/spreadsheetml/2009/9/ac" r="416" s="34" customFormat="true" x14ac:dyDescent="0.2"/>
    <row xmlns:x14ac="http://schemas.microsoft.com/office/spreadsheetml/2009/9/ac" r="417" s="34" customFormat="true" x14ac:dyDescent="0.2"/>
    <row xmlns:x14ac="http://schemas.microsoft.com/office/spreadsheetml/2009/9/ac" r="418" s="34" customFormat="true" x14ac:dyDescent="0.2"/>
    <row xmlns:x14ac="http://schemas.microsoft.com/office/spreadsheetml/2009/9/ac" r="419" s="34" customFormat="true" x14ac:dyDescent="0.2"/>
    <row xmlns:x14ac="http://schemas.microsoft.com/office/spreadsheetml/2009/9/ac" r="420" s="34" customFormat="true" x14ac:dyDescent="0.2"/>
    <row xmlns:x14ac="http://schemas.microsoft.com/office/spreadsheetml/2009/9/ac" r="421" s="34" customFormat="true" x14ac:dyDescent="0.2"/>
    <row xmlns:x14ac="http://schemas.microsoft.com/office/spreadsheetml/2009/9/ac" r="422" s="34" customFormat="true" x14ac:dyDescent="0.2"/>
    <row xmlns:x14ac="http://schemas.microsoft.com/office/spreadsheetml/2009/9/ac" r="423" s="34" customFormat="true" x14ac:dyDescent="0.2"/>
    <row xmlns:x14ac="http://schemas.microsoft.com/office/spreadsheetml/2009/9/ac" r="424" s="34" customFormat="true" x14ac:dyDescent="0.2"/>
    <row xmlns:x14ac="http://schemas.microsoft.com/office/spreadsheetml/2009/9/ac" r="425" s="34" customFormat="true" x14ac:dyDescent="0.2"/>
    <row xmlns:x14ac="http://schemas.microsoft.com/office/spreadsheetml/2009/9/ac" r="426" s="34" customFormat="true" x14ac:dyDescent="0.2"/>
    <row xmlns:x14ac="http://schemas.microsoft.com/office/spreadsheetml/2009/9/ac" r="427" s="34" customFormat="true" x14ac:dyDescent="0.2"/>
    <row xmlns:x14ac="http://schemas.microsoft.com/office/spreadsheetml/2009/9/ac" r="428" s="34" customFormat="true" x14ac:dyDescent="0.2"/>
    <row xmlns:x14ac="http://schemas.microsoft.com/office/spreadsheetml/2009/9/ac" r="429" s="34" customFormat="true" x14ac:dyDescent="0.2"/>
    <row xmlns:x14ac="http://schemas.microsoft.com/office/spreadsheetml/2009/9/ac" r="430" s="34" customFormat="true" x14ac:dyDescent="0.2"/>
    <row xmlns:x14ac="http://schemas.microsoft.com/office/spreadsheetml/2009/9/ac" r="431" s="34" customFormat="true" x14ac:dyDescent="0.2"/>
    <row xmlns:x14ac="http://schemas.microsoft.com/office/spreadsheetml/2009/9/ac" r="432" s="34" customFormat="true" x14ac:dyDescent="0.2"/>
    <row xmlns:x14ac="http://schemas.microsoft.com/office/spreadsheetml/2009/9/ac" r="433" s="34" customFormat="true" x14ac:dyDescent="0.2"/>
    <row xmlns:x14ac="http://schemas.microsoft.com/office/spreadsheetml/2009/9/ac" r="434" s="34" customFormat="true" x14ac:dyDescent="0.2"/>
    <row xmlns:x14ac="http://schemas.microsoft.com/office/spreadsheetml/2009/9/ac" r="435" s="34" customFormat="true" x14ac:dyDescent="0.2"/>
    <row xmlns:x14ac="http://schemas.microsoft.com/office/spreadsheetml/2009/9/ac" r="436" s="34" customFormat="true" x14ac:dyDescent="0.2"/>
    <row xmlns:x14ac="http://schemas.microsoft.com/office/spreadsheetml/2009/9/ac" r="437" s="34" customFormat="true" x14ac:dyDescent="0.2"/>
    <row xmlns:x14ac="http://schemas.microsoft.com/office/spreadsheetml/2009/9/ac" r="438" s="34" customFormat="true" x14ac:dyDescent="0.2"/>
    <row xmlns:x14ac="http://schemas.microsoft.com/office/spreadsheetml/2009/9/ac" r="439" s="34" customFormat="true" x14ac:dyDescent="0.2"/>
    <row xmlns:x14ac="http://schemas.microsoft.com/office/spreadsheetml/2009/9/ac" r="440" s="34" customFormat="true" x14ac:dyDescent="0.2"/>
    <row xmlns:x14ac="http://schemas.microsoft.com/office/spreadsheetml/2009/9/ac" r="441" s="34" customFormat="true" x14ac:dyDescent="0.2"/>
    <row xmlns:x14ac="http://schemas.microsoft.com/office/spreadsheetml/2009/9/ac" r="442" s="34" customFormat="true" x14ac:dyDescent="0.2"/>
    <row xmlns:x14ac="http://schemas.microsoft.com/office/spreadsheetml/2009/9/ac" r="443" s="34" customFormat="true" x14ac:dyDescent="0.2"/>
    <row xmlns:x14ac="http://schemas.microsoft.com/office/spreadsheetml/2009/9/ac" r="444" s="34" customFormat="true" x14ac:dyDescent="0.2"/>
    <row xmlns:x14ac="http://schemas.microsoft.com/office/spreadsheetml/2009/9/ac" r="445" s="34" customFormat="true" x14ac:dyDescent="0.2"/>
    <row xmlns:x14ac="http://schemas.microsoft.com/office/spreadsheetml/2009/9/ac" r="446" s="34" customFormat="true" x14ac:dyDescent="0.2"/>
    <row xmlns:x14ac="http://schemas.microsoft.com/office/spreadsheetml/2009/9/ac" r="447" s="34" customFormat="true" x14ac:dyDescent="0.2"/>
    <row xmlns:x14ac="http://schemas.microsoft.com/office/spreadsheetml/2009/9/ac" r="448" s="34" customFormat="true" x14ac:dyDescent="0.2"/>
    <row xmlns:x14ac="http://schemas.microsoft.com/office/spreadsheetml/2009/9/ac" r="449" s="34" customFormat="true" x14ac:dyDescent="0.2"/>
    <row xmlns:x14ac="http://schemas.microsoft.com/office/spreadsheetml/2009/9/ac" r="450" s="34" customFormat="true" x14ac:dyDescent="0.2"/>
    <row xmlns:x14ac="http://schemas.microsoft.com/office/spreadsheetml/2009/9/ac" r="451" s="34" customFormat="true" x14ac:dyDescent="0.2"/>
    <row xmlns:x14ac="http://schemas.microsoft.com/office/spreadsheetml/2009/9/ac" r="452" s="34" customFormat="true" x14ac:dyDescent="0.2"/>
    <row xmlns:x14ac="http://schemas.microsoft.com/office/spreadsheetml/2009/9/ac" r="453" s="34" customFormat="true" x14ac:dyDescent="0.2"/>
    <row xmlns:x14ac="http://schemas.microsoft.com/office/spreadsheetml/2009/9/ac" r="454" s="34" customFormat="true" x14ac:dyDescent="0.2"/>
    <row xmlns:x14ac="http://schemas.microsoft.com/office/spreadsheetml/2009/9/ac" r="455" s="34" customFormat="true" x14ac:dyDescent="0.2"/>
    <row xmlns:x14ac="http://schemas.microsoft.com/office/spreadsheetml/2009/9/ac" r="456" s="34" customFormat="true" x14ac:dyDescent="0.2"/>
    <row xmlns:x14ac="http://schemas.microsoft.com/office/spreadsheetml/2009/9/ac" r="457" s="34" customFormat="true" x14ac:dyDescent="0.2"/>
    <row xmlns:x14ac="http://schemas.microsoft.com/office/spreadsheetml/2009/9/ac" r="458" s="34" customFormat="true" x14ac:dyDescent="0.2"/>
    <row xmlns:x14ac="http://schemas.microsoft.com/office/spreadsheetml/2009/9/ac" r="459" s="34" customFormat="true" x14ac:dyDescent="0.2"/>
    <row xmlns:x14ac="http://schemas.microsoft.com/office/spreadsheetml/2009/9/ac" r="460" s="34" customFormat="true" x14ac:dyDescent="0.2"/>
    <row xmlns:x14ac="http://schemas.microsoft.com/office/spreadsheetml/2009/9/ac" r="461" s="34" customFormat="true" x14ac:dyDescent="0.2"/>
    <row xmlns:x14ac="http://schemas.microsoft.com/office/spreadsheetml/2009/9/ac" r="462" s="34" customFormat="true" x14ac:dyDescent="0.2"/>
    <row xmlns:x14ac="http://schemas.microsoft.com/office/spreadsheetml/2009/9/ac" r="463" s="34" customFormat="true" x14ac:dyDescent="0.2"/>
    <row xmlns:x14ac="http://schemas.microsoft.com/office/spreadsheetml/2009/9/ac" r="464" s="34" customFormat="true" x14ac:dyDescent="0.2"/>
    <row xmlns:x14ac="http://schemas.microsoft.com/office/spreadsheetml/2009/9/ac" r="465" s="34" customFormat="true" x14ac:dyDescent="0.2"/>
    <row xmlns:x14ac="http://schemas.microsoft.com/office/spreadsheetml/2009/9/ac" r="466" s="34" customFormat="true" x14ac:dyDescent="0.2"/>
    <row xmlns:x14ac="http://schemas.microsoft.com/office/spreadsheetml/2009/9/ac" r="467" s="34" customFormat="true" x14ac:dyDescent="0.2"/>
    <row xmlns:x14ac="http://schemas.microsoft.com/office/spreadsheetml/2009/9/ac" r="468" s="34" customFormat="true" x14ac:dyDescent="0.2"/>
    <row xmlns:x14ac="http://schemas.microsoft.com/office/spreadsheetml/2009/9/ac" r="469" s="34" customFormat="true" x14ac:dyDescent="0.2"/>
    <row xmlns:x14ac="http://schemas.microsoft.com/office/spreadsheetml/2009/9/ac" r="470" s="34" customFormat="true" x14ac:dyDescent="0.2"/>
    <row xmlns:x14ac="http://schemas.microsoft.com/office/spreadsheetml/2009/9/ac" r="471" s="34" customFormat="true" x14ac:dyDescent="0.2"/>
    <row xmlns:x14ac="http://schemas.microsoft.com/office/spreadsheetml/2009/9/ac" r="472" s="34" customFormat="true" x14ac:dyDescent="0.2"/>
    <row xmlns:x14ac="http://schemas.microsoft.com/office/spreadsheetml/2009/9/ac" r="473" s="34" customFormat="true" x14ac:dyDescent="0.2"/>
    <row xmlns:x14ac="http://schemas.microsoft.com/office/spreadsheetml/2009/9/ac" r="474" s="34" customFormat="true" x14ac:dyDescent="0.2"/>
    <row xmlns:x14ac="http://schemas.microsoft.com/office/spreadsheetml/2009/9/ac" r="475" s="34" customFormat="true" x14ac:dyDescent="0.2"/>
    <row xmlns:x14ac="http://schemas.microsoft.com/office/spreadsheetml/2009/9/ac" r="476" s="34" customFormat="true" x14ac:dyDescent="0.2"/>
    <row xmlns:x14ac="http://schemas.microsoft.com/office/spreadsheetml/2009/9/ac" r="477" s="34" customFormat="true" x14ac:dyDescent="0.2"/>
    <row xmlns:x14ac="http://schemas.microsoft.com/office/spreadsheetml/2009/9/ac" r="478" s="34" customFormat="true" x14ac:dyDescent="0.2"/>
    <row xmlns:x14ac="http://schemas.microsoft.com/office/spreadsheetml/2009/9/ac" r="479" s="34" customFormat="true" x14ac:dyDescent="0.2"/>
    <row xmlns:x14ac="http://schemas.microsoft.com/office/spreadsheetml/2009/9/ac" r="480" s="34" customFormat="true" x14ac:dyDescent="0.2"/>
    <row xmlns:x14ac="http://schemas.microsoft.com/office/spreadsheetml/2009/9/ac" r="481" s="34" customFormat="true" x14ac:dyDescent="0.2"/>
    <row xmlns:x14ac="http://schemas.microsoft.com/office/spreadsheetml/2009/9/ac" r="482" s="34" customFormat="true" x14ac:dyDescent="0.2"/>
    <row xmlns:x14ac="http://schemas.microsoft.com/office/spreadsheetml/2009/9/ac" r="483" s="34" customFormat="true" x14ac:dyDescent="0.2"/>
    <row xmlns:x14ac="http://schemas.microsoft.com/office/spreadsheetml/2009/9/ac" r="484" s="34" customFormat="true" x14ac:dyDescent="0.2"/>
    <row xmlns:x14ac="http://schemas.microsoft.com/office/spreadsheetml/2009/9/ac" r="485" s="34" customFormat="true" x14ac:dyDescent="0.2"/>
    <row xmlns:x14ac="http://schemas.microsoft.com/office/spreadsheetml/2009/9/ac" r="486" s="34" customFormat="true" x14ac:dyDescent="0.2"/>
    <row xmlns:x14ac="http://schemas.microsoft.com/office/spreadsheetml/2009/9/ac" r="487" s="34" customFormat="true" x14ac:dyDescent="0.2"/>
    <row xmlns:x14ac="http://schemas.microsoft.com/office/spreadsheetml/2009/9/ac" r="488" s="34" customFormat="true" x14ac:dyDescent="0.2"/>
    <row xmlns:x14ac="http://schemas.microsoft.com/office/spreadsheetml/2009/9/ac" r="489" s="34" customFormat="true" x14ac:dyDescent="0.2"/>
    <row xmlns:x14ac="http://schemas.microsoft.com/office/spreadsheetml/2009/9/ac" r="490" s="34" customFormat="true" x14ac:dyDescent="0.2"/>
    <row xmlns:x14ac="http://schemas.microsoft.com/office/spreadsheetml/2009/9/ac" r="491" s="34" customFormat="true" x14ac:dyDescent="0.2"/>
    <row xmlns:x14ac="http://schemas.microsoft.com/office/spreadsheetml/2009/9/ac" r="492" s="34" customFormat="true" x14ac:dyDescent="0.2"/>
    <row xmlns:x14ac="http://schemas.microsoft.com/office/spreadsheetml/2009/9/ac" r="493" s="34" customFormat="true" x14ac:dyDescent="0.2"/>
    <row xmlns:x14ac="http://schemas.microsoft.com/office/spreadsheetml/2009/9/ac" r="494" s="34" customFormat="true" x14ac:dyDescent="0.2"/>
    <row xmlns:x14ac="http://schemas.microsoft.com/office/spreadsheetml/2009/9/ac" r="495" s="34" customFormat="true" x14ac:dyDescent="0.2"/>
    <row xmlns:x14ac="http://schemas.microsoft.com/office/spreadsheetml/2009/9/ac" r="496" s="34" customFormat="true" x14ac:dyDescent="0.2"/>
    <row xmlns:x14ac="http://schemas.microsoft.com/office/spreadsheetml/2009/9/ac" r="497" s="34" customFormat="true" x14ac:dyDescent="0.2"/>
    <row xmlns:x14ac="http://schemas.microsoft.com/office/spreadsheetml/2009/9/ac" r="498" s="34" customFormat="true" x14ac:dyDescent="0.2"/>
    <row xmlns:x14ac="http://schemas.microsoft.com/office/spreadsheetml/2009/9/ac" r="499" s="34" customFormat="true" x14ac:dyDescent="0.2"/>
    <row xmlns:x14ac="http://schemas.microsoft.com/office/spreadsheetml/2009/9/ac" r="500" s="34" customFormat="true" x14ac:dyDescent="0.2"/>
    <row xmlns:x14ac="http://schemas.microsoft.com/office/spreadsheetml/2009/9/ac" r="501" s="34" customFormat="true" x14ac:dyDescent="0.2"/>
    <row xmlns:x14ac="http://schemas.microsoft.com/office/spreadsheetml/2009/9/ac" r="502" s="34" customFormat="true" x14ac:dyDescent="0.2"/>
    <row xmlns:x14ac="http://schemas.microsoft.com/office/spreadsheetml/2009/9/ac" r="503" s="34" customFormat="true" x14ac:dyDescent="0.2"/>
    <row xmlns:x14ac="http://schemas.microsoft.com/office/spreadsheetml/2009/9/ac" r="504" s="34" customFormat="true" x14ac:dyDescent="0.2"/>
    <row xmlns:x14ac="http://schemas.microsoft.com/office/spreadsheetml/2009/9/ac" r="505" s="34" customFormat="true" x14ac:dyDescent="0.2"/>
    <row xmlns:x14ac="http://schemas.microsoft.com/office/spreadsheetml/2009/9/ac" r="506" s="34" customFormat="true" x14ac:dyDescent="0.2"/>
    <row xmlns:x14ac="http://schemas.microsoft.com/office/spreadsheetml/2009/9/ac" r="507" s="34" customFormat="true" x14ac:dyDescent="0.2"/>
    <row xmlns:x14ac="http://schemas.microsoft.com/office/spreadsheetml/2009/9/ac" r="508" s="34" customFormat="true" x14ac:dyDescent="0.2"/>
    <row xmlns:x14ac="http://schemas.microsoft.com/office/spreadsheetml/2009/9/ac" r="509" s="34" customFormat="true" x14ac:dyDescent="0.2"/>
    <row xmlns:x14ac="http://schemas.microsoft.com/office/spreadsheetml/2009/9/ac" r="510" s="34" customFormat="true" x14ac:dyDescent="0.2"/>
    <row xmlns:x14ac="http://schemas.microsoft.com/office/spreadsheetml/2009/9/ac" r="511" s="34" customFormat="true" x14ac:dyDescent="0.2"/>
    <row xmlns:x14ac="http://schemas.microsoft.com/office/spreadsheetml/2009/9/ac" r="512" s="34" customFormat="true" x14ac:dyDescent="0.2"/>
    <row xmlns:x14ac="http://schemas.microsoft.com/office/spreadsheetml/2009/9/ac" r="513" s="34" customFormat="true" x14ac:dyDescent="0.2"/>
    <row xmlns:x14ac="http://schemas.microsoft.com/office/spreadsheetml/2009/9/ac" r="514" s="34" customFormat="true" x14ac:dyDescent="0.2"/>
    <row xmlns:x14ac="http://schemas.microsoft.com/office/spreadsheetml/2009/9/ac" r="515" s="34" customFormat="true" x14ac:dyDescent="0.2"/>
    <row xmlns:x14ac="http://schemas.microsoft.com/office/spreadsheetml/2009/9/ac" r="516" s="34" customFormat="true" x14ac:dyDescent="0.2"/>
    <row xmlns:x14ac="http://schemas.microsoft.com/office/spreadsheetml/2009/9/ac" r="517" s="34" customFormat="true" x14ac:dyDescent="0.2"/>
    <row xmlns:x14ac="http://schemas.microsoft.com/office/spreadsheetml/2009/9/ac" r="518" s="34" customFormat="true" x14ac:dyDescent="0.2"/>
    <row xmlns:x14ac="http://schemas.microsoft.com/office/spreadsheetml/2009/9/ac" r="519" s="34" customFormat="true" x14ac:dyDescent="0.2"/>
    <row xmlns:x14ac="http://schemas.microsoft.com/office/spreadsheetml/2009/9/ac" r="520" s="34" customFormat="true" x14ac:dyDescent="0.2"/>
    <row xmlns:x14ac="http://schemas.microsoft.com/office/spreadsheetml/2009/9/ac" r="521" s="34" customFormat="true" x14ac:dyDescent="0.2"/>
    <row xmlns:x14ac="http://schemas.microsoft.com/office/spreadsheetml/2009/9/ac" r="522" s="34" customFormat="true" x14ac:dyDescent="0.2"/>
    <row xmlns:x14ac="http://schemas.microsoft.com/office/spreadsheetml/2009/9/ac" r="523" s="34" customFormat="true" x14ac:dyDescent="0.2"/>
    <row xmlns:x14ac="http://schemas.microsoft.com/office/spreadsheetml/2009/9/ac" r="524" s="34" customFormat="true" x14ac:dyDescent="0.2"/>
    <row xmlns:x14ac="http://schemas.microsoft.com/office/spreadsheetml/2009/9/ac" r="525" s="34" customFormat="true" x14ac:dyDescent="0.2"/>
    <row xmlns:x14ac="http://schemas.microsoft.com/office/spreadsheetml/2009/9/ac" r="526" s="34" customFormat="true" x14ac:dyDescent="0.2"/>
    <row xmlns:x14ac="http://schemas.microsoft.com/office/spreadsheetml/2009/9/ac" r="527" s="34" customFormat="true" x14ac:dyDescent="0.2"/>
    <row xmlns:x14ac="http://schemas.microsoft.com/office/spreadsheetml/2009/9/ac" r="528" s="34" customFormat="true" x14ac:dyDescent="0.2"/>
    <row xmlns:x14ac="http://schemas.microsoft.com/office/spreadsheetml/2009/9/ac" r="529" s="34" customFormat="true" x14ac:dyDescent="0.2"/>
    <row xmlns:x14ac="http://schemas.microsoft.com/office/spreadsheetml/2009/9/ac" r="530" s="34" customFormat="true" x14ac:dyDescent="0.2"/>
    <row xmlns:x14ac="http://schemas.microsoft.com/office/spreadsheetml/2009/9/ac" r="531" s="34" customFormat="true" x14ac:dyDescent="0.2"/>
    <row xmlns:x14ac="http://schemas.microsoft.com/office/spreadsheetml/2009/9/ac" r="532" s="34" customFormat="true" x14ac:dyDescent="0.2"/>
    <row xmlns:x14ac="http://schemas.microsoft.com/office/spreadsheetml/2009/9/ac" r="533" s="34" customFormat="true" x14ac:dyDescent="0.2"/>
    <row xmlns:x14ac="http://schemas.microsoft.com/office/spreadsheetml/2009/9/ac" r="534" s="34" customFormat="true" x14ac:dyDescent="0.2"/>
    <row xmlns:x14ac="http://schemas.microsoft.com/office/spreadsheetml/2009/9/ac" r="535" s="34" customFormat="true" x14ac:dyDescent="0.2"/>
    <row xmlns:x14ac="http://schemas.microsoft.com/office/spreadsheetml/2009/9/ac" r="536" s="34" customFormat="true" x14ac:dyDescent="0.2"/>
    <row xmlns:x14ac="http://schemas.microsoft.com/office/spreadsheetml/2009/9/ac" r="537" s="34" customFormat="true" x14ac:dyDescent="0.2"/>
    <row xmlns:x14ac="http://schemas.microsoft.com/office/spreadsheetml/2009/9/ac" r="538" s="34" customFormat="true" x14ac:dyDescent="0.2"/>
    <row xmlns:x14ac="http://schemas.microsoft.com/office/spreadsheetml/2009/9/ac" r="539" s="34" customFormat="true" x14ac:dyDescent="0.2"/>
    <row xmlns:x14ac="http://schemas.microsoft.com/office/spreadsheetml/2009/9/ac" r="540" s="34" customFormat="true" x14ac:dyDescent="0.2"/>
    <row xmlns:x14ac="http://schemas.microsoft.com/office/spreadsheetml/2009/9/ac" r="541" s="34" customFormat="true" x14ac:dyDescent="0.2"/>
    <row xmlns:x14ac="http://schemas.microsoft.com/office/spreadsheetml/2009/9/ac" r="542" s="34" customFormat="true" x14ac:dyDescent="0.2"/>
    <row xmlns:x14ac="http://schemas.microsoft.com/office/spreadsheetml/2009/9/ac" r="543" s="34" customFormat="true" x14ac:dyDescent="0.2"/>
    <row xmlns:x14ac="http://schemas.microsoft.com/office/spreadsheetml/2009/9/ac" r="544" s="34" customFormat="true" x14ac:dyDescent="0.2"/>
    <row xmlns:x14ac="http://schemas.microsoft.com/office/spreadsheetml/2009/9/ac" r="545" s="34" customFormat="true" x14ac:dyDescent="0.2"/>
    <row xmlns:x14ac="http://schemas.microsoft.com/office/spreadsheetml/2009/9/ac" r="546" s="34" customFormat="true" x14ac:dyDescent="0.2"/>
    <row xmlns:x14ac="http://schemas.microsoft.com/office/spreadsheetml/2009/9/ac" r="547" s="34" customFormat="true" x14ac:dyDescent="0.2"/>
    <row xmlns:x14ac="http://schemas.microsoft.com/office/spreadsheetml/2009/9/ac" r="548" s="34" customFormat="true" x14ac:dyDescent="0.2"/>
    <row xmlns:x14ac="http://schemas.microsoft.com/office/spreadsheetml/2009/9/ac" r="549" s="34" customFormat="true" x14ac:dyDescent="0.2"/>
    <row xmlns:x14ac="http://schemas.microsoft.com/office/spreadsheetml/2009/9/ac" r="550" s="34" customFormat="true" x14ac:dyDescent="0.2"/>
    <row xmlns:x14ac="http://schemas.microsoft.com/office/spreadsheetml/2009/9/ac" r="551" s="34" customFormat="true" x14ac:dyDescent="0.2"/>
    <row xmlns:x14ac="http://schemas.microsoft.com/office/spreadsheetml/2009/9/ac" r="552" s="34" customFormat="true" x14ac:dyDescent="0.2"/>
    <row xmlns:x14ac="http://schemas.microsoft.com/office/spreadsheetml/2009/9/ac" r="553" s="34" customFormat="true" x14ac:dyDescent="0.2"/>
    <row xmlns:x14ac="http://schemas.microsoft.com/office/spreadsheetml/2009/9/ac" r="554" s="34" customFormat="true" x14ac:dyDescent="0.2"/>
    <row xmlns:x14ac="http://schemas.microsoft.com/office/spreadsheetml/2009/9/ac" r="555" s="34" customFormat="true" x14ac:dyDescent="0.2"/>
    <row xmlns:x14ac="http://schemas.microsoft.com/office/spreadsheetml/2009/9/ac" r="556" s="34" customFormat="true" x14ac:dyDescent="0.2"/>
    <row xmlns:x14ac="http://schemas.microsoft.com/office/spreadsheetml/2009/9/ac" r="557" s="34" customFormat="true" x14ac:dyDescent="0.2"/>
    <row xmlns:x14ac="http://schemas.microsoft.com/office/spreadsheetml/2009/9/ac" r="558" s="34" customFormat="true" x14ac:dyDescent="0.2"/>
    <row xmlns:x14ac="http://schemas.microsoft.com/office/spreadsheetml/2009/9/ac" r="559" s="34" customFormat="true" x14ac:dyDescent="0.2"/>
    <row xmlns:x14ac="http://schemas.microsoft.com/office/spreadsheetml/2009/9/ac" r="560" s="34" customFormat="true" x14ac:dyDescent="0.2"/>
    <row xmlns:x14ac="http://schemas.microsoft.com/office/spreadsheetml/2009/9/ac" r="561" s="34" customFormat="true" x14ac:dyDescent="0.2"/>
    <row xmlns:x14ac="http://schemas.microsoft.com/office/spreadsheetml/2009/9/ac" r="562" s="34" customFormat="true" x14ac:dyDescent="0.2"/>
    <row xmlns:x14ac="http://schemas.microsoft.com/office/spreadsheetml/2009/9/ac" r="563" s="34" customFormat="true" x14ac:dyDescent="0.2"/>
    <row xmlns:x14ac="http://schemas.microsoft.com/office/spreadsheetml/2009/9/ac" r="564" s="34" customFormat="true" x14ac:dyDescent="0.2"/>
    <row xmlns:x14ac="http://schemas.microsoft.com/office/spreadsheetml/2009/9/ac" r="565" s="34" customFormat="true" x14ac:dyDescent="0.2"/>
    <row xmlns:x14ac="http://schemas.microsoft.com/office/spreadsheetml/2009/9/ac" r="566" s="34" customFormat="true" x14ac:dyDescent="0.2"/>
    <row xmlns:x14ac="http://schemas.microsoft.com/office/spreadsheetml/2009/9/ac" r="567" s="34" customFormat="true" x14ac:dyDescent="0.2"/>
    <row xmlns:x14ac="http://schemas.microsoft.com/office/spreadsheetml/2009/9/ac" r="568" s="34" customFormat="true" x14ac:dyDescent="0.2"/>
    <row xmlns:x14ac="http://schemas.microsoft.com/office/spreadsheetml/2009/9/ac" r="569" s="34" customFormat="true" x14ac:dyDescent="0.2"/>
    <row xmlns:x14ac="http://schemas.microsoft.com/office/spreadsheetml/2009/9/ac" r="570" s="34" customFormat="true" x14ac:dyDescent="0.2"/>
    <row xmlns:x14ac="http://schemas.microsoft.com/office/spreadsheetml/2009/9/ac" r="571" s="34" customFormat="true" x14ac:dyDescent="0.2"/>
    <row xmlns:x14ac="http://schemas.microsoft.com/office/spreadsheetml/2009/9/ac" r="572" s="34" customFormat="true" x14ac:dyDescent="0.2"/>
    <row xmlns:x14ac="http://schemas.microsoft.com/office/spreadsheetml/2009/9/ac" r="573" s="34" customFormat="true" x14ac:dyDescent="0.2"/>
    <row xmlns:x14ac="http://schemas.microsoft.com/office/spreadsheetml/2009/9/ac" r="574" s="34" customFormat="true" x14ac:dyDescent="0.2"/>
    <row xmlns:x14ac="http://schemas.microsoft.com/office/spreadsheetml/2009/9/ac" r="575" s="34" customFormat="true" x14ac:dyDescent="0.2"/>
    <row xmlns:x14ac="http://schemas.microsoft.com/office/spreadsheetml/2009/9/ac" r="576" s="34" customFormat="true" x14ac:dyDescent="0.2"/>
    <row xmlns:x14ac="http://schemas.microsoft.com/office/spreadsheetml/2009/9/ac" r="577" s="34" customFormat="true" x14ac:dyDescent="0.2"/>
    <row xmlns:x14ac="http://schemas.microsoft.com/office/spreadsheetml/2009/9/ac" r="578" s="34" customFormat="true" x14ac:dyDescent="0.2"/>
    <row xmlns:x14ac="http://schemas.microsoft.com/office/spreadsheetml/2009/9/ac" r="579" s="34" customFormat="true" x14ac:dyDescent="0.2"/>
    <row xmlns:x14ac="http://schemas.microsoft.com/office/spreadsheetml/2009/9/ac" r="580" s="34" customFormat="true" x14ac:dyDescent="0.2"/>
    <row xmlns:x14ac="http://schemas.microsoft.com/office/spreadsheetml/2009/9/ac" r="581" s="34" customFormat="true" x14ac:dyDescent="0.2"/>
    <row xmlns:x14ac="http://schemas.microsoft.com/office/spreadsheetml/2009/9/ac" r="582" s="34" customFormat="true" x14ac:dyDescent="0.2"/>
    <row xmlns:x14ac="http://schemas.microsoft.com/office/spreadsheetml/2009/9/ac" r="583" s="34" customFormat="true" x14ac:dyDescent="0.2"/>
    <row xmlns:x14ac="http://schemas.microsoft.com/office/spreadsheetml/2009/9/ac" r="584" s="34" customFormat="true" x14ac:dyDescent="0.2"/>
    <row xmlns:x14ac="http://schemas.microsoft.com/office/spreadsheetml/2009/9/ac" r="585" s="34" customFormat="true" x14ac:dyDescent="0.2"/>
    <row xmlns:x14ac="http://schemas.microsoft.com/office/spreadsheetml/2009/9/ac" r="586" s="34" customFormat="true" x14ac:dyDescent="0.2"/>
    <row xmlns:x14ac="http://schemas.microsoft.com/office/spreadsheetml/2009/9/ac" r="587" s="34" customFormat="true" x14ac:dyDescent="0.2"/>
    <row xmlns:x14ac="http://schemas.microsoft.com/office/spreadsheetml/2009/9/ac" r="588" s="34" customFormat="true" x14ac:dyDescent="0.2"/>
    <row xmlns:x14ac="http://schemas.microsoft.com/office/spreadsheetml/2009/9/ac" r="589" s="34" customFormat="true" x14ac:dyDescent="0.2"/>
    <row xmlns:x14ac="http://schemas.microsoft.com/office/spreadsheetml/2009/9/ac" r="590" s="34" customFormat="true" x14ac:dyDescent="0.2"/>
    <row xmlns:x14ac="http://schemas.microsoft.com/office/spreadsheetml/2009/9/ac" r="591" s="34" customFormat="true" x14ac:dyDescent="0.2"/>
    <row xmlns:x14ac="http://schemas.microsoft.com/office/spreadsheetml/2009/9/ac" r="592" s="34" customFormat="true" x14ac:dyDescent="0.2"/>
    <row xmlns:x14ac="http://schemas.microsoft.com/office/spreadsheetml/2009/9/ac" r="593" s="34" customFormat="true" x14ac:dyDescent="0.2"/>
    <row xmlns:x14ac="http://schemas.microsoft.com/office/spreadsheetml/2009/9/ac" r="594" s="34" customFormat="true" x14ac:dyDescent="0.2"/>
    <row xmlns:x14ac="http://schemas.microsoft.com/office/spreadsheetml/2009/9/ac" r="595" s="34" customFormat="true" x14ac:dyDescent="0.2"/>
    <row xmlns:x14ac="http://schemas.microsoft.com/office/spreadsheetml/2009/9/ac" r="596" s="34" customFormat="true" x14ac:dyDescent="0.2"/>
    <row xmlns:x14ac="http://schemas.microsoft.com/office/spreadsheetml/2009/9/ac" r="597" s="34" customFormat="true" x14ac:dyDescent="0.2"/>
    <row xmlns:x14ac="http://schemas.microsoft.com/office/spreadsheetml/2009/9/ac" r="598" s="34" customFormat="true" x14ac:dyDescent="0.2"/>
    <row xmlns:x14ac="http://schemas.microsoft.com/office/spreadsheetml/2009/9/ac" r="599" s="34" customFormat="true" x14ac:dyDescent="0.2"/>
    <row xmlns:x14ac="http://schemas.microsoft.com/office/spreadsheetml/2009/9/ac" r="600" s="34" customFormat="true" x14ac:dyDescent="0.2"/>
    <row xmlns:x14ac="http://schemas.microsoft.com/office/spreadsheetml/2009/9/ac" r="601" s="34" customFormat="true" x14ac:dyDescent="0.2"/>
    <row xmlns:x14ac="http://schemas.microsoft.com/office/spreadsheetml/2009/9/ac" r="602" s="34" customFormat="true" x14ac:dyDescent="0.2"/>
    <row xmlns:x14ac="http://schemas.microsoft.com/office/spreadsheetml/2009/9/ac" r="603" s="34" customFormat="true" x14ac:dyDescent="0.2"/>
    <row xmlns:x14ac="http://schemas.microsoft.com/office/spreadsheetml/2009/9/ac" r="604" s="34" customFormat="true" x14ac:dyDescent="0.2"/>
    <row xmlns:x14ac="http://schemas.microsoft.com/office/spreadsheetml/2009/9/ac" r="605" s="34" customFormat="true" x14ac:dyDescent="0.2"/>
    <row xmlns:x14ac="http://schemas.microsoft.com/office/spreadsheetml/2009/9/ac" r="606" s="34" customFormat="true" x14ac:dyDescent="0.2"/>
    <row xmlns:x14ac="http://schemas.microsoft.com/office/spreadsheetml/2009/9/ac" r="607" s="34" customFormat="true" x14ac:dyDescent="0.2"/>
    <row xmlns:x14ac="http://schemas.microsoft.com/office/spreadsheetml/2009/9/ac" r="608" s="34" customFormat="true" x14ac:dyDescent="0.2"/>
    <row xmlns:x14ac="http://schemas.microsoft.com/office/spreadsheetml/2009/9/ac" r="609" s="34" customFormat="true" x14ac:dyDescent="0.2"/>
    <row xmlns:x14ac="http://schemas.microsoft.com/office/spreadsheetml/2009/9/ac" r="610" s="34" customFormat="true" x14ac:dyDescent="0.2"/>
    <row xmlns:x14ac="http://schemas.microsoft.com/office/spreadsheetml/2009/9/ac" r="611" s="34" customFormat="true" x14ac:dyDescent="0.2"/>
    <row xmlns:x14ac="http://schemas.microsoft.com/office/spreadsheetml/2009/9/ac" r="612" s="34" customFormat="true" x14ac:dyDescent="0.2"/>
    <row xmlns:x14ac="http://schemas.microsoft.com/office/spreadsheetml/2009/9/ac" r="613" s="34" customFormat="true" x14ac:dyDescent="0.2"/>
    <row xmlns:x14ac="http://schemas.microsoft.com/office/spreadsheetml/2009/9/ac" r="614" s="34" customFormat="true" x14ac:dyDescent="0.2"/>
    <row xmlns:x14ac="http://schemas.microsoft.com/office/spreadsheetml/2009/9/ac" r="615" s="34" customFormat="true" x14ac:dyDescent="0.2"/>
    <row xmlns:x14ac="http://schemas.microsoft.com/office/spreadsheetml/2009/9/ac" r="616" s="34" customFormat="true" x14ac:dyDescent="0.2"/>
    <row xmlns:x14ac="http://schemas.microsoft.com/office/spreadsheetml/2009/9/ac" r="617" s="34" customFormat="true" x14ac:dyDescent="0.2"/>
    <row xmlns:x14ac="http://schemas.microsoft.com/office/spreadsheetml/2009/9/ac" r="618" s="34" customFormat="true" x14ac:dyDescent="0.2"/>
    <row xmlns:x14ac="http://schemas.microsoft.com/office/spreadsheetml/2009/9/ac" r="619" s="34" customFormat="true" x14ac:dyDescent="0.2"/>
    <row xmlns:x14ac="http://schemas.microsoft.com/office/spreadsheetml/2009/9/ac" r="620" s="34" customFormat="true" x14ac:dyDescent="0.2"/>
    <row xmlns:x14ac="http://schemas.microsoft.com/office/spreadsheetml/2009/9/ac" r="621" s="34" customFormat="true" x14ac:dyDescent="0.2"/>
    <row xmlns:x14ac="http://schemas.microsoft.com/office/spreadsheetml/2009/9/ac" r="622" s="34" customFormat="true" x14ac:dyDescent="0.2"/>
    <row xmlns:x14ac="http://schemas.microsoft.com/office/spreadsheetml/2009/9/ac" r="623" s="34" customFormat="true" x14ac:dyDescent="0.2"/>
    <row xmlns:x14ac="http://schemas.microsoft.com/office/spreadsheetml/2009/9/ac" r="624" s="34" customFormat="true" x14ac:dyDescent="0.2"/>
    <row xmlns:x14ac="http://schemas.microsoft.com/office/spreadsheetml/2009/9/ac" r="625" s="34" customFormat="true" x14ac:dyDescent="0.2"/>
    <row xmlns:x14ac="http://schemas.microsoft.com/office/spreadsheetml/2009/9/ac" r="626" s="34" customFormat="true" x14ac:dyDescent="0.2"/>
    <row xmlns:x14ac="http://schemas.microsoft.com/office/spreadsheetml/2009/9/ac" r="627" s="34" customFormat="true" x14ac:dyDescent="0.2"/>
    <row xmlns:x14ac="http://schemas.microsoft.com/office/spreadsheetml/2009/9/ac" r="628" s="34" customFormat="true" x14ac:dyDescent="0.2"/>
    <row xmlns:x14ac="http://schemas.microsoft.com/office/spreadsheetml/2009/9/ac" r="629" s="34" customFormat="true" x14ac:dyDescent="0.2"/>
    <row xmlns:x14ac="http://schemas.microsoft.com/office/spreadsheetml/2009/9/ac" r="630" s="34" customFormat="true" x14ac:dyDescent="0.2"/>
    <row xmlns:x14ac="http://schemas.microsoft.com/office/spreadsheetml/2009/9/ac" r="631" s="34" customFormat="true" x14ac:dyDescent="0.2"/>
    <row xmlns:x14ac="http://schemas.microsoft.com/office/spreadsheetml/2009/9/ac" r="632" s="34" customFormat="true" x14ac:dyDescent="0.2"/>
    <row xmlns:x14ac="http://schemas.microsoft.com/office/spreadsheetml/2009/9/ac" r="633" s="34" customFormat="true" x14ac:dyDescent="0.2"/>
    <row xmlns:x14ac="http://schemas.microsoft.com/office/spreadsheetml/2009/9/ac" r="634" s="34" customFormat="true" x14ac:dyDescent="0.2"/>
    <row xmlns:x14ac="http://schemas.microsoft.com/office/spreadsheetml/2009/9/ac" r="635" s="34"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0" customWidth="true"/>
    <col min="3" max="3" width="29.75" customWidth="true"/>
    <col min="4" max="9" width="7.875" customWidth="true"/>
    <col min="10" max="11" width="1.125" customWidth="true"/>
    <col min="12" max="12" width="24.625" style="120" customWidth="true"/>
    <col min="13" max="13" width="29.75" customWidth="true"/>
    <col min="14" max="19" width="7.875" customWidth="true"/>
    <col min="20" max="21" width="1.125" customWidth="true"/>
    <col min="22" max="22" width="24.625" style="120" customWidth="true"/>
    <col min="23" max="23" width="29.75" customWidth="true"/>
    <col min="24" max="29" width="7.875" customWidth="true"/>
    <col min="30" max="31" width="1.125" customWidth="true"/>
    <col min="32" max="32" width="24.625" style="120" customWidth="true"/>
    <col min="33" max="33" width="29.75" customWidth="true"/>
    <col min="34" max="39" width="7.875" customWidth="true"/>
    <col min="40" max="41" width="1.125" customWidth="true"/>
    <col min="42" max="42" width="24.625" style="120" customWidth="true"/>
    <col min="43" max="43" width="29.75" customWidth="true"/>
    <col min="44" max="49" width="7.875" customWidth="true"/>
    <col min="50" max="51" width="1.125" customWidth="true"/>
    <col min="52" max="52" width="24.625" style="120" customWidth="true"/>
    <col min="53" max="53" width="29.75" style="120" customWidth="true"/>
    <col min="54" max="59" width="7.875" customWidth="true"/>
    <col min="60" max="61" width="1.125" customWidth="true"/>
    <col min="62" max="62" width="24.625" style="120" customWidth="true"/>
    <col min="63" max="63" width="29.75" customWidth="true"/>
    <col min="64" max="69" width="7.875" customWidth="true"/>
    <col min="70" max="71" width="1.125" customWidth="true"/>
    <col min="72" max="72" width="24.625" style="120" customWidth="true"/>
    <col min="73" max="73" width="29.75" customWidth="true"/>
    <col min="74" max="79" width="7.875" customWidth="true"/>
    <col min="80" max="81" width="1.125" customWidth="true"/>
    <col min="82" max="82" width="24.625" style="120" customWidth="true"/>
    <col min="83" max="83" width="29.75" customWidth="true"/>
    <col min="84" max="89" width="7.875" customWidth="true"/>
    <col min="90" max="91" width="1.125" customWidth="true"/>
    <col min="92" max="92" width="24.625" style="120" customWidth="true"/>
    <col min="93" max="93" width="29.75" customWidth="true"/>
    <col min="94" max="99" width="7.875" customWidth="true"/>
    <col min="100" max="101" width="1.125" customWidth="true"/>
    <col min="102" max="102" width="24.625" style="120" customWidth="true"/>
    <col min="103" max="103" width="29.75" customWidth="true"/>
    <col min="104" max="109" width="7.875" customWidth="true"/>
    <col min="110" max="111" width="1.125" customWidth="true"/>
    <col min="112" max="112" width="24.625" style="120" customWidth="true"/>
    <col min="113" max="113" width="29.75" customWidth="true"/>
    <col min="114" max="119" width="7.875" customWidth="true"/>
    <col min="120" max="121" width="1.125" customWidth="true"/>
    <col min="122" max="122" width="24.625" style="120" customWidth="true"/>
    <col min="123" max="123" width="29.75" customWidth="true"/>
    <col min="124" max="129" width="7.875" customWidth="true"/>
    <col min="130" max="131" width="1.125" customWidth="true"/>
    <col min="132" max="132" width="24.625" style="120" customWidth="true"/>
    <col min="133" max="133" width="29.75" customWidth="true"/>
    <col min="134" max="139" width="7.875" customWidth="true"/>
    <col min="140" max="141" width="1.125" customWidth="true"/>
    <col min="142" max="142" width="24.625" style="120" customWidth="true"/>
    <col min="143" max="143" width="29.75" customWidth="true"/>
    <col min="144" max="149" width="7.875" customWidth="true"/>
    <col min="150" max="151" width="1.125" customWidth="true"/>
    <col min="152" max="152" width="24.625" style="120" customWidth="true"/>
    <col min="153" max="153" width="29.75" customWidth="true"/>
    <col min="154" max="159" width="7.875" customWidth="true"/>
    <col min="160" max="161" width="1.125" customWidth="true"/>
    <col min="162" max="162" width="24.625" style="120" customWidth="true"/>
    <col min="163" max="163" width="29.75" customWidth="true"/>
    <col min="164" max="169" width="7.875" customWidth="true"/>
    <col min="170" max="171" width="1.125" customWidth="true"/>
    <col min="172" max="172" width="24.625" style="120" customWidth="true"/>
    <col min="173" max="173" width="29.75" customWidth="true"/>
    <col min="174" max="179" width="7.875" customWidth="true"/>
    <col min="180" max="181" width="1.125" customWidth="true"/>
    <col min="182" max="182" width="24.625" style="120" customWidth="true"/>
    <col min="183" max="183" width="29.75" customWidth="true"/>
    <col min="184" max="189" width="7.875" customWidth="true"/>
    <col min="190" max="191" width="1.125" customWidth="true"/>
    <col min="192" max="192" width="24.625" style="120" customWidth="true"/>
    <col min="193" max="193" width="29.75" customWidth="true"/>
    <col min="194" max="199" width="7.875" customWidth="true"/>
    <col min="200" max="201" width="1.125" customWidth="true"/>
    <col min="202" max="202" width="24.625" style="120" customWidth="true"/>
    <col min="203" max="203" width="29.75" customWidth="true"/>
    <col min="204" max="209" width="7.875" customWidth="true"/>
    <col min="210" max="211" width="1.125" customWidth="true"/>
    <col min="212" max="212" width="24.625" style="120" customWidth="true"/>
    <col min="213" max="213" width="29.75" customWidth="true"/>
    <col min="214" max="219" width="7.875" customWidth="true"/>
    <col min="220" max="221" width="1.125" customWidth="true"/>
    <col min="222" max="222" width="24.625" style="120" customWidth="true"/>
    <col min="223" max="223" width="29.75" customWidth="true"/>
    <col min="224" max="229" width="7.875" customWidth="true"/>
    <col min="230" max="231" width="1.125" customWidth="true"/>
    <col min="232" max="232" width="24.625" style="120" customWidth="true"/>
    <col min="233" max="233" width="29.75" customWidth="true"/>
    <col min="234" max="239" width="7.875" customWidth="true"/>
    <col min="240" max="241" width="1.125" customWidth="true"/>
  </cols>
  <sheetData>
    <row xmlns:x14ac="http://schemas.microsoft.com/office/spreadsheetml/2009/9/ac" r="1" s="311" customFormat="true" ht="30" customHeight="true" x14ac:dyDescent="0.25">
      <c r="B1" s="325" t="s">
        <v>28</v>
      </c>
      <c r="C1" s="376" t="s">
        <v>217</v>
      </c>
      <c r="D1" s="320" t="s">
        <v>180</v>
      </c>
      <c r="E1" s="320"/>
      <c r="F1" s="320"/>
      <c r="G1" s="320"/>
      <c r="H1" s="320"/>
      <c r="I1" s="324"/>
      <c r="J1" s="312"/>
      <c r="K1" s="312"/>
      <c r="L1" s="325" t="s">
        <v>28</v>
      </c>
      <c r="M1" s="376" t="s">
        <v>218</v>
      </c>
      <c r="N1" s="320" t="str">
        <f>D1</f>
        <v>Jamaica</v>
      </c>
      <c r="O1" s="320"/>
      <c r="P1" s="320"/>
      <c r="Q1" s="320"/>
      <c r="R1" s="320"/>
      <c r="S1" s="324"/>
      <c r="T1" s="312"/>
      <c r="U1" s="312"/>
      <c r="V1" s="325" t="s">
        <v>28</v>
      </c>
      <c r="W1" s="376" t="s">
        <v>219</v>
      </c>
      <c r="X1" s="320" t="str">
        <f>N1</f>
        <v>Jamaica</v>
      </c>
      <c r="Y1" s="320"/>
      <c r="Z1" s="320"/>
      <c r="AA1" s="320"/>
      <c r="AB1" s="320"/>
      <c r="AC1" s="324"/>
      <c r="AD1" s="312"/>
      <c r="AE1" s="312"/>
      <c r="AF1" s="325" t="s">
        <v>28</v>
      </c>
      <c r="AG1" s="376">
        <v>2019</v>
      </c>
      <c r="AH1" s="320" t="str">
        <f>X1</f>
        <v>Jamaica</v>
      </c>
      <c r="AI1" s="320"/>
      <c r="AJ1" s="320"/>
      <c r="AK1" s="320"/>
      <c r="AL1" s="320"/>
      <c r="AM1" s="324"/>
      <c r="AN1" s="312"/>
      <c r="AO1" s="312"/>
      <c r="AP1" s="325" t="s">
        <v>28</v>
      </c>
      <c r="AQ1" s="376">
        <v>2022</v>
      </c>
      <c r="AR1" s="320" t="str">
        <f>AH1</f>
        <v>Jamaica</v>
      </c>
      <c r="AS1" s="320"/>
      <c r="AT1" s="320"/>
      <c r="AU1" s="320"/>
      <c r="AV1" s="320"/>
      <c r="AW1" s="324"/>
      <c r="AX1" s="312"/>
      <c r="AY1" s="312"/>
      <c r="BA1" s="250"/>
      <c r="BB1" s="250"/>
      <c r="BC1" s="250"/>
      <c r="BD1" s="250"/>
      <c r="BE1" s="250"/>
      <c r="BF1" s="250"/>
      <c r="BG1" s="250"/>
    </row>
    <row xmlns:x14ac="http://schemas.microsoft.com/office/spreadsheetml/2009/9/ac" r="2" s="311" customFormat="true" ht="30" customHeight="true" x14ac:dyDescent="0.25">
      <c r="A2" s="561" t="s">
        <v>241</v>
      </c>
      <c r="B2" s="321" t="s">
        <v>214</v>
      </c>
      <c r="C2" s="242" t="s">
        <v>176</v>
      </c>
      <c r="D2" s="242" t="s">
        <v>175</v>
      </c>
      <c r="E2" s="322"/>
      <c r="F2" s="322"/>
      <c r="G2" s="322"/>
      <c r="H2" s="322"/>
      <c r="I2" s="323"/>
      <c r="J2" s="312" t="s">
        <v>220</v>
      </c>
      <c r="K2" s="312"/>
      <c r="L2" s="321" t="s">
        <v>215</v>
      </c>
      <c r="M2" s="242" t="s">
        <v>176</v>
      </c>
      <c r="N2" s="242" t="s">
        <v>175</v>
      </c>
      <c r="O2" s="322"/>
      <c r="P2" s="322"/>
      <c r="Q2" s="322"/>
      <c r="R2" s="322"/>
      <c r="S2" s="323"/>
      <c r="T2" s="312" t="s">
        <v>220</v>
      </c>
      <c r="U2" s="312"/>
      <c r="V2" s="321" t="s">
        <v>216</v>
      </c>
      <c r="W2" s="242" t="s">
        <v>176</v>
      </c>
      <c r="X2" s="242" t="s">
        <v>175</v>
      </c>
      <c r="Y2" s="322"/>
      <c r="Z2" s="322"/>
      <c r="AA2" s="322"/>
      <c r="AB2" s="322"/>
      <c r="AC2" s="323"/>
      <c r="AD2" s="312" t="s">
        <v>220</v>
      </c>
      <c r="AE2" s="312"/>
      <c r="AF2" s="321" t="s">
        <v>236</v>
      </c>
      <c r="AG2" s="242" t="s">
        <v>176</v>
      </c>
      <c r="AH2" s="242" t="s">
        <v>175</v>
      </c>
      <c r="AI2" s="322"/>
      <c r="AJ2" s="322"/>
      <c r="AK2" s="322"/>
      <c r="AL2" s="322"/>
      <c r="AM2" s="323"/>
      <c r="AN2" s="312" t="s">
        <v>220</v>
      </c>
      <c r="AO2" s="312"/>
      <c r="AP2" s="321" t="s">
        <v>246</v>
      </c>
      <c r="AQ2" s="242" t="s">
        <v>176</v>
      </c>
      <c r="AR2" s="242" t="s">
        <v>175</v>
      </c>
      <c r="AS2" s="322"/>
      <c r="AT2" s="322"/>
      <c r="AU2" s="322"/>
      <c r="AV2" s="322"/>
      <c r="AW2" s="323"/>
      <c r="AX2" s="312" t="s">
        <v>220</v>
      </c>
      <c r="AY2" s="312"/>
      <c r="BB2" s="250"/>
      <c r="BC2" s="250"/>
      <c r="BD2" s="250"/>
      <c r="BE2" s="250"/>
      <c r="BF2" s="250"/>
      <c r="BG2" s="250"/>
    </row>
    <row xmlns:x14ac="http://schemas.microsoft.com/office/spreadsheetml/2009/9/ac" r="3" s="250" customFormat="true" ht="18" customHeight="true" x14ac:dyDescent="0.25">
      <c r="A3" s="561"/>
      <c r="B3" s="243" t="s">
        <v>167</v>
      </c>
      <c r="C3" s="244" t="s">
        <v>56</v>
      </c>
      <c r="D3" s="245" t="s">
        <v>7</v>
      </c>
      <c r="E3" s="246" t="s">
        <v>1</v>
      </c>
      <c r="F3" s="246" t="s">
        <v>2</v>
      </c>
      <c r="G3" s="246" t="s">
        <v>16</v>
      </c>
      <c r="H3" s="246" t="s">
        <v>17</v>
      </c>
      <c r="I3" s="247" t="s">
        <v>18</v>
      </c>
      <c r="J3" s="248"/>
      <c r="K3" s="248"/>
      <c r="L3" s="243" t="s">
        <v>167</v>
      </c>
      <c r="M3" s="244" t="s">
        <v>56</v>
      </c>
      <c r="N3" s="245" t="s">
        <v>7</v>
      </c>
      <c r="O3" s="246" t="s">
        <v>1</v>
      </c>
      <c r="P3" s="246" t="s">
        <v>2</v>
      </c>
      <c r="Q3" s="246" t="s">
        <v>16</v>
      </c>
      <c r="R3" s="246" t="s">
        <v>17</v>
      </c>
      <c r="S3" s="247" t="s">
        <v>18</v>
      </c>
      <c r="T3" s="248"/>
      <c r="U3" s="248"/>
      <c r="V3" s="243" t="s">
        <v>167</v>
      </c>
      <c r="W3" s="244" t="s">
        <v>56</v>
      </c>
      <c r="X3" s="245" t="s">
        <v>7</v>
      </c>
      <c r="Y3" s="246" t="s">
        <v>1</v>
      </c>
      <c r="Z3" s="246" t="s">
        <v>2</v>
      </c>
      <c r="AA3" s="246" t="s">
        <v>16</v>
      </c>
      <c r="AB3" s="246" t="s">
        <v>17</v>
      </c>
      <c r="AC3" s="247" t="s">
        <v>18</v>
      </c>
      <c r="AD3" s="248"/>
      <c r="AE3" s="248"/>
      <c r="AF3" s="243" t="s">
        <v>167</v>
      </c>
      <c r="AG3" s="244" t="s">
        <v>56</v>
      </c>
      <c r="AH3" s="245" t="s">
        <v>7</v>
      </c>
      <c r="AI3" s="246" t="s">
        <v>1</v>
      </c>
      <c r="AJ3" s="246" t="s">
        <v>2</v>
      </c>
      <c r="AK3" s="246" t="s">
        <v>16</v>
      </c>
      <c r="AL3" s="246" t="s">
        <v>17</v>
      </c>
      <c r="AM3" s="247" t="s">
        <v>18</v>
      </c>
      <c r="AN3" s="248"/>
      <c r="AO3" s="248"/>
      <c r="AP3" s="243" t="s">
        <v>167</v>
      </c>
      <c r="AQ3" s="244" t="s">
        <v>56</v>
      </c>
      <c r="AR3" s="245" t="s">
        <v>7</v>
      </c>
      <c r="AS3" s="246" t="s">
        <v>1</v>
      </c>
      <c r="AT3" s="246" t="s">
        <v>2</v>
      </c>
      <c r="AU3" s="246" t="s">
        <v>16</v>
      </c>
      <c r="AV3" s="246" t="s">
        <v>17</v>
      </c>
      <c r="AW3" s="247" t="s">
        <v>18</v>
      </c>
      <c r="AX3" s="248"/>
      <c r="AY3" s="248"/>
      <c r="AZ3" s="249"/>
      <c r="BA3" s="249"/>
      <c r="BB3" s="241"/>
      <c r="BC3" s="241"/>
      <c r="BD3" s="241"/>
      <c r="BE3" s="241"/>
      <c r="BF3" s="241"/>
      <c r="BG3" s="241"/>
      <c r="BJ3" s="249"/>
      <c r="BT3" s="249"/>
      <c r="CD3" s="249"/>
      <c r="CN3" s="249"/>
      <c r="CX3" s="249"/>
      <c r="DH3" s="249"/>
      <c r="DR3" s="249"/>
      <c r="EB3" s="249"/>
      <c r="EL3" s="249"/>
      <c r="EV3" s="249"/>
      <c r="FF3" s="249"/>
      <c r="FP3" s="249"/>
      <c r="FZ3" s="249"/>
      <c r="GJ3" s="249"/>
      <c r="GT3" s="249"/>
      <c r="HD3" s="249"/>
      <c r="HN3" s="249"/>
      <c r="HX3" s="249"/>
    </row>
    <row xmlns:x14ac="http://schemas.microsoft.com/office/spreadsheetml/2009/9/ac" r="4" s="4" customFormat="true" x14ac:dyDescent="0.25">
      <c r="A4" s="380" t="str">
        <f>IF(ISBLANK('Data Summary'!A6),"",'Data Summary'!A6)</f>
        <v>JAM_2016_UIS</v>
      </c>
      <c r="B4" s="113"/>
      <c r="C4" s="66" t="s">
        <v>24</v>
      </c>
      <c r="D4" s="9" t="str">
        <f t="shared" ref="D4:I4" si="0">IF(COUNTA(D13)=0,"",D13)</f>
        <v/>
      </c>
      <c r="E4" s="9" t="str">
        <f t="shared" si="0"/>
        <v/>
      </c>
      <c r="F4" s="9" t="str">
        <f t="shared" si="0"/>
        <v/>
      </c>
      <c r="G4" s="9" t="str">
        <f t="shared" si="0"/>
        <v/>
      </c>
      <c r="H4" s="9" t="str">
        <f t="shared" si="0"/>
        <v/>
      </c>
      <c r="I4" s="30" t="str">
        <f t="shared" si="0"/>
        <v/>
      </c>
      <c r="J4" s="24"/>
      <c r="K4" s="24"/>
      <c r="L4" s="113"/>
      <c r="M4" s="66" t="s">
        <v>24</v>
      </c>
      <c r="N4" s="9" t="str">
        <f t="shared" ref="N4:S4" si="1">IF(COUNTA(N13)=0,"",N13)</f>
        <v/>
      </c>
      <c r="O4" s="9" t="str">
        <f t="shared" si="1"/>
        <v/>
      </c>
      <c r="P4" s="9" t="str">
        <f t="shared" si="1"/>
        <v/>
      </c>
      <c r="Q4" s="9" t="str">
        <f t="shared" si="1"/>
        <v/>
      </c>
      <c r="R4" s="9" t="str">
        <f t="shared" si="1"/>
        <v/>
      </c>
      <c r="S4" s="30" t="str">
        <f t="shared" si="1"/>
        <v/>
      </c>
      <c r="T4" s="24"/>
      <c r="U4" s="24"/>
      <c r="V4" s="113"/>
      <c r="W4" s="66" t="s">
        <v>24</v>
      </c>
      <c r="X4" s="9" t="str">
        <f t="shared" ref="X4:AC4" si="2">IF(COUNTA(X13)=0,"",X13)</f>
        <v/>
      </c>
      <c r="Y4" s="9" t="str">
        <f t="shared" si="2"/>
        <v/>
      </c>
      <c r="Z4" s="9" t="str">
        <f t="shared" si="2"/>
        <v/>
      </c>
      <c r="AA4" s="9" t="str">
        <f t="shared" si="2"/>
        <v/>
      </c>
      <c r="AB4" s="9" t="str">
        <f t="shared" si="2"/>
        <v/>
      </c>
      <c r="AC4" s="30" t="str">
        <f t="shared" si="2"/>
        <v/>
      </c>
      <c r="AD4" s="24"/>
      <c r="AE4" s="24"/>
      <c r="AF4" s="113"/>
      <c r="AG4" s="66" t="s">
        <v>24</v>
      </c>
      <c r="AH4" s="9" t="str">
        <f t="shared" ref="AH4:AM4" si="3">IF(COUNTA(AH13)=0,"",AH13)</f>
        <v/>
      </c>
      <c r="AI4" s="9" t="str">
        <f t="shared" si="3"/>
        <v/>
      </c>
      <c r="AJ4" s="9" t="str">
        <f t="shared" si="3"/>
        <v/>
      </c>
      <c r="AK4" s="9" t="str">
        <f t="shared" si="3"/>
        <v/>
      </c>
      <c r="AL4" s="9" t="str">
        <f t="shared" si="3"/>
        <v/>
      </c>
      <c r="AM4" s="30">
        <f t="shared" si="3"/>
        <v>0</v>
      </c>
      <c r="AN4" s="24"/>
      <c r="AO4" s="24"/>
      <c r="AP4" s="113"/>
      <c r="AQ4" s="66" t="s">
        <v>24</v>
      </c>
      <c r="AR4" s="9" t="str">
        <f t="shared" ref="AR4:AW4" si="4">IF(COUNTA(AR13)=0,"",AR13)</f>
        <v/>
      </c>
      <c r="AS4" s="9" t="str">
        <f t="shared" si="4"/>
        <v/>
      </c>
      <c r="AT4" s="9" t="str">
        <f t="shared" si="4"/>
        <v/>
      </c>
      <c r="AU4" s="9" t="str">
        <f t="shared" si="4"/>
        <v/>
      </c>
      <c r="AV4" s="9" t="str">
        <f t="shared" si="4"/>
        <v/>
      </c>
      <c r="AW4" s="30" t="str">
        <f t="shared" si="4"/>
        <v/>
      </c>
      <c r="AX4" s="24"/>
      <c r="AY4" s="24"/>
      <c r="AZ4" s="121"/>
      <c r="BA4" s="121"/>
      <c r="BB4" s="138"/>
      <c r="BC4" s="138"/>
      <c r="BD4" s="138"/>
      <c r="BE4" s="138"/>
      <c r="BF4" s="138"/>
      <c r="BG4" s="138"/>
      <c r="BJ4" s="121"/>
      <c r="BT4" s="121"/>
      <c r="CD4" s="121"/>
      <c r="CN4" s="121"/>
      <c r="CX4" s="121"/>
      <c r="DH4" s="121"/>
      <c r="DR4" s="121"/>
      <c r="EB4" s="121"/>
      <c r="EL4" s="121"/>
      <c r="EV4" s="121"/>
      <c r="FF4" s="121"/>
      <c r="FP4" s="121"/>
      <c r="FZ4" s="121"/>
      <c r="GJ4" s="121"/>
      <c r="GT4" s="121"/>
      <c r="HD4" s="121"/>
      <c r="HN4" s="121"/>
      <c r="HX4" s="121"/>
    </row>
    <row xmlns:x14ac="http://schemas.microsoft.com/office/spreadsheetml/2009/9/ac" r="5" s="4" customFormat="true" x14ac:dyDescent="0.25">
      <c r="A5" s="380" t="str">
        <f ca="true">IF(ISBLANK('Data Summary'!A7),"",'Data Summary'!A7)</f>
        <v>JAM_2017_UIS</v>
      </c>
      <c r="B5" s="113"/>
      <c r="C5" s="66"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30" t="str">
        <f>IF((COUNTA(I14:I25)=0)+(COUNTA(I13)=0),"",100-I13-SUMPRODUCT(C14:C25,I14:I25))</f>
        <v/>
      </c>
      <c r="J5" s="24"/>
      <c r="K5" s="24"/>
      <c r="L5" s="113"/>
      <c r="M5" s="66"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30" t="str">
        <f>IF((COUNTA(S14:S25)=0)+(COUNTA(S13)=0),"",100-S13-SUMPRODUCT(M14:M25,S14:S25))</f>
        <v/>
      </c>
      <c r="T5" s="24"/>
      <c r="U5" s="24"/>
      <c r="V5" s="113"/>
      <c r="W5" s="66"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30" t="str">
        <f>IF((COUNTA(AC14:AC25)=0)+(COUNTA(AC13)=0),"",100-AC13-SUMPRODUCT(W14:W25,AC14:AC25))</f>
        <v/>
      </c>
      <c r="AD5" s="24"/>
      <c r="AE5" s="24"/>
      <c r="AF5" s="113"/>
      <c r="AG5" s="66" t="s">
        <v>0</v>
      </c>
      <c r="AH5" s="9" t="str">
        <f>IF((COUNTA(AH14:AH25)=0)+(COUNTA(AH13)=0),"",100-AH13-SUMPRODUCT(AG14:AG25,AH14:AH25))</f>
        <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30">
        <f>IF((COUNTA(AM14:AM25)=0)+(COUNTA(AM13)=0),"",100-AM13-SUMPRODUCT(AG14:AG25,AM14:AM25))</f>
        <v>0</v>
      </c>
      <c r="AN5" s="24"/>
      <c r="AO5" s="24"/>
      <c r="AP5" s="113"/>
      <c r="AQ5" s="66" t="s">
        <v>0</v>
      </c>
      <c r="AR5" s="9" t="str">
        <f>IF((COUNTA(AR14:AR25)=0)+(COUNTA(AR13)=0),"",100-AR13-SUMPRODUCT(AQ14:AQ25,AR14:AR25))</f>
        <v/>
      </c>
      <c r="AS5" s="9" t="str">
        <f>IF((COUNTA(AS14:AS25)=0)+(COUNTA(AS13)=0),"",100-AS13-SUMPRODUCT(AQ14:AQ25,AS14:AS25))</f>
        <v/>
      </c>
      <c r="AT5" s="9" t="str">
        <f>IF((COUNTA(AT14:AT25)=0)+(COUNTA(AT13)=0),"",100-AT13-SUMPRODUCT(AQ14:AQ25,AT14:AT25))</f>
        <v/>
      </c>
      <c r="AU5" s="9" t="str">
        <f>IF((COUNTA(AU14:AU25)=0)+(COUNTA(AU13)=0),"",100-AU13-SUMPRODUCT(AQ14:AQ25,AU14:AU25))</f>
        <v/>
      </c>
      <c r="AV5" s="9" t="str">
        <f>IF((COUNTA(AV14:AV25)=0)+(COUNTA(AV13)=0),"",100-AV13-SUMPRODUCT(AQ14:AQ25,AV14:AV25))</f>
        <v/>
      </c>
      <c r="AW5" s="30" t="str">
        <f>IF((COUNTA(AW14:AW25)=0)+(COUNTA(AW13)=0),"",100-AW13-SUMPRODUCT(AQ14:AQ25,AW14:AW25))</f>
        <v/>
      </c>
      <c r="AX5" s="24"/>
      <c r="AY5" s="24"/>
      <c r="AZ5" s="121"/>
      <c r="BA5" s="121"/>
      <c r="BB5" s="138"/>
      <c r="BC5" s="138"/>
      <c r="BD5" s="138"/>
      <c r="BE5" s="138"/>
      <c r="BF5" s="138"/>
      <c r="BG5" s="138"/>
      <c r="BJ5" s="121"/>
      <c r="BT5" s="121"/>
      <c r="CD5" s="121"/>
      <c r="CN5" s="121"/>
      <c r="CX5" s="121"/>
      <c r="DH5" s="121"/>
      <c r="DR5" s="121"/>
      <c r="EB5" s="121"/>
      <c r="EL5" s="121"/>
      <c r="EV5" s="121"/>
      <c r="FF5" s="121"/>
      <c r="FP5" s="121"/>
      <c r="FZ5" s="121"/>
      <c r="GJ5" s="121"/>
      <c r="GT5" s="121"/>
      <c r="HD5" s="121"/>
      <c r="HN5" s="121"/>
      <c r="HX5" s="121"/>
    </row>
    <row xmlns:x14ac="http://schemas.microsoft.com/office/spreadsheetml/2009/9/ac" r="6" s="4" customFormat="true" x14ac:dyDescent="0.25">
      <c r="A6" s="380" t="str">
        <f ca="true">IF(ISBLANK('Data Summary'!A8),"",'Data Summary'!A8)</f>
        <v>JAM_2018_UIS</v>
      </c>
      <c r="B6" s="113"/>
      <c r="C6" s="66" t="s">
        <v>19</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30" t="str">
        <f>IF(COUNTA(I14:I25)=0,"",SUMPRODUCT(I14:I25,C14:C25))</f>
        <v/>
      </c>
      <c r="J6" s="24"/>
      <c r="K6" s="24"/>
      <c r="L6" s="113"/>
      <c r="M6" s="66" t="s">
        <v>19</v>
      </c>
      <c r="N6" s="9" t="str">
        <f>IF(COUNTA(N14:N25)=0,"",SUMPRODUCT(N14:N25,M14:M25))</f>
        <v/>
      </c>
      <c r="O6" s="9" t="str">
        <f>IF(COUNTA(O14:O25)=0,"",SUMPRODUCT(O14:O25,M14:M25))</f>
        <v/>
      </c>
      <c r="P6" s="9" t="str">
        <f>IF(COUNTA(P14:P25)=0,"",SUMPRODUCT(P14:P25,M14:M25))</f>
        <v/>
      </c>
      <c r="Q6" s="9" t="str">
        <f>IF(COUNTA(Q14:Q25)=0,"",SUMPRODUCT(Q14:Q25,M14:M25))</f>
        <v/>
      </c>
      <c r="R6" s="9" t="str">
        <f>IF(COUNTA(R14:R25)=0,"",SUMPRODUCT(R14:R25,M14:M25))</f>
        <v/>
      </c>
      <c r="S6" s="30" t="str">
        <f>IF(COUNTA(S14:S25)=0,"",SUMPRODUCT(S14:S25,M14:M25))</f>
        <v/>
      </c>
      <c r="T6" s="24"/>
      <c r="U6" s="24"/>
      <c r="V6" s="113"/>
      <c r="W6" s="66" t="s">
        <v>19</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30" t="str">
        <f>IF(COUNTA(AC14:AC25)=0,"",SUMPRODUCT(AC14:AC25,W14:W25))</f>
        <v/>
      </c>
      <c r="AD6" s="24"/>
      <c r="AE6" s="24"/>
      <c r="AF6" s="113"/>
      <c r="AG6" s="66" t="s">
        <v>19</v>
      </c>
      <c r="AH6" s="9" t="str">
        <f>IF(COUNTA(AH14:AH25)=0,"",SUMPRODUCT(AH14:AH25,AG14:AG25))</f>
        <v/>
      </c>
      <c r="AI6" s="9" t="str">
        <f>IF(COUNTA(AI14:AI25)=0,"",SUMPRODUCT(AI14:AI25,AG14:AG25))</f>
        <v/>
      </c>
      <c r="AJ6" s="9" t="str">
        <f>IF(COUNTA(AJ14:AJ25)=0,"",SUMPRODUCT(AJ14:AJ25,AG14:AG25))</f>
        <v/>
      </c>
      <c r="AK6" s="9" t="str">
        <f>IF(COUNTA(AK14:AK25)=0,"",SUMPRODUCT(AK14:AK25,AG14:AG25))</f>
        <v/>
      </c>
      <c r="AL6" s="9" t="str">
        <f>IF(COUNTA(AL14:AL25)=0,"",SUMPRODUCT(AL14:AL25,AG14:AG25))</f>
        <v/>
      </c>
      <c r="AM6" s="30">
        <f>IF(COUNTA(AM14:AM25)=0,"",SUMPRODUCT(AM14:AM25,AG14:AG25))</f>
        <v>100</v>
      </c>
      <c r="AN6" s="24"/>
      <c r="AO6" s="24"/>
      <c r="AP6" s="113"/>
      <c r="AQ6" s="66" t="s">
        <v>19</v>
      </c>
      <c r="AR6" s="9" t="str">
        <f>IF(COUNTA(AR14:AR25)=0,"",SUMPRODUCT(AR14:AR25,AQ14:AQ25))</f>
        <v/>
      </c>
      <c r="AS6" s="9" t="str">
        <f>IF(COUNTA(AS14:AS25)=0,"",SUMPRODUCT(AS14:AS25,AQ14:AQ25))</f>
        <v/>
      </c>
      <c r="AT6" s="9" t="str">
        <f>IF(COUNTA(AT14:AT25)=0,"",SUMPRODUCT(AT14:AT25,AQ14:AQ25))</f>
        <v/>
      </c>
      <c r="AU6" s="9" t="str">
        <f>IF(COUNTA(AU14:AU25)=0,"",SUMPRODUCT(AU14:AU25,AQ14:AQ25))</f>
        <v/>
      </c>
      <c r="AV6" s="9" t="str">
        <f>IF(COUNTA(AV14:AV25)=0,"",SUMPRODUCT(AV14:AV25,AQ14:AQ25))</f>
        <v/>
      </c>
      <c r="AW6" s="30" t="str">
        <f>IF(COUNTA(AW14:AW25)=0,"",SUMPRODUCT(AW14:AW25,AQ14:AQ25))</f>
        <v/>
      </c>
      <c r="AX6" s="24"/>
      <c r="AY6" s="24"/>
      <c r="AZ6" s="121"/>
      <c r="BA6" s="121"/>
      <c r="BB6" s="138"/>
      <c r="BC6" s="138"/>
      <c r="BD6" s="138"/>
      <c r="BE6" s="138"/>
      <c r="BF6" s="138"/>
      <c r="BG6" s="138"/>
      <c r="BJ6" s="121"/>
      <c r="BT6" s="121"/>
      <c r="CD6" s="121"/>
      <c r="CN6" s="121"/>
      <c r="CX6" s="121"/>
      <c r="DH6" s="121"/>
      <c r="DR6" s="121"/>
      <c r="EB6" s="121"/>
      <c r="EL6" s="121"/>
      <c r="EV6" s="121"/>
      <c r="FF6" s="121"/>
      <c r="FP6" s="121"/>
      <c r="FZ6" s="121"/>
      <c r="GJ6" s="121"/>
      <c r="GT6" s="121"/>
      <c r="HD6" s="121"/>
      <c r="HN6" s="121"/>
      <c r="HX6" s="121"/>
    </row>
    <row xmlns:x14ac="http://schemas.microsoft.com/office/spreadsheetml/2009/9/ac" r="7" s="4" customFormat="true" x14ac:dyDescent="0.25">
      <c r="A7" s="380" t="str">
        <f ca="true">IF(ISBLANK('Data Summary'!A9),"",'Data Summary'!A9)</f>
        <v>JAM_2019_UIS</v>
      </c>
      <c r="B7" s="113"/>
      <c r="C7" s="102" t="s">
        <v>38</v>
      </c>
      <c r="D7" s="8"/>
      <c r="E7" s="8"/>
      <c r="F7" s="8"/>
      <c r="G7" s="8"/>
      <c r="H7" s="8"/>
      <c r="I7" s="30"/>
      <c r="J7" s="24"/>
      <c r="K7" s="24"/>
      <c r="L7" s="113"/>
      <c r="M7" s="102" t="s">
        <v>38</v>
      </c>
      <c r="N7" s="8"/>
      <c r="O7" s="8"/>
      <c r="P7" s="8"/>
      <c r="Q7" s="8"/>
      <c r="R7" s="8"/>
      <c r="S7" s="30"/>
      <c r="T7" s="24"/>
      <c r="U7" s="24"/>
      <c r="V7" s="113"/>
      <c r="W7" s="102" t="s">
        <v>38</v>
      </c>
      <c r="X7" s="8"/>
      <c r="Y7" s="8"/>
      <c r="Z7" s="8"/>
      <c r="AA7" s="8"/>
      <c r="AB7" s="8"/>
      <c r="AC7" s="30"/>
      <c r="AD7" s="24"/>
      <c r="AE7" s="24"/>
      <c r="AF7" s="113"/>
      <c r="AG7" s="102" t="s">
        <v>38</v>
      </c>
      <c r="AH7" s="8"/>
      <c r="AI7" s="8"/>
      <c r="AJ7" s="8"/>
      <c r="AK7" s="8"/>
      <c r="AL7" s="8"/>
      <c r="AM7" s="30"/>
      <c r="AN7" s="24"/>
      <c r="AO7" s="24"/>
      <c r="AP7" s="113"/>
      <c r="AQ7" s="102" t="s">
        <v>38</v>
      </c>
      <c r="AR7" s="8"/>
      <c r="AS7" s="8"/>
      <c r="AT7" s="8"/>
      <c r="AU7" s="8"/>
      <c r="AV7" s="8"/>
      <c r="AW7" s="30"/>
      <c r="AX7" s="24"/>
      <c r="AY7" s="24"/>
      <c r="AZ7" s="121"/>
      <c r="BA7" s="121"/>
      <c r="BB7" s="138"/>
      <c r="BC7" s="138"/>
      <c r="BD7" s="138"/>
      <c r="BE7" s="138"/>
      <c r="BF7" s="138"/>
      <c r="BG7" s="138"/>
      <c r="BJ7" s="121"/>
      <c r="BT7" s="121"/>
      <c r="CD7" s="121"/>
      <c r="CN7" s="121"/>
      <c r="CX7" s="121"/>
      <c r="DH7" s="121"/>
      <c r="DR7" s="121"/>
      <c r="EB7" s="121"/>
      <c r="EL7" s="121"/>
      <c r="EV7" s="121"/>
      <c r="FF7" s="121"/>
      <c r="FP7" s="121"/>
      <c r="FZ7" s="121"/>
      <c r="GJ7" s="121"/>
      <c r="GT7" s="121"/>
      <c r="HD7" s="121"/>
      <c r="HN7" s="121"/>
      <c r="HX7" s="121"/>
    </row>
    <row xmlns:x14ac="http://schemas.microsoft.com/office/spreadsheetml/2009/9/ac" r="8" s="4" customFormat="true" ht="15.6" customHeight="true" x14ac:dyDescent="0.25">
      <c r="A8" s="380" t="str">
        <f ca="true">IF(ISBLANK('Data Summary'!A10),"",'Data Summary'!A10)</f>
        <v>JAM_2022_UIS</v>
      </c>
      <c r="B8" s="113"/>
      <c r="C8" s="102" t="s">
        <v>106</v>
      </c>
      <c r="D8" s="9"/>
      <c r="E8" s="9"/>
      <c r="F8" s="9"/>
      <c r="G8" s="9"/>
      <c r="H8" s="9"/>
      <c r="I8" s="30"/>
      <c r="J8" s="24"/>
      <c r="K8" s="24"/>
      <c r="L8" s="113"/>
      <c r="M8" s="102" t="s">
        <v>106</v>
      </c>
      <c r="N8" s="9"/>
      <c r="O8" s="9"/>
      <c r="P8" s="9"/>
      <c r="Q8" s="9"/>
      <c r="R8" s="9"/>
      <c r="S8" s="30"/>
      <c r="T8" s="24"/>
      <c r="U8" s="24"/>
      <c r="V8" s="113"/>
      <c r="W8" s="102" t="s">
        <v>106</v>
      </c>
      <c r="X8" s="9"/>
      <c r="Y8" s="9"/>
      <c r="Z8" s="9"/>
      <c r="AA8" s="9"/>
      <c r="AB8" s="9"/>
      <c r="AC8" s="30"/>
      <c r="AD8" s="24"/>
      <c r="AE8" s="24"/>
      <c r="AF8" s="113"/>
      <c r="AG8" s="102" t="s">
        <v>106</v>
      </c>
      <c r="AH8" s="9"/>
      <c r="AI8" s="9"/>
      <c r="AJ8" s="9"/>
      <c r="AK8" s="9"/>
      <c r="AL8" s="9"/>
      <c r="AM8" s="30"/>
      <c r="AN8" s="24"/>
      <c r="AO8" s="24"/>
      <c r="AP8" s="113"/>
      <c r="AQ8" s="102" t="s">
        <v>106</v>
      </c>
      <c r="AR8" s="9"/>
      <c r="AS8" s="9"/>
      <c r="AT8" s="9"/>
      <c r="AU8" s="9"/>
      <c r="AV8" s="9"/>
      <c r="AW8" s="30"/>
      <c r="AX8" s="24"/>
      <c r="AY8" s="24"/>
      <c r="AZ8" s="121"/>
      <c r="BA8" s="121"/>
      <c r="BB8" s="138"/>
      <c r="BC8" s="138"/>
      <c r="BD8" s="138"/>
      <c r="BE8" s="138"/>
      <c r="BF8" s="138"/>
      <c r="BG8" s="138"/>
      <c r="BJ8" s="121"/>
      <c r="BT8" s="121"/>
      <c r="CD8" s="121"/>
      <c r="CN8" s="121"/>
      <c r="CX8" s="121"/>
      <c r="DH8" s="121"/>
      <c r="DR8" s="121"/>
      <c r="EB8" s="121"/>
      <c r="EL8" s="121"/>
      <c r="EV8" s="121"/>
      <c r="FF8" s="121"/>
      <c r="FP8" s="121"/>
      <c r="FZ8" s="121"/>
      <c r="GJ8" s="121"/>
      <c r="GT8" s="121"/>
      <c r="HD8" s="121"/>
      <c r="HN8" s="121"/>
      <c r="HX8" s="121"/>
    </row>
    <row xmlns:x14ac="http://schemas.microsoft.com/office/spreadsheetml/2009/9/ac" r="9" s="4" customFormat="true" x14ac:dyDescent="0.25">
      <c r="A9" s="381" t="str">
        <f ca="true">IF(ISBLANK('Data Summary'!A11),"",'Data Summary'!A11)</f>
        <v/>
      </c>
      <c r="B9" s="113" t="s">
        <v>177</v>
      </c>
      <c r="C9" s="66" t="s">
        <v>168</v>
      </c>
      <c r="D9" s="8">
        <f>(H9*Population!F21+I9*Population!G21)/SUM(Population!F21:G21)</f>
        <v>94.85016107430279</v>
      </c>
      <c r="E9" s="7"/>
      <c r="F9" s="7"/>
      <c r="G9" s="7"/>
      <c r="H9" s="7">
        <v>93.92</v>
      </c>
      <c r="I9" s="26">
        <v>95.9</v>
      </c>
      <c r="J9" s="24"/>
      <c r="K9" s="24"/>
      <c r="L9" s="113" t="s">
        <v>177</v>
      </c>
      <c r="M9" s="66" t="s">
        <v>168</v>
      </c>
      <c r="N9" s="8">
        <v>94.854630728521144</v>
      </c>
      <c r="O9" s="7"/>
      <c r="P9" s="7"/>
      <c r="Q9" s="7"/>
      <c r="R9" s="7">
        <v>93.928979999999996</v>
      </c>
      <c r="S9" s="26">
        <v>95.870753514106624</v>
      </c>
      <c r="T9" s="24"/>
      <c r="U9" s="24"/>
      <c r="V9" s="113"/>
      <c r="W9" s="66" t="s">
        <v>168</v>
      </c>
      <c r="X9" s="8"/>
      <c r="Y9" s="7"/>
      <c r="Z9" s="7"/>
      <c r="AA9" s="7"/>
      <c r="AB9" s="7"/>
      <c r="AC9" s="26"/>
      <c r="AD9" s="24"/>
      <c r="AE9" s="24"/>
      <c r="AF9" s="113" t="s">
        <v>177</v>
      </c>
      <c r="AG9" s="66" t="s">
        <v>168</v>
      </c>
      <c r="AH9" s="8">
        <f>(AL9*Population!$F$24+'Water Data'!AM9*Population!$G$24)/SUM(Population!$F$24:$G$24)</f>
        <v>94.953711127678943</v>
      </c>
      <c r="AI9" s="7"/>
      <c r="AJ9" s="7"/>
      <c r="AK9" s="7"/>
      <c r="AL9" s="7">
        <v>90.274600000000007</v>
      </c>
      <c r="AM9" s="26">
        <v>100</v>
      </c>
      <c r="AN9" s="24"/>
      <c r="AO9" s="24"/>
      <c r="AP9" s="113"/>
      <c r="AQ9" s="66" t="s">
        <v>168</v>
      </c>
      <c r="AR9" s="8"/>
      <c r="AS9" s="7"/>
      <c r="AT9" s="7"/>
      <c r="AU9" s="7"/>
      <c r="AV9" s="7"/>
      <c r="AW9" s="26"/>
      <c r="AX9" s="24"/>
      <c r="AY9" s="24"/>
      <c r="AZ9" s="121"/>
      <c r="BA9" s="121"/>
      <c r="BB9" s="138"/>
      <c r="BC9" s="138"/>
      <c r="BD9" s="138"/>
      <c r="BE9" s="138"/>
      <c r="BF9" s="138"/>
      <c r="BG9" s="138"/>
      <c r="BJ9" s="121"/>
      <c r="BT9" s="121"/>
      <c r="CD9" s="121"/>
      <c r="CN9" s="121"/>
      <c r="CX9" s="121"/>
      <c r="DH9" s="121"/>
      <c r="DR9" s="121"/>
      <c r="EB9" s="121"/>
      <c r="EL9" s="121"/>
      <c r="EV9" s="121"/>
      <c r="FF9" s="121"/>
      <c r="FP9" s="121"/>
      <c r="FZ9" s="121"/>
      <c r="GJ9" s="121"/>
      <c r="GT9" s="121"/>
      <c r="HD9" s="121"/>
      <c r="HN9" s="121"/>
      <c r="HX9" s="121"/>
    </row>
    <row xmlns:x14ac="http://schemas.microsoft.com/office/spreadsheetml/2009/9/ac" r="10" s="4" customFormat="true" x14ac:dyDescent="0.25">
      <c r="A10" s="381" t="str">
        <f ca="true">IF(ISBLANK('Data Summary'!A12),"",'Data Summary'!A12)</f>
        <v/>
      </c>
      <c r="B10" s="113"/>
      <c r="C10" s="66" t="s">
        <v>107</v>
      </c>
      <c r="D10" s="19"/>
      <c r="E10" s="7"/>
      <c r="F10" s="7"/>
      <c r="G10" s="7"/>
      <c r="H10" s="7"/>
      <c r="I10" s="26"/>
      <c r="J10" s="24"/>
      <c r="K10" s="24"/>
      <c r="L10" s="113"/>
      <c r="M10" s="66" t="s">
        <v>107</v>
      </c>
      <c r="N10" s="19"/>
      <c r="O10" s="7"/>
      <c r="P10" s="7"/>
      <c r="Q10" s="7"/>
      <c r="R10" s="7"/>
      <c r="S10" s="26"/>
      <c r="T10" s="24"/>
      <c r="U10" s="24"/>
      <c r="V10" s="113"/>
      <c r="W10" s="66" t="s">
        <v>107</v>
      </c>
      <c r="X10" s="19"/>
      <c r="Y10" s="7"/>
      <c r="Z10" s="7"/>
      <c r="AA10" s="7"/>
      <c r="AB10" s="7"/>
      <c r="AC10" s="26"/>
      <c r="AD10" s="24"/>
      <c r="AE10" s="24"/>
      <c r="AF10" s="113"/>
      <c r="AG10" s="66" t="s">
        <v>107</v>
      </c>
      <c r="AH10" s="19"/>
      <c r="AI10" s="7"/>
      <c r="AJ10" s="7"/>
      <c r="AK10" s="7"/>
      <c r="AL10" s="7"/>
      <c r="AM10" s="26"/>
      <c r="AN10" s="24"/>
      <c r="AO10" s="24"/>
      <c r="AP10" s="113"/>
      <c r="AQ10" s="66" t="s">
        <v>107</v>
      </c>
      <c r="AR10" s="19"/>
      <c r="AS10" s="7"/>
      <c r="AT10" s="7"/>
      <c r="AU10" s="7"/>
      <c r="AV10" s="7"/>
      <c r="AW10" s="26"/>
      <c r="AX10" s="24"/>
      <c r="AY10" s="24"/>
      <c r="AZ10" s="121"/>
      <c r="BA10" s="121"/>
      <c r="BJ10" s="121"/>
      <c r="BT10" s="121"/>
      <c r="CD10" s="121"/>
      <c r="CN10" s="121"/>
      <c r="CX10" s="121"/>
      <c r="DH10" s="121"/>
      <c r="DR10" s="121"/>
      <c r="EB10" s="121"/>
      <c r="EL10" s="121"/>
      <c r="EV10" s="121"/>
      <c r="FF10" s="121"/>
      <c r="FP10" s="121"/>
      <c r="FZ10" s="121"/>
      <c r="GJ10" s="121"/>
      <c r="GT10" s="121"/>
      <c r="HD10" s="121"/>
      <c r="HN10" s="121"/>
      <c r="HX10" s="121"/>
    </row>
    <row xmlns:x14ac="http://schemas.microsoft.com/office/spreadsheetml/2009/9/ac" r="11" s="4" customFormat="true" x14ac:dyDescent="0.25">
      <c r="A11" s="381" t="str">
        <f ca="true">IF(ISBLANK('Data Summary'!A13),"",'Data Summary'!A13)</f>
        <v/>
      </c>
      <c r="B11" s="113"/>
      <c r="C11" s="66" t="s">
        <v>108</v>
      </c>
      <c r="D11" s="19"/>
      <c r="E11" s="7"/>
      <c r="F11" s="7"/>
      <c r="G11" s="7"/>
      <c r="H11" s="7"/>
      <c r="I11" s="26"/>
      <c r="J11" s="24"/>
      <c r="K11" s="24"/>
      <c r="L11" s="113"/>
      <c r="M11" s="66" t="s">
        <v>108</v>
      </c>
      <c r="N11" s="19"/>
      <c r="O11" s="7"/>
      <c r="P11" s="7"/>
      <c r="Q11" s="7"/>
      <c r="R11" s="7"/>
      <c r="S11" s="26"/>
      <c r="T11" s="24"/>
      <c r="U11" s="24"/>
      <c r="V11" s="113"/>
      <c r="W11" s="66" t="s">
        <v>108</v>
      </c>
      <c r="X11" s="19"/>
      <c r="Y11" s="7"/>
      <c r="Z11" s="7"/>
      <c r="AA11" s="7"/>
      <c r="AB11" s="7"/>
      <c r="AC11" s="26"/>
      <c r="AD11" s="24"/>
      <c r="AE11" s="24"/>
      <c r="AF11" s="113"/>
      <c r="AG11" s="66" t="s">
        <v>108</v>
      </c>
      <c r="AH11" s="19"/>
      <c r="AI11" s="7"/>
      <c r="AJ11" s="7"/>
      <c r="AK11" s="7"/>
      <c r="AL11" s="7"/>
      <c r="AM11" s="26"/>
      <c r="AN11" s="24"/>
      <c r="AO11" s="24"/>
      <c r="AP11" s="113"/>
      <c r="AQ11" s="66" t="s">
        <v>108</v>
      </c>
      <c r="AR11" s="19"/>
      <c r="AS11" s="7"/>
      <c r="AT11" s="7"/>
      <c r="AU11" s="7"/>
      <c r="AV11" s="7"/>
      <c r="AW11" s="26"/>
      <c r="AX11" s="24"/>
      <c r="AY11" s="24"/>
      <c r="AZ11" s="121"/>
      <c r="BA11" s="121"/>
      <c r="BJ11" s="121"/>
      <c r="BT11" s="121"/>
      <c r="CD11" s="121"/>
      <c r="CN11" s="121"/>
      <c r="CX11" s="121"/>
      <c r="DH11" s="121"/>
      <c r="DR11" s="121"/>
      <c r="EB11" s="121"/>
      <c r="EL11" s="121"/>
      <c r="EV11" s="121"/>
      <c r="FF11" s="121"/>
      <c r="FP11" s="121"/>
      <c r="FZ11" s="121"/>
      <c r="GJ11" s="121"/>
      <c r="GT11" s="121"/>
      <c r="HD11" s="121"/>
      <c r="HN11" s="121"/>
      <c r="HX11" s="121"/>
    </row>
    <row xmlns:x14ac="http://schemas.microsoft.com/office/spreadsheetml/2009/9/ac" r="12" s="256" customFormat="true" ht="18" customHeight="true" x14ac:dyDescent="0.2">
      <c r="A12" s="381" t="str">
        <f ca="true">IF(ISBLANK('Data Summary'!A14),"",'Data Summary'!A14)</f>
        <v/>
      </c>
      <c r="B12" s="251" t="s">
        <v>57</v>
      </c>
      <c r="C12" s="252" t="s">
        <v>27</v>
      </c>
      <c r="D12" s="253"/>
      <c r="E12" s="253"/>
      <c r="F12" s="253"/>
      <c r="G12" s="253"/>
      <c r="H12" s="253"/>
      <c r="I12" s="254"/>
      <c r="J12" s="248"/>
      <c r="K12" s="248"/>
      <c r="L12" s="251" t="s">
        <v>57</v>
      </c>
      <c r="M12" s="252" t="s">
        <v>27</v>
      </c>
      <c r="N12" s="253"/>
      <c r="O12" s="253"/>
      <c r="P12" s="253"/>
      <c r="Q12" s="253"/>
      <c r="R12" s="253"/>
      <c r="S12" s="254"/>
      <c r="T12" s="248"/>
      <c r="U12" s="248"/>
      <c r="V12" s="251" t="s">
        <v>57</v>
      </c>
      <c r="W12" s="252" t="s">
        <v>27</v>
      </c>
      <c r="X12" s="253"/>
      <c r="Y12" s="253"/>
      <c r="Z12" s="253"/>
      <c r="AA12" s="253"/>
      <c r="AB12" s="253"/>
      <c r="AC12" s="254"/>
      <c r="AD12" s="248"/>
      <c r="AE12" s="248"/>
      <c r="AF12" s="251" t="s">
        <v>57</v>
      </c>
      <c r="AG12" s="252" t="s">
        <v>27</v>
      </c>
      <c r="AH12" s="253"/>
      <c r="AI12" s="253"/>
      <c r="AJ12" s="253"/>
      <c r="AK12" s="253"/>
      <c r="AL12" s="253"/>
      <c r="AM12" s="254"/>
      <c r="AN12" s="248"/>
      <c r="AO12" s="248"/>
      <c r="AP12" s="251" t="s">
        <v>57</v>
      </c>
      <c r="AQ12" s="252" t="s">
        <v>27</v>
      </c>
      <c r="AR12" s="253"/>
      <c r="AS12" s="253"/>
      <c r="AT12" s="253"/>
      <c r="AU12" s="253"/>
      <c r="AV12" s="253"/>
      <c r="AW12" s="254"/>
      <c r="AX12" s="248"/>
      <c r="AY12" s="248"/>
      <c r="AZ12" s="255"/>
      <c r="BA12" s="255"/>
      <c r="BJ12" s="255"/>
      <c r="BT12" s="255"/>
      <c r="CD12" s="255"/>
      <c r="CN12" s="255"/>
      <c r="CX12" s="255"/>
      <c r="DH12" s="255"/>
      <c r="DR12" s="255"/>
      <c r="EB12" s="255"/>
      <c r="EL12" s="255"/>
      <c r="EV12" s="255"/>
      <c r="FF12" s="255"/>
      <c r="FP12" s="255"/>
      <c r="FZ12" s="255"/>
      <c r="GJ12" s="255"/>
      <c r="GT12" s="255"/>
      <c r="HD12" s="255"/>
      <c r="HN12" s="255"/>
      <c r="HX12" s="255"/>
    </row>
    <row xmlns:x14ac="http://schemas.microsoft.com/office/spreadsheetml/2009/9/ac" r="13" s="14" customFormat="true" ht="14.25" customHeight="true" x14ac:dyDescent="0.2">
      <c r="A13" s="381" t="str">
        <f ca="true">IF(ISBLANK('Data Summary'!A15),"",'Data Summary'!A15)</f>
        <v/>
      </c>
      <c r="B13" s="114" t="s">
        <v>55</v>
      </c>
      <c r="C13" s="5">
        <v>0</v>
      </c>
      <c r="D13" s="46"/>
      <c r="E13" s="46"/>
      <c r="F13" s="46"/>
      <c r="G13" s="46"/>
      <c r="H13" s="46"/>
      <c r="I13" s="67"/>
      <c r="J13" s="11"/>
      <c r="K13" s="11"/>
      <c r="L13" s="114" t="s">
        <v>55</v>
      </c>
      <c r="M13" s="5">
        <v>0</v>
      </c>
      <c r="N13" s="46"/>
      <c r="O13" s="46"/>
      <c r="P13" s="46"/>
      <c r="Q13" s="46"/>
      <c r="R13" s="46"/>
      <c r="S13" s="67"/>
      <c r="T13" s="11"/>
      <c r="U13" s="11"/>
      <c r="V13" s="114" t="s">
        <v>55</v>
      </c>
      <c r="W13" s="5">
        <v>0</v>
      </c>
      <c r="X13" s="46"/>
      <c r="Y13" s="46"/>
      <c r="Z13" s="46"/>
      <c r="AA13" s="46"/>
      <c r="AB13" s="46"/>
      <c r="AC13" s="67"/>
      <c r="AD13" s="11"/>
      <c r="AE13" s="11"/>
      <c r="AF13" s="114" t="s">
        <v>55</v>
      </c>
      <c r="AG13" s="5">
        <v>0</v>
      </c>
      <c r="AH13" s="46"/>
      <c r="AI13" s="46"/>
      <c r="AJ13" s="46"/>
      <c r="AK13" s="46"/>
      <c r="AL13" s="46"/>
      <c r="AM13" s="67">
        <v>0</v>
      </c>
      <c r="AN13" s="11"/>
      <c r="AO13" s="11"/>
      <c r="AP13" s="114" t="s">
        <v>55</v>
      </c>
      <c r="AQ13" s="5">
        <v>0</v>
      </c>
      <c r="AR13" s="46"/>
      <c r="AS13" s="46"/>
      <c r="AT13" s="46"/>
      <c r="AU13" s="46"/>
      <c r="AV13" s="46"/>
      <c r="AW13" s="67"/>
      <c r="AX13" s="11"/>
      <c r="AY13" s="11"/>
      <c r="AZ13" s="123"/>
      <c r="BA13" s="139"/>
      <c r="BB13" s="139"/>
      <c r="BC13" s="139"/>
      <c r="BD13" s="139"/>
      <c r="BE13" s="139"/>
      <c r="BF13" s="139"/>
      <c r="BG13" s="139"/>
      <c r="BJ13" s="123"/>
      <c r="BT13" s="123"/>
      <c r="CD13" s="123"/>
      <c r="CN13" s="123"/>
      <c r="CX13" s="123"/>
      <c r="DH13" s="123"/>
      <c r="DR13" s="123"/>
      <c r="EB13" s="123"/>
      <c r="EL13" s="123"/>
      <c r="EV13" s="123"/>
      <c r="FF13" s="123"/>
      <c r="FP13" s="123"/>
      <c r="FZ13" s="123"/>
      <c r="GJ13" s="123"/>
      <c r="GT13" s="123"/>
      <c r="HD13" s="123"/>
      <c r="HN13" s="123"/>
      <c r="HX13" s="123"/>
    </row>
    <row xmlns:x14ac="http://schemas.microsoft.com/office/spreadsheetml/2009/9/ac" r="14" x14ac:dyDescent="0.25">
      <c r="A14" s="381" t="str">
        <f ca="true">IF(ISBLANK('Data Summary'!A16),"",'Data Summary'!A16)</f>
        <v/>
      </c>
      <c r="B14" s="115" t="s">
        <v>105</v>
      </c>
      <c r="C14" s="22">
        <v>0</v>
      </c>
      <c r="D14" s="46"/>
      <c r="E14" s="46"/>
      <c r="F14" s="46"/>
      <c r="G14" s="46"/>
      <c r="H14" s="46"/>
      <c r="I14" s="67"/>
      <c r="J14" s="11"/>
      <c r="K14" s="11"/>
      <c r="L14" s="115" t="s">
        <v>105</v>
      </c>
      <c r="M14" s="22">
        <v>0</v>
      </c>
      <c r="N14" s="46"/>
      <c r="O14" s="46"/>
      <c r="P14" s="46"/>
      <c r="Q14" s="46"/>
      <c r="R14" s="46"/>
      <c r="S14" s="67"/>
      <c r="T14" s="11"/>
      <c r="U14" s="11"/>
      <c r="V14" s="115" t="s">
        <v>105</v>
      </c>
      <c r="W14" s="22">
        <v>0</v>
      </c>
      <c r="X14" s="46"/>
      <c r="Y14" s="46"/>
      <c r="Z14" s="46"/>
      <c r="AA14" s="46"/>
      <c r="AB14" s="46"/>
      <c r="AC14" s="67"/>
      <c r="AD14" s="11"/>
      <c r="AE14" s="11"/>
      <c r="AF14" s="115" t="s">
        <v>105</v>
      </c>
      <c r="AG14" s="22">
        <v>0</v>
      </c>
      <c r="AH14" s="46"/>
      <c r="AI14" s="46"/>
      <c r="AJ14" s="46"/>
      <c r="AK14" s="46"/>
      <c r="AL14" s="46"/>
      <c r="AM14" s="67"/>
      <c r="AN14" s="11"/>
      <c r="AO14" s="11"/>
      <c r="AP14" s="115" t="s">
        <v>105</v>
      </c>
      <c r="AQ14" s="22">
        <v>0</v>
      </c>
      <c r="AR14" s="46"/>
      <c r="AS14" s="46"/>
      <c r="AT14" s="46"/>
      <c r="AU14" s="46"/>
      <c r="AV14" s="46"/>
      <c r="AW14" s="67"/>
      <c r="AX14" s="11"/>
      <c r="AY14" s="11"/>
      <c r="BA14" s="140"/>
      <c r="BB14" s="140"/>
      <c r="BC14" s="140"/>
      <c r="BD14" s="140"/>
      <c r="BE14" s="140"/>
      <c r="BF14" s="140"/>
      <c r="BG14" s="140"/>
    </row>
    <row xmlns:x14ac="http://schemas.microsoft.com/office/spreadsheetml/2009/9/ac" r="15" s="2" customFormat="true" x14ac:dyDescent="0.25">
      <c r="A15" s="381" t="str">
        <f ca="true">IF(ISBLANK('Data Summary'!A17),"",'Data Summary'!A17)</f>
        <v/>
      </c>
      <c r="B15" s="115"/>
      <c r="C15" s="6"/>
      <c r="D15" s="46"/>
      <c r="E15" s="7"/>
      <c r="F15" s="7"/>
      <c r="G15" s="7"/>
      <c r="H15" s="46"/>
      <c r="I15" s="67"/>
      <c r="J15" s="11"/>
      <c r="K15" s="11"/>
      <c r="L15" s="115"/>
      <c r="M15" s="6"/>
      <c r="N15" s="46"/>
      <c r="O15" s="7"/>
      <c r="P15" s="7"/>
      <c r="Q15" s="7"/>
      <c r="R15" s="46"/>
      <c r="S15" s="67"/>
      <c r="T15" s="11"/>
      <c r="U15" s="11"/>
      <c r="V15" s="115"/>
      <c r="W15" s="6"/>
      <c r="X15" s="46"/>
      <c r="Y15" s="7"/>
      <c r="Z15" s="7"/>
      <c r="AA15" s="7"/>
      <c r="AB15" s="46"/>
      <c r="AC15" s="67"/>
      <c r="AD15" s="11"/>
      <c r="AE15" s="11"/>
      <c r="AF15" s="115" t="s">
        <v>177</v>
      </c>
      <c r="AG15" s="6">
        <v>1</v>
      </c>
      <c r="AH15" s="46"/>
      <c r="AI15" s="7"/>
      <c r="AJ15" s="7"/>
      <c r="AK15" s="7"/>
      <c r="AL15" s="46"/>
      <c r="AM15" s="67">
        <v>100</v>
      </c>
      <c r="AN15" s="11"/>
      <c r="AO15" s="11"/>
      <c r="AP15" s="115"/>
      <c r="AQ15" s="6"/>
      <c r="AR15" s="46"/>
      <c r="AS15" s="7"/>
      <c r="AT15" s="7"/>
      <c r="AU15" s="7"/>
      <c r="AV15" s="46"/>
      <c r="AW15" s="67"/>
      <c r="AX15" s="11"/>
      <c r="AY15" s="11"/>
      <c r="AZ15" s="124"/>
      <c r="BA15" s="141"/>
      <c r="BB15" s="141"/>
      <c r="BC15" s="141"/>
      <c r="BD15" s="141"/>
      <c r="BE15" s="141"/>
      <c r="BF15" s="141"/>
      <c r="BG15" s="141"/>
      <c r="BJ15" s="124"/>
      <c r="BT15" s="124"/>
      <c r="CD15" s="124"/>
      <c r="CN15" s="124"/>
      <c r="CX15" s="124"/>
      <c r="DH15" s="124"/>
      <c r="DR15" s="124"/>
      <c r="EB15" s="124"/>
      <c r="EL15" s="124"/>
      <c r="EV15" s="124"/>
      <c r="FF15" s="124"/>
      <c r="FP15" s="124"/>
      <c r="FZ15" s="124"/>
      <c r="GJ15" s="124"/>
      <c r="GT15" s="124"/>
      <c r="HD15" s="124"/>
      <c r="HN15" s="124"/>
      <c r="HX15" s="124"/>
    </row>
    <row xmlns:x14ac="http://schemas.microsoft.com/office/spreadsheetml/2009/9/ac" r="16" s="2" customFormat="true" x14ac:dyDescent="0.25">
      <c r="A16" s="381" t="str">
        <f ca="true">IF(ISBLANK('Data Summary'!A18),"",'Data Summary'!A18)</f>
        <v/>
      </c>
      <c r="B16" s="115"/>
      <c r="C16" s="13"/>
      <c r="D16" s="46"/>
      <c r="E16" s="7"/>
      <c r="F16" s="7"/>
      <c r="G16" s="7"/>
      <c r="H16" s="46"/>
      <c r="I16" s="67"/>
      <c r="J16" s="11"/>
      <c r="K16" s="11"/>
      <c r="L16" s="115"/>
      <c r="M16" s="13"/>
      <c r="N16" s="46"/>
      <c r="O16" s="7"/>
      <c r="P16" s="7"/>
      <c r="Q16" s="7"/>
      <c r="R16" s="46"/>
      <c r="S16" s="67"/>
      <c r="T16" s="11"/>
      <c r="U16" s="11"/>
      <c r="V16" s="115"/>
      <c r="W16" s="13"/>
      <c r="X16" s="46"/>
      <c r="Y16" s="7"/>
      <c r="Z16" s="7"/>
      <c r="AA16" s="7"/>
      <c r="AB16" s="46"/>
      <c r="AC16" s="67"/>
      <c r="AD16" s="11"/>
      <c r="AE16" s="11"/>
      <c r="AF16" s="115"/>
      <c r="AG16" s="13"/>
      <c r="AH16" s="46"/>
      <c r="AI16" s="7"/>
      <c r="AJ16" s="7"/>
      <c r="AK16" s="7"/>
      <c r="AL16" s="46"/>
      <c r="AM16" s="67"/>
      <c r="AN16" s="11"/>
      <c r="AO16" s="11"/>
      <c r="AP16" s="115"/>
      <c r="AQ16" s="13"/>
      <c r="AR16" s="46"/>
      <c r="AS16" s="7"/>
      <c r="AT16" s="7"/>
      <c r="AU16" s="7"/>
      <c r="AV16" s="46"/>
      <c r="AW16" s="67"/>
      <c r="AX16" s="11"/>
      <c r="AY16" s="11"/>
      <c r="AZ16" s="124"/>
      <c r="BA16" s="141"/>
      <c r="BB16" s="141"/>
      <c r="BC16" s="141"/>
      <c r="BD16" s="141"/>
      <c r="BE16" s="141"/>
      <c r="BF16" s="141"/>
      <c r="BG16" s="141"/>
      <c r="BJ16" s="124"/>
      <c r="BT16" s="124"/>
      <c r="CD16" s="124"/>
      <c r="CN16" s="124"/>
      <c r="CX16" s="124"/>
      <c r="DH16" s="124"/>
      <c r="DR16" s="124"/>
      <c r="EB16" s="124"/>
      <c r="EL16" s="124"/>
      <c r="EV16" s="124"/>
      <c r="FF16" s="124"/>
      <c r="FP16" s="124"/>
      <c r="FZ16" s="124"/>
      <c r="GJ16" s="124"/>
      <c r="GT16" s="124"/>
      <c r="HD16" s="124"/>
      <c r="HN16" s="124"/>
      <c r="HX16" s="124"/>
    </row>
    <row xmlns:x14ac="http://schemas.microsoft.com/office/spreadsheetml/2009/9/ac" r="17" s="2" customFormat="true" x14ac:dyDescent="0.25">
      <c r="A17" s="381" t="str">
        <f ca="true">IF(ISBLANK('Data Summary'!A19),"",'Data Summary'!A19)</f>
        <v/>
      </c>
      <c r="B17" s="115"/>
      <c r="C17" s="13"/>
      <c r="D17" s="46"/>
      <c r="E17" s="7"/>
      <c r="F17" s="7"/>
      <c r="G17" s="7"/>
      <c r="H17" s="7"/>
      <c r="I17" s="26"/>
      <c r="J17" s="11"/>
      <c r="K17" s="11"/>
      <c r="L17" s="115"/>
      <c r="M17" s="13"/>
      <c r="N17" s="46"/>
      <c r="O17" s="7"/>
      <c r="P17" s="7"/>
      <c r="Q17" s="7"/>
      <c r="R17" s="7"/>
      <c r="S17" s="26"/>
      <c r="T17" s="11"/>
      <c r="U17" s="11"/>
      <c r="V17" s="115"/>
      <c r="W17" s="13"/>
      <c r="X17" s="46"/>
      <c r="Y17" s="7"/>
      <c r="Z17" s="7"/>
      <c r="AA17" s="7"/>
      <c r="AB17" s="7"/>
      <c r="AC17" s="26"/>
      <c r="AD17" s="11"/>
      <c r="AE17" s="11"/>
      <c r="AF17" s="115"/>
      <c r="AG17" s="13"/>
      <c r="AH17" s="46"/>
      <c r="AI17" s="7"/>
      <c r="AJ17" s="7"/>
      <c r="AK17" s="7"/>
      <c r="AL17" s="7"/>
      <c r="AM17" s="26"/>
      <c r="AN17" s="11"/>
      <c r="AO17" s="11"/>
      <c r="AP17" s="115"/>
      <c r="AQ17" s="13"/>
      <c r="AR17" s="46"/>
      <c r="AS17" s="7"/>
      <c r="AT17" s="7"/>
      <c r="AU17" s="7"/>
      <c r="AV17" s="7"/>
      <c r="AW17" s="26"/>
      <c r="AX17" s="11"/>
      <c r="AY17" s="11"/>
      <c r="AZ17" s="124"/>
      <c r="BA17" s="141"/>
      <c r="BB17" s="141"/>
      <c r="BC17" s="141"/>
      <c r="BD17" s="141"/>
      <c r="BE17" s="141"/>
      <c r="BF17" s="141"/>
      <c r="BG17" s="141"/>
      <c r="BJ17" s="124"/>
      <c r="BT17" s="124"/>
      <c r="CD17" s="124"/>
      <c r="CN17" s="124"/>
      <c r="CX17" s="124"/>
      <c r="DH17" s="124"/>
      <c r="DR17" s="124"/>
      <c r="EB17" s="124"/>
      <c r="EL17" s="124"/>
      <c r="EV17" s="124"/>
      <c r="FF17" s="124"/>
      <c r="FP17" s="124"/>
      <c r="FZ17" s="124"/>
      <c r="GJ17" s="124"/>
      <c r="GT17" s="124"/>
      <c r="HD17" s="124"/>
      <c r="HN17" s="124"/>
      <c r="HX17" s="124"/>
    </row>
    <row xmlns:x14ac="http://schemas.microsoft.com/office/spreadsheetml/2009/9/ac" r="18" s="2" customFormat="true" x14ac:dyDescent="0.25">
      <c r="A18" s="381" t="str">
        <f ca="true">IF(ISBLANK('Data Summary'!A20),"",'Data Summary'!A20)</f>
        <v/>
      </c>
      <c r="B18" s="115"/>
      <c r="C18" s="13"/>
      <c r="D18" s="46"/>
      <c r="E18" s="68"/>
      <c r="F18" s="68"/>
      <c r="G18" s="7"/>
      <c r="H18" s="7"/>
      <c r="I18" s="26"/>
      <c r="J18" s="11"/>
      <c r="K18" s="11"/>
      <c r="L18" s="115"/>
      <c r="M18" s="13"/>
      <c r="N18" s="46"/>
      <c r="O18" s="68"/>
      <c r="P18" s="68"/>
      <c r="Q18" s="7"/>
      <c r="R18" s="7"/>
      <c r="S18" s="26"/>
      <c r="T18" s="11"/>
      <c r="U18" s="11"/>
      <c r="V18" s="115"/>
      <c r="W18" s="13"/>
      <c r="X18" s="46"/>
      <c r="Y18" s="68"/>
      <c r="Z18" s="68"/>
      <c r="AA18" s="7"/>
      <c r="AB18" s="7"/>
      <c r="AC18" s="26"/>
      <c r="AD18" s="11"/>
      <c r="AE18" s="11"/>
      <c r="AF18" s="115"/>
      <c r="AG18" s="13"/>
      <c r="AH18" s="46"/>
      <c r="AI18" s="68"/>
      <c r="AJ18" s="68"/>
      <c r="AK18" s="7"/>
      <c r="AL18" s="7"/>
      <c r="AM18" s="26"/>
      <c r="AN18" s="11"/>
      <c r="AO18" s="11"/>
      <c r="AP18" s="115"/>
      <c r="AQ18" s="13"/>
      <c r="AR18" s="46"/>
      <c r="AS18" s="68"/>
      <c r="AT18" s="68"/>
      <c r="AU18" s="7"/>
      <c r="AV18" s="7"/>
      <c r="AW18" s="26"/>
      <c r="AX18" s="11"/>
      <c r="AY18" s="11"/>
      <c r="AZ18" s="124"/>
      <c r="BA18" s="141"/>
      <c r="BB18" s="141"/>
      <c r="BC18" s="141"/>
      <c r="BD18" s="141"/>
      <c r="BE18" s="141"/>
      <c r="BF18" s="141"/>
      <c r="BG18" s="141"/>
      <c r="BJ18" s="124"/>
      <c r="BT18" s="124"/>
      <c r="CD18" s="124"/>
      <c r="CN18" s="124"/>
      <c r="CX18" s="124"/>
      <c r="DH18" s="124"/>
      <c r="DR18" s="124"/>
      <c r="EB18" s="124"/>
      <c r="EL18" s="124"/>
      <c r="EV18" s="124"/>
      <c r="FF18" s="124"/>
      <c r="FP18" s="124"/>
      <c r="FZ18" s="124"/>
      <c r="GJ18" s="124"/>
      <c r="GT18" s="124"/>
      <c r="HD18" s="124"/>
      <c r="HN18" s="124"/>
      <c r="HX18" s="124"/>
    </row>
    <row xmlns:x14ac="http://schemas.microsoft.com/office/spreadsheetml/2009/9/ac" r="19" s="2" customFormat="true" x14ac:dyDescent="0.25">
      <c r="A19" s="381" t="str">
        <f ca="true">IF(ISBLANK('Data Summary'!A21),"",'Data Summary'!A21)</f>
        <v/>
      </c>
      <c r="B19" s="115"/>
      <c r="C19" s="6"/>
      <c r="D19" s="46"/>
      <c r="E19" s="68"/>
      <c r="F19" s="68"/>
      <c r="G19" s="68"/>
      <c r="H19" s="68"/>
      <c r="I19" s="69"/>
      <c r="J19" s="11"/>
      <c r="K19" s="11"/>
      <c r="L19" s="115"/>
      <c r="M19" s="6"/>
      <c r="N19" s="46"/>
      <c r="O19" s="68"/>
      <c r="P19" s="68"/>
      <c r="Q19" s="68"/>
      <c r="R19" s="68"/>
      <c r="S19" s="69"/>
      <c r="T19" s="11"/>
      <c r="U19" s="11"/>
      <c r="V19" s="115"/>
      <c r="W19" s="6"/>
      <c r="X19" s="46"/>
      <c r="Y19" s="68"/>
      <c r="Z19" s="68"/>
      <c r="AA19" s="68"/>
      <c r="AB19" s="68"/>
      <c r="AC19" s="69"/>
      <c r="AD19" s="11"/>
      <c r="AE19" s="11"/>
      <c r="AF19" s="115"/>
      <c r="AG19" s="6"/>
      <c r="AH19" s="46"/>
      <c r="AI19" s="68"/>
      <c r="AJ19" s="68"/>
      <c r="AK19" s="68"/>
      <c r="AL19" s="68"/>
      <c r="AM19" s="69"/>
      <c r="AN19" s="11"/>
      <c r="AO19" s="11"/>
      <c r="AP19" s="115"/>
      <c r="AQ19" s="6"/>
      <c r="AR19" s="46"/>
      <c r="AS19" s="68"/>
      <c r="AT19" s="68"/>
      <c r="AU19" s="68"/>
      <c r="AV19" s="68"/>
      <c r="AW19" s="69"/>
      <c r="AX19" s="11"/>
      <c r="AY19" s="11"/>
      <c r="AZ19" s="124"/>
      <c r="BA19" s="141"/>
      <c r="BB19" s="141"/>
      <c r="BC19" s="141"/>
      <c r="BD19" s="141"/>
      <c r="BE19" s="141"/>
      <c r="BF19" s="141"/>
      <c r="BG19" s="141"/>
      <c r="BJ19" s="124"/>
      <c r="BT19" s="124"/>
      <c r="CD19" s="124"/>
      <c r="CN19" s="124"/>
      <c r="CX19" s="124"/>
      <c r="DH19" s="124"/>
      <c r="DR19" s="124"/>
      <c r="EB19" s="124"/>
      <c r="EL19" s="124"/>
      <c r="EV19" s="124"/>
      <c r="FF19" s="124"/>
      <c r="FP19" s="124"/>
      <c r="FZ19" s="124"/>
      <c r="GJ19" s="124"/>
      <c r="GT19" s="124"/>
      <c r="HD19" s="124"/>
      <c r="HN19" s="124"/>
      <c r="HX19" s="124"/>
    </row>
    <row xmlns:x14ac="http://schemas.microsoft.com/office/spreadsheetml/2009/9/ac" r="20" s="2" customFormat="true" x14ac:dyDescent="0.25">
      <c r="A20" s="381" t="str">
        <f ca="true">IF(ISBLANK('Data Summary'!A22),"",'Data Summary'!A22)</f>
        <v/>
      </c>
      <c r="B20" s="115"/>
      <c r="C20" s="6"/>
      <c r="D20" s="68"/>
      <c r="E20" s="68"/>
      <c r="F20" s="68"/>
      <c r="G20" s="68"/>
      <c r="H20" s="68"/>
      <c r="I20" s="70"/>
      <c r="J20" s="11"/>
      <c r="K20" s="11"/>
      <c r="L20" s="115"/>
      <c r="M20" s="6"/>
      <c r="N20" s="68"/>
      <c r="O20" s="68"/>
      <c r="P20" s="68"/>
      <c r="Q20" s="68"/>
      <c r="R20" s="68"/>
      <c r="S20" s="70"/>
      <c r="T20" s="11"/>
      <c r="U20" s="11"/>
      <c r="V20" s="115"/>
      <c r="W20" s="6"/>
      <c r="X20" s="68"/>
      <c r="Y20" s="68"/>
      <c r="Z20" s="68"/>
      <c r="AA20" s="68"/>
      <c r="AB20" s="68"/>
      <c r="AC20" s="70"/>
      <c r="AD20" s="11"/>
      <c r="AE20" s="11"/>
      <c r="AF20" s="115"/>
      <c r="AG20" s="6"/>
      <c r="AH20" s="68"/>
      <c r="AI20" s="68"/>
      <c r="AJ20" s="68"/>
      <c r="AK20" s="68"/>
      <c r="AL20" s="68"/>
      <c r="AM20" s="70"/>
      <c r="AN20" s="11"/>
      <c r="AO20" s="11"/>
      <c r="AP20" s="115"/>
      <c r="AQ20" s="6"/>
      <c r="AR20" s="68"/>
      <c r="AS20" s="68"/>
      <c r="AT20" s="68"/>
      <c r="AU20" s="68"/>
      <c r="AV20" s="68"/>
      <c r="AW20" s="70"/>
      <c r="AX20" s="11"/>
      <c r="AY20" s="11"/>
      <c r="AZ20" s="124"/>
      <c r="BA20" s="141"/>
      <c r="BB20" s="141"/>
      <c r="BC20" s="141"/>
      <c r="BD20" s="141"/>
      <c r="BE20" s="141"/>
      <c r="BF20" s="141"/>
      <c r="BG20" s="141"/>
      <c r="BJ20" s="124"/>
      <c r="BT20" s="124"/>
      <c r="CD20" s="124"/>
      <c r="CN20" s="124"/>
      <c r="CX20" s="124"/>
      <c r="DH20" s="124"/>
      <c r="DR20" s="124"/>
      <c r="EB20" s="124"/>
      <c r="EL20" s="124"/>
      <c r="EV20" s="124"/>
      <c r="FF20" s="124"/>
      <c r="FP20" s="124"/>
      <c r="FZ20" s="124"/>
      <c r="GJ20" s="124"/>
      <c r="GT20" s="124"/>
      <c r="HD20" s="124"/>
      <c r="HN20" s="124"/>
      <c r="HX20" s="124"/>
    </row>
    <row xmlns:x14ac="http://schemas.microsoft.com/office/spreadsheetml/2009/9/ac" r="21" s="2" customFormat="true" x14ac:dyDescent="0.25">
      <c r="A21" s="381" t="str">
        <f ca="true">IF(ISBLANK('Data Summary'!A23),"",'Data Summary'!A23)</f>
        <v/>
      </c>
      <c r="B21" s="115"/>
      <c r="C21" s="13"/>
      <c r="D21" s="7"/>
      <c r="E21" s="7"/>
      <c r="F21" s="7"/>
      <c r="G21" s="7"/>
      <c r="H21" s="7"/>
      <c r="I21" s="70"/>
      <c r="J21" s="11"/>
      <c r="K21" s="11"/>
      <c r="L21" s="115"/>
      <c r="M21" s="13"/>
      <c r="N21" s="7"/>
      <c r="O21" s="7"/>
      <c r="P21" s="7"/>
      <c r="Q21" s="7"/>
      <c r="R21" s="7"/>
      <c r="S21" s="70"/>
      <c r="T21" s="11"/>
      <c r="U21" s="11"/>
      <c r="V21" s="115"/>
      <c r="W21" s="13"/>
      <c r="X21" s="7"/>
      <c r="Y21" s="7"/>
      <c r="Z21" s="7"/>
      <c r="AA21" s="7"/>
      <c r="AB21" s="7"/>
      <c r="AC21" s="70"/>
      <c r="AD21" s="11"/>
      <c r="AE21" s="11"/>
      <c r="AF21" s="115"/>
      <c r="AG21" s="13"/>
      <c r="AH21" s="7"/>
      <c r="AI21" s="7"/>
      <c r="AJ21" s="7"/>
      <c r="AK21" s="7"/>
      <c r="AL21" s="7"/>
      <c r="AM21" s="70"/>
      <c r="AN21" s="11"/>
      <c r="AO21" s="11"/>
      <c r="AP21" s="115"/>
      <c r="AQ21" s="13"/>
      <c r="AR21" s="7"/>
      <c r="AS21" s="7"/>
      <c r="AT21" s="7"/>
      <c r="AU21" s="7"/>
      <c r="AV21" s="7"/>
      <c r="AW21" s="70"/>
      <c r="AX21" s="11"/>
      <c r="AY21" s="11"/>
      <c r="AZ21" s="124"/>
      <c r="BA21" s="141"/>
      <c r="BB21" s="141"/>
      <c r="BC21" s="141"/>
      <c r="BD21" s="141"/>
      <c r="BE21" s="141"/>
      <c r="BF21" s="141"/>
      <c r="BG21" s="141"/>
      <c r="BJ21" s="124"/>
      <c r="BT21" s="124"/>
      <c r="CD21" s="124"/>
      <c r="CN21" s="124"/>
      <c r="CX21" s="124"/>
      <c r="DH21" s="124"/>
      <c r="DR21" s="124"/>
      <c r="EB21" s="124"/>
      <c r="EL21" s="124"/>
      <c r="EV21" s="124"/>
      <c r="FF21" s="124"/>
      <c r="FP21" s="124"/>
      <c r="FZ21" s="124"/>
      <c r="GJ21" s="124"/>
      <c r="GT21" s="124"/>
      <c r="HD21" s="124"/>
      <c r="HN21" s="124"/>
      <c r="HX21" s="124"/>
    </row>
    <row xmlns:x14ac="http://schemas.microsoft.com/office/spreadsheetml/2009/9/ac" r="22" s="2" customFormat="true" x14ac:dyDescent="0.25">
      <c r="A22" s="381" t="str">
        <f ca="true">IF(ISBLANK('Data Summary'!A24),"",'Data Summary'!A24)</f>
        <v/>
      </c>
      <c r="B22" s="115"/>
      <c r="C22" s="13"/>
      <c r="D22" s="7"/>
      <c r="E22" s="7"/>
      <c r="F22" s="7"/>
      <c r="G22" s="7"/>
      <c r="H22" s="7"/>
      <c r="I22" s="26"/>
      <c r="J22" s="11"/>
      <c r="K22" s="11"/>
      <c r="L22" s="115"/>
      <c r="M22" s="13"/>
      <c r="N22" s="7"/>
      <c r="O22" s="7"/>
      <c r="P22" s="7"/>
      <c r="Q22" s="7"/>
      <c r="R22" s="7"/>
      <c r="S22" s="26"/>
      <c r="T22" s="11"/>
      <c r="U22" s="11"/>
      <c r="V22" s="115"/>
      <c r="W22" s="13"/>
      <c r="X22" s="7"/>
      <c r="Y22" s="7"/>
      <c r="Z22" s="7"/>
      <c r="AA22" s="7"/>
      <c r="AB22" s="7"/>
      <c r="AC22" s="26"/>
      <c r="AD22" s="11"/>
      <c r="AE22" s="11"/>
      <c r="AF22" s="115"/>
      <c r="AG22" s="13"/>
      <c r="AH22" s="7"/>
      <c r="AI22" s="7"/>
      <c r="AJ22" s="7"/>
      <c r="AK22" s="7"/>
      <c r="AL22" s="7"/>
      <c r="AM22" s="26"/>
      <c r="AN22" s="11"/>
      <c r="AO22" s="11"/>
      <c r="AP22" s="115"/>
      <c r="AQ22" s="13"/>
      <c r="AR22" s="7"/>
      <c r="AS22" s="7"/>
      <c r="AT22" s="7"/>
      <c r="AU22" s="7"/>
      <c r="AV22" s="7"/>
      <c r="AW22" s="26"/>
      <c r="AX22" s="11"/>
      <c r="AY22" s="11"/>
      <c r="AZ22" s="124"/>
      <c r="BA22" s="141"/>
      <c r="BB22" s="141"/>
      <c r="BC22" s="141"/>
      <c r="BD22" s="141"/>
      <c r="BE22" s="141"/>
      <c r="BF22" s="141"/>
      <c r="BG22" s="141"/>
      <c r="BJ22" s="124"/>
      <c r="BT22" s="124"/>
      <c r="CD22" s="124"/>
      <c r="CN22" s="124"/>
      <c r="CX22" s="124"/>
      <c r="DH22" s="124"/>
      <c r="DR22" s="124"/>
      <c r="EB22" s="124"/>
      <c r="EL22" s="124"/>
      <c r="EV22" s="124"/>
      <c r="FF22" s="124"/>
      <c r="FP22" s="124"/>
      <c r="FZ22" s="124"/>
      <c r="GJ22" s="124"/>
      <c r="GT22" s="124"/>
      <c r="HD22" s="124"/>
      <c r="HN22" s="124"/>
      <c r="HX22" s="124"/>
    </row>
    <row xmlns:x14ac="http://schemas.microsoft.com/office/spreadsheetml/2009/9/ac" r="23" s="2" customFormat="true" x14ac:dyDescent="0.25">
      <c r="A23" s="381" t="str">
        <f ca="true">IF(ISBLANK('Data Summary'!A25),"",'Data Summary'!A25)</f>
        <v/>
      </c>
      <c r="B23" s="115"/>
      <c r="C23" s="13"/>
      <c r="D23" s="7"/>
      <c r="E23" s="7"/>
      <c r="F23" s="7"/>
      <c r="G23" s="7"/>
      <c r="H23" s="7"/>
      <c r="I23" s="26"/>
      <c r="J23" s="11"/>
      <c r="K23" s="11"/>
      <c r="L23" s="115"/>
      <c r="M23" s="13"/>
      <c r="N23" s="7"/>
      <c r="O23" s="7"/>
      <c r="P23" s="7"/>
      <c r="Q23" s="7"/>
      <c r="R23" s="7"/>
      <c r="S23" s="26"/>
      <c r="T23" s="11"/>
      <c r="U23" s="11"/>
      <c r="V23" s="115"/>
      <c r="W23" s="13"/>
      <c r="X23" s="7"/>
      <c r="Y23" s="7"/>
      <c r="Z23" s="7"/>
      <c r="AA23" s="7"/>
      <c r="AB23" s="7"/>
      <c r="AC23" s="26"/>
      <c r="AD23" s="11"/>
      <c r="AE23" s="11"/>
      <c r="AF23" s="115"/>
      <c r="AG23" s="13"/>
      <c r="AH23" s="7"/>
      <c r="AI23" s="7"/>
      <c r="AJ23" s="7"/>
      <c r="AK23" s="7"/>
      <c r="AL23" s="7"/>
      <c r="AM23" s="26"/>
      <c r="AN23" s="11"/>
      <c r="AO23" s="11"/>
      <c r="AP23" s="115"/>
      <c r="AQ23" s="13"/>
      <c r="AR23" s="7"/>
      <c r="AS23" s="7"/>
      <c r="AT23" s="7"/>
      <c r="AU23" s="7"/>
      <c r="AV23" s="7"/>
      <c r="AW23" s="26"/>
      <c r="AX23" s="11"/>
      <c r="AY23" s="11"/>
      <c r="AZ23" s="124"/>
      <c r="BA23" s="141"/>
      <c r="BB23" s="141"/>
      <c r="BC23" s="141"/>
      <c r="BD23" s="141"/>
      <c r="BE23" s="141"/>
      <c r="BF23" s="141"/>
      <c r="BG23" s="141"/>
      <c r="BJ23" s="124"/>
      <c r="BT23" s="124"/>
      <c r="CD23" s="124"/>
      <c r="CN23" s="124"/>
      <c r="CX23" s="124"/>
      <c r="DH23" s="124"/>
      <c r="DR23" s="124"/>
      <c r="EB23" s="124"/>
      <c r="EL23" s="124"/>
      <c r="EV23" s="124"/>
      <c r="FF23" s="124"/>
      <c r="FP23" s="124"/>
      <c r="FZ23" s="124"/>
      <c r="GJ23" s="124"/>
      <c r="GT23" s="124"/>
      <c r="HD23" s="124"/>
      <c r="HN23" s="124"/>
      <c r="HX23" s="124"/>
    </row>
    <row xmlns:x14ac="http://schemas.microsoft.com/office/spreadsheetml/2009/9/ac" r="24" s="2" customFormat="true" x14ac:dyDescent="0.25">
      <c r="A24" s="381" t="str">
        <f ca="true">IF(ISBLANK('Data Summary'!A26),"",'Data Summary'!A26)</f>
        <v/>
      </c>
      <c r="B24" s="115"/>
      <c r="C24" s="13"/>
      <c r="D24" s="7"/>
      <c r="E24" s="7"/>
      <c r="F24" s="7"/>
      <c r="G24" s="7"/>
      <c r="H24" s="7"/>
      <c r="I24" s="26"/>
      <c r="J24" s="11"/>
      <c r="K24" s="11"/>
      <c r="L24" s="115"/>
      <c r="M24" s="13"/>
      <c r="N24" s="7"/>
      <c r="O24" s="7"/>
      <c r="P24" s="7"/>
      <c r="Q24" s="7"/>
      <c r="R24" s="7"/>
      <c r="S24" s="26"/>
      <c r="T24" s="11"/>
      <c r="U24" s="11"/>
      <c r="V24" s="115"/>
      <c r="W24" s="13"/>
      <c r="X24" s="7"/>
      <c r="Y24" s="7"/>
      <c r="Z24" s="7"/>
      <c r="AA24" s="7"/>
      <c r="AB24" s="7"/>
      <c r="AC24" s="26"/>
      <c r="AD24" s="11"/>
      <c r="AE24" s="11"/>
      <c r="AF24" s="115"/>
      <c r="AG24" s="13"/>
      <c r="AH24" s="7"/>
      <c r="AI24" s="7"/>
      <c r="AJ24" s="7"/>
      <c r="AK24" s="7"/>
      <c r="AL24" s="7"/>
      <c r="AM24" s="26"/>
      <c r="AN24" s="11"/>
      <c r="AO24" s="11"/>
      <c r="AP24" s="115"/>
      <c r="AQ24" s="13"/>
      <c r="AR24" s="7"/>
      <c r="AS24" s="7"/>
      <c r="AT24" s="7"/>
      <c r="AU24" s="7"/>
      <c r="AV24" s="7"/>
      <c r="AW24" s="26"/>
      <c r="AX24" s="11"/>
      <c r="AY24" s="11"/>
      <c r="AZ24" s="124"/>
      <c r="BA24" s="141"/>
      <c r="BB24" s="141"/>
      <c r="BC24" s="141"/>
      <c r="BD24" s="141"/>
      <c r="BE24" s="141"/>
      <c r="BF24" s="141"/>
      <c r="BG24" s="141"/>
      <c r="BJ24" s="124"/>
      <c r="BT24" s="124"/>
      <c r="CD24" s="124"/>
      <c r="CN24" s="124"/>
      <c r="CX24" s="124"/>
      <c r="DH24" s="124"/>
      <c r="DR24" s="124"/>
      <c r="EB24" s="124"/>
      <c r="EL24" s="124"/>
      <c r="EV24" s="124"/>
      <c r="FF24" s="124"/>
      <c r="FP24" s="124"/>
      <c r="FZ24" s="124"/>
      <c r="GJ24" s="124"/>
      <c r="GT24" s="124"/>
      <c r="HD24" s="124"/>
      <c r="HN24" s="124"/>
      <c r="HX24" s="124"/>
    </row>
    <row xmlns:x14ac="http://schemas.microsoft.com/office/spreadsheetml/2009/9/ac" r="25" s="2" customFormat="true" x14ac:dyDescent="0.25">
      <c r="A25" s="381" t="str">
        <f ca="true">IF(ISBLANK('Data Summary'!A27),"",'Data Summary'!A27)</f>
        <v/>
      </c>
      <c r="B25" s="115"/>
      <c r="C25" s="13"/>
      <c r="D25" s="7"/>
      <c r="E25" s="7"/>
      <c r="F25" s="7"/>
      <c r="G25" s="7"/>
      <c r="H25" s="7"/>
      <c r="I25" s="26"/>
      <c r="J25" s="11"/>
      <c r="K25" s="11"/>
      <c r="L25" s="115"/>
      <c r="M25" s="13"/>
      <c r="N25" s="7"/>
      <c r="O25" s="7"/>
      <c r="P25" s="7"/>
      <c r="Q25" s="7"/>
      <c r="R25" s="7"/>
      <c r="S25" s="26"/>
      <c r="T25" s="11"/>
      <c r="U25" s="11"/>
      <c r="V25" s="115"/>
      <c r="W25" s="13"/>
      <c r="X25" s="7"/>
      <c r="Y25" s="7"/>
      <c r="Z25" s="7"/>
      <c r="AA25" s="7"/>
      <c r="AB25" s="7"/>
      <c r="AC25" s="26"/>
      <c r="AD25" s="11"/>
      <c r="AE25" s="11"/>
      <c r="AF25" s="115"/>
      <c r="AG25" s="13"/>
      <c r="AH25" s="7"/>
      <c r="AI25" s="7"/>
      <c r="AJ25" s="7"/>
      <c r="AK25" s="7"/>
      <c r="AL25" s="7"/>
      <c r="AM25" s="26"/>
      <c r="AN25" s="11"/>
      <c r="AO25" s="11"/>
      <c r="AP25" s="115"/>
      <c r="AQ25" s="13"/>
      <c r="AR25" s="7"/>
      <c r="AS25" s="7"/>
      <c r="AT25" s="7"/>
      <c r="AU25" s="7"/>
      <c r="AV25" s="7"/>
      <c r="AW25" s="26"/>
      <c r="AX25" s="11"/>
      <c r="AY25" s="11"/>
      <c r="AZ25" s="124"/>
      <c r="BA25" s="141"/>
      <c r="BB25" s="141"/>
      <c r="BC25" s="141"/>
      <c r="BD25" s="141"/>
      <c r="BE25" s="141"/>
      <c r="BF25" s="141"/>
      <c r="BG25" s="141"/>
      <c r="BJ25" s="124"/>
      <c r="BT25" s="124"/>
      <c r="CD25" s="124"/>
      <c r="CN25" s="124"/>
      <c r="CX25" s="124"/>
      <c r="DH25" s="124"/>
      <c r="DR25" s="124"/>
      <c r="EB25" s="124"/>
      <c r="EL25" s="124"/>
      <c r="EV25" s="124"/>
      <c r="FF25" s="124"/>
      <c r="FP25" s="124"/>
      <c r="FZ25" s="124"/>
      <c r="GJ25" s="124"/>
      <c r="GT25" s="124"/>
      <c r="HD25" s="124"/>
      <c r="HN25" s="124"/>
      <c r="HX25" s="124"/>
    </row>
    <row xmlns:x14ac="http://schemas.microsoft.com/office/spreadsheetml/2009/9/ac" r="26" s="2" customFormat="true" ht="83.25" customHeight="true" x14ac:dyDescent="0.25">
      <c r="A26" s="381" t="str">
        <f ca="true">IF(ISBLANK('Data Summary'!A28),"",'Data Summary'!A28)</f>
        <v/>
      </c>
      <c r="B26" s="116" t="s">
        <v>12</v>
      </c>
      <c r="C26" s="562" t="s">
        <v>213</v>
      </c>
      <c r="D26" s="562"/>
      <c r="E26" s="562"/>
      <c r="F26" s="562"/>
      <c r="G26" s="562"/>
      <c r="H26" s="562"/>
      <c r="I26" s="563"/>
      <c r="J26" s="11"/>
      <c r="K26" s="11"/>
      <c r="L26" s="116" t="s">
        <v>12</v>
      </c>
      <c r="M26" s="562" t="s">
        <v>183</v>
      </c>
      <c r="N26" s="562"/>
      <c r="O26" s="562"/>
      <c r="P26" s="562"/>
      <c r="Q26" s="562"/>
      <c r="R26" s="562"/>
      <c r="S26" s="563"/>
      <c r="T26" s="11"/>
      <c r="U26" s="11"/>
      <c r="V26" s="116" t="s">
        <v>12</v>
      </c>
      <c r="W26" s="562" t="s">
        <v>211</v>
      </c>
      <c r="X26" s="562"/>
      <c r="Y26" s="562"/>
      <c r="Z26" s="562"/>
      <c r="AA26" s="562"/>
      <c r="AB26" s="562"/>
      <c r="AC26" s="563"/>
      <c r="AD26" s="11"/>
      <c r="AE26" s="11"/>
      <c r="AF26" s="116" t="s">
        <v>12</v>
      </c>
      <c r="AG26" s="562" t="s">
        <v>237</v>
      </c>
      <c r="AH26" s="562"/>
      <c r="AI26" s="562"/>
      <c r="AJ26" s="562"/>
      <c r="AK26" s="562"/>
      <c r="AL26" s="562"/>
      <c r="AM26" s="563"/>
      <c r="AN26" s="11"/>
      <c r="AO26" s="11"/>
      <c r="AP26" s="116" t="s">
        <v>12</v>
      </c>
      <c r="AQ26" s="562" t="s">
        <v>247</v>
      </c>
      <c r="AR26" s="562"/>
      <c r="AS26" s="562"/>
      <c r="AT26" s="562"/>
      <c r="AU26" s="562"/>
      <c r="AV26" s="562"/>
      <c r="AW26" s="563"/>
      <c r="AX26" s="11"/>
      <c r="AY26" s="11"/>
      <c r="AZ26" s="124"/>
      <c r="BA26" s="564"/>
      <c r="BB26" s="564"/>
      <c r="BC26" s="564"/>
      <c r="BD26" s="564"/>
      <c r="BE26" s="564"/>
      <c r="BF26" s="564"/>
      <c r="BG26" s="564"/>
      <c r="BJ26" s="124"/>
      <c r="BT26" s="124"/>
      <c r="CD26" s="124"/>
      <c r="CN26" s="124"/>
      <c r="CX26" s="124"/>
      <c r="DH26" s="124"/>
      <c r="DR26" s="124"/>
      <c r="EB26" s="124"/>
      <c r="EL26" s="124"/>
      <c r="EV26" s="124"/>
      <c r="FF26" s="124"/>
      <c r="FP26" s="124"/>
      <c r="FZ26" s="124"/>
      <c r="GJ26" s="124"/>
      <c r="GT26" s="124"/>
      <c r="HD26" s="124"/>
      <c r="HN26" s="124"/>
      <c r="HX26" s="124"/>
    </row>
    <row xmlns:x14ac="http://schemas.microsoft.com/office/spreadsheetml/2009/9/ac" r="27" s="2" customFormat="true" ht="15.75" customHeight="true" x14ac:dyDescent="0.25">
      <c r="A27" s="381" t="str">
        <f ca="true">IF(ISBLANK('Data Summary'!A29),"",'Data Summary'!A29)</f>
        <v/>
      </c>
      <c r="B27" s="116"/>
      <c r="C27" s="65" t="s">
        <v>120</v>
      </c>
      <c r="D27" s="53"/>
      <c r="E27" s="53"/>
      <c r="F27" s="53"/>
      <c r="G27" s="53"/>
      <c r="H27" s="53"/>
      <c r="I27" s="100"/>
      <c r="J27" s="11"/>
      <c r="K27" s="11"/>
      <c r="L27" s="116"/>
      <c r="M27" s="65" t="s">
        <v>120</v>
      </c>
      <c r="N27" s="53"/>
      <c r="O27" s="53"/>
      <c r="P27" s="53"/>
      <c r="Q27" s="53"/>
      <c r="R27" s="53"/>
      <c r="S27" s="186"/>
      <c r="T27" s="11"/>
      <c r="U27" s="11"/>
      <c r="V27" s="116"/>
      <c r="W27" s="65" t="s">
        <v>120</v>
      </c>
      <c r="X27" s="53"/>
      <c r="Y27" s="53"/>
      <c r="Z27" s="53"/>
      <c r="AA27" s="53"/>
      <c r="AB27" s="53"/>
      <c r="AC27" s="186"/>
      <c r="AD27" s="11"/>
      <c r="AE27" s="11"/>
      <c r="AF27" s="116"/>
      <c r="AG27" s="65" t="s">
        <v>120</v>
      </c>
      <c r="AH27" s="53"/>
      <c r="AI27" s="53"/>
      <c r="AJ27" s="53"/>
      <c r="AK27" s="53"/>
      <c r="AL27" s="53"/>
      <c r="AM27" s="98" t="s">
        <v>158</v>
      </c>
      <c r="AN27" s="11"/>
      <c r="AO27" s="11"/>
      <c r="AP27" s="116"/>
      <c r="AQ27" s="65" t="s">
        <v>120</v>
      </c>
      <c r="AR27" s="53"/>
      <c r="AS27" s="53"/>
      <c r="AT27" s="53"/>
      <c r="AU27" s="53"/>
      <c r="AV27" s="53"/>
      <c r="AW27" s="98"/>
      <c r="AX27" s="11"/>
      <c r="AY27" s="11"/>
      <c r="AZ27" s="124"/>
      <c r="BA27" s="124"/>
      <c r="BB27" s="141"/>
      <c r="BC27" s="141"/>
      <c r="BD27" s="141"/>
      <c r="BE27" s="141"/>
      <c r="BF27" s="141"/>
      <c r="BG27" s="141"/>
      <c r="BJ27" s="124"/>
      <c r="BT27" s="124"/>
      <c r="CD27" s="124"/>
      <c r="CN27" s="124"/>
      <c r="CX27" s="124"/>
      <c r="DH27" s="124"/>
      <c r="DR27" s="124"/>
      <c r="EB27" s="124"/>
      <c r="EL27" s="124"/>
      <c r="EV27" s="124"/>
      <c r="FF27" s="124"/>
      <c r="FP27" s="124"/>
      <c r="FZ27" s="124"/>
      <c r="GJ27" s="124"/>
      <c r="GT27" s="124"/>
      <c r="HD27" s="124"/>
      <c r="HN27" s="124"/>
      <c r="HX27" s="124"/>
    </row>
    <row xmlns:x14ac="http://schemas.microsoft.com/office/spreadsheetml/2009/9/ac" r="28" s="2" customFormat="true" ht="15.75" customHeight="true" x14ac:dyDescent="0.25">
      <c r="A28" s="381" t="str">
        <f ca="true">IF(ISBLANK('Data Summary'!A30),"",'Data Summary'!A30)</f>
        <v/>
      </c>
      <c r="B28" s="116"/>
      <c r="C28" s="65" t="s">
        <v>102</v>
      </c>
      <c r="D28" s="53"/>
      <c r="E28" s="53"/>
      <c r="F28" s="53"/>
      <c r="G28" s="53"/>
      <c r="H28" s="53"/>
      <c r="I28" s="98"/>
      <c r="J28" s="11"/>
      <c r="K28" s="11"/>
      <c r="L28" s="116"/>
      <c r="M28" s="65" t="s">
        <v>102</v>
      </c>
      <c r="N28" s="53"/>
      <c r="O28" s="53"/>
      <c r="P28" s="53"/>
      <c r="Q28" s="53"/>
      <c r="R28" s="53"/>
      <c r="S28" s="98"/>
      <c r="T28" s="11"/>
      <c r="U28" s="11"/>
      <c r="V28" s="116"/>
      <c r="W28" s="65" t="s">
        <v>102</v>
      </c>
      <c r="X28" s="53"/>
      <c r="Y28" s="53"/>
      <c r="Z28" s="53"/>
      <c r="AA28" s="53"/>
      <c r="AB28" s="53"/>
      <c r="AC28" s="98"/>
      <c r="AD28" s="11"/>
      <c r="AE28" s="11"/>
      <c r="AF28" s="116"/>
      <c r="AG28" s="65" t="s">
        <v>102</v>
      </c>
      <c r="AH28" s="53"/>
      <c r="AI28" s="53"/>
      <c r="AJ28" s="53"/>
      <c r="AK28" s="53"/>
      <c r="AL28" s="53"/>
      <c r="AM28" s="98" t="s">
        <v>158</v>
      </c>
      <c r="AN28" s="11"/>
      <c r="AO28" s="11"/>
      <c r="AP28" s="116"/>
      <c r="AQ28" s="65" t="s">
        <v>102</v>
      </c>
      <c r="AR28" s="53"/>
      <c r="AS28" s="53"/>
      <c r="AT28" s="53"/>
      <c r="AU28" s="53"/>
      <c r="AV28" s="53"/>
      <c r="AW28" s="98"/>
      <c r="AX28" s="11"/>
      <c r="AY28" s="11"/>
      <c r="AZ28" s="124"/>
      <c r="BA28" s="124"/>
      <c r="BB28" s="141"/>
      <c r="BC28" s="141"/>
      <c r="BD28" s="141"/>
      <c r="BE28" s="141"/>
      <c r="BF28" s="141"/>
      <c r="BG28" s="141"/>
      <c r="BJ28" s="124"/>
      <c r="BT28" s="124"/>
      <c r="CD28" s="124"/>
      <c r="CN28" s="124"/>
      <c r="CX28" s="124"/>
      <c r="DH28" s="124"/>
      <c r="DR28" s="124"/>
      <c r="EB28" s="124"/>
      <c r="EL28" s="124"/>
      <c r="EV28" s="124"/>
      <c r="FF28" s="124"/>
      <c r="FP28" s="124"/>
      <c r="FZ28" s="124"/>
      <c r="GJ28" s="124"/>
      <c r="GT28" s="124"/>
      <c r="HD28" s="124"/>
      <c r="HN28" s="124"/>
      <c r="HX28" s="124"/>
    </row>
    <row xmlns:x14ac="http://schemas.microsoft.com/office/spreadsheetml/2009/9/ac" r="29" ht="15.75" customHeight="true" x14ac:dyDescent="0.25">
      <c r="A29" s="381" t="str">
        <f ca="true">IF(ISBLANK('Data Summary'!A31),"",'Data Summary'!A31)</f>
        <v/>
      </c>
      <c r="B29" s="116"/>
      <c r="C29" s="65" t="s">
        <v>159</v>
      </c>
      <c r="D29" s="53" t="s">
        <v>158</v>
      </c>
      <c r="E29" s="53"/>
      <c r="F29" s="53"/>
      <c r="G29" s="53"/>
      <c r="H29" s="53" t="s">
        <v>158</v>
      </c>
      <c r="I29" s="98" t="s">
        <v>158</v>
      </c>
      <c r="J29" s="11"/>
      <c r="K29" s="11"/>
      <c r="L29" s="116"/>
      <c r="M29" s="65" t="s">
        <v>159</v>
      </c>
      <c r="N29" s="53" t="s">
        <v>158</v>
      </c>
      <c r="O29" s="53"/>
      <c r="P29" s="53"/>
      <c r="Q29" s="53"/>
      <c r="R29" s="53" t="s">
        <v>158</v>
      </c>
      <c r="S29" s="98" t="s">
        <v>158</v>
      </c>
      <c r="T29" s="11"/>
      <c r="U29" s="11"/>
      <c r="V29" s="116"/>
      <c r="W29" s="65" t="s">
        <v>159</v>
      </c>
      <c r="X29" s="53"/>
      <c r="Y29" s="53"/>
      <c r="Z29" s="53"/>
      <c r="AA29" s="53"/>
      <c r="AB29" s="53"/>
      <c r="AC29" s="98"/>
      <c r="AD29" s="11"/>
      <c r="AE29" s="11"/>
      <c r="AF29" s="116"/>
      <c r="AG29" s="65" t="s">
        <v>159</v>
      </c>
      <c r="AH29" s="53" t="s">
        <v>158</v>
      </c>
      <c r="AI29" s="53"/>
      <c r="AJ29" s="53"/>
      <c r="AK29" s="53"/>
      <c r="AL29" s="53" t="s">
        <v>158</v>
      </c>
      <c r="AM29" s="98" t="s">
        <v>158</v>
      </c>
      <c r="AN29" s="11"/>
      <c r="AO29" s="11"/>
      <c r="AP29" s="116"/>
      <c r="AQ29" s="65" t="s">
        <v>159</v>
      </c>
      <c r="AR29" s="53"/>
      <c r="AS29" s="53"/>
      <c r="AT29" s="53"/>
      <c r="AU29" s="53"/>
      <c r="AV29" s="53"/>
      <c r="AW29" s="98"/>
      <c r="AX29" s="11"/>
      <c r="AY29" s="11"/>
      <c r="BB29" s="140"/>
      <c r="BC29" s="140"/>
      <c r="BD29" s="140"/>
      <c r="BE29" s="140"/>
      <c r="BF29" s="140"/>
      <c r="BG29" s="140"/>
    </row>
    <row xmlns:x14ac="http://schemas.microsoft.com/office/spreadsheetml/2009/9/ac" r="30" ht="15.75" customHeight="true" x14ac:dyDescent="0.25">
      <c r="A30" s="381" t="str">
        <f ca="true">IF(ISBLANK('Data Summary'!A32),"",'Data Summary'!A32)</f>
        <v/>
      </c>
      <c r="B30" s="117"/>
      <c r="C30" s="12" t="s">
        <v>23</v>
      </c>
      <c r="D30" s="71"/>
      <c r="E30" s="71"/>
      <c r="F30" s="71"/>
      <c r="G30" s="72"/>
      <c r="H30" s="73"/>
      <c r="I30" s="74"/>
      <c r="J30" s="11"/>
      <c r="K30" s="11"/>
      <c r="L30" s="117"/>
      <c r="M30" s="12" t="s">
        <v>23</v>
      </c>
      <c r="N30" s="71"/>
      <c r="O30" s="71"/>
      <c r="P30" s="71"/>
      <c r="Q30" s="72"/>
      <c r="R30" s="73"/>
      <c r="S30" s="74"/>
      <c r="T30" s="11"/>
      <c r="U30" s="11"/>
      <c r="V30" s="117"/>
      <c r="W30" s="12" t="s">
        <v>23</v>
      </c>
      <c r="X30" s="71"/>
      <c r="Y30" s="71"/>
      <c r="Z30" s="71"/>
      <c r="AA30" s="72"/>
      <c r="AB30" s="73"/>
      <c r="AC30" s="74"/>
      <c r="AD30" s="11"/>
      <c r="AE30" s="11"/>
      <c r="AF30" s="117"/>
      <c r="AG30" s="12" t="s">
        <v>23</v>
      </c>
      <c r="AH30" s="71"/>
      <c r="AI30" s="71"/>
      <c r="AJ30" s="71"/>
      <c r="AK30" s="72"/>
      <c r="AL30" s="73"/>
      <c r="AM30" s="74"/>
      <c r="AN30" s="11"/>
      <c r="AO30" s="11"/>
      <c r="AP30" s="117"/>
      <c r="AQ30" s="12" t="s">
        <v>23</v>
      </c>
      <c r="AR30" s="71"/>
      <c r="AS30" s="71"/>
      <c r="AT30" s="71"/>
      <c r="AU30" s="72"/>
      <c r="AV30" s="73"/>
      <c r="AW30" s="74"/>
      <c r="AX30" s="11"/>
      <c r="AY30" s="11"/>
      <c r="BB30" s="140"/>
      <c r="BC30" s="140"/>
      <c r="BD30" s="140"/>
      <c r="BE30" s="140"/>
      <c r="BF30" s="140"/>
      <c r="BG30" s="140"/>
    </row>
    <row xmlns:x14ac="http://schemas.microsoft.com/office/spreadsheetml/2009/9/ac" r="31" s="3" customFormat="true" ht="16.5" thickBot="true" x14ac:dyDescent="0.3">
      <c r="A31" s="381" t="str">
        <f ca="true">IF(ISBLANK('Data Summary'!A33),"",'Data Summary'!A33)</f>
        <v/>
      </c>
      <c r="B31" s="118"/>
      <c r="C31" s="75" t="s">
        <v>20</v>
      </c>
      <c r="D31" s="76"/>
      <c r="E31" s="76"/>
      <c r="F31" s="76"/>
      <c r="G31" s="76"/>
      <c r="H31" s="76"/>
      <c r="I31" s="77"/>
      <c r="J31" s="11"/>
      <c r="K31" s="11"/>
      <c r="L31" s="118"/>
      <c r="M31" s="75" t="s">
        <v>20</v>
      </c>
      <c r="N31" s="76"/>
      <c r="O31" s="76"/>
      <c r="P31" s="76"/>
      <c r="Q31" s="76"/>
      <c r="R31" s="76"/>
      <c r="S31" s="77"/>
      <c r="T31" s="11"/>
      <c r="U31" s="11"/>
      <c r="V31" s="118"/>
      <c r="W31" s="75" t="s">
        <v>20</v>
      </c>
      <c r="X31" s="76"/>
      <c r="Y31" s="76"/>
      <c r="Z31" s="76"/>
      <c r="AA31" s="76"/>
      <c r="AB31" s="76"/>
      <c r="AC31" s="77"/>
      <c r="AD31" s="11"/>
      <c r="AE31" s="11"/>
      <c r="AF31" s="118"/>
      <c r="AG31" s="75" t="s">
        <v>20</v>
      </c>
      <c r="AH31" s="76"/>
      <c r="AI31" s="76"/>
      <c r="AJ31" s="76"/>
      <c r="AK31" s="76"/>
      <c r="AL31" s="76"/>
      <c r="AM31" s="77"/>
      <c r="AN31" s="11"/>
      <c r="AO31" s="11"/>
      <c r="AP31" s="118"/>
      <c r="AQ31" s="75" t="s">
        <v>20</v>
      </c>
      <c r="AR31" s="76"/>
      <c r="AS31" s="76"/>
      <c r="AT31" s="76"/>
      <c r="AU31" s="76"/>
      <c r="AV31" s="76"/>
      <c r="AW31" s="77"/>
      <c r="AX31" s="11"/>
      <c r="AY31" s="11"/>
      <c r="AZ31" s="119"/>
      <c r="BA31" s="119"/>
      <c r="BB31" s="142"/>
      <c r="BC31" s="142"/>
      <c r="BD31" s="142"/>
      <c r="BE31" s="142"/>
      <c r="BF31" s="142"/>
      <c r="BG31" s="142"/>
      <c r="BJ31" s="119"/>
      <c r="BT31" s="119"/>
      <c r="CD31" s="119"/>
      <c r="CN31" s="119"/>
      <c r="CX31" s="119"/>
      <c r="DH31" s="119"/>
      <c r="DR31" s="119"/>
      <c r="EB31" s="119"/>
      <c r="EL31" s="119"/>
      <c r="EV31" s="119"/>
      <c r="FF31" s="119"/>
      <c r="FP31" s="119"/>
      <c r="FZ31" s="119"/>
      <c r="GJ31" s="119"/>
      <c r="GT31" s="119"/>
      <c r="HD31" s="119"/>
      <c r="HN31" s="119"/>
      <c r="HX31" s="119"/>
    </row>
    <row xmlns:x14ac="http://schemas.microsoft.com/office/spreadsheetml/2009/9/ac" r="32" s="3" customFormat="true" x14ac:dyDescent="0.25">
      <c r="A32" s="381" t="str">
        <f ca="true">IF(ISBLANK('Data Summary'!A34),"",'Data Summary'!A34)</f>
        <v/>
      </c>
      <c r="B32" s="119"/>
      <c r="L32" s="119"/>
      <c r="V32" s="119"/>
      <c r="AF32" s="119"/>
      <c r="AP32" s="119"/>
      <c r="AZ32" s="119"/>
      <c r="BA32" s="119"/>
      <c r="BJ32" s="119"/>
      <c r="BT32" s="119"/>
      <c r="CD32" s="119"/>
      <c r="CN32" s="119"/>
      <c r="CX32" s="119"/>
      <c r="DH32" s="119"/>
      <c r="DR32" s="119"/>
      <c r="EB32" s="119"/>
      <c r="EL32" s="119"/>
      <c r="EV32" s="119"/>
      <c r="FF32" s="119"/>
      <c r="FP32" s="119"/>
      <c r="FZ32" s="119"/>
      <c r="GJ32" s="119"/>
      <c r="GT32" s="119"/>
      <c r="HD32" s="119"/>
      <c r="HN32" s="119"/>
      <c r="HX32" s="119"/>
    </row>
    <row xmlns:x14ac="http://schemas.microsoft.com/office/spreadsheetml/2009/9/ac" r="33" s="3" customFormat="true" x14ac:dyDescent="0.25">
      <c r="A33" s="381" t="str">
        <f ca="true">IF(ISBLANK('Data Summary'!A35),"",'Data Summary'!A35)</f>
        <v/>
      </c>
      <c r="B33" s="119"/>
      <c r="L33" s="119"/>
      <c r="V33" s="119"/>
      <c r="AF33" s="119"/>
      <c r="AP33" s="119"/>
      <c r="AZ33" s="119"/>
      <c r="BA33" s="119"/>
      <c r="BJ33" s="119"/>
      <c r="BT33" s="119"/>
      <c r="CD33" s="119"/>
      <c r="CN33" s="119"/>
      <c r="CX33" s="119"/>
      <c r="DH33" s="119"/>
      <c r="DR33" s="119"/>
      <c r="EB33" s="119"/>
      <c r="EL33" s="119"/>
      <c r="EV33" s="119"/>
      <c r="FF33" s="119"/>
      <c r="FP33" s="119"/>
      <c r="FZ33" s="119"/>
      <c r="GJ33" s="119"/>
      <c r="GT33" s="119"/>
      <c r="HD33" s="119"/>
      <c r="HN33" s="119"/>
      <c r="HX33" s="119"/>
    </row>
    <row xmlns:x14ac="http://schemas.microsoft.com/office/spreadsheetml/2009/9/ac" r="34" s="3" customFormat="true" x14ac:dyDescent="0.25">
      <c r="A34" s="381" t="str">
        <f ca="true">IF(ISBLANK('Data Summary'!A36),"",'Data Summary'!A36)</f>
        <v/>
      </c>
      <c r="B34" s="119"/>
      <c r="L34" s="119"/>
      <c r="V34" s="119"/>
      <c r="AF34" s="119"/>
      <c r="AP34" s="119"/>
      <c r="AZ34" s="119"/>
      <c r="BA34" s="119"/>
      <c r="BJ34" s="119"/>
      <c r="BT34" s="119"/>
      <c r="CD34" s="119"/>
      <c r="CN34" s="119"/>
      <c r="CX34" s="119"/>
      <c r="DH34" s="119"/>
      <c r="DR34" s="119"/>
      <c r="EB34" s="119"/>
      <c r="EL34" s="119"/>
      <c r="EV34" s="119"/>
      <c r="FF34" s="119"/>
      <c r="FP34" s="119"/>
      <c r="FZ34" s="119"/>
      <c r="GJ34" s="119"/>
      <c r="GT34" s="119"/>
      <c r="HD34" s="119"/>
      <c r="HN34" s="119"/>
      <c r="HX34" s="119"/>
    </row>
    <row xmlns:x14ac="http://schemas.microsoft.com/office/spreadsheetml/2009/9/ac" r="35" s="3" customFormat="true" x14ac:dyDescent="0.25">
      <c r="A35" s="381" t="str">
        <f ca="true">IF(ISBLANK('Data Summary'!A37),"",'Data Summary'!A37)</f>
        <v/>
      </c>
      <c r="B35" s="119"/>
      <c r="L35" s="119"/>
      <c r="V35" s="119"/>
      <c r="AF35" s="119"/>
      <c r="AP35" s="119"/>
      <c r="AZ35" s="119"/>
      <c r="BA35" s="119"/>
      <c r="BJ35" s="119"/>
      <c r="BT35" s="119"/>
      <c r="CD35" s="119"/>
      <c r="CN35" s="119"/>
      <c r="CX35" s="119"/>
      <c r="DH35" s="119"/>
      <c r="DR35" s="119"/>
      <c r="EB35" s="119"/>
      <c r="EL35" s="119"/>
      <c r="EV35" s="119"/>
      <c r="FF35" s="119"/>
      <c r="FP35" s="119"/>
      <c r="FZ35" s="119"/>
      <c r="GJ35" s="119"/>
      <c r="GT35" s="119"/>
      <c r="HD35" s="119"/>
      <c r="HN35" s="119"/>
      <c r="HX35" s="119"/>
    </row>
    <row xmlns:x14ac="http://schemas.microsoft.com/office/spreadsheetml/2009/9/ac" r="36" s="3" customFormat="true" x14ac:dyDescent="0.25">
      <c r="A36" s="381" t="str">
        <f ca="true">IF(ISBLANK('Data Summary'!A38),"",'Data Summary'!A38)</f>
        <v/>
      </c>
      <c r="B36" s="119"/>
      <c r="L36" s="119"/>
      <c r="V36" s="119"/>
      <c r="AF36" s="119"/>
      <c r="AP36" s="119"/>
      <c r="AZ36" s="119"/>
      <c r="BA36" s="119"/>
      <c r="BJ36" s="119"/>
      <c r="BT36" s="119"/>
      <c r="CD36" s="119"/>
      <c r="CN36" s="119"/>
      <c r="CX36" s="119"/>
      <c r="DH36" s="119"/>
      <c r="DR36" s="119"/>
      <c r="EB36" s="119"/>
      <c r="EL36" s="119"/>
      <c r="EV36" s="119"/>
      <c r="FF36" s="119"/>
      <c r="FP36" s="119"/>
      <c r="FZ36" s="119"/>
      <c r="GJ36" s="119"/>
      <c r="GT36" s="119"/>
      <c r="HD36" s="119"/>
      <c r="HN36" s="119"/>
      <c r="HX36" s="119"/>
    </row>
    <row xmlns:x14ac="http://schemas.microsoft.com/office/spreadsheetml/2009/9/ac" r="37" s="3" customFormat="true" x14ac:dyDescent="0.25">
      <c r="A37" s="381" t="str">
        <f ca="true">IF(ISBLANK('Data Summary'!A39),"",'Data Summary'!A39)</f>
        <v/>
      </c>
      <c r="B37" s="119"/>
      <c r="L37" s="119"/>
      <c r="V37" s="119"/>
      <c r="AF37" s="119"/>
      <c r="AP37" s="119"/>
      <c r="AZ37" s="119"/>
      <c r="BA37" s="119"/>
      <c r="BJ37" s="119"/>
      <c r="BT37" s="119"/>
      <c r="CD37" s="119"/>
      <c r="CN37" s="119"/>
      <c r="CX37" s="119"/>
      <c r="DH37" s="119"/>
      <c r="DR37" s="119"/>
      <c r="EB37" s="119"/>
      <c r="EL37" s="119"/>
      <c r="EV37" s="119"/>
      <c r="FF37" s="119"/>
      <c r="FP37" s="119"/>
      <c r="FZ37" s="119"/>
      <c r="GJ37" s="119"/>
      <c r="GT37" s="119"/>
      <c r="HD37" s="119"/>
      <c r="HN37" s="119"/>
      <c r="HX37" s="119"/>
    </row>
    <row xmlns:x14ac="http://schemas.microsoft.com/office/spreadsheetml/2009/9/ac" r="38" s="3" customFormat="true" x14ac:dyDescent="0.25">
      <c r="A38" s="381" t="str">
        <f ca="true">IF(ISBLANK('Data Summary'!A40),"",'Data Summary'!A40)</f>
        <v/>
      </c>
      <c r="B38" s="119"/>
      <c r="L38" s="119"/>
      <c r="V38" s="119"/>
      <c r="AF38" s="119"/>
      <c r="AP38" s="119"/>
      <c r="AZ38" s="119"/>
      <c r="BA38" s="119"/>
      <c r="BJ38" s="119"/>
      <c r="BT38" s="119"/>
      <c r="CD38" s="119"/>
      <c r="CN38" s="119"/>
      <c r="CX38" s="119"/>
      <c r="DH38" s="119"/>
      <c r="DR38" s="119"/>
      <c r="EB38" s="119"/>
      <c r="EL38" s="119"/>
      <c r="EV38" s="119"/>
      <c r="FF38" s="119"/>
      <c r="FP38" s="119"/>
      <c r="FZ38" s="119"/>
      <c r="GJ38" s="119"/>
      <c r="GT38" s="119"/>
      <c r="HD38" s="119"/>
      <c r="HN38" s="119"/>
      <c r="HX38" s="119"/>
    </row>
    <row xmlns:x14ac="http://schemas.microsoft.com/office/spreadsheetml/2009/9/ac" r="39" s="3" customFormat="true" x14ac:dyDescent="0.25">
      <c r="A39" s="381" t="str">
        <f ca="true">IF(ISBLANK('Data Summary'!A41),"",'Data Summary'!A41)</f>
        <v/>
      </c>
      <c r="B39" s="119"/>
      <c r="L39" s="119"/>
      <c r="V39" s="119"/>
      <c r="AF39" s="119"/>
      <c r="AP39" s="119"/>
      <c r="AZ39" s="119"/>
      <c r="BA39" s="119"/>
      <c r="BJ39" s="119"/>
      <c r="BT39" s="119"/>
      <c r="CD39" s="119"/>
      <c r="CN39" s="119"/>
      <c r="CX39" s="119"/>
      <c r="DH39" s="119"/>
      <c r="DR39" s="119"/>
      <c r="EB39" s="119"/>
      <c r="EL39" s="119"/>
      <c r="EV39" s="119"/>
      <c r="FF39" s="119"/>
      <c r="FP39" s="119"/>
      <c r="FZ39" s="119"/>
      <c r="GJ39" s="119"/>
      <c r="GT39" s="119"/>
      <c r="HD39" s="119"/>
      <c r="HN39" s="119"/>
      <c r="HX39" s="119"/>
    </row>
    <row xmlns:x14ac="http://schemas.microsoft.com/office/spreadsheetml/2009/9/ac" r="40" s="3" customFormat="true" x14ac:dyDescent="0.25">
      <c r="A40" s="381" t="str">
        <f ca="true">IF(ISBLANK('Data Summary'!A42),"",'Data Summary'!A42)</f>
        <v/>
      </c>
      <c r="B40" s="119"/>
      <c r="L40" s="119"/>
      <c r="V40" s="119"/>
      <c r="AF40" s="119"/>
      <c r="AP40" s="119"/>
      <c r="AZ40" s="119"/>
      <c r="BA40" s="119"/>
      <c r="BJ40" s="119"/>
      <c r="BT40" s="119"/>
      <c r="CD40" s="119"/>
      <c r="CN40" s="119"/>
      <c r="CX40" s="119"/>
      <c r="DH40" s="119"/>
      <c r="DR40" s="119"/>
      <c r="EB40" s="119"/>
      <c r="EL40" s="119"/>
      <c r="EV40" s="119"/>
      <c r="FF40" s="119"/>
      <c r="FP40" s="119"/>
      <c r="FZ40" s="119"/>
      <c r="GJ40" s="119"/>
      <c r="GT40" s="119"/>
      <c r="HD40" s="119"/>
      <c r="HN40" s="119"/>
      <c r="HX40" s="119"/>
    </row>
    <row xmlns:x14ac="http://schemas.microsoft.com/office/spreadsheetml/2009/9/ac" r="41" s="3" customFormat="true" x14ac:dyDescent="0.25">
      <c r="A41" s="381" t="str">
        <f ca="true">IF(ISBLANK('Data Summary'!A43),"",'Data Summary'!A43)</f>
        <v/>
      </c>
      <c r="B41" s="119"/>
      <c r="L41" s="119"/>
      <c r="V41" s="119"/>
      <c r="AF41" s="119"/>
      <c r="AP41" s="119"/>
      <c r="AZ41" s="119"/>
      <c r="BA41" s="119"/>
      <c r="BJ41" s="119"/>
      <c r="BT41" s="119"/>
      <c r="CD41" s="119"/>
      <c r="CN41" s="119"/>
      <c r="CX41" s="119"/>
      <c r="DH41" s="119"/>
      <c r="DR41" s="119"/>
      <c r="EB41" s="119"/>
      <c r="EL41" s="119"/>
      <c r="EV41" s="119"/>
      <c r="FF41" s="119"/>
      <c r="FP41" s="119"/>
      <c r="FZ41" s="119"/>
      <c r="GJ41" s="119"/>
      <c r="GT41" s="119"/>
      <c r="HD41" s="119"/>
      <c r="HN41" s="119"/>
      <c r="HX41" s="119"/>
    </row>
    <row xmlns:x14ac="http://schemas.microsoft.com/office/spreadsheetml/2009/9/ac" r="42" s="3" customFormat="true" x14ac:dyDescent="0.25">
      <c r="A42" s="381" t="str">
        <f ca="true">IF(ISBLANK('Data Summary'!A44),"",'Data Summary'!A44)</f>
        <v/>
      </c>
      <c r="B42" s="119"/>
      <c r="L42" s="119"/>
      <c r="V42" s="119"/>
      <c r="AF42" s="119"/>
      <c r="AP42" s="119"/>
      <c r="AZ42" s="119"/>
      <c r="BA42" s="119"/>
      <c r="BJ42" s="119"/>
      <c r="BT42" s="119"/>
      <c r="CD42" s="119"/>
      <c r="CN42" s="119"/>
      <c r="CX42" s="119"/>
      <c r="DH42" s="119"/>
      <c r="DR42" s="119"/>
      <c r="EB42" s="119"/>
      <c r="EL42" s="119"/>
      <c r="EV42" s="119"/>
      <c r="FF42" s="119"/>
      <c r="FP42" s="119"/>
      <c r="FZ42" s="119"/>
      <c r="GJ42" s="119"/>
      <c r="GT42" s="119"/>
      <c r="HD42" s="119"/>
      <c r="HN42" s="119"/>
      <c r="HX42" s="119"/>
    </row>
    <row xmlns:x14ac="http://schemas.microsoft.com/office/spreadsheetml/2009/9/ac" r="43" s="3" customFormat="true" x14ac:dyDescent="0.25">
      <c r="A43" s="381" t="str">
        <f ca="true">IF(ISBLANK('Data Summary'!A45),"",'Data Summary'!A45)</f>
        <v/>
      </c>
      <c r="B43" s="119"/>
      <c r="L43" s="119"/>
      <c r="V43" s="119"/>
      <c r="AF43" s="119"/>
      <c r="AP43" s="119"/>
      <c r="AZ43" s="119"/>
      <c r="BA43" s="119"/>
      <c r="BJ43" s="119"/>
      <c r="BT43" s="119"/>
      <c r="CD43" s="119"/>
      <c r="CN43" s="119"/>
      <c r="CX43" s="119"/>
      <c r="DH43" s="119"/>
      <c r="DR43" s="119"/>
      <c r="EB43" s="119"/>
      <c r="EL43" s="119"/>
      <c r="EV43" s="119"/>
      <c r="FF43" s="119"/>
      <c r="FP43" s="119"/>
      <c r="FZ43" s="119"/>
      <c r="GJ43" s="119"/>
      <c r="GT43" s="119"/>
      <c r="HD43" s="119"/>
      <c r="HN43" s="119"/>
      <c r="HX43" s="119"/>
    </row>
    <row xmlns:x14ac="http://schemas.microsoft.com/office/spreadsheetml/2009/9/ac" r="44" s="3" customFormat="true" x14ac:dyDescent="0.25">
      <c r="A44" s="381" t="str">
        <f ca="true">IF(ISBLANK('Data Summary'!A46),"",'Data Summary'!A46)</f>
        <v/>
      </c>
      <c r="B44" s="119"/>
      <c r="L44" s="119"/>
      <c r="V44" s="119"/>
      <c r="AF44" s="119"/>
      <c r="AP44" s="119"/>
      <c r="AZ44" s="119"/>
      <c r="BA44" s="119"/>
      <c r="BJ44" s="119"/>
      <c r="BT44" s="119"/>
      <c r="CD44" s="119"/>
      <c r="CN44" s="119"/>
      <c r="CX44" s="119"/>
      <c r="DH44" s="119"/>
      <c r="DR44" s="119"/>
      <c r="EB44" s="119"/>
      <c r="EL44" s="119"/>
      <c r="EV44" s="119"/>
      <c r="FF44" s="119"/>
      <c r="FP44" s="119"/>
      <c r="FZ44" s="119"/>
      <c r="GJ44" s="119"/>
      <c r="GT44" s="119"/>
      <c r="HD44" s="119"/>
      <c r="HN44" s="119"/>
      <c r="HX44" s="119"/>
    </row>
    <row xmlns:x14ac="http://schemas.microsoft.com/office/spreadsheetml/2009/9/ac" r="45" s="3" customFormat="true" x14ac:dyDescent="0.25">
      <c r="A45" s="381" t="str">
        <f ca="true">IF(ISBLANK('Data Summary'!A47),"",'Data Summary'!A47)</f>
        <v/>
      </c>
      <c r="B45" s="119"/>
      <c r="L45" s="119"/>
      <c r="V45" s="119"/>
      <c r="AF45" s="119"/>
      <c r="AP45" s="119"/>
      <c r="AZ45" s="119"/>
      <c r="BA45" s="119"/>
      <c r="BJ45" s="119"/>
      <c r="BT45" s="119"/>
      <c r="CD45" s="119"/>
      <c r="CN45" s="119"/>
      <c r="CX45" s="119"/>
      <c r="DH45" s="119"/>
      <c r="DR45" s="119"/>
      <c r="EB45" s="119"/>
      <c r="EL45" s="119"/>
      <c r="EV45" s="119"/>
      <c r="FF45" s="119"/>
      <c r="FP45" s="119"/>
      <c r="FZ45" s="119"/>
      <c r="GJ45" s="119"/>
      <c r="GT45" s="119"/>
      <c r="HD45" s="119"/>
      <c r="HN45" s="119"/>
      <c r="HX45" s="119"/>
    </row>
    <row xmlns:x14ac="http://schemas.microsoft.com/office/spreadsheetml/2009/9/ac" r="46" s="3" customFormat="true" x14ac:dyDescent="0.25">
      <c r="A46" s="381" t="str">
        <f ca="true">IF(ISBLANK('Data Summary'!A48),"",'Data Summary'!A48)</f>
        <v/>
      </c>
      <c r="B46" s="119"/>
      <c r="L46" s="119"/>
      <c r="V46" s="119"/>
      <c r="AF46" s="119"/>
      <c r="AP46" s="119"/>
      <c r="AZ46" s="119"/>
      <c r="BA46" s="119"/>
      <c r="BJ46" s="119"/>
      <c r="BT46" s="119"/>
      <c r="CD46" s="119"/>
      <c r="CN46" s="119"/>
      <c r="CX46" s="119"/>
      <c r="DH46" s="119"/>
      <c r="DR46" s="119"/>
      <c r="EB46" s="119"/>
      <c r="EL46" s="119"/>
      <c r="EV46" s="119"/>
      <c r="FF46" s="119"/>
      <c r="FP46" s="119"/>
      <c r="FZ46" s="119"/>
      <c r="GJ46" s="119"/>
      <c r="GT46" s="119"/>
      <c r="HD46" s="119"/>
      <c r="HN46" s="119"/>
      <c r="HX46" s="119"/>
    </row>
    <row xmlns:x14ac="http://schemas.microsoft.com/office/spreadsheetml/2009/9/ac" r="47" s="3" customFormat="true" x14ac:dyDescent="0.25">
      <c r="A47" s="381" t="str">
        <f ca="true">IF(ISBLANK('Data Summary'!A49),"",'Data Summary'!A49)</f>
        <v/>
      </c>
      <c r="B47" s="119"/>
      <c r="L47" s="119"/>
      <c r="V47" s="119"/>
      <c r="AF47" s="119"/>
      <c r="AP47" s="119"/>
      <c r="AZ47" s="119"/>
      <c r="BA47" s="119"/>
      <c r="BJ47" s="119"/>
      <c r="BT47" s="119"/>
      <c r="CD47" s="119"/>
      <c r="CN47" s="119"/>
      <c r="CX47" s="119"/>
      <c r="DH47" s="119"/>
      <c r="DR47" s="119"/>
      <c r="EB47" s="119"/>
      <c r="EL47" s="119"/>
      <c r="EV47" s="119"/>
      <c r="FF47" s="119"/>
      <c r="FP47" s="119"/>
      <c r="FZ47" s="119"/>
      <c r="GJ47" s="119"/>
      <c r="GT47" s="119"/>
      <c r="HD47" s="119"/>
      <c r="HN47" s="119"/>
      <c r="HX47" s="119"/>
    </row>
    <row xmlns:x14ac="http://schemas.microsoft.com/office/spreadsheetml/2009/9/ac" r="48" s="3" customFormat="true" x14ac:dyDescent="0.25">
      <c r="A48" s="381" t="str">
        <f ca="true">IF(ISBLANK('Data Summary'!A50),"",'Data Summary'!A50)</f>
        <v/>
      </c>
      <c r="B48" s="119"/>
      <c r="L48" s="119"/>
      <c r="V48" s="119"/>
      <c r="AF48" s="119"/>
      <c r="AP48" s="119"/>
      <c r="AZ48" s="119"/>
      <c r="BA48" s="119"/>
      <c r="BJ48" s="119"/>
      <c r="BT48" s="119"/>
      <c r="CD48" s="119"/>
      <c r="CN48" s="119"/>
      <c r="CX48" s="119"/>
      <c r="DH48" s="119"/>
      <c r="DR48" s="119"/>
      <c r="EB48" s="119"/>
      <c r="EL48" s="119"/>
      <c r="EV48" s="119"/>
      <c r="FF48" s="119"/>
      <c r="FP48" s="119"/>
      <c r="FZ48" s="119"/>
      <c r="GJ48" s="119"/>
      <c r="GT48" s="119"/>
      <c r="HD48" s="119"/>
      <c r="HN48" s="119"/>
      <c r="HX48" s="119"/>
    </row>
    <row xmlns:x14ac="http://schemas.microsoft.com/office/spreadsheetml/2009/9/ac" r="49" s="3" customFormat="true" x14ac:dyDescent="0.25">
      <c r="A49" s="381" t="str">
        <f ca="true">IF(ISBLANK('Data Summary'!A51),"",'Data Summary'!A51)</f>
        <v/>
      </c>
      <c r="B49" s="119"/>
      <c r="L49" s="119"/>
      <c r="V49" s="119"/>
      <c r="AF49" s="119"/>
      <c r="AP49" s="119"/>
      <c r="AZ49" s="119"/>
      <c r="BA49" s="119"/>
      <c r="BJ49" s="119"/>
      <c r="BT49" s="119"/>
      <c r="CD49" s="119"/>
      <c r="CN49" s="119"/>
      <c r="CX49" s="119"/>
      <c r="DH49" s="119"/>
      <c r="DR49" s="119"/>
      <c r="EB49" s="119"/>
      <c r="EL49" s="119"/>
      <c r="EV49" s="119"/>
      <c r="FF49" s="119"/>
      <c r="FP49" s="119"/>
      <c r="FZ49" s="119"/>
      <c r="GJ49" s="119"/>
      <c r="GT49" s="119"/>
      <c r="HD49" s="119"/>
      <c r="HN49" s="119"/>
      <c r="HX49" s="119"/>
    </row>
    <row xmlns:x14ac="http://schemas.microsoft.com/office/spreadsheetml/2009/9/ac" r="50" s="3" customFormat="true" x14ac:dyDescent="0.25">
      <c r="A50" s="381" t="str">
        <f ca="true">IF(ISBLANK('Data Summary'!A52),"",'Data Summary'!A52)</f>
        <v/>
      </c>
      <c r="B50" s="119"/>
      <c r="L50" s="119"/>
      <c r="V50" s="119"/>
      <c r="AF50" s="119"/>
      <c r="AP50" s="119"/>
      <c r="AZ50" s="119"/>
      <c r="BA50" s="119"/>
      <c r="BJ50" s="119"/>
      <c r="BT50" s="119"/>
      <c r="CD50" s="119"/>
      <c r="CN50" s="119"/>
      <c r="CX50" s="119"/>
      <c r="DH50" s="119"/>
      <c r="DR50" s="119"/>
      <c r="EB50" s="119"/>
      <c r="EL50" s="119"/>
      <c r="EV50" s="119"/>
      <c r="FF50" s="119"/>
      <c r="FP50" s="119"/>
      <c r="FZ50" s="119"/>
      <c r="GJ50" s="119"/>
      <c r="GT50" s="119"/>
      <c r="HD50" s="119"/>
      <c r="HN50" s="119"/>
      <c r="HX50" s="119"/>
    </row>
    <row xmlns:x14ac="http://schemas.microsoft.com/office/spreadsheetml/2009/9/ac" r="51" s="3" customFormat="true" x14ac:dyDescent="0.25">
      <c r="A51" s="381" t="str">
        <f ca="true">IF(ISBLANK('Data Summary'!A53),"",'Data Summary'!A53)</f>
        <v/>
      </c>
      <c r="B51" s="119"/>
      <c r="L51" s="119"/>
      <c r="V51" s="119"/>
      <c r="AF51" s="119"/>
      <c r="AP51" s="119"/>
      <c r="AZ51" s="119"/>
      <c r="BA51" s="119"/>
      <c r="BJ51" s="119"/>
      <c r="BT51" s="119"/>
      <c r="CD51" s="119"/>
      <c r="CN51" s="119"/>
      <c r="CX51" s="119"/>
      <c r="DH51" s="119"/>
      <c r="DR51" s="119"/>
      <c r="EB51" s="119"/>
      <c r="EL51" s="119"/>
      <c r="EV51" s="119"/>
      <c r="FF51" s="119"/>
      <c r="FP51" s="119"/>
      <c r="FZ51" s="119"/>
      <c r="GJ51" s="119"/>
      <c r="GT51" s="119"/>
      <c r="HD51" s="119"/>
      <c r="HN51" s="119"/>
      <c r="HX51" s="119"/>
    </row>
    <row xmlns:x14ac="http://schemas.microsoft.com/office/spreadsheetml/2009/9/ac" r="52" s="3" customFormat="true" x14ac:dyDescent="0.25">
      <c r="A52" s="381" t="str">
        <f ca="true">IF(ISBLANK('Data Summary'!A54),"",'Data Summary'!A54)</f>
        <v/>
      </c>
      <c r="B52" s="119"/>
      <c r="L52" s="119"/>
      <c r="V52" s="119"/>
      <c r="AF52" s="119"/>
      <c r="AP52" s="119"/>
      <c r="AZ52" s="119"/>
      <c r="BA52" s="119"/>
      <c r="BJ52" s="119"/>
      <c r="BT52" s="119"/>
      <c r="CD52" s="119"/>
      <c r="CN52" s="119"/>
      <c r="CX52" s="119"/>
      <c r="DH52" s="119"/>
      <c r="DR52" s="119"/>
      <c r="EB52" s="119"/>
      <c r="EL52" s="119"/>
      <c r="EV52" s="119"/>
      <c r="FF52" s="119"/>
      <c r="FP52" s="119"/>
      <c r="FZ52" s="119"/>
      <c r="GJ52" s="119"/>
      <c r="GT52" s="119"/>
      <c r="HD52" s="119"/>
      <c r="HN52" s="119"/>
      <c r="HX52" s="119"/>
    </row>
    <row xmlns:x14ac="http://schemas.microsoft.com/office/spreadsheetml/2009/9/ac" r="53" s="3" customFormat="true" x14ac:dyDescent="0.25">
      <c r="A53" s="381" t="str">
        <f ca="true">IF(ISBLANK('Data Summary'!A55),"",'Data Summary'!A55)</f>
        <v/>
      </c>
      <c r="B53" s="119"/>
      <c r="L53" s="119"/>
      <c r="V53" s="119"/>
      <c r="AF53" s="119"/>
      <c r="AP53" s="119"/>
      <c r="AZ53" s="119"/>
      <c r="BA53" s="119"/>
      <c r="BJ53" s="119"/>
      <c r="BT53" s="119"/>
      <c r="CD53" s="119"/>
      <c r="CN53" s="119"/>
      <c r="CX53" s="119"/>
      <c r="DH53" s="119"/>
      <c r="DR53" s="119"/>
      <c r="EB53" s="119"/>
      <c r="EL53" s="119"/>
      <c r="EV53" s="119"/>
      <c r="FF53" s="119"/>
      <c r="FP53" s="119"/>
      <c r="FZ53" s="119"/>
      <c r="GJ53" s="119"/>
      <c r="GT53" s="119"/>
      <c r="HD53" s="119"/>
      <c r="HN53" s="119"/>
      <c r="HX53" s="119"/>
    </row>
    <row xmlns:x14ac="http://schemas.microsoft.com/office/spreadsheetml/2009/9/ac" r="54" s="3" customFormat="true" x14ac:dyDescent="0.25">
      <c r="A54" s="381" t="str">
        <f ca="true">IF(ISBLANK('Data Summary'!A56),"",'Data Summary'!A56)</f>
        <v/>
      </c>
      <c r="B54" s="119"/>
      <c r="L54" s="119"/>
      <c r="V54" s="119"/>
      <c r="AF54" s="119"/>
      <c r="AP54" s="119"/>
      <c r="AZ54" s="119"/>
      <c r="BA54" s="119"/>
      <c r="BJ54" s="119"/>
      <c r="BT54" s="119"/>
      <c r="CD54" s="119"/>
      <c r="CN54" s="119"/>
      <c r="CX54" s="119"/>
      <c r="DH54" s="119"/>
      <c r="DR54" s="119"/>
      <c r="EB54" s="119"/>
      <c r="EL54" s="119"/>
      <c r="EV54" s="119"/>
      <c r="FF54" s="119"/>
      <c r="FP54" s="119"/>
      <c r="FZ54" s="119"/>
      <c r="GJ54" s="119"/>
      <c r="GT54" s="119"/>
      <c r="HD54" s="119"/>
      <c r="HN54" s="119"/>
      <c r="HX54" s="119"/>
    </row>
    <row xmlns:x14ac="http://schemas.microsoft.com/office/spreadsheetml/2009/9/ac" r="55" s="3" customFormat="true" x14ac:dyDescent="0.25">
      <c r="A55" s="381" t="str">
        <f ca="true">IF(ISBLANK('Data Summary'!A57),"",'Data Summary'!A57)</f>
        <v/>
      </c>
      <c r="B55" s="119"/>
      <c r="L55" s="119"/>
      <c r="V55" s="119"/>
      <c r="AF55" s="119"/>
      <c r="AP55" s="119"/>
      <c r="AZ55" s="119"/>
      <c r="BA55" s="119"/>
      <c r="BJ55" s="119"/>
      <c r="BT55" s="119"/>
      <c r="CD55" s="119"/>
      <c r="CN55" s="119"/>
      <c r="CX55" s="119"/>
      <c r="DH55" s="119"/>
      <c r="DR55" s="119"/>
      <c r="EB55" s="119"/>
      <c r="EL55" s="119"/>
      <c r="EV55" s="119"/>
      <c r="FF55" s="119"/>
      <c r="FP55" s="119"/>
      <c r="FZ55" s="119"/>
      <c r="GJ55" s="119"/>
      <c r="GT55" s="119"/>
      <c r="HD55" s="119"/>
      <c r="HN55" s="119"/>
      <c r="HX55" s="119"/>
    </row>
    <row xmlns:x14ac="http://schemas.microsoft.com/office/spreadsheetml/2009/9/ac" r="56" s="3" customFormat="true" x14ac:dyDescent="0.25">
      <c r="A56" s="381" t="str">
        <f ca="true">IF(ISBLANK('Data Summary'!A58),"",'Data Summary'!A58)</f>
        <v/>
      </c>
      <c r="B56" s="119"/>
      <c r="L56" s="119"/>
      <c r="V56" s="119"/>
      <c r="AF56" s="119"/>
      <c r="AP56" s="119"/>
      <c r="AZ56" s="119"/>
      <c r="BA56" s="119"/>
      <c r="BJ56" s="119"/>
      <c r="BT56" s="119"/>
      <c r="CD56" s="119"/>
      <c r="CN56" s="119"/>
      <c r="CX56" s="119"/>
      <c r="DH56" s="119"/>
      <c r="DR56" s="119"/>
      <c r="EB56" s="119"/>
      <c r="EL56" s="119"/>
      <c r="EV56" s="119"/>
      <c r="FF56" s="119"/>
      <c r="FP56" s="119"/>
      <c r="FZ56" s="119"/>
      <c r="GJ56" s="119"/>
      <c r="GT56" s="119"/>
      <c r="HD56" s="119"/>
      <c r="HN56" s="119"/>
      <c r="HX56" s="119"/>
    </row>
    <row xmlns:x14ac="http://schemas.microsoft.com/office/spreadsheetml/2009/9/ac" r="57" s="3" customFormat="true" x14ac:dyDescent="0.25">
      <c r="A57" s="381" t="str">
        <f ca="true">IF(ISBLANK('Data Summary'!A59),"",'Data Summary'!A59)</f>
        <v/>
      </c>
      <c r="B57" s="119"/>
      <c r="L57" s="119"/>
      <c r="V57" s="119"/>
      <c r="AF57" s="119"/>
      <c r="AP57" s="119"/>
      <c r="AZ57" s="119"/>
      <c r="BA57" s="119"/>
      <c r="BJ57" s="119"/>
      <c r="BT57" s="119"/>
      <c r="CD57" s="119"/>
      <c r="CN57" s="119"/>
      <c r="CX57" s="119"/>
      <c r="DH57" s="119"/>
      <c r="DR57" s="119"/>
      <c r="EB57" s="119"/>
      <c r="EL57" s="119"/>
      <c r="EV57" s="119"/>
      <c r="FF57" s="119"/>
      <c r="FP57" s="119"/>
      <c r="FZ57" s="119"/>
      <c r="GJ57" s="119"/>
      <c r="GT57" s="119"/>
      <c r="HD57" s="119"/>
      <c r="HN57" s="119"/>
      <c r="HX57" s="119"/>
    </row>
    <row xmlns:x14ac="http://schemas.microsoft.com/office/spreadsheetml/2009/9/ac" r="58" s="3" customFormat="true" x14ac:dyDescent="0.25">
      <c r="A58" s="381" t="str">
        <f ca="true">IF(ISBLANK('Data Summary'!A60),"",'Data Summary'!A60)</f>
        <v/>
      </c>
      <c r="B58" s="119"/>
      <c r="L58" s="119"/>
      <c r="V58" s="119"/>
      <c r="AF58" s="119"/>
      <c r="AP58" s="119"/>
      <c r="AZ58" s="119"/>
      <c r="BA58" s="119"/>
      <c r="BJ58" s="119"/>
      <c r="BT58" s="119"/>
      <c r="CD58" s="119"/>
      <c r="CN58" s="119"/>
      <c r="CX58" s="119"/>
      <c r="DH58" s="119"/>
      <c r="DR58" s="119"/>
      <c r="EB58" s="119"/>
      <c r="EL58" s="119"/>
      <c r="EV58" s="119"/>
      <c r="FF58" s="119"/>
      <c r="FP58" s="119"/>
      <c r="FZ58" s="119"/>
      <c r="GJ58" s="119"/>
      <c r="GT58" s="119"/>
      <c r="HD58" s="119"/>
      <c r="HN58" s="119"/>
      <c r="HX58" s="119"/>
    </row>
    <row xmlns:x14ac="http://schemas.microsoft.com/office/spreadsheetml/2009/9/ac" r="59" s="3" customFormat="true" x14ac:dyDescent="0.25">
      <c r="A59" s="381" t="str">
        <f ca="true">IF(ISBLANK('Data Summary'!A61),"",'Data Summary'!A61)</f>
        <v/>
      </c>
      <c r="B59" s="119"/>
      <c r="L59" s="119"/>
      <c r="V59" s="119"/>
      <c r="AF59" s="119"/>
      <c r="AP59" s="119"/>
      <c r="AZ59" s="119"/>
      <c r="BA59" s="119"/>
      <c r="BJ59" s="119"/>
      <c r="BT59" s="119"/>
      <c r="CD59" s="119"/>
      <c r="CN59" s="119"/>
      <c r="CX59" s="119"/>
      <c r="DH59" s="119"/>
      <c r="DR59" s="119"/>
      <c r="EB59" s="119"/>
      <c r="EL59" s="119"/>
      <c r="EV59" s="119"/>
      <c r="FF59" s="119"/>
      <c r="FP59" s="119"/>
      <c r="FZ59" s="119"/>
      <c r="GJ59" s="119"/>
      <c r="GT59" s="119"/>
      <c r="HD59" s="119"/>
      <c r="HN59" s="119"/>
      <c r="HX59" s="119"/>
    </row>
    <row xmlns:x14ac="http://schemas.microsoft.com/office/spreadsheetml/2009/9/ac" r="60" s="3" customFormat="true" x14ac:dyDescent="0.25">
      <c r="A60" s="381" t="str">
        <f ca="true">IF(ISBLANK('Data Summary'!A62),"",'Data Summary'!A62)</f>
        <v/>
      </c>
      <c r="B60" s="119"/>
      <c r="L60" s="119"/>
      <c r="V60" s="119"/>
      <c r="AF60" s="119"/>
      <c r="AP60" s="119"/>
      <c r="AZ60" s="119"/>
      <c r="BA60" s="119"/>
      <c r="BJ60" s="119"/>
      <c r="BT60" s="119"/>
      <c r="CD60" s="119"/>
      <c r="CN60" s="119"/>
      <c r="CX60" s="119"/>
      <c r="DH60" s="119"/>
      <c r="DR60" s="119"/>
      <c r="EB60" s="119"/>
      <c r="EL60" s="119"/>
      <c r="EV60" s="119"/>
      <c r="FF60" s="119"/>
      <c r="FP60" s="119"/>
      <c r="FZ60" s="119"/>
      <c r="GJ60" s="119"/>
      <c r="GT60" s="119"/>
      <c r="HD60" s="119"/>
      <c r="HN60" s="119"/>
      <c r="HX60" s="119"/>
    </row>
    <row xmlns:x14ac="http://schemas.microsoft.com/office/spreadsheetml/2009/9/ac" r="61" s="3" customFormat="true" x14ac:dyDescent="0.25">
      <c r="A61" s="381" t="str">
        <f ca="true">IF(ISBLANK('Data Summary'!A63),"",'Data Summary'!A63)</f>
        <v/>
      </c>
      <c r="B61" s="119"/>
      <c r="L61" s="119"/>
      <c r="V61" s="119"/>
      <c r="AF61" s="119"/>
      <c r="AP61" s="119"/>
      <c r="AZ61" s="119"/>
      <c r="BA61" s="119"/>
      <c r="BJ61" s="119"/>
      <c r="BT61" s="119"/>
      <c r="CD61" s="119"/>
      <c r="CN61" s="119"/>
      <c r="CX61" s="119"/>
      <c r="DH61" s="119"/>
      <c r="DR61" s="119"/>
      <c r="EB61" s="119"/>
      <c r="EL61" s="119"/>
      <c r="EV61" s="119"/>
      <c r="FF61" s="119"/>
      <c r="FP61" s="119"/>
      <c r="FZ61" s="119"/>
      <c r="GJ61" s="119"/>
      <c r="GT61" s="119"/>
      <c r="HD61" s="119"/>
      <c r="HN61" s="119"/>
      <c r="HX61" s="119"/>
    </row>
    <row xmlns:x14ac="http://schemas.microsoft.com/office/spreadsheetml/2009/9/ac" r="62" s="3" customFormat="true" x14ac:dyDescent="0.25">
      <c r="A62" s="381" t="str">
        <f ca="true">IF(ISBLANK('Data Summary'!A64),"",'Data Summary'!A64)</f>
        <v/>
      </c>
      <c r="B62" s="119"/>
      <c r="L62" s="119"/>
      <c r="V62" s="119"/>
      <c r="AF62" s="119"/>
      <c r="AP62" s="119"/>
      <c r="AZ62" s="119"/>
      <c r="BA62" s="119"/>
      <c r="BJ62" s="119"/>
      <c r="BT62" s="119"/>
      <c r="CD62" s="119"/>
      <c r="CN62" s="119"/>
      <c r="CX62" s="119"/>
      <c r="DH62" s="119"/>
      <c r="DR62" s="119"/>
      <c r="EB62" s="119"/>
      <c r="EL62" s="119"/>
      <c r="EV62" s="119"/>
      <c r="FF62" s="119"/>
      <c r="FP62" s="119"/>
      <c r="FZ62" s="119"/>
      <c r="GJ62" s="119"/>
      <c r="GT62" s="119"/>
      <c r="HD62" s="119"/>
      <c r="HN62" s="119"/>
      <c r="HX62" s="119"/>
    </row>
    <row xmlns:x14ac="http://schemas.microsoft.com/office/spreadsheetml/2009/9/ac" r="63" s="3" customFormat="true" x14ac:dyDescent="0.25">
      <c r="A63" s="381" t="str">
        <f ca="true">IF(ISBLANK('Data Summary'!A65),"",'Data Summary'!A65)</f>
        <v/>
      </c>
      <c r="B63" s="119"/>
      <c r="L63" s="119"/>
      <c r="V63" s="119"/>
      <c r="AF63" s="119"/>
      <c r="AP63" s="119"/>
      <c r="AZ63" s="119"/>
      <c r="BA63" s="119"/>
      <c r="BJ63" s="119"/>
      <c r="BT63" s="119"/>
      <c r="CD63" s="119"/>
      <c r="CN63" s="119"/>
      <c r="CX63" s="119"/>
      <c r="DH63" s="119"/>
      <c r="DR63" s="119"/>
      <c r="EB63" s="119"/>
      <c r="EL63" s="119"/>
      <c r="EV63" s="119"/>
      <c r="FF63" s="119"/>
      <c r="FP63" s="119"/>
      <c r="FZ63" s="119"/>
      <c r="GJ63" s="119"/>
      <c r="GT63" s="119"/>
      <c r="HD63" s="119"/>
      <c r="HN63" s="119"/>
      <c r="HX63" s="119"/>
    </row>
    <row xmlns:x14ac="http://schemas.microsoft.com/office/spreadsheetml/2009/9/ac" r="64" s="3" customFormat="true" x14ac:dyDescent="0.25">
      <c r="A64" s="381" t="str">
        <f ca="true">IF(ISBLANK('Data Summary'!A66),"",'Data Summary'!A66)</f>
        <v/>
      </c>
      <c r="B64" s="119"/>
      <c r="L64" s="119"/>
      <c r="V64" s="119"/>
      <c r="AF64" s="119"/>
      <c r="AP64" s="119"/>
      <c r="AZ64" s="119"/>
      <c r="BA64" s="119"/>
      <c r="BJ64" s="119"/>
      <c r="BT64" s="119"/>
      <c r="CD64" s="119"/>
      <c r="CN64" s="119"/>
      <c r="CX64" s="119"/>
      <c r="DH64" s="119"/>
      <c r="DR64" s="119"/>
      <c r="EB64" s="119"/>
      <c r="EL64" s="119"/>
      <c r="EV64" s="119"/>
      <c r="FF64" s="119"/>
      <c r="FP64" s="119"/>
      <c r="FZ64" s="119"/>
      <c r="GJ64" s="119"/>
      <c r="GT64" s="119"/>
      <c r="HD64" s="119"/>
      <c r="HN64" s="119"/>
      <c r="HX64" s="119"/>
    </row>
    <row xmlns:x14ac="http://schemas.microsoft.com/office/spreadsheetml/2009/9/ac" r="65" s="3" customFormat="true" x14ac:dyDescent="0.25">
      <c r="A65" s="381" t="str">
        <f ca="true">IF(ISBLANK('Data Summary'!A67),"",'Data Summary'!A67)</f>
        <v/>
      </c>
      <c r="B65" s="119"/>
      <c r="L65" s="119"/>
      <c r="V65" s="119"/>
      <c r="AF65" s="119"/>
      <c r="AP65" s="119"/>
      <c r="AZ65" s="119"/>
      <c r="BA65" s="119"/>
      <c r="BJ65" s="119"/>
      <c r="BT65" s="119"/>
      <c r="CD65" s="119"/>
      <c r="CN65" s="119"/>
      <c r="CX65" s="119"/>
      <c r="DH65" s="119"/>
      <c r="DR65" s="119"/>
      <c r="EB65" s="119"/>
      <c r="EL65" s="119"/>
      <c r="EV65" s="119"/>
      <c r="FF65" s="119"/>
      <c r="FP65" s="119"/>
      <c r="FZ65" s="119"/>
      <c r="GJ65" s="119"/>
      <c r="GT65" s="119"/>
      <c r="HD65" s="119"/>
      <c r="HN65" s="119"/>
      <c r="HX65" s="119"/>
    </row>
    <row xmlns:x14ac="http://schemas.microsoft.com/office/spreadsheetml/2009/9/ac" r="66" s="3" customFormat="true" x14ac:dyDescent="0.25">
      <c r="A66" s="381" t="str">
        <f ca="true">IF(ISBLANK('Data Summary'!A68),"",'Data Summary'!A68)</f>
        <v/>
      </c>
      <c r="B66" s="119"/>
      <c r="L66" s="119"/>
      <c r="V66" s="119"/>
      <c r="AF66" s="119"/>
      <c r="AP66" s="119"/>
      <c r="AZ66" s="119"/>
      <c r="BA66" s="119"/>
      <c r="BJ66" s="119"/>
      <c r="BT66" s="119"/>
      <c r="CD66" s="119"/>
      <c r="CN66" s="119"/>
      <c r="CX66" s="119"/>
      <c r="DH66" s="119"/>
      <c r="DR66" s="119"/>
      <c r="EB66" s="119"/>
      <c r="EL66" s="119"/>
      <c r="EV66" s="119"/>
      <c r="FF66" s="119"/>
      <c r="FP66" s="119"/>
      <c r="FZ66" s="119"/>
      <c r="GJ66" s="119"/>
      <c r="GT66" s="119"/>
      <c r="HD66" s="119"/>
      <c r="HN66" s="119"/>
      <c r="HX66" s="119"/>
    </row>
    <row xmlns:x14ac="http://schemas.microsoft.com/office/spreadsheetml/2009/9/ac" r="67" s="3" customFormat="true" x14ac:dyDescent="0.25">
      <c r="A67" s="381" t="str">
        <f ca="true">IF(ISBLANK('Data Summary'!A69),"",'Data Summary'!A69)</f>
        <v/>
      </c>
      <c r="B67" s="119"/>
      <c r="L67" s="119"/>
      <c r="V67" s="119"/>
      <c r="AF67" s="119"/>
      <c r="AP67" s="119"/>
      <c r="AZ67" s="119"/>
      <c r="BA67" s="119"/>
      <c r="BJ67" s="119"/>
      <c r="BT67" s="119"/>
      <c r="CD67" s="119"/>
      <c r="CN67" s="119"/>
      <c r="CX67" s="119"/>
      <c r="DH67" s="119"/>
      <c r="DR67" s="119"/>
      <c r="EB67" s="119"/>
      <c r="EL67" s="119"/>
      <c r="EV67" s="119"/>
      <c r="FF67" s="119"/>
      <c r="FP67" s="119"/>
      <c r="FZ67" s="119"/>
      <c r="GJ67" s="119"/>
      <c r="GT67" s="119"/>
      <c r="HD67" s="119"/>
      <c r="HN67" s="119"/>
      <c r="HX67" s="119"/>
    </row>
    <row xmlns:x14ac="http://schemas.microsoft.com/office/spreadsheetml/2009/9/ac" r="68" s="3" customFormat="true" x14ac:dyDescent="0.25">
      <c r="A68" s="381" t="str">
        <f ca="true">IF(ISBLANK('Data Summary'!A70),"",'Data Summary'!A70)</f>
        <v/>
      </c>
      <c r="B68" s="119"/>
      <c r="L68" s="119"/>
      <c r="V68" s="119"/>
      <c r="AF68" s="119"/>
      <c r="AP68" s="119"/>
      <c r="AZ68" s="119"/>
      <c r="BA68" s="119"/>
      <c r="BJ68" s="119"/>
      <c r="BT68" s="119"/>
      <c r="CD68" s="119"/>
      <c r="CN68" s="119"/>
      <c r="CX68" s="119"/>
      <c r="DH68" s="119"/>
      <c r="DR68" s="119"/>
      <c r="EB68" s="119"/>
      <c r="EL68" s="119"/>
      <c r="EV68" s="119"/>
      <c r="FF68" s="119"/>
      <c r="FP68" s="119"/>
      <c r="FZ68" s="119"/>
      <c r="GJ68" s="119"/>
      <c r="GT68" s="119"/>
      <c r="HD68" s="119"/>
      <c r="HN68" s="119"/>
      <c r="HX68" s="119"/>
    </row>
    <row xmlns:x14ac="http://schemas.microsoft.com/office/spreadsheetml/2009/9/ac" r="69" s="3" customFormat="true" x14ac:dyDescent="0.25">
      <c r="A69" s="381" t="str">
        <f ca="true">IF(ISBLANK('Data Summary'!A71),"",'Data Summary'!A71)</f>
        <v/>
      </c>
      <c r="B69" s="119"/>
      <c r="L69" s="119"/>
      <c r="V69" s="119"/>
      <c r="AF69" s="119"/>
      <c r="AP69" s="119"/>
      <c r="AZ69" s="119"/>
      <c r="BA69" s="119"/>
      <c r="BJ69" s="119"/>
      <c r="BT69" s="119"/>
      <c r="CD69" s="119"/>
      <c r="CN69" s="119"/>
      <c r="CX69" s="119"/>
      <c r="DH69" s="119"/>
      <c r="DR69" s="119"/>
      <c r="EB69" s="119"/>
      <c r="EL69" s="119"/>
      <c r="EV69" s="119"/>
      <c r="FF69" s="119"/>
      <c r="FP69" s="119"/>
      <c r="FZ69" s="119"/>
      <c r="GJ69" s="119"/>
      <c r="GT69" s="119"/>
      <c r="HD69" s="119"/>
      <c r="HN69" s="119"/>
      <c r="HX69" s="119"/>
    </row>
    <row xmlns:x14ac="http://schemas.microsoft.com/office/spreadsheetml/2009/9/ac" r="70" s="3" customFormat="true" x14ac:dyDescent="0.25">
      <c r="A70" s="381" t="str">
        <f ca="true">IF(ISBLANK('Data Summary'!A72),"",'Data Summary'!A72)</f>
        <v/>
      </c>
      <c r="B70" s="119"/>
      <c r="L70" s="119"/>
      <c r="V70" s="119"/>
      <c r="AF70" s="119"/>
      <c r="AP70" s="119"/>
      <c r="AZ70" s="119"/>
      <c r="BA70" s="119"/>
      <c r="BJ70" s="119"/>
      <c r="BT70" s="119"/>
      <c r="CD70" s="119"/>
      <c r="CN70" s="119"/>
      <c r="CX70" s="119"/>
      <c r="DH70" s="119"/>
      <c r="DR70" s="119"/>
      <c r="EB70" s="119"/>
      <c r="EL70" s="119"/>
      <c r="EV70" s="119"/>
      <c r="FF70" s="119"/>
      <c r="FP70" s="119"/>
      <c r="FZ70" s="119"/>
      <c r="GJ70" s="119"/>
      <c r="GT70" s="119"/>
      <c r="HD70" s="119"/>
      <c r="HN70" s="119"/>
      <c r="HX70" s="119"/>
    </row>
    <row xmlns:x14ac="http://schemas.microsoft.com/office/spreadsheetml/2009/9/ac" r="71" s="3" customFormat="true" x14ac:dyDescent="0.25">
      <c r="A71" s="381" t="str">
        <f ca="true">IF(ISBLANK('Data Summary'!A73),"",'Data Summary'!A73)</f>
        <v/>
      </c>
      <c r="B71" s="119"/>
      <c r="L71" s="119"/>
      <c r="V71" s="119"/>
      <c r="AF71" s="119"/>
      <c r="AP71" s="119"/>
      <c r="AZ71" s="119"/>
      <c r="BA71" s="119"/>
      <c r="BJ71" s="119"/>
      <c r="BT71" s="119"/>
      <c r="CD71" s="119"/>
      <c r="CN71" s="119"/>
      <c r="CX71" s="119"/>
      <c r="DH71" s="119"/>
      <c r="DR71" s="119"/>
      <c r="EB71" s="119"/>
      <c r="EL71" s="119"/>
      <c r="EV71" s="119"/>
      <c r="FF71" s="119"/>
      <c r="FP71" s="119"/>
      <c r="FZ71" s="119"/>
      <c r="GJ71" s="119"/>
      <c r="GT71" s="119"/>
      <c r="HD71" s="119"/>
      <c r="HN71" s="119"/>
      <c r="HX71" s="119"/>
    </row>
    <row xmlns:x14ac="http://schemas.microsoft.com/office/spreadsheetml/2009/9/ac" r="72" s="3" customFormat="true" x14ac:dyDescent="0.25">
      <c r="A72" s="381" t="str">
        <f ca="true">IF(ISBLANK('Data Summary'!A74),"",'Data Summary'!A74)</f>
        <v/>
      </c>
      <c r="B72" s="119"/>
      <c r="L72" s="119"/>
      <c r="V72" s="119"/>
      <c r="AF72" s="119"/>
      <c r="AP72" s="119"/>
      <c r="AZ72" s="119"/>
      <c r="BA72" s="119"/>
      <c r="BJ72" s="119"/>
      <c r="BT72" s="119"/>
      <c r="CD72" s="119"/>
      <c r="CN72" s="119"/>
      <c r="CX72" s="119"/>
      <c r="DH72" s="119"/>
      <c r="DR72" s="119"/>
      <c r="EB72" s="119"/>
      <c r="EL72" s="119"/>
      <c r="EV72" s="119"/>
      <c r="FF72" s="119"/>
      <c r="FP72" s="119"/>
      <c r="FZ72" s="119"/>
      <c r="GJ72" s="119"/>
      <c r="GT72" s="119"/>
      <c r="HD72" s="119"/>
      <c r="HN72" s="119"/>
      <c r="HX72" s="119"/>
    </row>
    <row xmlns:x14ac="http://schemas.microsoft.com/office/spreadsheetml/2009/9/ac" r="73" s="3" customFormat="true" x14ac:dyDescent="0.25">
      <c r="A73" s="381" t="str">
        <f ca="true">IF(ISBLANK('Data Summary'!A75),"",'Data Summary'!A75)</f>
        <v/>
      </c>
      <c r="B73" s="119"/>
      <c r="L73" s="119"/>
      <c r="V73" s="119"/>
      <c r="AF73" s="119"/>
      <c r="AP73" s="119"/>
      <c r="AZ73" s="119"/>
      <c r="BA73" s="119"/>
      <c r="BJ73" s="119"/>
      <c r="BT73" s="119"/>
      <c r="CD73" s="119"/>
      <c r="CN73" s="119"/>
      <c r="CX73" s="119"/>
      <c r="DH73" s="119"/>
      <c r="DR73" s="119"/>
      <c r="EB73" s="119"/>
      <c r="EL73" s="119"/>
      <c r="EV73" s="119"/>
      <c r="FF73" s="119"/>
      <c r="FP73" s="119"/>
      <c r="FZ73" s="119"/>
      <c r="GJ73" s="119"/>
      <c r="GT73" s="119"/>
      <c r="HD73" s="119"/>
      <c r="HN73" s="119"/>
      <c r="HX73" s="119"/>
    </row>
    <row xmlns:x14ac="http://schemas.microsoft.com/office/spreadsheetml/2009/9/ac" r="74" s="3" customFormat="true" x14ac:dyDescent="0.25">
      <c r="A74" s="381" t="str">
        <f ca="true">IF(ISBLANK('Data Summary'!A76),"",'Data Summary'!A76)</f>
        <v/>
      </c>
      <c r="B74" s="119"/>
      <c r="L74" s="119"/>
      <c r="V74" s="119"/>
      <c r="AF74" s="119"/>
      <c r="AP74" s="119"/>
      <c r="AZ74" s="119"/>
      <c r="BA74" s="119"/>
      <c r="BJ74" s="119"/>
      <c r="BT74" s="119"/>
      <c r="CD74" s="119"/>
      <c r="CN74" s="119"/>
      <c r="CX74" s="119"/>
      <c r="DH74" s="119"/>
      <c r="DR74" s="119"/>
      <c r="EB74" s="119"/>
      <c r="EL74" s="119"/>
      <c r="EV74" s="119"/>
      <c r="FF74" s="119"/>
      <c r="FP74" s="119"/>
      <c r="FZ74" s="119"/>
      <c r="GJ74" s="119"/>
      <c r="GT74" s="119"/>
      <c r="HD74" s="119"/>
      <c r="HN74" s="119"/>
      <c r="HX74" s="119"/>
    </row>
    <row xmlns:x14ac="http://schemas.microsoft.com/office/spreadsheetml/2009/9/ac" r="75" s="3" customFormat="true" x14ac:dyDescent="0.25">
      <c r="A75" s="381" t="str">
        <f ca="true">IF(ISBLANK('Data Summary'!A77),"",'Data Summary'!A77)</f>
        <v/>
      </c>
      <c r="B75" s="119"/>
      <c r="L75" s="119"/>
      <c r="V75" s="119"/>
      <c r="AF75" s="119"/>
      <c r="AP75" s="119"/>
      <c r="AZ75" s="119"/>
      <c r="BA75" s="119"/>
      <c r="BJ75" s="119"/>
      <c r="BT75" s="119"/>
      <c r="CD75" s="119"/>
      <c r="CN75" s="119"/>
      <c r="CX75" s="119"/>
      <c r="DH75" s="119"/>
      <c r="DR75" s="119"/>
      <c r="EB75" s="119"/>
      <c r="EL75" s="119"/>
      <c r="EV75" s="119"/>
      <c r="FF75" s="119"/>
      <c r="FP75" s="119"/>
      <c r="FZ75" s="119"/>
      <c r="GJ75" s="119"/>
      <c r="GT75" s="119"/>
      <c r="HD75" s="119"/>
      <c r="HN75" s="119"/>
      <c r="HX75" s="119"/>
    </row>
    <row xmlns:x14ac="http://schemas.microsoft.com/office/spreadsheetml/2009/9/ac" r="76" s="3" customFormat="true" x14ac:dyDescent="0.25">
      <c r="A76" s="381" t="str">
        <f ca="true">IF(ISBLANK('Data Summary'!A78),"",'Data Summary'!A78)</f>
        <v/>
      </c>
      <c r="B76" s="119"/>
      <c r="L76" s="119"/>
      <c r="V76" s="119"/>
      <c r="AF76" s="119"/>
      <c r="AP76" s="119"/>
      <c r="AZ76" s="119"/>
      <c r="BA76" s="119"/>
      <c r="BJ76" s="119"/>
      <c r="BT76" s="119"/>
      <c r="CD76" s="119"/>
      <c r="CN76" s="119"/>
      <c r="CX76" s="119"/>
      <c r="DH76" s="119"/>
      <c r="DR76" s="119"/>
      <c r="EB76" s="119"/>
      <c r="EL76" s="119"/>
      <c r="EV76" s="119"/>
      <c r="FF76" s="119"/>
      <c r="FP76" s="119"/>
      <c r="FZ76" s="119"/>
      <c r="GJ76" s="119"/>
      <c r="GT76" s="119"/>
      <c r="HD76" s="119"/>
      <c r="HN76" s="119"/>
      <c r="HX76" s="119"/>
    </row>
    <row xmlns:x14ac="http://schemas.microsoft.com/office/spreadsheetml/2009/9/ac" r="77" s="3" customFormat="true" x14ac:dyDescent="0.25">
      <c r="A77" s="381" t="str">
        <f ca="true">IF(ISBLANK('Data Summary'!A79),"",'Data Summary'!A79)</f>
        <v/>
      </c>
      <c r="B77" s="119"/>
      <c r="L77" s="119"/>
      <c r="V77" s="119"/>
      <c r="AF77" s="119"/>
      <c r="AP77" s="119"/>
      <c r="AZ77" s="119"/>
      <c r="BA77" s="119"/>
      <c r="BJ77" s="119"/>
      <c r="BT77" s="119"/>
      <c r="CD77" s="119"/>
      <c r="CN77" s="119"/>
      <c r="CX77" s="119"/>
      <c r="DH77" s="119"/>
      <c r="DR77" s="119"/>
      <c r="EB77" s="119"/>
      <c r="EL77" s="119"/>
      <c r="EV77" s="119"/>
      <c r="FF77" s="119"/>
      <c r="FP77" s="119"/>
      <c r="FZ77" s="119"/>
      <c r="GJ77" s="119"/>
      <c r="GT77" s="119"/>
      <c r="HD77" s="119"/>
      <c r="HN77" s="119"/>
      <c r="HX77" s="119"/>
    </row>
    <row xmlns:x14ac="http://schemas.microsoft.com/office/spreadsheetml/2009/9/ac" r="78" s="3" customFormat="true" x14ac:dyDescent="0.25">
      <c r="A78" s="381" t="str">
        <f ca="true">IF(ISBLANK('Data Summary'!A80),"",'Data Summary'!A80)</f>
        <v/>
      </c>
      <c r="B78" s="119"/>
      <c r="L78" s="119"/>
      <c r="V78" s="119"/>
      <c r="AF78" s="119"/>
      <c r="AP78" s="119"/>
      <c r="AZ78" s="119"/>
      <c r="BA78" s="119"/>
      <c r="BJ78" s="119"/>
      <c r="BT78" s="119"/>
      <c r="CD78" s="119"/>
      <c r="CN78" s="119"/>
      <c r="CX78" s="119"/>
      <c r="DH78" s="119"/>
      <c r="DR78" s="119"/>
      <c r="EB78" s="119"/>
      <c r="EL78" s="119"/>
      <c r="EV78" s="119"/>
      <c r="FF78" s="119"/>
      <c r="FP78" s="119"/>
      <c r="FZ78" s="119"/>
      <c r="GJ78" s="119"/>
      <c r="GT78" s="119"/>
      <c r="HD78" s="119"/>
      <c r="HN78" s="119"/>
      <c r="HX78" s="119"/>
    </row>
    <row xmlns:x14ac="http://schemas.microsoft.com/office/spreadsheetml/2009/9/ac" r="79" s="3" customFormat="true" x14ac:dyDescent="0.25">
      <c r="A79" s="381" t="str">
        <f ca="true">IF(ISBLANK('Data Summary'!A81),"",'Data Summary'!A81)</f>
        <v/>
      </c>
      <c r="B79" s="119"/>
      <c r="L79" s="119"/>
      <c r="V79" s="119"/>
      <c r="AF79" s="119"/>
      <c r="AP79" s="119"/>
      <c r="AZ79" s="119"/>
      <c r="BA79" s="119"/>
      <c r="BJ79" s="119"/>
      <c r="BT79" s="119"/>
      <c r="CD79" s="119"/>
      <c r="CN79" s="119"/>
      <c r="CX79" s="119"/>
      <c r="DH79" s="119"/>
      <c r="DR79" s="119"/>
      <c r="EB79" s="119"/>
      <c r="EL79" s="119"/>
      <c r="EV79" s="119"/>
      <c r="FF79" s="119"/>
      <c r="FP79" s="119"/>
      <c r="FZ79" s="119"/>
      <c r="GJ79" s="119"/>
      <c r="GT79" s="119"/>
      <c r="HD79" s="119"/>
      <c r="HN79" s="119"/>
      <c r="HX79" s="119"/>
    </row>
    <row xmlns:x14ac="http://schemas.microsoft.com/office/spreadsheetml/2009/9/ac" r="80" s="3" customFormat="true" x14ac:dyDescent="0.25">
      <c r="A80" s="381" t="str">
        <f ca="true">IF(ISBLANK('Data Summary'!A82),"",'Data Summary'!A82)</f>
        <v/>
      </c>
      <c r="B80" s="119"/>
      <c r="L80" s="119"/>
      <c r="V80" s="119"/>
      <c r="AF80" s="119"/>
      <c r="AP80" s="119"/>
      <c r="AZ80" s="119"/>
      <c r="BA80" s="119"/>
      <c r="BJ80" s="119"/>
      <c r="BT80" s="119"/>
      <c r="CD80" s="119"/>
      <c r="CN80" s="119"/>
      <c r="CX80" s="119"/>
      <c r="DH80" s="119"/>
      <c r="DR80" s="119"/>
      <c r="EB80" s="119"/>
      <c r="EL80" s="119"/>
      <c r="EV80" s="119"/>
      <c r="FF80" s="119"/>
      <c r="FP80" s="119"/>
      <c r="FZ80" s="119"/>
      <c r="GJ80" s="119"/>
      <c r="GT80" s="119"/>
      <c r="HD80" s="119"/>
      <c r="HN80" s="119"/>
      <c r="HX80" s="119"/>
    </row>
    <row xmlns:x14ac="http://schemas.microsoft.com/office/spreadsheetml/2009/9/ac" r="81" s="3" customFormat="true" x14ac:dyDescent="0.25">
      <c r="A81" s="381" t="str">
        <f ca="true">IF(ISBLANK('Data Summary'!A83),"",'Data Summary'!A83)</f>
        <v/>
      </c>
      <c r="B81" s="119"/>
      <c r="L81" s="119"/>
      <c r="V81" s="119"/>
      <c r="AF81" s="119"/>
      <c r="AP81" s="119"/>
      <c r="AZ81" s="119"/>
      <c r="BA81" s="119"/>
      <c r="BJ81" s="119"/>
      <c r="BT81" s="119"/>
      <c r="CD81" s="119"/>
      <c r="CN81" s="119"/>
      <c r="CX81" s="119"/>
      <c r="DH81" s="119"/>
      <c r="DR81" s="119"/>
      <c r="EB81" s="119"/>
      <c r="EL81" s="119"/>
      <c r="EV81" s="119"/>
      <c r="FF81" s="119"/>
      <c r="FP81" s="119"/>
      <c r="FZ81" s="119"/>
      <c r="GJ81" s="119"/>
      <c r="GT81" s="119"/>
      <c r="HD81" s="119"/>
      <c r="HN81" s="119"/>
      <c r="HX81" s="119"/>
    </row>
    <row xmlns:x14ac="http://schemas.microsoft.com/office/spreadsheetml/2009/9/ac" r="82" s="3" customFormat="true" x14ac:dyDescent="0.25">
      <c r="A82" s="381" t="str">
        <f ca="true">IF(ISBLANK('Data Summary'!A84),"",'Data Summary'!A84)</f>
        <v/>
      </c>
      <c r="B82" s="119"/>
      <c r="L82" s="119"/>
      <c r="V82" s="119"/>
      <c r="AF82" s="119"/>
      <c r="AP82" s="119"/>
      <c r="AZ82" s="119"/>
      <c r="BA82" s="119"/>
      <c r="BJ82" s="119"/>
      <c r="BT82" s="119"/>
      <c r="CD82" s="119"/>
      <c r="CN82" s="119"/>
      <c r="CX82" s="119"/>
      <c r="DH82" s="119"/>
      <c r="DR82" s="119"/>
      <c r="EB82" s="119"/>
      <c r="EL82" s="119"/>
      <c r="EV82" s="119"/>
      <c r="FF82" s="119"/>
      <c r="FP82" s="119"/>
      <c r="FZ82" s="119"/>
      <c r="GJ82" s="119"/>
      <c r="GT82" s="119"/>
      <c r="HD82" s="119"/>
      <c r="HN82" s="119"/>
      <c r="HX82" s="119"/>
    </row>
    <row xmlns:x14ac="http://schemas.microsoft.com/office/spreadsheetml/2009/9/ac" r="83" s="3" customFormat="true" x14ac:dyDescent="0.25">
      <c r="A83" s="381" t="str">
        <f ca="true">IF(ISBLANK('Data Summary'!A85),"",'Data Summary'!A85)</f>
        <v/>
      </c>
      <c r="B83" s="119"/>
      <c r="L83" s="119"/>
      <c r="V83" s="119"/>
      <c r="AF83" s="119"/>
      <c r="AP83" s="119"/>
      <c r="AZ83" s="119"/>
      <c r="BA83" s="119"/>
      <c r="BJ83" s="119"/>
      <c r="BT83" s="119"/>
      <c r="CD83" s="119"/>
      <c r="CN83" s="119"/>
      <c r="CX83" s="119"/>
      <c r="DH83" s="119"/>
      <c r="DR83" s="119"/>
      <c r="EB83" s="119"/>
      <c r="EL83" s="119"/>
      <c r="EV83" s="119"/>
      <c r="FF83" s="119"/>
      <c r="FP83" s="119"/>
      <c r="FZ83" s="119"/>
      <c r="GJ83" s="119"/>
      <c r="GT83" s="119"/>
      <c r="HD83" s="119"/>
      <c r="HN83" s="119"/>
      <c r="HX83" s="119"/>
    </row>
    <row xmlns:x14ac="http://schemas.microsoft.com/office/spreadsheetml/2009/9/ac" r="84" s="3" customFormat="true" x14ac:dyDescent="0.25">
      <c r="A84" s="381" t="str">
        <f ca="true">IF(ISBLANK('Data Summary'!A86),"",'Data Summary'!A86)</f>
        <v/>
      </c>
      <c r="B84" s="119"/>
      <c r="L84" s="119"/>
      <c r="V84" s="119"/>
      <c r="AF84" s="119"/>
      <c r="AP84" s="119"/>
      <c r="AZ84" s="119"/>
      <c r="BA84" s="119"/>
      <c r="BJ84" s="119"/>
      <c r="BT84" s="119"/>
      <c r="CD84" s="119"/>
      <c r="CN84" s="119"/>
      <c r="CX84" s="119"/>
      <c r="DH84" s="119"/>
      <c r="DR84" s="119"/>
      <c r="EB84" s="119"/>
      <c r="EL84" s="119"/>
      <c r="EV84" s="119"/>
      <c r="FF84" s="119"/>
      <c r="FP84" s="119"/>
      <c r="FZ84" s="119"/>
      <c r="GJ84" s="119"/>
      <c r="GT84" s="119"/>
      <c r="HD84" s="119"/>
      <c r="HN84" s="119"/>
      <c r="HX84" s="119"/>
    </row>
    <row xmlns:x14ac="http://schemas.microsoft.com/office/spreadsheetml/2009/9/ac" r="85" s="3" customFormat="true" x14ac:dyDescent="0.25">
      <c r="A85" s="381" t="str">
        <f ca="true">IF(ISBLANK('Data Summary'!A87),"",'Data Summary'!A87)</f>
        <v/>
      </c>
      <c r="B85" s="119"/>
      <c r="L85" s="119"/>
      <c r="V85" s="119"/>
      <c r="AF85" s="119"/>
      <c r="AP85" s="119"/>
      <c r="AZ85" s="119"/>
      <c r="BA85" s="119"/>
      <c r="BJ85" s="119"/>
      <c r="BT85" s="119"/>
      <c r="CD85" s="119"/>
      <c r="CN85" s="119"/>
      <c r="CX85" s="119"/>
      <c r="DH85" s="119"/>
      <c r="DR85" s="119"/>
      <c r="EB85" s="119"/>
      <c r="EL85" s="119"/>
      <c r="EV85" s="119"/>
      <c r="FF85" s="119"/>
      <c r="FP85" s="119"/>
      <c r="FZ85" s="119"/>
      <c r="GJ85" s="119"/>
      <c r="GT85" s="119"/>
      <c r="HD85" s="119"/>
      <c r="HN85" s="119"/>
      <c r="HX85" s="119"/>
    </row>
    <row xmlns:x14ac="http://schemas.microsoft.com/office/spreadsheetml/2009/9/ac" r="86" s="3" customFormat="true" x14ac:dyDescent="0.25">
      <c r="A86" s="381" t="str">
        <f ca="true">IF(ISBLANK('Data Summary'!A88),"",'Data Summary'!A88)</f>
        <v/>
      </c>
      <c r="B86" s="119"/>
      <c r="L86" s="119"/>
      <c r="V86" s="119"/>
      <c r="AF86" s="119"/>
      <c r="AP86" s="119"/>
      <c r="AZ86" s="119"/>
      <c r="BA86" s="119"/>
      <c r="BJ86" s="119"/>
      <c r="BT86" s="119"/>
      <c r="CD86" s="119"/>
      <c r="CN86" s="119"/>
      <c r="CX86" s="119"/>
      <c r="DH86" s="119"/>
      <c r="DR86" s="119"/>
      <c r="EB86" s="119"/>
      <c r="EL86" s="119"/>
      <c r="EV86" s="119"/>
      <c r="FF86" s="119"/>
      <c r="FP86" s="119"/>
      <c r="FZ86" s="119"/>
      <c r="GJ86" s="119"/>
      <c r="GT86" s="119"/>
      <c r="HD86" s="119"/>
      <c r="HN86" s="119"/>
      <c r="HX86" s="119"/>
    </row>
    <row xmlns:x14ac="http://schemas.microsoft.com/office/spreadsheetml/2009/9/ac" r="87" s="3" customFormat="true" x14ac:dyDescent="0.25">
      <c r="A87" s="381" t="str">
        <f ca="true">IF(ISBLANK('Data Summary'!A89),"",'Data Summary'!A89)</f>
        <v/>
      </c>
      <c r="B87" s="119"/>
      <c r="L87" s="119"/>
      <c r="V87" s="119"/>
      <c r="AF87" s="119"/>
      <c r="AP87" s="119"/>
      <c r="AZ87" s="119"/>
      <c r="BA87" s="119"/>
      <c r="BJ87" s="119"/>
      <c r="BT87" s="119"/>
      <c r="CD87" s="119"/>
      <c r="CN87" s="119"/>
      <c r="CX87" s="119"/>
      <c r="DH87" s="119"/>
      <c r="DR87" s="119"/>
      <c r="EB87" s="119"/>
      <c r="EL87" s="119"/>
      <c r="EV87" s="119"/>
      <c r="FF87" s="119"/>
      <c r="FP87" s="119"/>
      <c r="FZ87" s="119"/>
      <c r="GJ87" s="119"/>
      <c r="GT87" s="119"/>
      <c r="HD87" s="119"/>
      <c r="HN87" s="119"/>
      <c r="HX87" s="119"/>
    </row>
    <row xmlns:x14ac="http://schemas.microsoft.com/office/spreadsheetml/2009/9/ac" r="88" s="3" customFormat="true" x14ac:dyDescent="0.25">
      <c r="A88" s="381" t="str">
        <f ca="true">IF(ISBLANK('Data Summary'!A90),"",'Data Summary'!A90)</f>
        <v/>
      </c>
      <c r="B88" s="119"/>
      <c r="L88" s="119"/>
      <c r="V88" s="119"/>
      <c r="AF88" s="119"/>
      <c r="AP88" s="119"/>
      <c r="AZ88" s="119"/>
      <c r="BA88" s="119"/>
      <c r="BJ88" s="119"/>
      <c r="BT88" s="119"/>
      <c r="CD88" s="119"/>
      <c r="CN88" s="119"/>
      <c r="CX88" s="119"/>
      <c r="DH88" s="119"/>
      <c r="DR88" s="119"/>
      <c r="EB88" s="119"/>
      <c r="EL88" s="119"/>
      <c r="EV88" s="119"/>
      <c r="FF88" s="119"/>
      <c r="FP88" s="119"/>
      <c r="FZ88" s="119"/>
      <c r="GJ88" s="119"/>
      <c r="GT88" s="119"/>
      <c r="HD88" s="119"/>
      <c r="HN88" s="119"/>
      <c r="HX88" s="119"/>
    </row>
    <row xmlns:x14ac="http://schemas.microsoft.com/office/spreadsheetml/2009/9/ac" r="89" s="3" customFormat="true" x14ac:dyDescent="0.25">
      <c r="A89" s="381" t="str">
        <f ca="true">IF(ISBLANK('Data Summary'!A91),"",'Data Summary'!A91)</f>
        <v/>
      </c>
      <c r="B89" s="119"/>
      <c r="L89" s="119"/>
      <c r="V89" s="119"/>
      <c r="AF89" s="119"/>
      <c r="AP89" s="119"/>
      <c r="AZ89" s="119"/>
      <c r="BA89" s="119"/>
      <c r="BJ89" s="119"/>
      <c r="BT89" s="119"/>
      <c r="CD89" s="119"/>
      <c r="CN89" s="119"/>
      <c r="CX89" s="119"/>
      <c r="DH89" s="119"/>
      <c r="DR89" s="119"/>
      <c r="EB89" s="119"/>
      <c r="EL89" s="119"/>
      <c r="EV89" s="119"/>
      <c r="FF89" s="119"/>
      <c r="FP89" s="119"/>
      <c r="FZ89" s="119"/>
      <c r="GJ89" s="119"/>
      <c r="GT89" s="119"/>
      <c r="HD89" s="119"/>
      <c r="HN89" s="119"/>
      <c r="HX89" s="119"/>
    </row>
    <row xmlns:x14ac="http://schemas.microsoft.com/office/spreadsheetml/2009/9/ac" r="90" s="3" customFormat="true" x14ac:dyDescent="0.25">
      <c r="A90" s="381" t="str">
        <f ca="true">IF(ISBLANK('Data Summary'!A92),"",'Data Summary'!A92)</f>
        <v/>
      </c>
      <c r="B90" s="119"/>
      <c r="L90" s="119"/>
      <c r="V90" s="119"/>
      <c r="AF90" s="119"/>
      <c r="AP90" s="119"/>
      <c r="AZ90" s="119"/>
      <c r="BA90" s="119"/>
      <c r="BJ90" s="119"/>
      <c r="BT90" s="119"/>
      <c r="CD90" s="119"/>
      <c r="CN90" s="119"/>
      <c r="CX90" s="119"/>
      <c r="DH90" s="119"/>
      <c r="DR90" s="119"/>
      <c r="EB90" s="119"/>
      <c r="EL90" s="119"/>
      <c r="EV90" s="119"/>
      <c r="FF90" s="119"/>
      <c r="FP90" s="119"/>
      <c r="FZ90" s="119"/>
      <c r="GJ90" s="119"/>
      <c r="GT90" s="119"/>
      <c r="HD90" s="119"/>
      <c r="HN90" s="119"/>
      <c r="HX90" s="119"/>
    </row>
    <row xmlns:x14ac="http://schemas.microsoft.com/office/spreadsheetml/2009/9/ac" r="91" s="3" customFormat="true" x14ac:dyDescent="0.25">
      <c r="A91" s="381" t="str">
        <f ca="true">IF(ISBLANK('Data Summary'!A93),"",'Data Summary'!A93)</f>
        <v/>
      </c>
      <c r="B91" s="119"/>
      <c r="L91" s="119"/>
      <c r="V91" s="119"/>
      <c r="AF91" s="119"/>
      <c r="AP91" s="119"/>
      <c r="AZ91" s="119"/>
      <c r="BA91" s="119"/>
      <c r="BJ91" s="119"/>
      <c r="BT91" s="119"/>
      <c r="CD91" s="119"/>
      <c r="CN91" s="119"/>
      <c r="CX91" s="119"/>
      <c r="DH91" s="119"/>
      <c r="DR91" s="119"/>
      <c r="EB91" s="119"/>
      <c r="EL91" s="119"/>
      <c r="EV91" s="119"/>
      <c r="FF91" s="119"/>
      <c r="FP91" s="119"/>
      <c r="FZ91" s="119"/>
      <c r="GJ91" s="119"/>
      <c r="GT91" s="119"/>
      <c r="HD91" s="119"/>
      <c r="HN91" s="119"/>
      <c r="HX91" s="119"/>
    </row>
    <row xmlns:x14ac="http://schemas.microsoft.com/office/spreadsheetml/2009/9/ac" r="92" s="3" customFormat="true" x14ac:dyDescent="0.25">
      <c r="A92" s="381" t="str">
        <f ca="true">IF(ISBLANK('Data Summary'!A94),"",'Data Summary'!A94)</f>
        <v/>
      </c>
      <c r="B92" s="119"/>
      <c r="L92" s="119"/>
      <c r="V92" s="119"/>
      <c r="AF92" s="119"/>
      <c r="AP92" s="119"/>
      <c r="AZ92" s="119"/>
      <c r="BA92" s="119"/>
      <c r="BJ92" s="119"/>
      <c r="BT92" s="119"/>
      <c r="CD92" s="119"/>
      <c r="CN92" s="119"/>
      <c r="CX92" s="119"/>
      <c r="DH92" s="119"/>
      <c r="DR92" s="119"/>
      <c r="EB92" s="119"/>
      <c r="EL92" s="119"/>
      <c r="EV92" s="119"/>
      <c r="FF92" s="119"/>
      <c r="FP92" s="119"/>
      <c r="FZ92" s="119"/>
      <c r="GJ92" s="119"/>
      <c r="GT92" s="119"/>
      <c r="HD92" s="119"/>
      <c r="HN92" s="119"/>
      <c r="HX92" s="119"/>
    </row>
    <row xmlns:x14ac="http://schemas.microsoft.com/office/spreadsheetml/2009/9/ac" r="93" s="3" customFormat="true" x14ac:dyDescent="0.25">
      <c r="A93" s="381" t="str">
        <f ca="true">IF(ISBLANK('Data Summary'!A95),"",'Data Summary'!A95)</f>
        <v/>
      </c>
      <c r="B93" s="119"/>
      <c r="L93" s="119"/>
      <c r="V93" s="119"/>
      <c r="AF93" s="119"/>
      <c r="AP93" s="119"/>
      <c r="AZ93" s="119"/>
      <c r="BA93" s="119"/>
      <c r="BJ93" s="119"/>
      <c r="BT93" s="119"/>
      <c r="CD93" s="119"/>
      <c r="CN93" s="119"/>
      <c r="CX93" s="119"/>
      <c r="DH93" s="119"/>
      <c r="DR93" s="119"/>
      <c r="EB93" s="119"/>
      <c r="EL93" s="119"/>
      <c r="EV93" s="119"/>
      <c r="FF93" s="119"/>
      <c r="FP93" s="119"/>
      <c r="FZ93" s="119"/>
      <c r="GJ93" s="119"/>
      <c r="GT93" s="119"/>
      <c r="HD93" s="119"/>
      <c r="HN93" s="119"/>
      <c r="HX93" s="119"/>
    </row>
    <row xmlns:x14ac="http://schemas.microsoft.com/office/spreadsheetml/2009/9/ac" r="94" s="3" customFormat="true" x14ac:dyDescent="0.25">
      <c r="A94" s="381" t="str">
        <f ca="true">IF(ISBLANK('Data Summary'!A96),"",'Data Summary'!A96)</f>
        <v/>
      </c>
      <c r="B94" s="119"/>
      <c r="L94" s="119"/>
      <c r="V94" s="119"/>
      <c r="AF94" s="119"/>
      <c r="AP94" s="119"/>
      <c r="AZ94" s="119"/>
      <c r="BA94" s="119"/>
      <c r="BJ94" s="119"/>
      <c r="BT94" s="119"/>
      <c r="CD94" s="119"/>
      <c r="CN94" s="119"/>
      <c r="CX94" s="119"/>
      <c r="DH94" s="119"/>
      <c r="DR94" s="119"/>
      <c r="EB94" s="119"/>
      <c r="EL94" s="119"/>
      <c r="EV94" s="119"/>
      <c r="FF94" s="119"/>
      <c r="FP94" s="119"/>
      <c r="FZ94" s="119"/>
      <c r="GJ94" s="119"/>
      <c r="GT94" s="119"/>
      <c r="HD94" s="119"/>
      <c r="HN94" s="119"/>
      <c r="HX94" s="119"/>
    </row>
    <row xmlns:x14ac="http://schemas.microsoft.com/office/spreadsheetml/2009/9/ac" r="95" s="3" customFormat="true" x14ac:dyDescent="0.25">
      <c r="A95" s="381" t="str">
        <f ca="true">IF(ISBLANK('Data Summary'!A97),"",'Data Summary'!A97)</f>
        <v/>
      </c>
      <c r="B95" s="119"/>
      <c r="L95" s="119"/>
      <c r="V95" s="119"/>
      <c r="AF95" s="119"/>
      <c r="AP95" s="119"/>
      <c r="AZ95" s="119"/>
      <c r="BA95" s="119"/>
      <c r="BJ95" s="119"/>
      <c r="BT95" s="119"/>
      <c r="CD95" s="119"/>
      <c r="CN95" s="119"/>
      <c r="CX95" s="119"/>
      <c r="DH95" s="119"/>
      <c r="DR95" s="119"/>
      <c r="EB95" s="119"/>
      <c r="EL95" s="119"/>
      <c r="EV95" s="119"/>
      <c r="FF95" s="119"/>
      <c r="FP95" s="119"/>
      <c r="FZ95" s="119"/>
      <c r="GJ95" s="119"/>
      <c r="GT95" s="119"/>
      <c r="HD95" s="119"/>
      <c r="HN95" s="119"/>
      <c r="HX95" s="119"/>
    </row>
    <row xmlns:x14ac="http://schemas.microsoft.com/office/spreadsheetml/2009/9/ac" r="96" s="3" customFormat="true" x14ac:dyDescent="0.25">
      <c r="A96" s="381" t="str">
        <f ca="true">IF(ISBLANK('Data Summary'!A98),"",'Data Summary'!A98)</f>
        <v/>
      </c>
      <c r="B96" s="119"/>
      <c r="L96" s="119"/>
      <c r="V96" s="119"/>
      <c r="AF96" s="119"/>
      <c r="AP96" s="119"/>
      <c r="AZ96" s="119"/>
      <c r="BA96" s="119"/>
      <c r="BJ96" s="119"/>
      <c r="BT96" s="119"/>
      <c r="CD96" s="119"/>
      <c r="CN96" s="119"/>
      <c r="CX96" s="119"/>
      <c r="DH96" s="119"/>
      <c r="DR96" s="119"/>
      <c r="EB96" s="119"/>
      <c r="EL96" s="119"/>
      <c r="EV96" s="119"/>
      <c r="FF96" s="119"/>
      <c r="FP96" s="119"/>
      <c r="FZ96" s="119"/>
      <c r="GJ96" s="119"/>
      <c r="GT96" s="119"/>
      <c r="HD96" s="119"/>
      <c r="HN96" s="119"/>
      <c r="HX96" s="119"/>
    </row>
    <row xmlns:x14ac="http://schemas.microsoft.com/office/spreadsheetml/2009/9/ac" r="97" s="3" customFormat="true" x14ac:dyDescent="0.25">
      <c r="A97" s="381" t="str">
        <f ca="true">IF(ISBLANK('Data Summary'!A99),"",'Data Summary'!A99)</f>
        <v/>
      </c>
      <c r="B97" s="119"/>
      <c r="L97" s="119"/>
      <c r="V97" s="119"/>
      <c r="AF97" s="119"/>
      <c r="AP97" s="119"/>
      <c r="AZ97" s="119"/>
      <c r="BA97" s="119"/>
      <c r="BJ97" s="119"/>
      <c r="BT97" s="119"/>
      <c r="CD97" s="119"/>
      <c r="CN97" s="119"/>
      <c r="CX97" s="119"/>
      <c r="DH97" s="119"/>
      <c r="DR97" s="119"/>
      <c r="EB97" s="119"/>
      <c r="EL97" s="119"/>
      <c r="EV97" s="119"/>
      <c r="FF97" s="119"/>
      <c r="FP97" s="119"/>
      <c r="FZ97" s="119"/>
      <c r="GJ97" s="119"/>
      <c r="GT97" s="119"/>
      <c r="HD97" s="119"/>
      <c r="HN97" s="119"/>
      <c r="HX97" s="119"/>
    </row>
    <row xmlns:x14ac="http://schemas.microsoft.com/office/spreadsheetml/2009/9/ac" r="98" s="3" customFormat="true" x14ac:dyDescent="0.25">
      <c r="A98" s="381" t="str">
        <f ca="true">IF(ISBLANK('Data Summary'!A100),"",'Data Summary'!A100)</f>
        <v/>
      </c>
      <c r="B98" s="119"/>
      <c r="L98" s="119"/>
      <c r="V98" s="119"/>
      <c r="AF98" s="119"/>
      <c r="AP98" s="119"/>
      <c r="AZ98" s="119"/>
      <c r="BA98" s="119"/>
      <c r="BJ98" s="119"/>
      <c r="BT98" s="119"/>
      <c r="CD98" s="119"/>
      <c r="CN98" s="119"/>
      <c r="CX98" s="119"/>
      <c r="DH98" s="119"/>
      <c r="DR98" s="119"/>
      <c r="EB98" s="119"/>
      <c r="EL98" s="119"/>
      <c r="EV98" s="119"/>
      <c r="FF98" s="119"/>
      <c r="FP98" s="119"/>
      <c r="FZ98" s="119"/>
      <c r="GJ98" s="119"/>
      <c r="GT98" s="119"/>
      <c r="HD98" s="119"/>
      <c r="HN98" s="119"/>
      <c r="HX98" s="119"/>
    </row>
    <row xmlns:x14ac="http://schemas.microsoft.com/office/spreadsheetml/2009/9/ac" r="99" s="3" customFormat="true" x14ac:dyDescent="0.25">
      <c r="A99" s="381" t="str">
        <f ca="true">IF(ISBLANK('Data Summary'!A101),"",'Data Summary'!A101)</f>
        <v/>
      </c>
      <c r="B99" s="119"/>
      <c r="L99" s="119"/>
      <c r="V99" s="119"/>
      <c r="AF99" s="119"/>
      <c r="AP99" s="119"/>
      <c r="AZ99" s="119"/>
      <c r="BA99" s="119"/>
      <c r="BJ99" s="119"/>
      <c r="BT99" s="119"/>
      <c r="CD99" s="119"/>
      <c r="CN99" s="119"/>
      <c r="CX99" s="119"/>
      <c r="DH99" s="119"/>
      <c r="DR99" s="119"/>
      <c r="EB99" s="119"/>
      <c r="EL99" s="119"/>
      <c r="EV99" s="119"/>
      <c r="FF99" s="119"/>
      <c r="FP99" s="119"/>
      <c r="FZ99" s="119"/>
      <c r="GJ99" s="119"/>
      <c r="GT99" s="119"/>
      <c r="HD99" s="119"/>
      <c r="HN99" s="119"/>
      <c r="HX99" s="119"/>
    </row>
    <row xmlns:x14ac="http://schemas.microsoft.com/office/spreadsheetml/2009/9/ac" r="100" s="3" customFormat="true" x14ac:dyDescent="0.25">
      <c r="A100" s="381" t="str">
        <f ca="true">IF(ISBLANK('Data Summary'!A102),"",'Data Summary'!A102)</f>
        <v/>
      </c>
      <c r="B100" s="119"/>
      <c r="L100" s="119"/>
      <c r="V100" s="119"/>
      <c r="AF100" s="119"/>
      <c r="AP100" s="119"/>
      <c r="AZ100" s="119"/>
      <c r="BA100" s="119"/>
      <c r="BJ100" s="119"/>
      <c r="BT100" s="119"/>
      <c r="CD100" s="119"/>
      <c r="CN100" s="119"/>
      <c r="CX100" s="119"/>
      <c r="DH100" s="119"/>
      <c r="DR100" s="119"/>
      <c r="EB100" s="119"/>
      <c r="EL100" s="119"/>
      <c r="EV100" s="119"/>
      <c r="FF100" s="119"/>
      <c r="FP100" s="119"/>
      <c r="FZ100" s="119"/>
      <c r="GJ100" s="119"/>
      <c r="GT100" s="119"/>
      <c r="HD100" s="119"/>
      <c r="HN100" s="119"/>
      <c r="HX100" s="119"/>
    </row>
    <row xmlns:x14ac="http://schemas.microsoft.com/office/spreadsheetml/2009/9/ac" r="101" s="3" customFormat="true" x14ac:dyDescent="0.25">
      <c r="A101" s="381" t="str">
        <f ca="true">IF(ISBLANK('Data Summary'!A103),"",'Data Summary'!A103)</f>
        <v/>
      </c>
      <c r="B101" s="119"/>
      <c r="L101" s="119"/>
      <c r="V101" s="119"/>
      <c r="AF101" s="119"/>
      <c r="AP101" s="119"/>
      <c r="AZ101" s="119"/>
      <c r="BA101" s="119"/>
      <c r="BJ101" s="119"/>
      <c r="BT101" s="119"/>
      <c r="CD101" s="119"/>
      <c r="CN101" s="119"/>
      <c r="CX101" s="119"/>
      <c r="DH101" s="119"/>
      <c r="DR101" s="119"/>
      <c r="EB101" s="119"/>
      <c r="EL101" s="119"/>
      <c r="EV101" s="119"/>
      <c r="FF101" s="119"/>
      <c r="FP101" s="119"/>
      <c r="FZ101" s="119"/>
      <c r="GJ101" s="119"/>
      <c r="GT101" s="119"/>
      <c r="HD101" s="119"/>
      <c r="HN101" s="119"/>
      <c r="HX101" s="119"/>
    </row>
    <row xmlns:x14ac="http://schemas.microsoft.com/office/spreadsheetml/2009/9/ac" r="102" s="3" customFormat="true" x14ac:dyDescent="0.25">
      <c r="A102" s="381" t="str">
        <f ca="true">IF(ISBLANK('Data Summary'!A104),"",'Data Summary'!A104)</f>
        <v/>
      </c>
      <c r="B102" s="119"/>
      <c r="L102" s="119"/>
      <c r="V102" s="119"/>
      <c r="AF102" s="119"/>
      <c r="AP102" s="119"/>
      <c r="AZ102" s="119"/>
      <c r="BA102" s="119"/>
      <c r="BJ102" s="119"/>
      <c r="BT102" s="119"/>
      <c r="CD102" s="119"/>
      <c r="CN102" s="119"/>
      <c r="CX102" s="119"/>
      <c r="DH102" s="119"/>
      <c r="DR102" s="119"/>
      <c r="EB102" s="119"/>
      <c r="EL102" s="119"/>
      <c r="EV102" s="119"/>
      <c r="FF102" s="119"/>
      <c r="FP102" s="119"/>
      <c r="FZ102" s="119"/>
      <c r="GJ102" s="119"/>
      <c r="GT102" s="119"/>
      <c r="HD102" s="119"/>
      <c r="HN102" s="119"/>
      <c r="HX102" s="119"/>
    </row>
    <row xmlns:x14ac="http://schemas.microsoft.com/office/spreadsheetml/2009/9/ac" r="103" s="3" customFormat="true" x14ac:dyDescent="0.25">
      <c r="A103" s="381" t="str">
        <f ca="true">IF(ISBLANK('Data Summary'!A105),"",'Data Summary'!A105)</f>
        <v/>
      </c>
      <c r="B103" s="119"/>
      <c r="L103" s="119"/>
      <c r="V103" s="119"/>
      <c r="AF103" s="119"/>
      <c r="AP103" s="119"/>
      <c r="AZ103" s="119"/>
      <c r="BA103" s="119"/>
      <c r="BJ103" s="119"/>
      <c r="BT103" s="119"/>
      <c r="CD103" s="119"/>
      <c r="CN103" s="119"/>
      <c r="CX103" s="119"/>
      <c r="DH103" s="119"/>
      <c r="DR103" s="119"/>
      <c r="EB103" s="119"/>
      <c r="EL103" s="119"/>
      <c r="EV103" s="119"/>
      <c r="FF103" s="119"/>
      <c r="FP103" s="119"/>
      <c r="FZ103" s="119"/>
      <c r="GJ103" s="119"/>
      <c r="GT103" s="119"/>
      <c r="HD103" s="119"/>
      <c r="HN103" s="119"/>
      <c r="HX103" s="119"/>
    </row>
    <row xmlns:x14ac="http://schemas.microsoft.com/office/spreadsheetml/2009/9/ac" r="104" s="3" customFormat="true" x14ac:dyDescent="0.25">
      <c r="A104" s="381" t="str">
        <f ca="true">IF(ISBLANK('Data Summary'!A106),"",'Data Summary'!A106)</f>
        <v/>
      </c>
      <c r="B104" s="119"/>
      <c r="L104" s="119"/>
      <c r="V104" s="119"/>
      <c r="AF104" s="119"/>
      <c r="AP104" s="119"/>
      <c r="AZ104" s="119"/>
      <c r="BA104" s="119"/>
      <c r="BJ104" s="119"/>
      <c r="BT104" s="119"/>
      <c r="CD104" s="119"/>
      <c r="CN104" s="119"/>
      <c r="CX104" s="119"/>
      <c r="DH104" s="119"/>
      <c r="DR104" s="119"/>
      <c r="EB104" s="119"/>
      <c r="EL104" s="119"/>
      <c r="EV104" s="119"/>
      <c r="FF104" s="119"/>
      <c r="FP104" s="119"/>
      <c r="FZ104" s="119"/>
      <c r="GJ104" s="119"/>
      <c r="GT104" s="119"/>
      <c r="HD104" s="119"/>
      <c r="HN104" s="119"/>
      <c r="HX104" s="119"/>
    </row>
    <row xmlns:x14ac="http://schemas.microsoft.com/office/spreadsheetml/2009/9/ac" r="105" s="3" customFormat="true" x14ac:dyDescent="0.25">
      <c r="A105" s="381" t="str">
        <f ca="true">IF(ISBLANK('Data Summary'!A107),"",'Data Summary'!A107)</f>
        <v/>
      </c>
      <c r="B105" s="119"/>
      <c r="L105" s="119"/>
      <c r="V105" s="119"/>
      <c r="AF105" s="119"/>
      <c r="AP105" s="119"/>
      <c r="AZ105" s="119"/>
      <c r="BA105" s="119"/>
      <c r="BJ105" s="119"/>
      <c r="BT105" s="119"/>
      <c r="CD105" s="119"/>
      <c r="CN105" s="119"/>
      <c r="CX105" s="119"/>
      <c r="DH105" s="119"/>
      <c r="DR105" s="119"/>
      <c r="EB105" s="119"/>
      <c r="EL105" s="119"/>
      <c r="EV105" s="119"/>
      <c r="FF105" s="119"/>
      <c r="FP105" s="119"/>
      <c r="FZ105" s="119"/>
      <c r="GJ105" s="119"/>
      <c r="GT105" s="119"/>
      <c r="HD105" s="119"/>
      <c r="HN105" s="119"/>
      <c r="HX105" s="119"/>
    </row>
    <row xmlns:x14ac="http://schemas.microsoft.com/office/spreadsheetml/2009/9/ac" r="106" s="3" customFormat="true" x14ac:dyDescent="0.25">
      <c r="A106" s="381" t="str">
        <f ca="true">IF(ISBLANK('Data Summary'!A108),"",'Data Summary'!A108)</f>
        <v/>
      </c>
      <c r="B106" s="119"/>
      <c r="L106" s="119"/>
      <c r="V106" s="119"/>
      <c r="AF106" s="119"/>
      <c r="AP106" s="119"/>
      <c r="AZ106" s="119"/>
      <c r="BA106" s="119"/>
      <c r="BJ106" s="119"/>
      <c r="BT106" s="119"/>
      <c r="CD106" s="119"/>
      <c r="CN106" s="119"/>
      <c r="CX106" s="119"/>
      <c r="DH106" s="119"/>
      <c r="DR106" s="119"/>
      <c r="EB106" s="119"/>
      <c r="EL106" s="119"/>
      <c r="EV106" s="119"/>
      <c r="FF106" s="119"/>
      <c r="FP106" s="119"/>
      <c r="FZ106" s="119"/>
      <c r="GJ106" s="119"/>
      <c r="GT106" s="119"/>
      <c r="HD106" s="119"/>
      <c r="HN106" s="119"/>
      <c r="HX106" s="119"/>
    </row>
    <row xmlns:x14ac="http://schemas.microsoft.com/office/spreadsheetml/2009/9/ac" r="107" s="3" customFormat="true" x14ac:dyDescent="0.25">
      <c r="A107" s="381" t="str">
        <f ca="true">IF(ISBLANK('Data Summary'!A109),"",'Data Summary'!A109)</f>
        <v/>
      </c>
      <c r="B107" s="119"/>
      <c r="L107" s="119"/>
      <c r="V107" s="119"/>
      <c r="AF107" s="119"/>
      <c r="AP107" s="119"/>
      <c r="AZ107" s="119"/>
      <c r="BA107" s="119"/>
      <c r="BJ107" s="119"/>
      <c r="BT107" s="119"/>
      <c r="CD107" s="119"/>
      <c r="CN107" s="119"/>
      <c r="CX107" s="119"/>
      <c r="DH107" s="119"/>
      <c r="DR107" s="119"/>
      <c r="EB107" s="119"/>
      <c r="EL107" s="119"/>
      <c r="EV107" s="119"/>
      <c r="FF107" s="119"/>
      <c r="FP107" s="119"/>
      <c r="FZ107" s="119"/>
      <c r="GJ107" s="119"/>
      <c r="GT107" s="119"/>
      <c r="HD107" s="119"/>
      <c r="HN107" s="119"/>
      <c r="HX107" s="119"/>
    </row>
    <row xmlns:x14ac="http://schemas.microsoft.com/office/spreadsheetml/2009/9/ac" r="108" s="3" customFormat="true" x14ac:dyDescent="0.25">
      <c r="A108" s="381" t="str">
        <f ca="true">IF(ISBLANK('Data Summary'!A110),"",'Data Summary'!A110)</f>
        <v/>
      </c>
      <c r="B108" s="119"/>
      <c r="L108" s="119"/>
      <c r="V108" s="119"/>
      <c r="AF108" s="119"/>
      <c r="AP108" s="119"/>
      <c r="AZ108" s="119"/>
      <c r="BA108" s="119"/>
      <c r="BJ108" s="119"/>
      <c r="BT108" s="119"/>
      <c r="CD108" s="119"/>
      <c r="CN108" s="119"/>
      <c r="CX108" s="119"/>
      <c r="DH108" s="119"/>
      <c r="DR108" s="119"/>
      <c r="EB108" s="119"/>
      <c r="EL108" s="119"/>
      <c r="EV108" s="119"/>
      <c r="FF108" s="119"/>
      <c r="FP108" s="119"/>
      <c r="FZ108" s="119"/>
      <c r="GJ108" s="119"/>
      <c r="GT108" s="119"/>
      <c r="HD108" s="119"/>
      <c r="HN108" s="119"/>
      <c r="HX108" s="119"/>
    </row>
    <row xmlns:x14ac="http://schemas.microsoft.com/office/spreadsheetml/2009/9/ac" r="109" s="3" customFormat="true" x14ac:dyDescent="0.25">
      <c r="A109" s="381" t="str">
        <f ca="true">IF(ISBLANK('Data Summary'!A111),"",'Data Summary'!A111)</f>
        <v/>
      </c>
      <c r="B109" s="119"/>
      <c r="L109" s="119"/>
      <c r="V109" s="119"/>
      <c r="AF109" s="119"/>
      <c r="AP109" s="119"/>
      <c r="AZ109" s="119"/>
      <c r="BA109" s="119"/>
      <c r="BJ109" s="119"/>
      <c r="BT109" s="119"/>
      <c r="CD109" s="119"/>
      <c r="CN109" s="119"/>
      <c r="CX109" s="119"/>
      <c r="DH109" s="119"/>
      <c r="DR109" s="119"/>
      <c r="EB109" s="119"/>
      <c r="EL109" s="119"/>
      <c r="EV109" s="119"/>
      <c r="FF109" s="119"/>
      <c r="FP109" s="119"/>
      <c r="FZ109" s="119"/>
      <c r="GJ109" s="119"/>
      <c r="GT109" s="119"/>
      <c r="HD109" s="119"/>
      <c r="HN109" s="119"/>
      <c r="HX109" s="119"/>
    </row>
    <row xmlns:x14ac="http://schemas.microsoft.com/office/spreadsheetml/2009/9/ac" r="110" s="3" customFormat="true" x14ac:dyDescent="0.25">
      <c r="A110" s="381" t="str">
        <f ca="true">IF(ISBLANK('Data Summary'!A112),"",'Data Summary'!A112)</f>
        <v/>
      </c>
      <c r="B110" s="119"/>
      <c r="L110" s="119"/>
      <c r="V110" s="119"/>
      <c r="AF110" s="119"/>
      <c r="AP110" s="119"/>
      <c r="AZ110" s="119"/>
      <c r="BA110" s="119"/>
      <c r="BJ110" s="119"/>
      <c r="BT110" s="119"/>
      <c r="CD110" s="119"/>
      <c r="CN110" s="119"/>
      <c r="CX110" s="119"/>
      <c r="DH110" s="119"/>
      <c r="DR110" s="119"/>
      <c r="EB110" s="119"/>
      <c r="EL110" s="119"/>
      <c r="EV110" s="119"/>
      <c r="FF110" s="119"/>
      <c r="FP110" s="119"/>
      <c r="FZ110" s="119"/>
      <c r="GJ110" s="119"/>
      <c r="GT110" s="119"/>
      <c r="HD110" s="119"/>
      <c r="HN110" s="119"/>
      <c r="HX110" s="119"/>
    </row>
    <row xmlns:x14ac="http://schemas.microsoft.com/office/spreadsheetml/2009/9/ac" r="111" s="3" customFormat="true" x14ac:dyDescent="0.25">
      <c r="A111" s="381" t="str">
        <f ca="true">IF(ISBLANK('Data Summary'!A113),"",'Data Summary'!A113)</f>
        <v/>
      </c>
      <c r="B111" s="119"/>
      <c r="L111" s="119"/>
      <c r="V111" s="119"/>
      <c r="AF111" s="119"/>
      <c r="AP111" s="119"/>
      <c r="AZ111" s="119"/>
      <c r="BA111" s="119"/>
      <c r="BJ111" s="119"/>
      <c r="BT111" s="119"/>
      <c r="CD111" s="119"/>
      <c r="CN111" s="119"/>
      <c r="CX111" s="119"/>
      <c r="DH111" s="119"/>
      <c r="DR111" s="119"/>
      <c r="EB111" s="119"/>
      <c r="EL111" s="119"/>
      <c r="EV111" s="119"/>
      <c r="FF111" s="119"/>
      <c r="FP111" s="119"/>
      <c r="FZ111" s="119"/>
      <c r="GJ111" s="119"/>
      <c r="GT111" s="119"/>
      <c r="HD111" s="119"/>
      <c r="HN111" s="119"/>
      <c r="HX111" s="119"/>
    </row>
    <row xmlns:x14ac="http://schemas.microsoft.com/office/spreadsheetml/2009/9/ac" r="112" s="3" customFormat="true" x14ac:dyDescent="0.25">
      <c r="A112" s="381" t="str">
        <f ca="true">IF(ISBLANK('Data Summary'!A114),"",'Data Summary'!A114)</f>
        <v/>
      </c>
      <c r="B112" s="119"/>
      <c r="L112" s="119"/>
      <c r="V112" s="119"/>
      <c r="AF112" s="119"/>
      <c r="AP112" s="119"/>
      <c r="AZ112" s="119"/>
      <c r="BA112" s="119"/>
      <c r="BJ112" s="119"/>
      <c r="BT112" s="119"/>
      <c r="CD112" s="119"/>
      <c r="CN112" s="119"/>
      <c r="CX112" s="119"/>
      <c r="DH112" s="119"/>
      <c r="DR112" s="119"/>
      <c r="EB112" s="119"/>
      <c r="EL112" s="119"/>
      <c r="EV112" s="119"/>
      <c r="FF112" s="119"/>
      <c r="FP112" s="119"/>
      <c r="FZ112" s="119"/>
      <c r="GJ112" s="119"/>
      <c r="GT112" s="119"/>
      <c r="HD112" s="119"/>
      <c r="HN112" s="119"/>
      <c r="HX112" s="119"/>
    </row>
    <row xmlns:x14ac="http://schemas.microsoft.com/office/spreadsheetml/2009/9/ac" r="113" s="3" customFormat="true" x14ac:dyDescent="0.25">
      <c r="A113" s="381" t="str">
        <f ca="true">IF(ISBLANK('Data Summary'!A115),"",'Data Summary'!A115)</f>
        <v/>
      </c>
      <c r="B113" s="119"/>
      <c r="L113" s="119"/>
      <c r="V113" s="119"/>
      <c r="AF113" s="119"/>
      <c r="AP113" s="119"/>
      <c r="AZ113" s="119"/>
      <c r="BA113" s="119"/>
      <c r="BJ113" s="119"/>
      <c r="BT113" s="119"/>
      <c r="CD113" s="119"/>
      <c r="CN113" s="119"/>
      <c r="CX113" s="119"/>
      <c r="DH113" s="119"/>
      <c r="DR113" s="119"/>
      <c r="EB113" s="119"/>
      <c r="EL113" s="119"/>
      <c r="EV113" s="119"/>
      <c r="FF113" s="119"/>
      <c r="FP113" s="119"/>
      <c r="FZ113" s="119"/>
      <c r="GJ113" s="119"/>
      <c r="GT113" s="119"/>
      <c r="HD113" s="119"/>
      <c r="HN113" s="119"/>
      <c r="HX113" s="119"/>
    </row>
    <row xmlns:x14ac="http://schemas.microsoft.com/office/spreadsheetml/2009/9/ac" r="114" s="3" customFormat="true" x14ac:dyDescent="0.25">
      <c r="A114" s="381" t="str">
        <f ca="true">IF(ISBLANK('Data Summary'!A116),"",'Data Summary'!A116)</f>
        <v/>
      </c>
      <c r="B114" s="119"/>
      <c r="L114" s="119"/>
      <c r="V114" s="119"/>
      <c r="AF114" s="119"/>
      <c r="AP114" s="119"/>
      <c r="AZ114" s="119"/>
      <c r="BA114" s="119"/>
      <c r="BJ114" s="119"/>
      <c r="BT114" s="119"/>
      <c r="CD114" s="119"/>
      <c r="CN114" s="119"/>
      <c r="CX114" s="119"/>
      <c r="DH114" s="119"/>
      <c r="DR114" s="119"/>
      <c r="EB114" s="119"/>
      <c r="EL114" s="119"/>
      <c r="EV114" s="119"/>
      <c r="FF114" s="119"/>
      <c r="FP114" s="119"/>
      <c r="FZ114" s="119"/>
      <c r="GJ114" s="119"/>
      <c r="GT114" s="119"/>
      <c r="HD114" s="119"/>
      <c r="HN114" s="119"/>
      <c r="HX114" s="119"/>
    </row>
    <row xmlns:x14ac="http://schemas.microsoft.com/office/spreadsheetml/2009/9/ac" r="115" s="3" customFormat="true" x14ac:dyDescent="0.25">
      <c r="A115" s="381" t="str">
        <f ca="true">IF(ISBLANK('Data Summary'!A117),"",'Data Summary'!A117)</f>
        <v/>
      </c>
      <c r="B115" s="119"/>
      <c r="L115" s="119"/>
      <c r="V115" s="119"/>
      <c r="AF115" s="119"/>
      <c r="AP115" s="119"/>
      <c r="AZ115" s="119"/>
      <c r="BA115" s="119"/>
      <c r="BJ115" s="119"/>
      <c r="BT115" s="119"/>
      <c r="CD115" s="119"/>
      <c r="CN115" s="119"/>
      <c r="CX115" s="119"/>
      <c r="DH115" s="119"/>
      <c r="DR115" s="119"/>
      <c r="EB115" s="119"/>
      <c r="EL115" s="119"/>
      <c r="EV115" s="119"/>
      <c r="FF115" s="119"/>
      <c r="FP115" s="119"/>
      <c r="FZ115" s="119"/>
      <c r="GJ115" s="119"/>
      <c r="GT115" s="119"/>
      <c r="HD115" s="119"/>
      <c r="HN115" s="119"/>
      <c r="HX115" s="119"/>
    </row>
    <row xmlns:x14ac="http://schemas.microsoft.com/office/spreadsheetml/2009/9/ac" r="116" s="3" customFormat="true" x14ac:dyDescent="0.25">
      <c r="A116" s="381" t="str">
        <f ca="true">IF(ISBLANK('Data Summary'!A118),"",'Data Summary'!A118)</f>
        <v/>
      </c>
      <c r="B116" s="119"/>
      <c r="L116" s="119"/>
      <c r="V116" s="119"/>
      <c r="AF116" s="119"/>
      <c r="AP116" s="119"/>
      <c r="AZ116" s="119"/>
      <c r="BA116" s="119"/>
      <c r="BJ116" s="119"/>
      <c r="BT116" s="119"/>
      <c r="CD116" s="119"/>
      <c r="CN116" s="119"/>
      <c r="CX116" s="119"/>
      <c r="DH116" s="119"/>
      <c r="DR116" s="119"/>
      <c r="EB116" s="119"/>
      <c r="EL116" s="119"/>
      <c r="EV116" s="119"/>
      <c r="FF116" s="119"/>
      <c r="FP116" s="119"/>
      <c r="FZ116" s="119"/>
      <c r="GJ116" s="119"/>
      <c r="GT116" s="119"/>
      <c r="HD116" s="119"/>
      <c r="HN116" s="119"/>
      <c r="HX116" s="119"/>
    </row>
    <row xmlns:x14ac="http://schemas.microsoft.com/office/spreadsheetml/2009/9/ac" r="117" s="3" customFormat="true" x14ac:dyDescent="0.25">
      <c r="A117" s="381" t="str">
        <f ca="true">IF(ISBLANK('Data Summary'!A119),"",'Data Summary'!A119)</f>
        <v/>
      </c>
      <c r="B117" s="119"/>
      <c r="L117" s="119"/>
      <c r="V117" s="119"/>
      <c r="AF117" s="119"/>
      <c r="AP117" s="119"/>
      <c r="AZ117" s="119"/>
      <c r="BA117" s="119"/>
      <c r="BJ117" s="119"/>
      <c r="BT117" s="119"/>
      <c r="CD117" s="119"/>
      <c r="CN117" s="119"/>
      <c r="CX117" s="119"/>
      <c r="DH117" s="119"/>
      <c r="DR117" s="119"/>
      <c r="EB117" s="119"/>
      <c r="EL117" s="119"/>
      <c r="EV117" s="119"/>
      <c r="FF117" s="119"/>
      <c r="FP117" s="119"/>
      <c r="FZ117" s="119"/>
      <c r="GJ117" s="119"/>
      <c r="GT117" s="119"/>
      <c r="HD117" s="119"/>
      <c r="HN117" s="119"/>
      <c r="HX117" s="119"/>
    </row>
    <row xmlns:x14ac="http://schemas.microsoft.com/office/spreadsheetml/2009/9/ac" r="118" s="3" customFormat="true" x14ac:dyDescent="0.25">
      <c r="A118" s="381" t="str">
        <f ca="true">IF(ISBLANK('Data Summary'!A120),"",'Data Summary'!A120)</f>
        <v/>
      </c>
      <c r="B118" s="119"/>
      <c r="L118" s="119"/>
      <c r="V118" s="119"/>
      <c r="AF118" s="119"/>
      <c r="AP118" s="119"/>
      <c r="AZ118" s="119"/>
      <c r="BA118" s="119"/>
      <c r="BJ118" s="119"/>
      <c r="BT118" s="119"/>
      <c r="CD118" s="119"/>
      <c r="CN118" s="119"/>
      <c r="CX118" s="119"/>
      <c r="DH118" s="119"/>
      <c r="DR118" s="119"/>
      <c r="EB118" s="119"/>
      <c r="EL118" s="119"/>
      <c r="EV118" s="119"/>
      <c r="FF118" s="119"/>
      <c r="FP118" s="119"/>
      <c r="FZ118" s="119"/>
      <c r="GJ118" s="119"/>
      <c r="GT118" s="119"/>
      <c r="HD118" s="119"/>
      <c r="HN118" s="119"/>
      <c r="HX118" s="119"/>
    </row>
    <row xmlns:x14ac="http://schemas.microsoft.com/office/spreadsheetml/2009/9/ac" r="119" s="3" customFormat="true" x14ac:dyDescent="0.25">
      <c r="A119" s="381" t="str">
        <f ca="true">IF(ISBLANK('Data Summary'!A121),"",'Data Summary'!A121)</f>
        <v/>
      </c>
      <c r="B119" s="119"/>
      <c r="L119" s="119"/>
      <c r="V119" s="119"/>
      <c r="AF119" s="119"/>
      <c r="AP119" s="119"/>
      <c r="AZ119" s="119"/>
      <c r="BA119" s="119"/>
      <c r="BJ119" s="119"/>
      <c r="BT119" s="119"/>
      <c r="CD119" s="119"/>
      <c r="CN119" s="119"/>
      <c r="CX119" s="119"/>
      <c r="DH119" s="119"/>
      <c r="DR119" s="119"/>
      <c r="EB119" s="119"/>
      <c r="EL119" s="119"/>
      <c r="EV119" s="119"/>
      <c r="FF119" s="119"/>
      <c r="FP119" s="119"/>
      <c r="FZ119" s="119"/>
      <c r="GJ119" s="119"/>
      <c r="GT119" s="119"/>
      <c r="HD119" s="119"/>
      <c r="HN119" s="119"/>
      <c r="HX119" s="119"/>
    </row>
    <row xmlns:x14ac="http://schemas.microsoft.com/office/spreadsheetml/2009/9/ac" r="120" s="3" customFormat="true" x14ac:dyDescent="0.25">
      <c r="A120" s="381" t="str">
        <f ca="true">IF(ISBLANK('Data Summary'!A122),"",'Data Summary'!A122)</f>
        <v/>
      </c>
      <c r="B120" s="119"/>
      <c r="L120" s="119"/>
      <c r="V120" s="119"/>
      <c r="AF120" s="119"/>
      <c r="AP120" s="119"/>
      <c r="AZ120" s="119"/>
      <c r="BA120" s="119"/>
      <c r="BJ120" s="119"/>
      <c r="BT120" s="119"/>
      <c r="CD120" s="119"/>
      <c r="CN120" s="119"/>
      <c r="CX120" s="119"/>
      <c r="DH120" s="119"/>
      <c r="DR120" s="119"/>
      <c r="EB120" s="119"/>
      <c r="EL120" s="119"/>
      <c r="EV120" s="119"/>
      <c r="FF120" s="119"/>
      <c r="FP120" s="119"/>
      <c r="FZ120" s="119"/>
      <c r="GJ120" s="119"/>
      <c r="GT120" s="119"/>
      <c r="HD120" s="119"/>
      <c r="HN120" s="119"/>
      <c r="HX120" s="119"/>
    </row>
    <row xmlns:x14ac="http://schemas.microsoft.com/office/spreadsheetml/2009/9/ac" r="121" s="3" customFormat="true" x14ac:dyDescent="0.25">
      <c r="A121" s="381" t="str">
        <f ca="true">IF(ISBLANK('Data Summary'!A123),"",'Data Summary'!A123)</f>
        <v/>
      </c>
      <c r="B121" s="119"/>
      <c r="L121" s="119"/>
      <c r="V121" s="119"/>
      <c r="AF121" s="119"/>
      <c r="AP121" s="119"/>
      <c r="AZ121" s="119"/>
      <c r="BA121" s="119"/>
      <c r="BJ121" s="119"/>
      <c r="BT121" s="119"/>
      <c r="CD121" s="119"/>
      <c r="CN121" s="119"/>
      <c r="CX121" s="119"/>
      <c r="DH121" s="119"/>
      <c r="DR121" s="119"/>
      <c r="EB121" s="119"/>
      <c r="EL121" s="119"/>
      <c r="EV121" s="119"/>
      <c r="FF121" s="119"/>
      <c r="FP121" s="119"/>
      <c r="FZ121" s="119"/>
      <c r="GJ121" s="119"/>
      <c r="GT121" s="119"/>
      <c r="HD121" s="119"/>
      <c r="HN121" s="119"/>
      <c r="HX121" s="119"/>
    </row>
    <row xmlns:x14ac="http://schemas.microsoft.com/office/spreadsheetml/2009/9/ac" r="122" s="3" customFormat="true" x14ac:dyDescent="0.25">
      <c r="A122" s="381" t="str">
        <f ca="true">IF(ISBLANK('Data Summary'!A124),"",'Data Summary'!A124)</f>
        <v/>
      </c>
      <c r="B122" s="119"/>
      <c r="L122" s="119"/>
      <c r="V122" s="119"/>
      <c r="AF122" s="119"/>
      <c r="AP122" s="119"/>
      <c r="AZ122" s="119"/>
      <c r="BA122" s="119"/>
      <c r="BJ122" s="119"/>
      <c r="BT122" s="119"/>
      <c r="CD122" s="119"/>
      <c r="CN122" s="119"/>
      <c r="CX122" s="119"/>
      <c r="DH122" s="119"/>
      <c r="DR122" s="119"/>
      <c r="EB122" s="119"/>
      <c r="EL122" s="119"/>
      <c r="EV122" s="119"/>
      <c r="FF122" s="119"/>
      <c r="FP122" s="119"/>
      <c r="FZ122" s="119"/>
      <c r="GJ122" s="119"/>
      <c r="GT122" s="119"/>
      <c r="HD122" s="119"/>
      <c r="HN122" s="119"/>
      <c r="HX122" s="119"/>
    </row>
    <row xmlns:x14ac="http://schemas.microsoft.com/office/spreadsheetml/2009/9/ac" r="123" s="3" customFormat="true" x14ac:dyDescent="0.25">
      <c r="A123" s="381" t="str">
        <f ca="true">IF(ISBLANK('Data Summary'!A125),"",'Data Summary'!A125)</f>
        <v/>
      </c>
      <c r="B123" s="119"/>
      <c r="L123" s="119"/>
      <c r="V123" s="119"/>
      <c r="AF123" s="119"/>
      <c r="AP123" s="119"/>
      <c r="AZ123" s="119"/>
      <c r="BA123" s="119"/>
      <c r="BJ123" s="119"/>
      <c r="BT123" s="119"/>
      <c r="CD123" s="119"/>
      <c r="CN123" s="119"/>
      <c r="CX123" s="119"/>
      <c r="DH123" s="119"/>
      <c r="DR123" s="119"/>
      <c r="EB123" s="119"/>
      <c r="EL123" s="119"/>
      <c r="EV123" s="119"/>
      <c r="FF123" s="119"/>
      <c r="FP123" s="119"/>
      <c r="FZ123" s="119"/>
      <c r="GJ123" s="119"/>
      <c r="GT123" s="119"/>
      <c r="HD123" s="119"/>
      <c r="HN123" s="119"/>
      <c r="HX123" s="119"/>
    </row>
    <row xmlns:x14ac="http://schemas.microsoft.com/office/spreadsheetml/2009/9/ac" r="124" s="3" customFormat="true" x14ac:dyDescent="0.25">
      <c r="A124" s="381" t="str">
        <f ca="true">IF(ISBLANK('Data Summary'!A126),"",'Data Summary'!A126)</f>
        <v/>
      </c>
      <c r="B124" s="119"/>
      <c r="L124" s="119"/>
      <c r="V124" s="119"/>
      <c r="AF124" s="119"/>
      <c r="AP124" s="119"/>
      <c r="AZ124" s="119"/>
      <c r="BA124" s="119"/>
      <c r="BJ124" s="119"/>
      <c r="BT124" s="119"/>
      <c r="CD124" s="119"/>
      <c r="CN124" s="119"/>
      <c r="CX124" s="119"/>
      <c r="DH124" s="119"/>
      <c r="DR124" s="119"/>
      <c r="EB124" s="119"/>
      <c r="EL124" s="119"/>
      <c r="EV124" s="119"/>
      <c r="FF124" s="119"/>
      <c r="FP124" s="119"/>
      <c r="FZ124" s="119"/>
      <c r="GJ124" s="119"/>
      <c r="GT124" s="119"/>
      <c r="HD124" s="119"/>
      <c r="HN124" s="119"/>
      <c r="HX124" s="119"/>
    </row>
    <row xmlns:x14ac="http://schemas.microsoft.com/office/spreadsheetml/2009/9/ac" r="125" s="3" customFormat="true" x14ac:dyDescent="0.25">
      <c r="A125" s="381" t="str">
        <f ca="true">IF(ISBLANK('Data Summary'!A127),"",'Data Summary'!A127)</f>
        <v/>
      </c>
      <c r="B125" s="119"/>
      <c r="L125" s="119"/>
      <c r="V125" s="119"/>
      <c r="AF125" s="119"/>
      <c r="AP125" s="119"/>
      <c r="AZ125" s="119"/>
      <c r="BA125" s="119"/>
      <c r="BJ125" s="119"/>
      <c r="BT125" s="119"/>
      <c r="CD125" s="119"/>
      <c r="CN125" s="119"/>
      <c r="CX125" s="119"/>
      <c r="DH125" s="119"/>
      <c r="DR125" s="119"/>
      <c r="EB125" s="119"/>
      <c r="EL125" s="119"/>
      <c r="EV125" s="119"/>
      <c r="FF125" s="119"/>
      <c r="FP125" s="119"/>
      <c r="FZ125" s="119"/>
      <c r="GJ125" s="119"/>
      <c r="GT125" s="119"/>
      <c r="HD125" s="119"/>
      <c r="HN125" s="119"/>
      <c r="HX125" s="119"/>
    </row>
    <row xmlns:x14ac="http://schemas.microsoft.com/office/spreadsheetml/2009/9/ac" r="126" s="3" customFormat="true" x14ac:dyDescent="0.25">
      <c r="A126" s="381" t="str">
        <f ca="true">IF(ISBLANK('Data Summary'!A128),"",'Data Summary'!A128)</f>
        <v/>
      </c>
      <c r="B126" s="119"/>
      <c r="L126" s="119"/>
      <c r="V126" s="119"/>
      <c r="AF126" s="119"/>
      <c r="AP126" s="119"/>
      <c r="AZ126" s="119"/>
      <c r="BA126" s="119"/>
      <c r="BJ126" s="119"/>
      <c r="BT126" s="119"/>
      <c r="CD126" s="119"/>
      <c r="CN126" s="119"/>
      <c r="CX126" s="119"/>
      <c r="DH126" s="119"/>
      <c r="DR126" s="119"/>
      <c r="EB126" s="119"/>
      <c r="EL126" s="119"/>
      <c r="EV126" s="119"/>
      <c r="FF126" s="119"/>
      <c r="FP126" s="119"/>
      <c r="FZ126" s="119"/>
      <c r="GJ126" s="119"/>
      <c r="GT126" s="119"/>
      <c r="HD126" s="119"/>
      <c r="HN126" s="119"/>
      <c r="HX126" s="119"/>
    </row>
    <row xmlns:x14ac="http://schemas.microsoft.com/office/spreadsheetml/2009/9/ac" r="127" s="3" customFormat="true" x14ac:dyDescent="0.25">
      <c r="A127" s="381" t="str">
        <f ca="true">IF(ISBLANK('Data Summary'!A129),"",'Data Summary'!A129)</f>
        <v/>
      </c>
      <c r="B127" s="119"/>
      <c r="L127" s="119"/>
      <c r="V127" s="119"/>
      <c r="AF127" s="119"/>
      <c r="AP127" s="119"/>
      <c r="AZ127" s="119"/>
      <c r="BA127" s="119"/>
      <c r="BJ127" s="119"/>
      <c r="BT127" s="119"/>
      <c r="CD127" s="119"/>
      <c r="CN127" s="119"/>
      <c r="CX127" s="119"/>
      <c r="DH127" s="119"/>
      <c r="DR127" s="119"/>
      <c r="EB127" s="119"/>
      <c r="EL127" s="119"/>
      <c r="EV127" s="119"/>
      <c r="FF127" s="119"/>
      <c r="FP127" s="119"/>
      <c r="FZ127" s="119"/>
      <c r="GJ127" s="119"/>
      <c r="GT127" s="119"/>
      <c r="HD127" s="119"/>
      <c r="HN127" s="119"/>
      <c r="HX127" s="119"/>
    </row>
    <row xmlns:x14ac="http://schemas.microsoft.com/office/spreadsheetml/2009/9/ac" r="128" s="3" customFormat="true" x14ac:dyDescent="0.25">
      <c r="A128" s="381" t="str">
        <f ca="true">IF(ISBLANK('Data Summary'!A130),"",'Data Summary'!A130)</f>
        <v/>
      </c>
      <c r="B128" s="119"/>
      <c r="L128" s="119"/>
      <c r="V128" s="119"/>
      <c r="AF128" s="119"/>
      <c r="AP128" s="119"/>
      <c r="AZ128" s="119"/>
      <c r="BA128" s="119"/>
      <c r="BJ128" s="119"/>
      <c r="BT128" s="119"/>
      <c r="CD128" s="119"/>
      <c r="CN128" s="119"/>
      <c r="CX128" s="119"/>
      <c r="DH128" s="119"/>
      <c r="DR128" s="119"/>
      <c r="EB128" s="119"/>
      <c r="EL128" s="119"/>
      <c r="EV128" s="119"/>
      <c r="FF128" s="119"/>
      <c r="FP128" s="119"/>
      <c r="FZ128" s="119"/>
      <c r="GJ128" s="119"/>
      <c r="GT128" s="119"/>
      <c r="HD128" s="119"/>
      <c r="HN128" s="119"/>
      <c r="HX128" s="119"/>
    </row>
    <row xmlns:x14ac="http://schemas.microsoft.com/office/spreadsheetml/2009/9/ac" r="129" s="3" customFormat="true" x14ac:dyDescent="0.25">
      <c r="A129" s="381" t="str">
        <f ca="true">IF(ISBLANK('Data Summary'!A131),"",'Data Summary'!A131)</f>
        <v/>
      </c>
      <c r="B129" s="119"/>
      <c r="L129" s="119"/>
      <c r="V129" s="119"/>
      <c r="AF129" s="119"/>
      <c r="AP129" s="119"/>
      <c r="AZ129" s="119"/>
      <c r="BA129" s="119"/>
      <c r="BJ129" s="119"/>
      <c r="BT129" s="119"/>
      <c r="CD129" s="119"/>
      <c r="CN129" s="119"/>
      <c r="CX129" s="119"/>
      <c r="DH129" s="119"/>
      <c r="DR129" s="119"/>
      <c r="EB129" s="119"/>
      <c r="EL129" s="119"/>
      <c r="EV129" s="119"/>
      <c r="FF129" s="119"/>
      <c r="FP129" s="119"/>
      <c r="FZ129" s="119"/>
      <c r="GJ129" s="119"/>
      <c r="GT129" s="119"/>
      <c r="HD129" s="119"/>
      <c r="HN129" s="119"/>
      <c r="HX129" s="119"/>
    </row>
    <row xmlns:x14ac="http://schemas.microsoft.com/office/spreadsheetml/2009/9/ac" r="130" s="3" customFormat="true" x14ac:dyDescent="0.25">
      <c r="A130" s="381" t="str">
        <f ca="true">IF(ISBLANK('Data Summary'!A132),"",'Data Summary'!A132)</f>
        <v/>
      </c>
      <c r="B130" s="119"/>
      <c r="L130" s="119"/>
      <c r="V130" s="119"/>
      <c r="AF130" s="119"/>
      <c r="AP130" s="119"/>
      <c r="AZ130" s="119"/>
      <c r="BA130" s="119"/>
      <c r="BJ130" s="119"/>
      <c r="BT130" s="119"/>
      <c r="CD130" s="119"/>
      <c r="CN130" s="119"/>
      <c r="CX130" s="119"/>
      <c r="DH130" s="119"/>
      <c r="DR130" s="119"/>
      <c r="EB130" s="119"/>
      <c r="EL130" s="119"/>
      <c r="EV130" s="119"/>
      <c r="FF130" s="119"/>
      <c r="FP130" s="119"/>
      <c r="FZ130" s="119"/>
      <c r="GJ130" s="119"/>
      <c r="GT130" s="119"/>
      <c r="HD130" s="119"/>
      <c r="HN130" s="119"/>
      <c r="HX130" s="119"/>
    </row>
    <row xmlns:x14ac="http://schemas.microsoft.com/office/spreadsheetml/2009/9/ac" r="131" s="3" customFormat="true" x14ac:dyDescent="0.25">
      <c r="A131" s="381" t="str">
        <f ca="true">IF(ISBLANK('Data Summary'!A133),"",'Data Summary'!A133)</f>
        <v/>
      </c>
      <c r="B131" s="119"/>
      <c r="L131" s="119"/>
      <c r="V131" s="119"/>
      <c r="AF131" s="119"/>
      <c r="AP131" s="119"/>
      <c r="AZ131" s="119"/>
      <c r="BA131" s="119"/>
      <c r="BJ131" s="119"/>
      <c r="BT131" s="119"/>
      <c r="CD131" s="119"/>
      <c r="CN131" s="119"/>
      <c r="CX131" s="119"/>
      <c r="DH131" s="119"/>
      <c r="DR131" s="119"/>
      <c r="EB131" s="119"/>
      <c r="EL131" s="119"/>
      <c r="EV131" s="119"/>
      <c r="FF131" s="119"/>
      <c r="FP131" s="119"/>
      <c r="FZ131" s="119"/>
      <c r="GJ131" s="119"/>
      <c r="GT131" s="119"/>
      <c r="HD131" s="119"/>
      <c r="HN131" s="119"/>
      <c r="HX131" s="119"/>
    </row>
    <row xmlns:x14ac="http://schemas.microsoft.com/office/spreadsheetml/2009/9/ac" r="132" s="3" customFormat="true" x14ac:dyDescent="0.25">
      <c r="A132" s="381" t="str">
        <f ca="true">IF(ISBLANK('Data Summary'!A134),"",'Data Summary'!A134)</f>
        <v/>
      </c>
      <c r="B132" s="119"/>
      <c r="L132" s="119"/>
      <c r="V132" s="119"/>
      <c r="AF132" s="119"/>
      <c r="AP132" s="119"/>
      <c r="AZ132" s="119"/>
      <c r="BA132" s="119"/>
      <c r="BJ132" s="119"/>
      <c r="BT132" s="119"/>
      <c r="CD132" s="119"/>
      <c r="CN132" s="119"/>
      <c r="CX132" s="119"/>
      <c r="DH132" s="119"/>
      <c r="DR132" s="119"/>
      <c r="EB132" s="119"/>
      <c r="EL132" s="119"/>
      <c r="EV132" s="119"/>
      <c r="FF132" s="119"/>
      <c r="FP132" s="119"/>
      <c r="FZ132" s="119"/>
      <c r="GJ132" s="119"/>
      <c r="GT132" s="119"/>
      <c r="HD132" s="119"/>
      <c r="HN132" s="119"/>
      <c r="HX132" s="119"/>
    </row>
    <row xmlns:x14ac="http://schemas.microsoft.com/office/spreadsheetml/2009/9/ac" r="133" s="3" customFormat="true" x14ac:dyDescent="0.25">
      <c r="A133" s="381" t="str">
        <f ca="true">IF(ISBLANK('Data Summary'!A135),"",'Data Summary'!A135)</f>
        <v/>
      </c>
      <c r="B133" s="119"/>
      <c r="L133" s="119"/>
      <c r="V133" s="119"/>
      <c r="AF133" s="119"/>
      <c r="AP133" s="119"/>
      <c r="AZ133" s="119"/>
      <c r="BA133" s="119"/>
      <c r="BJ133" s="119"/>
      <c r="BT133" s="119"/>
      <c r="CD133" s="119"/>
      <c r="CN133" s="119"/>
      <c r="CX133" s="119"/>
      <c r="DH133" s="119"/>
      <c r="DR133" s="119"/>
      <c r="EB133" s="119"/>
      <c r="EL133" s="119"/>
      <c r="EV133" s="119"/>
      <c r="FF133" s="119"/>
      <c r="FP133" s="119"/>
      <c r="FZ133" s="119"/>
      <c r="GJ133" s="119"/>
      <c r="GT133" s="119"/>
      <c r="HD133" s="119"/>
      <c r="HN133" s="119"/>
      <c r="HX133" s="119"/>
    </row>
    <row xmlns:x14ac="http://schemas.microsoft.com/office/spreadsheetml/2009/9/ac" r="134" s="3" customFormat="true" x14ac:dyDescent="0.25">
      <c r="A134" s="381" t="str">
        <f ca="true">IF(ISBLANK('Data Summary'!A136),"",'Data Summary'!A136)</f>
        <v/>
      </c>
      <c r="B134" s="119"/>
      <c r="L134" s="119"/>
      <c r="V134" s="119"/>
      <c r="AF134" s="119"/>
      <c r="AP134" s="119"/>
      <c r="AZ134" s="119"/>
      <c r="BA134" s="119"/>
      <c r="BJ134" s="119"/>
      <c r="BT134" s="119"/>
      <c r="CD134" s="119"/>
      <c r="CN134" s="119"/>
      <c r="CX134" s="119"/>
      <c r="DH134" s="119"/>
      <c r="DR134" s="119"/>
      <c r="EB134" s="119"/>
      <c r="EL134" s="119"/>
      <c r="EV134" s="119"/>
      <c r="FF134" s="119"/>
      <c r="FP134" s="119"/>
      <c r="FZ134" s="119"/>
      <c r="GJ134" s="119"/>
      <c r="GT134" s="119"/>
      <c r="HD134" s="119"/>
      <c r="HN134" s="119"/>
      <c r="HX134" s="119"/>
    </row>
    <row xmlns:x14ac="http://schemas.microsoft.com/office/spreadsheetml/2009/9/ac" r="135" s="3" customFormat="true" x14ac:dyDescent="0.25">
      <c r="A135" s="381" t="str">
        <f ca="true">IF(ISBLANK('Data Summary'!A137),"",'Data Summary'!A137)</f>
        <v/>
      </c>
      <c r="B135" s="119"/>
      <c r="L135" s="119"/>
      <c r="V135" s="119"/>
      <c r="AF135" s="119"/>
      <c r="AP135" s="119"/>
      <c r="AZ135" s="119"/>
      <c r="BA135" s="119"/>
      <c r="BJ135" s="119"/>
      <c r="BT135" s="119"/>
      <c r="CD135" s="119"/>
      <c r="CN135" s="119"/>
      <c r="CX135" s="119"/>
      <c r="DH135" s="119"/>
      <c r="DR135" s="119"/>
      <c r="EB135" s="119"/>
      <c r="EL135" s="119"/>
      <c r="EV135" s="119"/>
      <c r="FF135" s="119"/>
      <c r="FP135" s="119"/>
      <c r="FZ135" s="119"/>
      <c r="GJ135" s="119"/>
      <c r="GT135" s="119"/>
      <c r="HD135" s="119"/>
      <c r="HN135" s="119"/>
      <c r="HX135" s="119"/>
    </row>
    <row xmlns:x14ac="http://schemas.microsoft.com/office/spreadsheetml/2009/9/ac" r="136" s="3" customFormat="true" x14ac:dyDescent="0.25">
      <c r="A136" s="381" t="str">
        <f ca="true">IF(ISBLANK('Data Summary'!A138),"",'Data Summary'!A138)</f>
        <v/>
      </c>
      <c r="B136" s="119"/>
      <c r="L136" s="119"/>
      <c r="V136" s="119"/>
      <c r="AF136" s="119"/>
      <c r="AP136" s="119"/>
      <c r="AZ136" s="119"/>
      <c r="BA136" s="119"/>
      <c r="BJ136" s="119"/>
      <c r="BT136" s="119"/>
      <c r="CD136" s="119"/>
      <c r="CN136" s="119"/>
      <c r="CX136" s="119"/>
      <c r="DH136" s="119"/>
      <c r="DR136" s="119"/>
      <c r="EB136" s="119"/>
      <c r="EL136" s="119"/>
      <c r="EV136" s="119"/>
      <c r="FF136" s="119"/>
      <c r="FP136" s="119"/>
      <c r="FZ136" s="119"/>
      <c r="GJ136" s="119"/>
      <c r="GT136" s="119"/>
      <c r="HD136" s="119"/>
      <c r="HN136" s="119"/>
      <c r="HX136" s="119"/>
    </row>
    <row xmlns:x14ac="http://schemas.microsoft.com/office/spreadsheetml/2009/9/ac" r="137" s="3" customFormat="true" x14ac:dyDescent="0.25">
      <c r="A137" s="381" t="str">
        <f ca="true">IF(ISBLANK('Data Summary'!A139),"",'Data Summary'!A139)</f>
        <v/>
      </c>
      <c r="B137" s="119"/>
      <c r="L137" s="119"/>
      <c r="V137" s="119"/>
      <c r="AF137" s="119"/>
      <c r="AP137" s="119"/>
      <c r="AZ137" s="119"/>
      <c r="BA137" s="119"/>
      <c r="BJ137" s="119"/>
      <c r="BT137" s="119"/>
      <c r="CD137" s="119"/>
      <c r="CN137" s="119"/>
      <c r="CX137" s="119"/>
      <c r="DH137" s="119"/>
      <c r="DR137" s="119"/>
      <c r="EB137" s="119"/>
      <c r="EL137" s="119"/>
      <c r="EV137" s="119"/>
      <c r="FF137" s="119"/>
      <c r="FP137" s="119"/>
      <c r="FZ137" s="119"/>
      <c r="GJ137" s="119"/>
      <c r="GT137" s="119"/>
      <c r="HD137" s="119"/>
      <c r="HN137" s="119"/>
      <c r="HX137" s="119"/>
    </row>
    <row xmlns:x14ac="http://schemas.microsoft.com/office/spreadsheetml/2009/9/ac" r="138" s="3" customFormat="true" x14ac:dyDescent="0.25">
      <c r="A138" s="381" t="str">
        <f ca="true">IF(ISBLANK('Data Summary'!A140),"",'Data Summary'!A140)</f>
        <v/>
      </c>
      <c r="B138" s="119"/>
      <c r="L138" s="119"/>
      <c r="V138" s="119"/>
      <c r="AF138" s="119"/>
      <c r="AP138" s="119"/>
      <c r="AZ138" s="119"/>
      <c r="BA138" s="119"/>
      <c r="BJ138" s="119"/>
      <c r="BT138" s="119"/>
      <c r="CD138" s="119"/>
      <c r="CN138" s="119"/>
      <c r="CX138" s="119"/>
      <c r="DH138" s="119"/>
      <c r="DR138" s="119"/>
      <c r="EB138" s="119"/>
      <c r="EL138" s="119"/>
      <c r="EV138" s="119"/>
      <c r="FF138" s="119"/>
      <c r="FP138" s="119"/>
      <c r="FZ138" s="119"/>
      <c r="GJ138" s="119"/>
      <c r="GT138" s="119"/>
      <c r="HD138" s="119"/>
      <c r="HN138" s="119"/>
      <c r="HX138" s="119"/>
    </row>
    <row xmlns:x14ac="http://schemas.microsoft.com/office/spreadsheetml/2009/9/ac" r="139" s="3" customFormat="true" x14ac:dyDescent="0.25">
      <c r="A139" s="381" t="str">
        <f ca="true">IF(ISBLANK('Data Summary'!A141),"",'Data Summary'!A141)</f>
        <v/>
      </c>
      <c r="B139" s="119"/>
      <c r="L139" s="119"/>
      <c r="V139" s="119"/>
      <c r="AF139" s="119"/>
      <c r="AP139" s="119"/>
      <c r="AZ139" s="119"/>
      <c r="BA139" s="119"/>
      <c r="BJ139" s="119"/>
      <c r="BT139" s="119"/>
      <c r="CD139" s="119"/>
      <c r="CN139" s="119"/>
      <c r="CX139" s="119"/>
      <c r="DH139" s="119"/>
      <c r="DR139" s="119"/>
      <c r="EB139" s="119"/>
      <c r="EL139" s="119"/>
      <c r="EV139" s="119"/>
      <c r="FF139" s="119"/>
      <c r="FP139" s="119"/>
      <c r="FZ139" s="119"/>
      <c r="GJ139" s="119"/>
      <c r="GT139" s="119"/>
      <c r="HD139" s="119"/>
      <c r="HN139" s="119"/>
      <c r="HX139" s="119"/>
    </row>
    <row xmlns:x14ac="http://schemas.microsoft.com/office/spreadsheetml/2009/9/ac" r="140" s="3" customFormat="true" x14ac:dyDescent="0.25">
      <c r="A140" s="381" t="str">
        <f ca="true">IF(ISBLANK('Data Summary'!A142),"",'Data Summary'!A142)</f>
        <v/>
      </c>
      <c r="B140" s="119"/>
      <c r="L140" s="119"/>
      <c r="V140" s="119"/>
      <c r="AF140" s="119"/>
      <c r="AP140" s="119"/>
      <c r="AZ140" s="119"/>
      <c r="BA140" s="119"/>
      <c r="BJ140" s="119"/>
      <c r="BT140" s="119"/>
      <c r="CD140" s="119"/>
      <c r="CN140" s="119"/>
      <c r="CX140" s="119"/>
      <c r="DH140" s="119"/>
      <c r="DR140" s="119"/>
      <c r="EB140" s="119"/>
      <c r="EL140" s="119"/>
      <c r="EV140" s="119"/>
      <c r="FF140" s="119"/>
      <c r="FP140" s="119"/>
      <c r="FZ140" s="119"/>
      <c r="GJ140" s="119"/>
      <c r="GT140" s="119"/>
      <c r="HD140" s="119"/>
      <c r="HN140" s="119"/>
      <c r="HX140" s="119"/>
    </row>
    <row xmlns:x14ac="http://schemas.microsoft.com/office/spreadsheetml/2009/9/ac" r="141" s="3" customFormat="true" x14ac:dyDescent="0.25">
      <c r="A141" s="381" t="str">
        <f ca="true">IF(ISBLANK('Data Summary'!A143),"",'Data Summary'!A143)</f>
        <v/>
      </c>
      <c r="B141" s="119"/>
      <c r="L141" s="119"/>
      <c r="V141" s="119"/>
      <c r="AF141" s="119"/>
      <c r="AP141" s="119"/>
      <c r="AZ141" s="119"/>
      <c r="BA141" s="119"/>
      <c r="BJ141" s="119"/>
      <c r="BT141" s="119"/>
      <c r="CD141" s="119"/>
      <c r="CN141" s="119"/>
      <c r="CX141" s="119"/>
      <c r="DH141" s="119"/>
      <c r="DR141" s="119"/>
      <c r="EB141" s="119"/>
      <c r="EL141" s="119"/>
      <c r="EV141" s="119"/>
      <c r="FF141" s="119"/>
      <c r="FP141" s="119"/>
      <c r="FZ141" s="119"/>
      <c r="GJ141" s="119"/>
      <c r="GT141" s="119"/>
      <c r="HD141" s="119"/>
      <c r="HN141" s="119"/>
      <c r="HX141" s="119"/>
    </row>
    <row xmlns:x14ac="http://schemas.microsoft.com/office/spreadsheetml/2009/9/ac" r="142" s="3" customFormat="true" x14ac:dyDescent="0.25">
      <c r="A142" s="381" t="str">
        <f ca="true">IF(ISBLANK('Data Summary'!A144),"",'Data Summary'!A144)</f>
        <v/>
      </c>
      <c r="B142" s="119"/>
      <c r="L142" s="119"/>
      <c r="V142" s="119"/>
      <c r="AF142" s="119"/>
      <c r="AP142" s="119"/>
      <c r="AZ142" s="119"/>
      <c r="BA142" s="119"/>
      <c r="BJ142" s="119"/>
      <c r="BT142" s="119"/>
      <c r="CD142" s="119"/>
      <c r="CN142" s="119"/>
      <c r="CX142" s="119"/>
      <c r="DH142" s="119"/>
      <c r="DR142" s="119"/>
      <c r="EB142" s="119"/>
      <c r="EL142" s="119"/>
      <c r="EV142" s="119"/>
      <c r="FF142" s="119"/>
      <c r="FP142" s="119"/>
      <c r="FZ142" s="119"/>
      <c r="GJ142" s="119"/>
      <c r="GT142" s="119"/>
      <c r="HD142" s="119"/>
      <c r="HN142" s="119"/>
      <c r="HX142" s="119"/>
    </row>
    <row xmlns:x14ac="http://schemas.microsoft.com/office/spreadsheetml/2009/9/ac" r="143" s="3" customFormat="true" x14ac:dyDescent="0.25">
      <c r="A143" s="381" t="str">
        <f ca="true">IF(ISBLANK('Data Summary'!A145),"",'Data Summary'!A145)</f>
        <v/>
      </c>
      <c r="B143" s="119"/>
      <c r="L143" s="119"/>
      <c r="V143" s="119"/>
      <c r="AF143" s="119"/>
      <c r="AP143" s="119"/>
      <c r="AZ143" s="119"/>
      <c r="BA143" s="119"/>
      <c r="BJ143" s="119"/>
      <c r="BT143" s="119"/>
      <c r="CD143" s="119"/>
      <c r="CN143" s="119"/>
      <c r="CX143" s="119"/>
      <c r="DH143" s="119"/>
      <c r="DR143" s="119"/>
      <c r="EB143" s="119"/>
      <c r="EL143" s="119"/>
      <c r="EV143" s="119"/>
      <c r="FF143" s="119"/>
      <c r="FP143" s="119"/>
      <c r="FZ143" s="119"/>
      <c r="GJ143" s="119"/>
      <c r="GT143" s="119"/>
      <c r="HD143" s="119"/>
      <c r="HN143" s="119"/>
      <c r="HX143" s="119"/>
    </row>
    <row xmlns:x14ac="http://schemas.microsoft.com/office/spreadsheetml/2009/9/ac" r="144" s="3" customFormat="true" x14ac:dyDescent="0.25">
      <c r="A144" s="381" t="str">
        <f ca="true">IF(ISBLANK('Data Summary'!A146),"",'Data Summary'!A146)</f>
        <v/>
      </c>
      <c r="B144" s="119"/>
      <c r="L144" s="119"/>
      <c r="V144" s="119"/>
      <c r="AF144" s="119"/>
      <c r="AP144" s="119"/>
      <c r="AZ144" s="119"/>
      <c r="BA144" s="119"/>
      <c r="BJ144" s="119"/>
      <c r="BT144" s="119"/>
      <c r="CD144" s="119"/>
      <c r="CN144" s="119"/>
      <c r="CX144" s="119"/>
      <c r="DH144" s="119"/>
      <c r="DR144" s="119"/>
      <c r="EB144" s="119"/>
      <c r="EL144" s="119"/>
      <c r="EV144" s="119"/>
      <c r="FF144" s="119"/>
      <c r="FP144" s="119"/>
      <c r="FZ144" s="119"/>
      <c r="GJ144" s="119"/>
      <c r="GT144" s="119"/>
      <c r="HD144" s="119"/>
      <c r="HN144" s="119"/>
      <c r="HX144" s="119"/>
    </row>
    <row xmlns:x14ac="http://schemas.microsoft.com/office/spreadsheetml/2009/9/ac" r="145" s="3" customFormat="true" x14ac:dyDescent="0.25">
      <c r="A145" s="381" t="str">
        <f ca="true">IF(ISBLANK('Data Summary'!A147),"",'Data Summary'!A147)</f>
        <v/>
      </c>
      <c r="B145" s="119"/>
      <c r="L145" s="119"/>
      <c r="V145" s="119"/>
      <c r="AF145" s="119"/>
      <c r="AP145" s="119"/>
      <c r="AZ145" s="119"/>
      <c r="BA145" s="119"/>
      <c r="BJ145" s="119"/>
      <c r="BT145" s="119"/>
      <c r="CD145" s="119"/>
      <c r="CN145" s="119"/>
      <c r="CX145" s="119"/>
      <c r="DH145" s="119"/>
      <c r="DR145" s="119"/>
      <c r="EB145" s="119"/>
      <c r="EL145" s="119"/>
      <c r="EV145" s="119"/>
      <c r="FF145" s="119"/>
      <c r="FP145" s="119"/>
      <c r="FZ145" s="119"/>
      <c r="GJ145" s="119"/>
      <c r="GT145" s="119"/>
      <c r="HD145" s="119"/>
      <c r="HN145" s="119"/>
      <c r="HX145" s="119"/>
    </row>
    <row xmlns:x14ac="http://schemas.microsoft.com/office/spreadsheetml/2009/9/ac" r="146" s="3" customFormat="true" x14ac:dyDescent="0.25">
      <c r="A146" s="381" t="str">
        <f ca="true">IF(ISBLANK('Data Summary'!A148),"",'Data Summary'!A148)</f>
        <v/>
      </c>
      <c r="B146" s="119"/>
      <c r="L146" s="119"/>
      <c r="V146" s="119"/>
      <c r="AF146" s="119"/>
      <c r="AP146" s="119"/>
      <c r="AZ146" s="119"/>
      <c r="BA146" s="119"/>
      <c r="BJ146" s="119"/>
      <c r="BT146" s="119"/>
      <c r="CD146" s="119"/>
      <c r="CN146" s="119"/>
      <c r="CX146" s="119"/>
      <c r="DH146" s="119"/>
      <c r="DR146" s="119"/>
      <c r="EB146" s="119"/>
      <c r="EL146" s="119"/>
      <c r="EV146" s="119"/>
      <c r="FF146" s="119"/>
      <c r="FP146" s="119"/>
      <c r="FZ146" s="119"/>
      <c r="GJ146" s="119"/>
      <c r="GT146" s="119"/>
      <c r="HD146" s="119"/>
      <c r="HN146" s="119"/>
      <c r="HX146" s="119"/>
    </row>
    <row xmlns:x14ac="http://schemas.microsoft.com/office/spreadsheetml/2009/9/ac" r="147" s="3" customFormat="true" x14ac:dyDescent="0.25">
      <c r="A147" s="381" t="str">
        <f ca="true">IF(ISBLANK('Data Summary'!A149),"",'Data Summary'!A149)</f>
        <v/>
      </c>
      <c r="B147" s="119"/>
      <c r="L147" s="119"/>
      <c r="V147" s="119"/>
      <c r="AF147" s="119"/>
      <c r="AP147" s="119"/>
      <c r="AZ147" s="119"/>
      <c r="BA147" s="119"/>
      <c r="BJ147" s="119"/>
      <c r="BT147" s="119"/>
      <c r="CD147" s="119"/>
      <c r="CN147" s="119"/>
      <c r="CX147" s="119"/>
      <c r="DH147" s="119"/>
      <c r="DR147" s="119"/>
      <c r="EB147" s="119"/>
      <c r="EL147" s="119"/>
      <c r="EV147" s="119"/>
      <c r="FF147" s="119"/>
      <c r="FP147" s="119"/>
      <c r="FZ147" s="119"/>
      <c r="GJ147" s="119"/>
      <c r="GT147" s="119"/>
      <c r="HD147" s="119"/>
      <c r="HN147" s="119"/>
      <c r="HX147" s="119"/>
    </row>
    <row xmlns:x14ac="http://schemas.microsoft.com/office/spreadsheetml/2009/9/ac" r="148" s="3" customFormat="true" x14ac:dyDescent="0.25">
      <c r="A148" s="381" t="str">
        <f ca="true">IF(ISBLANK('Data Summary'!A150),"",'Data Summary'!A150)</f>
        <v/>
      </c>
      <c r="B148" s="119"/>
      <c r="L148" s="119"/>
      <c r="V148" s="119"/>
      <c r="AF148" s="119"/>
      <c r="AP148" s="119"/>
      <c r="AZ148" s="119"/>
      <c r="BA148" s="119"/>
      <c r="BJ148" s="119"/>
      <c r="BT148" s="119"/>
      <c r="CD148" s="119"/>
      <c r="CN148" s="119"/>
      <c r="CX148" s="119"/>
      <c r="DH148" s="119"/>
      <c r="DR148" s="119"/>
      <c r="EB148" s="119"/>
      <c r="EL148" s="119"/>
      <c r="EV148" s="119"/>
      <c r="FF148" s="119"/>
      <c r="FP148" s="119"/>
      <c r="FZ148" s="119"/>
      <c r="GJ148" s="119"/>
      <c r="GT148" s="119"/>
      <c r="HD148" s="119"/>
      <c r="HN148" s="119"/>
      <c r="HX148" s="119"/>
    </row>
    <row xmlns:x14ac="http://schemas.microsoft.com/office/spreadsheetml/2009/9/ac" r="149" s="3" customFormat="true" x14ac:dyDescent="0.25">
      <c r="A149" s="381" t="str">
        <f ca="true">IF(ISBLANK('Data Summary'!A151),"",'Data Summary'!A151)</f>
        <v/>
      </c>
      <c r="B149" s="119"/>
      <c r="L149" s="119"/>
      <c r="V149" s="119"/>
      <c r="AF149" s="119"/>
      <c r="AP149" s="119"/>
      <c r="AZ149" s="119"/>
      <c r="BA149" s="119"/>
      <c r="BJ149" s="119"/>
      <c r="BT149" s="119"/>
      <c r="CD149" s="119"/>
      <c r="CN149" s="119"/>
      <c r="CX149" s="119"/>
      <c r="DH149" s="119"/>
      <c r="DR149" s="119"/>
      <c r="EB149" s="119"/>
      <c r="EL149" s="119"/>
      <c r="EV149" s="119"/>
      <c r="FF149" s="119"/>
      <c r="FP149" s="119"/>
      <c r="FZ149" s="119"/>
      <c r="GJ149" s="119"/>
      <c r="GT149" s="119"/>
      <c r="HD149" s="119"/>
      <c r="HN149" s="119"/>
      <c r="HX149" s="119"/>
    </row>
    <row xmlns:x14ac="http://schemas.microsoft.com/office/spreadsheetml/2009/9/ac" r="150" s="3" customFormat="true" x14ac:dyDescent="0.25">
      <c r="A150" s="381" t="str">
        <f ca="true">IF(ISBLANK('Data Summary'!A152),"",'Data Summary'!A152)</f>
        <v/>
      </c>
      <c r="B150" s="119"/>
      <c r="L150" s="119"/>
      <c r="V150" s="119"/>
      <c r="AF150" s="119"/>
      <c r="AP150" s="119"/>
      <c r="AZ150" s="119"/>
      <c r="BA150" s="119"/>
      <c r="BJ150" s="119"/>
      <c r="BT150" s="119"/>
      <c r="CD150" s="119"/>
      <c r="CN150" s="119"/>
      <c r="CX150" s="119"/>
      <c r="DH150" s="119"/>
      <c r="DR150" s="119"/>
      <c r="EB150" s="119"/>
      <c r="EL150" s="119"/>
      <c r="EV150" s="119"/>
      <c r="FF150" s="119"/>
      <c r="FP150" s="119"/>
      <c r="FZ150" s="119"/>
      <c r="GJ150" s="119"/>
      <c r="GT150" s="119"/>
      <c r="HD150" s="119"/>
      <c r="HN150" s="119"/>
      <c r="HX150" s="119"/>
    </row>
    <row xmlns:x14ac="http://schemas.microsoft.com/office/spreadsheetml/2009/9/ac" r="151" s="3" customFormat="true" x14ac:dyDescent="0.25">
      <c r="A151" s="381" t="str">
        <f ca="true">IF(ISBLANK('Data Summary'!A153),"",'Data Summary'!A153)</f>
        <v/>
      </c>
      <c r="B151" s="119"/>
      <c r="L151" s="119"/>
      <c r="V151" s="119"/>
      <c r="AF151" s="119"/>
      <c r="AP151" s="119"/>
      <c r="AZ151" s="119"/>
      <c r="BA151" s="119"/>
      <c r="BJ151" s="119"/>
      <c r="BT151" s="119"/>
      <c r="CD151" s="119"/>
      <c r="CN151" s="119"/>
      <c r="CX151" s="119"/>
      <c r="DH151" s="119"/>
      <c r="DR151" s="119"/>
      <c r="EB151" s="119"/>
      <c r="EL151" s="119"/>
      <c r="EV151" s="119"/>
      <c r="FF151" s="119"/>
      <c r="FP151" s="119"/>
      <c r="FZ151" s="119"/>
      <c r="GJ151" s="119"/>
      <c r="GT151" s="119"/>
      <c r="HD151" s="119"/>
      <c r="HN151" s="119"/>
      <c r="HX151" s="119"/>
    </row>
    <row xmlns:x14ac="http://schemas.microsoft.com/office/spreadsheetml/2009/9/ac" r="152" s="3" customFormat="true" x14ac:dyDescent="0.25">
      <c r="A152" s="379"/>
      <c r="B152" s="119"/>
      <c r="L152" s="119"/>
      <c r="V152" s="119"/>
      <c r="AF152" s="119"/>
      <c r="AP152" s="119"/>
      <c r="AZ152" s="119"/>
      <c r="BA152" s="119"/>
      <c r="BJ152" s="119"/>
      <c r="BT152" s="119"/>
      <c r="CD152" s="119"/>
      <c r="CN152" s="119"/>
      <c r="CX152" s="119"/>
      <c r="DH152" s="119"/>
      <c r="DR152" s="119"/>
      <c r="EB152" s="119"/>
      <c r="EL152" s="119"/>
      <c r="EV152" s="119"/>
      <c r="FF152" s="119"/>
      <c r="FP152" s="119"/>
      <c r="FZ152" s="119"/>
      <c r="GJ152" s="119"/>
      <c r="GT152" s="119"/>
      <c r="HD152" s="119"/>
      <c r="HN152" s="119"/>
      <c r="HX152" s="119"/>
    </row>
    <row xmlns:x14ac="http://schemas.microsoft.com/office/spreadsheetml/2009/9/ac" r="153" s="3" customFormat="true" x14ac:dyDescent="0.25">
      <c r="A153" s="379"/>
      <c r="B153" s="119"/>
      <c r="L153" s="119"/>
      <c r="V153" s="119"/>
      <c r="AF153" s="119"/>
      <c r="AP153" s="119"/>
      <c r="AZ153" s="119"/>
      <c r="BA153" s="119"/>
      <c r="BJ153" s="119"/>
      <c r="BT153" s="119"/>
      <c r="CD153" s="119"/>
      <c r="CN153" s="119"/>
      <c r="CX153" s="119"/>
      <c r="DH153" s="119"/>
      <c r="DR153" s="119"/>
      <c r="EB153" s="119"/>
      <c r="EL153" s="119"/>
      <c r="EV153" s="119"/>
      <c r="FF153" s="119"/>
      <c r="FP153" s="119"/>
      <c r="FZ153" s="119"/>
      <c r="GJ153" s="119"/>
      <c r="GT153" s="119"/>
      <c r="HD153" s="119"/>
      <c r="HN153" s="119"/>
      <c r="HX153" s="119"/>
    </row>
    <row xmlns:x14ac="http://schemas.microsoft.com/office/spreadsheetml/2009/9/ac" r="154" s="3" customFormat="true" x14ac:dyDescent="0.25">
      <c r="A154" s="379"/>
      <c r="B154" s="119"/>
      <c r="L154" s="119"/>
      <c r="V154" s="119"/>
      <c r="AF154" s="119"/>
      <c r="AP154" s="119"/>
      <c r="AZ154" s="119"/>
      <c r="BA154" s="119"/>
      <c r="BJ154" s="119"/>
      <c r="BT154" s="119"/>
      <c r="CD154" s="119"/>
      <c r="CN154" s="119"/>
      <c r="CX154" s="119"/>
      <c r="DH154" s="119"/>
      <c r="DR154" s="119"/>
      <c r="EB154" s="119"/>
      <c r="EL154" s="119"/>
      <c r="EV154" s="119"/>
      <c r="FF154" s="119"/>
      <c r="FP154" s="119"/>
      <c r="FZ154" s="119"/>
      <c r="GJ154" s="119"/>
      <c r="GT154" s="119"/>
      <c r="HD154" s="119"/>
      <c r="HN154" s="119"/>
      <c r="HX154" s="119"/>
    </row>
    <row xmlns:x14ac="http://schemas.microsoft.com/office/spreadsheetml/2009/9/ac" r="155" s="3" customFormat="true" x14ac:dyDescent="0.25">
      <c r="A155" s="379"/>
      <c r="B155" s="119"/>
      <c r="L155" s="119"/>
      <c r="V155" s="119"/>
      <c r="AF155" s="119"/>
      <c r="AP155" s="119"/>
      <c r="AZ155" s="119"/>
      <c r="BA155" s="119"/>
      <c r="BJ155" s="119"/>
      <c r="BT155" s="119"/>
      <c r="CD155" s="119"/>
      <c r="CN155" s="119"/>
      <c r="CX155" s="119"/>
      <c r="DH155" s="119"/>
      <c r="DR155" s="119"/>
      <c r="EB155" s="119"/>
      <c r="EL155" s="119"/>
      <c r="EV155" s="119"/>
      <c r="FF155" s="119"/>
      <c r="FP155" s="119"/>
      <c r="FZ155" s="119"/>
      <c r="GJ155" s="119"/>
      <c r="GT155" s="119"/>
      <c r="HD155" s="119"/>
      <c r="HN155" s="119"/>
      <c r="HX155" s="119"/>
    </row>
    <row xmlns:x14ac="http://schemas.microsoft.com/office/spreadsheetml/2009/9/ac" r="156" s="3" customFormat="true" x14ac:dyDescent="0.25">
      <c r="A156" s="379"/>
      <c r="B156" s="119"/>
      <c r="L156" s="119"/>
      <c r="V156" s="119"/>
      <c r="AF156" s="119"/>
      <c r="AP156" s="119"/>
      <c r="AZ156" s="119"/>
      <c r="BA156" s="119"/>
      <c r="BJ156" s="119"/>
      <c r="BT156" s="119"/>
      <c r="CD156" s="119"/>
      <c r="CN156" s="119"/>
      <c r="CX156" s="119"/>
      <c r="DH156" s="119"/>
      <c r="DR156" s="119"/>
      <c r="EB156" s="119"/>
      <c r="EL156" s="119"/>
      <c r="EV156" s="119"/>
      <c r="FF156" s="119"/>
      <c r="FP156" s="119"/>
      <c r="FZ156" s="119"/>
      <c r="GJ156" s="119"/>
      <c r="GT156" s="119"/>
      <c r="HD156" s="119"/>
      <c r="HN156" s="119"/>
      <c r="HX156" s="119"/>
    </row>
    <row xmlns:x14ac="http://schemas.microsoft.com/office/spreadsheetml/2009/9/ac" r="157" s="3" customFormat="true" x14ac:dyDescent="0.25">
      <c r="A157" s="379"/>
      <c r="B157" s="119"/>
      <c r="L157" s="119"/>
      <c r="V157" s="119"/>
      <c r="AF157" s="119"/>
      <c r="AP157" s="119"/>
      <c r="AZ157" s="119"/>
      <c r="BA157" s="119"/>
      <c r="BJ157" s="119"/>
      <c r="BT157" s="119"/>
      <c r="CD157" s="119"/>
      <c r="CN157" s="119"/>
      <c r="CX157" s="119"/>
      <c r="DH157" s="119"/>
      <c r="DR157" s="119"/>
      <c r="EB157" s="119"/>
      <c r="EL157" s="119"/>
      <c r="EV157" s="119"/>
      <c r="FF157" s="119"/>
      <c r="FP157" s="119"/>
      <c r="FZ157" s="119"/>
      <c r="GJ157" s="119"/>
      <c r="GT157" s="119"/>
      <c r="HD157" s="119"/>
      <c r="HN157" s="119"/>
      <c r="HX157" s="119"/>
    </row>
    <row xmlns:x14ac="http://schemas.microsoft.com/office/spreadsheetml/2009/9/ac" r="158" s="3" customFormat="true" x14ac:dyDescent="0.25">
      <c r="A158" s="379"/>
      <c r="B158" s="119"/>
      <c r="L158" s="119"/>
      <c r="V158" s="119"/>
      <c r="AF158" s="119"/>
      <c r="AP158" s="119"/>
      <c r="AZ158" s="119"/>
      <c r="BA158" s="119"/>
      <c r="BJ158" s="119"/>
      <c r="BT158" s="119"/>
      <c r="CD158" s="119"/>
      <c r="CN158" s="119"/>
      <c r="CX158" s="119"/>
      <c r="DH158" s="119"/>
      <c r="DR158" s="119"/>
      <c r="EB158" s="119"/>
      <c r="EL158" s="119"/>
      <c r="EV158" s="119"/>
      <c r="FF158" s="119"/>
      <c r="FP158" s="119"/>
      <c r="FZ158" s="119"/>
      <c r="GJ158" s="119"/>
      <c r="GT158" s="119"/>
      <c r="HD158" s="119"/>
      <c r="HN158" s="119"/>
      <c r="HX158" s="119"/>
    </row>
    <row xmlns:x14ac="http://schemas.microsoft.com/office/spreadsheetml/2009/9/ac" r="159" s="3" customFormat="true" x14ac:dyDescent="0.25">
      <c r="A159" s="379"/>
      <c r="B159" s="119"/>
      <c r="L159" s="119"/>
      <c r="V159" s="119"/>
      <c r="AF159" s="119"/>
      <c r="AP159" s="119"/>
      <c r="AZ159" s="119"/>
      <c r="BA159" s="119"/>
      <c r="BJ159" s="119"/>
      <c r="BT159" s="119"/>
      <c r="CD159" s="119"/>
      <c r="CN159" s="119"/>
      <c r="CX159" s="119"/>
      <c r="DH159" s="119"/>
      <c r="DR159" s="119"/>
      <c r="EB159" s="119"/>
      <c r="EL159" s="119"/>
      <c r="EV159" s="119"/>
      <c r="FF159" s="119"/>
      <c r="FP159" s="119"/>
      <c r="FZ159" s="119"/>
      <c r="GJ159" s="119"/>
      <c r="GT159" s="119"/>
      <c r="HD159" s="119"/>
      <c r="HN159" s="119"/>
      <c r="HX159" s="119"/>
    </row>
    <row xmlns:x14ac="http://schemas.microsoft.com/office/spreadsheetml/2009/9/ac" r="160" s="3" customFormat="true" x14ac:dyDescent="0.25">
      <c r="A160" s="379"/>
      <c r="B160" s="119"/>
      <c r="L160" s="119"/>
      <c r="V160" s="119"/>
      <c r="AF160" s="119"/>
      <c r="AP160" s="119"/>
      <c r="AZ160" s="119"/>
      <c r="BA160" s="119"/>
      <c r="BJ160" s="119"/>
      <c r="BT160" s="119"/>
      <c r="CD160" s="119"/>
      <c r="CN160" s="119"/>
      <c r="CX160" s="119"/>
      <c r="DH160" s="119"/>
      <c r="DR160" s="119"/>
      <c r="EB160" s="119"/>
      <c r="EL160" s="119"/>
      <c r="EV160" s="119"/>
      <c r="FF160" s="119"/>
      <c r="FP160" s="119"/>
      <c r="FZ160" s="119"/>
      <c r="GJ160" s="119"/>
      <c r="GT160" s="119"/>
      <c r="HD160" s="119"/>
      <c r="HN160" s="119"/>
      <c r="HX160" s="119"/>
    </row>
    <row xmlns:x14ac="http://schemas.microsoft.com/office/spreadsheetml/2009/9/ac" r="161" s="3" customFormat="true" x14ac:dyDescent="0.25">
      <c r="A161" s="379"/>
      <c r="B161" s="119"/>
      <c r="L161" s="119"/>
      <c r="V161" s="119"/>
      <c r="AF161" s="119"/>
      <c r="AP161" s="119"/>
      <c r="AZ161" s="119"/>
      <c r="BA161" s="119"/>
      <c r="BJ161" s="119"/>
      <c r="BT161" s="119"/>
      <c r="CD161" s="119"/>
      <c r="CN161" s="119"/>
      <c r="CX161" s="119"/>
      <c r="DH161" s="119"/>
      <c r="DR161" s="119"/>
      <c r="EB161" s="119"/>
      <c r="EL161" s="119"/>
      <c r="EV161" s="119"/>
      <c r="FF161" s="119"/>
      <c r="FP161" s="119"/>
      <c r="FZ161" s="119"/>
      <c r="GJ161" s="119"/>
      <c r="GT161" s="119"/>
      <c r="HD161" s="119"/>
      <c r="HN161" s="119"/>
      <c r="HX161" s="119"/>
    </row>
    <row xmlns:x14ac="http://schemas.microsoft.com/office/spreadsheetml/2009/9/ac" r="162" s="3" customFormat="true" x14ac:dyDescent="0.25">
      <c r="A162" s="379"/>
      <c r="B162" s="119"/>
      <c r="L162" s="119"/>
      <c r="V162" s="119"/>
      <c r="AF162" s="119"/>
      <c r="AP162" s="119"/>
      <c r="AZ162" s="119"/>
      <c r="BA162" s="119"/>
      <c r="BJ162" s="119"/>
      <c r="BT162" s="119"/>
      <c r="CD162" s="119"/>
      <c r="CN162" s="119"/>
      <c r="CX162" s="119"/>
      <c r="DH162" s="119"/>
      <c r="DR162" s="119"/>
      <c r="EB162" s="119"/>
      <c r="EL162" s="119"/>
      <c r="EV162" s="119"/>
      <c r="FF162" s="119"/>
      <c r="FP162" s="119"/>
      <c r="FZ162" s="119"/>
      <c r="GJ162" s="119"/>
      <c r="GT162" s="119"/>
      <c r="HD162" s="119"/>
      <c r="HN162" s="119"/>
      <c r="HX162" s="119"/>
    </row>
    <row xmlns:x14ac="http://schemas.microsoft.com/office/spreadsheetml/2009/9/ac" r="163" s="3" customFormat="true" x14ac:dyDescent="0.25">
      <c r="A163" s="379"/>
      <c r="B163" s="119"/>
      <c r="L163" s="119"/>
      <c r="V163" s="119"/>
      <c r="AF163" s="119"/>
      <c r="AP163" s="119"/>
      <c r="AZ163" s="119"/>
      <c r="BA163" s="119"/>
      <c r="BJ163" s="119"/>
      <c r="BT163" s="119"/>
      <c r="CD163" s="119"/>
      <c r="CN163" s="119"/>
      <c r="CX163" s="119"/>
      <c r="DH163" s="119"/>
      <c r="DR163" s="119"/>
      <c r="EB163" s="119"/>
      <c r="EL163" s="119"/>
      <c r="EV163" s="119"/>
      <c r="FF163" s="119"/>
      <c r="FP163" s="119"/>
      <c r="FZ163" s="119"/>
      <c r="GJ163" s="119"/>
      <c r="GT163" s="119"/>
      <c r="HD163" s="119"/>
      <c r="HN163" s="119"/>
      <c r="HX163" s="119"/>
    </row>
    <row xmlns:x14ac="http://schemas.microsoft.com/office/spreadsheetml/2009/9/ac" r="164" s="3" customFormat="true" x14ac:dyDescent="0.25">
      <c r="A164" s="379"/>
      <c r="B164" s="119"/>
      <c r="L164" s="119"/>
      <c r="V164" s="119"/>
      <c r="AF164" s="119"/>
      <c r="AP164" s="119"/>
      <c r="AZ164" s="119"/>
      <c r="BA164" s="119"/>
      <c r="BJ164" s="119"/>
      <c r="BT164" s="119"/>
      <c r="CD164" s="119"/>
      <c r="CN164" s="119"/>
      <c r="CX164" s="119"/>
      <c r="DH164" s="119"/>
      <c r="DR164" s="119"/>
      <c r="EB164" s="119"/>
      <c r="EL164" s="119"/>
      <c r="EV164" s="119"/>
      <c r="FF164" s="119"/>
      <c r="FP164" s="119"/>
      <c r="FZ164" s="119"/>
      <c r="GJ164" s="119"/>
      <c r="GT164" s="119"/>
      <c r="HD164" s="119"/>
      <c r="HN164" s="119"/>
      <c r="HX164" s="119"/>
    </row>
    <row xmlns:x14ac="http://schemas.microsoft.com/office/spreadsheetml/2009/9/ac" r="165" s="3" customFormat="true" x14ac:dyDescent="0.25">
      <c r="A165" s="379"/>
      <c r="B165" s="119"/>
      <c r="L165" s="119"/>
      <c r="V165" s="119"/>
      <c r="AF165" s="119"/>
      <c r="AP165" s="119"/>
      <c r="AZ165" s="119"/>
      <c r="BA165" s="119"/>
      <c r="BJ165" s="119"/>
      <c r="BT165" s="119"/>
      <c r="CD165" s="119"/>
      <c r="CN165" s="119"/>
      <c r="CX165" s="119"/>
      <c r="DH165" s="119"/>
      <c r="DR165" s="119"/>
      <c r="EB165" s="119"/>
      <c r="EL165" s="119"/>
      <c r="EV165" s="119"/>
      <c r="FF165" s="119"/>
      <c r="FP165" s="119"/>
      <c r="FZ165" s="119"/>
      <c r="GJ165" s="119"/>
      <c r="GT165" s="119"/>
      <c r="HD165" s="119"/>
      <c r="HN165" s="119"/>
      <c r="HX165" s="119"/>
    </row>
    <row xmlns:x14ac="http://schemas.microsoft.com/office/spreadsheetml/2009/9/ac" r="166" s="3" customFormat="true" x14ac:dyDescent="0.25">
      <c r="A166" s="379"/>
      <c r="B166" s="119"/>
      <c r="L166" s="119"/>
      <c r="V166" s="119"/>
      <c r="AF166" s="119"/>
      <c r="AP166" s="119"/>
      <c r="AZ166" s="119"/>
      <c r="BA166" s="119"/>
      <c r="BJ166" s="119"/>
      <c r="BT166" s="119"/>
      <c r="CD166" s="119"/>
      <c r="CN166" s="119"/>
      <c r="CX166" s="119"/>
      <c r="DH166" s="119"/>
      <c r="DR166" s="119"/>
      <c r="EB166" s="119"/>
      <c r="EL166" s="119"/>
      <c r="EV166" s="119"/>
      <c r="FF166" s="119"/>
      <c r="FP166" s="119"/>
      <c r="FZ166" s="119"/>
      <c r="GJ166" s="119"/>
      <c r="GT166" s="119"/>
      <c r="HD166" s="119"/>
      <c r="HN166" s="119"/>
      <c r="HX166" s="119"/>
    </row>
    <row xmlns:x14ac="http://schemas.microsoft.com/office/spreadsheetml/2009/9/ac" r="167" s="3" customFormat="true" x14ac:dyDescent="0.25">
      <c r="A167" s="379"/>
      <c r="B167" s="119"/>
      <c r="L167" s="119"/>
      <c r="V167" s="119"/>
      <c r="AF167" s="119"/>
      <c r="AP167" s="119"/>
      <c r="AZ167" s="119"/>
      <c r="BA167" s="119"/>
      <c r="BJ167" s="119"/>
      <c r="BT167" s="119"/>
      <c r="CD167" s="119"/>
      <c r="CN167" s="119"/>
      <c r="CX167" s="119"/>
      <c r="DH167" s="119"/>
      <c r="DR167" s="119"/>
      <c r="EB167" s="119"/>
      <c r="EL167" s="119"/>
      <c r="EV167" s="119"/>
      <c r="FF167" s="119"/>
      <c r="FP167" s="119"/>
      <c r="FZ167" s="119"/>
      <c r="GJ167" s="119"/>
      <c r="GT167" s="119"/>
      <c r="HD167" s="119"/>
      <c r="HN167" s="119"/>
      <c r="HX167" s="119"/>
    </row>
    <row xmlns:x14ac="http://schemas.microsoft.com/office/spreadsheetml/2009/9/ac" r="168" s="3" customFormat="true" x14ac:dyDescent="0.25">
      <c r="A168" s="379"/>
      <c r="B168" s="119"/>
      <c r="L168" s="119"/>
      <c r="V168" s="119"/>
      <c r="AF168" s="119"/>
      <c r="AP168" s="119"/>
      <c r="AZ168" s="119"/>
      <c r="BA168" s="119"/>
      <c r="BJ168" s="119"/>
      <c r="BT168" s="119"/>
      <c r="CD168" s="119"/>
      <c r="CN168" s="119"/>
      <c r="CX168" s="119"/>
      <c r="DH168" s="119"/>
      <c r="DR168" s="119"/>
      <c r="EB168" s="119"/>
      <c r="EL168" s="119"/>
      <c r="EV168" s="119"/>
      <c r="FF168" s="119"/>
      <c r="FP168" s="119"/>
      <c r="FZ168" s="119"/>
      <c r="GJ168" s="119"/>
      <c r="GT168" s="119"/>
      <c r="HD168" s="119"/>
      <c r="HN168" s="119"/>
      <c r="HX168" s="119"/>
    </row>
    <row xmlns:x14ac="http://schemas.microsoft.com/office/spreadsheetml/2009/9/ac" r="169" s="3" customFormat="true" x14ac:dyDescent="0.25">
      <c r="A169" s="379"/>
      <c r="B169" s="119"/>
      <c r="L169" s="119"/>
      <c r="V169" s="119"/>
      <c r="AF169" s="119"/>
      <c r="AP169" s="119"/>
      <c r="AZ169" s="119"/>
      <c r="BA169" s="119"/>
      <c r="BJ169" s="119"/>
      <c r="BT169" s="119"/>
      <c r="CD169" s="119"/>
      <c r="CN169" s="119"/>
      <c r="CX169" s="119"/>
      <c r="DH169" s="119"/>
      <c r="DR169" s="119"/>
      <c r="EB169" s="119"/>
      <c r="EL169" s="119"/>
      <c r="EV169" s="119"/>
      <c r="FF169" s="119"/>
      <c r="FP169" s="119"/>
      <c r="FZ169" s="119"/>
      <c r="GJ169" s="119"/>
      <c r="GT169" s="119"/>
      <c r="HD169" s="119"/>
      <c r="HN169" s="119"/>
      <c r="HX169" s="119"/>
    </row>
    <row xmlns:x14ac="http://schemas.microsoft.com/office/spreadsheetml/2009/9/ac" r="170" s="3" customFormat="true" x14ac:dyDescent="0.25">
      <c r="A170" s="379"/>
      <c r="B170" s="119"/>
      <c r="L170" s="119"/>
      <c r="V170" s="119"/>
      <c r="AF170" s="119"/>
      <c r="AP170" s="119"/>
      <c r="AZ170" s="119"/>
      <c r="BA170" s="119"/>
      <c r="BJ170" s="119"/>
      <c r="BT170" s="119"/>
      <c r="CD170" s="119"/>
      <c r="CN170" s="119"/>
      <c r="CX170" s="119"/>
      <c r="DH170" s="119"/>
      <c r="DR170" s="119"/>
      <c r="EB170" s="119"/>
      <c r="EL170" s="119"/>
      <c r="EV170" s="119"/>
      <c r="FF170" s="119"/>
      <c r="FP170" s="119"/>
      <c r="FZ170" s="119"/>
      <c r="GJ170" s="119"/>
      <c r="GT170" s="119"/>
      <c r="HD170" s="119"/>
      <c r="HN170" s="119"/>
      <c r="HX170" s="119"/>
    </row>
    <row xmlns:x14ac="http://schemas.microsoft.com/office/spreadsheetml/2009/9/ac" r="171" s="3" customFormat="true" x14ac:dyDescent="0.25">
      <c r="A171" s="379"/>
      <c r="B171" s="119"/>
      <c r="L171" s="119"/>
      <c r="V171" s="119"/>
      <c r="AF171" s="119"/>
      <c r="AP171" s="119"/>
      <c r="AZ171" s="119"/>
      <c r="BA171" s="119"/>
      <c r="BJ171" s="119"/>
      <c r="BT171" s="119"/>
      <c r="CD171" s="119"/>
      <c r="CN171" s="119"/>
      <c r="CX171" s="119"/>
      <c r="DH171" s="119"/>
      <c r="DR171" s="119"/>
      <c r="EB171" s="119"/>
      <c r="EL171" s="119"/>
      <c r="EV171" s="119"/>
      <c r="FF171" s="119"/>
      <c r="FP171" s="119"/>
      <c r="FZ171" s="119"/>
      <c r="GJ171" s="119"/>
      <c r="GT171" s="119"/>
      <c r="HD171" s="119"/>
      <c r="HN171" s="119"/>
      <c r="HX171" s="119"/>
    </row>
    <row xmlns:x14ac="http://schemas.microsoft.com/office/spreadsheetml/2009/9/ac" r="172" s="3" customFormat="true" x14ac:dyDescent="0.25">
      <c r="A172" s="379"/>
      <c r="B172" s="119"/>
      <c r="L172" s="119"/>
      <c r="V172" s="119"/>
      <c r="AF172" s="119"/>
      <c r="AP172" s="119"/>
      <c r="AZ172" s="119"/>
      <c r="BA172" s="119"/>
      <c r="BJ172" s="119"/>
      <c r="BT172" s="119"/>
      <c r="CD172" s="119"/>
      <c r="CN172" s="119"/>
      <c r="CX172" s="119"/>
      <c r="DH172" s="119"/>
      <c r="DR172" s="119"/>
      <c r="EB172" s="119"/>
      <c r="EL172" s="119"/>
      <c r="EV172" s="119"/>
      <c r="FF172" s="119"/>
      <c r="FP172" s="119"/>
      <c r="FZ172" s="119"/>
      <c r="GJ172" s="119"/>
      <c r="GT172" s="119"/>
      <c r="HD172" s="119"/>
      <c r="HN172" s="119"/>
      <c r="HX172" s="119"/>
    </row>
    <row xmlns:x14ac="http://schemas.microsoft.com/office/spreadsheetml/2009/9/ac" r="173" s="3" customFormat="true" x14ac:dyDescent="0.25">
      <c r="A173" s="379"/>
      <c r="B173" s="119"/>
      <c r="L173" s="119"/>
      <c r="V173" s="119"/>
      <c r="AF173" s="119"/>
      <c r="AP173" s="119"/>
      <c r="AZ173" s="119"/>
      <c r="BA173" s="119"/>
      <c r="BJ173" s="119"/>
      <c r="BT173" s="119"/>
      <c r="CD173" s="119"/>
      <c r="CN173" s="119"/>
      <c r="CX173" s="119"/>
      <c r="DH173" s="119"/>
      <c r="DR173" s="119"/>
      <c r="EB173" s="119"/>
      <c r="EL173" s="119"/>
      <c r="EV173" s="119"/>
      <c r="FF173" s="119"/>
      <c r="FP173" s="119"/>
      <c r="FZ173" s="119"/>
      <c r="GJ173" s="119"/>
      <c r="GT173" s="119"/>
      <c r="HD173" s="119"/>
      <c r="HN173" s="119"/>
      <c r="HX173" s="119"/>
    </row>
    <row xmlns:x14ac="http://schemas.microsoft.com/office/spreadsheetml/2009/9/ac" r="174" s="3" customFormat="true" x14ac:dyDescent="0.25">
      <c r="A174" s="379"/>
      <c r="B174" s="119"/>
      <c r="L174" s="119"/>
      <c r="V174" s="119"/>
      <c r="AF174" s="119"/>
      <c r="AP174" s="119"/>
      <c r="AZ174" s="119"/>
      <c r="BA174" s="119"/>
      <c r="BJ174" s="119"/>
      <c r="BT174" s="119"/>
      <c r="CD174" s="119"/>
      <c r="CN174" s="119"/>
      <c r="CX174" s="119"/>
      <c r="DH174" s="119"/>
      <c r="DR174" s="119"/>
      <c r="EB174" s="119"/>
      <c r="EL174" s="119"/>
      <c r="EV174" s="119"/>
      <c r="FF174" s="119"/>
      <c r="FP174" s="119"/>
      <c r="FZ174" s="119"/>
      <c r="GJ174" s="119"/>
      <c r="GT174" s="119"/>
      <c r="HD174" s="119"/>
      <c r="HN174" s="119"/>
      <c r="HX174" s="119"/>
    </row>
    <row xmlns:x14ac="http://schemas.microsoft.com/office/spreadsheetml/2009/9/ac" r="175" s="3" customFormat="true" x14ac:dyDescent="0.25">
      <c r="A175" s="379"/>
      <c r="B175" s="119"/>
      <c r="L175" s="119"/>
      <c r="V175" s="119"/>
      <c r="AF175" s="119"/>
      <c r="AP175" s="119"/>
      <c r="AZ175" s="119"/>
      <c r="BA175" s="119"/>
      <c r="BJ175" s="119"/>
      <c r="BT175" s="119"/>
      <c r="CD175" s="119"/>
      <c r="CN175" s="119"/>
      <c r="CX175" s="119"/>
      <c r="DH175" s="119"/>
      <c r="DR175" s="119"/>
      <c r="EB175" s="119"/>
      <c r="EL175" s="119"/>
      <c r="EV175" s="119"/>
      <c r="FF175" s="119"/>
      <c r="FP175" s="119"/>
      <c r="FZ175" s="119"/>
      <c r="GJ175" s="119"/>
      <c r="GT175" s="119"/>
      <c r="HD175" s="119"/>
      <c r="HN175" s="119"/>
      <c r="HX175" s="119"/>
    </row>
    <row xmlns:x14ac="http://schemas.microsoft.com/office/spreadsheetml/2009/9/ac" r="176" s="3" customFormat="true" x14ac:dyDescent="0.25">
      <c r="A176" s="379"/>
      <c r="B176" s="119"/>
      <c r="L176" s="119"/>
      <c r="V176" s="119"/>
      <c r="AF176" s="119"/>
      <c r="AP176" s="119"/>
      <c r="AZ176" s="119"/>
      <c r="BA176" s="119"/>
      <c r="BJ176" s="119"/>
      <c r="BT176" s="119"/>
      <c r="CD176" s="119"/>
      <c r="CN176" s="119"/>
      <c r="CX176" s="119"/>
      <c r="DH176" s="119"/>
      <c r="DR176" s="119"/>
      <c r="EB176" s="119"/>
      <c r="EL176" s="119"/>
      <c r="EV176" s="119"/>
      <c r="FF176" s="119"/>
      <c r="FP176" s="119"/>
      <c r="FZ176" s="119"/>
      <c r="GJ176" s="119"/>
      <c r="GT176" s="119"/>
      <c r="HD176" s="119"/>
      <c r="HN176" s="119"/>
      <c r="HX176" s="119"/>
    </row>
    <row xmlns:x14ac="http://schemas.microsoft.com/office/spreadsheetml/2009/9/ac" r="177" s="3" customFormat="true" x14ac:dyDescent="0.25">
      <c r="A177" s="379"/>
      <c r="B177" s="119"/>
      <c r="L177" s="119"/>
      <c r="V177" s="119"/>
      <c r="AF177" s="119"/>
      <c r="AP177" s="119"/>
      <c r="AZ177" s="119"/>
      <c r="BA177" s="119"/>
      <c r="BJ177" s="119"/>
      <c r="BT177" s="119"/>
      <c r="CD177" s="119"/>
      <c r="CN177" s="119"/>
      <c r="CX177" s="119"/>
      <c r="DH177" s="119"/>
      <c r="DR177" s="119"/>
      <c r="EB177" s="119"/>
      <c r="EL177" s="119"/>
      <c r="EV177" s="119"/>
      <c r="FF177" s="119"/>
      <c r="FP177" s="119"/>
      <c r="FZ177" s="119"/>
      <c r="GJ177" s="119"/>
      <c r="GT177" s="119"/>
      <c r="HD177" s="119"/>
      <c r="HN177" s="119"/>
      <c r="HX177" s="119"/>
    </row>
    <row xmlns:x14ac="http://schemas.microsoft.com/office/spreadsheetml/2009/9/ac" r="178" s="3" customFormat="true" x14ac:dyDescent="0.25">
      <c r="A178" s="379"/>
      <c r="B178" s="119"/>
      <c r="L178" s="119"/>
      <c r="V178" s="119"/>
      <c r="AF178" s="119"/>
      <c r="AP178" s="119"/>
      <c r="AZ178" s="119"/>
      <c r="BA178" s="119"/>
      <c r="BJ178" s="119"/>
      <c r="BT178" s="119"/>
      <c r="CD178" s="119"/>
      <c r="CN178" s="119"/>
      <c r="CX178" s="119"/>
      <c r="DH178" s="119"/>
      <c r="DR178" s="119"/>
      <c r="EB178" s="119"/>
      <c r="EL178" s="119"/>
      <c r="EV178" s="119"/>
      <c r="FF178" s="119"/>
      <c r="FP178" s="119"/>
      <c r="FZ178" s="119"/>
      <c r="GJ178" s="119"/>
      <c r="GT178" s="119"/>
      <c r="HD178" s="119"/>
      <c r="HN178" s="119"/>
      <c r="HX178" s="119"/>
    </row>
    <row xmlns:x14ac="http://schemas.microsoft.com/office/spreadsheetml/2009/9/ac" r="179" s="3" customFormat="true" x14ac:dyDescent="0.25">
      <c r="A179" s="379"/>
      <c r="B179" s="119"/>
      <c r="L179" s="119"/>
      <c r="V179" s="119"/>
      <c r="AF179" s="119"/>
      <c r="AP179" s="119"/>
      <c r="AZ179" s="119"/>
      <c r="BA179" s="119"/>
      <c r="BJ179" s="119"/>
      <c r="BT179" s="119"/>
      <c r="CD179" s="119"/>
      <c r="CN179" s="119"/>
      <c r="CX179" s="119"/>
      <c r="DH179" s="119"/>
      <c r="DR179" s="119"/>
      <c r="EB179" s="119"/>
      <c r="EL179" s="119"/>
      <c r="EV179" s="119"/>
      <c r="FF179" s="119"/>
      <c r="FP179" s="119"/>
      <c r="FZ179" s="119"/>
      <c r="GJ179" s="119"/>
      <c r="GT179" s="119"/>
      <c r="HD179" s="119"/>
      <c r="HN179" s="119"/>
      <c r="HX179" s="119"/>
    </row>
    <row xmlns:x14ac="http://schemas.microsoft.com/office/spreadsheetml/2009/9/ac" r="180" s="3" customFormat="true" x14ac:dyDescent="0.25">
      <c r="A180" s="379"/>
      <c r="B180" s="119"/>
      <c r="L180" s="119"/>
      <c r="V180" s="119"/>
      <c r="AF180" s="119"/>
      <c r="AP180" s="119"/>
      <c r="AZ180" s="119"/>
      <c r="BA180" s="119"/>
      <c r="BJ180" s="119"/>
      <c r="BT180" s="119"/>
      <c r="CD180" s="119"/>
      <c r="CN180" s="119"/>
      <c r="CX180" s="119"/>
      <c r="DH180" s="119"/>
      <c r="DR180" s="119"/>
      <c r="EB180" s="119"/>
      <c r="EL180" s="119"/>
      <c r="EV180" s="119"/>
      <c r="FF180" s="119"/>
      <c r="FP180" s="119"/>
      <c r="FZ180" s="119"/>
      <c r="GJ180" s="119"/>
      <c r="GT180" s="119"/>
      <c r="HD180" s="119"/>
      <c r="HN180" s="119"/>
      <c r="HX180" s="119"/>
    </row>
    <row xmlns:x14ac="http://schemas.microsoft.com/office/spreadsheetml/2009/9/ac" r="181" s="3" customFormat="true" x14ac:dyDescent="0.25">
      <c r="A181" s="379"/>
      <c r="B181" s="119"/>
      <c r="L181" s="119"/>
      <c r="V181" s="119"/>
      <c r="AF181" s="119"/>
      <c r="AP181" s="119"/>
      <c r="AZ181" s="119"/>
      <c r="BA181" s="119"/>
      <c r="BJ181" s="119"/>
      <c r="BT181" s="119"/>
      <c r="CD181" s="119"/>
      <c r="CN181" s="119"/>
      <c r="CX181" s="119"/>
      <c r="DH181" s="119"/>
      <c r="DR181" s="119"/>
      <c r="EB181" s="119"/>
      <c r="EL181" s="119"/>
      <c r="EV181" s="119"/>
      <c r="FF181" s="119"/>
      <c r="FP181" s="119"/>
      <c r="FZ181" s="119"/>
      <c r="GJ181" s="119"/>
      <c r="GT181" s="119"/>
      <c r="HD181" s="119"/>
      <c r="HN181" s="119"/>
      <c r="HX181" s="119"/>
    </row>
    <row xmlns:x14ac="http://schemas.microsoft.com/office/spreadsheetml/2009/9/ac" r="182" s="3" customFormat="true" x14ac:dyDescent="0.25">
      <c r="A182" s="379"/>
      <c r="B182" s="119"/>
      <c r="L182" s="119"/>
      <c r="V182" s="119"/>
      <c r="AF182" s="119"/>
      <c r="AP182" s="119"/>
      <c r="AZ182" s="119"/>
      <c r="BA182" s="119"/>
      <c r="BJ182" s="119"/>
      <c r="BT182" s="119"/>
      <c r="CD182" s="119"/>
      <c r="CN182" s="119"/>
      <c r="CX182" s="119"/>
      <c r="DH182" s="119"/>
      <c r="DR182" s="119"/>
      <c r="EB182" s="119"/>
      <c r="EL182" s="119"/>
      <c r="EV182" s="119"/>
      <c r="FF182" s="119"/>
      <c r="FP182" s="119"/>
      <c r="FZ182" s="119"/>
      <c r="GJ182" s="119"/>
      <c r="GT182" s="119"/>
      <c r="HD182" s="119"/>
      <c r="HN182" s="119"/>
      <c r="HX182" s="119"/>
    </row>
    <row xmlns:x14ac="http://schemas.microsoft.com/office/spreadsheetml/2009/9/ac" r="183" s="3" customFormat="true" x14ac:dyDescent="0.25">
      <c r="A183" s="379"/>
      <c r="B183" s="119"/>
      <c r="L183" s="119"/>
      <c r="V183" s="119"/>
      <c r="AF183" s="119"/>
      <c r="AP183" s="119"/>
      <c r="AZ183" s="119"/>
      <c r="BA183" s="119"/>
      <c r="BJ183" s="119"/>
      <c r="BT183" s="119"/>
      <c r="CD183" s="119"/>
      <c r="CN183" s="119"/>
      <c r="CX183" s="119"/>
      <c r="DH183" s="119"/>
      <c r="DR183" s="119"/>
      <c r="EB183" s="119"/>
      <c r="EL183" s="119"/>
      <c r="EV183" s="119"/>
      <c r="FF183" s="119"/>
      <c r="FP183" s="119"/>
      <c r="FZ183" s="119"/>
      <c r="GJ183" s="119"/>
      <c r="GT183" s="119"/>
      <c r="HD183" s="119"/>
      <c r="HN183" s="119"/>
      <c r="HX183" s="119"/>
    </row>
    <row xmlns:x14ac="http://schemas.microsoft.com/office/spreadsheetml/2009/9/ac" r="184" s="3" customFormat="true" x14ac:dyDescent="0.25">
      <c r="A184" s="379"/>
      <c r="B184" s="119"/>
      <c r="L184" s="119"/>
      <c r="V184" s="119"/>
      <c r="AF184" s="119"/>
      <c r="AP184" s="119"/>
      <c r="AZ184" s="119"/>
      <c r="BA184" s="119"/>
      <c r="BJ184" s="119"/>
      <c r="BT184" s="119"/>
      <c r="CD184" s="119"/>
      <c r="CN184" s="119"/>
      <c r="CX184" s="119"/>
      <c r="DH184" s="119"/>
      <c r="DR184" s="119"/>
      <c r="EB184" s="119"/>
      <c r="EL184" s="119"/>
      <c r="EV184" s="119"/>
      <c r="FF184" s="119"/>
      <c r="FP184" s="119"/>
      <c r="FZ184" s="119"/>
      <c r="GJ184" s="119"/>
      <c r="GT184" s="119"/>
      <c r="HD184" s="119"/>
      <c r="HN184" s="119"/>
      <c r="HX184" s="119"/>
    </row>
    <row xmlns:x14ac="http://schemas.microsoft.com/office/spreadsheetml/2009/9/ac" r="185" s="3" customFormat="true" x14ac:dyDescent="0.25">
      <c r="A185" s="379"/>
      <c r="B185" s="119"/>
      <c r="L185" s="119"/>
      <c r="V185" s="119"/>
      <c r="AF185" s="119"/>
      <c r="AP185" s="119"/>
      <c r="AZ185" s="119"/>
      <c r="BA185" s="119"/>
      <c r="BJ185" s="119"/>
      <c r="BT185" s="119"/>
      <c r="CD185" s="119"/>
      <c r="CN185" s="119"/>
      <c r="CX185" s="119"/>
      <c r="DH185" s="119"/>
      <c r="DR185" s="119"/>
      <c r="EB185" s="119"/>
      <c r="EL185" s="119"/>
      <c r="EV185" s="119"/>
      <c r="FF185" s="119"/>
      <c r="FP185" s="119"/>
      <c r="FZ185" s="119"/>
      <c r="GJ185" s="119"/>
      <c r="GT185" s="119"/>
      <c r="HD185" s="119"/>
      <c r="HN185" s="119"/>
      <c r="HX185" s="119"/>
    </row>
    <row xmlns:x14ac="http://schemas.microsoft.com/office/spreadsheetml/2009/9/ac" r="186" s="3" customFormat="true" x14ac:dyDescent="0.25">
      <c r="A186" s="379"/>
      <c r="B186" s="119"/>
      <c r="L186" s="119"/>
      <c r="V186" s="119"/>
      <c r="AF186" s="119"/>
      <c r="AP186" s="119"/>
      <c r="AZ186" s="119"/>
      <c r="BA186" s="119"/>
      <c r="BJ186" s="119"/>
      <c r="BT186" s="119"/>
      <c r="CD186" s="119"/>
      <c r="CN186" s="119"/>
      <c r="CX186" s="119"/>
      <c r="DH186" s="119"/>
      <c r="DR186" s="119"/>
      <c r="EB186" s="119"/>
      <c r="EL186" s="119"/>
      <c r="EV186" s="119"/>
      <c r="FF186" s="119"/>
      <c r="FP186" s="119"/>
      <c r="FZ186" s="119"/>
      <c r="GJ186" s="119"/>
      <c r="GT186" s="119"/>
      <c r="HD186" s="119"/>
      <c r="HN186" s="119"/>
      <c r="HX186" s="119"/>
    </row>
    <row xmlns:x14ac="http://schemas.microsoft.com/office/spreadsheetml/2009/9/ac" r="187" s="3" customFormat="true" x14ac:dyDescent="0.25">
      <c r="A187" s="379"/>
      <c r="B187" s="119"/>
      <c r="L187" s="119"/>
      <c r="V187" s="119"/>
      <c r="AF187" s="119"/>
      <c r="AP187" s="119"/>
      <c r="AZ187" s="119"/>
      <c r="BA187" s="119"/>
      <c r="BJ187" s="119"/>
      <c r="BT187" s="119"/>
      <c r="CD187" s="119"/>
      <c r="CN187" s="119"/>
      <c r="CX187" s="119"/>
      <c r="DH187" s="119"/>
      <c r="DR187" s="119"/>
      <c r="EB187" s="119"/>
      <c r="EL187" s="119"/>
      <c r="EV187" s="119"/>
      <c r="FF187" s="119"/>
      <c r="FP187" s="119"/>
      <c r="FZ187" s="119"/>
      <c r="GJ187" s="119"/>
      <c r="GT187" s="119"/>
      <c r="HD187" s="119"/>
      <c r="HN187" s="119"/>
      <c r="HX187" s="119"/>
    </row>
    <row xmlns:x14ac="http://schemas.microsoft.com/office/spreadsheetml/2009/9/ac" r="188" s="3" customFormat="true" x14ac:dyDescent="0.25">
      <c r="A188" s="379"/>
      <c r="B188" s="119"/>
      <c r="L188" s="119"/>
      <c r="V188" s="119"/>
      <c r="AF188" s="119"/>
      <c r="AP188" s="119"/>
      <c r="AZ188" s="119"/>
      <c r="BA188" s="119"/>
      <c r="BJ188" s="119"/>
      <c r="BT188" s="119"/>
      <c r="CD188" s="119"/>
      <c r="CN188" s="119"/>
      <c r="CX188" s="119"/>
      <c r="DH188" s="119"/>
      <c r="DR188" s="119"/>
      <c r="EB188" s="119"/>
      <c r="EL188" s="119"/>
      <c r="EV188" s="119"/>
      <c r="FF188" s="119"/>
      <c r="FP188" s="119"/>
      <c r="FZ188" s="119"/>
      <c r="GJ188" s="119"/>
      <c r="GT188" s="119"/>
      <c r="HD188" s="119"/>
      <c r="HN188" s="119"/>
      <c r="HX188" s="119"/>
    </row>
    <row xmlns:x14ac="http://schemas.microsoft.com/office/spreadsheetml/2009/9/ac" r="189" s="3" customFormat="true" x14ac:dyDescent="0.25">
      <c r="A189" s="379"/>
      <c r="B189" s="119"/>
      <c r="L189" s="119"/>
      <c r="V189" s="119"/>
      <c r="AF189" s="119"/>
      <c r="AP189" s="119"/>
      <c r="AZ189" s="119"/>
      <c r="BA189" s="119"/>
      <c r="BJ189" s="119"/>
      <c r="BT189" s="119"/>
      <c r="CD189" s="119"/>
      <c r="CN189" s="119"/>
      <c r="CX189" s="119"/>
      <c r="DH189" s="119"/>
      <c r="DR189" s="119"/>
      <c r="EB189" s="119"/>
      <c r="EL189" s="119"/>
      <c r="EV189" s="119"/>
      <c r="FF189" s="119"/>
      <c r="FP189" s="119"/>
      <c r="FZ189" s="119"/>
      <c r="GJ189" s="119"/>
      <c r="GT189" s="119"/>
      <c r="HD189" s="119"/>
      <c r="HN189" s="119"/>
      <c r="HX189" s="119"/>
    </row>
    <row xmlns:x14ac="http://schemas.microsoft.com/office/spreadsheetml/2009/9/ac" r="190" s="3" customFormat="true" x14ac:dyDescent="0.25">
      <c r="A190" s="379"/>
      <c r="B190" s="119"/>
      <c r="L190" s="119"/>
      <c r="V190" s="119"/>
      <c r="AF190" s="119"/>
      <c r="AP190" s="119"/>
      <c r="AZ190" s="119"/>
      <c r="BA190" s="119"/>
      <c r="BJ190" s="119"/>
      <c r="BT190" s="119"/>
      <c r="CD190" s="119"/>
      <c r="CN190" s="119"/>
      <c r="CX190" s="119"/>
      <c r="DH190" s="119"/>
      <c r="DR190" s="119"/>
      <c r="EB190" s="119"/>
      <c r="EL190" s="119"/>
      <c r="EV190" s="119"/>
      <c r="FF190" s="119"/>
      <c r="FP190" s="119"/>
      <c r="FZ190" s="119"/>
      <c r="GJ190" s="119"/>
      <c r="GT190" s="119"/>
      <c r="HD190" s="119"/>
      <c r="HN190" s="119"/>
      <c r="HX190" s="119"/>
    </row>
    <row xmlns:x14ac="http://schemas.microsoft.com/office/spreadsheetml/2009/9/ac" r="191" s="3" customFormat="true" x14ac:dyDescent="0.25">
      <c r="A191" s="379"/>
      <c r="B191" s="119"/>
      <c r="L191" s="119"/>
      <c r="V191" s="119"/>
      <c r="AF191" s="119"/>
      <c r="AP191" s="119"/>
      <c r="AZ191" s="119"/>
      <c r="BA191" s="119"/>
      <c r="BJ191" s="119"/>
      <c r="BT191" s="119"/>
      <c r="CD191" s="119"/>
      <c r="CN191" s="119"/>
      <c r="CX191" s="119"/>
      <c r="DH191" s="119"/>
      <c r="DR191" s="119"/>
      <c r="EB191" s="119"/>
      <c r="EL191" s="119"/>
      <c r="EV191" s="119"/>
      <c r="FF191" s="119"/>
      <c r="FP191" s="119"/>
      <c r="FZ191" s="119"/>
      <c r="GJ191" s="119"/>
      <c r="GT191" s="119"/>
      <c r="HD191" s="119"/>
      <c r="HN191" s="119"/>
      <c r="HX191" s="119"/>
    </row>
    <row xmlns:x14ac="http://schemas.microsoft.com/office/spreadsheetml/2009/9/ac" r="192" s="3" customFormat="true" x14ac:dyDescent="0.25">
      <c r="A192" s="379"/>
      <c r="B192" s="119"/>
      <c r="L192" s="119"/>
      <c r="V192" s="119"/>
      <c r="AF192" s="119"/>
      <c r="AP192" s="119"/>
      <c r="AZ192" s="119"/>
      <c r="BA192" s="119"/>
      <c r="BJ192" s="119"/>
      <c r="BT192" s="119"/>
      <c r="CD192" s="119"/>
      <c r="CN192" s="119"/>
      <c r="CX192" s="119"/>
      <c r="DH192" s="119"/>
      <c r="DR192" s="119"/>
      <c r="EB192" s="119"/>
      <c r="EL192" s="119"/>
      <c r="EV192" s="119"/>
      <c r="FF192" s="119"/>
      <c r="FP192" s="119"/>
      <c r="FZ192" s="119"/>
      <c r="GJ192" s="119"/>
      <c r="GT192" s="119"/>
      <c r="HD192" s="119"/>
      <c r="HN192" s="119"/>
      <c r="HX192" s="119"/>
    </row>
    <row xmlns:x14ac="http://schemas.microsoft.com/office/spreadsheetml/2009/9/ac" r="193" s="3" customFormat="true" x14ac:dyDescent="0.25">
      <c r="A193" s="379"/>
      <c r="B193" s="119"/>
      <c r="L193" s="119"/>
      <c r="V193" s="119"/>
      <c r="AF193" s="119"/>
      <c r="AP193" s="119"/>
      <c r="AZ193" s="119"/>
      <c r="BA193" s="119"/>
      <c r="BJ193" s="119"/>
      <c r="BT193" s="119"/>
      <c r="CD193" s="119"/>
      <c r="CN193" s="119"/>
      <c r="CX193" s="119"/>
      <c r="DH193" s="119"/>
      <c r="DR193" s="119"/>
      <c r="EB193" s="119"/>
      <c r="EL193" s="119"/>
      <c r="EV193" s="119"/>
      <c r="FF193" s="119"/>
      <c r="FP193" s="119"/>
      <c r="FZ193" s="119"/>
      <c r="GJ193" s="119"/>
      <c r="GT193" s="119"/>
      <c r="HD193" s="119"/>
      <c r="HN193" s="119"/>
      <c r="HX193" s="119"/>
    </row>
    <row xmlns:x14ac="http://schemas.microsoft.com/office/spreadsheetml/2009/9/ac" r="194" s="3" customFormat="true" x14ac:dyDescent="0.25">
      <c r="A194" s="379"/>
      <c r="B194" s="119"/>
      <c r="L194" s="119"/>
      <c r="V194" s="119"/>
      <c r="AF194" s="119"/>
      <c r="AP194" s="119"/>
      <c r="AZ194" s="119"/>
      <c r="BA194" s="119"/>
      <c r="BJ194" s="119"/>
      <c r="BT194" s="119"/>
      <c r="CD194" s="119"/>
      <c r="CN194" s="119"/>
      <c r="CX194" s="119"/>
      <c r="DH194" s="119"/>
      <c r="DR194" s="119"/>
      <c r="EB194" s="119"/>
      <c r="EL194" s="119"/>
      <c r="EV194" s="119"/>
      <c r="FF194" s="119"/>
      <c r="FP194" s="119"/>
      <c r="FZ194" s="119"/>
      <c r="GJ194" s="119"/>
      <c r="GT194" s="119"/>
      <c r="HD194" s="119"/>
      <c r="HN194" s="119"/>
      <c r="HX194" s="119"/>
    </row>
    <row xmlns:x14ac="http://schemas.microsoft.com/office/spreadsheetml/2009/9/ac" r="195" s="3" customFormat="true" x14ac:dyDescent="0.25">
      <c r="A195" s="379"/>
      <c r="B195" s="119"/>
      <c r="L195" s="119"/>
      <c r="V195" s="119"/>
      <c r="AF195" s="119"/>
      <c r="AP195" s="119"/>
      <c r="AZ195" s="119"/>
      <c r="BA195" s="119"/>
      <c r="BJ195" s="119"/>
      <c r="BT195" s="119"/>
      <c r="CD195" s="119"/>
      <c r="CN195" s="119"/>
      <c r="CX195" s="119"/>
      <c r="DH195" s="119"/>
      <c r="DR195" s="119"/>
      <c r="EB195" s="119"/>
      <c r="EL195" s="119"/>
      <c r="EV195" s="119"/>
      <c r="FF195" s="119"/>
      <c r="FP195" s="119"/>
      <c r="FZ195" s="119"/>
      <c r="GJ195" s="119"/>
      <c r="GT195" s="119"/>
      <c r="HD195" s="119"/>
      <c r="HN195" s="119"/>
      <c r="HX195" s="119"/>
    </row>
    <row xmlns:x14ac="http://schemas.microsoft.com/office/spreadsheetml/2009/9/ac" r="196" s="3" customFormat="true" x14ac:dyDescent="0.25">
      <c r="A196" s="379"/>
      <c r="B196" s="119"/>
      <c r="L196" s="119"/>
      <c r="V196" s="119"/>
      <c r="AF196" s="119"/>
      <c r="AP196" s="119"/>
      <c r="AZ196" s="119"/>
      <c r="BA196" s="119"/>
      <c r="BJ196" s="119"/>
      <c r="BT196" s="119"/>
      <c r="CD196" s="119"/>
      <c r="CN196" s="119"/>
      <c r="CX196" s="119"/>
      <c r="DH196" s="119"/>
      <c r="DR196" s="119"/>
      <c r="EB196" s="119"/>
      <c r="EL196" s="119"/>
      <c r="EV196" s="119"/>
      <c r="FF196" s="119"/>
      <c r="FP196" s="119"/>
      <c r="FZ196" s="119"/>
      <c r="GJ196" s="119"/>
      <c r="GT196" s="119"/>
      <c r="HD196" s="119"/>
      <c r="HN196" s="119"/>
      <c r="HX196" s="119"/>
    </row>
    <row xmlns:x14ac="http://schemas.microsoft.com/office/spreadsheetml/2009/9/ac" r="197" s="3" customFormat="true" x14ac:dyDescent="0.25">
      <c r="A197" s="379"/>
      <c r="B197" s="119"/>
      <c r="L197" s="119"/>
      <c r="V197" s="119"/>
      <c r="AF197" s="119"/>
      <c r="AP197" s="119"/>
      <c r="AZ197" s="119"/>
      <c r="BA197" s="119"/>
      <c r="BJ197" s="119"/>
      <c r="BT197" s="119"/>
      <c r="CD197" s="119"/>
      <c r="CN197" s="119"/>
      <c r="CX197" s="119"/>
      <c r="DH197" s="119"/>
      <c r="DR197" s="119"/>
      <c r="EB197" s="119"/>
      <c r="EL197" s="119"/>
      <c r="EV197" s="119"/>
      <c r="FF197" s="119"/>
      <c r="FP197" s="119"/>
      <c r="FZ197" s="119"/>
      <c r="GJ197" s="119"/>
      <c r="GT197" s="119"/>
      <c r="HD197" s="119"/>
      <c r="HN197" s="119"/>
      <c r="HX197" s="119"/>
    </row>
    <row xmlns:x14ac="http://schemas.microsoft.com/office/spreadsheetml/2009/9/ac" r="198" s="3" customFormat="true" x14ac:dyDescent="0.25">
      <c r="A198" s="379"/>
      <c r="B198" s="119"/>
      <c r="L198" s="119"/>
      <c r="V198" s="119"/>
      <c r="AF198" s="119"/>
      <c r="AP198" s="119"/>
      <c r="AZ198" s="119"/>
      <c r="BA198" s="119"/>
      <c r="BJ198" s="119"/>
      <c r="BT198" s="119"/>
      <c r="CD198" s="119"/>
      <c r="CN198" s="119"/>
      <c r="CX198" s="119"/>
      <c r="DH198" s="119"/>
      <c r="DR198" s="119"/>
      <c r="EB198" s="119"/>
      <c r="EL198" s="119"/>
      <c r="EV198" s="119"/>
      <c r="FF198" s="119"/>
      <c r="FP198" s="119"/>
      <c r="FZ198" s="119"/>
      <c r="GJ198" s="119"/>
      <c r="GT198" s="119"/>
      <c r="HD198" s="119"/>
      <c r="HN198" s="119"/>
      <c r="HX198" s="119"/>
    </row>
    <row xmlns:x14ac="http://schemas.microsoft.com/office/spreadsheetml/2009/9/ac" r="199" s="3" customFormat="true" x14ac:dyDescent="0.25">
      <c r="A199" s="379"/>
      <c r="B199" s="119"/>
      <c r="L199" s="119"/>
      <c r="V199" s="119"/>
      <c r="AF199" s="119"/>
      <c r="AP199" s="119"/>
      <c r="AZ199" s="119"/>
      <c r="BA199" s="119"/>
      <c r="BJ199" s="119"/>
      <c r="BT199" s="119"/>
      <c r="CD199" s="119"/>
      <c r="CN199" s="119"/>
      <c r="CX199" s="119"/>
      <c r="DH199" s="119"/>
      <c r="DR199" s="119"/>
      <c r="EB199" s="119"/>
      <c r="EL199" s="119"/>
      <c r="EV199" s="119"/>
      <c r="FF199" s="119"/>
      <c r="FP199" s="119"/>
      <c r="FZ199" s="119"/>
      <c r="GJ199" s="119"/>
      <c r="GT199" s="119"/>
      <c r="HD199" s="119"/>
      <c r="HN199" s="119"/>
      <c r="HX199" s="119"/>
    </row>
    <row xmlns:x14ac="http://schemas.microsoft.com/office/spreadsheetml/2009/9/ac" r="200" s="3" customFormat="true" x14ac:dyDescent="0.25">
      <c r="A200" s="379"/>
      <c r="B200" s="119"/>
      <c r="L200" s="119"/>
      <c r="V200" s="119"/>
      <c r="AF200" s="119"/>
      <c r="AP200" s="119"/>
      <c r="AZ200" s="119"/>
      <c r="BA200" s="119"/>
      <c r="BJ200" s="119"/>
      <c r="BT200" s="119"/>
      <c r="CD200" s="119"/>
      <c r="CN200" s="119"/>
      <c r="CX200" s="119"/>
      <c r="DH200" s="119"/>
      <c r="DR200" s="119"/>
      <c r="EB200" s="119"/>
      <c r="EL200" s="119"/>
      <c r="EV200" s="119"/>
      <c r="FF200" s="119"/>
      <c r="FP200" s="119"/>
      <c r="FZ200" s="119"/>
      <c r="GJ200" s="119"/>
      <c r="GT200" s="119"/>
      <c r="HD200" s="119"/>
      <c r="HN200" s="119"/>
      <c r="HX200" s="119"/>
    </row>
    <row xmlns:x14ac="http://schemas.microsoft.com/office/spreadsheetml/2009/9/ac" r="201" s="3" customFormat="true" x14ac:dyDescent="0.25">
      <c r="A201" s="379"/>
      <c r="B201" s="119"/>
      <c r="L201" s="119"/>
      <c r="V201" s="119"/>
      <c r="AF201" s="119"/>
      <c r="AP201" s="119"/>
      <c r="AZ201" s="119"/>
      <c r="BA201" s="119"/>
      <c r="BJ201" s="119"/>
      <c r="BT201" s="119"/>
      <c r="CD201" s="119"/>
      <c r="CN201" s="119"/>
      <c r="CX201" s="119"/>
      <c r="DH201" s="119"/>
      <c r="DR201" s="119"/>
      <c r="EB201" s="119"/>
      <c r="EL201" s="119"/>
      <c r="EV201" s="119"/>
      <c r="FF201" s="119"/>
      <c r="FP201" s="119"/>
      <c r="FZ201" s="119"/>
      <c r="GJ201" s="119"/>
      <c r="GT201" s="119"/>
      <c r="HD201" s="119"/>
      <c r="HN201" s="119"/>
      <c r="HX201" s="119"/>
    </row>
    <row xmlns:x14ac="http://schemas.microsoft.com/office/spreadsheetml/2009/9/ac" r="202" s="3" customFormat="true" x14ac:dyDescent="0.25">
      <c r="A202" s="379"/>
      <c r="B202" s="119"/>
      <c r="L202" s="119"/>
      <c r="V202" s="119"/>
      <c r="AF202" s="119"/>
      <c r="AP202" s="119"/>
      <c r="AZ202" s="119"/>
      <c r="BA202" s="119"/>
      <c r="BJ202" s="119"/>
      <c r="BT202" s="119"/>
      <c r="CD202" s="119"/>
      <c r="CN202" s="119"/>
      <c r="CX202" s="119"/>
      <c r="DH202" s="119"/>
      <c r="DR202" s="119"/>
      <c r="EB202" s="119"/>
      <c r="EL202" s="119"/>
      <c r="EV202" s="119"/>
      <c r="FF202" s="119"/>
      <c r="FP202" s="119"/>
      <c r="FZ202" s="119"/>
      <c r="GJ202" s="119"/>
      <c r="GT202" s="119"/>
      <c r="HD202" s="119"/>
      <c r="HN202" s="119"/>
      <c r="HX202" s="119"/>
    </row>
    <row xmlns:x14ac="http://schemas.microsoft.com/office/spreadsheetml/2009/9/ac" r="203" s="3" customFormat="true" x14ac:dyDescent="0.25">
      <c r="A203" s="379"/>
      <c r="B203" s="119"/>
      <c r="L203" s="119"/>
      <c r="V203" s="119"/>
      <c r="AF203" s="119"/>
      <c r="AP203" s="119"/>
      <c r="AZ203" s="119"/>
      <c r="BA203" s="119"/>
      <c r="BJ203" s="119"/>
      <c r="BT203" s="119"/>
      <c r="CD203" s="119"/>
      <c r="CN203" s="119"/>
      <c r="CX203" s="119"/>
      <c r="DH203" s="119"/>
      <c r="DR203" s="119"/>
      <c r="EB203" s="119"/>
      <c r="EL203" s="119"/>
      <c r="EV203" s="119"/>
      <c r="FF203" s="119"/>
      <c r="FP203" s="119"/>
      <c r="FZ203" s="119"/>
      <c r="GJ203" s="119"/>
      <c r="GT203" s="119"/>
      <c r="HD203" s="119"/>
      <c r="HN203" s="119"/>
      <c r="HX203" s="119"/>
    </row>
    <row xmlns:x14ac="http://schemas.microsoft.com/office/spreadsheetml/2009/9/ac" r="204" s="3" customFormat="true" x14ac:dyDescent="0.25">
      <c r="A204" s="379"/>
      <c r="B204" s="119"/>
      <c r="L204" s="119"/>
      <c r="V204" s="119"/>
      <c r="AF204" s="119"/>
      <c r="AP204" s="119"/>
      <c r="AZ204" s="119"/>
      <c r="BA204" s="119"/>
      <c r="BJ204" s="119"/>
      <c r="BT204" s="119"/>
      <c r="CD204" s="119"/>
      <c r="CN204" s="119"/>
      <c r="CX204" s="119"/>
      <c r="DH204" s="119"/>
      <c r="DR204" s="119"/>
      <c r="EB204" s="119"/>
      <c r="EL204" s="119"/>
      <c r="EV204" s="119"/>
      <c r="FF204" s="119"/>
      <c r="FP204" s="119"/>
      <c r="FZ204" s="119"/>
      <c r="GJ204" s="119"/>
      <c r="GT204" s="119"/>
      <c r="HD204" s="119"/>
      <c r="HN204" s="119"/>
      <c r="HX204" s="119"/>
    </row>
    <row xmlns:x14ac="http://schemas.microsoft.com/office/spreadsheetml/2009/9/ac" r="205" s="3" customFormat="true" x14ac:dyDescent="0.25">
      <c r="A205" s="379"/>
      <c r="B205" s="119"/>
      <c r="L205" s="119"/>
      <c r="V205" s="119"/>
      <c r="AF205" s="119"/>
      <c r="AP205" s="119"/>
      <c r="AZ205" s="119"/>
      <c r="BA205" s="119"/>
      <c r="BJ205" s="119"/>
      <c r="BT205" s="119"/>
      <c r="CD205" s="119"/>
      <c r="CN205" s="119"/>
      <c r="CX205" s="119"/>
      <c r="DH205" s="119"/>
      <c r="DR205" s="119"/>
      <c r="EB205" s="119"/>
      <c r="EL205" s="119"/>
      <c r="EV205" s="119"/>
      <c r="FF205" s="119"/>
      <c r="FP205" s="119"/>
      <c r="FZ205" s="119"/>
      <c r="GJ205" s="119"/>
      <c r="GT205" s="119"/>
      <c r="HD205" s="119"/>
      <c r="HN205" s="119"/>
      <c r="HX205" s="119"/>
    </row>
    <row xmlns:x14ac="http://schemas.microsoft.com/office/spreadsheetml/2009/9/ac" r="206" s="3" customFormat="true" x14ac:dyDescent="0.25">
      <c r="A206" s="379"/>
      <c r="B206" s="119"/>
      <c r="L206" s="119"/>
      <c r="V206" s="119"/>
      <c r="AF206" s="119"/>
      <c r="AP206" s="119"/>
      <c r="AZ206" s="119"/>
      <c r="BA206" s="119"/>
      <c r="BJ206" s="119"/>
      <c r="BT206" s="119"/>
      <c r="CD206" s="119"/>
      <c r="CN206" s="119"/>
      <c r="CX206" s="119"/>
      <c r="DH206" s="119"/>
      <c r="DR206" s="119"/>
      <c r="EB206" s="119"/>
      <c r="EL206" s="119"/>
      <c r="EV206" s="119"/>
      <c r="FF206" s="119"/>
      <c r="FP206" s="119"/>
      <c r="FZ206" s="119"/>
      <c r="GJ206" s="119"/>
      <c r="GT206" s="119"/>
      <c r="HD206" s="119"/>
      <c r="HN206" s="119"/>
      <c r="HX206" s="119"/>
    </row>
    <row xmlns:x14ac="http://schemas.microsoft.com/office/spreadsheetml/2009/9/ac" r="207" s="3" customFormat="true" x14ac:dyDescent="0.25">
      <c r="A207" s="379"/>
      <c r="B207" s="119"/>
      <c r="L207" s="119"/>
      <c r="V207" s="119"/>
      <c r="AF207" s="119"/>
      <c r="AP207" s="119"/>
      <c r="AZ207" s="119"/>
      <c r="BA207" s="119"/>
      <c r="BJ207" s="119"/>
      <c r="BT207" s="119"/>
      <c r="CD207" s="119"/>
      <c r="CN207" s="119"/>
      <c r="CX207" s="119"/>
      <c r="DH207" s="119"/>
      <c r="DR207" s="119"/>
      <c r="EB207" s="119"/>
      <c r="EL207" s="119"/>
      <c r="EV207" s="119"/>
      <c r="FF207" s="119"/>
      <c r="FP207" s="119"/>
      <c r="FZ207" s="119"/>
      <c r="GJ207" s="119"/>
      <c r="GT207" s="119"/>
      <c r="HD207" s="119"/>
      <c r="HN207" s="119"/>
      <c r="HX207" s="119"/>
    </row>
    <row xmlns:x14ac="http://schemas.microsoft.com/office/spreadsheetml/2009/9/ac" r="208" s="3" customFormat="true" x14ac:dyDescent="0.25">
      <c r="A208" s="379"/>
      <c r="B208" s="119"/>
      <c r="L208" s="119"/>
      <c r="V208" s="119"/>
      <c r="AF208" s="119"/>
      <c r="AP208" s="119"/>
      <c r="AZ208" s="119"/>
      <c r="BA208" s="119"/>
      <c r="BJ208" s="119"/>
      <c r="BT208" s="119"/>
      <c r="CD208" s="119"/>
      <c r="CN208" s="119"/>
      <c r="CX208" s="119"/>
      <c r="DH208" s="119"/>
      <c r="DR208" s="119"/>
      <c r="EB208" s="119"/>
      <c r="EL208" s="119"/>
      <c r="EV208" s="119"/>
      <c r="FF208" s="119"/>
      <c r="FP208" s="119"/>
      <c r="FZ208" s="119"/>
      <c r="GJ208" s="119"/>
      <c r="GT208" s="119"/>
      <c r="HD208" s="119"/>
      <c r="HN208" s="119"/>
      <c r="HX208" s="119"/>
    </row>
    <row xmlns:x14ac="http://schemas.microsoft.com/office/spreadsheetml/2009/9/ac" r="209" s="3" customFormat="true" x14ac:dyDescent="0.25">
      <c r="A209" s="379"/>
      <c r="B209" s="119"/>
      <c r="L209" s="119"/>
      <c r="V209" s="119"/>
      <c r="AF209" s="119"/>
      <c r="AP209" s="119"/>
      <c r="AZ209" s="119"/>
      <c r="BA209" s="119"/>
      <c r="BJ209" s="119"/>
      <c r="BT209" s="119"/>
      <c r="CD209" s="119"/>
      <c r="CN209" s="119"/>
      <c r="CX209" s="119"/>
      <c r="DH209" s="119"/>
      <c r="DR209" s="119"/>
      <c r="EB209" s="119"/>
      <c r="EL209" s="119"/>
      <c r="EV209" s="119"/>
      <c r="FF209" s="119"/>
      <c r="FP209" s="119"/>
      <c r="FZ209" s="119"/>
      <c r="GJ209" s="119"/>
      <c r="GT209" s="119"/>
      <c r="HD209" s="119"/>
      <c r="HN209" s="119"/>
      <c r="HX209" s="119"/>
    </row>
    <row xmlns:x14ac="http://schemas.microsoft.com/office/spreadsheetml/2009/9/ac" r="210" s="3" customFormat="true" x14ac:dyDescent="0.25">
      <c r="A210" s="379"/>
      <c r="B210" s="119"/>
      <c r="L210" s="119"/>
      <c r="V210" s="119"/>
      <c r="AF210" s="119"/>
      <c r="AP210" s="119"/>
      <c r="AZ210" s="119"/>
      <c r="BA210" s="119"/>
      <c r="BJ210" s="119"/>
      <c r="BT210" s="119"/>
      <c r="CD210" s="119"/>
      <c r="CN210" s="119"/>
      <c r="CX210" s="119"/>
      <c r="DH210" s="119"/>
      <c r="DR210" s="119"/>
      <c r="EB210" s="119"/>
      <c r="EL210" s="119"/>
      <c r="EV210" s="119"/>
      <c r="FF210" s="119"/>
      <c r="FP210" s="119"/>
      <c r="FZ210" s="119"/>
      <c r="GJ210" s="119"/>
      <c r="GT210" s="119"/>
      <c r="HD210" s="119"/>
      <c r="HN210" s="119"/>
      <c r="HX210" s="119"/>
    </row>
    <row xmlns:x14ac="http://schemas.microsoft.com/office/spreadsheetml/2009/9/ac" r="211" s="3" customFormat="true" x14ac:dyDescent="0.25">
      <c r="A211" s="379"/>
      <c r="B211" s="119"/>
      <c r="L211" s="119"/>
      <c r="V211" s="119"/>
      <c r="AF211" s="119"/>
      <c r="AP211" s="119"/>
      <c r="AZ211" s="119"/>
      <c r="BA211" s="119"/>
      <c r="BJ211" s="119"/>
      <c r="BT211" s="119"/>
      <c r="CD211" s="119"/>
      <c r="CN211" s="119"/>
      <c r="CX211" s="119"/>
      <c r="DH211" s="119"/>
      <c r="DR211" s="119"/>
      <c r="EB211" s="119"/>
      <c r="EL211" s="119"/>
      <c r="EV211" s="119"/>
      <c r="FF211" s="119"/>
      <c r="FP211" s="119"/>
      <c r="FZ211" s="119"/>
      <c r="GJ211" s="119"/>
      <c r="GT211" s="119"/>
      <c r="HD211" s="119"/>
      <c r="HN211" s="119"/>
      <c r="HX211" s="119"/>
    </row>
    <row xmlns:x14ac="http://schemas.microsoft.com/office/spreadsheetml/2009/9/ac" r="212" s="3" customFormat="true" x14ac:dyDescent="0.25">
      <c r="A212" s="379"/>
      <c r="B212" s="119"/>
      <c r="L212" s="119"/>
      <c r="V212" s="119"/>
      <c r="AF212" s="119"/>
      <c r="AP212" s="119"/>
      <c r="AZ212" s="119"/>
      <c r="BA212" s="119"/>
      <c r="BJ212" s="119"/>
      <c r="BT212" s="119"/>
      <c r="CD212" s="119"/>
      <c r="CN212" s="119"/>
      <c r="CX212" s="119"/>
      <c r="DH212" s="119"/>
      <c r="DR212" s="119"/>
      <c r="EB212" s="119"/>
      <c r="EL212" s="119"/>
      <c r="EV212" s="119"/>
      <c r="FF212" s="119"/>
      <c r="FP212" s="119"/>
      <c r="FZ212" s="119"/>
      <c r="GJ212" s="119"/>
      <c r="GT212" s="119"/>
      <c r="HD212" s="119"/>
      <c r="HN212" s="119"/>
      <c r="HX212" s="119"/>
    </row>
    <row xmlns:x14ac="http://schemas.microsoft.com/office/spreadsheetml/2009/9/ac" r="213" s="3" customFormat="true" x14ac:dyDescent="0.25">
      <c r="A213" s="379"/>
      <c r="B213" s="119"/>
      <c r="L213" s="119"/>
      <c r="V213" s="119"/>
      <c r="AF213" s="119"/>
      <c r="AP213" s="119"/>
      <c r="AZ213" s="119"/>
      <c r="BA213" s="119"/>
      <c r="BJ213" s="119"/>
      <c r="BT213" s="119"/>
      <c r="CD213" s="119"/>
      <c r="CN213" s="119"/>
      <c r="CX213" s="119"/>
      <c r="DH213" s="119"/>
      <c r="DR213" s="119"/>
      <c r="EB213" s="119"/>
      <c r="EL213" s="119"/>
      <c r="EV213" s="119"/>
      <c r="FF213" s="119"/>
      <c r="FP213" s="119"/>
      <c r="FZ213" s="119"/>
      <c r="GJ213" s="119"/>
      <c r="GT213" s="119"/>
      <c r="HD213" s="119"/>
      <c r="HN213" s="119"/>
      <c r="HX213" s="119"/>
    </row>
    <row xmlns:x14ac="http://schemas.microsoft.com/office/spreadsheetml/2009/9/ac" r="214" s="3" customFormat="true" x14ac:dyDescent="0.25">
      <c r="A214" s="379"/>
      <c r="B214" s="119"/>
      <c r="L214" s="119"/>
      <c r="V214" s="119"/>
      <c r="AF214" s="119"/>
      <c r="AP214" s="119"/>
      <c r="AZ214" s="119"/>
      <c r="BA214" s="119"/>
      <c r="BJ214" s="119"/>
      <c r="BT214" s="119"/>
      <c r="CD214" s="119"/>
      <c r="CN214" s="119"/>
      <c r="CX214" s="119"/>
      <c r="DH214" s="119"/>
      <c r="DR214" s="119"/>
      <c r="EB214" s="119"/>
      <c r="EL214" s="119"/>
      <c r="EV214" s="119"/>
      <c r="FF214" s="119"/>
      <c r="FP214" s="119"/>
      <c r="FZ214" s="119"/>
      <c r="GJ214" s="119"/>
      <c r="GT214" s="119"/>
      <c r="HD214" s="119"/>
      <c r="HN214" s="119"/>
      <c r="HX214" s="119"/>
    </row>
    <row xmlns:x14ac="http://schemas.microsoft.com/office/spreadsheetml/2009/9/ac" r="215" s="3" customFormat="true" x14ac:dyDescent="0.25">
      <c r="A215" s="379"/>
      <c r="B215" s="119"/>
      <c r="L215" s="119"/>
      <c r="V215" s="119"/>
      <c r="AF215" s="119"/>
      <c r="AP215" s="119"/>
      <c r="AZ215" s="119"/>
      <c r="BA215" s="119"/>
      <c r="BJ215" s="119"/>
      <c r="BT215" s="119"/>
      <c r="CD215" s="119"/>
      <c r="CN215" s="119"/>
      <c r="CX215" s="119"/>
      <c r="DH215" s="119"/>
      <c r="DR215" s="119"/>
      <c r="EB215" s="119"/>
      <c r="EL215" s="119"/>
      <c r="EV215" s="119"/>
      <c r="FF215" s="119"/>
      <c r="FP215" s="119"/>
      <c r="FZ215" s="119"/>
      <c r="GJ215" s="119"/>
      <c r="GT215" s="119"/>
      <c r="HD215" s="119"/>
      <c r="HN215" s="119"/>
      <c r="HX215" s="119"/>
    </row>
    <row xmlns:x14ac="http://schemas.microsoft.com/office/spreadsheetml/2009/9/ac" r="216" s="3" customFormat="true" x14ac:dyDescent="0.25">
      <c r="A216" s="379"/>
      <c r="B216" s="119"/>
      <c r="L216" s="119"/>
      <c r="V216" s="119"/>
      <c r="AF216" s="119"/>
      <c r="AP216" s="119"/>
      <c r="AZ216" s="119"/>
      <c r="BA216" s="119"/>
      <c r="BJ216" s="119"/>
      <c r="BT216" s="119"/>
      <c r="CD216" s="119"/>
      <c r="CN216" s="119"/>
      <c r="CX216" s="119"/>
      <c r="DH216" s="119"/>
      <c r="DR216" s="119"/>
      <c r="EB216" s="119"/>
      <c r="EL216" s="119"/>
      <c r="EV216" s="119"/>
      <c r="FF216" s="119"/>
      <c r="FP216" s="119"/>
      <c r="FZ216" s="119"/>
      <c r="GJ216" s="119"/>
      <c r="GT216" s="119"/>
      <c r="HD216" s="119"/>
      <c r="HN216" s="119"/>
      <c r="HX216" s="119"/>
    </row>
    <row xmlns:x14ac="http://schemas.microsoft.com/office/spreadsheetml/2009/9/ac" r="217" s="3" customFormat="true" x14ac:dyDescent="0.25">
      <c r="A217" s="379"/>
      <c r="B217" s="119"/>
      <c r="L217" s="119"/>
      <c r="V217" s="119"/>
      <c r="AF217" s="119"/>
      <c r="AP217" s="119"/>
      <c r="AZ217" s="119"/>
      <c r="BA217" s="119"/>
      <c r="BJ217" s="119"/>
      <c r="BT217" s="119"/>
      <c r="CD217" s="119"/>
      <c r="CN217" s="119"/>
      <c r="CX217" s="119"/>
      <c r="DH217" s="119"/>
      <c r="DR217" s="119"/>
      <c r="EB217" s="119"/>
      <c r="EL217" s="119"/>
      <c r="EV217" s="119"/>
      <c r="FF217" s="119"/>
      <c r="FP217" s="119"/>
      <c r="FZ217" s="119"/>
      <c r="GJ217" s="119"/>
      <c r="GT217" s="119"/>
      <c r="HD217" s="119"/>
      <c r="HN217" s="119"/>
      <c r="HX217" s="119"/>
    </row>
    <row xmlns:x14ac="http://schemas.microsoft.com/office/spreadsheetml/2009/9/ac" r="218" s="3" customFormat="true" x14ac:dyDescent="0.25">
      <c r="A218" s="379"/>
      <c r="B218" s="119"/>
      <c r="L218" s="119"/>
      <c r="V218" s="119"/>
      <c r="AF218" s="119"/>
      <c r="AP218" s="119"/>
      <c r="AZ218" s="119"/>
      <c r="BA218" s="119"/>
      <c r="BJ218" s="119"/>
      <c r="BT218" s="119"/>
      <c r="CD218" s="119"/>
      <c r="CN218" s="119"/>
      <c r="CX218" s="119"/>
      <c r="DH218" s="119"/>
      <c r="DR218" s="119"/>
      <c r="EB218" s="119"/>
      <c r="EL218" s="119"/>
      <c r="EV218" s="119"/>
      <c r="FF218" s="119"/>
      <c r="FP218" s="119"/>
      <c r="FZ218" s="119"/>
      <c r="GJ218" s="119"/>
      <c r="GT218" s="119"/>
      <c r="HD218" s="119"/>
      <c r="HN218" s="119"/>
      <c r="HX218" s="119"/>
    </row>
    <row xmlns:x14ac="http://schemas.microsoft.com/office/spreadsheetml/2009/9/ac" r="219" s="3" customFormat="true" x14ac:dyDescent="0.25">
      <c r="A219" s="379"/>
      <c r="B219" s="119"/>
      <c r="L219" s="119"/>
      <c r="V219" s="119"/>
      <c r="AF219" s="119"/>
      <c r="AP219" s="119"/>
      <c r="AZ219" s="119"/>
      <c r="BA219" s="119"/>
      <c r="BJ219" s="119"/>
      <c r="BT219" s="119"/>
      <c r="CD219" s="119"/>
      <c r="CN219" s="119"/>
      <c r="CX219" s="119"/>
      <c r="DH219" s="119"/>
      <c r="DR219" s="119"/>
      <c r="EB219" s="119"/>
      <c r="EL219" s="119"/>
      <c r="EV219" s="119"/>
      <c r="FF219" s="119"/>
      <c r="FP219" s="119"/>
      <c r="FZ219" s="119"/>
      <c r="GJ219" s="119"/>
      <c r="GT219" s="119"/>
      <c r="HD219" s="119"/>
      <c r="HN219" s="119"/>
      <c r="HX219" s="119"/>
    </row>
    <row xmlns:x14ac="http://schemas.microsoft.com/office/spreadsheetml/2009/9/ac" r="220" s="3" customFormat="true" x14ac:dyDescent="0.25">
      <c r="A220" s="379"/>
      <c r="B220" s="119"/>
      <c r="L220" s="119"/>
      <c r="V220" s="119"/>
      <c r="AF220" s="119"/>
      <c r="AP220" s="119"/>
      <c r="AZ220" s="119"/>
      <c r="BA220" s="119"/>
      <c r="BJ220" s="119"/>
      <c r="BT220" s="119"/>
      <c r="CD220" s="119"/>
      <c r="CN220" s="119"/>
      <c r="CX220" s="119"/>
      <c r="DH220" s="119"/>
      <c r="DR220" s="119"/>
      <c r="EB220" s="119"/>
      <c r="EL220" s="119"/>
      <c r="EV220" s="119"/>
      <c r="FF220" s="119"/>
      <c r="FP220" s="119"/>
      <c r="FZ220" s="119"/>
      <c r="GJ220" s="119"/>
      <c r="GT220" s="119"/>
      <c r="HD220" s="119"/>
      <c r="HN220" s="119"/>
      <c r="HX220" s="119"/>
    </row>
    <row xmlns:x14ac="http://schemas.microsoft.com/office/spreadsheetml/2009/9/ac" r="221" s="3" customFormat="true" x14ac:dyDescent="0.25">
      <c r="A221" s="379"/>
      <c r="B221" s="119"/>
      <c r="L221" s="119"/>
      <c r="V221" s="119"/>
      <c r="AF221" s="119"/>
      <c r="AP221" s="119"/>
      <c r="AZ221" s="119"/>
      <c r="BA221" s="119"/>
      <c r="BJ221" s="119"/>
      <c r="BT221" s="119"/>
      <c r="CD221" s="119"/>
      <c r="CN221" s="119"/>
      <c r="CX221" s="119"/>
      <c r="DH221" s="119"/>
      <c r="DR221" s="119"/>
      <c r="EB221" s="119"/>
      <c r="EL221" s="119"/>
      <c r="EV221" s="119"/>
      <c r="FF221" s="119"/>
      <c r="FP221" s="119"/>
      <c r="FZ221" s="119"/>
      <c r="GJ221" s="119"/>
      <c r="GT221" s="119"/>
      <c r="HD221" s="119"/>
      <c r="HN221" s="119"/>
      <c r="HX221" s="119"/>
    </row>
    <row xmlns:x14ac="http://schemas.microsoft.com/office/spreadsheetml/2009/9/ac" r="222" s="3" customFormat="true" x14ac:dyDescent="0.25">
      <c r="A222" s="379"/>
      <c r="B222" s="119"/>
      <c r="L222" s="119"/>
      <c r="V222" s="119"/>
      <c r="AF222" s="119"/>
      <c r="AP222" s="119"/>
      <c r="AZ222" s="119"/>
      <c r="BA222" s="119"/>
      <c r="BJ222" s="119"/>
      <c r="BT222" s="119"/>
      <c r="CD222" s="119"/>
      <c r="CN222" s="119"/>
      <c r="CX222" s="119"/>
      <c r="DH222" s="119"/>
      <c r="DR222" s="119"/>
      <c r="EB222" s="119"/>
      <c r="EL222" s="119"/>
      <c r="EV222" s="119"/>
      <c r="FF222" s="119"/>
      <c r="FP222" s="119"/>
      <c r="FZ222" s="119"/>
      <c r="GJ222" s="119"/>
      <c r="GT222" s="119"/>
      <c r="HD222" s="119"/>
      <c r="HN222" s="119"/>
      <c r="HX222" s="119"/>
    </row>
    <row xmlns:x14ac="http://schemas.microsoft.com/office/spreadsheetml/2009/9/ac" r="223" s="3" customFormat="true" x14ac:dyDescent="0.25">
      <c r="A223" s="379"/>
      <c r="B223" s="119"/>
      <c r="L223" s="119"/>
      <c r="V223" s="119"/>
      <c r="AF223" s="119"/>
      <c r="AP223" s="119"/>
      <c r="AZ223" s="119"/>
      <c r="BA223" s="119"/>
      <c r="BJ223" s="119"/>
      <c r="BT223" s="119"/>
      <c r="CD223" s="119"/>
      <c r="CN223" s="119"/>
      <c r="CX223" s="119"/>
      <c r="DH223" s="119"/>
      <c r="DR223" s="119"/>
      <c r="EB223" s="119"/>
      <c r="EL223" s="119"/>
      <c r="EV223" s="119"/>
      <c r="FF223" s="119"/>
      <c r="FP223" s="119"/>
      <c r="FZ223" s="119"/>
      <c r="GJ223" s="119"/>
      <c r="GT223" s="119"/>
      <c r="HD223" s="119"/>
      <c r="HN223" s="119"/>
      <c r="HX223" s="119"/>
    </row>
    <row xmlns:x14ac="http://schemas.microsoft.com/office/spreadsheetml/2009/9/ac" r="224" s="3" customFormat="true" x14ac:dyDescent="0.25">
      <c r="A224" s="379"/>
      <c r="B224" s="119"/>
      <c r="L224" s="119"/>
      <c r="V224" s="119"/>
      <c r="AF224" s="119"/>
      <c r="AP224" s="119"/>
      <c r="AZ224" s="119"/>
      <c r="BA224" s="119"/>
      <c r="BJ224" s="119"/>
      <c r="BT224" s="119"/>
      <c r="CD224" s="119"/>
      <c r="CN224" s="119"/>
      <c r="CX224" s="119"/>
      <c r="DH224" s="119"/>
      <c r="DR224" s="119"/>
      <c r="EB224" s="119"/>
      <c r="EL224" s="119"/>
      <c r="EV224" s="119"/>
      <c r="FF224" s="119"/>
      <c r="FP224" s="119"/>
      <c r="FZ224" s="119"/>
      <c r="GJ224" s="119"/>
      <c r="GT224" s="119"/>
      <c r="HD224" s="119"/>
      <c r="HN224" s="119"/>
      <c r="HX224" s="119"/>
    </row>
    <row xmlns:x14ac="http://schemas.microsoft.com/office/spreadsheetml/2009/9/ac" r="225" s="3" customFormat="true" x14ac:dyDescent="0.25">
      <c r="A225" s="379"/>
      <c r="B225" s="119"/>
      <c r="L225" s="119"/>
      <c r="V225" s="119"/>
      <c r="AF225" s="119"/>
      <c r="AP225" s="119"/>
      <c r="AZ225" s="119"/>
      <c r="BA225" s="119"/>
      <c r="BJ225" s="119"/>
      <c r="BT225" s="119"/>
      <c r="CD225" s="119"/>
      <c r="CN225" s="119"/>
      <c r="CX225" s="119"/>
      <c r="DH225" s="119"/>
      <c r="DR225" s="119"/>
      <c r="EB225" s="119"/>
      <c r="EL225" s="119"/>
      <c r="EV225" s="119"/>
      <c r="FF225" s="119"/>
      <c r="FP225" s="119"/>
      <c r="FZ225" s="119"/>
      <c r="GJ225" s="119"/>
      <c r="GT225" s="119"/>
      <c r="HD225" s="119"/>
      <c r="HN225" s="119"/>
      <c r="HX225" s="119"/>
    </row>
    <row xmlns:x14ac="http://schemas.microsoft.com/office/spreadsheetml/2009/9/ac" r="226" s="3" customFormat="true" x14ac:dyDescent="0.25">
      <c r="A226" s="379"/>
      <c r="B226" s="119"/>
      <c r="L226" s="119"/>
      <c r="V226" s="119"/>
      <c r="AF226" s="119"/>
      <c r="AP226" s="119"/>
      <c r="AZ226" s="119"/>
      <c r="BA226" s="119"/>
      <c r="BJ226" s="119"/>
      <c r="BT226" s="119"/>
      <c r="CD226" s="119"/>
      <c r="CN226" s="119"/>
      <c r="CX226" s="119"/>
      <c r="DH226" s="119"/>
      <c r="DR226" s="119"/>
      <c r="EB226" s="119"/>
      <c r="EL226" s="119"/>
      <c r="EV226" s="119"/>
      <c r="FF226" s="119"/>
      <c r="FP226" s="119"/>
      <c r="FZ226" s="119"/>
      <c r="GJ226" s="119"/>
      <c r="GT226" s="119"/>
      <c r="HD226" s="119"/>
      <c r="HN226" s="119"/>
      <c r="HX226" s="119"/>
    </row>
    <row xmlns:x14ac="http://schemas.microsoft.com/office/spreadsheetml/2009/9/ac" r="227" s="3" customFormat="true" x14ac:dyDescent="0.25">
      <c r="A227" s="379"/>
      <c r="B227" s="119"/>
      <c r="L227" s="119"/>
      <c r="V227" s="119"/>
      <c r="AF227" s="119"/>
      <c r="AP227" s="119"/>
      <c r="AZ227" s="119"/>
      <c r="BA227" s="119"/>
      <c r="BJ227" s="119"/>
      <c r="BT227" s="119"/>
      <c r="CD227" s="119"/>
      <c r="CN227" s="119"/>
      <c r="CX227" s="119"/>
      <c r="DH227" s="119"/>
      <c r="DR227" s="119"/>
      <c r="EB227" s="119"/>
      <c r="EL227" s="119"/>
      <c r="EV227" s="119"/>
      <c r="FF227" s="119"/>
      <c r="FP227" s="119"/>
      <c r="FZ227" s="119"/>
      <c r="GJ227" s="119"/>
      <c r="GT227" s="119"/>
      <c r="HD227" s="119"/>
      <c r="HN227" s="119"/>
      <c r="HX227" s="119"/>
    </row>
    <row xmlns:x14ac="http://schemas.microsoft.com/office/spreadsheetml/2009/9/ac" r="228" s="3" customFormat="true" x14ac:dyDescent="0.25">
      <c r="A228" s="379"/>
      <c r="B228" s="119"/>
      <c r="L228" s="119"/>
      <c r="V228" s="119"/>
      <c r="AF228" s="119"/>
      <c r="AP228" s="119"/>
      <c r="AZ228" s="119"/>
      <c r="BA228" s="119"/>
      <c r="BJ228" s="119"/>
      <c r="BT228" s="119"/>
      <c r="CD228" s="119"/>
      <c r="CN228" s="119"/>
      <c r="CX228" s="119"/>
      <c r="DH228" s="119"/>
      <c r="DR228" s="119"/>
      <c r="EB228" s="119"/>
      <c r="EL228" s="119"/>
      <c r="EV228" s="119"/>
      <c r="FF228" s="119"/>
      <c r="FP228" s="119"/>
      <c r="FZ228" s="119"/>
      <c r="GJ228" s="119"/>
      <c r="GT228" s="119"/>
      <c r="HD228" s="119"/>
      <c r="HN228" s="119"/>
      <c r="HX228" s="119"/>
    </row>
    <row xmlns:x14ac="http://schemas.microsoft.com/office/spreadsheetml/2009/9/ac" r="229" s="3" customFormat="true" x14ac:dyDescent="0.25">
      <c r="A229" s="379"/>
      <c r="B229" s="119"/>
      <c r="L229" s="119"/>
      <c r="V229" s="119"/>
      <c r="AF229" s="119"/>
      <c r="AP229" s="119"/>
      <c r="AZ229" s="119"/>
      <c r="BA229" s="119"/>
      <c r="BJ229" s="119"/>
      <c r="BT229" s="119"/>
      <c r="CD229" s="119"/>
      <c r="CN229" s="119"/>
      <c r="CX229" s="119"/>
      <c r="DH229" s="119"/>
      <c r="DR229" s="119"/>
      <c r="EB229" s="119"/>
      <c r="EL229" s="119"/>
      <c r="EV229" s="119"/>
      <c r="FF229" s="119"/>
      <c r="FP229" s="119"/>
      <c r="FZ229" s="119"/>
      <c r="GJ229" s="119"/>
      <c r="GT229" s="119"/>
      <c r="HD229" s="119"/>
      <c r="HN229" s="119"/>
      <c r="HX229" s="119"/>
    </row>
    <row xmlns:x14ac="http://schemas.microsoft.com/office/spreadsheetml/2009/9/ac" r="230" s="3" customFormat="true" x14ac:dyDescent="0.25">
      <c r="A230" s="379"/>
      <c r="B230" s="119"/>
      <c r="L230" s="119"/>
      <c r="V230" s="119"/>
      <c r="AF230" s="119"/>
      <c r="AP230" s="119"/>
      <c r="AZ230" s="119"/>
      <c r="BA230" s="119"/>
      <c r="BJ230" s="119"/>
      <c r="BT230" s="119"/>
      <c r="CD230" s="119"/>
      <c r="CN230" s="119"/>
      <c r="CX230" s="119"/>
      <c r="DH230" s="119"/>
      <c r="DR230" s="119"/>
      <c r="EB230" s="119"/>
      <c r="EL230" s="119"/>
      <c r="EV230" s="119"/>
      <c r="FF230" s="119"/>
      <c r="FP230" s="119"/>
      <c r="FZ230" s="119"/>
      <c r="GJ230" s="119"/>
      <c r="GT230" s="119"/>
      <c r="HD230" s="119"/>
      <c r="HN230" s="119"/>
      <c r="HX230" s="119"/>
    </row>
    <row xmlns:x14ac="http://schemas.microsoft.com/office/spreadsheetml/2009/9/ac" r="231" s="3" customFormat="true" x14ac:dyDescent="0.25">
      <c r="A231" s="379"/>
      <c r="B231" s="119"/>
      <c r="L231" s="119"/>
      <c r="V231" s="119"/>
      <c r="AF231" s="119"/>
      <c r="AP231" s="119"/>
      <c r="AZ231" s="119"/>
      <c r="BA231" s="119"/>
      <c r="BJ231" s="119"/>
      <c r="BT231" s="119"/>
      <c r="CD231" s="119"/>
      <c r="CN231" s="119"/>
      <c r="CX231" s="119"/>
      <c r="DH231" s="119"/>
      <c r="DR231" s="119"/>
      <c r="EB231" s="119"/>
      <c r="EL231" s="119"/>
      <c r="EV231" s="119"/>
      <c r="FF231" s="119"/>
      <c r="FP231" s="119"/>
      <c r="FZ231" s="119"/>
      <c r="GJ231" s="119"/>
      <c r="GT231" s="119"/>
      <c r="HD231" s="119"/>
      <c r="HN231" s="119"/>
      <c r="HX231" s="119"/>
    </row>
    <row xmlns:x14ac="http://schemas.microsoft.com/office/spreadsheetml/2009/9/ac" r="232" s="3" customFormat="true" x14ac:dyDescent="0.25">
      <c r="A232" s="379"/>
      <c r="B232" s="119"/>
      <c r="L232" s="119"/>
      <c r="V232" s="119"/>
      <c r="AF232" s="119"/>
      <c r="AP232" s="119"/>
      <c r="AZ232" s="119"/>
      <c r="BA232" s="119"/>
      <c r="BJ232" s="119"/>
      <c r="BT232" s="119"/>
      <c r="CD232" s="119"/>
      <c r="CN232" s="119"/>
      <c r="CX232" s="119"/>
      <c r="DH232" s="119"/>
      <c r="DR232" s="119"/>
      <c r="EB232" s="119"/>
      <c r="EL232" s="119"/>
      <c r="EV232" s="119"/>
      <c r="FF232" s="119"/>
      <c r="FP232" s="119"/>
      <c r="FZ232" s="119"/>
      <c r="GJ232" s="119"/>
      <c r="GT232" s="119"/>
      <c r="HD232" s="119"/>
      <c r="HN232" s="119"/>
      <c r="HX232" s="119"/>
    </row>
    <row xmlns:x14ac="http://schemas.microsoft.com/office/spreadsheetml/2009/9/ac" r="233" s="3" customFormat="true" x14ac:dyDescent="0.25">
      <c r="A233" s="379"/>
      <c r="B233" s="119"/>
      <c r="L233" s="119"/>
      <c r="V233" s="119"/>
      <c r="AF233" s="119"/>
      <c r="AP233" s="119"/>
      <c r="AZ233" s="119"/>
      <c r="BA233" s="119"/>
      <c r="BJ233" s="119"/>
      <c r="BT233" s="119"/>
      <c r="CD233" s="119"/>
      <c r="CN233" s="119"/>
      <c r="CX233" s="119"/>
      <c r="DH233" s="119"/>
      <c r="DR233" s="119"/>
      <c r="EB233" s="119"/>
      <c r="EL233" s="119"/>
      <c r="EV233" s="119"/>
      <c r="FF233" s="119"/>
      <c r="FP233" s="119"/>
      <c r="FZ233" s="119"/>
      <c r="GJ233" s="119"/>
      <c r="GT233" s="119"/>
      <c r="HD233" s="119"/>
      <c r="HN233" s="119"/>
      <c r="HX233" s="119"/>
    </row>
    <row xmlns:x14ac="http://schemas.microsoft.com/office/spreadsheetml/2009/9/ac" r="234" s="3" customFormat="true" x14ac:dyDescent="0.25">
      <c r="A234" s="379"/>
      <c r="B234" s="119"/>
      <c r="L234" s="119"/>
      <c r="V234" s="119"/>
      <c r="AF234" s="119"/>
      <c r="AP234" s="119"/>
      <c r="AZ234" s="119"/>
      <c r="BA234" s="119"/>
      <c r="BJ234" s="119"/>
      <c r="BT234" s="119"/>
      <c r="CD234" s="119"/>
      <c r="CN234" s="119"/>
      <c r="CX234" s="119"/>
      <c r="DH234" s="119"/>
      <c r="DR234" s="119"/>
      <c r="EB234" s="119"/>
      <c r="EL234" s="119"/>
      <c r="EV234" s="119"/>
      <c r="FF234" s="119"/>
      <c r="FP234" s="119"/>
      <c r="FZ234" s="119"/>
      <c r="GJ234" s="119"/>
      <c r="GT234" s="119"/>
      <c r="HD234" s="119"/>
      <c r="HN234" s="119"/>
      <c r="HX234" s="119"/>
    </row>
    <row xmlns:x14ac="http://schemas.microsoft.com/office/spreadsheetml/2009/9/ac" r="235" s="3" customFormat="true" x14ac:dyDescent="0.25">
      <c r="A235" s="379"/>
      <c r="B235" s="119"/>
      <c r="L235" s="119"/>
      <c r="V235" s="119"/>
      <c r="AF235" s="119"/>
      <c r="AP235" s="119"/>
      <c r="AZ235" s="119"/>
      <c r="BA235" s="119"/>
      <c r="BJ235" s="119"/>
      <c r="BT235" s="119"/>
      <c r="CD235" s="119"/>
      <c r="CN235" s="119"/>
      <c r="CX235" s="119"/>
      <c r="DH235" s="119"/>
      <c r="DR235" s="119"/>
      <c r="EB235" s="119"/>
      <c r="EL235" s="119"/>
      <c r="EV235" s="119"/>
      <c r="FF235" s="119"/>
      <c r="FP235" s="119"/>
      <c r="FZ235" s="119"/>
      <c r="GJ235" s="119"/>
      <c r="GT235" s="119"/>
      <c r="HD235" s="119"/>
      <c r="HN235" s="119"/>
      <c r="HX235" s="119"/>
    </row>
    <row xmlns:x14ac="http://schemas.microsoft.com/office/spreadsheetml/2009/9/ac" r="236" s="3" customFormat="true" x14ac:dyDescent="0.25">
      <c r="A236" s="379"/>
      <c r="B236" s="119"/>
      <c r="L236" s="119"/>
      <c r="V236" s="119"/>
      <c r="AF236" s="119"/>
      <c r="AP236" s="119"/>
      <c r="AZ236" s="119"/>
      <c r="BA236" s="119"/>
      <c r="BJ236" s="119"/>
      <c r="BT236" s="119"/>
      <c r="CD236" s="119"/>
      <c r="CN236" s="119"/>
      <c r="CX236" s="119"/>
      <c r="DH236" s="119"/>
      <c r="DR236" s="119"/>
      <c r="EB236" s="119"/>
      <c r="EL236" s="119"/>
      <c r="EV236" s="119"/>
      <c r="FF236" s="119"/>
      <c r="FP236" s="119"/>
      <c r="FZ236" s="119"/>
      <c r="GJ236" s="119"/>
      <c r="GT236" s="119"/>
      <c r="HD236" s="119"/>
      <c r="HN236" s="119"/>
      <c r="HX236" s="119"/>
    </row>
    <row xmlns:x14ac="http://schemas.microsoft.com/office/spreadsheetml/2009/9/ac" r="237" s="3" customFormat="true" x14ac:dyDescent="0.25">
      <c r="A237" s="379"/>
      <c r="B237" s="119"/>
      <c r="L237" s="119"/>
      <c r="V237" s="119"/>
      <c r="AF237" s="119"/>
      <c r="AP237" s="119"/>
      <c r="AZ237" s="119"/>
      <c r="BA237" s="119"/>
      <c r="BJ237" s="119"/>
      <c r="BT237" s="119"/>
      <c r="CD237" s="119"/>
      <c r="CN237" s="119"/>
      <c r="CX237" s="119"/>
      <c r="DH237" s="119"/>
      <c r="DR237" s="119"/>
      <c r="EB237" s="119"/>
      <c r="EL237" s="119"/>
      <c r="EV237" s="119"/>
      <c r="FF237" s="119"/>
      <c r="FP237" s="119"/>
      <c r="FZ237" s="119"/>
      <c r="GJ237" s="119"/>
      <c r="GT237" s="119"/>
      <c r="HD237" s="119"/>
      <c r="HN237" s="119"/>
      <c r="HX237" s="119"/>
    </row>
    <row xmlns:x14ac="http://schemas.microsoft.com/office/spreadsheetml/2009/9/ac" r="238" s="3" customFormat="true" x14ac:dyDescent="0.25">
      <c r="A238" s="379"/>
      <c r="B238" s="119"/>
      <c r="L238" s="119"/>
      <c r="V238" s="119"/>
      <c r="AF238" s="119"/>
      <c r="AP238" s="119"/>
      <c r="AZ238" s="119"/>
      <c r="BA238" s="119"/>
      <c r="BJ238" s="119"/>
      <c r="BT238" s="119"/>
      <c r="CD238" s="119"/>
      <c r="CN238" s="119"/>
      <c r="CX238" s="119"/>
      <c r="DH238" s="119"/>
      <c r="DR238" s="119"/>
      <c r="EB238" s="119"/>
      <c r="EL238" s="119"/>
      <c r="EV238" s="119"/>
      <c r="FF238" s="119"/>
      <c r="FP238" s="119"/>
      <c r="FZ238" s="119"/>
      <c r="GJ238" s="119"/>
      <c r="GT238" s="119"/>
      <c r="HD238" s="119"/>
      <c r="HN238" s="119"/>
      <c r="HX238" s="119"/>
    </row>
    <row xmlns:x14ac="http://schemas.microsoft.com/office/spreadsheetml/2009/9/ac" r="239" s="3" customFormat="true" x14ac:dyDescent="0.25">
      <c r="A239" s="379"/>
      <c r="B239" s="119"/>
      <c r="L239" s="119"/>
      <c r="V239" s="119"/>
      <c r="AF239" s="119"/>
      <c r="AP239" s="119"/>
      <c r="AZ239" s="119"/>
      <c r="BA239" s="119"/>
      <c r="BJ239" s="119"/>
      <c r="BT239" s="119"/>
      <c r="CD239" s="119"/>
      <c r="CN239" s="119"/>
      <c r="CX239" s="119"/>
      <c r="DH239" s="119"/>
      <c r="DR239" s="119"/>
      <c r="EB239" s="119"/>
      <c r="EL239" s="119"/>
      <c r="EV239" s="119"/>
      <c r="FF239" s="119"/>
      <c r="FP239" s="119"/>
      <c r="FZ239" s="119"/>
      <c r="GJ239" s="119"/>
      <c r="GT239" s="119"/>
      <c r="HD239" s="119"/>
      <c r="HN239" s="119"/>
      <c r="HX239" s="119"/>
    </row>
    <row xmlns:x14ac="http://schemas.microsoft.com/office/spreadsheetml/2009/9/ac" r="240" s="3" customFormat="true" x14ac:dyDescent="0.25">
      <c r="A240" s="379"/>
      <c r="B240" s="119"/>
      <c r="L240" s="119"/>
      <c r="V240" s="119"/>
      <c r="AF240" s="119"/>
      <c r="AP240" s="119"/>
      <c r="AZ240" s="119"/>
      <c r="BA240" s="119"/>
      <c r="BJ240" s="119"/>
      <c r="BT240" s="119"/>
      <c r="CD240" s="119"/>
      <c r="CN240" s="119"/>
      <c r="CX240" s="119"/>
      <c r="DH240" s="119"/>
      <c r="DR240" s="119"/>
      <c r="EB240" s="119"/>
      <c r="EL240" s="119"/>
      <c r="EV240" s="119"/>
      <c r="FF240" s="119"/>
      <c r="FP240" s="119"/>
      <c r="FZ240" s="119"/>
      <c r="GJ240" s="119"/>
      <c r="GT240" s="119"/>
      <c r="HD240" s="119"/>
      <c r="HN240" s="119"/>
      <c r="HX240" s="119"/>
    </row>
    <row xmlns:x14ac="http://schemas.microsoft.com/office/spreadsheetml/2009/9/ac" r="241" s="3" customFormat="true" x14ac:dyDescent="0.25">
      <c r="A241" s="379"/>
      <c r="B241" s="119"/>
      <c r="L241" s="119"/>
      <c r="V241" s="119"/>
      <c r="AF241" s="119"/>
      <c r="AP241" s="119"/>
      <c r="AZ241" s="119"/>
      <c r="BA241" s="119"/>
      <c r="BJ241" s="119"/>
      <c r="BT241" s="119"/>
      <c r="CD241" s="119"/>
      <c r="CN241" s="119"/>
      <c r="CX241" s="119"/>
      <c r="DH241" s="119"/>
      <c r="DR241" s="119"/>
      <c r="EB241" s="119"/>
      <c r="EL241" s="119"/>
      <c r="EV241" s="119"/>
      <c r="FF241" s="119"/>
      <c r="FP241" s="119"/>
      <c r="FZ241" s="119"/>
      <c r="GJ241" s="119"/>
      <c r="GT241" s="119"/>
      <c r="HD241" s="119"/>
      <c r="HN241" s="119"/>
      <c r="HX241" s="119"/>
    </row>
    <row xmlns:x14ac="http://schemas.microsoft.com/office/spreadsheetml/2009/9/ac" r="242" s="3" customFormat="true" x14ac:dyDescent="0.25">
      <c r="A242" s="379"/>
      <c r="B242" s="119"/>
      <c r="L242" s="119"/>
      <c r="V242" s="119"/>
      <c r="AF242" s="119"/>
      <c r="AP242" s="119"/>
      <c r="AZ242" s="119"/>
      <c r="BA242" s="119"/>
      <c r="BJ242" s="119"/>
      <c r="BT242" s="119"/>
      <c r="CD242" s="119"/>
      <c r="CN242" s="119"/>
      <c r="CX242" s="119"/>
      <c r="DH242" s="119"/>
      <c r="DR242" s="119"/>
      <c r="EB242" s="119"/>
      <c r="EL242" s="119"/>
      <c r="EV242" s="119"/>
      <c r="FF242" s="119"/>
      <c r="FP242" s="119"/>
      <c r="FZ242" s="119"/>
      <c r="GJ242" s="119"/>
      <c r="GT242" s="119"/>
      <c r="HD242" s="119"/>
      <c r="HN242" s="119"/>
      <c r="HX242" s="119"/>
    </row>
    <row xmlns:x14ac="http://schemas.microsoft.com/office/spreadsheetml/2009/9/ac" r="243" s="3" customFormat="true" x14ac:dyDescent="0.25">
      <c r="A243" s="379"/>
      <c r="B243" s="119"/>
      <c r="L243" s="119"/>
      <c r="V243" s="119"/>
      <c r="AF243" s="119"/>
      <c r="AP243" s="119"/>
      <c r="AZ243" s="119"/>
      <c r="BA243" s="119"/>
      <c r="BJ243" s="119"/>
      <c r="BT243" s="119"/>
      <c r="CD243" s="119"/>
      <c r="CN243" s="119"/>
      <c r="CX243" s="119"/>
      <c r="DH243" s="119"/>
      <c r="DR243" s="119"/>
      <c r="EB243" s="119"/>
      <c r="EL243" s="119"/>
      <c r="EV243" s="119"/>
      <c r="FF243" s="119"/>
      <c r="FP243" s="119"/>
      <c r="FZ243" s="119"/>
      <c r="GJ243" s="119"/>
      <c r="GT243" s="119"/>
      <c r="HD243" s="119"/>
      <c r="HN243" s="119"/>
      <c r="HX243" s="119"/>
    </row>
    <row xmlns:x14ac="http://schemas.microsoft.com/office/spreadsheetml/2009/9/ac" r="244" s="3" customFormat="true" x14ac:dyDescent="0.25">
      <c r="A244" s="379"/>
      <c r="B244" s="119"/>
      <c r="L244" s="119"/>
      <c r="V244" s="119"/>
      <c r="AF244" s="119"/>
      <c r="AP244" s="119"/>
      <c r="AZ244" s="119"/>
      <c r="BA244" s="119"/>
      <c r="BJ244" s="119"/>
      <c r="BT244" s="119"/>
      <c r="CD244" s="119"/>
      <c r="CN244" s="119"/>
      <c r="CX244" s="119"/>
      <c r="DH244" s="119"/>
      <c r="DR244" s="119"/>
      <c r="EB244" s="119"/>
      <c r="EL244" s="119"/>
      <c r="EV244" s="119"/>
      <c r="FF244" s="119"/>
      <c r="FP244" s="119"/>
      <c r="FZ244" s="119"/>
      <c r="GJ244" s="119"/>
      <c r="GT244" s="119"/>
      <c r="HD244" s="119"/>
      <c r="HN244" s="119"/>
      <c r="HX244" s="119"/>
    </row>
    <row xmlns:x14ac="http://schemas.microsoft.com/office/spreadsheetml/2009/9/ac" r="245" s="3" customFormat="true" x14ac:dyDescent="0.25">
      <c r="A245" s="379"/>
      <c r="B245" s="119"/>
      <c r="L245" s="119"/>
      <c r="V245" s="119"/>
      <c r="AF245" s="119"/>
      <c r="AP245" s="119"/>
      <c r="AZ245" s="119"/>
      <c r="BA245" s="119"/>
      <c r="BJ245" s="119"/>
      <c r="BT245" s="119"/>
      <c r="CD245" s="119"/>
      <c r="CN245" s="119"/>
      <c r="CX245" s="119"/>
      <c r="DH245" s="119"/>
      <c r="DR245" s="119"/>
      <c r="EB245" s="119"/>
      <c r="EL245" s="119"/>
      <c r="EV245" s="119"/>
      <c r="FF245" s="119"/>
      <c r="FP245" s="119"/>
      <c r="FZ245" s="119"/>
      <c r="GJ245" s="119"/>
      <c r="GT245" s="119"/>
      <c r="HD245" s="119"/>
      <c r="HN245" s="119"/>
      <c r="HX245" s="119"/>
    </row>
    <row xmlns:x14ac="http://schemas.microsoft.com/office/spreadsheetml/2009/9/ac" r="246" s="3" customFormat="true" x14ac:dyDescent="0.25">
      <c r="A246" s="379"/>
      <c r="B246" s="119"/>
      <c r="L246" s="119"/>
      <c r="V246" s="119"/>
      <c r="AF246" s="119"/>
      <c r="AP246" s="119"/>
      <c r="AZ246" s="119"/>
      <c r="BA246" s="119"/>
      <c r="BJ246" s="119"/>
      <c r="BT246" s="119"/>
      <c r="CD246" s="119"/>
      <c r="CN246" s="119"/>
      <c r="CX246" s="119"/>
      <c r="DH246" s="119"/>
      <c r="DR246" s="119"/>
      <c r="EB246" s="119"/>
      <c r="EL246" s="119"/>
      <c r="EV246" s="119"/>
      <c r="FF246" s="119"/>
      <c r="FP246" s="119"/>
      <c r="FZ246" s="119"/>
      <c r="GJ246" s="119"/>
      <c r="GT246" s="119"/>
      <c r="HD246" s="119"/>
      <c r="HN246" s="119"/>
      <c r="HX246" s="119"/>
    </row>
    <row xmlns:x14ac="http://schemas.microsoft.com/office/spreadsheetml/2009/9/ac" r="247" s="3" customFormat="true" x14ac:dyDescent="0.25">
      <c r="A247" s="379"/>
      <c r="B247" s="119"/>
      <c r="L247" s="119"/>
      <c r="V247" s="119"/>
      <c r="AF247" s="119"/>
      <c r="AP247" s="119"/>
      <c r="AZ247" s="119"/>
      <c r="BA247" s="119"/>
      <c r="BJ247" s="119"/>
      <c r="BT247" s="119"/>
      <c r="CD247" s="119"/>
      <c r="CN247" s="119"/>
      <c r="CX247" s="119"/>
      <c r="DH247" s="119"/>
      <c r="DR247" s="119"/>
      <c r="EB247" s="119"/>
      <c r="EL247" s="119"/>
      <c r="EV247" s="119"/>
      <c r="FF247" s="119"/>
      <c r="FP247" s="119"/>
      <c r="FZ247" s="119"/>
      <c r="GJ247" s="119"/>
      <c r="GT247" s="119"/>
      <c r="HD247" s="119"/>
      <c r="HN247" s="119"/>
      <c r="HX247" s="119"/>
    </row>
    <row xmlns:x14ac="http://schemas.microsoft.com/office/spreadsheetml/2009/9/ac" r="248" s="3" customFormat="true" x14ac:dyDescent="0.25">
      <c r="A248" s="379"/>
      <c r="B248" s="119"/>
      <c r="L248" s="119"/>
      <c r="V248" s="119"/>
      <c r="AF248" s="119"/>
      <c r="AP248" s="119"/>
      <c r="AZ248" s="119"/>
      <c r="BA248" s="119"/>
      <c r="BJ248" s="119"/>
      <c r="BT248" s="119"/>
      <c r="CD248" s="119"/>
      <c r="CN248" s="119"/>
      <c r="CX248" s="119"/>
      <c r="DH248" s="119"/>
      <c r="DR248" s="119"/>
      <c r="EB248" s="119"/>
      <c r="EL248" s="119"/>
      <c r="EV248" s="119"/>
      <c r="FF248" s="119"/>
      <c r="FP248" s="119"/>
      <c r="FZ248" s="119"/>
      <c r="GJ248" s="119"/>
      <c r="GT248" s="119"/>
      <c r="HD248" s="119"/>
      <c r="HN248" s="119"/>
      <c r="HX248" s="119"/>
    </row>
    <row xmlns:x14ac="http://schemas.microsoft.com/office/spreadsheetml/2009/9/ac" r="249" s="3" customFormat="true" x14ac:dyDescent="0.25">
      <c r="A249" s="379"/>
      <c r="B249" s="119"/>
      <c r="L249" s="119"/>
      <c r="V249" s="119"/>
      <c r="AF249" s="119"/>
      <c r="AP249" s="119"/>
      <c r="AZ249" s="119"/>
      <c r="BA249" s="119"/>
      <c r="BJ249" s="119"/>
      <c r="BT249" s="119"/>
      <c r="CD249" s="119"/>
      <c r="CN249" s="119"/>
      <c r="CX249" s="119"/>
      <c r="DH249" s="119"/>
      <c r="DR249" s="119"/>
      <c r="EB249" s="119"/>
      <c r="EL249" s="119"/>
      <c r="EV249" s="119"/>
      <c r="FF249" s="119"/>
      <c r="FP249" s="119"/>
      <c r="FZ249" s="119"/>
      <c r="GJ249" s="119"/>
      <c r="GT249" s="119"/>
      <c r="HD249" s="119"/>
      <c r="HN249" s="119"/>
      <c r="HX249" s="119"/>
    </row>
    <row xmlns:x14ac="http://schemas.microsoft.com/office/spreadsheetml/2009/9/ac" r="250" s="3" customFormat="true" x14ac:dyDescent="0.25">
      <c r="A250" s="379"/>
      <c r="B250" s="119"/>
      <c r="L250" s="119"/>
      <c r="V250" s="119"/>
      <c r="AF250" s="119"/>
      <c r="AP250" s="119"/>
      <c r="AZ250" s="119"/>
      <c r="BA250" s="119"/>
      <c r="BJ250" s="119"/>
      <c r="BT250" s="119"/>
      <c r="CD250" s="119"/>
      <c r="CN250" s="119"/>
      <c r="CX250" s="119"/>
      <c r="DH250" s="119"/>
      <c r="DR250" s="119"/>
      <c r="EB250" s="119"/>
      <c r="EL250" s="119"/>
      <c r="EV250" s="119"/>
      <c r="FF250" s="119"/>
      <c r="FP250" s="119"/>
      <c r="FZ250" s="119"/>
      <c r="GJ250" s="119"/>
      <c r="GT250" s="119"/>
      <c r="HD250" s="119"/>
      <c r="HN250" s="119"/>
      <c r="HX250" s="119"/>
    </row>
    <row xmlns:x14ac="http://schemas.microsoft.com/office/spreadsheetml/2009/9/ac" r="251" s="3" customFormat="true" x14ac:dyDescent="0.25">
      <c r="A251" s="379"/>
      <c r="B251" s="119"/>
      <c r="L251" s="119"/>
      <c r="V251" s="119"/>
      <c r="AF251" s="119"/>
      <c r="AP251" s="119"/>
      <c r="AZ251" s="119"/>
      <c r="BA251" s="119"/>
      <c r="BJ251" s="119"/>
      <c r="BT251" s="119"/>
      <c r="CD251" s="119"/>
      <c r="CN251" s="119"/>
      <c r="CX251" s="119"/>
      <c r="DH251" s="119"/>
      <c r="DR251" s="119"/>
      <c r="EB251" s="119"/>
      <c r="EL251" s="119"/>
      <c r="EV251" s="119"/>
      <c r="FF251" s="119"/>
      <c r="FP251" s="119"/>
      <c r="FZ251" s="119"/>
      <c r="GJ251" s="119"/>
      <c r="GT251" s="119"/>
      <c r="HD251" s="119"/>
      <c r="HN251" s="119"/>
      <c r="HX251" s="119"/>
    </row>
    <row xmlns:x14ac="http://schemas.microsoft.com/office/spreadsheetml/2009/9/ac" r="252" s="3" customFormat="true" x14ac:dyDescent="0.25">
      <c r="A252" s="379"/>
      <c r="B252" s="119"/>
      <c r="L252" s="119"/>
      <c r="V252" s="119"/>
      <c r="AF252" s="119"/>
      <c r="AP252" s="119"/>
      <c r="AZ252" s="119"/>
      <c r="BA252" s="119"/>
      <c r="BJ252" s="119"/>
      <c r="BT252" s="119"/>
      <c r="CD252" s="119"/>
      <c r="CN252" s="119"/>
      <c r="CX252" s="119"/>
      <c r="DH252" s="119"/>
      <c r="DR252" s="119"/>
      <c r="EB252" s="119"/>
      <c r="EL252" s="119"/>
      <c r="EV252" s="119"/>
      <c r="FF252" s="119"/>
      <c r="FP252" s="119"/>
      <c r="FZ252" s="119"/>
      <c r="GJ252" s="119"/>
      <c r="GT252" s="119"/>
      <c r="HD252" s="119"/>
      <c r="HN252" s="119"/>
      <c r="HX252" s="119"/>
    </row>
    <row xmlns:x14ac="http://schemas.microsoft.com/office/spreadsheetml/2009/9/ac" r="253" s="3" customFormat="true" x14ac:dyDescent="0.25">
      <c r="A253" s="379"/>
      <c r="B253" s="119"/>
      <c r="L253" s="119"/>
      <c r="V253" s="119"/>
      <c r="AF253" s="119"/>
      <c r="AP253" s="119"/>
      <c r="AZ253" s="119"/>
      <c r="BA253" s="119"/>
      <c r="BJ253" s="119"/>
      <c r="BT253" s="119"/>
      <c r="CD253" s="119"/>
      <c r="CN253" s="119"/>
      <c r="CX253" s="119"/>
      <c r="DH253" s="119"/>
      <c r="DR253" s="119"/>
      <c r="EB253" s="119"/>
      <c r="EL253" s="119"/>
      <c r="EV253" s="119"/>
      <c r="FF253" s="119"/>
      <c r="FP253" s="119"/>
      <c r="FZ253" s="119"/>
      <c r="GJ253" s="119"/>
      <c r="GT253" s="119"/>
      <c r="HD253" s="119"/>
      <c r="HN253" s="119"/>
      <c r="HX253" s="119"/>
    </row>
    <row xmlns:x14ac="http://schemas.microsoft.com/office/spreadsheetml/2009/9/ac" r="254" s="3" customFormat="true" x14ac:dyDescent="0.25">
      <c r="A254" s="379"/>
      <c r="B254" s="119"/>
      <c r="L254" s="119"/>
      <c r="V254" s="119"/>
      <c r="AF254" s="119"/>
      <c r="AP254" s="119"/>
      <c r="AZ254" s="119"/>
      <c r="BA254" s="119"/>
      <c r="BJ254" s="119"/>
      <c r="BT254" s="119"/>
      <c r="CD254" s="119"/>
      <c r="CN254" s="119"/>
      <c r="CX254" s="119"/>
      <c r="DH254" s="119"/>
      <c r="DR254" s="119"/>
      <c r="EB254" s="119"/>
      <c r="EL254" s="119"/>
      <c r="EV254" s="119"/>
      <c r="FF254" s="119"/>
      <c r="FP254" s="119"/>
      <c r="FZ254" s="119"/>
      <c r="GJ254" s="119"/>
      <c r="GT254" s="119"/>
      <c r="HD254" s="119"/>
      <c r="HN254" s="119"/>
      <c r="HX254" s="119"/>
    </row>
    <row xmlns:x14ac="http://schemas.microsoft.com/office/spreadsheetml/2009/9/ac" r="255" s="3" customFormat="true" x14ac:dyDescent="0.25">
      <c r="A255" s="379"/>
      <c r="B255" s="119"/>
      <c r="L255" s="119"/>
      <c r="V255" s="119"/>
      <c r="AF255" s="119"/>
      <c r="AP255" s="119"/>
      <c r="AZ255" s="119"/>
      <c r="BA255" s="119"/>
      <c r="BJ255" s="119"/>
      <c r="BT255" s="119"/>
      <c r="CD255" s="119"/>
      <c r="CN255" s="119"/>
      <c r="CX255" s="119"/>
      <c r="DH255" s="119"/>
      <c r="DR255" s="119"/>
      <c r="EB255" s="119"/>
      <c r="EL255" s="119"/>
      <c r="EV255" s="119"/>
      <c r="FF255" s="119"/>
      <c r="FP255" s="119"/>
      <c r="FZ255" s="119"/>
      <c r="GJ255" s="119"/>
      <c r="GT255" s="119"/>
      <c r="HD255" s="119"/>
      <c r="HN255" s="119"/>
      <c r="HX255" s="119"/>
    </row>
    <row xmlns:x14ac="http://schemas.microsoft.com/office/spreadsheetml/2009/9/ac" r="256" s="3" customFormat="true" x14ac:dyDescent="0.25">
      <c r="A256" s="379"/>
      <c r="B256" s="119"/>
      <c r="L256" s="119"/>
      <c r="V256" s="119"/>
      <c r="AF256" s="119"/>
      <c r="AP256" s="119"/>
      <c r="AZ256" s="119"/>
      <c r="BA256" s="119"/>
      <c r="BJ256" s="119"/>
      <c r="BT256" s="119"/>
      <c r="CD256" s="119"/>
      <c r="CN256" s="119"/>
      <c r="CX256" s="119"/>
      <c r="DH256" s="119"/>
      <c r="DR256" s="119"/>
      <c r="EB256" s="119"/>
      <c r="EL256" s="119"/>
      <c r="EV256" s="119"/>
      <c r="FF256" s="119"/>
      <c r="FP256" s="119"/>
      <c r="FZ256" s="119"/>
      <c r="GJ256" s="119"/>
      <c r="GT256" s="119"/>
      <c r="HD256" s="119"/>
      <c r="HN256" s="119"/>
      <c r="HX256" s="119"/>
    </row>
    <row xmlns:x14ac="http://schemas.microsoft.com/office/spreadsheetml/2009/9/ac" r="257" s="3" customFormat="true" x14ac:dyDescent="0.25">
      <c r="A257" s="379"/>
      <c r="B257" s="119"/>
      <c r="L257" s="119"/>
      <c r="V257" s="119"/>
      <c r="AF257" s="119"/>
      <c r="AP257" s="119"/>
      <c r="AZ257" s="119"/>
      <c r="BA257" s="119"/>
      <c r="BJ257" s="119"/>
      <c r="BT257" s="119"/>
      <c r="CD257" s="119"/>
      <c r="CN257" s="119"/>
      <c r="CX257" s="119"/>
      <c r="DH257" s="119"/>
      <c r="DR257" s="119"/>
      <c r="EB257" s="119"/>
      <c r="EL257" s="119"/>
      <c r="EV257" s="119"/>
      <c r="FF257" s="119"/>
      <c r="FP257" s="119"/>
      <c r="FZ257" s="119"/>
      <c r="GJ257" s="119"/>
      <c r="GT257" s="119"/>
      <c r="HD257" s="119"/>
      <c r="HN257" s="119"/>
      <c r="HX257" s="119"/>
    </row>
    <row xmlns:x14ac="http://schemas.microsoft.com/office/spreadsheetml/2009/9/ac" r="258" s="3" customFormat="true" x14ac:dyDescent="0.25">
      <c r="A258" s="379"/>
      <c r="B258" s="119"/>
      <c r="L258" s="119"/>
      <c r="V258" s="119"/>
      <c r="AF258" s="119"/>
      <c r="AP258" s="119"/>
      <c r="AZ258" s="119"/>
      <c r="BA258" s="119"/>
      <c r="BJ258" s="119"/>
      <c r="BT258" s="119"/>
      <c r="CD258" s="119"/>
      <c r="CN258" s="119"/>
      <c r="CX258" s="119"/>
      <c r="DH258" s="119"/>
      <c r="DR258" s="119"/>
      <c r="EB258" s="119"/>
      <c r="EL258" s="119"/>
      <c r="EV258" s="119"/>
      <c r="FF258" s="119"/>
      <c r="FP258" s="119"/>
      <c r="FZ258" s="119"/>
      <c r="GJ258" s="119"/>
      <c r="GT258" s="119"/>
      <c r="HD258" s="119"/>
      <c r="HN258" s="119"/>
      <c r="HX258" s="119"/>
    </row>
    <row xmlns:x14ac="http://schemas.microsoft.com/office/spreadsheetml/2009/9/ac" r="259" s="3" customFormat="true" x14ac:dyDescent="0.25">
      <c r="A259" s="379"/>
      <c r="B259" s="119"/>
      <c r="L259" s="119"/>
      <c r="V259" s="119"/>
      <c r="AF259" s="119"/>
      <c r="AP259" s="119"/>
      <c r="AZ259" s="119"/>
      <c r="BA259" s="119"/>
      <c r="BJ259" s="119"/>
      <c r="BT259" s="119"/>
      <c r="CD259" s="119"/>
      <c r="CN259" s="119"/>
      <c r="CX259" s="119"/>
      <c r="DH259" s="119"/>
      <c r="DR259" s="119"/>
      <c r="EB259" s="119"/>
      <c r="EL259" s="119"/>
      <c r="EV259" s="119"/>
      <c r="FF259" s="119"/>
      <c r="FP259" s="119"/>
      <c r="FZ259" s="119"/>
      <c r="GJ259" s="119"/>
      <c r="GT259" s="119"/>
      <c r="HD259" s="119"/>
      <c r="HN259" s="119"/>
      <c r="HX259" s="119"/>
    </row>
    <row xmlns:x14ac="http://schemas.microsoft.com/office/spreadsheetml/2009/9/ac" r="260" s="3" customFormat="true" x14ac:dyDescent="0.25">
      <c r="A260" s="379"/>
      <c r="B260" s="119"/>
      <c r="L260" s="119"/>
      <c r="V260" s="119"/>
      <c r="AF260" s="119"/>
      <c r="AP260" s="119"/>
      <c r="AZ260" s="119"/>
      <c r="BA260" s="119"/>
      <c r="BJ260" s="119"/>
      <c r="BT260" s="119"/>
      <c r="CD260" s="119"/>
      <c r="CN260" s="119"/>
      <c r="CX260" s="119"/>
      <c r="DH260" s="119"/>
      <c r="DR260" s="119"/>
      <c r="EB260" s="119"/>
      <c r="EL260" s="119"/>
      <c r="EV260" s="119"/>
      <c r="FF260" s="119"/>
      <c r="FP260" s="119"/>
      <c r="FZ260" s="119"/>
      <c r="GJ260" s="119"/>
      <c r="GT260" s="119"/>
      <c r="HD260" s="119"/>
      <c r="HN260" s="119"/>
      <c r="HX260" s="119"/>
    </row>
    <row xmlns:x14ac="http://schemas.microsoft.com/office/spreadsheetml/2009/9/ac" r="261" s="3" customFormat="true" x14ac:dyDescent="0.25">
      <c r="A261" s="379"/>
      <c r="B261" s="119"/>
      <c r="L261" s="119"/>
      <c r="V261" s="119"/>
      <c r="AF261" s="119"/>
      <c r="AP261" s="119"/>
      <c r="AZ261" s="119"/>
      <c r="BA261" s="119"/>
      <c r="BJ261" s="119"/>
      <c r="BT261" s="119"/>
      <c r="CD261" s="119"/>
      <c r="CN261" s="119"/>
      <c r="CX261" s="119"/>
      <c r="DH261" s="119"/>
      <c r="DR261" s="119"/>
      <c r="EB261" s="119"/>
      <c r="EL261" s="119"/>
      <c r="EV261" s="119"/>
      <c r="FF261" s="119"/>
      <c r="FP261" s="119"/>
      <c r="FZ261" s="119"/>
      <c r="GJ261" s="119"/>
      <c r="GT261" s="119"/>
      <c r="HD261" s="119"/>
      <c r="HN261" s="119"/>
      <c r="HX261" s="119"/>
    </row>
    <row xmlns:x14ac="http://schemas.microsoft.com/office/spreadsheetml/2009/9/ac" r="262" s="3" customFormat="true" x14ac:dyDescent="0.25">
      <c r="A262" s="379"/>
      <c r="B262" s="119"/>
      <c r="L262" s="119"/>
      <c r="V262" s="119"/>
      <c r="AF262" s="119"/>
      <c r="AP262" s="119"/>
      <c r="AZ262" s="119"/>
      <c r="BA262" s="119"/>
      <c r="BJ262" s="119"/>
      <c r="BT262" s="119"/>
      <c r="CD262" s="119"/>
      <c r="CN262" s="119"/>
      <c r="CX262" s="119"/>
      <c r="DH262" s="119"/>
      <c r="DR262" s="119"/>
      <c r="EB262" s="119"/>
      <c r="EL262" s="119"/>
      <c r="EV262" s="119"/>
      <c r="FF262" s="119"/>
      <c r="FP262" s="119"/>
      <c r="FZ262" s="119"/>
      <c r="GJ262" s="119"/>
      <c r="GT262" s="119"/>
      <c r="HD262" s="119"/>
      <c r="HN262" s="119"/>
      <c r="HX262" s="119"/>
    </row>
    <row xmlns:x14ac="http://schemas.microsoft.com/office/spreadsheetml/2009/9/ac" r="263" s="3" customFormat="true" x14ac:dyDescent="0.25">
      <c r="A263" s="379"/>
      <c r="B263" s="119"/>
      <c r="L263" s="119"/>
      <c r="V263" s="119"/>
      <c r="AF263" s="119"/>
      <c r="AP263" s="119"/>
      <c r="AZ263" s="119"/>
      <c r="BA263" s="119"/>
      <c r="BJ263" s="119"/>
      <c r="BT263" s="119"/>
      <c r="CD263" s="119"/>
      <c r="CN263" s="119"/>
      <c r="CX263" s="119"/>
      <c r="DH263" s="119"/>
      <c r="DR263" s="119"/>
      <c r="EB263" s="119"/>
      <c r="EL263" s="119"/>
      <c r="EV263" s="119"/>
      <c r="FF263" s="119"/>
      <c r="FP263" s="119"/>
      <c r="FZ263" s="119"/>
      <c r="GJ263" s="119"/>
      <c r="GT263" s="119"/>
      <c r="HD263" s="119"/>
      <c r="HN263" s="119"/>
      <c r="HX263" s="119"/>
    </row>
    <row xmlns:x14ac="http://schemas.microsoft.com/office/spreadsheetml/2009/9/ac" r="264" s="3" customFormat="true" x14ac:dyDescent="0.25">
      <c r="A264" s="379"/>
      <c r="B264" s="119"/>
      <c r="L264" s="119"/>
      <c r="V264" s="119"/>
      <c r="AF264" s="119"/>
      <c r="AP264" s="119"/>
      <c r="AZ264" s="119"/>
      <c r="BA264" s="119"/>
      <c r="BJ264" s="119"/>
      <c r="BT264" s="119"/>
      <c r="CD264" s="119"/>
      <c r="CN264" s="119"/>
      <c r="CX264" s="119"/>
      <c r="DH264" s="119"/>
      <c r="DR264" s="119"/>
      <c r="EB264" s="119"/>
      <c r="EL264" s="119"/>
      <c r="EV264" s="119"/>
      <c r="FF264" s="119"/>
      <c r="FP264" s="119"/>
      <c r="FZ264" s="119"/>
      <c r="GJ264" s="119"/>
      <c r="GT264" s="119"/>
      <c r="HD264" s="119"/>
      <c r="HN264" s="119"/>
      <c r="HX264" s="119"/>
    </row>
    <row xmlns:x14ac="http://schemas.microsoft.com/office/spreadsheetml/2009/9/ac" r="265" s="3" customFormat="true" x14ac:dyDescent="0.25">
      <c r="A265" s="379"/>
      <c r="B265" s="119"/>
      <c r="L265" s="119"/>
      <c r="V265" s="119"/>
      <c r="AF265" s="119"/>
      <c r="AP265" s="119"/>
      <c r="AZ265" s="119"/>
      <c r="BA265" s="119"/>
      <c r="BJ265" s="119"/>
      <c r="BT265" s="119"/>
      <c r="CD265" s="119"/>
      <c r="CN265" s="119"/>
      <c r="CX265" s="119"/>
      <c r="DH265" s="119"/>
      <c r="DR265" s="119"/>
      <c r="EB265" s="119"/>
      <c r="EL265" s="119"/>
      <c r="EV265" s="119"/>
      <c r="FF265" s="119"/>
      <c r="FP265" s="119"/>
      <c r="FZ265" s="119"/>
      <c r="GJ265" s="119"/>
      <c r="GT265" s="119"/>
      <c r="HD265" s="119"/>
      <c r="HN265" s="119"/>
      <c r="HX265" s="119"/>
    </row>
    <row xmlns:x14ac="http://schemas.microsoft.com/office/spreadsheetml/2009/9/ac" r="266" s="3" customFormat="true" x14ac:dyDescent="0.25">
      <c r="A266" s="379"/>
      <c r="B266" s="119"/>
      <c r="L266" s="119"/>
      <c r="V266" s="119"/>
      <c r="AF266" s="119"/>
      <c r="AP266" s="119"/>
      <c r="AZ266" s="119"/>
      <c r="BA266" s="119"/>
      <c r="BJ266" s="119"/>
      <c r="BT266" s="119"/>
      <c r="CD266" s="119"/>
      <c r="CN266" s="119"/>
      <c r="CX266" s="119"/>
      <c r="DH266" s="119"/>
      <c r="DR266" s="119"/>
      <c r="EB266" s="119"/>
      <c r="EL266" s="119"/>
      <c r="EV266" s="119"/>
      <c r="FF266" s="119"/>
      <c r="FP266" s="119"/>
      <c r="FZ266" s="119"/>
      <c r="GJ266" s="119"/>
      <c r="GT266" s="119"/>
      <c r="HD266" s="119"/>
      <c r="HN266" s="119"/>
      <c r="HX266" s="119"/>
    </row>
    <row xmlns:x14ac="http://schemas.microsoft.com/office/spreadsheetml/2009/9/ac" r="267" s="3" customFormat="true" x14ac:dyDescent="0.25">
      <c r="A267" s="379"/>
      <c r="B267" s="119"/>
      <c r="L267" s="119"/>
      <c r="V267" s="119"/>
      <c r="AF267" s="119"/>
      <c r="AP267" s="119"/>
      <c r="AZ267" s="119"/>
      <c r="BA267" s="119"/>
      <c r="BJ267" s="119"/>
      <c r="BT267" s="119"/>
      <c r="CD267" s="119"/>
      <c r="CN267" s="119"/>
      <c r="CX267" s="119"/>
      <c r="DH267" s="119"/>
      <c r="DR267" s="119"/>
      <c r="EB267" s="119"/>
      <c r="EL267" s="119"/>
      <c r="EV267" s="119"/>
      <c r="FF267" s="119"/>
      <c r="FP267" s="119"/>
      <c r="FZ267" s="119"/>
      <c r="GJ267" s="119"/>
      <c r="GT267" s="119"/>
      <c r="HD267" s="119"/>
      <c r="HN267" s="119"/>
      <c r="HX267" s="119"/>
    </row>
    <row xmlns:x14ac="http://schemas.microsoft.com/office/spreadsheetml/2009/9/ac" r="268" s="3" customFormat="true" x14ac:dyDescent="0.25">
      <c r="A268" s="379"/>
      <c r="B268" s="119"/>
      <c r="L268" s="119"/>
      <c r="V268" s="119"/>
      <c r="AF268" s="119"/>
      <c r="AP268" s="119"/>
      <c r="AZ268" s="119"/>
      <c r="BA268" s="119"/>
      <c r="BJ268" s="119"/>
      <c r="BT268" s="119"/>
      <c r="CD268" s="119"/>
      <c r="CN268" s="119"/>
      <c r="CX268" s="119"/>
      <c r="DH268" s="119"/>
      <c r="DR268" s="119"/>
      <c r="EB268" s="119"/>
      <c r="EL268" s="119"/>
      <c r="EV268" s="119"/>
      <c r="FF268" s="119"/>
      <c r="FP268" s="119"/>
      <c r="FZ268" s="119"/>
      <c r="GJ268" s="119"/>
      <c r="GT268" s="119"/>
      <c r="HD268" s="119"/>
      <c r="HN268" s="119"/>
      <c r="HX268" s="119"/>
    </row>
    <row xmlns:x14ac="http://schemas.microsoft.com/office/spreadsheetml/2009/9/ac" r="269" s="3" customFormat="true" x14ac:dyDescent="0.25">
      <c r="A269" s="379"/>
      <c r="B269" s="119"/>
      <c r="L269" s="119"/>
      <c r="V269" s="119"/>
      <c r="AF269" s="119"/>
      <c r="AP269" s="119"/>
      <c r="AZ269" s="119"/>
      <c r="BA269" s="119"/>
      <c r="BJ269" s="119"/>
      <c r="BT269" s="119"/>
      <c r="CD269" s="119"/>
      <c r="CN269" s="119"/>
      <c r="CX269" s="119"/>
      <c r="DH269" s="119"/>
      <c r="DR269" s="119"/>
      <c r="EB269" s="119"/>
      <c r="EL269" s="119"/>
      <c r="EV269" s="119"/>
      <c r="FF269" s="119"/>
      <c r="FP269" s="119"/>
      <c r="FZ269" s="119"/>
      <c r="GJ269" s="119"/>
      <c r="GT269" s="119"/>
      <c r="HD269" s="119"/>
      <c r="HN269" s="119"/>
      <c r="HX269" s="119"/>
    </row>
    <row xmlns:x14ac="http://schemas.microsoft.com/office/spreadsheetml/2009/9/ac" r="270" s="3" customFormat="true" x14ac:dyDescent="0.25">
      <c r="A270" s="379"/>
      <c r="B270" s="119"/>
      <c r="L270" s="119"/>
      <c r="V270" s="119"/>
      <c r="AF270" s="119"/>
      <c r="AP270" s="119"/>
      <c r="AZ270" s="119"/>
      <c r="BA270" s="119"/>
      <c r="BJ270" s="119"/>
      <c r="BT270" s="119"/>
      <c r="CD270" s="119"/>
      <c r="CN270" s="119"/>
      <c r="CX270" s="119"/>
      <c r="DH270" s="119"/>
      <c r="DR270" s="119"/>
      <c r="EB270" s="119"/>
      <c r="EL270" s="119"/>
      <c r="EV270" s="119"/>
      <c r="FF270" s="119"/>
      <c r="FP270" s="119"/>
      <c r="FZ270" s="119"/>
      <c r="GJ270" s="119"/>
      <c r="GT270" s="119"/>
      <c r="HD270" s="119"/>
      <c r="HN270" s="119"/>
      <c r="HX270" s="119"/>
    </row>
    <row xmlns:x14ac="http://schemas.microsoft.com/office/spreadsheetml/2009/9/ac" r="271" s="3" customFormat="true" x14ac:dyDescent="0.25">
      <c r="A271" s="379"/>
      <c r="B271" s="119"/>
      <c r="L271" s="119"/>
      <c r="V271" s="119"/>
      <c r="AF271" s="119"/>
      <c r="AP271" s="119"/>
      <c r="AZ271" s="119"/>
      <c r="BA271" s="119"/>
      <c r="BJ271" s="119"/>
      <c r="BT271" s="119"/>
      <c r="CD271" s="119"/>
      <c r="CN271" s="119"/>
      <c r="CX271" s="119"/>
      <c r="DH271" s="119"/>
      <c r="DR271" s="119"/>
      <c r="EB271" s="119"/>
      <c r="EL271" s="119"/>
      <c r="EV271" s="119"/>
      <c r="FF271" s="119"/>
      <c r="FP271" s="119"/>
      <c r="FZ271" s="119"/>
      <c r="GJ271" s="119"/>
      <c r="GT271" s="119"/>
      <c r="HD271" s="119"/>
      <c r="HN271" s="119"/>
      <c r="HX271" s="119"/>
    </row>
    <row xmlns:x14ac="http://schemas.microsoft.com/office/spreadsheetml/2009/9/ac" r="272" s="3" customFormat="true" x14ac:dyDescent="0.25">
      <c r="A272" s="379"/>
      <c r="B272" s="119"/>
      <c r="L272" s="119"/>
      <c r="V272" s="119"/>
      <c r="AF272" s="119"/>
      <c r="AP272" s="119"/>
      <c r="AZ272" s="119"/>
      <c r="BA272" s="119"/>
      <c r="BJ272" s="119"/>
      <c r="BT272" s="119"/>
      <c r="CD272" s="119"/>
      <c r="CN272" s="119"/>
      <c r="CX272" s="119"/>
      <c r="DH272" s="119"/>
      <c r="DR272" s="119"/>
      <c r="EB272" s="119"/>
      <c r="EL272" s="119"/>
      <c r="EV272" s="119"/>
      <c r="FF272" s="119"/>
      <c r="FP272" s="119"/>
      <c r="FZ272" s="119"/>
      <c r="GJ272" s="119"/>
      <c r="GT272" s="119"/>
      <c r="HD272" s="119"/>
      <c r="HN272" s="119"/>
      <c r="HX272" s="119"/>
    </row>
    <row xmlns:x14ac="http://schemas.microsoft.com/office/spreadsheetml/2009/9/ac" r="273" s="3" customFormat="true" x14ac:dyDescent="0.25">
      <c r="A273" s="379"/>
      <c r="B273" s="119"/>
      <c r="L273" s="119"/>
      <c r="V273" s="119"/>
      <c r="AF273" s="119"/>
      <c r="AP273" s="119"/>
      <c r="AZ273" s="119"/>
      <c r="BA273" s="119"/>
      <c r="BJ273" s="119"/>
      <c r="BT273" s="119"/>
      <c r="CD273" s="119"/>
      <c r="CN273" s="119"/>
      <c r="CX273" s="119"/>
      <c r="DH273" s="119"/>
      <c r="DR273" s="119"/>
      <c r="EB273" s="119"/>
      <c r="EL273" s="119"/>
      <c r="EV273" s="119"/>
      <c r="FF273" s="119"/>
      <c r="FP273" s="119"/>
      <c r="FZ273" s="119"/>
      <c r="GJ273" s="119"/>
      <c r="GT273" s="119"/>
      <c r="HD273" s="119"/>
      <c r="HN273" s="119"/>
      <c r="HX273" s="119"/>
    </row>
    <row xmlns:x14ac="http://schemas.microsoft.com/office/spreadsheetml/2009/9/ac" r="274" s="3" customFormat="true" x14ac:dyDescent="0.25">
      <c r="A274" s="379"/>
      <c r="B274" s="119"/>
      <c r="L274" s="119"/>
      <c r="V274" s="119"/>
      <c r="AF274" s="119"/>
      <c r="AP274" s="119"/>
      <c r="AZ274" s="119"/>
      <c r="BA274" s="119"/>
      <c r="BJ274" s="119"/>
      <c r="BT274" s="119"/>
      <c r="CD274" s="119"/>
      <c r="CN274" s="119"/>
      <c r="CX274" s="119"/>
      <c r="DH274" s="119"/>
      <c r="DR274" s="119"/>
      <c r="EB274" s="119"/>
      <c r="EL274" s="119"/>
      <c r="EV274" s="119"/>
      <c r="FF274" s="119"/>
      <c r="FP274" s="119"/>
      <c r="FZ274" s="119"/>
      <c r="GJ274" s="119"/>
      <c r="GT274" s="119"/>
      <c r="HD274" s="119"/>
      <c r="HN274" s="119"/>
      <c r="HX274" s="119"/>
    </row>
    <row xmlns:x14ac="http://schemas.microsoft.com/office/spreadsheetml/2009/9/ac" r="275" s="3" customFormat="true" x14ac:dyDescent="0.25">
      <c r="A275" s="379"/>
      <c r="B275" s="119"/>
      <c r="L275" s="119"/>
      <c r="V275" s="119"/>
      <c r="AF275" s="119"/>
      <c r="AP275" s="119"/>
      <c r="AZ275" s="119"/>
      <c r="BA275" s="119"/>
      <c r="BJ275" s="119"/>
      <c r="BT275" s="119"/>
      <c r="CD275" s="119"/>
      <c r="CN275" s="119"/>
      <c r="CX275" s="119"/>
      <c r="DH275" s="119"/>
      <c r="DR275" s="119"/>
      <c r="EB275" s="119"/>
      <c r="EL275" s="119"/>
      <c r="EV275" s="119"/>
      <c r="FF275" s="119"/>
      <c r="FP275" s="119"/>
      <c r="FZ275" s="119"/>
      <c r="GJ275" s="119"/>
      <c r="GT275" s="119"/>
      <c r="HD275" s="119"/>
      <c r="HN275" s="119"/>
      <c r="HX275" s="119"/>
    </row>
    <row xmlns:x14ac="http://schemas.microsoft.com/office/spreadsheetml/2009/9/ac" r="276" s="3" customFormat="true" x14ac:dyDescent="0.25">
      <c r="A276" s="379"/>
      <c r="B276" s="119"/>
      <c r="L276" s="119"/>
      <c r="V276" s="119"/>
      <c r="AF276" s="119"/>
      <c r="AP276" s="119"/>
      <c r="AZ276" s="119"/>
      <c r="BA276" s="119"/>
      <c r="BJ276" s="119"/>
      <c r="BT276" s="119"/>
      <c r="CD276" s="119"/>
      <c r="CN276" s="119"/>
      <c r="CX276" s="119"/>
      <c r="DH276" s="119"/>
      <c r="DR276" s="119"/>
      <c r="EB276" s="119"/>
      <c r="EL276" s="119"/>
      <c r="EV276" s="119"/>
      <c r="FF276" s="119"/>
      <c r="FP276" s="119"/>
      <c r="FZ276" s="119"/>
      <c r="GJ276" s="119"/>
      <c r="GT276" s="119"/>
      <c r="HD276" s="119"/>
      <c r="HN276" s="119"/>
      <c r="HX276" s="119"/>
    </row>
    <row xmlns:x14ac="http://schemas.microsoft.com/office/spreadsheetml/2009/9/ac" r="277" s="3" customFormat="true" x14ac:dyDescent="0.25">
      <c r="A277" s="379"/>
      <c r="B277" s="119"/>
      <c r="L277" s="119"/>
      <c r="V277" s="119"/>
      <c r="AF277" s="119"/>
      <c r="AP277" s="119"/>
      <c r="AZ277" s="119"/>
      <c r="BA277" s="119"/>
      <c r="BJ277" s="119"/>
      <c r="BT277" s="119"/>
      <c r="CD277" s="119"/>
      <c r="CN277" s="119"/>
      <c r="CX277" s="119"/>
      <c r="DH277" s="119"/>
      <c r="DR277" s="119"/>
      <c r="EB277" s="119"/>
      <c r="EL277" s="119"/>
      <c r="EV277" s="119"/>
      <c r="FF277" s="119"/>
      <c r="FP277" s="119"/>
      <c r="FZ277" s="119"/>
      <c r="GJ277" s="119"/>
      <c r="GT277" s="119"/>
      <c r="HD277" s="119"/>
      <c r="HN277" s="119"/>
      <c r="HX277" s="119"/>
    </row>
    <row xmlns:x14ac="http://schemas.microsoft.com/office/spreadsheetml/2009/9/ac" r="278" s="3" customFormat="true" x14ac:dyDescent="0.25">
      <c r="A278" s="379"/>
      <c r="B278" s="119"/>
      <c r="L278" s="119"/>
      <c r="V278" s="119"/>
      <c r="AF278" s="119"/>
      <c r="AP278" s="119"/>
      <c r="AZ278" s="119"/>
      <c r="BA278" s="119"/>
      <c r="BJ278" s="119"/>
      <c r="BT278" s="119"/>
      <c r="CD278" s="119"/>
      <c r="CN278" s="119"/>
      <c r="CX278" s="119"/>
      <c r="DH278" s="119"/>
      <c r="DR278" s="119"/>
      <c r="EB278" s="119"/>
      <c r="EL278" s="119"/>
      <c r="EV278" s="119"/>
      <c r="FF278" s="119"/>
      <c r="FP278" s="119"/>
      <c r="FZ278" s="119"/>
      <c r="GJ278" s="119"/>
      <c r="GT278" s="119"/>
      <c r="HD278" s="119"/>
      <c r="HN278" s="119"/>
      <c r="HX278" s="119"/>
    </row>
    <row xmlns:x14ac="http://schemas.microsoft.com/office/spreadsheetml/2009/9/ac" r="279" s="3" customFormat="true" x14ac:dyDescent="0.25">
      <c r="A279" s="379"/>
      <c r="B279" s="119"/>
      <c r="L279" s="119"/>
      <c r="V279" s="119"/>
      <c r="AF279" s="119"/>
      <c r="AP279" s="119"/>
      <c r="AZ279" s="119"/>
      <c r="BA279" s="119"/>
      <c r="BJ279" s="119"/>
      <c r="BT279" s="119"/>
      <c r="CD279" s="119"/>
      <c r="CN279" s="119"/>
      <c r="CX279" s="119"/>
      <c r="DH279" s="119"/>
      <c r="DR279" s="119"/>
      <c r="EB279" s="119"/>
      <c r="EL279" s="119"/>
      <c r="EV279" s="119"/>
      <c r="FF279" s="119"/>
      <c r="FP279" s="119"/>
      <c r="FZ279" s="119"/>
      <c r="GJ279" s="119"/>
      <c r="GT279" s="119"/>
      <c r="HD279" s="119"/>
      <c r="HN279" s="119"/>
      <c r="HX279" s="119"/>
    </row>
    <row xmlns:x14ac="http://schemas.microsoft.com/office/spreadsheetml/2009/9/ac" r="280" s="3" customFormat="true" x14ac:dyDescent="0.25">
      <c r="A280" s="379"/>
      <c r="B280" s="119"/>
      <c r="L280" s="119"/>
      <c r="V280" s="119"/>
      <c r="AF280" s="119"/>
      <c r="AP280" s="119"/>
      <c r="AZ280" s="119"/>
      <c r="BA280" s="119"/>
      <c r="BJ280" s="119"/>
      <c r="BT280" s="119"/>
      <c r="CD280" s="119"/>
      <c r="CN280" s="119"/>
      <c r="CX280" s="119"/>
      <c r="DH280" s="119"/>
      <c r="DR280" s="119"/>
      <c r="EB280" s="119"/>
      <c r="EL280" s="119"/>
      <c r="EV280" s="119"/>
      <c r="FF280" s="119"/>
      <c r="FP280" s="119"/>
      <c r="FZ280" s="119"/>
      <c r="GJ280" s="119"/>
      <c r="GT280" s="119"/>
      <c r="HD280" s="119"/>
      <c r="HN280" s="119"/>
      <c r="HX280" s="119"/>
    </row>
    <row xmlns:x14ac="http://schemas.microsoft.com/office/spreadsheetml/2009/9/ac" r="281" s="3" customFormat="true" x14ac:dyDescent="0.25">
      <c r="A281" s="379"/>
      <c r="B281" s="119"/>
      <c r="L281" s="119"/>
      <c r="V281" s="119"/>
      <c r="AF281" s="119"/>
      <c r="AP281" s="119"/>
      <c r="AZ281" s="119"/>
      <c r="BA281" s="119"/>
      <c r="BJ281" s="119"/>
      <c r="BT281" s="119"/>
      <c r="CD281" s="119"/>
      <c r="CN281" s="119"/>
      <c r="CX281" s="119"/>
      <c r="DH281" s="119"/>
      <c r="DR281" s="119"/>
      <c r="EB281" s="119"/>
      <c r="EL281" s="119"/>
      <c r="EV281" s="119"/>
      <c r="FF281" s="119"/>
      <c r="FP281" s="119"/>
      <c r="FZ281" s="119"/>
      <c r="GJ281" s="119"/>
      <c r="GT281" s="119"/>
      <c r="HD281" s="119"/>
      <c r="HN281" s="119"/>
      <c r="HX281" s="119"/>
    </row>
    <row xmlns:x14ac="http://schemas.microsoft.com/office/spreadsheetml/2009/9/ac" r="282" s="3" customFormat="true" x14ac:dyDescent="0.25">
      <c r="A282" s="379"/>
      <c r="B282" s="119"/>
      <c r="L282" s="119"/>
      <c r="V282" s="119"/>
      <c r="AF282" s="119"/>
      <c r="AP282" s="119"/>
      <c r="AZ282" s="119"/>
      <c r="BA282" s="119"/>
      <c r="BJ282" s="119"/>
      <c r="BT282" s="119"/>
      <c r="CD282" s="119"/>
      <c r="CN282" s="119"/>
      <c r="CX282" s="119"/>
      <c r="DH282" s="119"/>
      <c r="DR282" s="119"/>
      <c r="EB282" s="119"/>
      <c r="EL282" s="119"/>
      <c r="EV282" s="119"/>
      <c r="FF282" s="119"/>
      <c r="FP282" s="119"/>
      <c r="FZ282" s="119"/>
      <c r="GJ282" s="119"/>
      <c r="GT282" s="119"/>
      <c r="HD282" s="119"/>
      <c r="HN282" s="119"/>
      <c r="HX282" s="119"/>
    </row>
    <row xmlns:x14ac="http://schemas.microsoft.com/office/spreadsheetml/2009/9/ac" r="283" s="3" customFormat="true" x14ac:dyDescent="0.25">
      <c r="A283" s="379"/>
      <c r="B283" s="119"/>
      <c r="L283" s="119"/>
      <c r="V283" s="119"/>
      <c r="AF283" s="119"/>
      <c r="AP283" s="119"/>
      <c r="AZ283" s="119"/>
      <c r="BA283" s="119"/>
      <c r="BJ283" s="119"/>
      <c r="BT283" s="119"/>
      <c r="CD283" s="119"/>
      <c r="CN283" s="119"/>
      <c r="CX283" s="119"/>
      <c r="DH283" s="119"/>
      <c r="DR283" s="119"/>
      <c r="EB283" s="119"/>
      <c r="EL283" s="119"/>
      <c r="EV283" s="119"/>
      <c r="FF283" s="119"/>
      <c r="FP283" s="119"/>
      <c r="FZ283" s="119"/>
      <c r="GJ283" s="119"/>
      <c r="GT283" s="119"/>
      <c r="HD283" s="119"/>
      <c r="HN283" s="119"/>
      <c r="HX283" s="119"/>
    </row>
    <row xmlns:x14ac="http://schemas.microsoft.com/office/spreadsheetml/2009/9/ac" r="284" s="3" customFormat="true" x14ac:dyDescent="0.25">
      <c r="A284" s="379"/>
      <c r="B284" s="119"/>
      <c r="L284" s="119"/>
      <c r="V284" s="119"/>
      <c r="AF284" s="119"/>
      <c r="AP284" s="119"/>
      <c r="AZ284" s="119"/>
      <c r="BA284" s="119"/>
      <c r="BJ284" s="119"/>
      <c r="BT284" s="119"/>
      <c r="CD284" s="119"/>
      <c r="CN284" s="119"/>
      <c r="CX284" s="119"/>
      <c r="DH284" s="119"/>
      <c r="DR284" s="119"/>
      <c r="EB284" s="119"/>
      <c r="EL284" s="119"/>
      <c r="EV284" s="119"/>
      <c r="FF284" s="119"/>
      <c r="FP284" s="119"/>
      <c r="FZ284" s="119"/>
      <c r="GJ284" s="119"/>
      <c r="GT284" s="119"/>
      <c r="HD284" s="119"/>
      <c r="HN284" s="119"/>
      <c r="HX284" s="119"/>
    </row>
    <row xmlns:x14ac="http://schemas.microsoft.com/office/spreadsheetml/2009/9/ac" r="285" s="3" customFormat="true" x14ac:dyDescent="0.25">
      <c r="A285" s="379"/>
      <c r="B285" s="119"/>
      <c r="L285" s="119"/>
      <c r="V285" s="119"/>
      <c r="AF285" s="119"/>
      <c r="AP285" s="119"/>
      <c r="AZ285" s="119"/>
      <c r="BA285" s="119"/>
      <c r="BJ285" s="119"/>
      <c r="BT285" s="119"/>
      <c r="CD285" s="119"/>
      <c r="CN285" s="119"/>
      <c r="CX285" s="119"/>
      <c r="DH285" s="119"/>
      <c r="DR285" s="119"/>
      <c r="EB285" s="119"/>
      <c r="EL285" s="119"/>
      <c r="EV285" s="119"/>
      <c r="FF285" s="119"/>
      <c r="FP285" s="119"/>
      <c r="FZ285" s="119"/>
      <c r="GJ285" s="119"/>
      <c r="GT285" s="119"/>
      <c r="HD285" s="119"/>
      <c r="HN285" s="119"/>
      <c r="HX285" s="119"/>
    </row>
    <row xmlns:x14ac="http://schemas.microsoft.com/office/spreadsheetml/2009/9/ac" r="286" s="3" customFormat="true" x14ac:dyDescent="0.25">
      <c r="A286" s="379"/>
      <c r="B286" s="119"/>
      <c r="L286" s="119"/>
      <c r="V286" s="119"/>
      <c r="AF286" s="119"/>
      <c r="AP286" s="119"/>
      <c r="AZ286" s="119"/>
      <c r="BA286" s="119"/>
      <c r="BJ286" s="119"/>
      <c r="BT286" s="119"/>
      <c r="CD286" s="119"/>
      <c r="CN286" s="119"/>
      <c r="CX286" s="119"/>
      <c r="DH286" s="119"/>
      <c r="DR286" s="119"/>
      <c r="EB286" s="119"/>
      <c r="EL286" s="119"/>
      <c r="EV286" s="119"/>
      <c r="FF286" s="119"/>
      <c r="FP286" s="119"/>
      <c r="FZ286" s="119"/>
      <c r="GJ286" s="119"/>
      <c r="GT286" s="119"/>
      <c r="HD286" s="119"/>
      <c r="HN286" s="119"/>
      <c r="HX286" s="119"/>
    </row>
    <row xmlns:x14ac="http://schemas.microsoft.com/office/spreadsheetml/2009/9/ac" r="287" s="3" customFormat="true" x14ac:dyDescent="0.25">
      <c r="A287" s="379"/>
      <c r="B287" s="119"/>
      <c r="L287" s="119"/>
      <c r="V287" s="119"/>
      <c r="AF287" s="119"/>
      <c r="AP287" s="119"/>
      <c r="AZ287" s="119"/>
      <c r="BA287" s="119"/>
      <c r="BJ287" s="119"/>
      <c r="BT287" s="119"/>
      <c r="CD287" s="119"/>
      <c r="CN287" s="119"/>
      <c r="CX287" s="119"/>
      <c r="DH287" s="119"/>
      <c r="DR287" s="119"/>
      <c r="EB287" s="119"/>
      <c r="EL287" s="119"/>
      <c r="EV287" s="119"/>
      <c r="FF287" s="119"/>
      <c r="FP287" s="119"/>
      <c r="FZ287" s="119"/>
      <c r="GJ287" s="119"/>
      <c r="GT287" s="119"/>
      <c r="HD287" s="119"/>
      <c r="HN287" s="119"/>
      <c r="HX287" s="119"/>
    </row>
    <row xmlns:x14ac="http://schemas.microsoft.com/office/spreadsheetml/2009/9/ac" r="288" s="3" customFormat="true" x14ac:dyDescent="0.25">
      <c r="A288" s="379"/>
      <c r="B288" s="119"/>
      <c r="L288" s="119"/>
      <c r="V288" s="119"/>
      <c r="AF288" s="119"/>
      <c r="AP288" s="119"/>
      <c r="AZ288" s="119"/>
      <c r="BA288" s="119"/>
      <c r="BJ288" s="119"/>
      <c r="BT288" s="119"/>
      <c r="CD288" s="119"/>
      <c r="CN288" s="119"/>
      <c r="CX288" s="119"/>
      <c r="DH288" s="119"/>
      <c r="DR288" s="119"/>
      <c r="EB288" s="119"/>
      <c r="EL288" s="119"/>
      <c r="EV288" s="119"/>
      <c r="FF288" s="119"/>
      <c r="FP288" s="119"/>
      <c r="FZ288" s="119"/>
      <c r="GJ288" s="119"/>
      <c r="GT288" s="119"/>
      <c r="HD288" s="119"/>
      <c r="HN288" s="119"/>
      <c r="HX288" s="119"/>
    </row>
    <row xmlns:x14ac="http://schemas.microsoft.com/office/spreadsheetml/2009/9/ac" r="289" s="3" customFormat="true" x14ac:dyDescent="0.25">
      <c r="A289" s="379"/>
      <c r="B289" s="119"/>
      <c r="L289" s="119"/>
      <c r="V289" s="119"/>
      <c r="AF289" s="119"/>
      <c r="AP289" s="119"/>
      <c r="AZ289" s="119"/>
      <c r="BA289" s="119"/>
      <c r="BJ289" s="119"/>
      <c r="BT289" s="119"/>
      <c r="CD289" s="119"/>
      <c r="CN289" s="119"/>
      <c r="CX289" s="119"/>
      <c r="DH289" s="119"/>
      <c r="DR289" s="119"/>
      <c r="EB289" s="119"/>
      <c r="EL289" s="119"/>
      <c r="EV289" s="119"/>
      <c r="FF289" s="119"/>
      <c r="FP289" s="119"/>
      <c r="FZ289" s="119"/>
      <c r="GJ289" s="119"/>
      <c r="GT289" s="119"/>
      <c r="HD289" s="119"/>
      <c r="HN289" s="119"/>
      <c r="HX289" s="119"/>
    </row>
    <row xmlns:x14ac="http://schemas.microsoft.com/office/spreadsheetml/2009/9/ac" r="290" s="3" customFormat="true" x14ac:dyDescent="0.25">
      <c r="A290" s="379"/>
      <c r="B290" s="119"/>
      <c r="L290" s="119"/>
      <c r="V290" s="119"/>
      <c r="AF290" s="119"/>
      <c r="AP290" s="119"/>
      <c r="AZ290" s="119"/>
      <c r="BA290" s="119"/>
      <c r="BJ290" s="119"/>
      <c r="BT290" s="119"/>
      <c r="CD290" s="119"/>
      <c r="CN290" s="119"/>
      <c r="CX290" s="119"/>
      <c r="DH290" s="119"/>
      <c r="DR290" s="119"/>
      <c r="EB290" s="119"/>
      <c r="EL290" s="119"/>
      <c r="EV290" s="119"/>
      <c r="FF290" s="119"/>
      <c r="FP290" s="119"/>
      <c r="FZ290" s="119"/>
      <c r="GJ290" s="119"/>
      <c r="GT290" s="119"/>
      <c r="HD290" s="119"/>
      <c r="HN290" s="119"/>
      <c r="HX290" s="119"/>
    </row>
    <row xmlns:x14ac="http://schemas.microsoft.com/office/spreadsheetml/2009/9/ac" r="291" s="3" customFormat="true" x14ac:dyDescent="0.25">
      <c r="A291" s="379"/>
      <c r="B291" s="119"/>
      <c r="L291" s="119"/>
      <c r="V291" s="119"/>
      <c r="AF291" s="119"/>
      <c r="AP291" s="119"/>
      <c r="AZ291" s="119"/>
      <c r="BA291" s="119"/>
      <c r="BJ291" s="119"/>
      <c r="BT291" s="119"/>
      <c r="CD291" s="119"/>
      <c r="CN291" s="119"/>
      <c r="CX291" s="119"/>
      <c r="DH291" s="119"/>
      <c r="DR291" s="119"/>
      <c r="EB291" s="119"/>
      <c r="EL291" s="119"/>
      <c r="EV291" s="119"/>
      <c r="FF291" s="119"/>
      <c r="FP291" s="119"/>
      <c r="FZ291" s="119"/>
      <c r="GJ291" s="119"/>
      <c r="GT291" s="119"/>
      <c r="HD291" s="119"/>
      <c r="HN291" s="119"/>
      <c r="HX291" s="119"/>
    </row>
    <row xmlns:x14ac="http://schemas.microsoft.com/office/spreadsheetml/2009/9/ac" r="292" s="3" customFormat="true" x14ac:dyDescent="0.25">
      <c r="A292" s="379"/>
      <c r="B292" s="119"/>
      <c r="L292" s="119"/>
      <c r="V292" s="119"/>
      <c r="AF292" s="119"/>
      <c r="AP292" s="119"/>
      <c r="AZ292" s="119"/>
      <c r="BA292" s="119"/>
      <c r="BJ292" s="119"/>
      <c r="BT292" s="119"/>
      <c r="CD292" s="119"/>
      <c r="CN292" s="119"/>
      <c r="CX292" s="119"/>
      <c r="DH292" s="119"/>
      <c r="DR292" s="119"/>
      <c r="EB292" s="119"/>
      <c r="EL292" s="119"/>
      <c r="EV292" s="119"/>
      <c r="FF292" s="119"/>
      <c r="FP292" s="119"/>
      <c r="FZ292" s="119"/>
      <c r="GJ292" s="119"/>
      <c r="GT292" s="119"/>
      <c r="HD292" s="119"/>
      <c r="HN292" s="119"/>
      <c r="HX292" s="119"/>
    </row>
    <row xmlns:x14ac="http://schemas.microsoft.com/office/spreadsheetml/2009/9/ac" r="293" s="3" customFormat="true" x14ac:dyDescent="0.25">
      <c r="A293" s="379"/>
      <c r="B293" s="119"/>
      <c r="L293" s="119"/>
      <c r="V293" s="119"/>
      <c r="AF293" s="119"/>
      <c r="AP293" s="119"/>
      <c r="AZ293" s="119"/>
      <c r="BA293" s="119"/>
      <c r="BJ293" s="119"/>
      <c r="BT293" s="119"/>
      <c r="CD293" s="119"/>
      <c r="CN293" s="119"/>
      <c r="CX293" s="119"/>
      <c r="DH293" s="119"/>
      <c r="DR293" s="119"/>
      <c r="EB293" s="119"/>
      <c r="EL293" s="119"/>
      <c r="EV293" s="119"/>
      <c r="FF293" s="119"/>
      <c r="FP293" s="119"/>
      <c r="FZ293" s="119"/>
      <c r="GJ293" s="119"/>
      <c r="GT293" s="119"/>
      <c r="HD293" s="119"/>
      <c r="HN293" s="119"/>
      <c r="HX293" s="119"/>
    </row>
    <row xmlns:x14ac="http://schemas.microsoft.com/office/spreadsheetml/2009/9/ac" r="294" s="3" customFormat="true" x14ac:dyDescent="0.25">
      <c r="A294" s="379"/>
      <c r="B294" s="119"/>
      <c r="L294" s="119"/>
      <c r="V294" s="119"/>
      <c r="AF294" s="119"/>
      <c r="AP294" s="119"/>
      <c r="AZ294" s="119"/>
      <c r="BA294" s="119"/>
      <c r="BJ294" s="119"/>
      <c r="BT294" s="119"/>
      <c r="CD294" s="119"/>
      <c r="CN294" s="119"/>
      <c r="CX294" s="119"/>
      <c r="DH294" s="119"/>
      <c r="DR294" s="119"/>
      <c r="EB294" s="119"/>
      <c r="EL294" s="119"/>
      <c r="EV294" s="119"/>
      <c r="FF294" s="119"/>
      <c r="FP294" s="119"/>
      <c r="FZ294" s="119"/>
      <c r="GJ294" s="119"/>
      <c r="GT294" s="119"/>
      <c r="HD294" s="119"/>
      <c r="HN294" s="119"/>
      <c r="HX294" s="119"/>
    </row>
    <row xmlns:x14ac="http://schemas.microsoft.com/office/spreadsheetml/2009/9/ac" r="295" s="3" customFormat="true" x14ac:dyDescent="0.25">
      <c r="A295" s="379"/>
      <c r="B295" s="119"/>
      <c r="L295" s="119"/>
      <c r="V295" s="119"/>
      <c r="AF295" s="119"/>
      <c r="AP295" s="119"/>
      <c r="AZ295" s="119"/>
      <c r="BA295" s="119"/>
      <c r="BJ295" s="119"/>
      <c r="BT295" s="119"/>
      <c r="CD295" s="119"/>
      <c r="CN295" s="119"/>
      <c r="CX295" s="119"/>
      <c r="DH295" s="119"/>
      <c r="DR295" s="119"/>
      <c r="EB295" s="119"/>
      <c r="EL295" s="119"/>
      <c r="EV295" s="119"/>
      <c r="FF295" s="119"/>
      <c r="FP295" s="119"/>
      <c r="FZ295" s="119"/>
      <c r="GJ295" s="119"/>
      <c r="GT295" s="119"/>
      <c r="HD295" s="119"/>
      <c r="HN295" s="119"/>
      <c r="HX295" s="119"/>
    </row>
    <row xmlns:x14ac="http://schemas.microsoft.com/office/spreadsheetml/2009/9/ac" r="296" s="3" customFormat="true" x14ac:dyDescent="0.25">
      <c r="A296" s="379"/>
      <c r="B296" s="119"/>
      <c r="L296" s="119"/>
      <c r="V296" s="119"/>
      <c r="AF296" s="119"/>
      <c r="AP296" s="119"/>
      <c r="AZ296" s="119"/>
      <c r="BA296" s="119"/>
      <c r="BJ296" s="119"/>
      <c r="BT296" s="119"/>
      <c r="CD296" s="119"/>
      <c r="CN296" s="119"/>
      <c r="CX296" s="119"/>
      <c r="DH296" s="119"/>
      <c r="DR296" s="119"/>
      <c r="EB296" s="119"/>
      <c r="EL296" s="119"/>
      <c r="EV296" s="119"/>
      <c r="FF296" s="119"/>
      <c r="FP296" s="119"/>
      <c r="FZ296" s="119"/>
      <c r="GJ296" s="119"/>
      <c r="GT296" s="119"/>
      <c r="HD296" s="119"/>
      <c r="HN296" s="119"/>
      <c r="HX296" s="119"/>
    </row>
    <row xmlns:x14ac="http://schemas.microsoft.com/office/spreadsheetml/2009/9/ac" r="297" s="3" customFormat="true" x14ac:dyDescent="0.25">
      <c r="A297" s="379"/>
      <c r="B297" s="119"/>
      <c r="L297" s="119"/>
      <c r="V297" s="119"/>
      <c r="AF297" s="119"/>
      <c r="AP297" s="119"/>
      <c r="AZ297" s="119"/>
      <c r="BA297" s="119"/>
      <c r="BJ297" s="119"/>
      <c r="BT297" s="119"/>
      <c r="CD297" s="119"/>
      <c r="CN297" s="119"/>
      <c r="CX297" s="119"/>
      <c r="DH297" s="119"/>
      <c r="DR297" s="119"/>
      <c r="EB297" s="119"/>
      <c r="EL297" s="119"/>
      <c r="EV297" s="119"/>
      <c r="FF297" s="119"/>
      <c r="FP297" s="119"/>
      <c r="FZ297" s="119"/>
      <c r="GJ297" s="119"/>
      <c r="GT297" s="119"/>
      <c r="HD297" s="119"/>
      <c r="HN297" s="119"/>
      <c r="HX297" s="119"/>
    </row>
    <row xmlns:x14ac="http://schemas.microsoft.com/office/spreadsheetml/2009/9/ac" r="298" s="3" customFormat="true" x14ac:dyDescent="0.25">
      <c r="A298" s="379"/>
      <c r="B298" s="119"/>
      <c r="L298" s="119"/>
      <c r="V298" s="119"/>
      <c r="AF298" s="119"/>
      <c r="AP298" s="119"/>
      <c r="AZ298" s="119"/>
      <c r="BA298" s="119"/>
      <c r="BJ298" s="119"/>
      <c r="BT298" s="119"/>
      <c r="CD298" s="119"/>
      <c r="CN298" s="119"/>
      <c r="CX298" s="119"/>
      <c r="DH298" s="119"/>
      <c r="DR298" s="119"/>
      <c r="EB298" s="119"/>
      <c r="EL298" s="119"/>
      <c r="EV298" s="119"/>
      <c r="FF298" s="119"/>
      <c r="FP298" s="119"/>
      <c r="FZ298" s="119"/>
      <c r="GJ298" s="119"/>
      <c r="GT298" s="119"/>
      <c r="HD298" s="119"/>
      <c r="HN298" s="119"/>
      <c r="HX298" s="119"/>
    </row>
    <row xmlns:x14ac="http://schemas.microsoft.com/office/spreadsheetml/2009/9/ac" r="299" s="3" customFormat="true" x14ac:dyDescent="0.25">
      <c r="A299" s="379"/>
      <c r="B299" s="119"/>
      <c r="L299" s="119"/>
      <c r="V299" s="119"/>
      <c r="AF299" s="119"/>
      <c r="AP299" s="119"/>
      <c r="AZ299" s="119"/>
      <c r="BA299" s="119"/>
      <c r="BJ299" s="119"/>
      <c r="BT299" s="119"/>
      <c r="CD299" s="119"/>
      <c r="CN299" s="119"/>
      <c r="CX299" s="119"/>
      <c r="DH299" s="119"/>
      <c r="DR299" s="119"/>
      <c r="EB299" s="119"/>
      <c r="EL299" s="119"/>
      <c r="EV299" s="119"/>
      <c r="FF299" s="119"/>
      <c r="FP299" s="119"/>
      <c r="FZ299" s="119"/>
      <c r="GJ299" s="119"/>
      <c r="GT299" s="119"/>
      <c r="HD299" s="119"/>
      <c r="HN299" s="119"/>
      <c r="HX299" s="119"/>
    </row>
    <row xmlns:x14ac="http://schemas.microsoft.com/office/spreadsheetml/2009/9/ac" r="300" s="3" customFormat="true" x14ac:dyDescent="0.25">
      <c r="A300" s="379"/>
      <c r="B300" s="119"/>
      <c r="L300" s="119"/>
      <c r="V300" s="119"/>
      <c r="AF300" s="119"/>
      <c r="AP300" s="119"/>
      <c r="AZ300" s="119"/>
      <c r="BA300" s="119"/>
      <c r="BJ300" s="119"/>
      <c r="BT300" s="119"/>
      <c r="CD300" s="119"/>
      <c r="CN300" s="119"/>
      <c r="CX300" s="119"/>
      <c r="DH300" s="119"/>
      <c r="DR300" s="119"/>
      <c r="EB300" s="119"/>
      <c r="EL300" s="119"/>
      <c r="EV300" s="119"/>
      <c r="FF300" s="119"/>
      <c r="FP300" s="119"/>
      <c r="FZ300" s="119"/>
      <c r="GJ300" s="119"/>
      <c r="GT300" s="119"/>
      <c r="HD300" s="119"/>
      <c r="HN300" s="119"/>
      <c r="HX300" s="119"/>
    </row>
    <row xmlns:x14ac="http://schemas.microsoft.com/office/spreadsheetml/2009/9/ac" r="301" s="3" customFormat="true" x14ac:dyDescent="0.25">
      <c r="A301" s="379"/>
      <c r="B301" s="119"/>
      <c r="L301" s="119"/>
      <c r="V301" s="119"/>
      <c r="AF301" s="119"/>
      <c r="AP301" s="119"/>
      <c r="AZ301" s="119"/>
      <c r="BA301" s="119"/>
      <c r="BJ301" s="119"/>
      <c r="BT301" s="119"/>
      <c r="CD301" s="119"/>
      <c r="CN301" s="119"/>
      <c r="CX301" s="119"/>
      <c r="DH301" s="119"/>
      <c r="DR301" s="119"/>
      <c r="EB301" s="119"/>
      <c r="EL301" s="119"/>
      <c r="EV301" s="119"/>
      <c r="FF301" s="119"/>
      <c r="FP301" s="119"/>
      <c r="FZ301" s="119"/>
      <c r="GJ301" s="119"/>
      <c r="GT301" s="119"/>
      <c r="HD301" s="119"/>
      <c r="HN301" s="119"/>
      <c r="HX301" s="119"/>
    </row>
    <row xmlns:x14ac="http://schemas.microsoft.com/office/spreadsheetml/2009/9/ac" r="302" s="3" customFormat="true" x14ac:dyDescent="0.25">
      <c r="A302" s="379"/>
      <c r="B302" s="119"/>
      <c r="L302" s="119"/>
      <c r="V302" s="119"/>
      <c r="AF302" s="119"/>
      <c r="AP302" s="119"/>
      <c r="AZ302" s="119"/>
      <c r="BA302" s="119"/>
      <c r="BJ302" s="119"/>
      <c r="BT302" s="119"/>
      <c r="CD302" s="119"/>
      <c r="CN302" s="119"/>
      <c r="CX302" s="119"/>
      <c r="DH302" s="119"/>
      <c r="DR302" s="119"/>
      <c r="EB302" s="119"/>
      <c r="EL302" s="119"/>
      <c r="EV302" s="119"/>
      <c r="FF302" s="119"/>
      <c r="FP302" s="119"/>
      <c r="FZ302" s="119"/>
      <c r="GJ302" s="119"/>
      <c r="GT302" s="119"/>
      <c r="HD302" s="119"/>
      <c r="HN302" s="119"/>
      <c r="HX302" s="119"/>
    </row>
    <row xmlns:x14ac="http://schemas.microsoft.com/office/spreadsheetml/2009/9/ac" r="303" s="3" customFormat="true" x14ac:dyDescent="0.25">
      <c r="A303" s="379"/>
      <c r="B303" s="119"/>
      <c r="L303" s="119"/>
      <c r="V303" s="119"/>
      <c r="AF303" s="119"/>
      <c r="AP303" s="119"/>
      <c r="AZ303" s="119"/>
      <c r="BA303" s="119"/>
      <c r="BJ303" s="119"/>
      <c r="BT303" s="119"/>
      <c r="CD303" s="119"/>
      <c r="CN303" s="119"/>
      <c r="CX303" s="119"/>
      <c r="DH303" s="119"/>
      <c r="DR303" s="119"/>
      <c r="EB303" s="119"/>
      <c r="EL303" s="119"/>
      <c r="EV303" s="119"/>
      <c r="FF303" s="119"/>
      <c r="FP303" s="119"/>
      <c r="FZ303" s="119"/>
      <c r="GJ303" s="119"/>
      <c r="GT303" s="119"/>
      <c r="HD303" s="119"/>
      <c r="HN303" s="119"/>
      <c r="HX303" s="119"/>
    </row>
    <row xmlns:x14ac="http://schemas.microsoft.com/office/spreadsheetml/2009/9/ac" r="304" s="3" customFormat="true" x14ac:dyDescent="0.25">
      <c r="A304" s="379"/>
      <c r="B304" s="119"/>
      <c r="L304" s="119"/>
      <c r="V304" s="119"/>
      <c r="AF304" s="119"/>
      <c r="AP304" s="119"/>
      <c r="AZ304" s="119"/>
      <c r="BA304" s="119"/>
      <c r="BJ304" s="119"/>
      <c r="BT304" s="119"/>
      <c r="CD304" s="119"/>
      <c r="CN304" s="119"/>
      <c r="CX304" s="119"/>
      <c r="DH304" s="119"/>
      <c r="DR304" s="119"/>
      <c r="EB304" s="119"/>
      <c r="EL304" s="119"/>
      <c r="EV304" s="119"/>
      <c r="FF304" s="119"/>
      <c r="FP304" s="119"/>
      <c r="FZ304" s="119"/>
      <c r="GJ304" s="119"/>
      <c r="GT304" s="119"/>
      <c r="HD304" s="119"/>
      <c r="HN304" s="119"/>
      <c r="HX304" s="119"/>
    </row>
    <row xmlns:x14ac="http://schemas.microsoft.com/office/spreadsheetml/2009/9/ac" r="305" s="3" customFormat="true" x14ac:dyDescent="0.25">
      <c r="A305" s="379"/>
      <c r="B305" s="119"/>
      <c r="L305" s="119"/>
      <c r="V305" s="119"/>
      <c r="AF305" s="119"/>
      <c r="AP305" s="119"/>
      <c r="AZ305" s="119"/>
      <c r="BA305" s="119"/>
      <c r="BJ305" s="119"/>
      <c r="BT305" s="119"/>
      <c r="CD305" s="119"/>
      <c r="CN305" s="119"/>
      <c r="CX305" s="119"/>
      <c r="DH305" s="119"/>
      <c r="DR305" s="119"/>
      <c r="EB305" s="119"/>
      <c r="EL305" s="119"/>
      <c r="EV305" s="119"/>
      <c r="FF305" s="119"/>
      <c r="FP305" s="119"/>
      <c r="FZ305" s="119"/>
      <c r="GJ305" s="119"/>
      <c r="GT305" s="119"/>
      <c r="HD305" s="119"/>
      <c r="HN305" s="119"/>
      <c r="HX305" s="119"/>
    </row>
    <row xmlns:x14ac="http://schemas.microsoft.com/office/spreadsheetml/2009/9/ac" r="306" s="3" customFormat="true" x14ac:dyDescent="0.25">
      <c r="A306" s="379"/>
      <c r="B306" s="119"/>
      <c r="L306" s="119"/>
      <c r="V306" s="119"/>
      <c r="AF306" s="119"/>
      <c r="AP306" s="119"/>
      <c r="AZ306" s="119"/>
      <c r="BA306" s="119"/>
      <c r="BJ306" s="119"/>
      <c r="BT306" s="119"/>
      <c r="CD306" s="119"/>
      <c r="CN306" s="119"/>
      <c r="CX306" s="119"/>
      <c r="DH306" s="119"/>
      <c r="DR306" s="119"/>
      <c r="EB306" s="119"/>
      <c r="EL306" s="119"/>
      <c r="EV306" s="119"/>
      <c r="FF306" s="119"/>
      <c r="FP306" s="119"/>
      <c r="FZ306" s="119"/>
      <c r="GJ306" s="119"/>
      <c r="GT306" s="119"/>
      <c r="HD306" s="119"/>
      <c r="HN306" s="119"/>
      <c r="HX306" s="119"/>
    </row>
    <row xmlns:x14ac="http://schemas.microsoft.com/office/spreadsheetml/2009/9/ac" r="307" s="3" customFormat="true" x14ac:dyDescent="0.25">
      <c r="A307" s="379"/>
      <c r="B307" s="119"/>
      <c r="L307" s="119"/>
      <c r="V307" s="119"/>
      <c r="AF307" s="119"/>
      <c r="AP307" s="119"/>
      <c r="AZ307" s="119"/>
      <c r="BA307" s="119"/>
      <c r="BJ307" s="119"/>
      <c r="BT307" s="119"/>
      <c r="CD307" s="119"/>
      <c r="CN307" s="119"/>
      <c r="CX307" s="119"/>
      <c r="DH307" s="119"/>
      <c r="DR307" s="119"/>
      <c r="EB307" s="119"/>
      <c r="EL307" s="119"/>
      <c r="EV307" s="119"/>
      <c r="FF307" s="119"/>
      <c r="FP307" s="119"/>
      <c r="FZ307" s="119"/>
      <c r="GJ307" s="119"/>
      <c r="GT307" s="119"/>
      <c r="HD307" s="119"/>
      <c r="HN307" s="119"/>
      <c r="HX307" s="119"/>
    </row>
    <row xmlns:x14ac="http://schemas.microsoft.com/office/spreadsheetml/2009/9/ac" r="308" s="3" customFormat="true" x14ac:dyDescent="0.25">
      <c r="A308" s="379"/>
      <c r="B308" s="119"/>
      <c r="L308" s="119"/>
      <c r="V308" s="119"/>
      <c r="AF308" s="119"/>
      <c r="AP308" s="119"/>
      <c r="AZ308" s="119"/>
      <c r="BA308" s="119"/>
      <c r="BJ308" s="119"/>
      <c r="BT308" s="119"/>
      <c r="CD308" s="119"/>
      <c r="CN308" s="119"/>
      <c r="CX308" s="119"/>
      <c r="DH308" s="119"/>
      <c r="DR308" s="119"/>
      <c r="EB308" s="119"/>
      <c r="EL308" s="119"/>
      <c r="EV308" s="119"/>
      <c r="FF308" s="119"/>
      <c r="FP308" s="119"/>
      <c r="FZ308" s="119"/>
      <c r="GJ308" s="119"/>
      <c r="GT308" s="119"/>
      <c r="HD308" s="119"/>
      <c r="HN308" s="119"/>
      <c r="HX308" s="119"/>
    </row>
    <row xmlns:x14ac="http://schemas.microsoft.com/office/spreadsheetml/2009/9/ac" r="309" s="3" customFormat="true" x14ac:dyDescent="0.25">
      <c r="A309" s="379"/>
      <c r="B309" s="119"/>
      <c r="L309" s="119"/>
      <c r="V309" s="119"/>
      <c r="AF309" s="119"/>
      <c r="AP309" s="119"/>
      <c r="AZ309" s="119"/>
      <c r="BA309" s="119"/>
      <c r="BJ309" s="119"/>
      <c r="BT309" s="119"/>
      <c r="CD309" s="119"/>
      <c r="CN309" s="119"/>
      <c r="CX309" s="119"/>
      <c r="DH309" s="119"/>
      <c r="DR309" s="119"/>
      <c r="EB309" s="119"/>
      <c r="EL309" s="119"/>
      <c r="EV309" s="119"/>
      <c r="FF309" s="119"/>
      <c r="FP309" s="119"/>
      <c r="FZ309" s="119"/>
      <c r="GJ309" s="119"/>
      <c r="GT309" s="119"/>
      <c r="HD309" s="119"/>
      <c r="HN309" s="119"/>
      <c r="HX309" s="119"/>
    </row>
    <row xmlns:x14ac="http://schemas.microsoft.com/office/spreadsheetml/2009/9/ac" r="310" s="3" customFormat="true" x14ac:dyDescent="0.25">
      <c r="A310" s="379"/>
      <c r="B310" s="119"/>
      <c r="L310" s="119"/>
      <c r="V310" s="119"/>
      <c r="AF310" s="119"/>
      <c r="AP310" s="119"/>
      <c r="AZ310" s="119"/>
      <c r="BA310" s="119"/>
      <c r="BJ310" s="119"/>
      <c r="BT310" s="119"/>
      <c r="CD310" s="119"/>
      <c r="CN310" s="119"/>
      <c r="CX310" s="119"/>
      <c r="DH310" s="119"/>
      <c r="DR310" s="119"/>
      <c r="EB310" s="119"/>
      <c r="EL310" s="119"/>
      <c r="EV310" s="119"/>
      <c r="FF310" s="119"/>
      <c r="FP310" s="119"/>
      <c r="FZ310" s="119"/>
      <c r="GJ310" s="119"/>
      <c r="GT310" s="119"/>
      <c r="HD310" s="119"/>
      <c r="HN310" s="119"/>
      <c r="HX310" s="119"/>
    </row>
    <row xmlns:x14ac="http://schemas.microsoft.com/office/spreadsheetml/2009/9/ac" r="311" s="3" customFormat="true" x14ac:dyDescent="0.25">
      <c r="A311" s="379"/>
      <c r="B311" s="119"/>
      <c r="L311" s="119"/>
      <c r="V311" s="119"/>
      <c r="AF311" s="119"/>
      <c r="AP311" s="119"/>
      <c r="AZ311" s="119"/>
      <c r="BA311" s="119"/>
      <c r="BJ311" s="119"/>
      <c r="BT311" s="119"/>
      <c r="CD311" s="119"/>
      <c r="CN311" s="119"/>
      <c r="CX311" s="119"/>
      <c r="DH311" s="119"/>
      <c r="DR311" s="119"/>
      <c r="EB311" s="119"/>
      <c r="EL311" s="119"/>
      <c r="EV311" s="119"/>
      <c r="FF311" s="119"/>
      <c r="FP311" s="119"/>
      <c r="FZ311" s="119"/>
      <c r="GJ311" s="119"/>
      <c r="GT311" s="119"/>
      <c r="HD311" s="119"/>
      <c r="HN311" s="119"/>
      <c r="HX311" s="119"/>
    </row>
    <row xmlns:x14ac="http://schemas.microsoft.com/office/spreadsheetml/2009/9/ac" r="312" s="3" customFormat="true" x14ac:dyDescent="0.25">
      <c r="A312" s="379"/>
      <c r="B312" s="119"/>
      <c r="L312" s="119"/>
      <c r="V312" s="119"/>
      <c r="AF312" s="119"/>
      <c r="AP312" s="119"/>
      <c r="AZ312" s="119"/>
      <c r="BA312" s="119"/>
      <c r="BJ312" s="119"/>
      <c r="BT312" s="119"/>
      <c r="CD312" s="119"/>
      <c r="CN312" s="119"/>
      <c r="CX312" s="119"/>
      <c r="DH312" s="119"/>
      <c r="DR312" s="119"/>
      <c r="EB312" s="119"/>
      <c r="EL312" s="119"/>
      <c r="EV312" s="119"/>
      <c r="FF312" s="119"/>
      <c r="FP312" s="119"/>
      <c r="FZ312" s="119"/>
      <c r="GJ312" s="119"/>
      <c r="GT312" s="119"/>
      <c r="HD312" s="119"/>
      <c r="HN312" s="119"/>
      <c r="HX312" s="119"/>
    </row>
    <row xmlns:x14ac="http://schemas.microsoft.com/office/spreadsheetml/2009/9/ac" r="313" s="3" customFormat="true" x14ac:dyDescent="0.25">
      <c r="A313" s="379"/>
      <c r="B313" s="119"/>
      <c r="L313" s="119"/>
      <c r="V313" s="119"/>
      <c r="AF313" s="119"/>
      <c r="AP313" s="119"/>
      <c r="AZ313" s="119"/>
      <c r="BA313" s="119"/>
      <c r="BJ313" s="119"/>
      <c r="BT313" s="119"/>
      <c r="CD313" s="119"/>
      <c r="CN313" s="119"/>
      <c r="CX313" s="119"/>
      <c r="DH313" s="119"/>
      <c r="DR313" s="119"/>
      <c r="EB313" s="119"/>
      <c r="EL313" s="119"/>
      <c r="EV313" s="119"/>
      <c r="FF313" s="119"/>
      <c r="FP313" s="119"/>
      <c r="FZ313" s="119"/>
      <c r="GJ313" s="119"/>
      <c r="GT313" s="119"/>
      <c r="HD313" s="119"/>
      <c r="HN313" s="119"/>
      <c r="HX313" s="119"/>
    </row>
    <row xmlns:x14ac="http://schemas.microsoft.com/office/spreadsheetml/2009/9/ac" r="314" s="3" customFormat="true" x14ac:dyDescent="0.25">
      <c r="A314" s="379"/>
      <c r="B314" s="119"/>
      <c r="L314" s="119"/>
      <c r="V314" s="119"/>
      <c r="AF314" s="119"/>
      <c r="AP314" s="119"/>
      <c r="AZ314" s="119"/>
      <c r="BA314" s="119"/>
      <c r="BJ314" s="119"/>
      <c r="BT314" s="119"/>
      <c r="CD314" s="119"/>
      <c r="CN314" s="119"/>
      <c r="CX314" s="119"/>
      <c r="DH314" s="119"/>
      <c r="DR314" s="119"/>
      <c r="EB314" s="119"/>
      <c r="EL314" s="119"/>
      <c r="EV314" s="119"/>
      <c r="FF314" s="119"/>
      <c r="FP314" s="119"/>
      <c r="FZ314" s="119"/>
      <c r="GJ314" s="119"/>
      <c r="GT314" s="119"/>
      <c r="HD314" s="119"/>
      <c r="HN314" s="119"/>
      <c r="HX314" s="119"/>
    </row>
    <row xmlns:x14ac="http://schemas.microsoft.com/office/spreadsheetml/2009/9/ac" r="315" s="3" customFormat="true" x14ac:dyDescent="0.25">
      <c r="A315" s="379"/>
      <c r="B315" s="119"/>
      <c r="L315" s="119"/>
      <c r="V315" s="119"/>
      <c r="AF315" s="119"/>
      <c r="AP315" s="119"/>
      <c r="AZ315" s="119"/>
      <c r="BA315" s="119"/>
      <c r="BJ315" s="119"/>
      <c r="BT315" s="119"/>
      <c r="CD315" s="119"/>
      <c r="CN315" s="119"/>
      <c r="CX315" s="119"/>
      <c r="DH315" s="119"/>
      <c r="DR315" s="119"/>
      <c r="EB315" s="119"/>
      <c r="EL315" s="119"/>
      <c r="EV315" s="119"/>
      <c r="FF315" s="119"/>
      <c r="FP315" s="119"/>
      <c r="FZ315" s="119"/>
      <c r="GJ315" s="119"/>
      <c r="GT315" s="119"/>
      <c r="HD315" s="119"/>
      <c r="HN315" s="119"/>
      <c r="HX315" s="119"/>
    </row>
    <row xmlns:x14ac="http://schemas.microsoft.com/office/spreadsheetml/2009/9/ac" r="316" s="3" customFormat="true" x14ac:dyDescent="0.25">
      <c r="A316" s="379"/>
      <c r="B316" s="119"/>
      <c r="L316" s="119"/>
      <c r="V316" s="119"/>
      <c r="AF316" s="119"/>
      <c r="AP316" s="119"/>
      <c r="AZ316" s="119"/>
      <c r="BA316" s="119"/>
      <c r="BJ316" s="119"/>
      <c r="BT316" s="119"/>
      <c r="CD316" s="119"/>
      <c r="CN316" s="119"/>
      <c r="CX316" s="119"/>
      <c r="DH316" s="119"/>
      <c r="DR316" s="119"/>
      <c r="EB316" s="119"/>
      <c r="EL316" s="119"/>
      <c r="EV316" s="119"/>
      <c r="FF316" s="119"/>
      <c r="FP316" s="119"/>
      <c r="FZ316" s="119"/>
      <c r="GJ316" s="119"/>
      <c r="GT316" s="119"/>
      <c r="HD316" s="119"/>
      <c r="HN316" s="119"/>
      <c r="HX316" s="119"/>
    </row>
    <row xmlns:x14ac="http://schemas.microsoft.com/office/spreadsheetml/2009/9/ac" r="317" s="3" customFormat="true" x14ac:dyDescent="0.25">
      <c r="A317" s="379"/>
      <c r="B317" s="119"/>
      <c r="L317" s="119"/>
      <c r="V317" s="119"/>
      <c r="AF317" s="119"/>
      <c r="AP317" s="119"/>
      <c r="AZ317" s="119"/>
      <c r="BA317" s="119"/>
      <c r="BJ317" s="119"/>
      <c r="BT317" s="119"/>
      <c r="CD317" s="119"/>
      <c r="CN317" s="119"/>
      <c r="CX317" s="119"/>
      <c r="DH317" s="119"/>
      <c r="DR317" s="119"/>
      <c r="EB317" s="119"/>
      <c r="EL317" s="119"/>
      <c r="EV317" s="119"/>
      <c r="FF317" s="119"/>
      <c r="FP317" s="119"/>
      <c r="FZ317" s="119"/>
      <c r="GJ317" s="119"/>
      <c r="GT317" s="119"/>
      <c r="HD317" s="119"/>
      <c r="HN317" s="119"/>
      <c r="HX317" s="119"/>
    </row>
    <row xmlns:x14ac="http://schemas.microsoft.com/office/spreadsheetml/2009/9/ac" r="318" s="3" customFormat="true" x14ac:dyDescent="0.25">
      <c r="A318" s="379"/>
      <c r="B318" s="119"/>
      <c r="L318" s="119"/>
      <c r="V318" s="119"/>
      <c r="AF318" s="119"/>
      <c r="AP318" s="119"/>
      <c r="AZ318" s="119"/>
      <c r="BA318" s="119"/>
      <c r="BJ318" s="119"/>
      <c r="BT318" s="119"/>
      <c r="CD318" s="119"/>
      <c r="CN318" s="119"/>
      <c r="CX318" s="119"/>
      <c r="DH318" s="119"/>
      <c r="DR318" s="119"/>
      <c r="EB318" s="119"/>
      <c r="EL318" s="119"/>
      <c r="EV318" s="119"/>
      <c r="FF318" s="119"/>
      <c r="FP318" s="119"/>
      <c r="FZ318" s="119"/>
      <c r="GJ318" s="119"/>
      <c r="GT318" s="119"/>
      <c r="HD318" s="119"/>
      <c r="HN318" s="119"/>
      <c r="HX318" s="119"/>
    </row>
    <row xmlns:x14ac="http://schemas.microsoft.com/office/spreadsheetml/2009/9/ac" r="319" s="3" customFormat="true" x14ac:dyDescent="0.25">
      <c r="A319" s="379"/>
      <c r="B319" s="119"/>
      <c r="L319" s="119"/>
      <c r="V319" s="119"/>
      <c r="AF319" s="119"/>
      <c r="AP319" s="119"/>
      <c r="AZ319" s="119"/>
      <c r="BA319" s="119"/>
      <c r="BJ319" s="119"/>
      <c r="BT319" s="119"/>
      <c r="CD319" s="119"/>
      <c r="CN319" s="119"/>
      <c r="CX319" s="119"/>
      <c r="DH319" s="119"/>
      <c r="DR319" s="119"/>
      <c r="EB319" s="119"/>
      <c r="EL319" s="119"/>
      <c r="EV319" s="119"/>
      <c r="FF319" s="119"/>
      <c r="FP319" s="119"/>
      <c r="FZ319" s="119"/>
      <c r="GJ319" s="119"/>
      <c r="GT319" s="119"/>
      <c r="HD319" s="119"/>
      <c r="HN319" s="119"/>
      <c r="HX319" s="119"/>
    </row>
    <row xmlns:x14ac="http://schemas.microsoft.com/office/spreadsheetml/2009/9/ac" r="320" s="3" customFormat="true" x14ac:dyDescent="0.25">
      <c r="A320" s="379"/>
      <c r="B320" s="119"/>
      <c r="L320" s="119"/>
      <c r="V320" s="119"/>
      <c r="AF320" s="119"/>
      <c r="AP320" s="119"/>
      <c r="AZ320" s="119"/>
      <c r="BA320" s="119"/>
      <c r="BJ320" s="119"/>
      <c r="BT320" s="119"/>
      <c r="CD320" s="119"/>
      <c r="CN320" s="119"/>
      <c r="CX320" s="119"/>
      <c r="DH320" s="119"/>
      <c r="DR320" s="119"/>
      <c r="EB320" s="119"/>
      <c r="EL320" s="119"/>
      <c r="EV320" s="119"/>
      <c r="FF320" s="119"/>
      <c r="FP320" s="119"/>
      <c r="FZ320" s="119"/>
      <c r="GJ320" s="119"/>
      <c r="GT320" s="119"/>
      <c r="HD320" s="119"/>
      <c r="HN320" s="119"/>
      <c r="HX320" s="119"/>
    </row>
    <row xmlns:x14ac="http://schemas.microsoft.com/office/spreadsheetml/2009/9/ac" r="321" s="3" customFormat="true" x14ac:dyDescent="0.25">
      <c r="A321" s="379"/>
      <c r="B321" s="119"/>
      <c r="L321" s="119"/>
      <c r="V321" s="119"/>
      <c r="AF321" s="119"/>
      <c r="AP321" s="119"/>
      <c r="AZ321" s="119"/>
      <c r="BA321" s="119"/>
      <c r="BJ321" s="119"/>
      <c r="BT321" s="119"/>
      <c r="CD321" s="119"/>
      <c r="CN321" s="119"/>
      <c r="CX321" s="119"/>
      <c r="DH321" s="119"/>
      <c r="DR321" s="119"/>
      <c r="EB321" s="119"/>
      <c r="EL321" s="119"/>
      <c r="EV321" s="119"/>
      <c r="FF321" s="119"/>
      <c r="FP321" s="119"/>
      <c r="FZ321" s="119"/>
      <c r="GJ321" s="119"/>
      <c r="GT321" s="119"/>
      <c r="HD321" s="119"/>
      <c r="HN321" s="119"/>
      <c r="HX321" s="119"/>
    </row>
    <row xmlns:x14ac="http://schemas.microsoft.com/office/spreadsheetml/2009/9/ac" r="322" s="3" customFormat="true" x14ac:dyDescent="0.25">
      <c r="A322" s="379"/>
      <c r="B322" s="119"/>
      <c r="L322" s="119"/>
      <c r="V322" s="119"/>
      <c r="AF322" s="119"/>
      <c r="AP322" s="119"/>
      <c r="AZ322" s="119"/>
      <c r="BA322" s="119"/>
      <c r="BJ322" s="119"/>
      <c r="BT322" s="119"/>
      <c r="CD322" s="119"/>
      <c r="CN322" s="119"/>
      <c r="CX322" s="119"/>
      <c r="DH322" s="119"/>
      <c r="DR322" s="119"/>
      <c r="EB322" s="119"/>
      <c r="EL322" s="119"/>
      <c r="EV322" s="119"/>
      <c r="FF322" s="119"/>
      <c r="FP322" s="119"/>
      <c r="FZ322" s="119"/>
      <c r="GJ322" s="119"/>
      <c r="GT322" s="119"/>
      <c r="HD322" s="119"/>
      <c r="HN322" s="119"/>
      <c r="HX322" s="119"/>
    </row>
    <row xmlns:x14ac="http://schemas.microsoft.com/office/spreadsheetml/2009/9/ac" r="323" s="3" customFormat="true" x14ac:dyDescent="0.25">
      <c r="A323" s="379"/>
      <c r="B323" s="119"/>
      <c r="L323" s="119"/>
      <c r="V323" s="119"/>
      <c r="AF323" s="119"/>
      <c r="AP323" s="119"/>
      <c r="AZ323" s="119"/>
      <c r="BA323" s="119"/>
      <c r="BJ323" s="119"/>
      <c r="BT323" s="119"/>
      <c r="CD323" s="119"/>
      <c r="CN323" s="119"/>
      <c r="CX323" s="119"/>
      <c r="DH323" s="119"/>
      <c r="DR323" s="119"/>
      <c r="EB323" s="119"/>
      <c r="EL323" s="119"/>
      <c r="EV323" s="119"/>
      <c r="FF323" s="119"/>
      <c r="FP323" s="119"/>
      <c r="FZ323" s="119"/>
      <c r="GJ323" s="119"/>
      <c r="GT323" s="119"/>
      <c r="HD323" s="119"/>
      <c r="HN323" s="119"/>
      <c r="HX323" s="119"/>
    </row>
    <row xmlns:x14ac="http://schemas.microsoft.com/office/spreadsheetml/2009/9/ac" r="324" s="3" customFormat="true" x14ac:dyDescent="0.25">
      <c r="A324" s="379"/>
      <c r="B324" s="119"/>
      <c r="L324" s="119"/>
      <c r="V324" s="119"/>
      <c r="AF324" s="119"/>
      <c r="AP324" s="119"/>
      <c r="AZ324" s="119"/>
      <c r="BA324" s="119"/>
      <c r="BJ324" s="119"/>
      <c r="BT324" s="119"/>
      <c r="CD324" s="119"/>
      <c r="CN324" s="119"/>
      <c r="CX324" s="119"/>
      <c r="DH324" s="119"/>
      <c r="DR324" s="119"/>
      <c r="EB324" s="119"/>
      <c r="EL324" s="119"/>
      <c r="EV324" s="119"/>
      <c r="FF324" s="119"/>
      <c r="FP324" s="119"/>
      <c r="FZ324" s="119"/>
      <c r="GJ324" s="119"/>
      <c r="GT324" s="119"/>
      <c r="HD324" s="119"/>
      <c r="HN324" s="119"/>
      <c r="HX324" s="119"/>
    </row>
    <row xmlns:x14ac="http://schemas.microsoft.com/office/spreadsheetml/2009/9/ac" r="325" s="3" customFormat="true" x14ac:dyDescent="0.25">
      <c r="A325" s="379"/>
      <c r="B325" s="119"/>
      <c r="L325" s="119"/>
      <c r="V325" s="119"/>
      <c r="AF325" s="119"/>
      <c r="AP325" s="119"/>
      <c r="AZ325" s="119"/>
      <c r="BA325" s="119"/>
      <c r="BJ325" s="119"/>
      <c r="BT325" s="119"/>
      <c r="CD325" s="119"/>
      <c r="CN325" s="119"/>
      <c r="CX325" s="119"/>
      <c r="DH325" s="119"/>
      <c r="DR325" s="119"/>
      <c r="EB325" s="119"/>
      <c r="EL325" s="119"/>
      <c r="EV325" s="119"/>
      <c r="FF325" s="119"/>
      <c r="FP325" s="119"/>
      <c r="FZ325" s="119"/>
      <c r="GJ325" s="119"/>
      <c r="GT325" s="119"/>
      <c r="HD325" s="119"/>
      <c r="HN325" s="119"/>
      <c r="HX325" s="119"/>
    </row>
    <row xmlns:x14ac="http://schemas.microsoft.com/office/spreadsheetml/2009/9/ac" r="326" s="3" customFormat="true" x14ac:dyDescent="0.25">
      <c r="A326" s="379"/>
      <c r="B326" s="119"/>
      <c r="L326" s="119"/>
      <c r="V326" s="119"/>
      <c r="AF326" s="119"/>
      <c r="AP326" s="119"/>
      <c r="AZ326" s="119"/>
      <c r="BA326" s="119"/>
      <c r="BJ326" s="119"/>
      <c r="BT326" s="119"/>
      <c r="CD326" s="119"/>
      <c r="CN326" s="119"/>
      <c r="CX326" s="119"/>
      <c r="DH326" s="119"/>
      <c r="DR326" s="119"/>
      <c r="EB326" s="119"/>
      <c r="EL326" s="119"/>
      <c r="EV326" s="119"/>
      <c r="FF326" s="119"/>
      <c r="FP326" s="119"/>
      <c r="FZ326" s="119"/>
      <c r="GJ326" s="119"/>
      <c r="GT326" s="119"/>
      <c r="HD326" s="119"/>
      <c r="HN326" s="119"/>
      <c r="HX326" s="119"/>
    </row>
    <row xmlns:x14ac="http://schemas.microsoft.com/office/spreadsheetml/2009/9/ac" r="327" s="3" customFormat="true" x14ac:dyDescent="0.25">
      <c r="A327" s="379"/>
      <c r="B327" s="119"/>
      <c r="L327" s="119"/>
      <c r="V327" s="119"/>
      <c r="AF327" s="119"/>
      <c r="AP327" s="119"/>
      <c r="AZ327" s="119"/>
      <c r="BA327" s="119"/>
      <c r="BJ327" s="119"/>
      <c r="BT327" s="119"/>
      <c r="CD327" s="119"/>
      <c r="CN327" s="119"/>
      <c r="CX327" s="119"/>
      <c r="DH327" s="119"/>
      <c r="DR327" s="119"/>
      <c r="EB327" s="119"/>
      <c r="EL327" s="119"/>
      <c r="EV327" s="119"/>
      <c r="FF327" s="119"/>
      <c r="FP327" s="119"/>
      <c r="FZ327" s="119"/>
      <c r="GJ327" s="119"/>
      <c r="GT327" s="119"/>
      <c r="HD327" s="119"/>
      <c r="HN327" s="119"/>
      <c r="HX327" s="119"/>
    </row>
    <row xmlns:x14ac="http://schemas.microsoft.com/office/spreadsheetml/2009/9/ac" r="328" s="3" customFormat="true" x14ac:dyDescent="0.25">
      <c r="A328" s="379"/>
      <c r="B328" s="119"/>
      <c r="L328" s="119"/>
      <c r="V328" s="119"/>
      <c r="AF328" s="119"/>
      <c r="AP328" s="119"/>
      <c r="AZ328" s="119"/>
      <c r="BA328" s="119"/>
      <c r="BJ328" s="119"/>
      <c r="BT328" s="119"/>
      <c r="CD328" s="119"/>
      <c r="CN328" s="119"/>
      <c r="CX328" s="119"/>
      <c r="DH328" s="119"/>
      <c r="DR328" s="119"/>
      <c r="EB328" s="119"/>
      <c r="EL328" s="119"/>
      <c r="EV328" s="119"/>
      <c r="FF328" s="119"/>
      <c r="FP328" s="119"/>
      <c r="FZ328" s="119"/>
      <c r="GJ328" s="119"/>
      <c r="GT328" s="119"/>
      <c r="HD328" s="119"/>
      <c r="HN328" s="119"/>
      <c r="HX328" s="119"/>
    </row>
    <row xmlns:x14ac="http://schemas.microsoft.com/office/spreadsheetml/2009/9/ac" r="329" s="3" customFormat="true" x14ac:dyDescent="0.25">
      <c r="A329" s="379"/>
      <c r="B329" s="119"/>
      <c r="L329" s="119"/>
      <c r="V329" s="119"/>
      <c r="AF329" s="119"/>
      <c r="AP329" s="119"/>
      <c r="AZ329" s="119"/>
      <c r="BA329" s="119"/>
      <c r="BJ329" s="119"/>
      <c r="BT329" s="119"/>
      <c r="CD329" s="119"/>
      <c r="CN329" s="119"/>
      <c r="CX329" s="119"/>
      <c r="DH329" s="119"/>
      <c r="DR329" s="119"/>
      <c r="EB329" s="119"/>
      <c r="EL329" s="119"/>
      <c r="EV329" s="119"/>
      <c r="FF329" s="119"/>
      <c r="FP329" s="119"/>
      <c r="FZ329" s="119"/>
      <c r="GJ329" s="119"/>
      <c r="GT329" s="119"/>
      <c r="HD329" s="119"/>
      <c r="HN329" s="119"/>
      <c r="HX329" s="119"/>
    </row>
    <row xmlns:x14ac="http://schemas.microsoft.com/office/spreadsheetml/2009/9/ac" r="330" s="3" customFormat="true" x14ac:dyDescent="0.25">
      <c r="A330" s="379"/>
      <c r="B330" s="119"/>
      <c r="L330" s="119"/>
      <c r="V330" s="119"/>
      <c r="AF330" s="119"/>
      <c r="AP330" s="119"/>
      <c r="AZ330" s="119"/>
      <c r="BA330" s="119"/>
      <c r="BJ330" s="119"/>
      <c r="BT330" s="119"/>
      <c r="CD330" s="119"/>
      <c r="CN330" s="119"/>
      <c r="CX330" s="119"/>
      <c r="DH330" s="119"/>
      <c r="DR330" s="119"/>
      <c r="EB330" s="119"/>
      <c r="EL330" s="119"/>
      <c r="EV330" s="119"/>
      <c r="FF330" s="119"/>
      <c r="FP330" s="119"/>
      <c r="FZ330" s="119"/>
      <c r="GJ330" s="119"/>
      <c r="GT330" s="119"/>
      <c r="HD330" s="119"/>
      <c r="HN330" s="119"/>
      <c r="HX330" s="119"/>
    </row>
    <row xmlns:x14ac="http://schemas.microsoft.com/office/spreadsheetml/2009/9/ac" r="331" s="3" customFormat="true" x14ac:dyDescent="0.25">
      <c r="A331" s="379"/>
      <c r="B331" s="119"/>
      <c r="L331" s="119"/>
      <c r="V331" s="119"/>
      <c r="AF331" s="119"/>
      <c r="AP331" s="119"/>
      <c r="AZ331" s="119"/>
      <c r="BA331" s="119"/>
      <c r="BJ331" s="119"/>
      <c r="BT331" s="119"/>
      <c r="CD331" s="119"/>
      <c r="CN331" s="119"/>
      <c r="CX331" s="119"/>
      <c r="DH331" s="119"/>
      <c r="DR331" s="119"/>
      <c r="EB331" s="119"/>
      <c r="EL331" s="119"/>
      <c r="EV331" s="119"/>
      <c r="FF331" s="119"/>
      <c r="FP331" s="119"/>
      <c r="FZ331" s="119"/>
      <c r="GJ331" s="119"/>
      <c r="GT331" s="119"/>
      <c r="HD331" s="119"/>
      <c r="HN331" s="119"/>
      <c r="HX331" s="119"/>
    </row>
    <row xmlns:x14ac="http://schemas.microsoft.com/office/spreadsheetml/2009/9/ac" r="332" s="3" customFormat="true" x14ac:dyDescent="0.25">
      <c r="A332" s="379"/>
      <c r="B332" s="119"/>
      <c r="L332" s="119"/>
      <c r="V332" s="119"/>
      <c r="AF332" s="119"/>
      <c r="AP332" s="119"/>
      <c r="AZ332" s="119"/>
      <c r="BA332" s="119"/>
      <c r="BJ332" s="119"/>
      <c r="BT332" s="119"/>
      <c r="CD332" s="119"/>
      <c r="CN332" s="119"/>
      <c r="CX332" s="119"/>
      <c r="DH332" s="119"/>
      <c r="DR332" s="119"/>
      <c r="EB332" s="119"/>
      <c r="EL332" s="119"/>
      <c r="EV332" s="119"/>
      <c r="FF332" s="119"/>
      <c r="FP332" s="119"/>
      <c r="FZ332" s="119"/>
      <c r="GJ332" s="119"/>
      <c r="GT332" s="119"/>
      <c r="HD332" s="119"/>
      <c r="HN332" s="119"/>
      <c r="HX332" s="119"/>
    </row>
    <row xmlns:x14ac="http://schemas.microsoft.com/office/spreadsheetml/2009/9/ac" r="333" s="3" customFormat="true" x14ac:dyDescent="0.25">
      <c r="A333" s="379"/>
      <c r="B333" s="119"/>
      <c r="L333" s="119"/>
      <c r="V333" s="119"/>
      <c r="AF333" s="119"/>
      <c r="AP333" s="119"/>
      <c r="AZ333" s="119"/>
      <c r="BA333" s="119"/>
      <c r="BJ333" s="119"/>
      <c r="BT333" s="119"/>
      <c r="CD333" s="119"/>
      <c r="CN333" s="119"/>
      <c r="CX333" s="119"/>
      <c r="DH333" s="119"/>
      <c r="DR333" s="119"/>
      <c r="EB333" s="119"/>
      <c r="EL333" s="119"/>
      <c r="EV333" s="119"/>
      <c r="FF333" s="119"/>
      <c r="FP333" s="119"/>
      <c r="FZ333" s="119"/>
      <c r="GJ333" s="119"/>
      <c r="GT333" s="119"/>
      <c r="HD333" s="119"/>
      <c r="HN333" s="119"/>
      <c r="HX333" s="119"/>
    </row>
    <row xmlns:x14ac="http://schemas.microsoft.com/office/spreadsheetml/2009/9/ac" r="334" s="3" customFormat="true" x14ac:dyDescent="0.25">
      <c r="A334" s="379"/>
      <c r="B334" s="119"/>
      <c r="L334" s="119"/>
      <c r="V334" s="119"/>
      <c r="AF334" s="119"/>
      <c r="AP334" s="119"/>
      <c r="AZ334" s="119"/>
      <c r="BA334" s="119"/>
      <c r="BJ334" s="119"/>
      <c r="BT334" s="119"/>
      <c r="CD334" s="119"/>
      <c r="CN334" s="119"/>
      <c r="CX334" s="119"/>
      <c r="DH334" s="119"/>
      <c r="DR334" s="119"/>
      <c r="EB334" s="119"/>
      <c r="EL334" s="119"/>
      <c r="EV334" s="119"/>
      <c r="FF334" s="119"/>
      <c r="FP334" s="119"/>
      <c r="FZ334" s="119"/>
      <c r="GJ334" s="119"/>
      <c r="GT334" s="119"/>
      <c r="HD334" s="119"/>
      <c r="HN334" s="119"/>
      <c r="HX334" s="119"/>
    </row>
    <row xmlns:x14ac="http://schemas.microsoft.com/office/spreadsheetml/2009/9/ac" r="335" s="3" customFormat="true" x14ac:dyDescent="0.25">
      <c r="A335" s="379"/>
      <c r="B335" s="119"/>
      <c r="L335" s="119"/>
      <c r="V335" s="119"/>
      <c r="AF335" s="119"/>
      <c r="AP335" s="119"/>
      <c r="AZ335" s="119"/>
      <c r="BA335" s="119"/>
      <c r="BJ335" s="119"/>
      <c r="BT335" s="119"/>
      <c r="CD335" s="119"/>
      <c r="CN335" s="119"/>
      <c r="CX335" s="119"/>
      <c r="DH335" s="119"/>
      <c r="DR335" s="119"/>
      <c r="EB335" s="119"/>
      <c r="EL335" s="119"/>
      <c r="EV335" s="119"/>
      <c r="FF335" s="119"/>
      <c r="FP335" s="119"/>
      <c r="FZ335" s="119"/>
      <c r="GJ335" s="119"/>
      <c r="GT335" s="119"/>
      <c r="HD335" s="119"/>
      <c r="HN335" s="119"/>
      <c r="HX335" s="119"/>
    </row>
    <row xmlns:x14ac="http://schemas.microsoft.com/office/spreadsheetml/2009/9/ac" r="336" s="3" customFormat="true" x14ac:dyDescent="0.25">
      <c r="A336" s="379"/>
      <c r="B336" s="119"/>
      <c r="L336" s="119"/>
      <c r="V336" s="119"/>
      <c r="AF336" s="119"/>
      <c r="AP336" s="119"/>
      <c r="AZ336" s="119"/>
      <c r="BA336" s="119"/>
      <c r="BJ336" s="119"/>
      <c r="BT336" s="119"/>
      <c r="CD336" s="119"/>
      <c r="CN336" s="119"/>
      <c r="CX336" s="119"/>
      <c r="DH336" s="119"/>
      <c r="DR336" s="119"/>
      <c r="EB336" s="119"/>
      <c r="EL336" s="119"/>
      <c r="EV336" s="119"/>
      <c r="FF336" s="119"/>
      <c r="FP336" s="119"/>
      <c r="FZ336" s="119"/>
      <c r="GJ336" s="119"/>
      <c r="GT336" s="119"/>
      <c r="HD336" s="119"/>
      <c r="HN336" s="119"/>
      <c r="HX336" s="119"/>
    </row>
    <row xmlns:x14ac="http://schemas.microsoft.com/office/spreadsheetml/2009/9/ac" r="337" s="3" customFormat="true" x14ac:dyDescent="0.25">
      <c r="A337" s="379"/>
      <c r="B337" s="119"/>
      <c r="L337" s="119"/>
      <c r="V337" s="119"/>
      <c r="AF337" s="119"/>
      <c r="AP337" s="119"/>
      <c r="AZ337" s="119"/>
      <c r="BA337" s="119"/>
      <c r="BJ337" s="119"/>
      <c r="BT337" s="119"/>
      <c r="CD337" s="119"/>
      <c r="CN337" s="119"/>
      <c r="CX337" s="119"/>
      <c r="DH337" s="119"/>
      <c r="DR337" s="119"/>
      <c r="EB337" s="119"/>
      <c r="EL337" s="119"/>
      <c r="EV337" s="119"/>
      <c r="FF337" s="119"/>
      <c r="FP337" s="119"/>
      <c r="FZ337" s="119"/>
      <c r="GJ337" s="119"/>
      <c r="GT337" s="119"/>
      <c r="HD337" s="119"/>
      <c r="HN337" s="119"/>
      <c r="HX337" s="119"/>
    </row>
    <row xmlns:x14ac="http://schemas.microsoft.com/office/spreadsheetml/2009/9/ac" r="338" s="3" customFormat="true" x14ac:dyDescent="0.25">
      <c r="A338" s="379"/>
      <c r="B338" s="119"/>
      <c r="L338" s="119"/>
      <c r="V338" s="119"/>
      <c r="AF338" s="119"/>
      <c r="AP338" s="119"/>
      <c r="AZ338" s="119"/>
      <c r="BA338" s="119"/>
      <c r="BJ338" s="119"/>
      <c r="BT338" s="119"/>
      <c r="CD338" s="119"/>
      <c r="CN338" s="119"/>
      <c r="CX338" s="119"/>
      <c r="DH338" s="119"/>
      <c r="DR338" s="119"/>
      <c r="EB338" s="119"/>
      <c r="EL338" s="119"/>
      <c r="EV338" s="119"/>
      <c r="FF338" s="119"/>
      <c r="FP338" s="119"/>
      <c r="FZ338" s="119"/>
      <c r="GJ338" s="119"/>
      <c r="GT338" s="119"/>
      <c r="HD338" s="119"/>
      <c r="HN338" s="119"/>
      <c r="HX338" s="119"/>
    </row>
    <row xmlns:x14ac="http://schemas.microsoft.com/office/spreadsheetml/2009/9/ac" r="339" s="3" customFormat="true" x14ac:dyDescent="0.25">
      <c r="A339" s="379"/>
      <c r="B339" s="119"/>
      <c r="L339" s="119"/>
      <c r="V339" s="119"/>
      <c r="AF339" s="119"/>
      <c r="AP339" s="119"/>
      <c r="AZ339" s="119"/>
      <c r="BA339" s="119"/>
      <c r="BJ339" s="119"/>
      <c r="BT339" s="119"/>
      <c r="CD339" s="119"/>
      <c r="CN339" s="119"/>
      <c r="CX339" s="119"/>
      <c r="DH339" s="119"/>
      <c r="DR339" s="119"/>
      <c r="EB339" s="119"/>
      <c r="EL339" s="119"/>
      <c r="EV339" s="119"/>
      <c r="FF339" s="119"/>
      <c r="FP339" s="119"/>
      <c r="FZ339" s="119"/>
      <c r="GJ339" s="119"/>
      <c r="GT339" s="119"/>
      <c r="HD339" s="119"/>
      <c r="HN339" s="119"/>
      <c r="HX339" s="119"/>
    </row>
    <row xmlns:x14ac="http://schemas.microsoft.com/office/spreadsheetml/2009/9/ac" r="340" s="3" customFormat="true" x14ac:dyDescent="0.25">
      <c r="A340" s="379"/>
      <c r="B340" s="119"/>
      <c r="L340" s="119"/>
      <c r="V340" s="119"/>
      <c r="AF340" s="119"/>
      <c r="AP340" s="119"/>
      <c r="AZ340" s="119"/>
      <c r="BA340" s="119"/>
      <c r="BJ340" s="119"/>
      <c r="BT340" s="119"/>
      <c r="CD340" s="119"/>
      <c r="CN340" s="119"/>
      <c r="CX340" s="119"/>
      <c r="DH340" s="119"/>
      <c r="DR340" s="119"/>
      <c r="EB340" s="119"/>
      <c r="EL340" s="119"/>
      <c r="EV340" s="119"/>
      <c r="FF340" s="119"/>
      <c r="FP340" s="119"/>
      <c r="FZ340" s="119"/>
      <c r="GJ340" s="119"/>
      <c r="GT340" s="119"/>
      <c r="HD340" s="119"/>
      <c r="HN340" s="119"/>
      <c r="HX340" s="119"/>
    </row>
    <row xmlns:x14ac="http://schemas.microsoft.com/office/spreadsheetml/2009/9/ac" r="341" s="3" customFormat="true" x14ac:dyDescent="0.25">
      <c r="A341" s="379"/>
      <c r="B341" s="119"/>
      <c r="L341" s="119"/>
      <c r="V341" s="119"/>
      <c r="AF341" s="119"/>
      <c r="AP341" s="119"/>
      <c r="AZ341" s="119"/>
      <c r="BA341" s="119"/>
      <c r="BJ341" s="119"/>
      <c r="BT341" s="119"/>
      <c r="CD341" s="119"/>
      <c r="CN341" s="119"/>
      <c r="CX341" s="119"/>
      <c r="DH341" s="119"/>
      <c r="DR341" s="119"/>
      <c r="EB341" s="119"/>
      <c r="EL341" s="119"/>
      <c r="EV341" s="119"/>
      <c r="FF341" s="119"/>
      <c r="FP341" s="119"/>
      <c r="FZ341" s="119"/>
      <c r="GJ341" s="119"/>
      <c r="GT341" s="119"/>
      <c r="HD341" s="119"/>
      <c r="HN341" s="119"/>
      <c r="HX341" s="119"/>
    </row>
    <row xmlns:x14ac="http://schemas.microsoft.com/office/spreadsheetml/2009/9/ac" r="342" s="3" customFormat="true" x14ac:dyDescent="0.25">
      <c r="A342" s="379"/>
      <c r="B342" s="119"/>
      <c r="L342" s="119"/>
      <c r="V342" s="119"/>
      <c r="AF342" s="119"/>
      <c r="AP342" s="119"/>
      <c r="AZ342" s="119"/>
      <c r="BA342" s="119"/>
      <c r="BJ342" s="119"/>
      <c r="BT342" s="119"/>
      <c r="CD342" s="119"/>
      <c r="CN342" s="119"/>
      <c r="CX342" s="119"/>
      <c r="DH342" s="119"/>
      <c r="DR342" s="119"/>
      <c r="EB342" s="119"/>
      <c r="EL342" s="119"/>
      <c r="EV342" s="119"/>
      <c r="FF342" s="119"/>
      <c r="FP342" s="119"/>
      <c r="FZ342" s="119"/>
      <c r="GJ342" s="119"/>
      <c r="GT342" s="119"/>
      <c r="HD342" s="119"/>
      <c r="HN342" s="119"/>
      <c r="HX342" s="119"/>
    </row>
    <row xmlns:x14ac="http://schemas.microsoft.com/office/spreadsheetml/2009/9/ac" r="343" s="3" customFormat="true" x14ac:dyDescent="0.25">
      <c r="A343" s="379"/>
      <c r="B343" s="119"/>
      <c r="L343" s="119"/>
      <c r="V343" s="119"/>
      <c r="AF343" s="119"/>
      <c r="AP343" s="119"/>
      <c r="AZ343" s="119"/>
      <c r="BA343" s="119"/>
      <c r="BJ343" s="119"/>
      <c r="BT343" s="119"/>
      <c r="CD343" s="119"/>
      <c r="CN343" s="119"/>
      <c r="CX343" s="119"/>
      <c r="DH343" s="119"/>
      <c r="DR343" s="119"/>
      <c r="EB343" s="119"/>
      <c r="EL343" s="119"/>
      <c r="EV343" s="119"/>
      <c r="FF343" s="119"/>
      <c r="FP343" s="119"/>
      <c r="FZ343" s="119"/>
      <c r="GJ343" s="119"/>
      <c r="GT343" s="119"/>
      <c r="HD343" s="119"/>
      <c r="HN343" s="119"/>
      <c r="HX343" s="119"/>
    </row>
    <row xmlns:x14ac="http://schemas.microsoft.com/office/spreadsheetml/2009/9/ac" r="344" s="3" customFormat="true" x14ac:dyDescent="0.25">
      <c r="A344" s="379"/>
      <c r="B344" s="119"/>
      <c r="L344" s="119"/>
      <c r="V344" s="119"/>
      <c r="AF344" s="119"/>
      <c r="AP344" s="119"/>
      <c r="AZ344" s="119"/>
      <c r="BA344" s="119"/>
      <c r="BJ344" s="119"/>
      <c r="BT344" s="119"/>
      <c r="CD344" s="119"/>
      <c r="CN344" s="119"/>
      <c r="CX344" s="119"/>
      <c r="DH344" s="119"/>
      <c r="DR344" s="119"/>
      <c r="EB344" s="119"/>
      <c r="EL344" s="119"/>
      <c r="EV344" s="119"/>
      <c r="FF344" s="119"/>
      <c r="FP344" s="119"/>
      <c r="FZ344" s="119"/>
      <c r="GJ344" s="119"/>
      <c r="GT344" s="119"/>
      <c r="HD344" s="119"/>
      <c r="HN344" s="119"/>
      <c r="HX344" s="119"/>
    </row>
    <row xmlns:x14ac="http://schemas.microsoft.com/office/spreadsheetml/2009/9/ac" r="345" s="3" customFormat="true" x14ac:dyDescent="0.25">
      <c r="A345" s="379"/>
      <c r="B345" s="119"/>
      <c r="L345" s="119"/>
      <c r="V345" s="119"/>
      <c r="AF345" s="119"/>
      <c r="AP345" s="119"/>
      <c r="AZ345" s="119"/>
      <c r="BA345" s="119"/>
      <c r="BJ345" s="119"/>
      <c r="BT345" s="119"/>
      <c r="CD345" s="119"/>
      <c r="CN345" s="119"/>
      <c r="CX345" s="119"/>
      <c r="DH345" s="119"/>
      <c r="DR345" s="119"/>
      <c r="EB345" s="119"/>
      <c r="EL345" s="119"/>
      <c r="EV345" s="119"/>
      <c r="FF345" s="119"/>
      <c r="FP345" s="119"/>
      <c r="FZ345" s="119"/>
      <c r="GJ345" s="119"/>
      <c r="GT345" s="119"/>
      <c r="HD345" s="119"/>
      <c r="HN345" s="119"/>
      <c r="HX345" s="119"/>
    </row>
    <row xmlns:x14ac="http://schemas.microsoft.com/office/spreadsheetml/2009/9/ac" r="346" s="3" customFormat="true" x14ac:dyDescent="0.25">
      <c r="A346" s="379"/>
      <c r="B346" s="119"/>
      <c r="L346" s="119"/>
      <c r="V346" s="119"/>
      <c r="AF346" s="119"/>
      <c r="AP346" s="119"/>
      <c r="AZ346" s="119"/>
      <c r="BA346" s="119"/>
      <c r="BJ346" s="119"/>
      <c r="BT346" s="119"/>
      <c r="CD346" s="119"/>
      <c r="CN346" s="119"/>
      <c r="CX346" s="119"/>
      <c r="DH346" s="119"/>
      <c r="DR346" s="119"/>
      <c r="EB346" s="119"/>
      <c r="EL346" s="119"/>
      <c r="EV346" s="119"/>
      <c r="FF346" s="119"/>
      <c r="FP346" s="119"/>
      <c r="FZ346" s="119"/>
      <c r="GJ346" s="119"/>
      <c r="GT346" s="119"/>
      <c r="HD346" s="119"/>
      <c r="HN346" s="119"/>
      <c r="HX346" s="119"/>
    </row>
    <row xmlns:x14ac="http://schemas.microsoft.com/office/spreadsheetml/2009/9/ac" r="347" s="3" customFormat="true" x14ac:dyDescent="0.25">
      <c r="A347" s="379"/>
      <c r="B347" s="119"/>
      <c r="L347" s="119"/>
      <c r="V347" s="119"/>
      <c r="AF347" s="119"/>
      <c r="AP347" s="119"/>
      <c r="AZ347" s="119"/>
      <c r="BA347" s="119"/>
      <c r="BJ347" s="119"/>
      <c r="BT347" s="119"/>
      <c r="CD347" s="119"/>
      <c r="CN347" s="119"/>
      <c r="CX347" s="119"/>
      <c r="DH347" s="119"/>
      <c r="DR347" s="119"/>
      <c r="EB347" s="119"/>
      <c r="EL347" s="119"/>
      <c r="EV347" s="119"/>
      <c r="FF347" s="119"/>
      <c r="FP347" s="119"/>
      <c r="FZ347" s="119"/>
      <c r="GJ347" s="119"/>
      <c r="GT347" s="119"/>
      <c r="HD347" s="119"/>
      <c r="HN347" s="119"/>
      <c r="HX347" s="119"/>
    </row>
    <row xmlns:x14ac="http://schemas.microsoft.com/office/spreadsheetml/2009/9/ac" r="348" s="3" customFormat="true" x14ac:dyDescent="0.25">
      <c r="A348" s="379"/>
      <c r="B348" s="119"/>
      <c r="L348" s="119"/>
      <c r="V348" s="119"/>
      <c r="AF348" s="119"/>
      <c r="AP348" s="119"/>
      <c r="AZ348" s="119"/>
      <c r="BA348" s="119"/>
      <c r="BJ348" s="119"/>
      <c r="BT348" s="119"/>
      <c r="CD348" s="119"/>
      <c r="CN348" s="119"/>
      <c r="CX348" s="119"/>
      <c r="DH348" s="119"/>
      <c r="DR348" s="119"/>
      <c r="EB348" s="119"/>
      <c r="EL348" s="119"/>
      <c r="EV348" s="119"/>
      <c r="FF348" s="119"/>
      <c r="FP348" s="119"/>
      <c r="FZ348" s="119"/>
      <c r="GJ348" s="119"/>
      <c r="GT348" s="119"/>
      <c r="HD348" s="119"/>
      <c r="HN348" s="119"/>
      <c r="HX348" s="119"/>
    </row>
    <row xmlns:x14ac="http://schemas.microsoft.com/office/spreadsheetml/2009/9/ac" r="349" s="3" customFormat="true" x14ac:dyDescent="0.25">
      <c r="A349" s="379"/>
      <c r="B349" s="119"/>
      <c r="L349" s="119"/>
      <c r="V349" s="119"/>
      <c r="AF349" s="119"/>
      <c r="AP349" s="119"/>
      <c r="AZ349" s="119"/>
      <c r="BA349" s="119"/>
      <c r="BJ349" s="119"/>
      <c r="BT349" s="119"/>
      <c r="CD349" s="119"/>
      <c r="CN349" s="119"/>
      <c r="CX349" s="119"/>
      <c r="DH349" s="119"/>
      <c r="DR349" s="119"/>
      <c r="EB349" s="119"/>
      <c r="EL349" s="119"/>
      <c r="EV349" s="119"/>
      <c r="FF349" s="119"/>
      <c r="FP349" s="119"/>
      <c r="FZ349" s="119"/>
      <c r="GJ349" s="119"/>
      <c r="GT349" s="119"/>
      <c r="HD349" s="119"/>
      <c r="HN349" s="119"/>
      <c r="HX349" s="119"/>
    </row>
    <row xmlns:x14ac="http://schemas.microsoft.com/office/spreadsheetml/2009/9/ac" r="350" s="3" customFormat="true" x14ac:dyDescent="0.25">
      <c r="A350" s="379"/>
      <c r="B350" s="119"/>
      <c r="L350" s="119"/>
      <c r="V350" s="119"/>
      <c r="AF350" s="119"/>
      <c r="AP350" s="119"/>
      <c r="AZ350" s="119"/>
      <c r="BA350" s="119"/>
      <c r="BJ350" s="119"/>
      <c r="BT350" s="119"/>
      <c r="CD350" s="119"/>
      <c r="CN350" s="119"/>
      <c r="CX350" s="119"/>
      <c r="DH350" s="119"/>
      <c r="DR350" s="119"/>
      <c r="EB350" s="119"/>
      <c r="EL350" s="119"/>
      <c r="EV350" s="119"/>
      <c r="FF350" s="119"/>
      <c r="FP350" s="119"/>
      <c r="FZ350" s="119"/>
      <c r="GJ350" s="119"/>
      <c r="GT350" s="119"/>
      <c r="HD350" s="119"/>
      <c r="HN350" s="119"/>
      <c r="HX350" s="119"/>
    </row>
    <row xmlns:x14ac="http://schemas.microsoft.com/office/spreadsheetml/2009/9/ac" r="351" s="3" customFormat="true" x14ac:dyDescent="0.25">
      <c r="A351" s="379"/>
      <c r="B351" s="119"/>
      <c r="L351" s="119"/>
      <c r="V351" s="119"/>
      <c r="AF351" s="119"/>
      <c r="AP351" s="119"/>
      <c r="AZ351" s="119"/>
      <c r="BA351" s="119"/>
      <c r="BJ351" s="119"/>
      <c r="BT351" s="119"/>
      <c r="CD351" s="119"/>
      <c r="CN351" s="119"/>
      <c r="CX351" s="119"/>
      <c r="DH351" s="119"/>
      <c r="DR351" s="119"/>
      <c r="EB351" s="119"/>
      <c r="EL351" s="119"/>
      <c r="EV351" s="119"/>
      <c r="FF351" s="119"/>
      <c r="FP351" s="119"/>
      <c r="FZ351" s="119"/>
      <c r="GJ351" s="119"/>
      <c r="GT351" s="119"/>
      <c r="HD351" s="119"/>
      <c r="HN351" s="119"/>
      <c r="HX351" s="119"/>
    </row>
    <row xmlns:x14ac="http://schemas.microsoft.com/office/spreadsheetml/2009/9/ac" r="352" s="3" customFormat="true" x14ac:dyDescent="0.25">
      <c r="A352" s="379"/>
      <c r="B352" s="119"/>
      <c r="L352" s="119"/>
      <c r="V352" s="119"/>
      <c r="AF352" s="119"/>
      <c r="AP352" s="119"/>
      <c r="AZ352" s="119"/>
      <c r="BA352" s="119"/>
      <c r="BJ352" s="119"/>
      <c r="BT352" s="119"/>
      <c r="CD352" s="119"/>
      <c r="CN352" s="119"/>
      <c r="CX352" s="119"/>
      <c r="DH352" s="119"/>
      <c r="DR352" s="119"/>
      <c r="EB352" s="119"/>
      <c r="EL352" s="119"/>
      <c r="EV352" s="119"/>
      <c r="FF352" s="119"/>
      <c r="FP352" s="119"/>
      <c r="FZ352" s="119"/>
      <c r="GJ352" s="119"/>
      <c r="GT352" s="119"/>
      <c r="HD352" s="119"/>
      <c r="HN352" s="119"/>
      <c r="HX352" s="119"/>
    </row>
    <row xmlns:x14ac="http://schemas.microsoft.com/office/spreadsheetml/2009/9/ac" r="353" s="3" customFormat="true" x14ac:dyDescent="0.25">
      <c r="A353" s="379"/>
      <c r="B353" s="119"/>
      <c r="L353" s="119"/>
      <c r="V353" s="119"/>
      <c r="AF353" s="119"/>
      <c r="AP353" s="119"/>
      <c r="AZ353" s="119"/>
      <c r="BA353" s="119"/>
      <c r="BJ353" s="119"/>
      <c r="BT353" s="119"/>
      <c r="CD353" s="119"/>
      <c r="CN353" s="119"/>
      <c r="CX353" s="119"/>
      <c r="DH353" s="119"/>
      <c r="DR353" s="119"/>
      <c r="EB353" s="119"/>
      <c r="EL353" s="119"/>
      <c r="EV353" s="119"/>
      <c r="FF353" s="119"/>
      <c r="FP353" s="119"/>
      <c r="FZ353" s="119"/>
      <c r="GJ353" s="119"/>
      <c r="GT353" s="119"/>
      <c r="HD353" s="119"/>
      <c r="HN353" s="119"/>
      <c r="HX353" s="119"/>
    </row>
    <row xmlns:x14ac="http://schemas.microsoft.com/office/spreadsheetml/2009/9/ac" r="354" s="3" customFormat="true" x14ac:dyDescent="0.25">
      <c r="A354" s="379"/>
      <c r="B354" s="119"/>
      <c r="L354" s="119"/>
      <c r="V354" s="119"/>
      <c r="AF354" s="119"/>
      <c r="AP354" s="119"/>
      <c r="AZ354" s="119"/>
      <c r="BA354" s="119"/>
      <c r="BJ354" s="119"/>
      <c r="BT354" s="119"/>
      <c r="CD354" s="119"/>
      <c r="CN354" s="119"/>
      <c r="CX354" s="119"/>
      <c r="DH354" s="119"/>
      <c r="DR354" s="119"/>
      <c r="EB354" s="119"/>
      <c r="EL354" s="119"/>
      <c r="EV354" s="119"/>
      <c r="FF354" s="119"/>
      <c r="FP354" s="119"/>
      <c r="FZ354" s="119"/>
      <c r="GJ354" s="119"/>
      <c r="GT354" s="119"/>
      <c r="HD354" s="119"/>
      <c r="HN354" s="119"/>
      <c r="HX354" s="119"/>
    </row>
    <row xmlns:x14ac="http://schemas.microsoft.com/office/spreadsheetml/2009/9/ac" r="355" s="3" customFormat="true" x14ac:dyDescent="0.25">
      <c r="A355" s="379"/>
      <c r="B355" s="119"/>
      <c r="L355" s="119"/>
      <c r="V355" s="119"/>
      <c r="AF355" s="119"/>
      <c r="AP355" s="119"/>
      <c r="AZ355" s="119"/>
      <c r="BA355" s="119"/>
      <c r="BJ355" s="119"/>
      <c r="BT355" s="119"/>
      <c r="CD355" s="119"/>
      <c r="CN355" s="119"/>
      <c r="CX355" s="119"/>
      <c r="DH355" s="119"/>
      <c r="DR355" s="119"/>
      <c r="EB355" s="119"/>
      <c r="EL355" s="119"/>
      <c r="EV355" s="119"/>
      <c r="FF355" s="119"/>
      <c r="FP355" s="119"/>
      <c r="FZ355" s="119"/>
      <c r="GJ355" s="119"/>
      <c r="GT355" s="119"/>
      <c r="HD355" s="119"/>
      <c r="HN355" s="119"/>
      <c r="HX355" s="119"/>
    </row>
    <row xmlns:x14ac="http://schemas.microsoft.com/office/spreadsheetml/2009/9/ac" r="356" s="3" customFormat="true" x14ac:dyDescent="0.25">
      <c r="A356" s="379"/>
      <c r="B356" s="119"/>
      <c r="L356" s="119"/>
      <c r="V356" s="119"/>
      <c r="AF356" s="119"/>
      <c r="AP356" s="119"/>
      <c r="AZ356" s="119"/>
      <c r="BA356" s="119"/>
      <c r="BJ356" s="119"/>
      <c r="BT356" s="119"/>
      <c r="CD356" s="119"/>
      <c r="CN356" s="119"/>
      <c r="CX356" s="119"/>
      <c r="DH356" s="119"/>
      <c r="DR356" s="119"/>
      <c r="EB356" s="119"/>
      <c r="EL356" s="119"/>
      <c r="EV356" s="119"/>
      <c r="FF356" s="119"/>
      <c r="FP356" s="119"/>
      <c r="FZ356" s="119"/>
      <c r="GJ356" s="119"/>
      <c r="GT356" s="119"/>
      <c r="HD356" s="119"/>
      <c r="HN356" s="119"/>
      <c r="HX356" s="119"/>
    </row>
    <row xmlns:x14ac="http://schemas.microsoft.com/office/spreadsheetml/2009/9/ac" r="357" s="3" customFormat="true" x14ac:dyDescent="0.25">
      <c r="A357" s="379"/>
      <c r="B357" s="119"/>
      <c r="L357" s="119"/>
      <c r="V357" s="119"/>
      <c r="AF357" s="119"/>
      <c r="AP357" s="119"/>
      <c r="AZ357" s="119"/>
      <c r="BA357" s="119"/>
      <c r="BJ357" s="119"/>
      <c r="BT357" s="119"/>
      <c r="CD357" s="119"/>
      <c r="CN357" s="119"/>
      <c r="CX357" s="119"/>
      <c r="DH357" s="119"/>
      <c r="DR357" s="119"/>
      <c r="EB357" s="119"/>
      <c r="EL357" s="119"/>
      <c r="EV357" s="119"/>
      <c r="FF357" s="119"/>
      <c r="FP357" s="119"/>
      <c r="FZ357" s="119"/>
      <c r="GJ357" s="119"/>
      <c r="GT357" s="119"/>
      <c r="HD357" s="119"/>
      <c r="HN357" s="119"/>
      <c r="HX357" s="119"/>
    </row>
    <row xmlns:x14ac="http://schemas.microsoft.com/office/spreadsheetml/2009/9/ac" r="358" s="3" customFormat="true" x14ac:dyDescent="0.25">
      <c r="A358" s="379"/>
      <c r="B358" s="119"/>
      <c r="L358" s="119"/>
      <c r="V358" s="119"/>
      <c r="AF358" s="119"/>
      <c r="AP358" s="119"/>
      <c r="AZ358" s="119"/>
      <c r="BA358" s="119"/>
      <c r="BJ358" s="119"/>
      <c r="BT358" s="119"/>
      <c r="CD358" s="119"/>
      <c r="CN358" s="119"/>
      <c r="CX358" s="119"/>
      <c r="DH358" s="119"/>
      <c r="DR358" s="119"/>
      <c r="EB358" s="119"/>
      <c r="EL358" s="119"/>
      <c r="EV358" s="119"/>
      <c r="FF358" s="119"/>
      <c r="FP358" s="119"/>
      <c r="FZ358" s="119"/>
      <c r="GJ358" s="119"/>
      <c r="GT358" s="119"/>
      <c r="HD358" s="119"/>
      <c r="HN358" s="119"/>
      <c r="HX358" s="119"/>
    </row>
    <row xmlns:x14ac="http://schemas.microsoft.com/office/spreadsheetml/2009/9/ac" r="359" s="3" customFormat="true" x14ac:dyDescent="0.25">
      <c r="A359" s="379"/>
      <c r="B359" s="119"/>
      <c r="L359" s="119"/>
      <c r="V359" s="119"/>
      <c r="AF359" s="119"/>
      <c r="AP359" s="119"/>
      <c r="AZ359" s="119"/>
      <c r="BA359" s="119"/>
      <c r="BJ359" s="119"/>
      <c r="BT359" s="119"/>
      <c r="CD359" s="119"/>
      <c r="CN359" s="119"/>
      <c r="CX359" s="119"/>
      <c r="DH359" s="119"/>
      <c r="DR359" s="119"/>
      <c r="EB359" s="119"/>
      <c r="EL359" s="119"/>
      <c r="EV359" s="119"/>
      <c r="FF359" s="119"/>
      <c r="FP359" s="119"/>
      <c r="FZ359" s="119"/>
      <c r="GJ359" s="119"/>
      <c r="GT359" s="119"/>
      <c r="HD359" s="119"/>
      <c r="HN359" s="119"/>
      <c r="HX359" s="119"/>
    </row>
    <row xmlns:x14ac="http://schemas.microsoft.com/office/spreadsheetml/2009/9/ac" r="360" s="3" customFormat="true" x14ac:dyDescent="0.25">
      <c r="A360" s="379"/>
      <c r="B360" s="119"/>
      <c r="L360" s="119"/>
      <c r="V360" s="119"/>
      <c r="AF360" s="119"/>
      <c r="AP360" s="119"/>
      <c r="AZ360" s="119"/>
      <c r="BA360" s="119"/>
      <c r="BJ360" s="119"/>
      <c r="BT360" s="119"/>
      <c r="CD360" s="119"/>
      <c r="CN360" s="119"/>
      <c r="CX360" s="119"/>
      <c r="DH360" s="119"/>
      <c r="DR360" s="119"/>
      <c r="EB360" s="119"/>
      <c r="EL360" s="119"/>
      <c r="EV360" s="119"/>
      <c r="FF360" s="119"/>
      <c r="FP360" s="119"/>
      <c r="FZ360" s="119"/>
      <c r="GJ360" s="119"/>
      <c r="GT360" s="119"/>
      <c r="HD360" s="119"/>
      <c r="HN360" s="119"/>
      <c r="HX360" s="119"/>
    </row>
    <row xmlns:x14ac="http://schemas.microsoft.com/office/spreadsheetml/2009/9/ac" r="361" s="3" customFormat="true" x14ac:dyDescent="0.25">
      <c r="A361" s="379"/>
      <c r="B361" s="119"/>
      <c r="L361" s="119"/>
      <c r="V361" s="119"/>
      <c r="AF361" s="119"/>
      <c r="AP361" s="119"/>
      <c r="AZ361" s="119"/>
      <c r="BA361" s="119"/>
      <c r="BJ361" s="119"/>
      <c r="BT361" s="119"/>
      <c r="CD361" s="119"/>
      <c r="CN361" s="119"/>
      <c r="CX361" s="119"/>
      <c r="DH361" s="119"/>
      <c r="DR361" s="119"/>
      <c r="EB361" s="119"/>
      <c r="EL361" s="119"/>
      <c r="EV361" s="119"/>
      <c r="FF361" s="119"/>
      <c r="FP361" s="119"/>
      <c r="FZ361" s="119"/>
      <c r="GJ361" s="119"/>
      <c r="GT361" s="119"/>
      <c r="HD361" s="119"/>
      <c r="HN361" s="119"/>
      <c r="HX361" s="119"/>
    </row>
    <row xmlns:x14ac="http://schemas.microsoft.com/office/spreadsheetml/2009/9/ac" r="362" s="3" customFormat="true" x14ac:dyDescent="0.25">
      <c r="A362" s="379"/>
      <c r="B362" s="119"/>
      <c r="L362" s="119"/>
      <c r="V362" s="119"/>
      <c r="AF362" s="119"/>
      <c r="AP362" s="119"/>
      <c r="AZ362" s="119"/>
      <c r="BA362" s="119"/>
      <c r="BJ362" s="119"/>
      <c r="BT362" s="119"/>
      <c r="CD362" s="119"/>
      <c r="CN362" s="119"/>
      <c r="CX362" s="119"/>
      <c r="DH362" s="119"/>
      <c r="DR362" s="119"/>
      <c r="EB362" s="119"/>
      <c r="EL362" s="119"/>
      <c r="EV362" s="119"/>
      <c r="FF362" s="119"/>
      <c r="FP362" s="119"/>
      <c r="FZ362" s="119"/>
      <c r="GJ362" s="119"/>
      <c r="GT362" s="119"/>
      <c r="HD362" s="119"/>
      <c r="HN362" s="119"/>
      <c r="HX362" s="119"/>
    </row>
    <row xmlns:x14ac="http://schemas.microsoft.com/office/spreadsheetml/2009/9/ac" r="363" s="3" customFormat="true" x14ac:dyDescent="0.25">
      <c r="A363" s="379"/>
      <c r="B363" s="119"/>
      <c r="L363" s="119"/>
      <c r="V363" s="119"/>
      <c r="AF363" s="119"/>
      <c r="AP363" s="119"/>
      <c r="AZ363" s="119"/>
      <c r="BA363" s="119"/>
      <c r="BJ363" s="119"/>
      <c r="BT363" s="119"/>
      <c r="CD363" s="119"/>
      <c r="CN363" s="119"/>
      <c r="CX363" s="119"/>
      <c r="DH363" s="119"/>
      <c r="DR363" s="119"/>
      <c r="EB363" s="119"/>
      <c r="EL363" s="119"/>
      <c r="EV363" s="119"/>
      <c r="FF363" s="119"/>
      <c r="FP363" s="119"/>
      <c r="FZ363" s="119"/>
      <c r="GJ363" s="119"/>
      <c r="GT363" s="119"/>
      <c r="HD363" s="119"/>
      <c r="HN363" s="119"/>
      <c r="HX363" s="119"/>
    </row>
    <row xmlns:x14ac="http://schemas.microsoft.com/office/spreadsheetml/2009/9/ac" r="364" s="3" customFormat="true" x14ac:dyDescent="0.25">
      <c r="A364" s="379"/>
      <c r="B364" s="119"/>
      <c r="L364" s="119"/>
      <c r="V364" s="119"/>
      <c r="AF364" s="119"/>
      <c r="AP364" s="119"/>
      <c r="AZ364" s="119"/>
      <c r="BA364" s="119"/>
      <c r="BJ364" s="119"/>
      <c r="BT364" s="119"/>
      <c r="CD364" s="119"/>
      <c r="CN364" s="119"/>
      <c r="CX364" s="119"/>
      <c r="DH364" s="119"/>
      <c r="DR364" s="119"/>
      <c r="EB364" s="119"/>
      <c r="EL364" s="119"/>
      <c r="EV364" s="119"/>
      <c r="FF364" s="119"/>
      <c r="FP364" s="119"/>
      <c r="FZ364" s="119"/>
      <c r="GJ364" s="119"/>
      <c r="GT364" s="119"/>
      <c r="HD364" s="119"/>
      <c r="HN364" s="119"/>
      <c r="HX364" s="119"/>
    </row>
    <row xmlns:x14ac="http://schemas.microsoft.com/office/spreadsheetml/2009/9/ac" r="365" s="3" customFormat="true" x14ac:dyDescent="0.25">
      <c r="A365" s="379"/>
      <c r="B365" s="119"/>
      <c r="L365" s="119"/>
      <c r="V365" s="119"/>
      <c r="AF365" s="119"/>
      <c r="AP365" s="119"/>
      <c r="AZ365" s="119"/>
      <c r="BA365" s="119"/>
      <c r="BJ365" s="119"/>
      <c r="BT365" s="119"/>
      <c r="CD365" s="119"/>
      <c r="CN365" s="119"/>
      <c r="CX365" s="119"/>
      <c r="DH365" s="119"/>
      <c r="DR365" s="119"/>
      <c r="EB365" s="119"/>
      <c r="EL365" s="119"/>
      <c r="EV365" s="119"/>
      <c r="FF365" s="119"/>
      <c r="FP365" s="119"/>
      <c r="FZ365" s="119"/>
      <c r="GJ365" s="119"/>
      <c r="GT365" s="119"/>
      <c r="HD365" s="119"/>
      <c r="HN365" s="119"/>
      <c r="HX365" s="119"/>
    </row>
    <row xmlns:x14ac="http://schemas.microsoft.com/office/spreadsheetml/2009/9/ac" r="366" s="3" customFormat="true" x14ac:dyDescent="0.25">
      <c r="A366" s="379"/>
      <c r="B366" s="119"/>
      <c r="L366" s="119"/>
      <c r="V366" s="119"/>
      <c r="AF366" s="119"/>
      <c r="AP366" s="119"/>
      <c r="AZ366" s="119"/>
      <c r="BA366" s="119"/>
      <c r="BJ366" s="119"/>
      <c r="BT366" s="119"/>
      <c r="CD366" s="119"/>
      <c r="CN366" s="119"/>
      <c r="CX366" s="119"/>
      <c r="DH366" s="119"/>
      <c r="DR366" s="119"/>
      <c r="EB366" s="119"/>
      <c r="EL366" s="119"/>
      <c r="EV366" s="119"/>
      <c r="FF366" s="119"/>
      <c r="FP366" s="119"/>
      <c r="FZ366" s="119"/>
      <c r="GJ366" s="119"/>
      <c r="GT366" s="119"/>
      <c r="HD366" s="119"/>
      <c r="HN366" s="119"/>
      <c r="HX366" s="119"/>
    </row>
    <row xmlns:x14ac="http://schemas.microsoft.com/office/spreadsheetml/2009/9/ac" r="367" s="3" customFormat="true" x14ac:dyDescent="0.25">
      <c r="A367" s="379"/>
      <c r="B367" s="119"/>
      <c r="L367" s="119"/>
      <c r="V367" s="119"/>
      <c r="AF367" s="119"/>
      <c r="AP367" s="119"/>
      <c r="AZ367" s="119"/>
      <c r="BA367" s="119"/>
      <c r="BJ367" s="119"/>
      <c r="BT367" s="119"/>
      <c r="CD367" s="119"/>
      <c r="CN367" s="119"/>
      <c r="CX367" s="119"/>
      <c r="DH367" s="119"/>
      <c r="DR367" s="119"/>
      <c r="EB367" s="119"/>
      <c r="EL367" s="119"/>
      <c r="EV367" s="119"/>
      <c r="FF367" s="119"/>
      <c r="FP367" s="119"/>
      <c r="FZ367" s="119"/>
      <c r="GJ367" s="119"/>
      <c r="GT367" s="119"/>
      <c r="HD367" s="119"/>
      <c r="HN367" s="119"/>
      <c r="HX367" s="119"/>
    </row>
    <row xmlns:x14ac="http://schemas.microsoft.com/office/spreadsheetml/2009/9/ac" r="368" s="3" customFormat="true" x14ac:dyDescent="0.25">
      <c r="A368" s="379"/>
      <c r="B368" s="119"/>
      <c r="L368" s="119"/>
      <c r="V368" s="119"/>
      <c r="AF368" s="119"/>
      <c r="AP368" s="119"/>
      <c r="AZ368" s="119"/>
      <c r="BA368" s="119"/>
      <c r="BJ368" s="119"/>
      <c r="BT368" s="119"/>
      <c r="CD368" s="119"/>
      <c r="CN368" s="119"/>
      <c r="CX368" s="119"/>
      <c r="DH368" s="119"/>
      <c r="DR368" s="119"/>
      <c r="EB368" s="119"/>
      <c r="EL368" s="119"/>
      <c r="EV368" s="119"/>
      <c r="FF368" s="119"/>
      <c r="FP368" s="119"/>
      <c r="FZ368" s="119"/>
      <c r="GJ368" s="119"/>
      <c r="GT368" s="119"/>
      <c r="HD368" s="119"/>
      <c r="HN368" s="119"/>
      <c r="HX368" s="119"/>
    </row>
    <row xmlns:x14ac="http://schemas.microsoft.com/office/spreadsheetml/2009/9/ac" r="369" s="3" customFormat="true" x14ac:dyDescent="0.25">
      <c r="A369" s="379"/>
      <c r="B369" s="119"/>
      <c r="L369" s="119"/>
      <c r="V369" s="119"/>
      <c r="AF369" s="119"/>
      <c r="AP369" s="119"/>
      <c r="AZ369" s="119"/>
      <c r="BA369" s="119"/>
      <c r="BJ369" s="119"/>
      <c r="BT369" s="119"/>
      <c r="CD369" s="119"/>
      <c r="CN369" s="119"/>
      <c r="CX369" s="119"/>
      <c r="DH369" s="119"/>
      <c r="DR369" s="119"/>
      <c r="EB369" s="119"/>
      <c r="EL369" s="119"/>
      <c r="EV369" s="119"/>
      <c r="FF369" s="119"/>
      <c r="FP369" s="119"/>
      <c r="FZ369" s="119"/>
      <c r="GJ369" s="119"/>
      <c r="GT369" s="119"/>
      <c r="HD369" s="119"/>
      <c r="HN369" s="119"/>
      <c r="HX369" s="119"/>
    </row>
    <row xmlns:x14ac="http://schemas.microsoft.com/office/spreadsheetml/2009/9/ac" r="370" s="3" customFormat="true" x14ac:dyDescent="0.25">
      <c r="A370" s="379"/>
      <c r="B370" s="119"/>
      <c r="L370" s="119"/>
      <c r="V370" s="119"/>
      <c r="AF370" s="119"/>
      <c r="AP370" s="119"/>
      <c r="AZ370" s="119"/>
      <c r="BA370" s="119"/>
      <c r="BJ370" s="119"/>
      <c r="BT370" s="119"/>
      <c r="CD370" s="119"/>
      <c r="CN370" s="119"/>
      <c r="CX370" s="119"/>
      <c r="DH370" s="119"/>
      <c r="DR370" s="119"/>
      <c r="EB370" s="119"/>
      <c r="EL370" s="119"/>
      <c r="EV370" s="119"/>
      <c r="FF370" s="119"/>
      <c r="FP370" s="119"/>
      <c r="FZ370" s="119"/>
      <c r="GJ370" s="119"/>
      <c r="GT370" s="119"/>
      <c r="HD370" s="119"/>
      <c r="HN370" s="119"/>
      <c r="HX370" s="119"/>
    </row>
    <row xmlns:x14ac="http://schemas.microsoft.com/office/spreadsheetml/2009/9/ac" r="371" s="3" customFormat="true" x14ac:dyDescent="0.25">
      <c r="A371" s="379"/>
      <c r="B371" s="119"/>
      <c r="L371" s="119"/>
      <c r="V371" s="119"/>
      <c r="AF371" s="119"/>
      <c r="AP371" s="119"/>
      <c r="AZ371" s="119"/>
      <c r="BA371" s="119"/>
      <c r="BJ371" s="119"/>
      <c r="BT371" s="119"/>
      <c r="CD371" s="119"/>
      <c r="CN371" s="119"/>
      <c r="CX371" s="119"/>
      <c r="DH371" s="119"/>
      <c r="DR371" s="119"/>
      <c r="EB371" s="119"/>
      <c r="EL371" s="119"/>
      <c r="EV371" s="119"/>
      <c r="FF371" s="119"/>
      <c r="FP371" s="119"/>
      <c r="FZ371" s="119"/>
      <c r="GJ371" s="119"/>
      <c r="GT371" s="119"/>
      <c r="HD371" s="119"/>
      <c r="HN371" s="119"/>
      <c r="HX371" s="119"/>
    </row>
    <row xmlns:x14ac="http://schemas.microsoft.com/office/spreadsheetml/2009/9/ac" r="372" s="3" customFormat="true" x14ac:dyDescent="0.25">
      <c r="A372" s="379"/>
      <c r="B372" s="119"/>
      <c r="L372" s="119"/>
      <c r="V372" s="119"/>
      <c r="AF372" s="119"/>
      <c r="AP372" s="119"/>
      <c r="AZ372" s="119"/>
      <c r="BA372" s="119"/>
      <c r="BJ372" s="119"/>
      <c r="BT372" s="119"/>
      <c r="CD372" s="119"/>
      <c r="CN372" s="119"/>
      <c r="CX372" s="119"/>
      <c r="DH372" s="119"/>
      <c r="DR372" s="119"/>
      <c r="EB372" s="119"/>
      <c r="EL372" s="119"/>
      <c r="EV372" s="119"/>
      <c r="FF372" s="119"/>
      <c r="FP372" s="119"/>
      <c r="FZ372" s="119"/>
      <c r="GJ372" s="119"/>
      <c r="GT372" s="119"/>
      <c r="HD372" s="119"/>
      <c r="HN372" s="119"/>
      <c r="HX372" s="119"/>
    </row>
    <row xmlns:x14ac="http://schemas.microsoft.com/office/spreadsheetml/2009/9/ac" r="373" s="3" customFormat="true" x14ac:dyDescent="0.25">
      <c r="A373" s="379"/>
      <c r="B373" s="119"/>
      <c r="L373" s="119"/>
      <c r="V373" s="119"/>
      <c r="AF373" s="119"/>
      <c r="AP373" s="119"/>
      <c r="AZ373" s="119"/>
      <c r="BA373" s="119"/>
      <c r="BJ373" s="119"/>
      <c r="BT373" s="119"/>
      <c r="CD373" s="119"/>
      <c r="CN373" s="119"/>
      <c r="CX373" s="119"/>
      <c r="DH373" s="119"/>
      <c r="DR373" s="119"/>
      <c r="EB373" s="119"/>
      <c r="EL373" s="119"/>
      <c r="EV373" s="119"/>
      <c r="FF373" s="119"/>
      <c r="FP373" s="119"/>
      <c r="FZ373" s="119"/>
      <c r="GJ373" s="119"/>
      <c r="GT373" s="119"/>
      <c r="HD373" s="119"/>
      <c r="HN373" s="119"/>
      <c r="HX373" s="119"/>
    </row>
    <row xmlns:x14ac="http://schemas.microsoft.com/office/spreadsheetml/2009/9/ac" r="374" s="3" customFormat="true" x14ac:dyDescent="0.25">
      <c r="A374" s="379"/>
      <c r="B374" s="119"/>
      <c r="L374" s="119"/>
      <c r="V374" s="119"/>
      <c r="AF374" s="119"/>
      <c r="AP374" s="119"/>
      <c r="AZ374" s="119"/>
      <c r="BA374" s="119"/>
      <c r="BJ374" s="119"/>
      <c r="BT374" s="119"/>
      <c r="CD374" s="119"/>
      <c r="CN374" s="119"/>
      <c r="CX374" s="119"/>
      <c r="DH374" s="119"/>
      <c r="DR374" s="119"/>
      <c r="EB374" s="119"/>
      <c r="EL374" s="119"/>
      <c r="EV374" s="119"/>
      <c r="FF374" s="119"/>
      <c r="FP374" s="119"/>
      <c r="FZ374" s="119"/>
      <c r="GJ374" s="119"/>
      <c r="GT374" s="119"/>
      <c r="HD374" s="119"/>
      <c r="HN374" s="119"/>
      <c r="HX374" s="119"/>
    </row>
    <row xmlns:x14ac="http://schemas.microsoft.com/office/spreadsheetml/2009/9/ac" r="375" s="3" customFormat="true" x14ac:dyDescent="0.25">
      <c r="A375" s="379"/>
      <c r="B375" s="119"/>
      <c r="L375" s="119"/>
      <c r="V375" s="119"/>
      <c r="AF375" s="119"/>
      <c r="AP375" s="119"/>
      <c r="AZ375" s="119"/>
      <c r="BA375" s="119"/>
      <c r="BJ375" s="119"/>
      <c r="BT375" s="119"/>
      <c r="CD375" s="119"/>
      <c r="CN375" s="119"/>
      <c r="CX375" s="119"/>
      <c r="DH375" s="119"/>
      <c r="DR375" s="119"/>
      <c r="EB375" s="119"/>
      <c r="EL375" s="119"/>
      <c r="EV375" s="119"/>
      <c r="FF375" s="119"/>
      <c r="FP375" s="119"/>
      <c r="FZ375" s="119"/>
      <c r="GJ375" s="119"/>
      <c r="GT375" s="119"/>
      <c r="HD375" s="119"/>
      <c r="HN375" s="119"/>
      <c r="HX375" s="119"/>
    </row>
    <row xmlns:x14ac="http://schemas.microsoft.com/office/spreadsheetml/2009/9/ac" r="376" s="3" customFormat="true" x14ac:dyDescent="0.25">
      <c r="A376" s="379"/>
      <c r="B376" s="119"/>
      <c r="L376" s="119"/>
      <c r="V376" s="119"/>
      <c r="AF376" s="119"/>
      <c r="AP376" s="119"/>
      <c r="AZ376" s="119"/>
      <c r="BA376" s="119"/>
      <c r="BJ376" s="119"/>
      <c r="BT376" s="119"/>
      <c r="CD376" s="119"/>
      <c r="CN376" s="119"/>
      <c r="CX376" s="119"/>
      <c r="DH376" s="119"/>
      <c r="DR376" s="119"/>
      <c r="EB376" s="119"/>
      <c r="EL376" s="119"/>
      <c r="EV376" s="119"/>
      <c r="FF376" s="119"/>
      <c r="FP376" s="119"/>
      <c r="FZ376" s="119"/>
      <c r="GJ376" s="119"/>
      <c r="GT376" s="119"/>
      <c r="HD376" s="119"/>
      <c r="HN376" s="119"/>
      <c r="HX376" s="119"/>
    </row>
    <row xmlns:x14ac="http://schemas.microsoft.com/office/spreadsheetml/2009/9/ac" r="377" s="3" customFormat="true" x14ac:dyDescent="0.25">
      <c r="A377" s="379"/>
      <c r="B377" s="119"/>
      <c r="L377" s="119"/>
      <c r="V377" s="119"/>
      <c r="AF377" s="119"/>
      <c r="AP377" s="119"/>
      <c r="AZ377" s="119"/>
      <c r="BA377" s="119"/>
      <c r="BJ377" s="119"/>
      <c r="BT377" s="119"/>
      <c r="CD377" s="119"/>
      <c r="CN377" s="119"/>
      <c r="CX377" s="119"/>
      <c r="DH377" s="119"/>
      <c r="DR377" s="119"/>
      <c r="EB377" s="119"/>
      <c r="EL377" s="119"/>
      <c r="EV377" s="119"/>
      <c r="FF377" s="119"/>
      <c r="FP377" s="119"/>
      <c r="FZ377" s="119"/>
      <c r="GJ377" s="119"/>
      <c r="GT377" s="119"/>
      <c r="HD377" s="119"/>
      <c r="HN377" s="119"/>
      <c r="HX377" s="119"/>
    </row>
    <row xmlns:x14ac="http://schemas.microsoft.com/office/spreadsheetml/2009/9/ac" r="378" s="3" customFormat="true" x14ac:dyDescent="0.25">
      <c r="A378" s="379"/>
      <c r="B378" s="119"/>
      <c r="L378" s="119"/>
      <c r="V378" s="119"/>
      <c r="AF378" s="119"/>
      <c r="AP378" s="119"/>
      <c r="AZ378" s="119"/>
      <c r="BA378" s="119"/>
      <c r="BJ378" s="119"/>
      <c r="BT378" s="119"/>
      <c r="CD378" s="119"/>
      <c r="CN378" s="119"/>
      <c r="CX378" s="119"/>
      <c r="DH378" s="119"/>
      <c r="DR378" s="119"/>
      <c r="EB378" s="119"/>
      <c r="EL378" s="119"/>
      <c r="EV378" s="119"/>
      <c r="FF378" s="119"/>
      <c r="FP378" s="119"/>
      <c r="FZ378" s="119"/>
      <c r="GJ378" s="119"/>
      <c r="GT378" s="119"/>
      <c r="HD378" s="119"/>
      <c r="HN378" s="119"/>
      <c r="HX378" s="119"/>
    </row>
    <row xmlns:x14ac="http://schemas.microsoft.com/office/spreadsheetml/2009/9/ac" r="379" s="3" customFormat="true" x14ac:dyDescent="0.25">
      <c r="A379" s="379"/>
      <c r="B379" s="119"/>
      <c r="L379" s="119"/>
      <c r="V379" s="119"/>
      <c r="AF379" s="119"/>
      <c r="AP379" s="119"/>
      <c r="AZ379" s="119"/>
      <c r="BA379" s="119"/>
      <c r="BJ379" s="119"/>
      <c r="BT379" s="119"/>
      <c r="CD379" s="119"/>
      <c r="CN379" s="119"/>
      <c r="CX379" s="119"/>
      <c r="DH379" s="119"/>
      <c r="DR379" s="119"/>
      <c r="EB379" s="119"/>
      <c r="EL379" s="119"/>
      <c r="EV379" s="119"/>
      <c r="FF379" s="119"/>
      <c r="FP379" s="119"/>
      <c r="FZ379" s="119"/>
      <c r="GJ379" s="119"/>
      <c r="GT379" s="119"/>
      <c r="HD379" s="119"/>
      <c r="HN379" s="119"/>
      <c r="HX379" s="119"/>
    </row>
    <row xmlns:x14ac="http://schemas.microsoft.com/office/spreadsheetml/2009/9/ac" r="380" s="3" customFormat="true" x14ac:dyDescent="0.25">
      <c r="A380" s="379"/>
      <c r="B380" s="119"/>
      <c r="L380" s="119"/>
      <c r="V380" s="119"/>
      <c r="AF380" s="119"/>
      <c r="AP380" s="119"/>
      <c r="AZ380" s="119"/>
      <c r="BA380" s="119"/>
      <c r="BJ380" s="119"/>
      <c r="BT380" s="119"/>
      <c r="CD380" s="119"/>
      <c r="CN380" s="119"/>
      <c r="CX380" s="119"/>
      <c r="DH380" s="119"/>
      <c r="DR380" s="119"/>
      <c r="EB380" s="119"/>
      <c r="EL380" s="119"/>
      <c r="EV380" s="119"/>
      <c r="FF380" s="119"/>
      <c r="FP380" s="119"/>
      <c r="FZ380" s="119"/>
      <c r="GJ380" s="119"/>
      <c r="GT380" s="119"/>
      <c r="HD380" s="119"/>
      <c r="HN380" s="119"/>
      <c r="HX380" s="119"/>
    </row>
    <row xmlns:x14ac="http://schemas.microsoft.com/office/spreadsheetml/2009/9/ac" r="381" s="3" customFormat="true" x14ac:dyDescent="0.25">
      <c r="A381" s="379"/>
      <c r="B381" s="119"/>
      <c r="L381" s="119"/>
      <c r="V381" s="119"/>
      <c r="AF381" s="119"/>
      <c r="AP381" s="119"/>
      <c r="AZ381" s="119"/>
      <c r="BA381" s="119"/>
      <c r="BJ381" s="119"/>
      <c r="BT381" s="119"/>
      <c r="CD381" s="119"/>
      <c r="CN381" s="119"/>
      <c r="CX381" s="119"/>
      <c r="DH381" s="119"/>
      <c r="DR381" s="119"/>
      <c r="EB381" s="119"/>
      <c r="EL381" s="119"/>
      <c r="EV381" s="119"/>
      <c r="FF381" s="119"/>
      <c r="FP381" s="119"/>
      <c r="FZ381" s="119"/>
      <c r="GJ381" s="119"/>
      <c r="GT381" s="119"/>
      <c r="HD381" s="119"/>
      <c r="HN381" s="119"/>
      <c r="HX381" s="119"/>
    </row>
    <row xmlns:x14ac="http://schemas.microsoft.com/office/spreadsheetml/2009/9/ac" r="382" s="3" customFormat="true" x14ac:dyDescent="0.25">
      <c r="A382" s="379"/>
      <c r="B382" s="119"/>
      <c r="L382" s="119"/>
      <c r="V382" s="119"/>
      <c r="AF382" s="119"/>
      <c r="AP382" s="119"/>
      <c r="AZ382" s="119"/>
      <c r="BA382" s="119"/>
      <c r="BJ382" s="119"/>
      <c r="BT382" s="119"/>
      <c r="CD382" s="119"/>
      <c r="CN382" s="119"/>
      <c r="CX382" s="119"/>
      <c r="DH382" s="119"/>
      <c r="DR382" s="119"/>
      <c r="EB382" s="119"/>
      <c r="EL382" s="119"/>
      <c r="EV382" s="119"/>
      <c r="FF382" s="119"/>
      <c r="FP382" s="119"/>
      <c r="FZ382" s="119"/>
      <c r="GJ382" s="119"/>
      <c r="GT382" s="119"/>
      <c r="HD382" s="119"/>
      <c r="HN382" s="119"/>
      <c r="HX382" s="119"/>
    </row>
    <row xmlns:x14ac="http://schemas.microsoft.com/office/spreadsheetml/2009/9/ac" r="383" s="3" customFormat="true" x14ac:dyDescent="0.25">
      <c r="A383" s="379"/>
      <c r="B383" s="119"/>
      <c r="L383" s="119"/>
      <c r="V383" s="119"/>
      <c r="AF383" s="119"/>
      <c r="AP383" s="119"/>
      <c r="AZ383" s="119"/>
      <c r="BA383" s="119"/>
      <c r="BJ383" s="119"/>
      <c r="BT383" s="119"/>
      <c r="CD383" s="119"/>
      <c r="CN383" s="119"/>
      <c r="CX383" s="119"/>
      <c r="DH383" s="119"/>
      <c r="DR383" s="119"/>
      <c r="EB383" s="119"/>
      <c r="EL383" s="119"/>
      <c r="EV383" s="119"/>
      <c r="FF383" s="119"/>
      <c r="FP383" s="119"/>
      <c r="FZ383" s="119"/>
      <c r="GJ383" s="119"/>
      <c r="GT383" s="119"/>
      <c r="HD383" s="119"/>
      <c r="HN383" s="119"/>
      <c r="HX383" s="119"/>
    </row>
    <row xmlns:x14ac="http://schemas.microsoft.com/office/spreadsheetml/2009/9/ac" r="384" s="3" customFormat="true" x14ac:dyDescent="0.25">
      <c r="A384" s="379"/>
      <c r="B384" s="119"/>
      <c r="L384" s="119"/>
      <c r="V384" s="119"/>
      <c r="AF384" s="119"/>
      <c r="AP384" s="119"/>
      <c r="AZ384" s="119"/>
      <c r="BA384" s="119"/>
      <c r="BJ384" s="119"/>
      <c r="BT384" s="119"/>
      <c r="CD384" s="119"/>
      <c r="CN384" s="119"/>
      <c r="CX384" s="119"/>
      <c r="DH384" s="119"/>
      <c r="DR384" s="119"/>
      <c r="EB384" s="119"/>
      <c r="EL384" s="119"/>
      <c r="EV384" s="119"/>
      <c r="FF384" s="119"/>
      <c r="FP384" s="119"/>
      <c r="FZ384" s="119"/>
      <c r="GJ384" s="119"/>
      <c r="GT384" s="119"/>
      <c r="HD384" s="119"/>
      <c r="HN384" s="119"/>
      <c r="HX384" s="119"/>
    </row>
    <row xmlns:x14ac="http://schemas.microsoft.com/office/spreadsheetml/2009/9/ac" r="385" s="3" customFormat="true" x14ac:dyDescent="0.25">
      <c r="A385" s="379"/>
      <c r="B385" s="119"/>
      <c r="L385" s="119"/>
      <c r="V385" s="119"/>
      <c r="AF385" s="119"/>
      <c r="AP385" s="119"/>
      <c r="AZ385" s="119"/>
      <c r="BA385" s="119"/>
      <c r="BJ385" s="119"/>
      <c r="BT385" s="119"/>
      <c r="CD385" s="119"/>
      <c r="CN385" s="119"/>
      <c r="CX385" s="119"/>
      <c r="DH385" s="119"/>
      <c r="DR385" s="119"/>
      <c r="EB385" s="119"/>
      <c r="EL385" s="119"/>
      <c r="EV385" s="119"/>
      <c r="FF385" s="119"/>
      <c r="FP385" s="119"/>
      <c r="FZ385" s="119"/>
      <c r="GJ385" s="119"/>
      <c r="GT385" s="119"/>
      <c r="HD385" s="119"/>
      <c r="HN385" s="119"/>
      <c r="HX385" s="119"/>
    </row>
    <row xmlns:x14ac="http://schemas.microsoft.com/office/spreadsheetml/2009/9/ac" r="386" s="3" customFormat="true" x14ac:dyDescent="0.25">
      <c r="A386" s="379"/>
      <c r="B386" s="119"/>
      <c r="L386" s="119"/>
      <c r="V386" s="119"/>
      <c r="AF386" s="119"/>
      <c r="AP386" s="119"/>
      <c r="AZ386" s="119"/>
      <c r="BA386" s="119"/>
      <c r="BJ386" s="119"/>
      <c r="BT386" s="119"/>
      <c r="CD386" s="119"/>
      <c r="CN386" s="119"/>
      <c r="CX386" s="119"/>
      <c r="DH386" s="119"/>
      <c r="DR386" s="119"/>
      <c r="EB386" s="119"/>
      <c r="EL386" s="119"/>
      <c r="EV386" s="119"/>
      <c r="FF386" s="119"/>
      <c r="FP386" s="119"/>
      <c r="FZ386" s="119"/>
      <c r="GJ386" s="119"/>
      <c r="GT386" s="119"/>
      <c r="HD386" s="119"/>
      <c r="HN386" s="119"/>
      <c r="HX386" s="119"/>
    </row>
    <row xmlns:x14ac="http://schemas.microsoft.com/office/spreadsheetml/2009/9/ac" r="387" s="3" customFormat="true" x14ac:dyDescent="0.25">
      <c r="A387" s="379"/>
      <c r="B387" s="119"/>
      <c r="L387" s="119"/>
      <c r="V387" s="119"/>
      <c r="AF387" s="119"/>
      <c r="AP387" s="119"/>
      <c r="AZ387" s="119"/>
      <c r="BA387" s="119"/>
      <c r="BJ387" s="119"/>
      <c r="BT387" s="119"/>
      <c r="CD387" s="119"/>
      <c r="CN387" s="119"/>
      <c r="CX387" s="119"/>
      <c r="DH387" s="119"/>
      <c r="DR387" s="119"/>
      <c r="EB387" s="119"/>
      <c r="EL387" s="119"/>
      <c r="EV387" s="119"/>
      <c r="FF387" s="119"/>
      <c r="FP387" s="119"/>
      <c r="FZ387" s="119"/>
      <c r="GJ387" s="119"/>
      <c r="GT387" s="119"/>
      <c r="HD387" s="119"/>
      <c r="HN387" s="119"/>
      <c r="HX387" s="119"/>
    </row>
    <row xmlns:x14ac="http://schemas.microsoft.com/office/spreadsheetml/2009/9/ac" r="388" s="3" customFormat="true" x14ac:dyDescent="0.25">
      <c r="A388" s="379"/>
      <c r="B388" s="119"/>
      <c r="L388" s="119"/>
      <c r="V388" s="119"/>
      <c r="AF388" s="119"/>
      <c r="AP388" s="119"/>
      <c r="AZ388" s="119"/>
      <c r="BA388" s="119"/>
      <c r="BJ388" s="119"/>
      <c r="BT388" s="119"/>
      <c r="CD388" s="119"/>
      <c r="CN388" s="119"/>
      <c r="CX388" s="119"/>
      <c r="DH388" s="119"/>
      <c r="DR388" s="119"/>
      <c r="EB388" s="119"/>
      <c r="EL388" s="119"/>
      <c r="EV388" s="119"/>
      <c r="FF388" s="119"/>
      <c r="FP388" s="119"/>
      <c r="FZ388" s="119"/>
      <c r="GJ388" s="119"/>
      <c r="GT388" s="119"/>
      <c r="HD388" s="119"/>
      <c r="HN388" s="119"/>
      <c r="HX388" s="119"/>
    </row>
    <row xmlns:x14ac="http://schemas.microsoft.com/office/spreadsheetml/2009/9/ac" r="389" s="3" customFormat="true" x14ac:dyDescent="0.25">
      <c r="A389" s="379"/>
      <c r="B389" s="119"/>
      <c r="L389" s="119"/>
      <c r="V389" s="119"/>
      <c r="AF389" s="119"/>
      <c r="AP389" s="119"/>
      <c r="AZ389" s="119"/>
      <c r="BA389" s="119"/>
      <c r="BJ389" s="119"/>
      <c r="BT389" s="119"/>
      <c r="CD389" s="119"/>
      <c r="CN389" s="119"/>
      <c r="CX389" s="119"/>
      <c r="DH389" s="119"/>
      <c r="DR389" s="119"/>
      <c r="EB389" s="119"/>
      <c r="EL389" s="119"/>
      <c r="EV389" s="119"/>
      <c r="FF389" s="119"/>
      <c r="FP389" s="119"/>
      <c r="FZ389" s="119"/>
      <c r="GJ389" s="119"/>
      <c r="GT389" s="119"/>
      <c r="HD389" s="119"/>
      <c r="HN389" s="119"/>
      <c r="HX389" s="119"/>
    </row>
    <row xmlns:x14ac="http://schemas.microsoft.com/office/spreadsheetml/2009/9/ac" r="390" s="3" customFormat="true" x14ac:dyDescent="0.25">
      <c r="A390" s="379"/>
      <c r="B390" s="119"/>
      <c r="L390" s="119"/>
      <c r="V390" s="119"/>
      <c r="AF390" s="119"/>
      <c r="AP390" s="119"/>
      <c r="AZ390" s="119"/>
      <c r="BA390" s="119"/>
      <c r="BJ390" s="119"/>
      <c r="BT390" s="119"/>
      <c r="CD390" s="119"/>
      <c r="CN390" s="119"/>
      <c r="CX390" s="119"/>
      <c r="DH390" s="119"/>
      <c r="DR390" s="119"/>
      <c r="EB390" s="119"/>
      <c r="EL390" s="119"/>
      <c r="EV390" s="119"/>
      <c r="FF390" s="119"/>
      <c r="FP390" s="119"/>
      <c r="FZ390" s="119"/>
      <c r="GJ390" s="119"/>
      <c r="GT390" s="119"/>
      <c r="HD390" s="119"/>
      <c r="HN390" s="119"/>
      <c r="HX390" s="119"/>
    </row>
    <row xmlns:x14ac="http://schemas.microsoft.com/office/spreadsheetml/2009/9/ac" r="391" s="3" customFormat="true" x14ac:dyDescent="0.25">
      <c r="A391" s="379"/>
      <c r="B391" s="119"/>
      <c r="L391" s="119"/>
      <c r="V391" s="119"/>
      <c r="AF391" s="119"/>
      <c r="AP391" s="119"/>
      <c r="AZ391" s="119"/>
      <c r="BA391" s="119"/>
      <c r="BJ391" s="119"/>
      <c r="BT391" s="119"/>
      <c r="CD391" s="119"/>
      <c r="CN391" s="119"/>
      <c r="CX391" s="119"/>
      <c r="DH391" s="119"/>
      <c r="DR391" s="119"/>
      <c r="EB391" s="119"/>
      <c r="EL391" s="119"/>
      <c r="EV391" s="119"/>
      <c r="FF391" s="119"/>
      <c r="FP391" s="119"/>
      <c r="FZ391" s="119"/>
      <c r="GJ391" s="119"/>
      <c r="GT391" s="119"/>
      <c r="HD391" s="119"/>
      <c r="HN391" s="119"/>
      <c r="HX391" s="119"/>
    </row>
    <row xmlns:x14ac="http://schemas.microsoft.com/office/spreadsheetml/2009/9/ac" r="392" s="3" customFormat="true" x14ac:dyDescent="0.25">
      <c r="A392" s="379"/>
      <c r="B392" s="119"/>
      <c r="L392" s="119"/>
      <c r="V392" s="119"/>
      <c r="AF392" s="119"/>
      <c r="AP392" s="119"/>
      <c r="AZ392" s="119"/>
      <c r="BA392" s="119"/>
      <c r="BJ392" s="119"/>
      <c r="BT392" s="119"/>
      <c r="CD392" s="119"/>
      <c r="CN392" s="119"/>
      <c r="CX392" s="119"/>
      <c r="DH392" s="119"/>
      <c r="DR392" s="119"/>
      <c r="EB392" s="119"/>
      <c r="EL392" s="119"/>
      <c r="EV392" s="119"/>
      <c r="FF392" s="119"/>
      <c r="FP392" s="119"/>
      <c r="FZ392" s="119"/>
      <c r="GJ392" s="119"/>
      <c r="GT392" s="119"/>
      <c r="HD392" s="119"/>
      <c r="HN392" s="119"/>
      <c r="HX392" s="119"/>
    </row>
    <row xmlns:x14ac="http://schemas.microsoft.com/office/spreadsheetml/2009/9/ac" r="393" s="3" customFormat="true" x14ac:dyDescent="0.25">
      <c r="A393" s="379"/>
      <c r="B393" s="119"/>
      <c r="L393" s="119"/>
      <c r="V393" s="119"/>
      <c r="AF393" s="119"/>
      <c r="AP393" s="119"/>
      <c r="AZ393" s="119"/>
      <c r="BA393" s="119"/>
      <c r="BJ393" s="119"/>
      <c r="BT393" s="119"/>
      <c r="CD393" s="119"/>
      <c r="CN393" s="119"/>
      <c r="CX393" s="119"/>
      <c r="DH393" s="119"/>
      <c r="DR393" s="119"/>
      <c r="EB393" s="119"/>
      <c r="EL393" s="119"/>
      <c r="EV393" s="119"/>
      <c r="FF393" s="119"/>
      <c r="FP393" s="119"/>
      <c r="FZ393" s="119"/>
      <c r="GJ393" s="119"/>
      <c r="GT393" s="119"/>
      <c r="HD393" s="119"/>
      <c r="HN393" s="119"/>
      <c r="HX393" s="119"/>
    </row>
    <row xmlns:x14ac="http://schemas.microsoft.com/office/spreadsheetml/2009/9/ac" r="394" s="3" customFormat="true" x14ac:dyDescent="0.25">
      <c r="A394" s="379"/>
      <c r="B394" s="119"/>
      <c r="L394" s="119"/>
      <c r="V394" s="119"/>
      <c r="AF394" s="119"/>
      <c r="AP394" s="119"/>
      <c r="AZ394" s="119"/>
      <c r="BA394" s="119"/>
      <c r="BJ394" s="119"/>
      <c r="BT394" s="119"/>
      <c r="CD394" s="119"/>
      <c r="CN394" s="119"/>
      <c r="CX394" s="119"/>
      <c r="DH394" s="119"/>
      <c r="DR394" s="119"/>
      <c r="EB394" s="119"/>
      <c r="EL394" s="119"/>
      <c r="EV394" s="119"/>
      <c r="FF394" s="119"/>
      <c r="FP394" s="119"/>
      <c r="FZ394" s="119"/>
      <c r="GJ394" s="119"/>
      <c r="GT394" s="119"/>
      <c r="HD394" s="119"/>
      <c r="HN394" s="119"/>
      <c r="HX394" s="119"/>
    </row>
    <row xmlns:x14ac="http://schemas.microsoft.com/office/spreadsheetml/2009/9/ac" r="395" s="3" customFormat="true" x14ac:dyDescent="0.25">
      <c r="A395" s="379"/>
      <c r="B395" s="119"/>
      <c r="L395" s="119"/>
      <c r="V395" s="119"/>
      <c r="AF395" s="119"/>
      <c r="AP395" s="119"/>
      <c r="AZ395" s="119"/>
      <c r="BA395" s="119"/>
      <c r="BJ395" s="119"/>
      <c r="BT395" s="119"/>
      <c r="CD395" s="119"/>
      <c r="CN395" s="119"/>
      <c r="CX395" s="119"/>
      <c r="DH395" s="119"/>
      <c r="DR395" s="119"/>
      <c r="EB395" s="119"/>
      <c r="EL395" s="119"/>
      <c r="EV395" s="119"/>
      <c r="FF395" s="119"/>
      <c r="FP395" s="119"/>
      <c r="FZ395" s="119"/>
      <c r="GJ395" s="119"/>
      <c r="GT395" s="119"/>
      <c r="HD395" s="119"/>
      <c r="HN395" s="119"/>
      <c r="HX395" s="119"/>
    </row>
    <row xmlns:x14ac="http://schemas.microsoft.com/office/spreadsheetml/2009/9/ac" r="396" s="3" customFormat="true" x14ac:dyDescent="0.25">
      <c r="A396" s="379"/>
      <c r="B396" s="119"/>
      <c r="L396" s="119"/>
      <c r="V396" s="119"/>
      <c r="AF396" s="119"/>
      <c r="AP396" s="119"/>
      <c r="AZ396" s="119"/>
      <c r="BA396" s="119"/>
      <c r="BJ396" s="119"/>
      <c r="BT396" s="119"/>
      <c r="CD396" s="119"/>
      <c r="CN396" s="119"/>
      <c r="CX396" s="119"/>
      <c r="DH396" s="119"/>
      <c r="DR396" s="119"/>
      <c r="EB396" s="119"/>
      <c r="EL396" s="119"/>
      <c r="EV396" s="119"/>
      <c r="FF396" s="119"/>
      <c r="FP396" s="119"/>
      <c r="FZ396" s="119"/>
      <c r="GJ396" s="119"/>
      <c r="GT396" s="119"/>
      <c r="HD396" s="119"/>
      <c r="HN396" s="119"/>
      <c r="HX396" s="119"/>
    </row>
    <row xmlns:x14ac="http://schemas.microsoft.com/office/spreadsheetml/2009/9/ac" r="397" s="3" customFormat="true" x14ac:dyDescent="0.25">
      <c r="A397" s="379"/>
      <c r="B397" s="119"/>
      <c r="L397" s="119"/>
      <c r="V397" s="119"/>
      <c r="AF397" s="119"/>
      <c r="AP397" s="119"/>
      <c r="AZ397" s="119"/>
      <c r="BA397" s="119"/>
      <c r="BJ397" s="119"/>
      <c r="BT397" s="119"/>
      <c r="CD397" s="119"/>
      <c r="CN397" s="119"/>
      <c r="CX397" s="119"/>
      <c r="DH397" s="119"/>
      <c r="DR397" s="119"/>
      <c r="EB397" s="119"/>
      <c r="EL397" s="119"/>
      <c r="EV397" s="119"/>
      <c r="FF397" s="119"/>
      <c r="FP397" s="119"/>
      <c r="FZ397" s="119"/>
      <c r="GJ397" s="119"/>
      <c r="GT397" s="119"/>
      <c r="HD397" s="119"/>
      <c r="HN397" s="119"/>
      <c r="HX397" s="119"/>
    </row>
    <row xmlns:x14ac="http://schemas.microsoft.com/office/spreadsheetml/2009/9/ac" r="398" s="3" customFormat="true" x14ac:dyDescent="0.25">
      <c r="A398" s="379"/>
      <c r="B398" s="119"/>
      <c r="L398" s="119"/>
      <c r="V398" s="119"/>
      <c r="AF398" s="119"/>
      <c r="AP398" s="119"/>
      <c r="AZ398" s="119"/>
      <c r="BA398" s="119"/>
      <c r="BJ398" s="119"/>
      <c r="BT398" s="119"/>
      <c r="CD398" s="119"/>
      <c r="CN398" s="119"/>
      <c r="CX398" s="119"/>
      <c r="DH398" s="119"/>
      <c r="DR398" s="119"/>
      <c r="EB398" s="119"/>
      <c r="EL398" s="119"/>
      <c r="EV398" s="119"/>
      <c r="FF398" s="119"/>
      <c r="FP398" s="119"/>
      <c r="FZ398" s="119"/>
      <c r="GJ398" s="119"/>
      <c r="GT398" s="119"/>
      <c r="HD398" s="119"/>
      <c r="HN398" s="119"/>
      <c r="HX398" s="119"/>
    </row>
    <row xmlns:x14ac="http://schemas.microsoft.com/office/spreadsheetml/2009/9/ac" r="399" s="3" customFormat="true" x14ac:dyDescent="0.25">
      <c r="A399" s="379"/>
      <c r="B399" s="119"/>
      <c r="L399" s="119"/>
      <c r="V399" s="119"/>
      <c r="AF399" s="119"/>
      <c r="AP399" s="119"/>
      <c r="AZ399" s="119"/>
      <c r="BA399" s="119"/>
      <c r="BJ399" s="119"/>
      <c r="BT399" s="119"/>
      <c r="CD399" s="119"/>
      <c r="CN399" s="119"/>
      <c r="CX399" s="119"/>
      <c r="DH399" s="119"/>
      <c r="DR399" s="119"/>
      <c r="EB399" s="119"/>
      <c r="EL399" s="119"/>
      <c r="EV399" s="119"/>
      <c r="FF399" s="119"/>
      <c r="FP399" s="119"/>
      <c r="FZ399" s="119"/>
      <c r="GJ399" s="119"/>
      <c r="GT399" s="119"/>
      <c r="HD399" s="119"/>
      <c r="HN399" s="119"/>
      <c r="HX399" s="119"/>
    </row>
    <row xmlns:x14ac="http://schemas.microsoft.com/office/spreadsheetml/2009/9/ac" r="400" s="3" customFormat="true" x14ac:dyDescent="0.25">
      <c r="A400" s="379"/>
      <c r="B400" s="119"/>
      <c r="L400" s="119"/>
      <c r="V400" s="119"/>
      <c r="AF400" s="119"/>
      <c r="AP400" s="119"/>
      <c r="AZ400" s="119"/>
      <c r="BA400" s="119"/>
      <c r="BJ400" s="119"/>
      <c r="BT400" s="119"/>
      <c r="CD400" s="119"/>
      <c r="CN400" s="119"/>
      <c r="CX400" s="119"/>
      <c r="DH400" s="119"/>
      <c r="DR400" s="119"/>
      <c r="EB400" s="119"/>
      <c r="EL400" s="119"/>
      <c r="EV400" s="119"/>
      <c r="FF400" s="119"/>
      <c r="FP400" s="119"/>
      <c r="FZ400" s="119"/>
      <c r="GJ400" s="119"/>
      <c r="GT400" s="119"/>
      <c r="HD400" s="119"/>
      <c r="HN400" s="119"/>
      <c r="HX400" s="119"/>
    </row>
    <row xmlns:x14ac="http://schemas.microsoft.com/office/spreadsheetml/2009/9/ac" r="401" s="3" customFormat="true" x14ac:dyDescent="0.25">
      <c r="A401" s="379"/>
      <c r="B401" s="119"/>
      <c r="L401" s="119"/>
      <c r="V401" s="119"/>
      <c r="AF401" s="119"/>
      <c r="AP401" s="119"/>
      <c r="AZ401" s="119"/>
      <c r="BA401" s="119"/>
      <c r="BJ401" s="119"/>
      <c r="BT401" s="119"/>
      <c r="CD401" s="119"/>
      <c r="CN401" s="119"/>
      <c r="CX401" s="119"/>
      <c r="DH401" s="119"/>
      <c r="DR401" s="119"/>
      <c r="EB401" s="119"/>
      <c r="EL401" s="119"/>
      <c r="EV401" s="119"/>
      <c r="FF401" s="119"/>
      <c r="FP401" s="119"/>
      <c r="FZ401" s="119"/>
      <c r="GJ401" s="119"/>
      <c r="GT401" s="119"/>
      <c r="HD401" s="119"/>
      <c r="HN401" s="119"/>
      <c r="HX401" s="119"/>
    </row>
    <row xmlns:x14ac="http://schemas.microsoft.com/office/spreadsheetml/2009/9/ac" r="402" s="3" customFormat="true" x14ac:dyDescent="0.25">
      <c r="A402" s="379"/>
      <c r="B402" s="119"/>
      <c r="L402" s="119"/>
      <c r="V402" s="119"/>
      <c r="AF402" s="119"/>
      <c r="AP402" s="119"/>
      <c r="AZ402" s="119"/>
      <c r="BA402" s="119"/>
      <c r="BJ402" s="119"/>
      <c r="BT402" s="119"/>
      <c r="CD402" s="119"/>
      <c r="CN402" s="119"/>
      <c r="CX402" s="119"/>
      <c r="DH402" s="119"/>
      <c r="DR402" s="119"/>
      <c r="EB402" s="119"/>
      <c r="EL402" s="119"/>
      <c r="EV402" s="119"/>
      <c r="FF402" s="119"/>
      <c r="FP402" s="119"/>
      <c r="FZ402" s="119"/>
      <c r="GJ402" s="119"/>
      <c r="GT402" s="119"/>
      <c r="HD402" s="119"/>
      <c r="HN402" s="119"/>
      <c r="HX402" s="119"/>
    </row>
    <row xmlns:x14ac="http://schemas.microsoft.com/office/spreadsheetml/2009/9/ac" r="403" s="3" customFormat="true" x14ac:dyDescent="0.25">
      <c r="A403" s="379"/>
      <c r="B403" s="119"/>
      <c r="L403" s="119"/>
      <c r="V403" s="119"/>
      <c r="AF403" s="119"/>
      <c r="AP403" s="119"/>
      <c r="AZ403" s="119"/>
      <c r="BA403" s="119"/>
      <c r="BJ403" s="119"/>
      <c r="BT403" s="119"/>
      <c r="CD403" s="119"/>
      <c r="CN403" s="119"/>
      <c r="CX403" s="119"/>
      <c r="DH403" s="119"/>
      <c r="DR403" s="119"/>
      <c r="EB403" s="119"/>
      <c r="EL403" s="119"/>
      <c r="EV403" s="119"/>
      <c r="FF403" s="119"/>
      <c r="FP403" s="119"/>
      <c r="FZ403" s="119"/>
      <c r="GJ403" s="119"/>
      <c r="GT403" s="119"/>
      <c r="HD403" s="119"/>
      <c r="HN403" s="119"/>
      <c r="HX403" s="119"/>
    </row>
    <row xmlns:x14ac="http://schemas.microsoft.com/office/spreadsheetml/2009/9/ac" r="404" s="3" customFormat="true" x14ac:dyDescent="0.25">
      <c r="A404" s="379"/>
      <c r="B404" s="119"/>
      <c r="L404" s="119"/>
      <c r="V404" s="119"/>
      <c r="AF404" s="119"/>
      <c r="AP404" s="119"/>
      <c r="AZ404" s="119"/>
      <c r="BA404" s="119"/>
      <c r="BJ404" s="119"/>
      <c r="BT404" s="119"/>
      <c r="CD404" s="119"/>
      <c r="CN404" s="119"/>
      <c r="CX404" s="119"/>
      <c r="DH404" s="119"/>
      <c r="DR404" s="119"/>
      <c r="EB404" s="119"/>
      <c r="EL404" s="119"/>
      <c r="EV404" s="119"/>
      <c r="FF404" s="119"/>
      <c r="FP404" s="119"/>
      <c r="FZ404" s="119"/>
      <c r="GJ404" s="119"/>
      <c r="GT404" s="119"/>
      <c r="HD404" s="119"/>
      <c r="HN404" s="119"/>
      <c r="HX404" s="119"/>
    </row>
    <row xmlns:x14ac="http://schemas.microsoft.com/office/spreadsheetml/2009/9/ac" r="405" s="3" customFormat="true" x14ac:dyDescent="0.25">
      <c r="A405" s="379"/>
      <c r="B405" s="119"/>
      <c r="L405" s="119"/>
      <c r="V405" s="119"/>
      <c r="AF405" s="119"/>
      <c r="AP405" s="119"/>
      <c r="AZ405" s="119"/>
      <c r="BA405" s="119"/>
      <c r="BJ405" s="119"/>
      <c r="BT405" s="119"/>
      <c r="CD405" s="119"/>
      <c r="CN405" s="119"/>
      <c r="CX405" s="119"/>
      <c r="DH405" s="119"/>
      <c r="DR405" s="119"/>
      <c r="EB405" s="119"/>
      <c r="EL405" s="119"/>
      <c r="EV405" s="119"/>
      <c r="FF405" s="119"/>
      <c r="FP405" s="119"/>
      <c r="FZ405" s="119"/>
      <c r="GJ405" s="119"/>
      <c r="GT405" s="119"/>
      <c r="HD405" s="119"/>
      <c r="HN405" s="119"/>
      <c r="HX405" s="119"/>
    </row>
    <row xmlns:x14ac="http://schemas.microsoft.com/office/spreadsheetml/2009/9/ac" r="406" s="3" customFormat="true" x14ac:dyDescent="0.25">
      <c r="A406" s="379"/>
      <c r="B406" s="119"/>
      <c r="L406" s="119"/>
      <c r="V406" s="119"/>
      <c r="AF406" s="119"/>
      <c r="AP406" s="119"/>
      <c r="AZ406" s="119"/>
      <c r="BA406" s="119"/>
      <c r="BJ406" s="119"/>
      <c r="BT406" s="119"/>
      <c r="CD406" s="119"/>
      <c r="CN406" s="119"/>
      <c r="CX406" s="119"/>
      <c r="DH406" s="119"/>
      <c r="DR406" s="119"/>
      <c r="EB406" s="119"/>
      <c r="EL406" s="119"/>
      <c r="EV406" s="119"/>
      <c r="FF406" s="119"/>
      <c r="FP406" s="119"/>
      <c r="FZ406" s="119"/>
      <c r="GJ406" s="119"/>
      <c r="GT406" s="119"/>
      <c r="HD406" s="119"/>
      <c r="HN406" s="119"/>
      <c r="HX406" s="119"/>
    </row>
    <row xmlns:x14ac="http://schemas.microsoft.com/office/spreadsheetml/2009/9/ac" r="407" s="3" customFormat="true" x14ac:dyDescent="0.25">
      <c r="A407" s="379"/>
      <c r="B407" s="119"/>
      <c r="L407" s="119"/>
      <c r="V407" s="119"/>
      <c r="AF407" s="119"/>
      <c r="AP407" s="119"/>
      <c r="AZ407" s="119"/>
      <c r="BA407" s="119"/>
      <c r="BJ407" s="119"/>
      <c r="BT407" s="119"/>
      <c r="CD407" s="119"/>
      <c r="CN407" s="119"/>
      <c r="CX407" s="119"/>
      <c r="DH407" s="119"/>
      <c r="DR407" s="119"/>
      <c r="EB407" s="119"/>
      <c r="EL407" s="119"/>
      <c r="EV407" s="119"/>
      <c r="FF407" s="119"/>
      <c r="FP407" s="119"/>
      <c r="FZ407" s="119"/>
      <c r="GJ407" s="119"/>
      <c r="GT407" s="119"/>
      <c r="HD407" s="119"/>
      <c r="HN407" s="119"/>
      <c r="HX407" s="119"/>
    </row>
    <row xmlns:x14ac="http://schemas.microsoft.com/office/spreadsheetml/2009/9/ac" r="408" s="3" customFormat="true" x14ac:dyDescent="0.25">
      <c r="A408" s="379"/>
      <c r="B408" s="119"/>
      <c r="L408" s="119"/>
      <c r="V408" s="119"/>
      <c r="AF408" s="119"/>
      <c r="AP408" s="119"/>
      <c r="AZ408" s="119"/>
      <c r="BA408" s="119"/>
      <c r="BJ408" s="119"/>
      <c r="BT408" s="119"/>
      <c r="CD408" s="119"/>
      <c r="CN408" s="119"/>
      <c r="CX408" s="119"/>
      <c r="DH408" s="119"/>
      <c r="DR408" s="119"/>
      <c r="EB408" s="119"/>
      <c r="EL408" s="119"/>
      <c r="EV408" s="119"/>
      <c r="FF408" s="119"/>
      <c r="FP408" s="119"/>
      <c r="FZ408" s="119"/>
      <c r="GJ408" s="119"/>
      <c r="GT408" s="119"/>
      <c r="HD408" s="119"/>
      <c r="HN408" s="119"/>
      <c r="HX408" s="119"/>
    </row>
    <row xmlns:x14ac="http://schemas.microsoft.com/office/spreadsheetml/2009/9/ac" r="409" s="3" customFormat="true" x14ac:dyDescent="0.25">
      <c r="A409" s="379"/>
      <c r="B409" s="119"/>
      <c r="L409" s="119"/>
      <c r="V409" s="119"/>
      <c r="AF409" s="119"/>
      <c r="AP409" s="119"/>
      <c r="AZ409" s="119"/>
      <c r="BA409" s="119"/>
      <c r="BJ409" s="119"/>
      <c r="BT409" s="119"/>
      <c r="CD409" s="119"/>
      <c r="CN409" s="119"/>
      <c r="CX409" s="119"/>
      <c r="DH409" s="119"/>
      <c r="DR409" s="119"/>
      <c r="EB409" s="119"/>
      <c r="EL409" s="119"/>
      <c r="EV409" s="119"/>
      <c r="FF409" s="119"/>
      <c r="FP409" s="119"/>
      <c r="FZ409" s="119"/>
      <c r="GJ409" s="119"/>
      <c r="GT409" s="119"/>
      <c r="HD409" s="119"/>
      <c r="HN409" s="119"/>
      <c r="HX409" s="119"/>
    </row>
    <row xmlns:x14ac="http://schemas.microsoft.com/office/spreadsheetml/2009/9/ac" r="410" s="3" customFormat="true" x14ac:dyDescent="0.25">
      <c r="A410" s="379"/>
      <c r="B410" s="119"/>
      <c r="L410" s="119"/>
      <c r="V410" s="119"/>
      <c r="AF410" s="119"/>
      <c r="AP410" s="119"/>
      <c r="AZ410" s="119"/>
      <c r="BA410" s="119"/>
      <c r="BJ410" s="119"/>
      <c r="BT410" s="119"/>
      <c r="CD410" s="119"/>
      <c r="CN410" s="119"/>
      <c r="CX410" s="119"/>
      <c r="DH410" s="119"/>
      <c r="DR410" s="119"/>
      <c r="EB410" s="119"/>
      <c r="EL410" s="119"/>
      <c r="EV410" s="119"/>
      <c r="FF410" s="119"/>
      <c r="FP410" s="119"/>
      <c r="FZ410" s="119"/>
      <c r="GJ410" s="119"/>
      <c r="GT410" s="119"/>
      <c r="HD410" s="119"/>
      <c r="HN410" s="119"/>
      <c r="HX410" s="119"/>
    </row>
    <row xmlns:x14ac="http://schemas.microsoft.com/office/spreadsheetml/2009/9/ac" r="411" s="3" customFormat="true" x14ac:dyDescent="0.25">
      <c r="A411" s="379"/>
      <c r="B411" s="119"/>
      <c r="L411" s="119"/>
      <c r="V411" s="119"/>
      <c r="AF411" s="119"/>
      <c r="AP411" s="119"/>
      <c r="AZ411" s="119"/>
      <c r="BA411" s="119"/>
      <c r="BJ411" s="119"/>
      <c r="BT411" s="119"/>
      <c r="CD411" s="119"/>
      <c r="CN411" s="119"/>
      <c r="CX411" s="119"/>
      <c r="DH411" s="119"/>
      <c r="DR411" s="119"/>
      <c r="EB411" s="119"/>
      <c r="EL411" s="119"/>
      <c r="EV411" s="119"/>
      <c r="FF411" s="119"/>
      <c r="FP411" s="119"/>
      <c r="FZ411" s="119"/>
      <c r="GJ411" s="119"/>
      <c r="GT411" s="119"/>
      <c r="HD411" s="119"/>
      <c r="HN411" s="119"/>
      <c r="HX411" s="119"/>
    </row>
    <row xmlns:x14ac="http://schemas.microsoft.com/office/spreadsheetml/2009/9/ac" r="412" s="3" customFormat="true" x14ac:dyDescent="0.25">
      <c r="A412" s="379"/>
      <c r="B412" s="119"/>
      <c r="L412" s="119"/>
      <c r="V412" s="119"/>
      <c r="AF412" s="119"/>
      <c r="AP412" s="119"/>
      <c r="AZ412" s="119"/>
      <c r="BA412" s="119"/>
      <c r="BJ412" s="119"/>
      <c r="BT412" s="119"/>
      <c r="CD412" s="119"/>
      <c r="CN412" s="119"/>
      <c r="CX412" s="119"/>
      <c r="DH412" s="119"/>
      <c r="DR412" s="119"/>
      <c r="EB412" s="119"/>
      <c r="EL412" s="119"/>
      <c r="EV412" s="119"/>
      <c r="FF412" s="119"/>
      <c r="FP412" s="119"/>
      <c r="FZ412" s="119"/>
      <c r="GJ412" s="119"/>
      <c r="GT412" s="119"/>
      <c r="HD412" s="119"/>
      <c r="HN412" s="119"/>
      <c r="HX412" s="119"/>
    </row>
    <row xmlns:x14ac="http://schemas.microsoft.com/office/spreadsheetml/2009/9/ac" r="413" s="3" customFormat="true" x14ac:dyDescent="0.25">
      <c r="A413" s="379"/>
      <c r="B413" s="119"/>
      <c r="L413" s="119"/>
      <c r="V413" s="119"/>
      <c r="AF413" s="119"/>
      <c r="AP413" s="119"/>
      <c r="AZ413" s="119"/>
      <c r="BA413" s="119"/>
      <c r="BJ413" s="119"/>
      <c r="BT413" s="119"/>
      <c r="CD413" s="119"/>
      <c r="CN413" s="119"/>
      <c r="CX413" s="119"/>
      <c r="DH413" s="119"/>
      <c r="DR413" s="119"/>
      <c r="EB413" s="119"/>
      <c r="EL413" s="119"/>
      <c r="EV413" s="119"/>
      <c r="FF413" s="119"/>
      <c r="FP413" s="119"/>
      <c r="FZ413" s="119"/>
      <c r="GJ413" s="119"/>
      <c r="GT413" s="119"/>
      <c r="HD413" s="119"/>
      <c r="HN413" s="119"/>
      <c r="HX413" s="119"/>
    </row>
    <row xmlns:x14ac="http://schemas.microsoft.com/office/spreadsheetml/2009/9/ac" r="414" s="3" customFormat="true" x14ac:dyDescent="0.25">
      <c r="A414" s="379"/>
      <c r="B414" s="119"/>
      <c r="L414" s="119"/>
      <c r="V414" s="119"/>
      <c r="AF414" s="119"/>
      <c r="AP414" s="119"/>
      <c r="AZ414" s="119"/>
      <c r="BA414" s="119"/>
      <c r="BJ414" s="119"/>
      <c r="BT414" s="119"/>
      <c r="CD414" s="119"/>
      <c r="CN414" s="119"/>
      <c r="CX414" s="119"/>
      <c r="DH414" s="119"/>
      <c r="DR414" s="119"/>
      <c r="EB414" s="119"/>
      <c r="EL414" s="119"/>
      <c r="EV414" s="119"/>
      <c r="FF414" s="119"/>
      <c r="FP414" s="119"/>
      <c r="FZ414" s="119"/>
      <c r="GJ414" s="119"/>
      <c r="GT414" s="119"/>
      <c r="HD414" s="119"/>
      <c r="HN414" s="119"/>
      <c r="HX414" s="119"/>
    </row>
    <row xmlns:x14ac="http://schemas.microsoft.com/office/spreadsheetml/2009/9/ac" r="415" s="3" customFormat="true" x14ac:dyDescent="0.25">
      <c r="A415" s="379"/>
      <c r="B415" s="119"/>
      <c r="L415" s="119"/>
      <c r="V415" s="119"/>
      <c r="AF415" s="119"/>
      <c r="AP415" s="119"/>
      <c r="AZ415" s="119"/>
      <c r="BA415" s="119"/>
      <c r="BJ415" s="119"/>
      <c r="BT415" s="119"/>
      <c r="CD415" s="119"/>
      <c r="CN415" s="119"/>
      <c r="CX415" s="119"/>
      <c r="DH415" s="119"/>
      <c r="DR415" s="119"/>
      <c r="EB415" s="119"/>
      <c r="EL415" s="119"/>
      <c r="EV415" s="119"/>
      <c r="FF415" s="119"/>
      <c r="FP415" s="119"/>
      <c r="FZ415" s="119"/>
      <c r="GJ415" s="119"/>
      <c r="GT415" s="119"/>
      <c r="HD415" s="119"/>
      <c r="HN415" s="119"/>
      <c r="HX415" s="119"/>
    </row>
    <row xmlns:x14ac="http://schemas.microsoft.com/office/spreadsheetml/2009/9/ac" r="416" s="3" customFormat="true" x14ac:dyDescent="0.25">
      <c r="A416" s="379"/>
      <c r="B416" s="119"/>
      <c r="L416" s="119"/>
      <c r="V416" s="119"/>
      <c r="AF416" s="119"/>
      <c r="AP416" s="119"/>
      <c r="AZ416" s="119"/>
      <c r="BA416" s="119"/>
      <c r="BJ416" s="119"/>
      <c r="BT416" s="119"/>
      <c r="CD416" s="119"/>
      <c r="CN416" s="119"/>
      <c r="CX416" s="119"/>
      <c r="DH416" s="119"/>
      <c r="DR416" s="119"/>
      <c r="EB416" s="119"/>
      <c r="EL416" s="119"/>
      <c r="EV416" s="119"/>
      <c r="FF416" s="119"/>
      <c r="FP416" s="119"/>
      <c r="FZ416" s="119"/>
      <c r="GJ416" s="119"/>
      <c r="GT416" s="119"/>
      <c r="HD416" s="119"/>
      <c r="HN416" s="119"/>
      <c r="HX416" s="119"/>
    </row>
    <row xmlns:x14ac="http://schemas.microsoft.com/office/spreadsheetml/2009/9/ac" r="417" s="3" customFormat="true" x14ac:dyDescent="0.25">
      <c r="A417" s="379"/>
      <c r="B417" s="119"/>
      <c r="L417" s="119"/>
      <c r="V417" s="119"/>
      <c r="AF417" s="119"/>
      <c r="AP417" s="119"/>
      <c r="AZ417" s="119"/>
      <c r="BA417" s="119"/>
      <c r="BJ417" s="119"/>
      <c r="BT417" s="119"/>
      <c r="CD417" s="119"/>
      <c r="CN417" s="119"/>
      <c r="CX417" s="119"/>
      <c r="DH417" s="119"/>
      <c r="DR417" s="119"/>
      <c r="EB417" s="119"/>
      <c r="EL417" s="119"/>
      <c r="EV417" s="119"/>
      <c r="FF417" s="119"/>
      <c r="FP417" s="119"/>
      <c r="FZ417" s="119"/>
      <c r="GJ417" s="119"/>
      <c r="GT417" s="119"/>
      <c r="HD417" s="119"/>
      <c r="HN417" s="119"/>
      <c r="HX417" s="119"/>
    </row>
    <row xmlns:x14ac="http://schemas.microsoft.com/office/spreadsheetml/2009/9/ac" r="418" s="3" customFormat="true" x14ac:dyDescent="0.25">
      <c r="A418" s="379"/>
      <c r="B418" s="119"/>
      <c r="L418" s="119"/>
      <c r="V418" s="119"/>
      <c r="AF418" s="119"/>
      <c r="AP418" s="119"/>
      <c r="AZ418" s="119"/>
      <c r="BA418" s="119"/>
      <c r="BJ418" s="119"/>
      <c r="BT418" s="119"/>
      <c r="CD418" s="119"/>
      <c r="CN418" s="119"/>
      <c r="CX418" s="119"/>
      <c r="DH418" s="119"/>
      <c r="DR418" s="119"/>
      <c r="EB418" s="119"/>
      <c r="EL418" s="119"/>
      <c r="EV418" s="119"/>
      <c r="FF418" s="119"/>
      <c r="FP418" s="119"/>
      <c r="FZ418" s="119"/>
      <c r="GJ418" s="119"/>
      <c r="GT418" s="119"/>
      <c r="HD418" s="119"/>
      <c r="HN418" s="119"/>
      <c r="HX418" s="119"/>
    </row>
    <row xmlns:x14ac="http://schemas.microsoft.com/office/spreadsheetml/2009/9/ac" r="419" s="3" customFormat="true" x14ac:dyDescent="0.25">
      <c r="A419" s="379"/>
      <c r="B419" s="119"/>
      <c r="L419" s="119"/>
      <c r="V419" s="119"/>
      <c r="AF419" s="119"/>
      <c r="AP419" s="119"/>
      <c r="AZ419" s="119"/>
      <c r="BA419" s="119"/>
      <c r="BJ419" s="119"/>
      <c r="BT419" s="119"/>
      <c r="CD419" s="119"/>
      <c r="CN419" s="119"/>
      <c r="CX419" s="119"/>
      <c r="DH419" s="119"/>
      <c r="DR419" s="119"/>
      <c r="EB419" s="119"/>
      <c r="EL419" s="119"/>
      <c r="EV419" s="119"/>
      <c r="FF419" s="119"/>
      <c r="FP419" s="119"/>
      <c r="FZ419" s="119"/>
      <c r="GJ419" s="119"/>
      <c r="GT419" s="119"/>
      <c r="HD419" s="119"/>
      <c r="HN419" s="119"/>
      <c r="HX419" s="119"/>
    </row>
    <row xmlns:x14ac="http://schemas.microsoft.com/office/spreadsheetml/2009/9/ac" r="420" s="3" customFormat="true" x14ac:dyDescent="0.25">
      <c r="A420" s="379"/>
      <c r="B420" s="119"/>
      <c r="L420" s="119"/>
      <c r="V420" s="119"/>
      <c r="AF420" s="119"/>
      <c r="AP420" s="119"/>
      <c r="AZ420" s="119"/>
      <c r="BA420" s="119"/>
      <c r="BJ420" s="119"/>
      <c r="BT420" s="119"/>
      <c r="CD420" s="119"/>
      <c r="CN420" s="119"/>
      <c r="CX420" s="119"/>
      <c r="DH420" s="119"/>
      <c r="DR420" s="119"/>
      <c r="EB420" s="119"/>
      <c r="EL420" s="119"/>
      <c r="EV420" s="119"/>
      <c r="FF420" s="119"/>
      <c r="FP420" s="119"/>
      <c r="FZ420" s="119"/>
      <c r="GJ420" s="119"/>
      <c r="GT420" s="119"/>
      <c r="HD420" s="119"/>
      <c r="HN420" s="119"/>
      <c r="HX420" s="119"/>
    </row>
    <row xmlns:x14ac="http://schemas.microsoft.com/office/spreadsheetml/2009/9/ac" r="421" s="3" customFormat="true" x14ac:dyDescent="0.25">
      <c r="A421" s="379"/>
      <c r="B421" s="119"/>
      <c r="L421" s="119"/>
      <c r="V421" s="119"/>
      <c r="AF421" s="119"/>
      <c r="AP421" s="119"/>
      <c r="AZ421" s="119"/>
      <c r="BA421" s="119"/>
      <c r="BJ421" s="119"/>
      <c r="BT421" s="119"/>
      <c r="CD421" s="119"/>
      <c r="CN421" s="119"/>
      <c r="CX421" s="119"/>
      <c r="DH421" s="119"/>
      <c r="DR421" s="119"/>
      <c r="EB421" s="119"/>
      <c r="EL421" s="119"/>
      <c r="EV421" s="119"/>
      <c r="FF421" s="119"/>
      <c r="FP421" s="119"/>
      <c r="FZ421" s="119"/>
      <c r="GJ421" s="119"/>
      <c r="GT421" s="119"/>
      <c r="HD421" s="119"/>
      <c r="HN421" s="119"/>
      <c r="HX421" s="119"/>
    </row>
    <row xmlns:x14ac="http://schemas.microsoft.com/office/spreadsheetml/2009/9/ac" r="422" s="3" customFormat="true" x14ac:dyDescent="0.25">
      <c r="A422" s="379"/>
      <c r="B422" s="119"/>
      <c r="L422" s="119"/>
      <c r="V422" s="119"/>
      <c r="AF422" s="119"/>
      <c r="AP422" s="119"/>
      <c r="AZ422" s="119"/>
      <c r="BA422" s="119"/>
      <c r="BJ422" s="119"/>
      <c r="BT422" s="119"/>
      <c r="CD422" s="119"/>
      <c r="CN422" s="119"/>
      <c r="CX422" s="119"/>
      <c r="DH422" s="119"/>
      <c r="DR422" s="119"/>
      <c r="EB422" s="119"/>
      <c r="EL422" s="119"/>
      <c r="EV422" s="119"/>
      <c r="FF422" s="119"/>
      <c r="FP422" s="119"/>
      <c r="FZ422" s="119"/>
      <c r="GJ422" s="119"/>
      <c r="GT422" s="119"/>
      <c r="HD422" s="119"/>
      <c r="HN422" s="119"/>
      <c r="HX422" s="119"/>
    </row>
    <row xmlns:x14ac="http://schemas.microsoft.com/office/spreadsheetml/2009/9/ac" r="423" s="3" customFormat="true" x14ac:dyDescent="0.25">
      <c r="A423" s="379"/>
      <c r="B423" s="119"/>
      <c r="L423" s="119"/>
      <c r="V423" s="119"/>
      <c r="AF423" s="119"/>
      <c r="AP423" s="119"/>
      <c r="AZ423" s="119"/>
      <c r="BA423" s="119"/>
      <c r="BJ423" s="119"/>
      <c r="BT423" s="119"/>
      <c r="CD423" s="119"/>
      <c r="CN423" s="119"/>
      <c r="CX423" s="119"/>
      <c r="DH423" s="119"/>
      <c r="DR423" s="119"/>
      <c r="EB423" s="119"/>
      <c r="EL423" s="119"/>
      <c r="EV423" s="119"/>
      <c r="FF423" s="119"/>
      <c r="FP423" s="119"/>
      <c r="FZ423" s="119"/>
      <c r="GJ423" s="119"/>
      <c r="GT423" s="119"/>
      <c r="HD423" s="119"/>
      <c r="HN423" s="119"/>
      <c r="HX423" s="119"/>
    </row>
    <row xmlns:x14ac="http://schemas.microsoft.com/office/spreadsheetml/2009/9/ac" r="424" s="3" customFormat="true" x14ac:dyDescent="0.25">
      <c r="A424" s="379"/>
      <c r="B424" s="119"/>
      <c r="L424" s="119"/>
      <c r="V424" s="119"/>
      <c r="AF424" s="119"/>
      <c r="AP424" s="119"/>
      <c r="AZ424" s="119"/>
      <c r="BA424" s="119"/>
      <c r="BJ424" s="119"/>
      <c r="BT424" s="119"/>
      <c r="CD424" s="119"/>
      <c r="CN424" s="119"/>
      <c r="CX424" s="119"/>
      <c r="DH424" s="119"/>
      <c r="DR424" s="119"/>
      <c r="EB424" s="119"/>
      <c r="EL424" s="119"/>
      <c r="EV424" s="119"/>
      <c r="FF424" s="119"/>
      <c r="FP424" s="119"/>
      <c r="FZ424" s="119"/>
      <c r="GJ424" s="119"/>
      <c r="GT424" s="119"/>
      <c r="HD424" s="119"/>
      <c r="HN424" s="119"/>
      <c r="HX424" s="119"/>
    </row>
    <row xmlns:x14ac="http://schemas.microsoft.com/office/spreadsheetml/2009/9/ac" r="425" s="3" customFormat="true" x14ac:dyDescent="0.25">
      <c r="A425" s="379"/>
      <c r="B425" s="119"/>
      <c r="L425" s="119"/>
      <c r="V425" s="119"/>
      <c r="AF425" s="119"/>
      <c r="AP425" s="119"/>
      <c r="AZ425" s="119"/>
      <c r="BA425" s="119"/>
      <c r="BJ425" s="119"/>
      <c r="BT425" s="119"/>
      <c r="CD425" s="119"/>
      <c r="CN425" s="119"/>
      <c r="CX425" s="119"/>
      <c r="DH425" s="119"/>
      <c r="DR425" s="119"/>
      <c r="EB425" s="119"/>
      <c r="EL425" s="119"/>
      <c r="EV425" s="119"/>
      <c r="FF425" s="119"/>
      <c r="FP425" s="119"/>
      <c r="FZ425" s="119"/>
      <c r="GJ425" s="119"/>
      <c r="GT425" s="119"/>
      <c r="HD425" s="119"/>
      <c r="HN425" s="119"/>
      <c r="HX425" s="119"/>
    </row>
    <row xmlns:x14ac="http://schemas.microsoft.com/office/spreadsheetml/2009/9/ac" r="426" s="3" customFormat="true" x14ac:dyDescent="0.25">
      <c r="A426" s="379"/>
      <c r="B426" s="119"/>
      <c r="L426" s="119"/>
      <c r="V426" s="119"/>
      <c r="AF426" s="119"/>
      <c r="AP426" s="119"/>
      <c r="AZ426" s="119"/>
      <c r="BA426" s="119"/>
      <c r="BJ426" s="119"/>
      <c r="BT426" s="119"/>
      <c r="CD426" s="119"/>
      <c r="CN426" s="119"/>
      <c r="CX426" s="119"/>
      <c r="DH426" s="119"/>
      <c r="DR426" s="119"/>
      <c r="EB426" s="119"/>
      <c r="EL426" s="119"/>
      <c r="EV426" s="119"/>
      <c r="FF426" s="119"/>
      <c r="FP426" s="119"/>
      <c r="FZ426" s="119"/>
      <c r="GJ426" s="119"/>
      <c r="GT426" s="119"/>
      <c r="HD426" s="119"/>
      <c r="HN426" s="119"/>
      <c r="HX426" s="119"/>
    </row>
    <row xmlns:x14ac="http://schemas.microsoft.com/office/spreadsheetml/2009/9/ac" r="427" s="3" customFormat="true" x14ac:dyDescent="0.25">
      <c r="A427" s="379"/>
      <c r="B427" s="119"/>
      <c r="L427" s="119"/>
      <c r="V427" s="119"/>
      <c r="AF427" s="119"/>
      <c r="AP427" s="119"/>
      <c r="AZ427" s="119"/>
      <c r="BA427" s="119"/>
      <c r="BJ427" s="119"/>
      <c r="BT427" s="119"/>
      <c r="CD427" s="119"/>
      <c r="CN427" s="119"/>
      <c r="CX427" s="119"/>
      <c r="DH427" s="119"/>
      <c r="DR427" s="119"/>
      <c r="EB427" s="119"/>
      <c r="EL427" s="119"/>
      <c r="EV427" s="119"/>
      <c r="FF427" s="119"/>
      <c r="FP427" s="119"/>
      <c r="FZ427" s="119"/>
      <c r="GJ427" s="119"/>
      <c r="GT427" s="119"/>
      <c r="HD427" s="119"/>
      <c r="HN427" s="119"/>
      <c r="HX427" s="119"/>
    </row>
    <row xmlns:x14ac="http://schemas.microsoft.com/office/spreadsheetml/2009/9/ac" r="428" s="3" customFormat="true" x14ac:dyDescent="0.25">
      <c r="A428" s="379"/>
      <c r="B428" s="119"/>
      <c r="L428" s="119"/>
      <c r="V428" s="119"/>
      <c r="AF428" s="119"/>
      <c r="AP428" s="119"/>
      <c r="AZ428" s="119"/>
      <c r="BA428" s="119"/>
      <c r="BJ428" s="119"/>
      <c r="BT428" s="119"/>
      <c r="CD428" s="119"/>
      <c r="CN428" s="119"/>
      <c r="CX428" s="119"/>
      <c r="DH428" s="119"/>
      <c r="DR428" s="119"/>
      <c r="EB428" s="119"/>
      <c r="EL428" s="119"/>
      <c r="EV428" s="119"/>
      <c r="FF428" s="119"/>
      <c r="FP428" s="119"/>
      <c r="FZ428" s="119"/>
      <c r="GJ428" s="119"/>
      <c r="GT428" s="119"/>
      <c r="HD428" s="119"/>
      <c r="HN428" s="119"/>
      <c r="HX428" s="119"/>
    </row>
    <row xmlns:x14ac="http://schemas.microsoft.com/office/spreadsheetml/2009/9/ac" r="429" s="3" customFormat="true" x14ac:dyDescent="0.25">
      <c r="A429" s="379"/>
      <c r="B429" s="119"/>
      <c r="L429" s="119"/>
      <c r="V429" s="119"/>
      <c r="AF429" s="119"/>
      <c r="AP429" s="119"/>
      <c r="AZ429" s="119"/>
      <c r="BA429" s="119"/>
      <c r="BJ429" s="119"/>
      <c r="BT429" s="119"/>
      <c r="CD429" s="119"/>
      <c r="CN429" s="119"/>
      <c r="CX429" s="119"/>
      <c r="DH429" s="119"/>
      <c r="DR429" s="119"/>
      <c r="EB429" s="119"/>
      <c r="EL429" s="119"/>
      <c r="EV429" s="119"/>
      <c r="FF429" s="119"/>
      <c r="FP429" s="119"/>
      <c r="FZ429" s="119"/>
      <c r="GJ429" s="119"/>
      <c r="GT429" s="119"/>
      <c r="HD429" s="119"/>
      <c r="HN429" s="119"/>
      <c r="HX429" s="119"/>
    </row>
    <row xmlns:x14ac="http://schemas.microsoft.com/office/spreadsheetml/2009/9/ac" r="430" s="3" customFormat="true" x14ac:dyDescent="0.25">
      <c r="A430" s="379"/>
      <c r="B430" s="119"/>
      <c r="L430" s="119"/>
      <c r="V430" s="119"/>
      <c r="AF430" s="119"/>
      <c r="AP430" s="119"/>
      <c r="AZ430" s="119"/>
      <c r="BA430" s="119"/>
      <c r="BJ430" s="119"/>
      <c r="BT430" s="119"/>
      <c r="CD430" s="119"/>
      <c r="CN430" s="119"/>
      <c r="CX430" s="119"/>
      <c r="DH430" s="119"/>
      <c r="DR430" s="119"/>
      <c r="EB430" s="119"/>
      <c r="EL430" s="119"/>
      <c r="EV430" s="119"/>
      <c r="FF430" s="119"/>
      <c r="FP430" s="119"/>
      <c r="FZ430" s="119"/>
      <c r="GJ430" s="119"/>
      <c r="GT430" s="119"/>
      <c r="HD430" s="119"/>
      <c r="HN430" s="119"/>
      <c r="HX430" s="119"/>
    </row>
    <row xmlns:x14ac="http://schemas.microsoft.com/office/spreadsheetml/2009/9/ac" r="431" s="3" customFormat="true" x14ac:dyDescent="0.25">
      <c r="A431" s="379"/>
      <c r="B431" s="119"/>
      <c r="L431" s="119"/>
      <c r="V431" s="119"/>
      <c r="AF431" s="119"/>
      <c r="AP431" s="119"/>
      <c r="AZ431" s="119"/>
      <c r="BA431" s="119"/>
      <c r="BJ431" s="119"/>
      <c r="BT431" s="119"/>
      <c r="CD431" s="119"/>
      <c r="CN431" s="119"/>
      <c r="CX431" s="119"/>
      <c r="DH431" s="119"/>
      <c r="DR431" s="119"/>
      <c r="EB431" s="119"/>
      <c r="EL431" s="119"/>
      <c r="EV431" s="119"/>
      <c r="FF431" s="119"/>
      <c r="FP431" s="119"/>
      <c r="FZ431" s="119"/>
      <c r="GJ431" s="119"/>
      <c r="GT431" s="119"/>
      <c r="HD431" s="119"/>
      <c r="HN431" s="119"/>
      <c r="HX431" s="119"/>
    </row>
    <row xmlns:x14ac="http://schemas.microsoft.com/office/spreadsheetml/2009/9/ac" r="432" s="3" customFormat="true" x14ac:dyDescent="0.25">
      <c r="A432" s="379"/>
      <c r="B432" s="119"/>
      <c r="L432" s="119"/>
      <c r="V432" s="119"/>
      <c r="AF432" s="119"/>
      <c r="AP432" s="119"/>
      <c r="AZ432" s="119"/>
      <c r="BA432" s="119"/>
      <c r="BJ432" s="119"/>
      <c r="BT432" s="119"/>
      <c r="CD432" s="119"/>
      <c r="CN432" s="119"/>
      <c r="CX432" s="119"/>
      <c r="DH432" s="119"/>
      <c r="DR432" s="119"/>
      <c r="EB432" s="119"/>
      <c r="EL432" s="119"/>
      <c r="EV432" s="119"/>
      <c r="FF432" s="119"/>
      <c r="FP432" s="119"/>
      <c r="FZ432" s="119"/>
      <c r="GJ432" s="119"/>
      <c r="GT432" s="119"/>
      <c r="HD432" s="119"/>
      <c r="HN432" s="119"/>
      <c r="HX432" s="119"/>
    </row>
    <row xmlns:x14ac="http://schemas.microsoft.com/office/spreadsheetml/2009/9/ac" r="433" s="3" customFormat="true" x14ac:dyDescent="0.25">
      <c r="A433" s="379"/>
      <c r="B433" s="119"/>
      <c r="L433" s="119"/>
      <c r="V433" s="119"/>
      <c r="AF433" s="119"/>
      <c r="AP433" s="119"/>
      <c r="AZ433" s="119"/>
      <c r="BA433" s="119"/>
      <c r="BJ433" s="119"/>
      <c r="BT433" s="119"/>
      <c r="CD433" s="119"/>
      <c r="CN433" s="119"/>
      <c r="CX433" s="119"/>
      <c r="DH433" s="119"/>
      <c r="DR433" s="119"/>
      <c r="EB433" s="119"/>
      <c r="EL433" s="119"/>
      <c r="EV433" s="119"/>
      <c r="FF433" s="119"/>
      <c r="FP433" s="119"/>
      <c r="FZ433" s="119"/>
      <c r="GJ433" s="119"/>
      <c r="GT433" s="119"/>
      <c r="HD433" s="119"/>
      <c r="HN433" s="119"/>
      <c r="HX433" s="119"/>
    </row>
    <row xmlns:x14ac="http://schemas.microsoft.com/office/spreadsheetml/2009/9/ac" r="434" s="3" customFormat="true" x14ac:dyDescent="0.25">
      <c r="A434" s="379"/>
      <c r="B434" s="119"/>
      <c r="L434" s="119"/>
      <c r="V434" s="119"/>
      <c r="AF434" s="119"/>
      <c r="AP434" s="119"/>
      <c r="AZ434" s="119"/>
      <c r="BA434" s="119"/>
      <c r="BJ434" s="119"/>
      <c r="BT434" s="119"/>
      <c r="CD434" s="119"/>
      <c r="CN434" s="119"/>
      <c r="CX434" s="119"/>
      <c r="DH434" s="119"/>
      <c r="DR434" s="119"/>
      <c r="EB434" s="119"/>
      <c r="EL434" s="119"/>
      <c r="EV434" s="119"/>
      <c r="FF434" s="119"/>
      <c r="FP434" s="119"/>
      <c r="FZ434" s="119"/>
      <c r="GJ434" s="119"/>
      <c r="GT434" s="119"/>
      <c r="HD434" s="119"/>
      <c r="HN434" s="119"/>
      <c r="HX434" s="119"/>
    </row>
    <row xmlns:x14ac="http://schemas.microsoft.com/office/spreadsheetml/2009/9/ac" r="435" s="3" customFormat="true" x14ac:dyDescent="0.25">
      <c r="A435" s="379"/>
      <c r="B435" s="119"/>
      <c r="L435" s="119"/>
      <c r="V435" s="119"/>
      <c r="AF435" s="119"/>
      <c r="AP435" s="119"/>
      <c r="AZ435" s="119"/>
      <c r="BA435" s="119"/>
      <c r="BJ435" s="119"/>
      <c r="BT435" s="119"/>
      <c r="CD435" s="119"/>
      <c r="CN435" s="119"/>
      <c r="CX435" s="119"/>
      <c r="DH435" s="119"/>
      <c r="DR435" s="119"/>
      <c r="EB435" s="119"/>
      <c r="EL435" s="119"/>
      <c r="EV435" s="119"/>
      <c r="FF435" s="119"/>
      <c r="FP435" s="119"/>
      <c r="FZ435" s="119"/>
      <c r="GJ435" s="119"/>
      <c r="GT435" s="119"/>
      <c r="HD435" s="119"/>
      <c r="HN435" s="119"/>
      <c r="HX435" s="119"/>
    </row>
    <row xmlns:x14ac="http://schemas.microsoft.com/office/spreadsheetml/2009/9/ac" r="436" s="3" customFormat="true" x14ac:dyDescent="0.25">
      <c r="A436" s="379"/>
      <c r="B436" s="119"/>
      <c r="L436" s="119"/>
      <c r="V436" s="119"/>
      <c r="AF436" s="119"/>
      <c r="AP436" s="119"/>
      <c r="AZ436" s="119"/>
      <c r="BA436" s="119"/>
      <c r="BJ436" s="119"/>
      <c r="BT436" s="119"/>
      <c r="CD436" s="119"/>
      <c r="CN436" s="119"/>
      <c r="CX436" s="119"/>
      <c r="DH436" s="119"/>
      <c r="DR436" s="119"/>
      <c r="EB436" s="119"/>
      <c r="EL436" s="119"/>
      <c r="EV436" s="119"/>
      <c r="FF436" s="119"/>
      <c r="FP436" s="119"/>
      <c r="FZ436" s="119"/>
      <c r="GJ436" s="119"/>
      <c r="GT436" s="119"/>
      <c r="HD436" s="119"/>
      <c r="HN436" s="119"/>
      <c r="HX436" s="119"/>
    </row>
    <row xmlns:x14ac="http://schemas.microsoft.com/office/spreadsheetml/2009/9/ac" r="437" s="3" customFormat="true" x14ac:dyDescent="0.25">
      <c r="A437" s="379"/>
      <c r="B437" s="119"/>
      <c r="L437" s="119"/>
      <c r="V437" s="119"/>
      <c r="AF437" s="119"/>
      <c r="AP437" s="119"/>
      <c r="AZ437" s="119"/>
      <c r="BA437" s="119"/>
      <c r="BJ437" s="119"/>
      <c r="BT437" s="119"/>
      <c r="CD437" s="119"/>
      <c r="CN437" s="119"/>
      <c r="CX437" s="119"/>
      <c r="DH437" s="119"/>
      <c r="DR437" s="119"/>
      <c r="EB437" s="119"/>
      <c r="EL437" s="119"/>
      <c r="EV437" s="119"/>
      <c r="FF437" s="119"/>
      <c r="FP437" s="119"/>
      <c r="FZ437" s="119"/>
      <c r="GJ437" s="119"/>
      <c r="GT437" s="119"/>
      <c r="HD437" s="119"/>
      <c r="HN437" s="119"/>
      <c r="HX437" s="119"/>
    </row>
    <row xmlns:x14ac="http://schemas.microsoft.com/office/spreadsheetml/2009/9/ac" r="438" s="3" customFormat="true" x14ac:dyDescent="0.25">
      <c r="A438" s="379"/>
      <c r="B438" s="119"/>
      <c r="L438" s="119"/>
      <c r="V438" s="119"/>
      <c r="AF438" s="119"/>
      <c r="AP438" s="119"/>
      <c r="AZ438" s="119"/>
      <c r="BA438" s="119"/>
      <c r="BJ438" s="119"/>
      <c r="BT438" s="119"/>
      <c r="CD438" s="119"/>
      <c r="CN438" s="119"/>
      <c r="CX438" s="119"/>
      <c r="DH438" s="119"/>
      <c r="DR438" s="119"/>
      <c r="EB438" s="119"/>
      <c r="EL438" s="119"/>
      <c r="EV438" s="119"/>
      <c r="FF438" s="119"/>
      <c r="FP438" s="119"/>
      <c r="FZ438" s="119"/>
      <c r="GJ438" s="119"/>
      <c r="GT438" s="119"/>
      <c r="HD438" s="119"/>
      <c r="HN438" s="119"/>
      <c r="HX438" s="119"/>
    </row>
    <row xmlns:x14ac="http://schemas.microsoft.com/office/spreadsheetml/2009/9/ac" r="439" s="3" customFormat="true" x14ac:dyDescent="0.25">
      <c r="A439" s="379"/>
      <c r="B439" s="119"/>
      <c r="L439" s="119"/>
      <c r="V439" s="119"/>
      <c r="AF439" s="119"/>
      <c r="AP439" s="119"/>
      <c r="AZ439" s="119"/>
      <c r="BA439" s="119"/>
      <c r="BJ439" s="119"/>
      <c r="BT439" s="119"/>
      <c r="CD439" s="119"/>
      <c r="CN439" s="119"/>
      <c r="CX439" s="119"/>
      <c r="DH439" s="119"/>
      <c r="DR439" s="119"/>
      <c r="EB439" s="119"/>
      <c r="EL439" s="119"/>
      <c r="EV439" s="119"/>
      <c r="FF439" s="119"/>
      <c r="FP439" s="119"/>
      <c r="FZ439" s="119"/>
      <c r="GJ439" s="119"/>
      <c r="GT439" s="119"/>
      <c r="HD439" s="119"/>
      <c r="HN439" s="119"/>
      <c r="HX439" s="119"/>
    </row>
    <row xmlns:x14ac="http://schemas.microsoft.com/office/spreadsheetml/2009/9/ac" r="440" s="3" customFormat="true" x14ac:dyDescent="0.25">
      <c r="A440" s="379"/>
      <c r="B440" s="119"/>
      <c r="L440" s="119"/>
      <c r="V440" s="119"/>
      <c r="AF440" s="119"/>
      <c r="AP440" s="119"/>
      <c r="AZ440" s="119"/>
      <c r="BA440" s="119"/>
      <c r="BJ440" s="119"/>
      <c r="BT440" s="119"/>
      <c r="CD440" s="119"/>
      <c r="CN440" s="119"/>
      <c r="CX440" s="119"/>
      <c r="DH440" s="119"/>
      <c r="DR440" s="119"/>
      <c r="EB440" s="119"/>
      <c r="EL440" s="119"/>
      <c r="EV440" s="119"/>
      <c r="FF440" s="119"/>
      <c r="FP440" s="119"/>
      <c r="FZ440" s="119"/>
      <c r="GJ440" s="119"/>
      <c r="GT440" s="119"/>
      <c r="HD440" s="119"/>
      <c r="HN440" s="119"/>
      <c r="HX440" s="119"/>
    </row>
    <row xmlns:x14ac="http://schemas.microsoft.com/office/spreadsheetml/2009/9/ac" r="441" s="3" customFormat="true" x14ac:dyDescent="0.25">
      <c r="A441" s="379"/>
      <c r="B441" s="119"/>
      <c r="L441" s="119"/>
      <c r="V441" s="119"/>
      <c r="AF441" s="119"/>
      <c r="AP441" s="119"/>
      <c r="AZ441" s="119"/>
      <c r="BA441" s="119"/>
      <c r="BJ441" s="119"/>
      <c r="BT441" s="119"/>
      <c r="CD441" s="119"/>
      <c r="CN441" s="119"/>
      <c r="CX441" s="119"/>
      <c r="DH441" s="119"/>
      <c r="DR441" s="119"/>
      <c r="EB441" s="119"/>
      <c r="EL441" s="119"/>
      <c r="EV441" s="119"/>
      <c r="FF441" s="119"/>
      <c r="FP441" s="119"/>
      <c r="FZ441" s="119"/>
      <c r="GJ441" s="119"/>
      <c r="GT441" s="119"/>
      <c r="HD441" s="119"/>
      <c r="HN441" s="119"/>
      <c r="HX441" s="119"/>
    </row>
    <row xmlns:x14ac="http://schemas.microsoft.com/office/spreadsheetml/2009/9/ac" r="442" s="3" customFormat="true" x14ac:dyDescent="0.25">
      <c r="A442" s="379"/>
      <c r="B442" s="119"/>
      <c r="L442" s="119"/>
      <c r="V442" s="119"/>
      <c r="AF442" s="119"/>
      <c r="AP442" s="119"/>
      <c r="AZ442" s="119"/>
      <c r="BA442" s="119"/>
      <c r="BJ442" s="119"/>
      <c r="BT442" s="119"/>
      <c r="CD442" s="119"/>
      <c r="CN442" s="119"/>
      <c r="CX442" s="119"/>
      <c r="DH442" s="119"/>
      <c r="DR442" s="119"/>
      <c r="EB442" s="119"/>
      <c r="EL442" s="119"/>
      <c r="EV442" s="119"/>
      <c r="FF442" s="119"/>
      <c r="FP442" s="119"/>
      <c r="FZ442" s="119"/>
      <c r="GJ442" s="119"/>
      <c r="GT442" s="119"/>
      <c r="HD442" s="119"/>
      <c r="HN442" s="119"/>
      <c r="HX442" s="119"/>
    </row>
    <row xmlns:x14ac="http://schemas.microsoft.com/office/spreadsheetml/2009/9/ac" r="443" s="3" customFormat="true" x14ac:dyDescent="0.25">
      <c r="A443" s="379"/>
      <c r="B443" s="119"/>
      <c r="L443" s="119"/>
      <c r="V443" s="119"/>
      <c r="AF443" s="119"/>
      <c r="AP443" s="119"/>
      <c r="AZ443" s="119"/>
      <c r="BA443" s="119"/>
      <c r="BJ443" s="119"/>
      <c r="BT443" s="119"/>
      <c r="CD443" s="119"/>
      <c r="CN443" s="119"/>
      <c r="CX443" s="119"/>
      <c r="DH443" s="119"/>
      <c r="DR443" s="119"/>
      <c r="EB443" s="119"/>
      <c r="EL443" s="119"/>
      <c r="EV443" s="119"/>
      <c r="FF443" s="119"/>
      <c r="FP443" s="119"/>
      <c r="FZ443" s="119"/>
      <c r="GJ443" s="119"/>
      <c r="GT443" s="119"/>
      <c r="HD443" s="119"/>
      <c r="HN443" s="119"/>
      <c r="HX443" s="119"/>
    </row>
    <row xmlns:x14ac="http://schemas.microsoft.com/office/spreadsheetml/2009/9/ac" r="444" s="3" customFormat="true" x14ac:dyDescent="0.25">
      <c r="A444" s="379"/>
      <c r="B444" s="119"/>
      <c r="L444" s="119"/>
      <c r="V444" s="119"/>
      <c r="AF444" s="119"/>
      <c r="AP444" s="119"/>
      <c r="AZ444" s="119"/>
      <c r="BA444" s="119"/>
      <c r="BJ444" s="119"/>
      <c r="BT444" s="119"/>
      <c r="CD444" s="119"/>
      <c r="CN444" s="119"/>
      <c r="CX444" s="119"/>
      <c r="DH444" s="119"/>
      <c r="DR444" s="119"/>
      <c r="EB444" s="119"/>
      <c r="EL444" s="119"/>
      <c r="EV444" s="119"/>
      <c r="FF444" s="119"/>
      <c r="FP444" s="119"/>
      <c r="FZ444" s="119"/>
      <c r="GJ444" s="119"/>
      <c r="GT444" s="119"/>
      <c r="HD444" s="119"/>
      <c r="HN444" s="119"/>
      <c r="HX444" s="119"/>
    </row>
    <row xmlns:x14ac="http://schemas.microsoft.com/office/spreadsheetml/2009/9/ac" r="445" s="3" customFormat="true" x14ac:dyDescent="0.25">
      <c r="A445" s="379"/>
      <c r="B445" s="119"/>
      <c r="L445" s="119"/>
      <c r="V445" s="119"/>
      <c r="AF445" s="119"/>
      <c r="AP445" s="119"/>
      <c r="AZ445" s="119"/>
      <c r="BA445" s="119"/>
      <c r="BJ445" s="119"/>
      <c r="BT445" s="119"/>
      <c r="CD445" s="119"/>
      <c r="CN445" s="119"/>
      <c r="CX445" s="119"/>
      <c r="DH445" s="119"/>
      <c r="DR445" s="119"/>
      <c r="EB445" s="119"/>
      <c r="EL445" s="119"/>
      <c r="EV445" s="119"/>
      <c r="FF445" s="119"/>
      <c r="FP445" s="119"/>
      <c r="FZ445" s="119"/>
      <c r="GJ445" s="119"/>
      <c r="GT445" s="119"/>
      <c r="HD445" s="119"/>
      <c r="HN445" s="119"/>
      <c r="HX445" s="119"/>
    </row>
    <row xmlns:x14ac="http://schemas.microsoft.com/office/spreadsheetml/2009/9/ac" r="446" s="3" customFormat="true" x14ac:dyDescent="0.25">
      <c r="A446" s="379"/>
      <c r="B446" s="119"/>
      <c r="L446" s="119"/>
      <c r="V446" s="119"/>
      <c r="AF446" s="119"/>
      <c r="AP446" s="119"/>
      <c r="AZ446" s="119"/>
      <c r="BA446" s="119"/>
      <c r="BJ446" s="119"/>
      <c r="BT446" s="119"/>
      <c r="CD446" s="119"/>
      <c r="CN446" s="119"/>
      <c r="CX446" s="119"/>
      <c r="DH446" s="119"/>
      <c r="DR446" s="119"/>
      <c r="EB446" s="119"/>
      <c r="EL446" s="119"/>
      <c r="EV446" s="119"/>
      <c r="FF446" s="119"/>
      <c r="FP446" s="119"/>
      <c r="FZ446" s="119"/>
      <c r="GJ446" s="119"/>
      <c r="GT446" s="119"/>
      <c r="HD446" s="119"/>
      <c r="HN446" s="119"/>
      <c r="HX446" s="119"/>
    </row>
    <row xmlns:x14ac="http://schemas.microsoft.com/office/spreadsheetml/2009/9/ac" r="447" s="3" customFormat="true" x14ac:dyDescent="0.25">
      <c r="A447" s="379"/>
      <c r="B447" s="119"/>
      <c r="L447" s="119"/>
      <c r="V447" s="119"/>
      <c r="AF447" s="119"/>
      <c r="AP447" s="119"/>
      <c r="AZ447" s="119"/>
      <c r="BA447" s="119"/>
      <c r="BJ447" s="119"/>
      <c r="BT447" s="119"/>
      <c r="CD447" s="119"/>
      <c r="CN447" s="119"/>
      <c r="CX447" s="119"/>
      <c r="DH447" s="119"/>
      <c r="DR447" s="119"/>
      <c r="EB447" s="119"/>
      <c r="EL447" s="119"/>
      <c r="EV447" s="119"/>
      <c r="FF447" s="119"/>
      <c r="FP447" s="119"/>
      <c r="FZ447" s="119"/>
      <c r="GJ447" s="119"/>
      <c r="GT447" s="119"/>
      <c r="HD447" s="119"/>
      <c r="HN447" s="119"/>
      <c r="HX447" s="119"/>
    </row>
    <row xmlns:x14ac="http://schemas.microsoft.com/office/spreadsheetml/2009/9/ac" r="448" s="3" customFormat="true" x14ac:dyDescent="0.25">
      <c r="A448" s="379"/>
      <c r="B448" s="119"/>
      <c r="L448" s="119"/>
      <c r="V448" s="119"/>
      <c r="AF448" s="119"/>
      <c r="AP448" s="119"/>
      <c r="AZ448" s="119"/>
      <c r="BA448" s="119"/>
      <c r="BJ448" s="119"/>
      <c r="BT448" s="119"/>
      <c r="CD448" s="119"/>
      <c r="CN448" s="119"/>
      <c r="CX448" s="119"/>
      <c r="DH448" s="119"/>
      <c r="DR448" s="119"/>
      <c r="EB448" s="119"/>
      <c r="EL448" s="119"/>
      <c r="EV448" s="119"/>
      <c r="FF448" s="119"/>
      <c r="FP448" s="119"/>
      <c r="FZ448" s="119"/>
      <c r="GJ448" s="119"/>
      <c r="GT448" s="119"/>
      <c r="HD448" s="119"/>
      <c r="HN448" s="119"/>
      <c r="HX448" s="119"/>
    </row>
    <row xmlns:x14ac="http://schemas.microsoft.com/office/spreadsheetml/2009/9/ac" r="449" s="3" customFormat="true" x14ac:dyDescent="0.25">
      <c r="A449" s="379"/>
      <c r="B449" s="119"/>
      <c r="L449" s="119"/>
      <c r="V449" s="119"/>
      <c r="AF449" s="119"/>
      <c r="AP449" s="119"/>
      <c r="AZ449" s="119"/>
      <c r="BA449" s="119"/>
      <c r="BJ449" s="119"/>
      <c r="BT449" s="119"/>
      <c r="CD449" s="119"/>
      <c r="CN449" s="119"/>
      <c r="CX449" s="119"/>
      <c r="DH449" s="119"/>
      <c r="DR449" s="119"/>
      <c r="EB449" s="119"/>
      <c r="EL449" s="119"/>
      <c r="EV449" s="119"/>
      <c r="FF449" s="119"/>
      <c r="FP449" s="119"/>
      <c r="FZ449" s="119"/>
      <c r="GJ449" s="119"/>
      <c r="GT449" s="119"/>
      <c r="HD449" s="119"/>
      <c r="HN449" s="119"/>
      <c r="HX449" s="119"/>
    </row>
    <row xmlns:x14ac="http://schemas.microsoft.com/office/spreadsheetml/2009/9/ac" r="450" s="3" customFormat="true" x14ac:dyDescent="0.25">
      <c r="A450" s="379"/>
      <c r="B450" s="119"/>
      <c r="L450" s="119"/>
      <c r="V450" s="119"/>
      <c r="AF450" s="119"/>
      <c r="AP450" s="119"/>
      <c r="AZ450" s="119"/>
      <c r="BA450" s="119"/>
      <c r="BJ450" s="119"/>
      <c r="BT450" s="119"/>
      <c r="CD450" s="119"/>
      <c r="CN450" s="119"/>
      <c r="CX450" s="119"/>
      <c r="DH450" s="119"/>
      <c r="DR450" s="119"/>
      <c r="EB450" s="119"/>
      <c r="EL450" s="119"/>
      <c r="EV450" s="119"/>
      <c r="FF450" s="119"/>
      <c r="FP450" s="119"/>
      <c r="FZ450" s="119"/>
      <c r="GJ450" s="119"/>
      <c r="GT450" s="119"/>
      <c r="HD450" s="119"/>
      <c r="HN450" s="119"/>
      <c r="HX450" s="119"/>
    </row>
    <row xmlns:x14ac="http://schemas.microsoft.com/office/spreadsheetml/2009/9/ac" r="451" s="3" customFormat="true" x14ac:dyDescent="0.25">
      <c r="A451" s="379"/>
      <c r="B451" s="119"/>
      <c r="L451" s="119"/>
      <c r="V451" s="119"/>
      <c r="AF451" s="119"/>
      <c r="AP451" s="119"/>
      <c r="AZ451" s="119"/>
      <c r="BA451" s="119"/>
      <c r="BJ451" s="119"/>
      <c r="BT451" s="119"/>
      <c r="CD451" s="119"/>
      <c r="CN451" s="119"/>
      <c r="CX451" s="119"/>
      <c r="DH451" s="119"/>
      <c r="DR451" s="119"/>
      <c r="EB451" s="119"/>
      <c r="EL451" s="119"/>
      <c r="EV451" s="119"/>
      <c r="FF451" s="119"/>
      <c r="FP451" s="119"/>
      <c r="FZ451" s="119"/>
      <c r="GJ451" s="119"/>
      <c r="GT451" s="119"/>
      <c r="HD451" s="119"/>
      <c r="HN451" s="119"/>
      <c r="HX451" s="119"/>
    </row>
    <row xmlns:x14ac="http://schemas.microsoft.com/office/spreadsheetml/2009/9/ac" r="452" s="3" customFormat="true" x14ac:dyDescent="0.25">
      <c r="A452" s="379"/>
      <c r="B452" s="119"/>
      <c r="L452" s="119"/>
      <c r="V452" s="119"/>
      <c r="AF452" s="119"/>
      <c r="AP452" s="119"/>
      <c r="AZ452" s="119"/>
      <c r="BA452" s="119"/>
      <c r="BJ452" s="119"/>
      <c r="BT452" s="119"/>
      <c r="CD452" s="119"/>
      <c r="CN452" s="119"/>
      <c r="CX452" s="119"/>
      <c r="DH452" s="119"/>
      <c r="DR452" s="119"/>
      <c r="EB452" s="119"/>
      <c r="EL452" s="119"/>
      <c r="EV452" s="119"/>
      <c r="FF452" s="119"/>
      <c r="FP452" s="119"/>
      <c r="FZ452" s="119"/>
      <c r="GJ452" s="119"/>
      <c r="GT452" s="119"/>
      <c r="HD452" s="119"/>
      <c r="HN452" s="119"/>
      <c r="HX452" s="119"/>
    </row>
    <row xmlns:x14ac="http://schemas.microsoft.com/office/spreadsheetml/2009/9/ac" r="453" s="3" customFormat="true" x14ac:dyDescent="0.25">
      <c r="A453" s="379"/>
      <c r="B453" s="119"/>
      <c r="L453" s="119"/>
      <c r="V453" s="119"/>
      <c r="AF453" s="119"/>
      <c r="AP453" s="119"/>
      <c r="AZ453" s="119"/>
      <c r="BA453" s="119"/>
      <c r="BJ453" s="119"/>
      <c r="BT453" s="119"/>
      <c r="CD453" s="119"/>
      <c r="CN453" s="119"/>
      <c r="CX453" s="119"/>
      <c r="DH453" s="119"/>
      <c r="DR453" s="119"/>
      <c r="EB453" s="119"/>
      <c r="EL453" s="119"/>
      <c r="EV453" s="119"/>
      <c r="FF453" s="119"/>
      <c r="FP453" s="119"/>
      <c r="FZ453" s="119"/>
      <c r="GJ453" s="119"/>
      <c r="GT453" s="119"/>
      <c r="HD453" s="119"/>
      <c r="HN453" s="119"/>
      <c r="HX453" s="119"/>
    </row>
    <row xmlns:x14ac="http://schemas.microsoft.com/office/spreadsheetml/2009/9/ac" r="454" s="3" customFormat="true" x14ac:dyDescent="0.25">
      <c r="A454" s="379"/>
      <c r="B454" s="119"/>
      <c r="L454" s="119"/>
      <c r="V454" s="119"/>
      <c r="AF454" s="119"/>
      <c r="AP454" s="119"/>
      <c r="AZ454" s="119"/>
      <c r="BA454" s="119"/>
      <c r="BJ454" s="119"/>
      <c r="BT454" s="119"/>
      <c r="CD454" s="119"/>
      <c r="CN454" s="119"/>
      <c r="CX454" s="119"/>
      <c r="DH454" s="119"/>
      <c r="DR454" s="119"/>
      <c r="EB454" s="119"/>
      <c r="EL454" s="119"/>
      <c r="EV454" s="119"/>
      <c r="FF454" s="119"/>
      <c r="FP454" s="119"/>
      <c r="FZ454" s="119"/>
      <c r="GJ454" s="119"/>
      <c r="GT454" s="119"/>
      <c r="HD454" s="119"/>
      <c r="HN454" s="119"/>
      <c r="HX454" s="119"/>
    </row>
    <row xmlns:x14ac="http://schemas.microsoft.com/office/spreadsheetml/2009/9/ac" r="455" s="3" customFormat="true" x14ac:dyDescent="0.25">
      <c r="A455" s="379"/>
      <c r="B455" s="119"/>
      <c r="L455" s="119"/>
      <c r="V455" s="119"/>
      <c r="AF455" s="119"/>
      <c r="AP455" s="119"/>
      <c r="AZ455" s="119"/>
      <c r="BA455" s="119"/>
      <c r="BJ455" s="119"/>
      <c r="BT455" s="119"/>
      <c r="CD455" s="119"/>
      <c r="CN455" s="119"/>
      <c r="CX455" s="119"/>
      <c r="DH455" s="119"/>
      <c r="DR455" s="119"/>
      <c r="EB455" s="119"/>
      <c r="EL455" s="119"/>
      <c r="EV455" s="119"/>
      <c r="FF455" s="119"/>
      <c r="FP455" s="119"/>
      <c r="FZ455" s="119"/>
      <c r="GJ455" s="119"/>
      <c r="GT455" s="119"/>
      <c r="HD455" s="119"/>
      <c r="HN455" s="119"/>
      <c r="HX455" s="119"/>
    </row>
    <row xmlns:x14ac="http://schemas.microsoft.com/office/spreadsheetml/2009/9/ac" r="456" s="3" customFormat="true" x14ac:dyDescent="0.25">
      <c r="A456" s="379"/>
      <c r="B456" s="119"/>
      <c r="L456" s="119"/>
      <c r="V456" s="119"/>
      <c r="AF456" s="119"/>
      <c r="AP456" s="119"/>
      <c r="AZ456" s="119"/>
      <c r="BA456" s="119"/>
      <c r="BJ456" s="119"/>
      <c r="BT456" s="119"/>
      <c r="CD456" s="119"/>
      <c r="CN456" s="119"/>
      <c r="CX456" s="119"/>
      <c r="DH456" s="119"/>
      <c r="DR456" s="119"/>
      <c r="EB456" s="119"/>
      <c r="EL456" s="119"/>
      <c r="EV456" s="119"/>
      <c r="FF456" s="119"/>
      <c r="FP456" s="119"/>
      <c r="FZ456" s="119"/>
      <c r="GJ456" s="119"/>
      <c r="GT456" s="119"/>
      <c r="HD456" s="119"/>
      <c r="HN456" s="119"/>
      <c r="HX456" s="119"/>
    </row>
    <row xmlns:x14ac="http://schemas.microsoft.com/office/spreadsheetml/2009/9/ac" r="457" s="3" customFormat="true" x14ac:dyDescent="0.25">
      <c r="A457" s="379"/>
      <c r="B457" s="119"/>
      <c r="L457" s="119"/>
      <c r="V457" s="119"/>
      <c r="AF457" s="119"/>
      <c r="AP457" s="119"/>
      <c r="AZ457" s="119"/>
      <c r="BA457" s="119"/>
      <c r="BJ457" s="119"/>
      <c r="BT457" s="119"/>
      <c r="CD457" s="119"/>
      <c r="CN457" s="119"/>
      <c r="CX457" s="119"/>
      <c r="DH457" s="119"/>
      <c r="DR457" s="119"/>
      <c r="EB457" s="119"/>
      <c r="EL457" s="119"/>
      <c r="EV457" s="119"/>
      <c r="FF457" s="119"/>
      <c r="FP457" s="119"/>
      <c r="FZ457" s="119"/>
      <c r="GJ457" s="119"/>
      <c r="GT457" s="119"/>
      <c r="HD457" s="119"/>
      <c r="HN457" s="119"/>
      <c r="HX457" s="119"/>
    </row>
    <row xmlns:x14ac="http://schemas.microsoft.com/office/spreadsheetml/2009/9/ac" r="458" s="3" customFormat="true" x14ac:dyDescent="0.25">
      <c r="A458" s="379"/>
      <c r="B458" s="119"/>
      <c r="L458" s="119"/>
      <c r="V458" s="119"/>
      <c r="AF458" s="119"/>
      <c r="AP458" s="119"/>
      <c r="AZ458" s="119"/>
      <c r="BA458" s="119"/>
      <c r="BJ458" s="119"/>
      <c r="BT458" s="119"/>
      <c r="CD458" s="119"/>
      <c r="CN458" s="119"/>
      <c r="CX458" s="119"/>
      <c r="DH458" s="119"/>
      <c r="DR458" s="119"/>
      <c r="EB458" s="119"/>
      <c r="EL458" s="119"/>
      <c r="EV458" s="119"/>
      <c r="FF458" s="119"/>
      <c r="FP458" s="119"/>
      <c r="FZ458" s="119"/>
      <c r="GJ458" s="119"/>
      <c r="GT458" s="119"/>
      <c r="HD458" s="119"/>
      <c r="HN458" s="119"/>
      <c r="HX458" s="119"/>
    </row>
    <row xmlns:x14ac="http://schemas.microsoft.com/office/spreadsheetml/2009/9/ac" r="459" s="3" customFormat="true" x14ac:dyDescent="0.25">
      <c r="A459" s="379"/>
      <c r="B459" s="119"/>
      <c r="L459" s="119"/>
      <c r="V459" s="119"/>
      <c r="AF459" s="119"/>
      <c r="AP459" s="119"/>
      <c r="AZ459" s="119"/>
      <c r="BA459" s="119"/>
      <c r="BJ459" s="119"/>
      <c r="BT459" s="119"/>
      <c r="CD459" s="119"/>
      <c r="CN459" s="119"/>
      <c r="CX459" s="119"/>
      <c r="DH459" s="119"/>
      <c r="DR459" s="119"/>
      <c r="EB459" s="119"/>
      <c r="EL459" s="119"/>
      <c r="EV459" s="119"/>
      <c r="FF459" s="119"/>
      <c r="FP459" s="119"/>
      <c r="FZ459" s="119"/>
      <c r="GJ459" s="119"/>
      <c r="GT459" s="119"/>
      <c r="HD459" s="119"/>
      <c r="HN459" s="119"/>
      <c r="HX459" s="119"/>
    </row>
    <row xmlns:x14ac="http://schemas.microsoft.com/office/spreadsheetml/2009/9/ac" r="460" s="3" customFormat="true" x14ac:dyDescent="0.25">
      <c r="A460" s="379"/>
      <c r="B460" s="119"/>
      <c r="L460" s="119"/>
      <c r="V460" s="119"/>
      <c r="AF460" s="119"/>
      <c r="AP460" s="119"/>
      <c r="AZ460" s="119"/>
      <c r="BA460" s="119"/>
      <c r="BJ460" s="119"/>
      <c r="BT460" s="119"/>
      <c r="CD460" s="119"/>
      <c r="CN460" s="119"/>
      <c r="CX460" s="119"/>
      <c r="DH460" s="119"/>
      <c r="DR460" s="119"/>
      <c r="EB460" s="119"/>
      <c r="EL460" s="119"/>
      <c r="EV460" s="119"/>
      <c r="FF460" s="119"/>
      <c r="FP460" s="119"/>
      <c r="FZ460" s="119"/>
      <c r="GJ460" s="119"/>
      <c r="GT460" s="119"/>
      <c r="HD460" s="119"/>
      <c r="HN460" s="119"/>
      <c r="HX460" s="119"/>
    </row>
    <row xmlns:x14ac="http://schemas.microsoft.com/office/spreadsheetml/2009/9/ac" r="461" s="3" customFormat="true" x14ac:dyDescent="0.25">
      <c r="A461" s="379"/>
      <c r="B461" s="119"/>
      <c r="L461" s="119"/>
      <c r="V461" s="119"/>
      <c r="AF461" s="119"/>
      <c r="AP461" s="119"/>
      <c r="AZ461" s="119"/>
      <c r="BA461" s="119"/>
      <c r="BJ461" s="119"/>
      <c r="BT461" s="119"/>
      <c r="CD461" s="119"/>
      <c r="CN461" s="119"/>
      <c r="CX461" s="119"/>
      <c r="DH461" s="119"/>
      <c r="DR461" s="119"/>
      <c r="EB461" s="119"/>
      <c r="EL461" s="119"/>
      <c r="EV461" s="119"/>
      <c r="FF461" s="119"/>
      <c r="FP461" s="119"/>
      <c r="FZ461" s="119"/>
      <c r="GJ461" s="119"/>
      <c r="GT461" s="119"/>
      <c r="HD461" s="119"/>
      <c r="HN461" s="119"/>
      <c r="HX461" s="119"/>
    </row>
    <row xmlns:x14ac="http://schemas.microsoft.com/office/spreadsheetml/2009/9/ac" r="462" s="3" customFormat="true" x14ac:dyDescent="0.25">
      <c r="A462" s="379"/>
      <c r="B462" s="119"/>
      <c r="L462" s="119"/>
      <c r="V462" s="119"/>
      <c r="AF462" s="119"/>
      <c r="AP462" s="119"/>
      <c r="AZ462" s="119"/>
      <c r="BA462" s="119"/>
      <c r="BJ462" s="119"/>
      <c r="BT462" s="119"/>
      <c r="CD462" s="119"/>
      <c r="CN462" s="119"/>
      <c r="CX462" s="119"/>
      <c r="DH462" s="119"/>
      <c r="DR462" s="119"/>
      <c r="EB462" s="119"/>
      <c r="EL462" s="119"/>
      <c r="EV462" s="119"/>
      <c r="FF462" s="119"/>
      <c r="FP462" s="119"/>
      <c r="FZ462" s="119"/>
      <c r="GJ462" s="119"/>
      <c r="GT462" s="119"/>
      <c r="HD462" s="119"/>
      <c r="HN462" s="119"/>
      <c r="HX462" s="119"/>
    </row>
    <row xmlns:x14ac="http://schemas.microsoft.com/office/spreadsheetml/2009/9/ac" r="463" s="3" customFormat="true" x14ac:dyDescent="0.25">
      <c r="A463" s="379"/>
      <c r="B463" s="119"/>
      <c r="L463" s="119"/>
      <c r="V463" s="119"/>
      <c r="AF463" s="119"/>
      <c r="AP463" s="119"/>
      <c r="AZ463" s="119"/>
      <c r="BA463" s="119"/>
      <c r="BJ463" s="119"/>
      <c r="BT463" s="119"/>
      <c r="CD463" s="119"/>
      <c r="CN463" s="119"/>
      <c r="CX463" s="119"/>
      <c r="DH463" s="119"/>
      <c r="DR463" s="119"/>
      <c r="EB463" s="119"/>
      <c r="EL463" s="119"/>
      <c r="EV463" s="119"/>
      <c r="FF463" s="119"/>
      <c r="FP463" s="119"/>
      <c r="FZ463" s="119"/>
      <c r="GJ463" s="119"/>
      <c r="GT463" s="119"/>
      <c r="HD463" s="119"/>
      <c r="HN463" s="119"/>
      <c r="HX463" s="119"/>
    </row>
    <row xmlns:x14ac="http://schemas.microsoft.com/office/spreadsheetml/2009/9/ac" r="464" s="3" customFormat="true" x14ac:dyDescent="0.25">
      <c r="A464" s="379"/>
      <c r="B464" s="119"/>
      <c r="L464" s="119"/>
      <c r="V464" s="119"/>
      <c r="AF464" s="119"/>
      <c r="AP464" s="119"/>
      <c r="AZ464" s="119"/>
      <c r="BA464" s="119"/>
      <c r="BJ464" s="119"/>
      <c r="BT464" s="119"/>
      <c r="CD464" s="119"/>
      <c r="CN464" s="119"/>
      <c r="CX464" s="119"/>
      <c r="DH464" s="119"/>
      <c r="DR464" s="119"/>
      <c r="EB464" s="119"/>
      <c r="EL464" s="119"/>
      <c r="EV464" s="119"/>
      <c r="FF464" s="119"/>
      <c r="FP464" s="119"/>
      <c r="FZ464" s="119"/>
      <c r="GJ464" s="119"/>
      <c r="GT464" s="119"/>
      <c r="HD464" s="119"/>
      <c r="HN464" s="119"/>
      <c r="HX464" s="119"/>
    </row>
    <row xmlns:x14ac="http://schemas.microsoft.com/office/spreadsheetml/2009/9/ac" r="465" s="3" customFormat="true" x14ac:dyDescent="0.25">
      <c r="A465" s="379"/>
      <c r="B465" s="119"/>
      <c r="L465" s="119"/>
      <c r="V465" s="119"/>
      <c r="AF465" s="119"/>
      <c r="AP465" s="119"/>
      <c r="AZ465" s="119"/>
      <c r="BA465" s="119"/>
      <c r="BJ465" s="119"/>
      <c r="BT465" s="119"/>
      <c r="CD465" s="119"/>
      <c r="CN465" s="119"/>
      <c r="CX465" s="119"/>
      <c r="DH465" s="119"/>
      <c r="DR465" s="119"/>
      <c r="EB465" s="119"/>
      <c r="EL465" s="119"/>
      <c r="EV465" s="119"/>
      <c r="FF465" s="119"/>
      <c r="FP465" s="119"/>
      <c r="FZ465" s="119"/>
      <c r="GJ465" s="119"/>
      <c r="GT465" s="119"/>
      <c r="HD465" s="119"/>
      <c r="HN465" s="119"/>
      <c r="HX465" s="119"/>
    </row>
    <row xmlns:x14ac="http://schemas.microsoft.com/office/spreadsheetml/2009/9/ac" r="466" s="3" customFormat="true" x14ac:dyDescent="0.25">
      <c r="A466" s="379"/>
      <c r="B466" s="119"/>
      <c r="L466" s="119"/>
      <c r="V466" s="119"/>
      <c r="AF466" s="119"/>
      <c r="AP466" s="119"/>
      <c r="AZ466" s="119"/>
      <c r="BA466" s="119"/>
      <c r="BJ466" s="119"/>
      <c r="BT466" s="119"/>
      <c r="CD466" s="119"/>
      <c r="CN466" s="119"/>
      <c r="CX466" s="119"/>
      <c r="DH466" s="119"/>
      <c r="DR466" s="119"/>
      <c r="EB466" s="119"/>
      <c r="EL466" s="119"/>
      <c r="EV466" s="119"/>
      <c r="FF466" s="119"/>
      <c r="FP466" s="119"/>
      <c r="FZ466" s="119"/>
      <c r="GJ466" s="119"/>
      <c r="GT466" s="119"/>
      <c r="HD466" s="119"/>
      <c r="HN466" s="119"/>
      <c r="HX466" s="119"/>
    </row>
    <row xmlns:x14ac="http://schemas.microsoft.com/office/spreadsheetml/2009/9/ac" r="467" s="3" customFormat="true" x14ac:dyDescent="0.25">
      <c r="A467" s="379"/>
      <c r="B467" s="119"/>
      <c r="L467" s="119"/>
      <c r="V467" s="119"/>
      <c r="AF467" s="119"/>
      <c r="AP467" s="119"/>
      <c r="AZ467" s="119"/>
      <c r="BA467" s="119"/>
      <c r="BJ467" s="119"/>
      <c r="BT467" s="119"/>
      <c r="CD467" s="119"/>
      <c r="CN467" s="119"/>
      <c r="CX467" s="119"/>
      <c r="DH467" s="119"/>
      <c r="DR467" s="119"/>
      <c r="EB467" s="119"/>
      <c r="EL467" s="119"/>
      <c r="EV467" s="119"/>
      <c r="FF467" s="119"/>
      <c r="FP467" s="119"/>
      <c r="FZ467" s="119"/>
      <c r="GJ467" s="119"/>
      <c r="GT467" s="119"/>
      <c r="HD467" s="119"/>
      <c r="HN467" s="119"/>
      <c r="HX467" s="119"/>
    </row>
    <row xmlns:x14ac="http://schemas.microsoft.com/office/spreadsheetml/2009/9/ac" r="468" s="3" customFormat="true" x14ac:dyDescent="0.25">
      <c r="A468" s="379"/>
      <c r="B468" s="119"/>
      <c r="L468" s="119"/>
      <c r="V468" s="119"/>
      <c r="AF468" s="119"/>
      <c r="AP468" s="119"/>
      <c r="AZ468" s="119"/>
      <c r="BA468" s="119"/>
      <c r="BJ468" s="119"/>
      <c r="BT468" s="119"/>
      <c r="CD468" s="119"/>
      <c r="CN468" s="119"/>
      <c r="CX468" s="119"/>
      <c r="DH468" s="119"/>
      <c r="DR468" s="119"/>
      <c r="EB468" s="119"/>
      <c r="EL468" s="119"/>
      <c r="EV468" s="119"/>
      <c r="FF468" s="119"/>
      <c r="FP468" s="119"/>
      <c r="FZ468" s="119"/>
      <c r="GJ468" s="119"/>
      <c r="GT468" s="119"/>
      <c r="HD468" s="119"/>
      <c r="HN468" s="119"/>
      <c r="HX468" s="119"/>
    </row>
    <row xmlns:x14ac="http://schemas.microsoft.com/office/spreadsheetml/2009/9/ac" r="469" s="3" customFormat="true" x14ac:dyDescent="0.25">
      <c r="A469" s="379"/>
      <c r="B469" s="119"/>
      <c r="L469" s="119"/>
      <c r="V469" s="119"/>
      <c r="AF469" s="119"/>
      <c r="AP469" s="119"/>
      <c r="AZ469" s="119"/>
      <c r="BA469" s="119"/>
      <c r="BJ469" s="119"/>
      <c r="BT469" s="119"/>
      <c r="CD469" s="119"/>
      <c r="CN469" s="119"/>
      <c r="CX469" s="119"/>
      <c r="DH469" s="119"/>
      <c r="DR469" s="119"/>
      <c r="EB469" s="119"/>
      <c r="EL469" s="119"/>
      <c r="EV469" s="119"/>
      <c r="FF469" s="119"/>
      <c r="FP469" s="119"/>
      <c r="FZ469" s="119"/>
      <c r="GJ469" s="119"/>
      <c r="GT469" s="119"/>
      <c r="HD469" s="119"/>
      <c r="HN469" s="119"/>
      <c r="HX469" s="119"/>
    </row>
    <row xmlns:x14ac="http://schemas.microsoft.com/office/spreadsheetml/2009/9/ac" r="470" s="3" customFormat="true" x14ac:dyDescent="0.25">
      <c r="A470" s="379"/>
      <c r="B470" s="119"/>
      <c r="L470" s="119"/>
      <c r="V470" s="119"/>
      <c r="AF470" s="119"/>
      <c r="AP470" s="119"/>
      <c r="AZ470" s="119"/>
      <c r="BA470" s="119"/>
      <c r="BJ470" s="119"/>
      <c r="BT470" s="119"/>
      <c r="CD470" s="119"/>
      <c r="CN470" s="119"/>
      <c r="CX470" s="119"/>
      <c r="DH470" s="119"/>
      <c r="DR470" s="119"/>
      <c r="EB470" s="119"/>
      <c r="EL470" s="119"/>
      <c r="EV470" s="119"/>
      <c r="FF470" s="119"/>
      <c r="FP470" s="119"/>
      <c r="FZ470" s="119"/>
      <c r="GJ470" s="119"/>
      <c r="GT470" s="119"/>
      <c r="HD470" s="119"/>
      <c r="HN470" s="119"/>
      <c r="HX470" s="119"/>
    </row>
    <row xmlns:x14ac="http://schemas.microsoft.com/office/spreadsheetml/2009/9/ac" r="471" s="3" customFormat="true" x14ac:dyDescent="0.25">
      <c r="A471" s="379"/>
      <c r="B471" s="119"/>
      <c r="L471" s="119"/>
      <c r="V471" s="119"/>
      <c r="AF471" s="119"/>
      <c r="AP471" s="119"/>
      <c r="AZ471" s="119"/>
      <c r="BA471" s="119"/>
      <c r="BJ471" s="119"/>
      <c r="BT471" s="119"/>
      <c r="CD471" s="119"/>
      <c r="CN471" s="119"/>
      <c r="CX471" s="119"/>
      <c r="DH471" s="119"/>
      <c r="DR471" s="119"/>
      <c r="EB471" s="119"/>
      <c r="EL471" s="119"/>
      <c r="EV471" s="119"/>
      <c r="FF471" s="119"/>
      <c r="FP471" s="119"/>
      <c r="FZ471" s="119"/>
      <c r="GJ471" s="119"/>
      <c r="GT471" s="119"/>
      <c r="HD471" s="119"/>
      <c r="HN471" s="119"/>
      <c r="HX471" s="119"/>
    </row>
    <row xmlns:x14ac="http://schemas.microsoft.com/office/spreadsheetml/2009/9/ac" r="472" s="3" customFormat="true" x14ac:dyDescent="0.25">
      <c r="A472" s="379"/>
      <c r="B472" s="119"/>
      <c r="L472" s="119"/>
      <c r="V472" s="119"/>
      <c r="AF472" s="119"/>
      <c r="AP472" s="119"/>
      <c r="AZ472" s="119"/>
      <c r="BA472" s="119"/>
      <c r="BJ472" s="119"/>
      <c r="BT472" s="119"/>
      <c r="CD472" s="119"/>
      <c r="CN472" s="119"/>
      <c r="CX472" s="119"/>
      <c r="DH472" s="119"/>
      <c r="DR472" s="119"/>
      <c r="EB472" s="119"/>
      <c r="EL472" s="119"/>
      <c r="EV472" s="119"/>
      <c r="FF472" s="119"/>
      <c r="FP472" s="119"/>
      <c r="FZ472" s="119"/>
      <c r="GJ472" s="119"/>
      <c r="GT472" s="119"/>
      <c r="HD472" s="119"/>
      <c r="HN472" s="119"/>
      <c r="HX472" s="119"/>
    </row>
    <row xmlns:x14ac="http://schemas.microsoft.com/office/spreadsheetml/2009/9/ac" r="473" s="3" customFormat="true" x14ac:dyDescent="0.25">
      <c r="A473" s="379"/>
      <c r="B473" s="119"/>
      <c r="L473" s="119"/>
      <c r="V473" s="119"/>
      <c r="AF473" s="119"/>
      <c r="AP473" s="119"/>
      <c r="AZ473" s="119"/>
      <c r="BA473" s="119"/>
      <c r="BJ473" s="119"/>
      <c r="BT473" s="119"/>
      <c r="CD473" s="119"/>
      <c r="CN473" s="119"/>
      <c r="CX473" s="119"/>
      <c r="DH473" s="119"/>
      <c r="DR473" s="119"/>
      <c r="EB473" s="119"/>
      <c r="EL473" s="119"/>
      <c r="EV473" s="119"/>
      <c r="FF473" s="119"/>
      <c r="FP473" s="119"/>
      <c r="FZ473" s="119"/>
      <c r="GJ473" s="119"/>
      <c r="GT473" s="119"/>
      <c r="HD473" s="119"/>
      <c r="HN473" s="119"/>
      <c r="HX473" s="119"/>
    </row>
    <row xmlns:x14ac="http://schemas.microsoft.com/office/spreadsheetml/2009/9/ac" r="474" s="3" customFormat="true" x14ac:dyDescent="0.25">
      <c r="A474" s="379"/>
      <c r="B474" s="119"/>
      <c r="L474" s="119"/>
      <c r="V474" s="119"/>
      <c r="AF474" s="119"/>
      <c r="AP474" s="119"/>
      <c r="AZ474" s="119"/>
      <c r="BA474" s="119"/>
      <c r="BJ474" s="119"/>
      <c r="BT474" s="119"/>
      <c r="CD474" s="119"/>
      <c r="CN474" s="119"/>
      <c r="CX474" s="119"/>
      <c r="DH474" s="119"/>
      <c r="DR474" s="119"/>
      <c r="EB474" s="119"/>
      <c r="EL474" s="119"/>
      <c r="EV474" s="119"/>
      <c r="FF474" s="119"/>
      <c r="FP474" s="119"/>
      <c r="FZ474" s="119"/>
      <c r="GJ474" s="119"/>
      <c r="GT474" s="119"/>
      <c r="HD474" s="119"/>
      <c r="HN474" s="119"/>
      <c r="HX474" s="119"/>
    </row>
    <row xmlns:x14ac="http://schemas.microsoft.com/office/spreadsheetml/2009/9/ac" r="475" s="3" customFormat="true" x14ac:dyDescent="0.25">
      <c r="A475" s="379"/>
      <c r="B475" s="119"/>
      <c r="L475" s="119"/>
      <c r="V475" s="119"/>
      <c r="AF475" s="119"/>
      <c r="AP475" s="119"/>
      <c r="AZ475" s="119"/>
      <c r="BA475" s="119"/>
      <c r="BJ475" s="119"/>
      <c r="BT475" s="119"/>
      <c r="CD475" s="119"/>
      <c r="CN475" s="119"/>
      <c r="CX475" s="119"/>
      <c r="DH475" s="119"/>
      <c r="DR475" s="119"/>
      <c r="EB475" s="119"/>
      <c r="EL475" s="119"/>
      <c r="EV475" s="119"/>
      <c r="FF475" s="119"/>
      <c r="FP475" s="119"/>
      <c r="FZ475" s="119"/>
      <c r="GJ475" s="119"/>
      <c r="GT475" s="119"/>
      <c r="HD475" s="119"/>
      <c r="HN475" s="119"/>
      <c r="HX475" s="119"/>
    </row>
    <row xmlns:x14ac="http://schemas.microsoft.com/office/spreadsheetml/2009/9/ac" r="476" s="3" customFormat="true" x14ac:dyDescent="0.25">
      <c r="A476" s="379"/>
      <c r="B476" s="119"/>
      <c r="L476" s="119"/>
      <c r="V476" s="119"/>
      <c r="AF476" s="119"/>
      <c r="AP476" s="119"/>
      <c r="AZ476" s="119"/>
      <c r="BA476" s="119"/>
      <c r="BJ476" s="119"/>
      <c r="BT476" s="119"/>
      <c r="CD476" s="119"/>
      <c r="CN476" s="119"/>
      <c r="CX476" s="119"/>
      <c r="DH476" s="119"/>
      <c r="DR476" s="119"/>
      <c r="EB476" s="119"/>
      <c r="EL476" s="119"/>
      <c r="EV476" s="119"/>
      <c r="FF476" s="119"/>
      <c r="FP476" s="119"/>
      <c r="FZ476" s="119"/>
      <c r="GJ476" s="119"/>
      <c r="GT476" s="119"/>
      <c r="HD476" s="119"/>
      <c r="HN476" s="119"/>
      <c r="HX476" s="119"/>
    </row>
    <row xmlns:x14ac="http://schemas.microsoft.com/office/spreadsheetml/2009/9/ac" r="477" s="3" customFormat="true" x14ac:dyDescent="0.25">
      <c r="A477" s="379"/>
      <c r="B477" s="119"/>
      <c r="L477" s="119"/>
      <c r="V477" s="119"/>
      <c r="AF477" s="119"/>
      <c r="AP477" s="119"/>
      <c r="AZ477" s="119"/>
      <c r="BA477" s="119"/>
      <c r="BJ477" s="119"/>
      <c r="BT477" s="119"/>
      <c r="CD477" s="119"/>
      <c r="CN477" s="119"/>
      <c r="CX477" s="119"/>
      <c r="DH477" s="119"/>
      <c r="DR477" s="119"/>
      <c r="EB477" s="119"/>
      <c r="EL477" s="119"/>
      <c r="EV477" s="119"/>
      <c r="FF477" s="119"/>
      <c r="FP477" s="119"/>
      <c r="FZ477" s="119"/>
      <c r="GJ477" s="119"/>
      <c r="GT477" s="119"/>
      <c r="HD477" s="119"/>
      <c r="HN477" s="119"/>
      <c r="HX477" s="119"/>
    </row>
    <row xmlns:x14ac="http://schemas.microsoft.com/office/spreadsheetml/2009/9/ac" r="478" s="3" customFormat="true" x14ac:dyDescent="0.25">
      <c r="A478" s="379"/>
      <c r="B478" s="119"/>
      <c r="L478" s="119"/>
      <c r="V478" s="119"/>
      <c r="AF478" s="119"/>
      <c r="AP478" s="119"/>
      <c r="AZ478" s="119"/>
      <c r="BA478" s="119"/>
      <c r="BJ478" s="119"/>
      <c r="BT478" s="119"/>
      <c r="CD478" s="119"/>
      <c r="CN478" s="119"/>
      <c r="CX478" s="119"/>
      <c r="DH478" s="119"/>
      <c r="DR478" s="119"/>
      <c r="EB478" s="119"/>
      <c r="EL478" s="119"/>
      <c r="EV478" s="119"/>
      <c r="FF478" s="119"/>
      <c r="FP478" s="119"/>
      <c r="FZ478" s="119"/>
      <c r="GJ478" s="119"/>
      <c r="GT478" s="119"/>
      <c r="HD478" s="119"/>
      <c r="HN478" s="119"/>
      <c r="HX478" s="119"/>
    </row>
    <row xmlns:x14ac="http://schemas.microsoft.com/office/spreadsheetml/2009/9/ac" r="479" s="3" customFormat="true" x14ac:dyDescent="0.25">
      <c r="A479" s="379"/>
      <c r="B479" s="119"/>
      <c r="L479" s="119"/>
      <c r="V479" s="119"/>
      <c r="AF479" s="119"/>
      <c r="AP479" s="119"/>
      <c r="AZ479" s="119"/>
      <c r="BA479" s="119"/>
      <c r="BJ479" s="119"/>
      <c r="BT479" s="119"/>
      <c r="CD479" s="119"/>
      <c r="CN479" s="119"/>
      <c r="CX479" s="119"/>
      <c r="DH479" s="119"/>
      <c r="DR479" s="119"/>
      <c r="EB479" s="119"/>
      <c r="EL479" s="119"/>
      <c r="EV479" s="119"/>
      <c r="FF479" s="119"/>
      <c r="FP479" s="119"/>
      <c r="FZ479" s="119"/>
      <c r="GJ479" s="119"/>
      <c r="GT479" s="119"/>
      <c r="HD479" s="119"/>
      <c r="HN479" s="119"/>
      <c r="HX479" s="119"/>
    </row>
    <row xmlns:x14ac="http://schemas.microsoft.com/office/spreadsheetml/2009/9/ac" r="480" s="3" customFormat="true" x14ac:dyDescent="0.25">
      <c r="A480" s="379"/>
      <c r="B480" s="119"/>
      <c r="L480" s="119"/>
      <c r="V480" s="119"/>
      <c r="AF480" s="119"/>
      <c r="AP480" s="119"/>
      <c r="AZ480" s="119"/>
      <c r="BA480" s="119"/>
      <c r="BJ480" s="119"/>
      <c r="BT480" s="119"/>
      <c r="CD480" s="119"/>
      <c r="CN480" s="119"/>
      <c r="CX480" s="119"/>
      <c r="DH480" s="119"/>
      <c r="DR480" s="119"/>
      <c r="EB480" s="119"/>
      <c r="EL480" s="119"/>
      <c r="EV480" s="119"/>
      <c r="FF480" s="119"/>
      <c r="FP480" s="119"/>
      <c r="FZ480" s="119"/>
      <c r="GJ480" s="119"/>
      <c r="GT480" s="119"/>
      <c r="HD480" s="119"/>
      <c r="HN480" s="119"/>
      <c r="HX480" s="119"/>
    </row>
    <row xmlns:x14ac="http://schemas.microsoft.com/office/spreadsheetml/2009/9/ac" r="481" s="3" customFormat="true" x14ac:dyDescent="0.25">
      <c r="A481" s="379"/>
      <c r="B481" s="119"/>
      <c r="L481" s="119"/>
      <c r="V481" s="119"/>
      <c r="AF481" s="119"/>
      <c r="AP481" s="119"/>
      <c r="AZ481" s="119"/>
      <c r="BA481" s="119"/>
      <c r="BJ481" s="119"/>
      <c r="BT481" s="119"/>
      <c r="CD481" s="119"/>
      <c r="CN481" s="119"/>
      <c r="CX481" s="119"/>
      <c r="DH481" s="119"/>
      <c r="DR481" s="119"/>
      <c r="EB481" s="119"/>
      <c r="EL481" s="119"/>
      <c r="EV481" s="119"/>
      <c r="FF481" s="119"/>
      <c r="FP481" s="119"/>
      <c r="FZ481" s="119"/>
      <c r="GJ481" s="119"/>
      <c r="GT481" s="119"/>
      <c r="HD481" s="119"/>
      <c r="HN481" s="119"/>
      <c r="HX481" s="119"/>
    </row>
    <row xmlns:x14ac="http://schemas.microsoft.com/office/spreadsheetml/2009/9/ac" r="482" s="3" customFormat="true" x14ac:dyDescent="0.25">
      <c r="A482" s="379"/>
      <c r="B482" s="119"/>
      <c r="L482" s="119"/>
      <c r="V482" s="119"/>
      <c r="AF482" s="119"/>
      <c r="AP482" s="119"/>
      <c r="AZ482" s="119"/>
      <c r="BA482" s="119"/>
      <c r="BJ482" s="119"/>
      <c r="BT482" s="119"/>
      <c r="CD482" s="119"/>
      <c r="CN482" s="119"/>
      <c r="CX482" s="119"/>
      <c r="DH482" s="119"/>
      <c r="DR482" s="119"/>
      <c r="EB482" s="119"/>
      <c r="EL482" s="119"/>
      <c r="EV482" s="119"/>
      <c r="FF482" s="119"/>
      <c r="FP482" s="119"/>
      <c r="FZ482" s="119"/>
      <c r="GJ482" s="119"/>
      <c r="GT482" s="119"/>
      <c r="HD482" s="119"/>
      <c r="HN482" s="119"/>
      <c r="HX482" s="119"/>
    </row>
    <row xmlns:x14ac="http://schemas.microsoft.com/office/spreadsheetml/2009/9/ac" r="483" s="3" customFormat="true" x14ac:dyDescent="0.25">
      <c r="A483" s="379"/>
      <c r="B483" s="119"/>
      <c r="L483" s="119"/>
      <c r="V483" s="119"/>
      <c r="AF483" s="119"/>
      <c r="AP483" s="119"/>
      <c r="AZ483" s="119"/>
      <c r="BA483" s="119"/>
      <c r="BJ483" s="119"/>
      <c r="BT483" s="119"/>
      <c r="CD483" s="119"/>
      <c r="CN483" s="119"/>
      <c r="CX483" s="119"/>
      <c r="DH483" s="119"/>
      <c r="DR483" s="119"/>
      <c r="EB483" s="119"/>
      <c r="EL483" s="119"/>
      <c r="EV483" s="119"/>
      <c r="FF483" s="119"/>
      <c r="FP483" s="119"/>
      <c r="FZ483" s="119"/>
      <c r="GJ483" s="119"/>
      <c r="GT483" s="119"/>
      <c r="HD483" s="119"/>
      <c r="HN483" s="119"/>
      <c r="HX483" s="119"/>
    </row>
    <row xmlns:x14ac="http://schemas.microsoft.com/office/spreadsheetml/2009/9/ac" r="484" s="3" customFormat="true" x14ac:dyDescent="0.25">
      <c r="A484" s="379"/>
      <c r="B484" s="119"/>
      <c r="L484" s="119"/>
      <c r="V484" s="119"/>
      <c r="AF484" s="119"/>
      <c r="AP484" s="119"/>
      <c r="AZ484" s="119"/>
      <c r="BA484" s="119"/>
      <c r="BJ484" s="119"/>
      <c r="BT484" s="119"/>
      <c r="CD484" s="119"/>
      <c r="CN484" s="119"/>
      <c r="CX484" s="119"/>
      <c r="DH484" s="119"/>
      <c r="DR484" s="119"/>
      <c r="EB484" s="119"/>
      <c r="EL484" s="119"/>
      <c r="EV484" s="119"/>
      <c r="FF484" s="119"/>
      <c r="FP484" s="119"/>
      <c r="FZ484" s="119"/>
      <c r="GJ484" s="119"/>
      <c r="GT484" s="119"/>
      <c r="HD484" s="119"/>
      <c r="HN484" s="119"/>
      <c r="HX484" s="119"/>
    </row>
    <row xmlns:x14ac="http://schemas.microsoft.com/office/spreadsheetml/2009/9/ac" r="485" s="3" customFormat="true" x14ac:dyDescent="0.25">
      <c r="A485" s="379"/>
      <c r="B485" s="119"/>
      <c r="L485" s="119"/>
      <c r="V485" s="119"/>
      <c r="AF485" s="119"/>
      <c r="AP485" s="119"/>
      <c r="AZ485" s="119"/>
      <c r="BA485" s="119"/>
      <c r="BJ485" s="119"/>
      <c r="BT485" s="119"/>
      <c r="CD485" s="119"/>
      <c r="CN485" s="119"/>
      <c r="CX485" s="119"/>
      <c r="DH485" s="119"/>
      <c r="DR485" s="119"/>
      <c r="EB485" s="119"/>
      <c r="EL485" s="119"/>
      <c r="EV485" s="119"/>
      <c r="FF485" s="119"/>
      <c r="FP485" s="119"/>
      <c r="FZ485" s="119"/>
      <c r="GJ485" s="119"/>
      <c r="GT485" s="119"/>
      <c r="HD485" s="119"/>
      <c r="HN485" s="119"/>
      <c r="HX485" s="119"/>
    </row>
    <row xmlns:x14ac="http://schemas.microsoft.com/office/spreadsheetml/2009/9/ac" r="486" s="3" customFormat="true" x14ac:dyDescent="0.25">
      <c r="A486" s="379"/>
      <c r="B486" s="119"/>
      <c r="L486" s="119"/>
      <c r="V486" s="119"/>
      <c r="AF486" s="119"/>
      <c r="AP486" s="119"/>
      <c r="AZ486" s="119"/>
      <c r="BA486" s="119"/>
      <c r="BJ486" s="119"/>
      <c r="BT486" s="119"/>
      <c r="CD486" s="119"/>
      <c r="CN486" s="119"/>
      <c r="CX486" s="119"/>
      <c r="DH486" s="119"/>
      <c r="DR486" s="119"/>
      <c r="EB486" s="119"/>
      <c r="EL486" s="119"/>
      <c r="EV486" s="119"/>
      <c r="FF486" s="119"/>
      <c r="FP486" s="119"/>
      <c r="FZ486" s="119"/>
      <c r="GJ486" s="119"/>
      <c r="GT486" s="119"/>
      <c r="HD486" s="119"/>
      <c r="HN486" s="119"/>
      <c r="HX486" s="119"/>
    </row>
    <row xmlns:x14ac="http://schemas.microsoft.com/office/spreadsheetml/2009/9/ac" r="487" s="3" customFormat="true" x14ac:dyDescent="0.25">
      <c r="A487" s="379"/>
      <c r="B487" s="119"/>
      <c r="L487" s="119"/>
      <c r="V487" s="119"/>
      <c r="AF487" s="119"/>
      <c r="AP487" s="119"/>
      <c r="AZ487" s="119"/>
      <c r="BA487" s="119"/>
      <c r="BJ487" s="119"/>
      <c r="BT487" s="119"/>
      <c r="CD487" s="119"/>
      <c r="CN487" s="119"/>
      <c r="CX487" s="119"/>
      <c r="DH487" s="119"/>
      <c r="DR487" s="119"/>
      <c r="EB487" s="119"/>
      <c r="EL487" s="119"/>
      <c r="EV487" s="119"/>
      <c r="FF487" s="119"/>
      <c r="FP487" s="119"/>
      <c r="FZ487" s="119"/>
      <c r="GJ487" s="119"/>
      <c r="GT487" s="119"/>
      <c r="HD487" s="119"/>
      <c r="HN487" s="119"/>
      <c r="HX487" s="119"/>
    </row>
    <row xmlns:x14ac="http://schemas.microsoft.com/office/spreadsheetml/2009/9/ac" r="488" s="3" customFormat="true" x14ac:dyDescent="0.25">
      <c r="A488" s="379"/>
      <c r="B488" s="119"/>
      <c r="L488" s="119"/>
      <c r="V488" s="119"/>
      <c r="AF488" s="119"/>
      <c r="AP488" s="119"/>
      <c r="AZ488" s="119"/>
      <c r="BA488" s="119"/>
      <c r="BJ488" s="119"/>
      <c r="BT488" s="119"/>
      <c r="CD488" s="119"/>
      <c r="CN488" s="119"/>
      <c r="CX488" s="119"/>
      <c r="DH488" s="119"/>
      <c r="DR488" s="119"/>
      <c r="EB488" s="119"/>
      <c r="EL488" s="119"/>
      <c r="EV488" s="119"/>
      <c r="FF488" s="119"/>
      <c r="FP488" s="119"/>
      <c r="FZ488" s="119"/>
      <c r="GJ488" s="119"/>
      <c r="GT488" s="119"/>
      <c r="HD488" s="119"/>
      <c r="HN488" s="119"/>
      <c r="HX488" s="119"/>
    </row>
    <row xmlns:x14ac="http://schemas.microsoft.com/office/spreadsheetml/2009/9/ac" r="489" s="3" customFormat="true" x14ac:dyDescent="0.25">
      <c r="A489" s="379"/>
      <c r="B489" s="119"/>
      <c r="L489" s="119"/>
      <c r="V489" s="119"/>
      <c r="AF489" s="119"/>
      <c r="AP489" s="119"/>
      <c r="AZ489" s="119"/>
      <c r="BA489" s="119"/>
      <c r="BJ489" s="119"/>
      <c r="BT489" s="119"/>
      <c r="CD489" s="119"/>
      <c r="CN489" s="119"/>
      <c r="CX489" s="119"/>
      <c r="DH489" s="119"/>
      <c r="DR489" s="119"/>
      <c r="EB489" s="119"/>
      <c r="EL489" s="119"/>
      <c r="EV489" s="119"/>
      <c r="FF489" s="119"/>
      <c r="FP489" s="119"/>
      <c r="FZ489" s="119"/>
      <c r="GJ489" s="119"/>
      <c r="GT489" s="119"/>
      <c r="HD489" s="119"/>
      <c r="HN489" s="119"/>
      <c r="HX489" s="119"/>
    </row>
    <row xmlns:x14ac="http://schemas.microsoft.com/office/spreadsheetml/2009/9/ac" r="490" s="3" customFormat="true" x14ac:dyDescent="0.25">
      <c r="A490" s="379"/>
      <c r="B490" s="119"/>
      <c r="L490" s="119"/>
      <c r="V490" s="119"/>
      <c r="AF490" s="119"/>
      <c r="AP490" s="119"/>
      <c r="AZ490" s="119"/>
      <c r="BA490" s="119"/>
      <c r="BJ490" s="119"/>
      <c r="BT490" s="119"/>
      <c r="CD490" s="119"/>
      <c r="CN490" s="119"/>
      <c r="CX490" s="119"/>
      <c r="DH490" s="119"/>
      <c r="DR490" s="119"/>
      <c r="EB490" s="119"/>
      <c r="EL490" s="119"/>
      <c r="EV490" s="119"/>
      <c r="FF490" s="119"/>
      <c r="FP490" s="119"/>
      <c r="FZ490" s="119"/>
      <c r="GJ490" s="119"/>
      <c r="GT490" s="119"/>
      <c r="HD490" s="119"/>
      <c r="HN490" s="119"/>
      <c r="HX490" s="119"/>
    </row>
    <row xmlns:x14ac="http://schemas.microsoft.com/office/spreadsheetml/2009/9/ac" r="491" s="3" customFormat="true" x14ac:dyDescent="0.25">
      <c r="A491" s="379"/>
      <c r="B491" s="119"/>
      <c r="L491" s="119"/>
      <c r="V491" s="119"/>
      <c r="AF491" s="119"/>
      <c r="AP491" s="119"/>
      <c r="AZ491" s="119"/>
      <c r="BA491" s="119"/>
      <c r="BJ491" s="119"/>
      <c r="BT491" s="119"/>
      <c r="CD491" s="119"/>
      <c r="CN491" s="119"/>
      <c r="CX491" s="119"/>
      <c r="DH491" s="119"/>
      <c r="DR491" s="119"/>
      <c r="EB491" s="119"/>
      <c r="EL491" s="119"/>
      <c r="EV491" s="119"/>
      <c r="FF491" s="119"/>
      <c r="FP491" s="119"/>
      <c r="FZ491" s="119"/>
      <c r="GJ491" s="119"/>
      <c r="GT491" s="119"/>
      <c r="HD491" s="119"/>
      <c r="HN491" s="119"/>
      <c r="HX491" s="119"/>
    </row>
    <row xmlns:x14ac="http://schemas.microsoft.com/office/spreadsheetml/2009/9/ac" r="492" s="3" customFormat="true" x14ac:dyDescent="0.25">
      <c r="A492" s="379"/>
      <c r="B492" s="119"/>
      <c r="L492" s="119"/>
      <c r="V492" s="119"/>
      <c r="AF492" s="119"/>
      <c r="AP492" s="119"/>
      <c r="AZ492" s="119"/>
      <c r="BA492" s="119"/>
      <c r="BJ492" s="119"/>
      <c r="BT492" s="119"/>
      <c r="CD492" s="119"/>
      <c r="CN492" s="119"/>
      <c r="CX492" s="119"/>
      <c r="DH492" s="119"/>
      <c r="DR492" s="119"/>
      <c r="EB492" s="119"/>
      <c r="EL492" s="119"/>
      <c r="EV492" s="119"/>
      <c r="FF492" s="119"/>
      <c r="FP492" s="119"/>
      <c r="FZ492" s="119"/>
      <c r="GJ492" s="119"/>
      <c r="GT492" s="119"/>
      <c r="HD492" s="119"/>
      <c r="HN492" s="119"/>
      <c r="HX492" s="119"/>
    </row>
    <row xmlns:x14ac="http://schemas.microsoft.com/office/spreadsheetml/2009/9/ac" r="493" s="3" customFormat="true" x14ac:dyDescent="0.25">
      <c r="A493" s="379"/>
      <c r="B493" s="119"/>
      <c r="L493" s="119"/>
      <c r="V493" s="119"/>
      <c r="AF493" s="119"/>
      <c r="AP493" s="119"/>
      <c r="AZ493" s="119"/>
      <c r="BA493" s="119"/>
      <c r="BJ493" s="119"/>
      <c r="BT493" s="119"/>
      <c r="CD493" s="119"/>
      <c r="CN493" s="119"/>
      <c r="CX493" s="119"/>
      <c r="DH493" s="119"/>
      <c r="DR493" s="119"/>
      <c r="EB493" s="119"/>
      <c r="EL493" s="119"/>
      <c r="EV493" s="119"/>
      <c r="FF493" s="119"/>
      <c r="FP493" s="119"/>
      <c r="FZ493" s="119"/>
      <c r="GJ493" s="119"/>
      <c r="GT493" s="119"/>
      <c r="HD493" s="119"/>
      <c r="HN493" s="119"/>
      <c r="HX493" s="119"/>
    </row>
    <row xmlns:x14ac="http://schemas.microsoft.com/office/spreadsheetml/2009/9/ac" r="494" s="3" customFormat="true" x14ac:dyDescent="0.25">
      <c r="A494" s="379"/>
      <c r="B494" s="119"/>
      <c r="L494" s="119"/>
      <c r="V494" s="119"/>
      <c r="AF494" s="119"/>
      <c r="AP494" s="119"/>
      <c r="AZ494" s="119"/>
      <c r="BA494" s="119"/>
      <c r="BJ494" s="119"/>
      <c r="BT494" s="119"/>
      <c r="CD494" s="119"/>
      <c r="CN494" s="119"/>
      <c r="CX494" s="119"/>
      <c r="DH494" s="119"/>
      <c r="DR494" s="119"/>
      <c r="EB494" s="119"/>
      <c r="EL494" s="119"/>
      <c r="EV494" s="119"/>
      <c r="FF494" s="119"/>
      <c r="FP494" s="119"/>
      <c r="FZ494" s="119"/>
      <c r="GJ494" s="119"/>
      <c r="GT494" s="119"/>
      <c r="HD494" s="119"/>
      <c r="HN494" s="119"/>
      <c r="HX494" s="119"/>
    </row>
    <row xmlns:x14ac="http://schemas.microsoft.com/office/spreadsheetml/2009/9/ac" r="495" s="3" customFormat="true" x14ac:dyDescent="0.25">
      <c r="A495" s="379"/>
      <c r="B495" s="119"/>
      <c r="L495" s="119"/>
      <c r="V495" s="119"/>
      <c r="AF495" s="119"/>
      <c r="AP495" s="119"/>
      <c r="AZ495" s="119"/>
      <c r="BA495" s="119"/>
      <c r="BJ495" s="119"/>
      <c r="BT495" s="119"/>
      <c r="CD495" s="119"/>
      <c r="CN495" s="119"/>
      <c r="CX495" s="119"/>
      <c r="DH495" s="119"/>
      <c r="DR495" s="119"/>
      <c r="EB495" s="119"/>
      <c r="EL495" s="119"/>
      <c r="EV495" s="119"/>
      <c r="FF495" s="119"/>
      <c r="FP495" s="119"/>
      <c r="FZ495" s="119"/>
      <c r="GJ495" s="119"/>
      <c r="GT495" s="119"/>
      <c r="HD495" s="119"/>
      <c r="HN495" s="119"/>
      <c r="HX495" s="119"/>
    </row>
    <row xmlns:x14ac="http://schemas.microsoft.com/office/spreadsheetml/2009/9/ac" r="496" s="3" customFormat="true" x14ac:dyDescent="0.25">
      <c r="A496" s="379"/>
      <c r="B496" s="119"/>
      <c r="L496" s="119"/>
      <c r="V496" s="119"/>
      <c r="AF496" s="119"/>
      <c r="AP496" s="119"/>
      <c r="AZ496" s="119"/>
      <c r="BA496" s="119"/>
      <c r="BJ496" s="119"/>
      <c r="BT496" s="119"/>
      <c r="CD496" s="119"/>
      <c r="CN496" s="119"/>
      <c r="CX496" s="119"/>
      <c r="DH496" s="119"/>
      <c r="DR496" s="119"/>
      <c r="EB496" s="119"/>
      <c r="EL496" s="119"/>
      <c r="EV496" s="119"/>
      <c r="FF496" s="119"/>
      <c r="FP496" s="119"/>
      <c r="FZ496" s="119"/>
      <c r="GJ496" s="119"/>
      <c r="GT496" s="119"/>
      <c r="HD496" s="119"/>
      <c r="HN496" s="119"/>
      <c r="HX496" s="119"/>
    </row>
    <row xmlns:x14ac="http://schemas.microsoft.com/office/spreadsheetml/2009/9/ac" r="497" s="3" customFormat="true" x14ac:dyDescent="0.25">
      <c r="A497" s="379"/>
      <c r="B497" s="119"/>
      <c r="L497" s="119"/>
      <c r="V497" s="119"/>
      <c r="AF497" s="119"/>
      <c r="AP497" s="119"/>
      <c r="AZ497" s="119"/>
      <c r="BA497" s="119"/>
      <c r="BJ497" s="119"/>
      <c r="BT497" s="119"/>
      <c r="CD497" s="119"/>
      <c r="CN497" s="119"/>
      <c r="CX497" s="119"/>
      <c r="DH497" s="119"/>
      <c r="DR497" s="119"/>
      <c r="EB497" s="119"/>
      <c r="EL497" s="119"/>
      <c r="EV497" s="119"/>
      <c r="FF497" s="119"/>
      <c r="FP497" s="119"/>
      <c r="FZ497" s="119"/>
      <c r="GJ497" s="119"/>
      <c r="GT497" s="119"/>
      <c r="HD497" s="119"/>
      <c r="HN497" s="119"/>
      <c r="HX497" s="119"/>
    </row>
    <row xmlns:x14ac="http://schemas.microsoft.com/office/spreadsheetml/2009/9/ac" r="498" s="3" customFormat="true" x14ac:dyDescent="0.25">
      <c r="A498" s="379"/>
      <c r="B498" s="119"/>
      <c r="L498" s="119"/>
      <c r="V498" s="119"/>
      <c r="AF498" s="119"/>
      <c r="AP498" s="119"/>
      <c r="AZ498" s="119"/>
      <c r="BA498" s="119"/>
      <c r="BJ498" s="119"/>
      <c r="BT498" s="119"/>
      <c r="CD498" s="119"/>
      <c r="CN498" s="119"/>
      <c r="CX498" s="119"/>
      <c r="DH498" s="119"/>
      <c r="DR498" s="119"/>
      <c r="EB498" s="119"/>
      <c r="EL498" s="119"/>
      <c r="EV498" s="119"/>
      <c r="FF498" s="119"/>
      <c r="FP498" s="119"/>
      <c r="FZ498" s="119"/>
      <c r="GJ498" s="119"/>
      <c r="GT498" s="119"/>
      <c r="HD498" s="119"/>
      <c r="HN498" s="119"/>
      <c r="HX498" s="119"/>
    </row>
    <row xmlns:x14ac="http://schemas.microsoft.com/office/spreadsheetml/2009/9/ac" r="499" s="3" customFormat="true" x14ac:dyDescent="0.25">
      <c r="A499" s="379"/>
      <c r="B499" s="119"/>
      <c r="L499" s="119"/>
      <c r="V499" s="119"/>
      <c r="AF499" s="119"/>
      <c r="AP499" s="119"/>
      <c r="AZ499" s="119"/>
      <c r="BA499" s="119"/>
      <c r="BJ499" s="119"/>
      <c r="BT499" s="119"/>
      <c r="CD499" s="119"/>
      <c r="CN499" s="119"/>
      <c r="CX499" s="119"/>
      <c r="DH499" s="119"/>
      <c r="DR499" s="119"/>
      <c r="EB499" s="119"/>
      <c r="EL499" s="119"/>
      <c r="EV499" s="119"/>
      <c r="FF499" s="119"/>
      <c r="FP499" s="119"/>
      <c r="FZ499" s="119"/>
      <c r="GJ499" s="119"/>
      <c r="GT499" s="119"/>
      <c r="HD499" s="119"/>
      <c r="HN499" s="119"/>
      <c r="HX499" s="119"/>
    </row>
    <row xmlns:x14ac="http://schemas.microsoft.com/office/spreadsheetml/2009/9/ac" r="500" s="3" customFormat="true" x14ac:dyDescent="0.25">
      <c r="A500" s="379"/>
      <c r="B500" s="119"/>
      <c r="L500" s="119"/>
      <c r="V500" s="119"/>
      <c r="AF500" s="119"/>
      <c r="AP500" s="119"/>
      <c r="AZ500" s="119"/>
      <c r="BA500" s="119"/>
      <c r="BJ500" s="119"/>
      <c r="BT500" s="119"/>
      <c r="CD500" s="119"/>
      <c r="CN500" s="119"/>
      <c r="CX500" s="119"/>
      <c r="DH500" s="119"/>
      <c r="DR500" s="119"/>
      <c r="EB500" s="119"/>
      <c r="EL500" s="119"/>
      <c r="EV500" s="119"/>
      <c r="FF500" s="119"/>
      <c r="FP500" s="119"/>
      <c r="FZ500" s="119"/>
      <c r="GJ500" s="119"/>
      <c r="GT500" s="119"/>
      <c r="HD500" s="119"/>
      <c r="HN500" s="119"/>
      <c r="HX500" s="119"/>
    </row>
    <row xmlns:x14ac="http://schemas.microsoft.com/office/spreadsheetml/2009/9/ac" r="501" s="3" customFormat="true" x14ac:dyDescent="0.25">
      <c r="A501" s="379"/>
      <c r="B501" s="119"/>
      <c r="L501" s="119"/>
      <c r="V501" s="119"/>
      <c r="AF501" s="119"/>
      <c r="AP501" s="119"/>
      <c r="AZ501" s="119"/>
      <c r="BA501" s="119"/>
      <c r="BJ501" s="119"/>
      <c r="BT501" s="119"/>
      <c r="CD501" s="119"/>
      <c r="CN501" s="119"/>
      <c r="CX501" s="119"/>
      <c r="DH501" s="119"/>
      <c r="DR501" s="119"/>
      <c r="EB501" s="119"/>
      <c r="EL501" s="119"/>
      <c r="EV501" s="119"/>
      <c r="FF501" s="119"/>
      <c r="FP501" s="119"/>
      <c r="FZ501" s="119"/>
      <c r="GJ501" s="119"/>
      <c r="GT501" s="119"/>
      <c r="HD501" s="119"/>
      <c r="HN501" s="119"/>
      <c r="HX501" s="119"/>
    </row>
    <row xmlns:x14ac="http://schemas.microsoft.com/office/spreadsheetml/2009/9/ac" r="502" s="3" customFormat="true" x14ac:dyDescent="0.25">
      <c r="A502" s="379"/>
      <c r="B502" s="119"/>
      <c r="L502" s="119"/>
      <c r="V502" s="119"/>
      <c r="AF502" s="119"/>
      <c r="AP502" s="119"/>
      <c r="AZ502" s="119"/>
      <c r="BA502" s="119"/>
      <c r="BJ502" s="119"/>
      <c r="BT502" s="119"/>
      <c r="CD502" s="119"/>
      <c r="CN502" s="119"/>
      <c r="CX502" s="119"/>
      <c r="DH502" s="119"/>
      <c r="DR502" s="119"/>
      <c r="EB502" s="119"/>
      <c r="EL502" s="119"/>
      <c r="EV502" s="119"/>
      <c r="FF502" s="119"/>
      <c r="FP502" s="119"/>
      <c r="FZ502" s="119"/>
      <c r="GJ502" s="119"/>
      <c r="GT502" s="119"/>
      <c r="HD502" s="119"/>
      <c r="HN502" s="119"/>
      <c r="HX502" s="119"/>
    </row>
    <row xmlns:x14ac="http://schemas.microsoft.com/office/spreadsheetml/2009/9/ac" r="503" s="3" customFormat="true" x14ac:dyDescent="0.25">
      <c r="A503" s="379"/>
      <c r="B503" s="119"/>
      <c r="L503" s="119"/>
      <c r="V503" s="119"/>
      <c r="AF503" s="119"/>
      <c r="AP503" s="119"/>
      <c r="AZ503" s="119"/>
      <c r="BA503" s="119"/>
      <c r="BJ503" s="119"/>
      <c r="BT503" s="119"/>
      <c r="CD503" s="119"/>
      <c r="CN503" s="119"/>
      <c r="CX503" s="119"/>
      <c r="DH503" s="119"/>
      <c r="DR503" s="119"/>
      <c r="EB503" s="119"/>
      <c r="EL503" s="119"/>
      <c r="EV503" s="119"/>
      <c r="FF503" s="119"/>
      <c r="FP503" s="119"/>
      <c r="FZ503" s="119"/>
      <c r="GJ503" s="119"/>
      <c r="GT503" s="119"/>
      <c r="HD503" s="119"/>
      <c r="HN503" s="119"/>
      <c r="HX503" s="119"/>
    </row>
    <row xmlns:x14ac="http://schemas.microsoft.com/office/spreadsheetml/2009/9/ac" r="504" s="3" customFormat="true" x14ac:dyDescent="0.25">
      <c r="A504" s="379"/>
      <c r="B504" s="119"/>
      <c r="L504" s="119"/>
      <c r="V504" s="119"/>
      <c r="AF504" s="119"/>
      <c r="AP504" s="119"/>
      <c r="AZ504" s="119"/>
      <c r="BA504" s="119"/>
      <c r="BJ504" s="119"/>
      <c r="BT504" s="119"/>
      <c r="CD504" s="119"/>
      <c r="CN504" s="119"/>
      <c r="CX504" s="119"/>
      <c r="DH504" s="119"/>
      <c r="DR504" s="119"/>
      <c r="EB504" s="119"/>
      <c r="EL504" s="119"/>
      <c r="EV504" s="119"/>
      <c r="FF504" s="119"/>
      <c r="FP504" s="119"/>
      <c r="FZ504" s="119"/>
      <c r="GJ504" s="119"/>
      <c r="GT504" s="119"/>
      <c r="HD504" s="119"/>
      <c r="HN504" s="119"/>
      <c r="HX504" s="119"/>
    </row>
    <row xmlns:x14ac="http://schemas.microsoft.com/office/spreadsheetml/2009/9/ac" r="505" s="3" customFormat="true" x14ac:dyDescent="0.25">
      <c r="A505" s="379"/>
      <c r="B505" s="119"/>
      <c r="L505" s="119"/>
      <c r="V505" s="119"/>
      <c r="AF505" s="119"/>
      <c r="AP505" s="119"/>
      <c r="AZ505" s="119"/>
      <c r="BA505" s="119"/>
      <c r="BJ505" s="119"/>
      <c r="BT505" s="119"/>
      <c r="CD505" s="119"/>
      <c r="CN505" s="119"/>
      <c r="CX505" s="119"/>
      <c r="DH505" s="119"/>
      <c r="DR505" s="119"/>
      <c r="EB505" s="119"/>
      <c r="EL505" s="119"/>
      <c r="EV505" s="119"/>
      <c r="FF505" s="119"/>
      <c r="FP505" s="119"/>
      <c r="FZ505" s="119"/>
      <c r="GJ505" s="119"/>
      <c r="GT505" s="119"/>
      <c r="HD505" s="119"/>
      <c r="HN505" s="119"/>
      <c r="HX505" s="119"/>
    </row>
    <row xmlns:x14ac="http://schemas.microsoft.com/office/spreadsheetml/2009/9/ac" r="506" s="3" customFormat="true" x14ac:dyDescent="0.25">
      <c r="A506" s="379"/>
      <c r="B506" s="119"/>
      <c r="L506" s="119"/>
      <c r="V506" s="119"/>
      <c r="AF506" s="119"/>
      <c r="AP506" s="119"/>
      <c r="AZ506" s="119"/>
      <c r="BA506" s="119"/>
      <c r="BJ506" s="119"/>
      <c r="BT506" s="119"/>
      <c r="CD506" s="119"/>
      <c r="CN506" s="119"/>
      <c r="CX506" s="119"/>
      <c r="DH506" s="119"/>
      <c r="DR506" s="119"/>
      <c r="EB506" s="119"/>
      <c r="EL506" s="119"/>
      <c r="EV506" s="119"/>
      <c r="FF506" s="119"/>
      <c r="FP506" s="119"/>
      <c r="FZ506" s="119"/>
      <c r="GJ506" s="119"/>
      <c r="GT506" s="119"/>
      <c r="HD506" s="119"/>
      <c r="HN506" s="119"/>
      <c r="HX506" s="119"/>
    </row>
    <row xmlns:x14ac="http://schemas.microsoft.com/office/spreadsheetml/2009/9/ac" r="507" s="3" customFormat="true" x14ac:dyDescent="0.25">
      <c r="A507" s="379"/>
      <c r="B507" s="119"/>
      <c r="L507" s="119"/>
      <c r="V507" s="119"/>
      <c r="AF507" s="119"/>
      <c r="AP507" s="119"/>
      <c r="AZ507" s="119"/>
      <c r="BA507" s="119"/>
      <c r="BJ507" s="119"/>
      <c r="BT507" s="119"/>
      <c r="CD507" s="119"/>
      <c r="CN507" s="119"/>
      <c r="CX507" s="119"/>
      <c r="DH507" s="119"/>
      <c r="DR507" s="119"/>
      <c r="EB507" s="119"/>
      <c r="EL507" s="119"/>
      <c r="EV507" s="119"/>
      <c r="FF507" s="119"/>
      <c r="FP507" s="119"/>
      <c r="FZ507" s="119"/>
      <c r="GJ507" s="119"/>
      <c r="GT507" s="119"/>
      <c r="HD507" s="119"/>
      <c r="HN507" s="119"/>
      <c r="HX507" s="119"/>
    </row>
    <row xmlns:x14ac="http://schemas.microsoft.com/office/spreadsheetml/2009/9/ac" r="508" s="3" customFormat="true" x14ac:dyDescent="0.25">
      <c r="A508" s="379"/>
      <c r="B508" s="119"/>
      <c r="L508" s="119"/>
      <c r="V508" s="119"/>
      <c r="AF508" s="119"/>
      <c r="AP508" s="119"/>
      <c r="AZ508" s="119"/>
      <c r="BA508" s="119"/>
      <c r="BJ508" s="119"/>
      <c r="BT508" s="119"/>
      <c r="CD508" s="119"/>
      <c r="CN508" s="119"/>
      <c r="CX508" s="119"/>
      <c r="DH508" s="119"/>
      <c r="DR508" s="119"/>
      <c r="EB508" s="119"/>
      <c r="EL508" s="119"/>
      <c r="EV508" s="119"/>
      <c r="FF508" s="119"/>
      <c r="FP508" s="119"/>
      <c r="FZ508" s="119"/>
      <c r="GJ508" s="119"/>
      <c r="GT508" s="119"/>
      <c r="HD508" s="119"/>
      <c r="HN508" s="119"/>
      <c r="HX508" s="119"/>
    </row>
    <row xmlns:x14ac="http://schemas.microsoft.com/office/spreadsheetml/2009/9/ac" r="509" s="3" customFormat="true" x14ac:dyDescent="0.25">
      <c r="A509" s="379"/>
      <c r="B509" s="119"/>
      <c r="L509" s="119"/>
      <c r="V509" s="119"/>
      <c r="AF509" s="119"/>
      <c r="AP509" s="119"/>
      <c r="AZ509" s="119"/>
      <c r="BA509" s="119"/>
      <c r="BJ509" s="119"/>
      <c r="BT509" s="119"/>
      <c r="CD509" s="119"/>
      <c r="CN509" s="119"/>
      <c r="CX509" s="119"/>
      <c r="DH509" s="119"/>
      <c r="DR509" s="119"/>
      <c r="EB509" s="119"/>
      <c r="EL509" s="119"/>
      <c r="EV509" s="119"/>
      <c r="FF509" s="119"/>
      <c r="FP509" s="119"/>
      <c r="FZ509" s="119"/>
      <c r="GJ509" s="119"/>
      <c r="GT509" s="119"/>
      <c r="HD509" s="119"/>
      <c r="HN509" s="119"/>
      <c r="HX509" s="119"/>
    </row>
    <row xmlns:x14ac="http://schemas.microsoft.com/office/spreadsheetml/2009/9/ac" r="510" s="3" customFormat="true" x14ac:dyDescent="0.25">
      <c r="A510" s="379"/>
      <c r="B510" s="119"/>
      <c r="L510" s="119"/>
      <c r="V510" s="119"/>
      <c r="AF510" s="119"/>
      <c r="AP510" s="119"/>
      <c r="AZ510" s="119"/>
      <c r="BA510" s="119"/>
      <c r="BJ510" s="119"/>
      <c r="BT510" s="119"/>
      <c r="CD510" s="119"/>
      <c r="CN510" s="119"/>
      <c r="CX510" s="119"/>
      <c r="DH510" s="119"/>
      <c r="DR510" s="119"/>
      <c r="EB510" s="119"/>
      <c r="EL510" s="119"/>
      <c r="EV510" s="119"/>
      <c r="FF510" s="119"/>
      <c r="FP510" s="119"/>
      <c r="FZ510" s="119"/>
      <c r="GJ510" s="119"/>
      <c r="GT510" s="119"/>
      <c r="HD510" s="119"/>
      <c r="HN510" s="119"/>
      <c r="HX510" s="119"/>
    </row>
    <row xmlns:x14ac="http://schemas.microsoft.com/office/spreadsheetml/2009/9/ac" r="511" s="3" customFormat="true" x14ac:dyDescent="0.25">
      <c r="A511" s="379"/>
      <c r="B511" s="119"/>
      <c r="L511" s="119"/>
      <c r="V511" s="119"/>
      <c r="AF511" s="119"/>
      <c r="AP511" s="119"/>
      <c r="AZ511" s="119"/>
      <c r="BA511" s="119"/>
      <c r="BJ511" s="119"/>
      <c r="BT511" s="119"/>
      <c r="CD511" s="119"/>
      <c r="CN511" s="119"/>
      <c r="CX511" s="119"/>
      <c r="DH511" s="119"/>
      <c r="DR511" s="119"/>
      <c r="EB511" s="119"/>
      <c r="EL511" s="119"/>
      <c r="EV511" s="119"/>
      <c r="FF511" s="119"/>
      <c r="FP511" s="119"/>
      <c r="FZ511" s="119"/>
      <c r="GJ511" s="119"/>
      <c r="GT511" s="119"/>
      <c r="HD511" s="119"/>
      <c r="HN511" s="119"/>
      <c r="HX511" s="119"/>
    </row>
    <row xmlns:x14ac="http://schemas.microsoft.com/office/spreadsheetml/2009/9/ac" r="512" s="3" customFormat="true" x14ac:dyDescent="0.25">
      <c r="A512" s="379"/>
      <c r="B512" s="119"/>
      <c r="L512" s="119"/>
      <c r="V512" s="119"/>
      <c r="AF512" s="119"/>
      <c r="AP512" s="119"/>
      <c r="AZ512" s="119"/>
      <c r="BA512" s="119"/>
      <c r="BJ512" s="119"/>
      <c r="BT512" s="119"/>
      <c r="CD512" s="119"/>
      <c r="CN512" s="119"/>
      <c r="CX512" s="119"/>
      <c r="DH512" s="119"/>
      <c r="DR512" s="119"/>
      <c r="EB512" s="119"/>
      <c r="EL512" s="119"/>
      <c r="EV512" s="119"/>
      <c r="FF512" s="119"/>
      <c r="FP512" s="119"/>
      <c r="FZ512" s="119"/>
      <c r="GJ512" s="119"/>
      <c r="GT512" s="119"/>
      <c r="HD512" s="119"/>
      <c r="HN512" s="119"/>
      <c r="HX512" s="119"/>
    </row>
    <row xmlns:x14ac="http://schemas.microsoft.com/office/spreadsheetml/2009/9/ac" r="513" s="3" customFormat="true" x14ac:dyDescent="0.25">
      <c r="A513" s="379"/>
      <c r="B513" s="119"/>
      <c r="L513" s="119"/>
      <c r="V513" s="119"/>
      <c r="AF513" s="119"/>
      <c r="AP513" s="119"/>
      <c r="AZ513" s="119"/>
      <c r="BA513" s="119"/>
      <c r="BJ513" s="119"/>
      <c r="BT513" s="119"/>
      <c r="CD513" s="119"/>
      <c r="CN513" s="119"/>
      <c r="CX513" s="119"/>
      <c r="DH513" s="119"/>
      <c r="DR513" s="119"/>
      <c r="EB513" s="119"/>
      <c r="EL513" s="119"/>
      <c r="EV513" s="119"/>
      <c r="FF513" s="119"/>
      <c r="FP513" s="119"/>
      <c r="FZ513" s="119"/>
      <c r="GJ513" s="119"/>
      <c r="GT513" s="119"/>
      <c r="HD513" s="119"/>
      <c r="HN513" s="119"/>
      <c r="HX513" s="119"/>
    </row>
    <row xmlns:x14ac="http://schemas.microsoft.com/office/spreadsheetml/2009/9/ac" r="514" s="3" customFormat="true" x14ac:dyDescent="0.25">
      <c r="A514" s="379"/>
      <c r="B514" s="119"/>
      <c r="L514" s="119"/>
      <c r="V514" s="119"/>
      <c r="AF514" s="119"/>
      <c r="AP514" s="119"/>
      <c r="AZ514" s="119"/>
      <c r="BA514" s="119"/>
      <c r="BJ514" s="119"/>
      <c r="BT514" s="119"/>
      <c r="CD514" s="119"/>
      <c r="CN514" s="119"/>
      <c r="CX514" s="119"/>
      <c r="DH514" s="119"/>
      <c r="DR514" s="119"/>
      <c r="EB514" s="119"/>
      <c r="EL514" s="119"/>
      <c r="EV514" s="119"/>
      <c r="FF514" s="119"/>
      <c r="FP514" s="119"/>
      <c r="FZ514" s="119"/>
      <c r="GJ514" s="119"/>
      <c r="GT514" s="119"/>
      <c r="HD514" s="119"/>
      <c r="HN514" s="119"/>
      <c r="HX514" s="119"/>
    </row>
    <row xmlns:x14ac="http://schemas.microsoft.com/office/spreadsheetml/2009/9/ac" r="515" s="3" customFormat="true" x14ac:dyDescent="0.25">
      <c r="A515" s="379"/>
      <c r="B515" s="119"/>
      <c r="L515" s="119"/>
      <c r="V515" s="119"/>
      <c r="AF515" s="119"/>
      <c r="AP515" s="119"/>
      <c r="AZ515" s="119"/>
      <c r="BA515" s="119"/>
      <c r="BJ515" s="119"/>
      <c r="BT515" s="119"/>
      <c r="CD515" s="119"/>
      <c r="CN515" s="119"/>
      <c r="CX515" s="119"/>
      <c r="DH515" s="119"/>
      <c r="DR515" s="119"/>
      <c r="EB515" s="119"/>
      <c r="EL515" s="119"/>
      <c r="EV515" s="119"/>
      <c r="FF515" s="119"/>
      <c r="FP515" s="119"/>
      <c r="FZ515" s="119"/>
      <c r="GJ515" s="119"/>
      <c r="GT515" s="119"/>
      <c r="HD515" s="119"/>
      <c r="HN515" s="119"/>
      <c r="HX515" s="119"/>
    </row>
    <row xmlns:x14ac="http://schemas.microsoft.com/office/spreadsheetml/2009/9/ac" r="516" s="3" customFormat="true" x14ac:dyDescent="0.25">
      <c r="A516" s="379"/>
      <c r="B516" s="119"/>
      <c r="L516" s="119"/>
      <c r="V516" s="119"/>
      <c r="AF516" s="119"/>
      <c r="AP516" s="119"/>
      <c r="AZ516" s="119"/>
      <c r="BA516" s="119"/>
      <c r="BJ516" s="119"/>
      <c r="BT516" s="119"/>
      <c r="CD516" s="119"/>
      <c r="CN516" s="119"/>
      <c r="CX516" s="119"/>
      <c r="DH516" s="119"/>
      <c r="DR516" s="119"/>
      <c r="EB516" s="119"/>
      <c r="EL516" s="119"/>
      <c r="EV516" s="119"/>
      <c r="FF516" s="119"/>
      <c r="FP516" s="119"/>
      <c r="FZ516" s="119"/>
      <c r="GJ516" s="119"/>
      <c r="GT516" s="119"/>
      <c r="HD516" s="119"/>
      <c r="HN516" s="119"/>
      <c r="HX516" s="119"/>
    </row>
    <row xmlns:x14ac="http://schemas.microsoft.com/office/spreadsheetml/2009/9/ac" r="517" s="3" customFormat="true" x14ac:dyDescent="0.25">
      <c r="A517" s="379"/>
      <c r="B517" s="119"/>
      <c r="L517" s="119"/>
      <c r="V517" s="119"/>
      <c r="AF517" s="119"/>
      <c r="AP517" s="119"/>
      <c r="AZ517" s="119"/>
      <c r="BA517" s="119"/>
      <c r="BJ517" s="119"/>
      <c r="BT517" s="119"/>
      <c r="CD517" s="119"/>
      <c r="CN517" s="119"/>
      <c r="CX517" s="119"/>
      <c r="DH517" s="119"/>
      <c r="DR517" s="119"/>
      <c r="EB517" s="119"/>
      <c r="EL517" s="119"/>
      <c r="EV517" s="119"/>
      <c r="FF517" s="119"/>
      <c r="FP517" s="119"/>
      <c r="FZ517" s="119"/>
      <c r="GJ517" s="119"/>
      <c r="GT517" s="119"/>
      <c r="HD517" s="119"/>
      <c r="HN517" s="119"/>
      <c r="HX517" s="119"/>
    </row>
    <row xmlns:x14ac="http://schemas.microsoft.com/office/spreadsheetml/2009/9/ac" r="518" s="3" customFormat="true" x14ac:dyDescent="0.25">
      <c r="A518" s="379"/>
      <c r="B518" s="119"/>
      <c r="L518" s="119"/>
      <c r="V518" s="119"/>
      <c r="AF518" s="119"/>
      <c r="AP518" s="119"/>
      <c r="AZ518" s="119"/>
      <c r="BA518" s="119"/>
      <c r="BJ518" s="119"/>
      <c r="BT518" s="119"/>
      <c r="CD518" s="119"/>
      <c r="CN518" s="119"/>
      <c r="CX518" s="119"/>
      <c r="DH518" s="119"/>
      <c r="DR518" s="119"/>
      <c r="EB518" s="119"/>
      <c r="EL518" s="119"/>
      <c r="EV518" s="119"/>
      <c r="FF518" s="119"/>
      <c r="FP518" s="119"/>
      <c r="FZ518" s="119"/>
      <c r="GJ518" s="119"/>
      <c r="GT518" s="119"/>
      <c r="HD518" s="119"/>
      <c r="HN518" s="119"/>
      <c r="HX518" s="119"/>
    </row>
    <row xmlns:x14ac="http://schemas.microsoft.com/office/spreadsheetml/2009/9/ac" r="519" s="3" customFormat="true" x14ac:dyDescent="0.25">
      <c r="A519" s="379"/>
      <c r="B519" s="119"/>
      <c r="L519" s="119"/>
      <c r="V519" s="119"/>
      <c r="AF519" s="119"/>
      <c r="AP519" s="119"/>
      <c r="AZ519" s="119"/>
      <c r="BA519" s="119"/>
      <c r="BJ519" s="119"/>
      <c r="BT519" s="119"/>
      <c r="CD519" s="119"/>
      <c r="CN519" s="119"/>
      <c r="CX519" s="119"/>
      <c r="DH519" s="119"/>
      <c r="DR519" s="119"/>
      <c r="EB519" s="119"/>
      <c r="EL519" s="119"/>
      <c r="EV519" s="119"/>
      <c r="FF519" s="119"/>
      <c r="FP519" s="119"/>
      <c r="FZ519" s="119"/>
      <c r="GJ519" s="119"/>
      <c r="GT519" s="119"/>
      <c r="HD519" s="119"/>
      <c r="HN519" s="119"/>
      <c r="HX519" s="119"/>
    </row>
    <row xmlns:x14ac="http://schemas.microsoft.com/office/spreadsheetml/2009/9/ac" r="520" s="3" customFormat="true" x14ac:dyDescent="0.25">
      <c r="A520" s="379"/>
      <c r="B520" s="119"/>
      <c r="L520" s="119"/>
      <c r="V520" s="119"/>
      <c r="AF520" s="119"/>
      <c r="AP520" s="119"/>
      <c r="AZ520" s="119"/>
      <c r="BA520" s="119"/>
      <c r="BJ520" s="119"/>
      <c r="BT520" s="119"/>
      <c r="CD520" s="119"/>
      <c r="CN520" s="119"/>
      <c r="CX520" s="119"/>
      <c r="DH520" s="119"/>
      <c r="DR520" s="119"/>
      <c r="EB520" s="119"/>
      <c r="EL520" s="119"/>
      <c r="EV520" s="119"/>
      <c r="FF520" s="119"/>
      <c r="FP520" s="119"/>
      <c r="FZ520" s="119"/>
      <c r="GJ520" s="119"/>
      <c r="GT520" s="119"/>
      <c r="HD520" s="119"/>
      <c r="HN520" s="119"/>
      <c r="HX520" s="119"/>
    </row>
    <row xmlns:x14ac="http://schemas.microsoft.com/office/spreadsheetml/2009/9/ac" r="521" s="3" customFormat="true" x14ac:dyDescent="0.25">
      <c r="A521" s="379"/>
      <c r="B521" s="119"/>
      <c r="L521" s="119"/>
      <c r="V521" s="119"/>
      <c r="AF521" s="119"/>
      <c r="AP521" s="119"/>
      <c r="AZ521" s="119"/>
      <c r="BA521" s="119"/>
      <c r="BJ521" s="119"/>
      <c r="BT521" s="119"/>
      <c r="CD521" s="119"/>
      <c r="CN521" s="119"/>
      <c r="CX521" s="119"/>
      <c r="DH521" s="119"/>
      <c r="DR521" s="119"/>
      <c r="EB521" s="119"/>
      <c r="EL521" s="119"/>
      <c r="EV521" s="119"/>
      <c r="FF521" s="119"/>
      <c r="FP521" s="119"/>
      <c r="FZ521" s="119"/>
      <c r="GJ521" s="119"/>
      <c r="GT521" s="119"/>
      <c r="HD521" s="119"/>
      <c r="HN521" s="119"/>
      <c r="HX521" s="119"/>
    </row>
    <row xmlns:x14ac="http://schemas.microsoft.com/office/spreadsheetml/2009/9/ac" r="522" s="3" customFormat="true" x14ac:dyDescent="0.25">
      <c r="A522" s="379"/>
      <c r="B522" s="119"/>
      <c r="L522" s="119"/>
      <c r="V522" s="119"/>
      <c r="AF522" s="119"/>
      <c r="AP522" s="119"/>
      <c r="AZ522" s="119"/>
      <c r="BA522" s="119"/>
      <c r="BJ522" s="119"/>
      <c r="BT522" s="119"/>
      <c r="CD522" s="119"/>
      <c r="CN522" s="119"/>
      <c r="CX522" s="119"/>
      <c r="DH522" s="119"/>
      <c r="DR522" s="119"/>
      <c r="EB522" s="119"/>
      <c r="EL522" s="119"/>
      <c r="EV522" s="119"/>
      <c r="FF522" s="119"/>
      <c r="FP522" s="119"/>
      <c r="FZ522" s="119"/>
      <c r="GJ522" s="119"/>
      <c r="GT522" s="119"/>
      <c r="HD522" s="119"/>
      <c r="HN522" s="119"/>
      <c r="HX522" s="119"/>
    </row>
    <row xmlns:x14ac="http://schemas.microsoft.com/office/spreadsheetml/2009/9/ac" r="523" s="3" customFormat="true" x14ac:dyDescent="0.25">
      <c r="A523" s="379"/>
      <c r="B523" s="119"/>
      <c r="L523" s="119"/>
      <c r="V523" s="119"/>
      <c r="AF523" s="119"/>
      <c r="AP523" s="119"/>
      <c r="AZ523" s="119"/>
      <c r="BA523" s="119"/>
      <c r="BJ523" s="119"/>
      <c r="BT523" s="119"/>
      <c r="CD523" s="119"/>
      <c r="CN523" s="119"/>
      <c r="CX523" s="119"/>
      <c r="DH523" s="119"/>
      <c r="DR523" s="119"/>
      <c r="EB523" s="119"/>
      <c r="EL523" s="119"/>
      <c r="EV523" s="119"/>
      <c r="FF523" s="119"/>
      <c r="FP523" s="119"/>
      <c r="FZ523" s="119"/>
      <c r="GJ523" s="119"/>
      <c r="GT523" s="119"/>
      <c r="HD523" s="119"/>
      <c r="HN523" s="119"/>
      <c r="HX523" s="119"/>
    </row>
    <row xmlns:x14ac="http://schemas.microsoft.com/office/spreadsheetml/2009/9/ac" r="524" s="3" customFormat="true" x14ac:dyDescent="0.25">
      <c r="A524" s="379"/>
      <c r="B524" s="119"/>
      <c r="L524" s="119"/>
      <c r="V524" s="119"/>
      <c r="AF524" s="119"/>
      <c r="AP524" s="119"/>
      <c r="AZ524" s="119"/>
      <c r="BA524" s="119"/>
      <c r="BJ524" s="119"/>
      <c r="BT524" s="119"/>
      <c r="CD524" s="119"/>
      <c r="CN524" s="119"/>
      <c r="CX524" s="119"/>
      <c r="DH524" s="119"/>
      <c r="DR524" s="119"/>
      <c r="EB524" s="119"/>
      <c r="EL524" s="119"/>
      <c r="EV524" s="119"/>
      <c r="FF524" s="119"/>
      <c r="FP524" s="119"/>
      <c r="FZ524" s="119"/>
      <c r="GJ524" s="119"/>
      <c r="GT524" s="119"/>
      <c r="HD524" s="119"/>
      <c r="HN524" s="119"/>
      <c r="HX524" s="119"/>
    </row>
    <row xmlns:x14ac="http://schemas.microsoft.com/office/spreadsheetml/2009/9/ac" r="525" s="3" customFormat="true" x14ac:dyDescent="0.25">
      <c r="A525" s="379"/>
      <c r="B525" s="119"/>
      <c r="L525" s="119"/>
      <c r="V525" s="119"/>
      <c r="AF525" s="119"/>
      <c r="AP525" s="119"/>
      <c r="AZ525" s="119"/>
      <c r="BA525" s="119"/>
      <c r="BJ525" s="119"/>
      <c r="BT525" s="119"/>
      <c r="CD525" s="119"/>
      <c r="CN525" s="119"/>
      <c r="CX525" s="119"/>
      <c r="DH525" s="119"/>
      <c r="DR525" s="119"/>
      <c r="EB525" s="119"/>
      <c r="EL525" s="119"/>
      <c r="EV525" s="119"/>
      <c r="FF525" s="119"/>
      <c r="FP525" s="119"/>
      <c r="FZ525" s="119"/>
      <c r="GJ525" s="119"/>
      <c r="GT525" s="119"/>
      <c r="HD525" s="119"/>
      <c r="HN525" s="119"/>
      <c r="HX525" s="119"/>
    </row>
    <row xmlns:x14ac="http://schemas.microsoft.com/office/spreadsheetml/2009/9/ac" r="526" s="3" customFormat="true" x14ac:dyDescent="0.25">
      <c r="A526" s="379"/>
      <c r="B526" s="119"/>
      <c r="L526" s="119"/>
      <c r="V526" s="119"/>
      <c r="AF526" s="119"/>
      <c r="AP526" s="119"/>
      <c r="AZ526" s="119"/>
      <c r="BA526" s="119"/>
      <c r="BJ526" s="119"/>
      <c r="BT526" s="119"/>
      <c r="CD526" s="119"/>
      <c r="CN526" s="119"/>
      <c r="CX526" s="119"/>
      <c r="DH526" s="119"/>
      <c r="DR526" s="119"/>
      <c r="EB526" s="119"/>
      <c r="EL526" s="119"/>
      <c r="EV526" s="119"/>
      <c r="FF526" s="119"/>
      <c r="FP526" s="119"/>
      <c r="FZ526" s="119"/>
      <c r="GJ526" s="119"/>
      <c r="GT526" s="119"/>
      <c r="HD526" s="119"/>
      <c r="HN526" s="119"/>
      <c r="HX526" s="119"/>
    </row>
    <row xmlns:x14ac="http://schemas.microsoft.com/office/spreadsheetml/2009/9/ac" r="527" s="3" customFormat="true" x14ac:dyDescent="0.25">
      <c r="A527" s="379"/>
      <c r="B527" s="119"/>
      <c r="L527" s="119"/>
      <c r="V527" s="119"/>
      <c r="AF527" s="119"/>
      <c r="AP527" s="119"/>
      <c r="AZ527" s="119"/>
      <c r="BA527" s="119"/>
      <c r="BJ527" s="119"/>
      <c r="BT527" s="119"/>
      <c r="CD527" s="119"/>
      <c r="CN527" s="119"/>
      <c r="CX527" s="119"/>
      <c r="DH527" s="119"/>
      <c r="DR527" s="119"/>
      <c r="EB527" s="119"/>
      <c r="EL527" s="119"/>
      <c r="EV527" s="119"/>
      <c r="FF527" s="119"/>
      <c r="FP527" s="119"/>
      <c r="FZ527" s="119"/>
      <c r="GJ527" s="119"/>
      <c r="GT527" s="119"/>
      <c r="HD527" s="119"/>
      <c r="HN527" s="119"/>
      <c r="HX527" s="119"/>
    </row>
    <row xmlns:x14ac="http://schemas.microsoft.com/office/spreadsheetml/2009/9/ac" r="528" s="3" customFormat="true" x14ac:dyDescent="0.25">
      <c r="A528" s="379"/>
      <c r="B528" s="119"/>
      <c r="L528" s="119"/>
      <c r="V528" s="119"/>
      <c r="AF528" s="119"/>
      <c r="AP528" s="119"/>
      <c r="AZ528" s="119"/>
      <c r="BA528" s="119"/>
      <c r="BJ528" s="119"/>
      <c r="BT528" s="119"/>
      <c r="CD528" s="119"/>
      <c r="CN528" s="119"/>
      <c r="CX528" s="119"/>
      <c r="DH528" s="119"/>
      <c r="DR528" s="119"/>
      <c r="EB528" s="119"/>
      <c r="EL528" s="119"/>
      <c r="EV528" s="119"/>
      <c r="FF528" s="119"/>
      <c r="FP528" s="119"/>
      <c r="FZ528" s="119"/>
      <c r="GJ528" s="119"/>
      <c r="GT528" s="119"/>
      <c r="HD528" s="119"/>
      <c r="HN528" s="119"/>
      <c r="HX528" s="119"/>
    </row>
    <row xmlns:x14ac="http://schemas.microsoft.com/office/spreadsheetml/2009/9/ac" r="529" s="3" customFormat="true" x14ac:dyDescent="0.25">
      <c r="A529" s="379"/>
      <c r="B529" s="119"/>
      <c r="L529" s="119"/>
      <c r="V529" s="119"/>
      <c r="AF529" s="119"/>
      <c r="AP529" s="119"/>
      <c r="AZ529" s="119"/>
      <c r="BA529" s="119"/>
      <c r="BJ529" s="119"/>
      <c r="BT529" s="119"/>
      <c r="CD529" s="119"/>
      <c r="CN529" s="119"/>
      <c r="CX529" s="119"/>
      <c r="DH529" s="119"/>
      <c r="DR529" s="119"/>
      <c r="EB529" s="119"/>
      <c r="EL529" s="119"/>
      <c r="EV529" s="119"/>
      <c r="FF529" s="119"/>
      <c r="FP529" s="119"/>
      <c r="FZ529" s="119"/>
      <c r="GJ529" s="119"/>
      <c r="GT529" s="119"/>
      <c r="HD529" s="119"/>
      <c r="HN529" s="119"/>
      <c r="HX529" s="119"/>
    </row>
    <row xmlns:x14ac="http://schemas.microsoft.com/office/spreadsheetml/2009/9/ac" r="530" s="3" customFormat="true" x14ac:dyDescent="0.25">
      <c r="A530" s="379"/>
      <c r="B530" s="119"/>
      <c r="L530" s="119"/>
      <c r="V530" s="119"/>
      <c r="AF530" s="119"/>
      <c r="AP530" s="119"/>
      <c r="AZ530" s="119"/>
      <c r="BA530" s="119"/>
      <c r="BJ530" s="119"/>
      <c r="BT530" s="119"/>
      <c r="CD530" s="119"/>
      <c r="CN530" s="119"/>
      <c r="CX530" s="119"/>
      <c r="DH530" s="119"/>
      <c r="DR530" s="119"/>
      <c r="EB530" s="119"/>
      <c r="EL530" s="119"/>
      <c r="EV530" s="119"/>
      <c r="FF530" s="119"/>
      <c r="FP530" s="119"/>
      <c r="FZ530" s="119"/>
      <c r="GJ530" s="119"/>
      <c r="GT530" s="119"/>
      <c r="HD530" s="119"/>
      <c r="HN530" s="119"/>
      <c r="HX530" s="119"/>
    </row>
    <row xmlns:x14ac="http://schemas.microsoft.com/office/spreadsheetml/2009/9/ac" r="531" s="3" customFormat="true" x14ac:dyDescent="0.25">
      <c r="A531" s="379"/>
      <c r="B531" s="119"/>
      <c r="L531" s="119"/>
      <c r="V531" s="119"/>
      <c r="AF531" s="119"/>
      <c r="AP531" s="119"/>
      <c r="AZ531" s="119"/>
      <c r="BA531" s="119"/>
      <c r="BJ531" s="119"/>
      <c r="BT531" s="119"/>
      <c r="CD531" s="119"/>
      <c r="CN531" s="119"/>
      <c r="CX531" s="119"/>
      <c r="DH531" s="119"/>
      <c r="DR531" s="119"/>
      <c r="EB531" s="119"/>
      <c r="EL531" s="119"/>
      <c r="EV531" s="119"/>
      <c r="FF531" s="119"/>
      <c r="FP531" s="119"/>
      <c r="FZ531" s="119"/>
      <c r="GJ531" s="119"/>
      <c r="GT531" s="119"/>
      <c r="HD531" s="119"/>
      <c r="HN531" s="119"/>
      <c r="HX531" s="119"/>
    </row>
    <row xmlns:x14ac="http://schemas.microsoft.com/office/spreadsheetml/2009/9/ac" r="532" s="3" customFormat="true" x14ac:dyDescent="0.25">
      <c r="A532" s="379"/>
      <c r="B532" s="119"/>
      <c r="L532" s="119"/>
      <c r="V532" s="119"/>
      <c r="AF532" s="119"/>
      <c r="AP532" s="119"/>
      <c r="AZ532" s="119"/>
      <c r="BA532" s="119"/>
      <c r="BJ532" s="119"/>
      <c r="BT532" s="119"/>
      <c r="CD532" s="119"/>
      <c r="CN532" s="119"/>
      <c r="CX532" s="119"/>
      <c r="DH532" s="119"/>
      <c r="DR532" s="119"/>
      <c r="EB532" s="119"/>
      <c r="EL532" s="119"/>
      <c r="EV532" s="119"/>
      <c r="FF532" s="119"/>
      <c r="FP532" s="119"/>
      <c r="FZ532" s="119"/>
      <c r="GJ532" s="119"/>
      <c r="GT532" s="119"/>
      <c r="HD532" s="119"/>
      <c r="HN532" s="119"/>
      <c r="HX532" s="119"/>
    </row>
    <row xmlns:x14ac="http://schemas.microsoft.com/office/spreadsheetml/2009/9/ac" r="533" s="3" customFormat="true" x14ac:dyDescent="0.25">
      <c r="A533" s="379"/>
      <c r="B533" s="119"/>
      <c r="L533" s="119"/>
      <c r="V533" s="119"/>
      <c r="AF533" s="119"/>
      <c r="AP533" s="119"/>
      <c r="AZ533" s="119"/>
      <c r="BA533" s="119"/>
      <c r="BJ533" s="119"/>
      <c r="BT533" s="119"/>
      <c r="CD533" s="119"/>
      <c r="CN533" s="119"/>
      <c r="CX533" s="119"/>
      <c r="DH533" s="119"/>
      <c r="DR533" s="119"/>
      <c r="EB533" s="119"/>
      <c r="EL533" s="119"/>
      <c r="EV533" s="119"/>
      <c r="FF533" s="119"/>
      <c r="FP533" s="119"/>
      <c r="FZ533" s="119"/>
      <c r="GJ533" s="119"/>
      <c r="GT533" s="119"/>
      <c r="HD533" s="119"/>
      <c r="HN533" s="119"/>
      <c r="HX533" s="119"/>
    </row>
    <row xmlns:x14ac="http://schemas.microsoft.com/office/spreadsheetml/2009/9/ac" r="534" s="3" customFormat="true" x14ac:dyDescent="0.25">
      <c r="A534" s="379"/>
      <c r="B534" s="119"/>
      <c r="L534" s="119"/>
      <c r="V534" s="119"/>
      <c r="AF534" s="119"/>
      <c r="AP534" s="119"/>
      <c r="AZ534" s="119"/>
      <c r="BA534" s="119"/>
      <c r="BJ534" s="119"/>
      <c r="BT534" s="119"/>
      <c r="CD534" s="119"/>
      <c r="CN534" s="119"/>
      <c r="CX534" s="119"/>
      <c r="DH534" s="119"/>
      <c r="DR534" s="119"/>
      <c r="EB534" s="119"/>
      <c r="EL534" s="119"/>
      <c r="EV534" s="119"/>
      <c r="FF534" s="119"/>
      <c r="FP534" s="119"/>
      <c r="FZ534" s="119"/>
      <c r="GJ534" s="119"/>
      <c r="GT534" s="119"/>
      <c r="HD534" s="119"/>
      <c r="HN534" s="119"/>
      <c r="HX534" s="119"/>
    </row>
    <row xmlns:x14ac="http://schemas.microsoft.com/office/spreadsheetml/2009/9/ac" r="535" s="3" customFormat="true" x14ac:dyDescent="0.25">
      <c r="A535" s="379"/>
      <c r="B535" s="119"/>
      <c r="L535" s="119"/>
      <c r="V535" s="119"/>
      <c r="AF535" s="119"/>
      <c r="AP535" s="119"/>
      <c r="AZ535" s="119"/>
      <c r="BA535" s="119"/>
      <c r="BJ535" s="119"/>
      <c r="BT535" s="119"/>
      <c r="CD535" s="119"/>
      <c r="CN535" s="119"/>
      <c r="CX535" s="119"/>
      <c r="DH535" s="119"/>
      <c r="DR535" s="119"/>
      <c r="EB535" s="119"/>
      <c r="EL535" s="119"/>
      <c r="EV535" s="119"/>
      <c r="FF535" s="119"/>
      <c r="FP535" s="119"/>
      <c r="FZ535" s="119"/>
      <c r="GJ535" s="119"/>
      <c r="GT535" s="119"/>
      <c r="HD535" s="119"/>
      <c r="HN535" s="119"/>
      <c r="HX535" s="119"/>
    </row>
    <row xmlns:x14ac="http://schemas.microsoft.com/office/spreadsheetml/2009/9/ac" r="536" s="3" customFormat="true" x14ac:dyDescent="0.25">
      <c r="A536" s="379"/>
      <c r="B536" s="119"/>
      <c r="L536" s="119"/>
      <c r="V536" s="119"/>
      <c r="AF536" s="119"/>
      <c r="AP536" s="119"/>
      <c r="AZ536" s="119"/>
      <c r="BA536" s="119"/>
      <c r="BJ536" s="119"/>
      <c r="BT536" s="119"/>
      <c r="CD536" s="119"/>
      <c r="CN536" s="119"/>
      <c r="CX536" s="119"/>
      <c r="DH536" s="119"/>
      <c r="DR536" s="119"/>
      <c r="EB536" s="119"/>
      <c r="EL536" s="119"/>
      <c r="EV536" s="119"/>
      <c r="FF536" s="119"/>
      <c r="FP536" s="119"/>
      <c r="FZ536" s="119"/>
      <c r="GJ536" s="119"/>
      <c r="GT536" s="119"/>
      <c r="HD536" s="119"/>
      <c r="HN536" s="119"/>
      <c r="HX536" s="119"/>
    </row>
    <row xmlns:x14ac="http://schemas.microsoft.com/office/spreadsheetml/2009/9/ac" r="537" s="3" customFormat="true" x14ac:dyDescent="0.25">
      <c r="A537" s="379"/>
      <c r="B537" s="119"/>
      <c r="L537" s="119"/>
      <c r="V537" s="119"/>
      <c r="AF537" s="119"/>
      <c r="AP537" s="119"/>
      <c r="AZ537" s="119"/>
      <c r="BA537" s="119"/>
      <c r="BJ537" s="119"/>
      <c r="BT537" s="119"/>
      <c r="CD537" s="119"/>
      <c r="CN537" s="119"/>
      <c r="CX537" s="119"/>
      <c r="DH537" s="119"/>
      <c r="DR537" s="119"/>
      <c r="EB537" s="119"/>
      <c r="EL537" s="119"/>
      <c r="EV537" s="119"/>
      <c r="FF537" s="119"/>
      <c r="FP537" s="119"/>
      <c r="FZ537" s="119"/>
      <c r="GJ537" s="119"/>
      <c r="GT537" s="119"/>
      <c r="HD537" s="119"/>
      <c r="HN537" s="119"/>
      <c r="HX537" s="119"/>
    </row>
    <row xmlns:x14ac="http://schemas.microsoft.com/office/spreadsheetml/2009/9/ac" r="538" s="3" customFormat="true" x14ac:dyDescent="0.25">
      <c r="A538" s="379"/>
      <c r="B538" s="119"/>
      <c r="L538" s="119"/>
      <c r="V538" s="119"/>
      <c r="AF538" s="119"/>
      <c r="AP538" s="119"/>
      <c r="AZ538" s="119"/>
      <c r="BA538" s="119"/>
      <c r="BJ538" s="119"/>
      <c r="BT538" s="119"/>
      <c r="CD538" s="119"/>
      <c r="CN538" s="119"/>
      <c r="CX538" s="119"/>
      <c r="DH538" s="119"/>
      <c r="DR538" s="119"/>
      <c r="EB538" s="119"/>
      <c r="EL538" s="119"/>
      <c r="EV538" s="119"/>
      <c r="FF538" s="119"/>
      <c r="FP538" s="119"/>
      <c r="FZ538" s="119"/>
      <c r="GJ538" s="119"/>
      <c r="GT538" s="119"/>
      <c r="HD538" s="119"/>
      <c r="HN538" s="119"/>
      <c r="HX538" s="119"/>
    </row>
    <row xmlns:x14ac="http://schemas.microsoft.com/office/spreadsheetml/2009/9/ac" r="539" s="3" customFormat="true" x14ac:dyDescent="0.25">
      <c r="A539" s="379"/>
      <c r="B539" s="119"/>
      <c r="L539" s="119"/>
      <c r="V539" s="119"/>
      <c r="AF539" s="119"/>
      <c r="AP539" s="119"/>
      <c r="AZ539" s="119"/>
      <c r="BA539" s="119"/>
      <c r="BJ539" s="119"/>
      <c r="BT539" s="119"/>
      <c r="CD539" s="119"/>
      <c r="CN539" s="119"/>
      <c r="CX539" s="119"/>
      <c r="DH539" s="119"/>
      <c r="DR539" s="119"/>
      <c r="EB539" s="119"/>
      <c r="EL539" s="119"/>
      <c r="EV539" s="119"/>
      <c r="FF539" s="119"/>
      <c r="FP539" s="119"/>
      <c r="FZ539" s="119"/>
      <c r="GJ539" s="119"/>
      <c r="GT539" s="119"/>
      <c r="HD539" s="119"/>
      <c r="HN539" s="119"/>
      <c r="HX539" s="119"/>
    </row>
    <row xmlns:x14ac="http://schemas.microsoft.com/office/spreadsheetml/2009/9/ac" r="540" s="3" customFormat="true" x14ac:dyDescent="0.25">
      <c r="A540" s="379"/>
      <c r="B540" s="119"/>
      <c r="L540" s="119"/>
      <c r="V540" s="119"/>
      <c r="AF540" s="119"/>
      <c r="AP540" s="119"/>
      <c r="AZ540" s="119"/>
      <c r="BA540" s="119"/>
      <c r="BJ540" s="119"/>
      <c r="BT540" s="119"/>
      <c r="CD540" s="119"/>
      <c r="CN540" s="119"/>
      <c r="CX540" s="119"/>
      <c r="DH540" s="119"/>
      <c r="DR540" s="119"/>
      <c r="EB540" s="119"/>
      <c r="EL540" s="119"/>
      <c r="EV540" s="119"/>
      <c r="FF540" s="119"/>
      <c r="FP540" s="119"/>
      <c r="FZ540" s="119"/>
      <c r="GJ540" s="119"/>
      <c r="GT540" s="119"/>
      <c r="HD540" s="119"/>
      <c r="HN540" s="119"/>
      <c r="HX540" s="119"/>
    </row>
    <row xmlns:x14ac="http://schemas.microsoft.com/office/spreadsheetml/2009/9/ac" r="541" s="3" customFormat="true" x14ac:dyDescent="0.25">
      <c r="A541" s="379"/>
      <c r="B541" s="119"/>
      <c r="L541" s="119"/>
      <c r="V541" s="119"/>
      <c r="AF541" s="119"/>
      <c r="AP541" s="119"/>
      <c r="AZ541" s="119"/>
      <c r="BA541" s="119"/>
      <c r="BJ541" s="119"/>
      <c r="BT541" s="119"/>
      <c r="CD541" s="119"/>
      <c r="CN541" s="119"/>
      <c r="CX541" s="119"/>
      <c r="DH541" s="119"/>
      <c r="DR541" s="119"/>
      <c r="EB541" s="119"/>
      <c r="EL541" s="119"/>
      <c r="EV541" s="119"/>
      <c r="FF541" s="119"/>
      <c r="FP541" s="119"/>
      <c r="FZ541" s="119"/>
      <c r="GJ541" s="119"/>
      <c r="GT541" s="119"/>
      <c r="HD541" s="119"/>
      <c r="HN541" s="119"/>
      <c r="HX541" s="119"/>
    </row>
    <row xmlns:x14ac="http://schemas.microsoft.com/office/spreadsheetml/2009/9/ac" r="542" s="3" customFormat="true" x14ac:dyDescent="0.25">
      <c r="A542" s="379"/>
      <c r="B542" s="119"/>
      <c r="L542" s="119"/>
      <c r="V542" s="119"/>
      <c r="AF542" s="119"/>
      <c r="AP542" s="119"/>
      <c r="AZ542" s="119"/>
      <c r="BA542" s="119"/>
      <c r="BJ542" s="119"/>
      <c r="BT542" s="119"/>
      <c r="CD542" s="119"/>
      <c r="CN542" s="119"/>
      <c r="CX542" s="119"/>
      <c r="DH542" s="119"/>
      <c r="DR542" s="119"/>
      <c r="EB542" s="119"/>
      <c r="EL542" s="119"/>
      <c r="EV542" s="119"/>
      <c r="FF542" s="119"/>
      <c r="FP542" s="119"/>
      <c r="FZ542" s="119"/>
      <c r="GJ542" s="119"/>
      <c r="GT542" s="119"/>
      <c r="HD542" s="119"/>
      <c r="HN542" s="119"/>
      <c r="HX542" s="119"/>
    </row>
    <row xmlns:x14ac="http://schemas.microsoft.com/office/spreadsheetml/2009/9/ac" r="543" s="3" customFormat="true" x14ac:dyDescent="0.25">
      <c r="A543" s="379"/>
      <c r="B543" s="119"/>
      <c r="L543" s="119"/>
      <c r="V543" s="119"/>
      <c r="AF543" s="119"/>
      <c r="AP543" s="119"/>
      <c r="AZ543" s="119"/>
      <c r="BA543" s="119"/>
      <c r="BJ543" s="119"/>
      <c r="BT543" s="119"/>
      <c r="CD543" s="119"/>
      <c r="CN543" s="119"/>
      <c r="CX543" s="119"/>
      <c r="DH543" s="119"/>
      <c r="DR543" s="119"/>
      <c r="EB543" s="119"/>
      <c r="EL543" s="119"/>
      <c r="EV543" s="119"/>
      <c r="FF543" s="119"/>
      <c r="FP543" s="119"/>
      <c r="FZ543" s="119"/>
      <c r="GJ543" s="119"/>
      <c r="GT543" s="119"/>
      <c r="HD543" s="119"/>
      <c r="HN543" s="119"/>
      <c r="HX543" s="119"/>
    </row>
    <row xmlns:x14ac="http://schemas.microsoft.com/office/spreadsheetml/2009/9/ac" r="544" s="3" customFormat="true" x14ac:dyDescent="0.25">
      <c r="A544" s="379"/>
      <c r="B544" s="119"/>
      <c r="L544" s="119"/>
      <c r="V544" s="119"/>
      <c r="AF544" s="119"/>
      <c r="AP544" s="119"/>
      <c r="AZ544" s="119"/>
      <c r="BA544" s="119"/>
      <c r="BJ544" s="119"/>
      <c r="BT544" s="119"/>
      <c r="CD544" s="119"/>
      <c r="CN544" s="119"/>
      <c r="CX544" s="119"/>
      <c r="DH544" s="119"/>
      <c r="DR544" s="119"/>
      <c r="EB544" s="119"/>
      <c r="EL544" s="119"/>
      <c r="EV544" s="119"/>
      <c r="FF544" s="119"/>
      <c r="FP544" s="119"/>
      <c r="FZ544" s="119"/>
      <c r="GJ544" s="119"/>
      <c r="GT544" s="119"/>
      <c r="HD544" s="119"/>
      <c r="HN544" s="119"/>
      <c r="HX544" s="119"/>
    </row>
    <row xmlns:x14ac="http://schemas.microsoft.com/office/spreadsheetml/2009/9/ac" r="545" s="3" customFormat="true" x14ac:dyDescent="0.25">
      <c r="A545" s="379"/>
      <c r="B545" s="119"/>
      <c r="L545" s="119"/>
      <c r="V545" s="119"/>
      <c r="AF545" s="119"/>
      <c r="AP545" s="119"/>
      <c r="AZ545" s="119"/>
      <c r="BA545" s="119"/>
      <c r="BJ545" s="119"/>
      <c r="BT545" s="119"/>
      <c r="CD545" s="119"/>
      <c r="CN545" s="119"/>
      <c r="CX545" s="119"/>
      <c r="DH545" s="119"/>
      <c r="DR545" s="119"/>
      <c r="EB545" s="119"/>
      <c r="EL545" s="119"/>
      <c r="EV545" s="119"/>
      <c r="FF545" s="119"/>
      <c r="FP545" s="119"/>
      <c r="FZ545" s="119"/>
      <c r="GJ545" s="119"/>
      <c r="GT545" s="119"/>
      <c r="HD545" s="119"/>
      <c r="HN545" s="119"/>
      <c r="HX545" s="119"/>
    </row>
    <row xmlns:x14ac="http://schemas.microsoft.com/office/spreadsheetml/2009/9/ac" r="546" s="3" customFormat="true" x14ac:dyDescent="0.25">
      <c r="A546" s="379"/>
      <c r="B546" s="119"/>
      <c r="L546" s="119"/>
      <c r="V546" s="119"/>
      <c r="AF546" s="119"/>
      <c r="AP546" s="119"/>
      <c r="AZ546" s="119"/>
      <c r="BA546" s="119"/>
      <c r="BJ546" s="119"/>
      <c r="BT546" s="119"/>
      <c r="CD546" s="119"/>
      <c r="CN546" s="119"/>
      <c r="CX546" s="119"/>
      <c r="DH546" s="119"/>
      <c r="DR546" s="119"/>
      <c r="EB546" s="119"/>
      <c r="EL546" s="119"/>
      <c r="EV546" s="119"/>
      <c r="FF546" s="119"/>
      <c r="FP546" s="119"/>
      <c r="FZ546" s="119"/>
      <c r="GJ546" s="119"/>
      <c r="GT546" s="119"/>
      <c r="HD546" s="119"/>
      <c r="HN546" s="119"/>
      <c r="HX546" s="119"/>
    </row>
    <row xmlns:x14ac="http://schemas.microsoft.com/office/spreadsheetml/2009/9/ac" r="547" s="3" customFormat="true" x14ac:dyDescent="0.25">
      <c r="A547" s="379"/>
      <c r="B547" s="119"/>
      <c r="L547" s="119"/>
      <c r="V547" s="119"/>
      <c r="AF547" s="119"/>
      <c r="AP547" s="119"/>
      <c r="AZ547" s="119"/>
      <c r="BA547" s="119"/>
      <c r="BJ547" s="119"/>
      <c r="BT547" s="119"/>
      <c r="CD547" s="119"/>
      <c r="CN547" s="119"/>
      <c r="CX547" s="119"/>
      <c r="DH547" s="119"/>
      <c r="DR547" s="119"/>
      <c r="EB547" s="119"/>
      <c r="EL547" s="119"/>
      <c r="EV547" s="119"/>
      <c r="FF547" s="119"/>
      <c r="FP547" s="119"/>
      <c r="FZ547" s="119"/>
      <c r="GJ547" s="119"/>
      <c r="GT547" s="119"/>
      <c r="HD547" s="119"/>
      <c r="HN547" s="119"/>
      <c r="HX547" s="119"/>
    </row>
    <row xmlns:x14ac="http://schemas.microsoft.com/office/spreadsheetml/2009/9/ac" r="548" s="3" customFormat="true" x14ac:dyDescent="0.25">
      <c r="A548" s="379"/>
      <c r="B548" s="119"/>
      <c r="L548" s="119"/>
      <c r="V548" s="119"/>
      <c r="AF548" s="119"/>
      <c r="AP548" s="119"/>
      <c r="AZ548" s="119"/>
      <c r="BA548" s="119"/>
      <c r="BJ548" s="119"/>
      <c r="BT548" s="119"/>
      <c r="CD548" s="119"/>
      <c r="CN548" s="119"/>
      <c r="CX548" s="119"/>
      <c r="DH548" s="119"/>
      <c r="DR548" s="119"/>
      <c r="EB548" s="119"/>
      <c r="EL548" s="119"/>
      <c r="EV548" s="119"/>
      <c r="FF548" s="119"/>
      <c r="FP548" s="119"/>
      <c r="FZ548" s="119"/>
      <c r="GJ548" s="119"/>
      <c r="GT548" s="119"/>
      <c r="HD548" s="119"/>
      <c r="HN548" s="119"/>
      <c r="HX548" s="119"/>
    </row>
    <row xmlns:x14ac="http://schemas.microsoft.com/office/spreadsheetml/2009/9/ac" r="549" s="3" customFormat="true" x14ac:dyDescent="0.25">
      <c r="A549" s="379"/>
      <c r="B549" s="119"/>
      <c r="L549" s="119"/>
      <c r="V549" s="119"/>
      <c r="AF549" s="119"/>
      <c r="AP549" s="119"/>
      <c r="AZ549" s="119"/>
      <c r="BA549" s="119"/>
      <c r="BJ549" s="119"/>
      <c r="BT549" s="119"/>
      <c r="CD549" s="119"/>
      <c r="CN549" s="119"/>
      <c r="CX549" s="119"/>
      <c r="DH549" s="119"/>
      <c r="DR549" s="119"/>
      <c r="EB549" s="119"/>
      <c r="EL549" s="119"/>
      <c r="EV549" s="119"/>
      <c r="FF549" s="119"/>
      <c r="FP549" s="119"/>
      <c r="FZ549" s="119"/>
      <c r="GJ549" s="119"/>
      <c r="GT549" s="119"/>
      <c r="HD549" s="119"/>
      <c r="HN549" s="119"/>
      <c r="HX549" s="119"/>
    </row>
    <row xmlns:x14ac="http://schemas.microsoft.com/office/spreadsheetml/2009/9/ac" r="550" s="3" customFormat="true" x14ac:dyDescent="0.25">
      <c r="A550" s="379"/>
      <c r="B550" s="119"/>
      <c r="L550" s="119"/>
      <c r="V550" s="119"/>
      <c r="AF550" s="119"/>
      <c r="AP550" s="119"/>
      <c r="AZ550" s="119"/>
      <c r="BA550" s="119"/>
      <c r="BJ550" s="119"/>
      <c r="BT550" s="119"/>
      <c r="CD550" s="119"/>
      <c r="CN550" s="119"/>
      <c r="CX550" s="119"/>
      <c r="DH550" s="119"/>
      <c r="DR550" s="119"/>
      <c r="EB550" s="119"/>
      <c r="EL550" s="119"/>
      <c r="EV550" s="119"/>
      <c r="FF550" s="119"/>
      <c r="FP550" s="119"/>
      <c r="FZ550" s="119"/>
      <c r="GJ550" s="119"/>
      <c r="GT550" s="119"/>
      <c r="HD550" s="119"/>
      <c r="HN550" s="119"/>
      <c r="HX550" s="119"/>
    </row>
    <row xmlns:x14ac="http://schemas.microsoft.com/office/spreadsheetml/2009/9/ac" r="551" s="3" customFormat="true" x14ac:dyDescent="0.25">
      <c r="A551" s="379"/>
      <c r="B551" s="119"/>
      <c r="L551" s="119"/>
      <c r="V551" s="119"/>
      <c r="AF551" s="119"/>
      <c r="AP551" s="119"/>
      <c r="AZ551" s="119"/>
      <c r="BA551" s="119"/>
      <c r="BJ551" s="119"/>
      <c r="BT551" s="119"/>
      <c r="CD551" s="119"/>
      <c r="CN551" s="119"/>
      <c r="CX551" s="119"/>
      <c r="DH551" s="119"/>
      <c r="DR551" s="119"/>
      <c r="EB551" s="119"/>
      <c r="EL551" s="119"/>
      <c r="EV551" s="119"/>
      <c r="FF551" s="119"/>
      <c r="FP551" s="119"/>
      <c r="FZ551" s="119"/>
      <c r="GJ551" s="119"/>
      <c r="GT551" s="119"/>
      <c r="HD551" s="119"/>
      <c r="HN551" s="119"/>
      <c r="HX551" s="119"/>
    </row>
    <row xmlns:x14ac="http://schemas.microsoft.com/office/spreadsheetml/2009/9/ac" r="552" s="3" customFormat="true" x14ac:dyDescent="0.25">
      <c r="A552" s="379"/>
      <c r="B552" s="119"/>
      <c r="L552" s="119"/>
      <c r="V552" s="119"/>
      <c r="AF552" s="119"/>
      <c r="AP552" s="119"/>
      <c r="AZ552" s="119"/>
      <c r="BA552" s="119"/>
      <c r="BJ552" s="119"/>
      <c r="BT552" s="119"/>
      <c r="CD552" s="119"/>
      <c r="CN552" s="119"/>
      <c r="CX552" s="119"/>
      <c r="DH552" s="119"/>
      <c r="DR552" s="119"/>
      <c r="EB552" s="119"/>
      <c r="EL552" s="119"/>
      <c r="EV552" s="119"/>
      <c r="FF552" s="119"/>
      <c r="FP552" s="119"/>
      <c r="FZ552" s="119"/>
      <c r="GJ552" s="119"/>
      <c r="GT552" s="119"/>
      <c r="HD552" s="119"/>
      <c r="HN552" s="119"/>
      <c r="HX552" s="119"/>
    </row>
    <row xmlns:x14ac="http://schemas.microsoft.com/office/spreadsheetml/2009/9/ac" r="553" s="3" customFormat="true" x14ac:dyDescent="0.25">
      <c r="A553" s="379"/>
      <c r="B553" s="119"/>
      <c r="L553" s="119"/>
      <c r="V553" s="119"/>
      <c r="AF553" s="119"/>
      <c r="AP553" s="119"/>
      <c r="AZ553" s="119"/>
      <c r="BA553" s="119"/>
      <c r="BJ553" s="119"/>
      <c r="BT553" s="119"/>
      <c r="CD553" s="119"/>
      <c r="CN553" s="119"/>
      <c r="CX553" s="119"/>
      <c r="DH553" s="119"/>
      <c r="DR553" s="119"/>
      <c r="EB553" s="119"/>
      <c r="EL553" s="119"/>
      <c r="EV553" s="119"/>
      <c r="FF553" s="119"/>
      <c r="FP553" s="119"/>
      <c r="FZ553" s="119"/>
      <c r="GJ553" s="119"/>
      <c r="GT553" s="119"/>
      <c r="HD553" s="119"/>
      <c r="HN553" s="119"/>
      <c r="HX553" s="119"/>
    </row>
    <row xmlns:x14ac="http://schemas.microsoft.com/office/spreadsheetml/2009/9/ac" r="554" s="3" customFormat="true" x14ac:dyDescent="0.25">
      <c r="A554" s="379"/>
      <c r="B554" s="119"/>
      <c r="L554" s="119"/>
      <c r="V554" s="119"/>
      <c r="AF554" s="119"/>
      <c r="AP554" s="119"/>
      <c r="AZ554" s="119"/>
      <c r="BA554" s="119"/>
      <c r="BJ554" s="119"/>
      <c r="BT554" s="119"/>
      <c r="CD554" s="119"/>
      <c r="CN554" s="119"/>
      <c r="CX554" s="119"/>
      <c r="DH554" s="119"/>
      <c r="DR554" s="119"/>
      <c r="EB554" s="119"/>
      <c r="EL554" s="119"/>
      <c r="EV554" s="119"/>
      <c r="FF554" s="119"/>
      <c r="FP554" s="119"/>
      <c r="FZ554" s="119"/>
      <c r="GJ554" s="119"/>
      <c r="GT554" s="119"/>
      <c r="HD554" s="119"/>
      <c r="HN554" s="119"/>
      <c r="HX554" s="119"/>
    </row>
    <row xmlns:x14ac="http://schemas.microsoft.com/office/spreadsheetml/2009/9/ac" r="555" s="3" customFormat="true" x14ac:dyDescent="0.25">
      <c r="A555" s="379"/>
      <c r="B555" s="119"/>
      <c r="L555" s="119"/>
      <c r="V555" s="119"/>
      <c r="AF555" s="119"/>
      <c r="AP555" s="119"/>
      <c r="AZ555" s="119"/>
      <c r="BA555" s="119"/>
      <c r="BJ555" s="119"/>
      <c r="BT555" s="119"/>
      <c r="CD555" s="119"/>
      <c r="CN555" s="119"/>
      <c r="CX555" s="119"/>
      <c r="DH555" s="119"/>
      <c r="DR555" s="119"/>
      <c r="EB555" s="119"/>
      <c r="EL555" s="119"/>
      <c r="EV555" s="119"/>
      <c r="FF555" s="119"/>
      <c r="FP555" s="119"/>
      <c r="FZ555" s="119"/>
      <c r="GJ555" s="119"/>
      <c r="GT555" s="119"/>
      <c r="HD555" s="119"/>
      <c r="HN555" s="119"/>
      <c r="HX555" s="119"/>
    </row>
    <row xmlns:x14ac="http://schemas.microsoft.com/office/spreadsheetml/2009/9/ac" r="556" s="3" customFormat="true" x14ac:dyDescent="0.25">
      <c r="A556" s="379"/>
      <c r="B556" s="119"/>
      <c r="L556" s="119"/>
      <c r="V556" s="119"/>
      <c r="AF556" s="119"/>
      <c r="AP556" s="119"/>
      <c r="AZ556" s="119"/>
      <c r="BA556" s="119"/>
      <c r="BJ556" s="119"/>
      <c r="BT556" s="119"/>
      <c r="CD556" s="119"/>
      <c r="CN556" s="119"/>
      <c r="CX556" s="119"/>
      <c r="DH556" s="119"/>
      <c r="DR556" s="119"/>
      <c r="EB556" s="119"/>
      <c r="EL556" s="119"/>
      <c r="EV556" s="119"/>
      <c r="FF556" s="119"/>
      <c r="FP556" s="119"/>
      <c r="FZ556" s="119"/>
      <c r="GJ556" s="119"/>
      <c r="GT556" s="119"/>
      <c r="HD556" s="119"/>
      <c r="HN556" s="119"/>
      <c r="HX556" s="119"/>
    </row>
    <row xmlns:x14ac="http://schemas.microsoft.com/office/spreadsheetml/2009/9/ac" r="557" s="3" customFormat="true" x14ac:dyDescent="0.25">
      <c r="A557" s="379"/>
      <c r="B557" s="119"/>
      <c r="L557" s="119"/>
      <c r="V557" s="119"/>
      <c r="AF557" s="119"/>
      <c r="AP557" s="119"/>
      <c r="AZ557" s="119"/>
      <c r="BA557" s="119"/>
      <c r="BJ557" s="119"/>
      <c r="BT557" s="119"/>
      <c r="CD557" s="119"/>
      <c r="CN557" s="119"/>
      <c r="CX557" s="119"/>
      <c r="DH557" s="119"/>
      <c r="DR557" s="119"/>
      <c r="EB557" s="119"/>
      <c r="EL557" s="119"/>
      <c r="EV557" s="119"/>
      <c r="FF557" s="119"/>
      <c r="FP557" s="119"/>
      <c r="FZ557" s="119"/>
      <c r="GJ557" s="119"/>
      <c r="GT557" s="119"/>
      <c r="HD557" s="119"/>
      <c r="HN557" s="119"/>
      <c r="HX557" s="119"/>
    </row>
    <row xmlns:x14ac="http://schemas.microsoft.com/office/spreadsheetml/2009/9/ac" r="558" s="3" customFormat="true" x14ac:dyDescent="0.25">
      <c r="A558" s="379"/>
      <c r="B558" s="119"/>
      <c r="L558" s="119"/>
      <c r="V558" s="119"/>
      <c r="AF558" s="119"/>
      <c r="AP558" s="119"/>
      <c r="AZ558" s="119"/>
      <c r="BA558" s="119"/>
      <c r="BJ558" s="119"/>
      <c r="BT558" s="119"/>
      <c r="CD558" s="119"/>
      <c r="CN558" s="119"/>
      <c r="CX558" s="119"/>
      <c r="DH558" s="119"/>
      <c r="DR558" s="119"/>
      <c r="EB558" s="119"/>
      <c r="EL558" s="119"/>
      <c r="EV558" s="119"/>
      <c r="FF558" s="119"/>
      <c r="FP558" s="119"/>
      <c r="FZ558" s="119"/>
      <c r="GJ558" s="119"/>
      <c r="GT558" s="119"/>
      <c r="HD558" s="119"/>
      <c r="HN558" s="119"/>
      <c r="HX558" s="119"/>
    </row>
    <row xmlns:x14ac="http://schemas.microsoft.com/office/spreadsheetml/2009/9/ac" r="559" s="3" customFormat="true" x14ac:dyDescent="0.25">
      <c r="A559" s="379"/>
      <c r="B559" s="119"/>
      <c r="L559" s="119"/>
      <c r="V559" s="119"/>
      <c r="AF559" s="119"/>
      <c r="AP559" s="119"/>
      <c r="AZ559" s="119"/>
      <c r="BA559" s="119"/>
      <c r="BJ559" s="119"/>
      <c r="BT559" s="119"/>
      <c r="CD559" s="119"/>
      <c r="CN559" s="119"/>
      <c r="CX559" s="119"/>
      <c r="DH559" s="119"/>
      <c r="DR559" s="119"/>
      <c r="EB559" s="119"/>
      <c r="EL559" s="119"/>
      <c r="EV559" s="119"/>
      <c r="FF559" s="119"/>
      <c r="FP559" s="119"/>
      <c r="FZ559" s="119"/>
      <c r="GJ559" s="119"/>
      <c r="GT559" s="119"/>
      <c r="HD559" s="119"/>
      <c r="HN559" s="119"/>
      <c r="HX559" s="119"/>
    </row>
    <row xmlns:x14ac="http://schemas.microsoft.com/office/spreadsheetml/2009/9/ac" r="560" s="3" customFormat="true" x14ac:dyDescent="0.25">
      <c r="A560" s="379"/>
      <c r="B560" s="119"/>
      <c r="L560" s="119"/>
      <c r="V560" s="119"/>
      <c r="AF560" s="119"/>
      <c r="AP560" s="119"/>
      <c r="AZ560" s="119"/>
      <c r="BA560" s="119"/>
      <c r="BJ560" s="119"/>
      <c r="BT560" s="119"/>
      <c r="CD560" s="119"/>
      <c r="CN560" s="119"/>
      <c r="CX560" s="119"/>
      <c r="DH560" s="119"/>
      <c r="DR560" s="119"/>
      <c r="EB560" s="119"/>
      <c r="EL560" s="119"/>
      <c r="EV560" s="119"/>
      <c r="FF560" s="119"/>
      <c r="FP560" s="119"/>
      <c r="FZ560" s="119"/>
      <c r="GJ560" s="119"/>
      <c r="GT560" s="119"/>
      <c r="HD560" s="119"/>
      <c r="HN560" s="119"/>
      <c r="HX560" s="119"/>
    </row>
    <row xmlns:x14ac="http://schemas.microsoft.com/office/spreadsheetml/2009/9/ac" r="561" s="3" customFormat="true" x14ac:dyDescent="0.25">
      <c r="A561" s="379"/>
      <c r="B561" s="119"/>
      <c r="L561" s="119"/>
      <c r="V561" s="119"/>
      <c r="AF561" s="119"/>
      <c r="AP561" s="119"/>
      <c r="AZ561" s="119"/>
      <c r="BA561" s="119"/>
      <c r="BJ561" s="119"/>
      <c r="BT561" s="119"/>
      <c r="CD561" s="119"/>
      <c r="CN561" s="119"/>
      <c r="CX561" s="119"/>
      <c r="DH561" s="119"/>
      <c r="DR561" s="119"/>
      <c r="EB561" s="119"/>
      <c r="EL561" s="119"/>
      <c r="EV561" s="119"/>
      <c r="FF561" s="119"/>
      <c r="FP561" s="119"/>
      <c r="FZ561" s="119"/>
      <c r="GJ561" s="119"/>
      <c r="GT561" s="119"/>
      <c r="HD561" s="119"/>
      <c r="HN561" s="119"/>
      <c r="HX561" s="119"/>
    </row>
    <row xmlns:x14ac="http://schemas.microsoft.com/office/spreadsheetml/2009/9/ac" r="562" s="3" customFormat="true" x14ac:dyDescent="0.25">
      <c r="A562" s="379"/>
      <c r="B562" s="119"/>
      <c r="L562" s="119"/>
      <c r="V562" s="119"/>
      <c r="AF562" s="119"/>
      <c r="AP562" s="119"/>
      <c r="AZ562" s="119"/>
      <c r="BA562" s="119"/>
      <c r="BJ562" s="119"/>
      <c r="BT562" s="119"/>
      <c r="CD562" s="119"/>
      <c r="CN562" s="119"/>
      <c r="CX562" s="119"/>
      <c r="DH562" s="119"/>
      <c r="DR562" s="119"/>
      <c r="EB562" s="119"/>
      <c r="EL562" s="119"/>
      <c r="EV562" s="119"/>
      <c r="FF562" s="119"/>
      <c r="FP562" s="119"/>
      <c r="FZ562" s="119"/>
      <c r="GJ562" s="119"/>
      <c r="GT562" s="119"/>
      <c r="HD562" s="119"/>
      <c r="HN562" s="119"/>
      <c r="HX562" s="119"/>
    </row>
    <row xmlns:x14ac="http://schemas.microsoft.com/office/spreadsheetml/2009/9/ac" r="563" s="3" customFormat="true" x14ac:dyDescent="0.25">
      <c r="A563" s="379"/>
      <c r="B563" s="119"/>
      <c r="L563" s="119"/>
      <c r="V563" s="119"/>
      <c r="AF563" s="119"/>
      <c r="AP563" s="119"/>
      <c r="AZ563" s="119"/>
      <c r="BA563" s="119"/>
      <c r="BJ563" s="119"/>
      <c r="BT563" s="119"/>
      <c r="CD563" s="119"/>
      <c r="CN563" s="119"/>
      <c r="CX563" s="119"/>
      <c r="DH563" s="119"/>
      <c r="DR563" s="119"/>
      <c r="EB563" s="119"/>
      <c r="EL563" s="119"/>
      <c r="EV563" s="119"/>
      <c r="FF563" s="119"/>
      <c r="FP563" s="119"/>
      <c r="FZ563" s="119"/>
      <c r="GJ563" s="119"/>
      <c r="GT563" s="119"/>
      <c r="HD563" s="119"/>
      <c r="HN563" s="119"/>
      <c r="HX563" s="119"/>
    </row>
    <row xmlns:x14ac="http://schemas.microsoft.com/office/spreadsheetml/2009/9/ac" r="564" s="3" customFormat="true" x14ac:dyDescent="0.25">
      <c r="A564" s="379"/>
      <c r="B564" s="119"/>
      <c r="L564" s="119"/>
      <c r="V564" s="119"/>
      <c r="AF564" s="119"/>
      <c r="AP564" s="119"/>
      <c r="AZ564" s="119"/>
      <c r="BA564" s="119"/>
      <c r="BJ564" s="119"/>
      <c r="BT564" s="119"/>
      <c r="CD564" s="119"/>
      <c r="CN564" s="119"/>
      <c r="CX564" s="119"/>
      <c r="DH564" s="119"/>
      <c r="DR564" s="119"/>
      <c r="EB564" s="119"/>
      <c r="EL564" s="119"/>
      <c r="EV564" s="119"/>
      <c r="FF564" s="119"/>
      <c r="FP564" s="119"/>
      <c r="FZ564" s="119"/>
      <c r="GJ564" s="119"/>
      <c r="GT564" s="119"/>
      <c r="HD564" s="119"/>
      <c r="HN564" s="119"/>
      <c r="HX564" s="119"/>
    </row>
    <row xmlns:x14ac="http://schemas.microsoft.com/office/spreadsheetml/2009/9/ac" r="565" s="3" customFormat="true" x14ac:dyDescent="0.25">
      <c r="A565" s="379"/>
      <c r="B565" s="119"/>
      <c r="L565" s="119"/>
      <c r="V565" s="119"/>
      <c r="AF565" s="119"/>
      <c r="AP565" s="119"/>
      <c r="AZ565" s="119"/>
      <c r="BA565" s="119"/>
      <c r="BJ565" s="119"/>
      <c r="BT565" s="119"/>
      <c r="CD565" s="119"/>
      <c r="CN565" s="119"/>
      <c r="CX565" s="119"/>
      <c r="DH565" s="119"/>
      <c r="DR565" s="119"/>
      <c r="EB565" s="119"/>
      <c r="EL565" s="119"/>
      <c r="EV565" s="119"/>
      <c r="FF565" s="119"/>
      <c r="FP565" s="119"/>
      <c r="FZ565" s="119"/>
      <c r="GJ565" s="119"/>
      <c r="GT565" s="119"/>
      <c r="HD565" s="119"/>
      <c r="HN565" s="119"/>
      <c r="HX565" s="119"/>
    </row>
    <row xmlns:x14ac="http://schemas.microsoft.com/office/spreadsheetml/2009/9/ac" r="566" s="3" customFormat="true" x14ac:dyDescent="0.25">
      <c r="A566" s="379"/>
      <c r="B566" s="119"/>
      <c r="L566" s="119"/>
      <c r="V566" s="119"/>
      <c r="AF566" s="119"/>
      <c r="AP566" s="119"/>
      <c r="AZ566" s="119"/>
      <c r="BA566" s="119"/>
      <c r="BJ566" s="119"/>
      <c r="BT566" s="119"/>
      <c r="CD566" s="119"/>
      <c r="CN566" s="119"/>
      <c r="CX566" s="119"/>
      <c r="DH566" s="119"/>
      <c r="DR566" s="119"/>
      <c r="EB566" s="119"/>
      <c r="EL566" s="119"/>
      <c r="EV566" s="119"/>
      <c r="FF566" s="119"/>
      <c r="FP566" s="119"/>
      <c r="FZ566" s="119"/>
      <c r="GJ566" s="119"/>
      <c r="GT566" s="119"/>
      <c r="HD566" s="119"/>
      <c r="HN566" s="119"/>
      <c r="HX566" s="119"/>
    </row>
    <row xmlns:x14ac="http://schemas.microsoft.com/office/spreadsheetml/2009/9/ac" r="567" s="3" customFormat="true" x14ac:dyDescent="0.25">
      <c r="A567" s="379"/>
      <c r="B567" s="119"/>
      <c r="L567" s="119"/>
      <c r="V567" s="119"/>
      <c r="AF567" s="119"/>
      <c r="AP567" s="119"/>
      <c r="AZ567" s="119"/>
      <c r="BA567" s="119"/>
      <c r="BJ567" s="119"/>
      <c r="BT567" s="119"/>
      <c r="CD567" s="119"/>
      <c r="CN567" s="119"/>
      <c r="CX567" s="119"/>
      <c r="DH567" s="119"/>
      <c r="DR567" s="119"/>
      <c r="EB567" s="119"/>
      <c r="EL567" s="119"/>
      <c r="EV567" s="119"/>
      <c r="FF567" s="119"/>
      <c r="FP567" s="119"/>
      <c r="FZ567" s="119"/>
      <c r="GJ567" s="119"/>
      <c r="GT567" s="119"/>
      <c r="HD567" s="119"/>
      <c r="HN567" s="119"/>
      <c r="HX567" s="119"/>
    </row>
    <row xmlns:x14ac="http://schemas.microsoft.com/office/spreadsheetml/2009/9/ac" r="568" s="3" customFormat="true" x14ac:dyDescent="0.25">
      <c r="A568" s="379"/>
      <c r="B568" s="119"/>
      <c r="L568" s="119"/>
      <c r="V568" s="119"/>
      <c r="AF568" s="119"/>
      <c r="AP568" s="119"/>
      <c r="AZ568" s="119"/>
      <c r="BA568" s="119"/>
      <c r="BJ568" s="119"/>
      <c r="BT568" s="119"/>
      <c r="CD568" s="119"/>
      <c r="CN568" s="119"/>
      <c r="CX568" s="119"/>
      <c r="DH568" s="119"/>
      <c r="DR568" s="119"/>
      <c r="EB568" s="119"/>
      <c r="EL568" s="119"/>
      <c r="EV568" s="119"/>
      <c r="FF568" s="119"/>
      <c r="FP568" s="119"/>
      <c r="FZ568" s="119"/>
      <c r="GJ568" s="119"/>
      <c r="GT568" s="119"/>
      <c r="HD568" s="119"/>
      <c r="HN568" s="119"/>
      <c r="HX568" s="119"/>
    </row>
    <row xmlns:x14ac="http://schemas.microsoft.com/office/spreadsheetml/2009/9/ac" r="569" s="3" customFormat="true" x14ac:dyDescent="0.25">
      <c r="A569" s="379"/>
      <c r="B569" s="119"/>
      <c r="L569" s="119"/>
      <c r="V569" s="119"/>
      <c r="AF569" s="119"/>
      <c r="AP569" s="119"/>
      <c r="AZ569" s="119"/>
      <c r="BA569" s="119"/>
      <c r="BJ569" s="119"/>
      <c r="BT569" s="119"/>
      <c r="CD569" s="119"/>
      <c r="CN569" s="119"/>
      <c r="CX569" s="119"/>
      <c r="DH569" s="119"/>
      <c r="DR569" s="119"/>
      <c r="EB569" s="119"/>
      <c r="EL569" s="119"/>
      <c r="EV569" s="119"/>
      <c r="FF569" s="119"/>
      <c r="FP569" s="119"/>
      <c r="FZ569" s="119"/>
      <c r="GJ569" s="119"/>
      <c r="GT569" s="119"/>
      <c r="HD569" s="119"/>
      <c r="HN569" s="119"/>
      <c r="HX569" s="119"/>
    </row>
    <row xmlns:x14ac="http://schemas.microsoft.com/office/spreadsheetml/2009/9/ac" r="570" s="3" customFormat="true" x14ac:dyDescent="0.25">
      <c r="A570" s="379"/>
      <c r="B570" s="119"/>
      <c r="L570" s="119"/>
      <c r="V570" s="119"/>
      <c r="AF570" s="119"/>
      <c r="AP570" s="119"/>
      <c r="AZ570" s="119"/>
      <c r="BA570" s="119"/>
      <c r="BJ570" s="119"/>
      <c r="BT570" s="119"/>
      <c r="CD570" s="119"/>
      <c r="CN570" s="119"/>
      <c r="CX570" s="119"/>
      <c r="DH570" s="119"/>
      <c r="DR570" s="119"/>
      <c r="EB570" s="119"/>
      <c r="EL570" s="119"/>
      <c r="EV570" s="119"/>
      <c r="FF570" s="119"/>
      <c r="FP570" s="119"/>
      <c r="FZ570" s="119"/>
      <c r="GJ570" s="119"/>
      <c r="GT570" s="119"/>
      <c r="HD570" s="119"/>
      <c r="HN570" s="119"/>
      <c r="HX570" s="119"/>
    </row>
    <row xmlns:x14ac="http://schemas.microsoft.com/office/spreadsheetml/2009/9/ac" r="571" s="3" customFormat="true" x14ac:dyDescent="0.25">
      <c r="A571" s="379"/>
      <c r="B571" s="119"/>
      <c r="L571" s="119"/>
      <c r="V571" s="119"/>
      <c r="AF571" s="119"/>
      <c r="AP571" s="119"/>
      <c r="AZ571" s="119"/>
      <c r="BA571" s="119"/>
      <c r="BJ571" s="119"/>
      <c r="BT571" s="119"/>
      <c r="CD571" s="119"/>
      <c r="CN571" s="119"/>
      <c r="CX571" s="119"/>
      <c r="DH571" s="119"/>
      <c r="DR571" s="119"/>
      <c r="EB571" s="119"/>
      <c r="EL571" s="119"/>
      <c r="EV571" s="119"/>
      <c r="FF571" s="119"/>
      <c r="FP571" s="119"/>
      <c r="FZ571" s="119"/>
      <c r="GJ571" s="119"/>
      <c r="GT571" s="119"/>
      <c r="HD571" s="119"/>
      <c r="HN571" s="119"/>
      <c r="HX571" s="119"/>
    </row>
    <row xmlns:x14ac="http://schemas.microsoft.com/office/spreadsheetml/2009/9/ac" r="572" s="3" customFormat="true" x14ac:dyDescent="0.25">
      <c r="A572" s="379"/>
      <c r="B572" s="119"/>
      <c r="L572" s="119"/>
      <c r="V572" s="119"/>
      <c r="AF572" s="119"/>
      <c r="AP572" s="119"/>
      <c r="AZ572" s="119"/>
      <c r="BA572" s="119"/>
      <c r="BJ572" s="119"/>
      <c r="BT572" s="119"/>
      <c r="CD572" s="119"/>
      <c r="CN572" s="119"/>
      <c r="CX572" s="119"/>
      <c r="DH572" s="119"/>
      <c r="DR572" s="119"/>
      <c r="EB572" s="119"/>
      <c r="EL572" s="119"/>
      <c r="EV572" s="119"/>
      <c r="FF572" s="119"/>
      <c r="FP572" s="119"/>
      <c r="FZ572" s="119"/>
      <c r="GJ572" s="119"/>
      <c r="GT572" s="119"/>
      <c r="HD572" s="119"/>
      <c r="HN572" s="119"/>
      <c r="HX572" s="119"/>
    </row>
    <row xmlns:x14ac="http://schemas.microsoft.com/office/spreadsheetml/2009/9/ac" r="573" s="3" customFormat="true" x14ac:dyDescent="0.25">
      <c r="A573" s="379"/>
      <c r="B573" s="119"/>
      <c r="L573" s="119"/>
      <c r="V573" s="119"/>
      <c r="AF573" s="119"/>
      <c r="AP573" s="119"/>
      <c r="AZ573" s="119"/>
      <c r="BA573" s="119"/>
      <c r="BJ573" s="119"/>
      <c r="BT573" s="119"/>
      <c r="CD573" s="119"/>
      <c r="CN573" s="119"/>
      <c r="CX573" s="119"/>
      <c r="DH573" s="119"/>
      <c r="DR573" s="119"/>
      <c r="EB573" s="119"/>
      <c r="EL573" s="119"/>
      <c r="EV573" s="119"/>
      <c r="FF573" s="119"/>
      <c r="FP573" s="119"/>
      <c r="FZ573" s="119"/>
      <c r="GJ573" s="119"/>
      <c r="GT573" s="119"/>
      <c r="HD573" s="119"/>
      <c r="HN573" s="119"/>
      <c r="HX573" s="119"/>
    </row>
    <row xmlns:x14ac="http://schemas.microsoft.com/office/spreadsheetml/2009/9/ac" r="574" s="3" customFormat="true" x14ac:dyDescent="0.25">
      <c r="A574" s="379"/>
      <c r="B574" s="119"/>
      <c r="L574" s="119"/>
      <c r="V574" s="119"/>
      <c r="AF574" s="119"/>
      <c r="AP574" s="119"/>
      <c r="AZ574" s="119"/>
      <c r="BA574" s="119"/>
      <c r="BJ574" s="119"/>
      <c r="BT574" s="119"/>
      <c r="CD574" s="119"/>
      <c r="CN574" s="119"/>
      <c r="CX574" s="119"/>
      <c r="DH574" s="119"/>
      <c r="DR574" s="119"/>
      <c r="EB574" s="119"/>
      <c r="EL574" s="119"/>
      <c r="EV574" s="119"/>
      <c r="FF574" s="119"/>
      <c r="FP574" s="119"/>
      <c r="FZ574" s="119"/>
      <c r="GJ574" s="119"/>
      <c r="GT574" s="119"/>
      <c r="HD574" s="119"/>
      <c r="HN574" s="119"/>
      <c r="HX574" s="119"/>
    </row>
    <row xmlns:x14ac="http://schemas.microsoft.com/office/spreadsheetml/2009/9/ac" r="575" s="3" customFormat="true" x14ac:dyDescent="0.25">
      <c r="A575" s="379"/>
      <c r="B575" s="119"/>
      <c r="L575" s="119"/>
      <c r="V575" s="119"/>
      <c r="AF575" s="119"/>
      <c r="AP575" s="119"/>
      <c r="AZ575" s="119"/>
      <c r="BA575" s="119"/>
      <c r="BJ575" s="119"/>
      <c r="BT575" s="119"/>
      <c r="CD575" s="119"/>
      <c r="CN575" s="119"/>
      <c r="CX575" s="119"/>
      <c r="DH575" s="119"/>
      <c r="DR575" s="119"/>
      <c r="EB575" s="119"/>
      <c r="EL575" s="119"/>
      <c r="EV575" s="119"/>
      <c r="FF575" s="119"/>
      <c r="FP575" s="119"/>
      <c r="FZ575" s="119"/>
      <c r="GJ575" s="119"/>
      <c r="GT575" s="119"/>
      <c r="HD575" s="119"/>
      <c r="HN575" s="119"/>
      <c r="HX575" s="119"/>
    </row>
    <row xmlns:x14ac="http://schemas.microsoft.com/office/spreadsheetml/2009/9/ac" r="576" s="3" customFormat="true" x14ac:dyDescent="0.25">
      <c r="A576" s="379"/>
      <c r="B576" s="119"/>
      <c r="L576" s="119"/>
      <c r="V576" s="119"/>
      <c r="AF576" s="119"/>
      <c r="AP576" s="119"/>
      <c r="AZ576" s="119"/>
      <c r="BA576" s="119"/>
      <c r="BJ576" s="119"/>
      <c r="BT576" s="119"/>
      <c r="CD576" s="119"/>
      <c r="CN576" s="119"/>
      <c r="CX576" s="119"/>
      <c r="DH576" s="119"/>
      <c r="DR576" s="119"/>
      <c r="EB576" s="119"/>
      <c r="EL576" s="119"/>
      <c r="EV576" s="119"/>
      <c r="FF576" s="119"/>
      <c r="FP576" s="119"/>
      <c r="FZ576" s="119"/>
      <c r="GJ576" s="119"/>
      <c r="GT576" s="119"/>
      <c r="HD576" s="119"/>
      <c r="HN576" s="119"/>
      <c r="HX576" s="119"/>
    </row>
    <row xmlns:x14ac="http://schemas.microsoft.com/office/spreadsheetml/2009/9/ac" r="577" s="3" customFormat="true" x14ac:dyDescent="0.25">
      <c r="A577" s="379"/>
      <c r="B577" s="119"/>
      <c r="L577" s="119"/>
      <c r="V577" s="119"/>
      <c r="AF577" s="119"/>
      <c r="AP577" s="119"/>
      <c r="AZ577" s="119"/>
      <c r="BA577" s="119"/>
      <c r="BJ577" s="119"/>
      <c r="BT577" s="119"/>
      <c r="CD577" s="119"/>
      <c r="CN577" s="119"/>
      <c r="CX577" s="119"/>
      <c r="DH577" s="119"/>
      <c r="DR577" s="119"/>
      <c r="EB577" s="119"/>
      <c r="EL577" s="119"/>
      <c r="EV577" s="119"/>
      <c r="FF577" s="119"/>
      <c r="FP577" s="119"/>
      <c r="FZ577" s="119"/>
      <c r="GJ577" s="119"/>
      <c r="GT577" s="119"/>
      <c r="HD577" s="119"/>
      <c r="HN577" s="119"/>
      <c r="HX577" s="119"/>
    </row>
    <row xmlns:x14ac="http://schemas.microsoft.com/office/spreadsheetml/2009/9/ac" r="578" s="3" customFormat="true" x14ac:dyDescent="0.25">
      <c r="A578" s="379"/>
      <c r="B578" s="119"/>
      <c r="L578" s="119"/>
      <c r="V578" s="119"/>
      <c r="AF578" s="119"/>
      <c r="AP578" s="119"/>
      <c r="AZ578" s="119"/>
      <c r="BA578" s="119"/>
      <c r="BJ578" s="119"/>
      <c r="BT578" s="119"/>
      <c r="CD578" s="119"/>
      <c r="CN578" s="119"/>
      <c r="CX578" s="119"/>
      <c r="DH578" s="119"/>
      <c r="DR578" s="119"/>
      <c r="EB578" s="119"/>
      <c r="EL578" s="119"/>
      <c r="EV578" s="119"/>
      <c r="FF578" s="119"/>
      <c r="FP578" s="119"/>
      <c r="FZ578" s="119"/>
      <c r="GJ578" s="119"/>
      <c r="GT578" s="119"/>
      <c r="HD578" s="119"/>
      <c r="HN578" s="119"/>
      <c r="HX578" s="119"/>
    </row>
    <row xmlns:x14ac="http://schemas.microsoft.com/office/spreadsheetml/2009/9/ac" r="579" s="3" customFormat="true" x14ac:dyDescent="0.25">
      <c r="A579" s="379"/>
      <c r="B579" s="119"/>
      <c r="L579" s="119"/>
      <c r="V579" s="119"/>
      <c r="AF579" s="119"/>
      <c r="AP579" s="119"/>
      <c r="AZ579" s="119"/>
      <c r="BA579" s="119"/>
      <c r="BJ579" s="119"/>
      <c r="BT579" s="119"/>
      <c r="CD579" s="119"/>
      <c r="CN579" s="119"/>
      <c r="CX579" s="119"/>
      <c r="DH579" s="119"/>
      <c r="DR579" s="119"/>
      <c r="EB579" s="119"/>
      <c r="EL579" s="119"/>
      <c r="EV579" s="119"/>
      <c r="FF579" s="119"/>
      <c r="FP579" s="119"/>
      <c r="FZ579" s="119"/>
      <c r="GJ579" s="119"/>
      <c r="GT579" s="119"/>
      <c r="HD579" s="119"/>
      <c r="HN579" s="119"/>
      <c r="HX579" s="119"/>
    </row>
    <row xmlns:x14ac="http://schemas.microsoft.com/office/spreadsheetml/2009/9/ac" r="580" s="3" customFormat="true" x14ac:dyDescent="0.25">
      <c r="A580" s="379"/>
      <c r="B580" s="119"/>
      <c r="L580" s="119"/>
      <c r="V580" s="119"/>
      <c r="AF580" s="119"/>
      <c r="AP580" s="119"/>
      <c r="AZ580" s="119"/>
      <c r="BA580" s="119"/>
      <c r="BJ580" s="119"/>
      <c r="BT580" s="119"/>
      <c r="CD580" s="119"/>
      <c r="CN580" s="119"/>
      <c r="CX580" s="119"/>
      <c r="DH580" s="119"/>
      <c r="DR580" s="119"/>
      <c r="EB580" s="119"/>
      <c r="EL580" s="119"/>
      <c r="EV580" s="119"/>
      <c r="FF580" s="119"/>
      <c r="FP580" s="119"/>
      <c r="FZ580" s="119"/>
      <c r="GJ580" s="119"/>
      <c r="GT580" s="119"/>
      <c r="HD580" s="119"/>
      <c r="HN580" s="119"/>
      <c r="HX580" s="119"/>
    </row>
    <row xmlns:x14ac="http://schemas.microsoft.com/office/spreadsheetml/2009/9/ac" r="581" s="3" customFormat="true" x14ac:dyDescent="0.25">
      <c r="A581" s="379"/>
      <c r="B581" s="119"/>
      <c r="L581" s="119"/>
      <c r="V581" s="119"/>
      <c r="AF581" s="119"/>
      <c r="AP581" s="119"/>
      <c r="AZ581" s="119"/>
      <c r="BA581" s="119"/>
      <c r="BJ581" s="119"/>
      <c r="BT581" s="119"/>
      <c r="CD581" s="119"/>
      <c r="CN581" s="119"/>
      <c r="CX581" s="119"/>
      <c r="DH581" s="119"/>
      <c r="DR581" s="119"/>
      <c r="EB581" s="119"/>
      <c r="EL581" s="119"/>
      <c r="EV581" s="119"/>
      <c r="FF581" s="119"/>
      <c r="FP581" s="119"/>
      <c r="FZ581" s="119"/>
      <c r="GJ581" s="119"/>
      <c r="GT581" s="119"/>
      <c r="HD581" s="119"/>
      <c r="HN581" s="119"/>
      <c r="HX581" s="119"/>
    </row>
    <row xmlns:x14ac="http://schemas.microsoft.com/office/spreadsheetml/2009/9/ac" r="582" s="3" customFormat="true" x14ac:dyDescent="0.25">
      <c r="A582" s="379"/>
      <c r="B582" s="119"/>
      <c r="L582" s="119"/>
      <c r="V582" s="119"/>
      <c r="AF582" s="119"/>
      <c r="AP582" s="119"/>
      <c r="AZ582" s="119"/>
      <c r="BA582" s="119"/>
      <c r="BJ582" s="119"/>
      <c r="BT582" s="119"/>
      <c r="CD582" s="119"/>
      <c r="CN582" s="119"/>
      <c r="CX582" s="119"/>
      <c r="DH582" s="119"/>
      <c r="DR582" s="119"/>
      <c r="EB582" s="119"/>
      <c r="EL582" s="119"/>
      <c r="EV582" s="119"/>
      <c r="FF582" s="119"/>
      <c r="FP582" s="119"/>
      <c r="FZ582" s="119"/>
      <c r="GJ582" s="119"/>
      <c r="GT582" s="119"/>
      <c r="HD582" s="119"/>
      <c r="HN582" s="119"/>
      <c r="HX582" s="119"/>
    </row>
    <row xmlns:x14ac="http://schemas.microsoft.com/office/spreadsheetml/2009/9/ac" r="583" s="3" customFormat="true" x14ac:dyDescent="0.25">
      <c r="A583" s="379"/>
      <c r="B583" s="119"/>
      <c r="L583" s="119"/>
      <c r="V583" s="119"/>
      <c r="AF583" s="119"/>
      <c r="AP583" s="119"/>
      <c r="AZ583" s="119"/>
      <c r="BA583" s="119"/>
      <c r="BJ583" s="119"/>
      <c r="BT583" s="119"/>
      <c r="CD583" s="119"/>
      <c r="CN583" s="119"/>
      <c r="CX583" s="119"/>
      <c r="DH583" s="119"/>
      <c r="DR583" s="119"/>
      <c r="EB583" s="119"/>
      <c r="EL583" s="119"/>
      <c r="EV583" s="119"/>
      <c r="FF583" s="119"/>
      <c r="FP583" s="119"/>
      <c r="FZ583" s="119"/>
      <c r="GJ583" s="119"/>
      <c r="GT583" s="119"/>
      <c r="HD583" s="119"/>
      <c r="HN583" s="119"/>
      <c r="HX583" s="119"/>
    </row>
    <row xmlns:x14ac="http://schemas.microsoft.com/office/spreadsheetml/2009/9/ac" r="584" s="3" customFormat="true" x14ac:dyDescent="0.25">
      <c r="A584" s="379"/>
      <c r="B584" s="119"/>
      <c r="L584" s="119"/>
      <c r="V584" s="119"/>
      <c r="AF584" s="119"/>
      <c r="AP584" s="119"/>
      <c r="AZ584" s="119"/>
      <c r="BA584" s="119"/>
      <c r="BJ584" s="119"/>
      <c r="BT584" s="119"/>
      <c r="CD584" s="119"/>
      <c r="CN584" s="119"/>
      <c r="CX584" s="119"/>
      <c r="DH584" s="119"/>
      <c r="DR584" s="119"/>
      <c r="EB584" s="119"/>
      <c r="EL584" s="119"/>
      <c r="EV584" s="119"/>
      <c r="FF584" s="119"/>
      <c r="FP584" s="119"/>
      <c r="FZ584" s="119"/>
      <c r="GJ584" s="119"/>
      <c r="GT584" s="119"/>
      <c r="HD584" s="119"/>
      <c r="HN584" s="119"/>
      <c r="HX584" s="119"/>
    </row>
    <row xmlns:x14ac="http://schemas.microsoft.com/office/spreadsheetml/2009/9/ac" r="585" s="3" customFormat="true" x14ac:dyDescent="0.25">
      <c r="A585" s="379"/>
      <c r="B585" s="119"/>
      <c r="L585" s="119"/>
      <c r="V585" s="119"/>
      <c r="AF585" s="119"/>
      <c r="AP585" s="119"/>
      <c r="AZ585" s="119"/>
      <c r="BA585" s="119"/>
      <c r="BJ585" s="119"/>
      <c r="BT585" s="119"/>
      <c r="CD585" s="119"/>
      <c r="CN585" s="119"/>
      <c r="CX585" s="119"/>
      <c r="DH585" s="119"/>
      <c r="DR585" s="119"/>
      <c r="EB585" s="119"/>
      <c r="EL585" s="119"/>
      <c r="EV585" s="119"/>
      <c r="FF585" s="119"/>
      <c r="FP585" s="119"/>
      <c r="FZ585" s="119"/>
      <c r="GJ585" s="119"/>
      <c r="GT585" s="119"/>
      <c r="HD585" s="119"/>
      <c r="HN585" s="119"/>
      <c r="HX585" s="119"/>
    </row>
    <row xmlns:x14ac="http://schemas.microsoft.com/office/spreadsheetml/2009/9/ac" r="586" s="3" customFormat="true" x14ac:dyDescent="0.25">
      <c r="A586" s="379"/>
      <c r="B586" s="119"/>
      <c r="L586" s="119"/>
      <c r="V586" s="119"/>
      <c r="AF586" s="119"/>
      <c r="AP586" s="119"/>
      <c r="AZ586" s="119"/>
      <c r="BA586" s="119"/>
      <c r="BJ586" s="119"/>
      <c r="BT586" s="119"/>
      <c r="CD586" s="119"/>
      <c r="CN586" s="119"/>
      <c r="CX586" s="119"/>
      <c r="DH586" s="119"/>
      <c r="DR586" s="119"/>
      <c r="EB586" s="119"/>
      <c r="EL586" s="119"/>
      <c r="EV586" s="119"/>
      <c r="FF586" s="119"/>
      <c r="FP586" s="119"/>
      <c r="FZ586" s="119"/>
      <c r="GJ586" s="119"/>
      <c r="GT586" s="119"/>
      <c r="HD586" s="119"/>
      <c r="HN586" s="119"/>
      <c r="HX586" s="119"/>
    </row>
    <row xmlns:x14ac="http://schemas.microsoft.com/office/spreadsheetml/2009/9/ac" r="587" s="3" customFormat="true" x14ac:dyDescent="0.25">
      <c r="A587" s="379"/>
      <c r="B587" s="119"/>
      <c r="L587" s="119"/>
      <c r="V587" s="119"/>
      <c r="AF587" s="119"/>
      <c r="AP587" s="119"/>
      <c r="AZ587" s="119"/>
      <c r="BA587" s="119"/>
      <c r="BJ587" s="119"/>
      <c r="BT587" s="119"/>
      <c r="CD587" s="119"/>
      <c r="CN587" s="119"/>
      <c r="CX587" s="119"/>
      <c r="DH587" s="119"/>
      <c r="DR587" s="119"/>
      <c r="EB587" s="119"/>
      <c r="EL587" s="119"/>
      <c r="EV587" s="119"/>
      <c r="FF587" s="119"/>
      <c r="FP587" s="119"/>
      <c r="FZ587" s="119"/>
      <c r="GJ587" s="119"/>
      <c r="GT587" s="119"/>
      <c r="HD587" s="119"/>
      <c r="HN587" s="119"/>
      <c r="HX587" s="119"/>
    </row>
    <row xmlns:x14ac="http://schemas.microsoft.com/office/spreadsheetml/2009/9/ac" r="588" s="3" customFormat="true" x14ac:dyDescent="0.25">
      <c r="A588" s="379"/>
      <c r="B588" s="119"/>
      <c r="L588" s="119"/>
      <c r="V588" s="119"/>
      <c r="AF588" s="119"/>
      <c r="AP588" s="119"/>
      <c r="AZ588" s="119"/>
      <c r="BA588" s="119"/>
      <c r="BJ588" s="119"/>
      <c r="BT588" s="119"/>
      <c r="CD588" s="119"/>
      <c r="CN588" s="119"/>
      <c r="CX588" s="119"/>
      <c r="DH588" s="119"/>
      <c r="DR588" s="119"/>
      <c r="EB588" s="119"/>
      <c r="EL588" s="119"/>
      <c r="EV588" s="119"/>
      <c r="FF588" s="119"/>
      <c r="FP588" s="119"/>
      <c r="FZ588" s="119"/>
      <c r="GJ588" s="119"/>
      <c r="GT588" s="119"/>
      <c r="HD588" s="119"/>
      <c r="HN588" s="119"/>
      <c r="HX588" s="119"/>
    </row>
    <row xmlns:x14ac="http://schemas.microsoft.com/office/spreadsheetml/2009/9/ac" r="589" s="3" customFormat="true" x14ac:dyDescent="0.25">
      <c r="A589" s="379"/>
      <c r="B589" s="119"/>
      <c r="L589" s="119"/>
      <c r="V589" s="119"/>
      <c r="AF589" s="119"/>
      <c r="AP589" s="119"/>
      <c r="AZ589" s="119"/>
      <c r="BA589" s="119"/>
      <c r="BJ589" s="119"/>
      <c r="BT589" s="119"/>
      <c r="CD589" s="119"/>
      <c r="CN589" s="119"/>
      <c r="CX589" s="119"/>
      <c r="DH589" s="119"/>
      <c r="DR589" s="119"/>
      <c r="EB589" s="119"/>
      <c r="EL589" s="119"/>
      <c r="EV589" s="119"/>
      <c r="FF589" s="119"/>
      <c r="FP589" s="119"/>
      <c r="FZ589" s="119"/>
      <c r="GJ589" s="119"/>
      <c r="GT589" s="119"/>
      <c r="HD589" s="119"/>
      <c r="HN589" s="119"/>
      <c r="HX589" s="119"/>
    </row>
    <row xmlns:x14ac="http://schemas.microsoft.com/office/spreadsheetml/2009/9/ac" r="590" s="3" customFormat="true" x14ac:dyDescent="0.25">
      <c r="A590" s="379"/>
      <c r="B590" s="119"/>
      <c r="L590" s="119"/>
      <c r="V590" s="119"/>
      <c r="AF590" s="119"/>
      <c r="AP590" s="119"/>
      <c r="AZ590" s="119"/>
      <c r="BA590" s="119"/>
      <c r="BJ590" s="119"/>
      <c r="BT590" s="119"/>
      <c r="CD590" s="119"/>
      <c r="CN590" s="119"/>
      <c r="CX590" s="119"/>
      <c r="DH590" s="119"/>
      <c r="DR590" s="119"/>
      <c r="EB590" s="119"/>
      <c r="EL590" s="119"/>
      <c r="EV590" s="119"/>
      <c r="FF590" s="119"/>
      <c r="FP590" s="119"/>
      <c r="FZ590" s="119"/>
      <c r="GJ590" s="119"/>
      <c r="GT590" s="119"/>
      <c r="HD590" s="119"/>
      <c r="HN590" s="119"/>
      <c r="HX590" s="119"/>
    </row>
    <row xmlns:x14ac="http://schemas.microsoft.com/office/spreadsheetml/2009/9/ac" r="591" s="3" customFormat="true" x14ac:dyDescent="0.25">
      <c r="A591" s="379"/>
      <c r="B591" s="119"/>
      <c r="L591" s="119"/>
      <c r="V591" s="119"/>
      <c r="AF591" s="119"/>
      <c r="AP591" s="119"/>
      <c r="AZ591" s="119"/>
      <c r="BA591" s="119"/>
      <c r="BJ591" s="119"/>
      <c r="BT591" s="119"/>
      <c r="CD591" s="119"/>
      <c r="CN591" s="119"/>
      <c r="CX591" s="119"/>
      <c r="DH591" s="119"/>
      <c r="DR591" s="119"/>
      <c r="EB591" s="119"/>
      <c r="EL591" s="119"/>
      <c r="EV591" s="119"/>
      <c r="FF591" s="119"/>
      <c r="FP591" s="119"/>
      <c r="FZ591" s="119"/>
      <c r="GJ591" s="119"/>
      <c r="GT591" s="119"/>
      <c r="HD591" s="119"/>
      <c r="HN591" s="119"/>
      <c r="HX591" s="119"/>
    </row>
    <row xmlns:x14ac="http://schemas.microsoft.com/office/spreadsheetml/2009/9/ac" r="592" s="3" customFormat="true" x14ac:dyDescent="0.25">
      <c r="A592" s="379"/>
      <c r="B592" s="119"/>
      <c r="L592" s="119"/>
      <c r="V592" s="119"/>
      <c r="AF592" s="119"/>
      <c r="AP592" s="119"/>
      <c r="AZ592" s="119"/>
      <c r="BA592" s="119"/>
      <c r="BJ592" s="119"/>
      <c r="BT592" s="119"/>
      <c r="CD592" s="119"/>
      <c r="CN592" s="119"/>
      <c r="CX592" s="119"/>
      <c r="DH592" s="119"/>
      <c r="DR592" s="119"/>
      <c r="EB592" s="119"/>
      <c r="EL592" s="119"/>
      <c r="EV592" s="119"/>
      <c r="FF592" s="119"/>
      <c r="FP592" s="119"/>
      <c r="FZ592" s="119"/>
      <c r="GJ592" s="119"/>
      <c r="GT592" s="119"/>
      <c r="HD592" s="119"/>
      <c r="HN592" s="119"/>
      <c r="HX592" s="119"/>
    </row>
    <row xmlns:x14ac="http://schemas.microsoft.com/office/spreadsheetml/2009/9/ac" r="593" s="3" customFormat="true" x14ac:dyDescent="0.25">
      <c r="A593" s="379"/>
      <c r="B593" s="119"/>
      <c r="L593" s="119"/>
      <c r="V593" s="119"/>
      <c r="AF593" s="119"/>
      <c r="AP593" s="119"/>
      <c r="AZ593" s="119"/>
      <c r="BA593" s="119"/>
      <c r="BJ593" s="119"/>
      <c r="BT593" s="119"/>
      <c r="CD593" s="119"/>
      <c r="CN593" s="119"/>
      <c r="CX593" s="119"/>
      <c r="DH593" s="119"/>
      <c r="DR593" s="119"/>
      <c r="EB593" s="119"/>
      <c r="EL593" s="119"/>
      <c r="EV593" s="119"/>
      <c r="FF593" s="119"/>
      <c r="FP593" s="119"/>
      <c r="FZ593" s="119"/>
      <c r="GJ593" s="119"/>
      <c r="GT593" s="119"/>
      <c r="HD593" s="119"/>
      <c r="HN593" s="119"/>
      <c r="HX593" s="119"/>
    </row>
    <row xmlns:x14ac="http://schemas.microsoft.com/office/spreadsheetml/2009/9/ac" r="594" s="3" customFormat="true" x14ac:dyDescent="0.25">
      <c r="A594" s="379"/>
      <c r="B594" s="119"/>
      <c r="L594" s="119"/>
      <c r="V594" s="119"/>
      <c r="AF594" s="119"/>
      <c r="AP594" s="119"/>
      <c r="AZ594" s="119"/>
      <c r="BA594" s="119"/>
      <c r="BJ594" s="119"/>
      <c r="BT594" s="119"/>
      <c r="CD594" s="119"/>
      <c r="CN594" s="119"/>
      <c r="CX594" s="119"/>
      <c r="DH594" s="119"/>
      <c r="DR594" s="119"/>
      <c r="EB594" s="119"/>
      <c r="EL594" s="119"/>
      <c r="EV594" s="119"/>
      <c r="FF594" s="119"/>
      <c r="FP594" s="119"/>
      <c r="FZ594" s="119"/>
      <c r="GJ594" s="119"/>
      <c r="GT594" s="119"/>
      <c r="HD594" s="119"/>
      <c r="HN594" s="119"/>
      <c r="HX594" s="119"/>
    </row>
    <row xmlns:x14ac="http://schemas.microsoft.com/office/spreadsheetml/2009/9/ac" r="595" s="3" customFormat="true" x14ac:dyDescent="0.25">
      <c r="A595" s="379"/>
      <c r="B595" s="119"/>
      <c r="L595" s="119"/>
      <c r="V595" s="119"/>
      <c r="AF595" s="119"/>
      <c r="AP595" s="119"/>
      <c r="AZ595" s="119"/>
      <c r="BA595" s="119"/>
      <c r="BJ595" s="119"/>
      <c r="BT595" s="119"/>
      <c r="CD595" s="119"/>
      <c r="CN595" s="119"/>
      <c r="CX595" s="119"/>
      <c r="DH595" s="119"/>
      <c r="DR595" s="119"/>
      <c r="EB595" s="119"/>
      <c r="EL595" s="119"/>
      <c r="EV595" s="119"/>
      <c r="FF595" s="119"/>
      <c r="FP595" s="119"/>
      <c r="FZ595" s="119"/>
      <c r="GJ595" s="119"/>
      <c r="GT595" s="119"/>
      <c r="HD595" s="119"/>
      <c r="HN595" s="119"/>
      <c r="HX595" s="119"/>
    </row>
    <row xmlns:x14ac="http://schemas.microsoft.com/office/spreadsheetml/2009/9/ac" r="596" s="3" customFormat="true" x14ac:dyDescent="0.25">
      <c r="A596" s="379"/>
      <c r="B596" s="119"/>
      <c r="L596" s="119"/>
      <c r="V596" s="119"/>
      <c r="AF596" s="119"/>
      <c r="AP596" s="119"/>
      <c r="AZ596" s="119"/>
      <c r="BA596" s="119"/>
      <c r="BJ596" s="119"/>
      <c r="BT596" s="119"/>
      <c r="CD596" s="119"/>
      <c r="CN596" s="119"/>
      <c r="CX596" s="119"/>
      <c r="DH596" s="119"/>
      <c r="DR596" s="119"/>
      <c r="EB596" s="119"/>
      <c r="EL596" s="119"/>
      <c r="EV596" s="119"/>
      <c r="FF596" s="119"/>
      <c r="FP596" s="119"/>
      <c r="FZ596" s="119"/>
      <c r="GJ596" s="119"/>
      <c r="GT596" s="119"/>
      <c r="HD596" s="119"/>
      <c r="HN596" s="119"/>
      <c r="HX596" s="119"/>
    </row>
    <row xmlns:x14ac="http://schemas.microsoft.com/office/spreadsheetml/2009/9/ac" r="597" s="3" customFormat="true" x14ac:dyDescent="0.25">
      <c r="A597" s="379"/>
      <c r="B597" s="119"/>
      <c r="L597" s="119"/>
      <c r="V597" s="119"/>
      <c r="AF597" s="119"/>
      <c r="AP597" s="119"/>
      <c r="AZ597" s="119"/>
      <c r="BA597" s="119"/>
      <c r="BJ597" s="119"/>
      <c r="BT597" s="119"/>
      <c r="CD597" s="119"/>
      <c r="CN597" s="119"/>
      <c r="CX597" s="119"/>
      <c r="DH597" s="119"/>
      <c r="DR597" s="119"/>
      <c r="EB597" s="119"/>
      <c r="EL597" s="119"/>
      <c r="EV597" s="119"/>
      <c r="FF597" s="119"/>
      <c r="FP597" s="119"/>
      <c r="FZ597" s="119"/>
      <c r="GJ597" s="119"/>
      <c r="GT597" s="119"/>
      <c r="HD597" s="119"/>
      <c r="HN597" s="119"/>
      <c r="HX597" s="119"/>
    </row>
    <row xmlns:x14ac="http://schemas.microsoft.com/office/spreadsheetml/2009/9/ac" r="598" s="3" customFormat="true" x14ac:dyDescent="0.25">
      <c r="A598" s="379"/>
      <c r="B598" s="119"/>
      <c r="L598" s="119"/>
      <c r="V598" s="119"/>
      <c r="AF598" s="119"/>
      <c r="AP598" s="119"/>
      <c r="AZ598" s="119"/>
      <c r="BA598" s="119"/>
      <c r="BJ598" s="119"/>
      <c r="BT598" s="119"/>
      <c r="CD598" s="119"/>
      <c r="CN598" s="119"/>
      <c r="CX598" s="119"/>
      <c r="DH598" s="119"/>
      <c r="DR598" s="119"/>
      <c r="EB598" s="119"/>
      <c r="EL598" s="119"/>
      <c r="EV598" s="119"/>
      <c r="FF598" s="119"/>
      <c r="FP598" s="119"/>
      <c r="FZ598" s="119"/>
      <c r="GJ598" s="119"/>
      <c r="GT598" s="119"/>
      <c r="HD598" s="119"/>
      <c r="HN598" s="119"/>
      <c r="HX598" s="119"/>
    </row>
    <row xmlns:x14ac="http://schemas.microsoft.com/office/spreadsheetml/2009/9/ac" r="599" s="3" customFormat="true" x14ac:dyDescent="0.25">
      <c r="A599" s="379"/>
      <c r="B599" s="119"/>
      <c r="L599" s="119"/>
      <c r="V599" s="119"/>
      <c r="AF599" s="119"/>
      <c r="AP599" s="119"/>
      <c r="AZ599" s="119"/>
      <c r="BA599" s="119"/>
      <c r="BJ599" s="119"/>
      <c r="BT599" s="119"/>
      <c r="CD599" s="119"/>
      <c r="CN599" s="119"/>
      <c r="CX599" s="119"/>
      <c r="DH599" s="119"/>
      <c r="DR599" s="119"/>
      <c r="EB599" s="119"/>
      <c r="EL599" s="119"/>
      <c r="EV599" s="119"/>
      <c r="FF599" s="119"/>
      <c r="FP599" s="119"/>
      <c r="FZ599" s="119"/>
      <c r="GJ599" s="119"/>
      <c r="GT599" s="119"/>
      <c r="HD599" s="119"/>
      <c r="HN599" s="119"/>
      <c r="HX599" s="119"/>
    </row>
    <row xmlns:x14ac="http://schemas.microsoft.com/office/spreadsheetml/2009/9/ac" r="600" s="3" customFormat="true" x14ac:dyDescent="0.25">
      <c r="A600" s="379"/>
      <c r="B600" s="119"/>
      <c r="L600" s="119"/>
      <c r="V600" s="119"/>
      <c r="AF600" s="119"/>
      <c r="AP600" s="119"/>
      <c r="AZ600" s="119"/>
      <c r="BA600" s="119"/>
      <c r="BJ600" s="119"/>
      <c r="BT600" s="119"/>
      <c r="CD600" s="119"/>
      <c r="CN600" s="119"/>
      <c r="CX600" s="119"/>
      <c r="DH600" s="119"/>
      <c r="DR600" s="119"/>
      <c r="EB600" s="119"/>
      <c r="EL600" s="119"/>
      <c r="EV600" s="119"/>
      <c r="FF600" s="119"/>
      <c r="FP600" s="119"/>
      <c r="FZ600" s="119"/>
      <c r="GJ600" s="119"/>
      <c r="GT600" s="119"/>
      <c r="HD600" s="119"/>
      <c r="HN600" s="119"/>
      <c r="HX600" s="119"/>
    </row>
    <row xmlns:x14ac="http://schemas.microsoft.com/office/spreadsheetml/2009/9/ac" r="601" s="3" customFormat="true" x14ac:dyDescent="0.25">
      <c r="A601" s="379"/>
      <c r="B601" s="119"/>
      <c r="L601" s="119"/>
      <c r="V601" s="119"/>
      <c r="AF601" s="119"/>
      <c r="AP601" s="119"/>
      <c r="AZ601" s="119"/>
      <c r="BA601" s="119"/>
      <c r="BJ601" s="119"/>
      <c r="BT601" s="119"/>
      <c r="CD601" s="119"/>
      <c r="CN601" s="119"/>
      <c r="CX601" s="119"/>
      <c r="DH601" s="119"/>
      <c r="DR601" s="119"/>
      <c r="EB601" s="119"/>
      <c r="EL601" s="119"/>
      <c r="EV601" s="119"/>
      <c r="FF601" s="119"/>
      <c r="FP601" s="119"/>
      <c r="FZ601" s="119"/>
      <c r="GJ601" s="119"/>
      <c r="GT601" s="119"/>
      <c r="HD601" s="119"/>
      <c r="HN601" s="119"/>
      <c r="HX601" s="119"/>
    </row>
    <row xmlns:x14ac="http://schemas.microsoft.com/office/spreadsheetml/2009/9/ac" r="602" s="3" customFormat="true" x14ac:dyDescent="0.25">
      <c r="A602" s="379"/>
      <c r="B602" s="119"/>
      <c r="L602" s="119"/>
      <c r="V602" s="119"/>
      <c r="AF602" s="119"/>
      <c r="AP602" s="119"/>
      <c r="AZ602" s="119"/>
      <c r="BA602" s="119"/>
      <c r="BJ602" s="119"/>
      <c r="BT602" s="119"/>
      <c r="CD602" s="119"/>
      <c r="CN602" s="119"/>
      <c r="CX602" s="119"/>
      <c r="DH602" s="119"/>
      <c r="DR602" s="119"/>
      <c r="EB602" s="119"/>
      <c r="EL602" s="119"/>
      <c r="EV602" s="119"/>
      <c r="FF602" s="119"/>
      <c r="FP602" s="119"/>
      <c r="FZ602" s="119"/>
      <c r="GJ602" s="119"/>
      <c r="GT602" s="119"/>
      <c r="HD602" s="119"/>
      <c r="HN602" s="119"/>
      <c r="HX602" s="119"/>
    </row>
    <row xmlns:x14ac="http://schemas.microsoft.com/office/spreadsheetml/2009/9/ac" r="603" s="3" customFormat="true" x14ac:dyDescent="0.25">
      <c r="A603" s="379"/>
      <c r="B603" s="119"/>
      <c r="L603" s="119"/>
      <c r="V603" s="119"/>
      <c r="AF603" s="119"/>
      <c r="AP603" s="119"/>
      <c r="AZ603" s="119"/>
      <c r="BA603" s="119"/>
      <c r="BJ603" s="119"/>
      <c r="BT603" s="119"/>
      <c r="CD603" s="119"/>
      <c r="CN603" s="119"/>
      <c r="CX603" s="119"/>
      <c r="DH603" s="119"/>
      <c r="DR603" s="119"/>
      <c r="EB603" s="119"/>
      <c r="EL603" s="119"/>
      <c r="EV603" s="119"/>
      <c r="FF603" s="119"/>
      <c r="FP603" s="119"/>
      <c r="FZ603" s="119"/>
      <c r="GJ603" s="119"/>
      <c r="GT603" s="119"/>
      <c r="HD603" s="119"/>
      <c r="HN603" s="119"/>
      <c r="HX603" s="119"/>
    </row>
    <row xmlns:x14ac="http://schemas.microsoft.com/office/spreadsheetml/2009/9/ac" r="604" s="3" customFormat="true" x14ac:dyDescent="0.25">
      <c r="A604" s="379"/>
      <c r="B604" s="119"/>
      <c r="L604" s="119"/>
      <c r="V604" s="119"/>
      <c r="AF604" s="119"/>
      <c r="AP604" s="119"/>
      <c r="AZ604" s="119"/>
      <c r="BA604" s="119"/>
      <c r="BJ604" s="119"/>
      <c r="BT604" s="119"/>
      <c r="CD604" s="119"/>
      <c r="CN604" s="119"/>
      <c r="CX604" s="119"/>
      <c r="DH604" s="119"/>
      <c r="DR604" s="119"/>
      <c r="EB604" s="119"/>
      <c r="EL604" s="119"/>
      <c r="EV604" s="119"/>
      <c r="FF604" s="119"/>
      <c r="FP604" s="119"/>
      <c r="FZ604" s="119"/>
      <c r="GJ604" s="119"/>
      <c r="GT604" s="119"/>
      <c r="HD604" s="119"/>
      <c r="HN604" s="119"/>
      <c r="HX604" s="119"/>
    </row>
    <row xmlns:x14ac="http://schemas.microsoft.com/office/spreadsheetml/2009/9/ac" r="605" s="3" customFormat="true" x14ac:dyDescent="0.25">
      <c r="A605" s="379"/>
      <c r="B605" s="119"/>
      <c r="L605" s="119"/>
      <c r="V605" s="119"/>
      <c r="AF605" s="119"/>
      <c r="AP605" s="119"/>
      <c r="AZ605" s="119"/>
      <c r="BA605" s="119"/>
      <c r="BJ605" s="119"/>
      <c r="BT605" s="119"/>
      <c r="CD605" s="119"/>
      <c r="CN605" s="119"/>
      <c r="CX605" s="119"/>
      <c r="DH605" s="119"/>
      <c r="DR605" s="119"/>
      <c r="EB605" s="119"/>
      <c r="EL605" s="119"/>
      <c r="EV605" s="119"/>
      <c r="FF605" s="119"/>
      <c r="FP605" s="119"/>
      <c r="FZ605" s="119"/>
      <c r="GJ605" s="119"/>
      <c r="GT605" s="119"/>
      <c r="HD605" s="119"/>
      <c r="HN605" s="119"/>
      <c r="HX605" s="119"/>
    </row>
    <row xmlns:x14ac="http://schemas.microsoft.com/office/spreadsheetml/2009/9/ac" r="606" s="3" customFormat="true" x14ac:dyDescent="0.25">
      <c r="A606" s="379"/>
      <c r="B606" s="119"/>
      <c r="L606" s="119"/>
      <c r="V606" s="119"/>
      <c r="AF606" s="119"/>
      <c r="AP606" s="119"/>
      <c r="AZ606" s="119"/>
      <c r="BA606" s="119"/>
      <c r="BJ606" s="119"/>
      <c r="BT606" s="119"/>
      <c r="CD606" s="119"/>
      <c r="CN606" s="119"/>
      <c r="CX606" s="119"/>
      <c r="DH606" s="119"/>
      <c r="DR606" s="119"/>
      <c r="EB606" s="119"/>
      <c r="EL606" s="119"/>
      <c r="EV606" s="119"/>
      <c r="FF606" s="119"/>
      <c r="FP606" s="119"/>
      <c r="FZ606" s="119"/>
      <c r="GJ606" s="119"/>
      <c r="GT606" s="119"/>
      <c r="HD606" s="119"/>
      <c r="HN606" s="119"/>
      <c r="HX606" s="119"/>
    </row>
    <row xmlns:x14ac="http://schemas.microsoft.com/office/spreadsheetml/2009/9/ac" r="607" s="3" customFormat="true" x14ac:dyDescent="0.25">
      <c r="A607" s="379"/>
      <c r="B607" s="119"/>
      <c r="L607" s="119"/>
      <c r="V607" s="119"/>
      <c r="AF607" s="119"/>
      <c r="AP607" s="119"/>
      <c r="AZ607" s="119"/>
      <c r="BA607" s="119"/>
      <c r="BJ607" s="119"/>
      <c r="BT607" s="119"/>
      <c r="CD607" s="119"/>
      <c r="CN607" s="119"/>
      <c r="CX607" s="119"/>
      <c r="DH607" s="119"/>
      <c r="DR607" s="119"/>
      <c r="EB607" s="119"/>
      <c r="EL607" s="119"/>
      <c r="EV607" s="119"/>
      <c r="FF607" s="119"/>
      <c r="FP607" s="119"/>
      <c r="FZ607" s="119"/>
      <c r="GJ607" s="119"/>
      <c r="GT607" s="119"/>
      <c r="HD607" s="119"/>
      <c r="HN607" s="119"/>
      <c r="HX607" s="119"/>
    </row>
    <row xmlns:x14ac="http://schemas.microsoft.com/office/spreadsheetml/2009/9/ac" r="608" s="3" customFormat="true" x14ac:dyDescent="0.25">
      <c r="A608" s="379"/>
      <c r="B608" s="119"/>
      <c r="L608" s="119"/>
      <c r="V608" s="119"/>
      <c r="AF608" s="119"/>
      <c r="AP608" s="119"/>
      <c r="AZ608" s="119"/>
      <c r="BA608" s="119"/>
      <c r="BJ608" s="119"/>
      <c r="BT608" s="119"/>
      <c r="CD608" s="119"/>
      <c r="CN608" s="119"/>
      <c r="CX608" s="119"/>
      <c r="DH608" s="119"/>
      <c r="DR608" s="119"/>
      <c r="EB608" s="119"/>
      <c r="EL608" s="119"/>
      <c r="EV608" s="119"/>
      <c r="FF608" s="119"/>
      <c r="FP608" s="119"/>
      <c r="FZ608" s="119"/>
      <c r="GJ608" s="119"/>
      <c r="GT608" s="119"/>
      <c r="HD608" s="119"/>
      <c r="HN608" s="119"/>
      <c r="HX608" s="119"/>
    </row>
    <row xmlns:x14ac="http://schemas.microsoft.com/office/spreadsheetml/2009/9/ac" r="609" s="3" customFormat="true" x14ac:dyDescent="0.25">
      <c r="A609" s="379"/>
      <c r="B609" s="119"/>
      <c r="L609" s="119"/>
      <c r="V609" s="119"/>
      <c r="AF609" s="119"/>
      <c r="AP609" s="119"/>
      <c r="AZ609" s="119"/>
      <c r="BA609" s="119"/>
      <c r="BJ609" s="119"/>
      <c r="BT609" s="119"/>
      <c r="CD609" s="119"/>
      <c r="CN609" s="119"/>
      <c r="CX609" s="119"/>
      <c r="DH609" s="119"/>
      <c r="DR609" s="119"/>
      <c r="EB609" s="119"/>
      <c r="EL609" s="119"/>
      <c r="EV609" s="119"/>
      <c r="FF609" s="119"/>
      <c r="FP609" s="119"/>
      <c r="FZ609" s="119"/>
      <c r="GJ609" s="119"/>
      <c r="GT609" s="119"/>
      <c r="HD609" s="119"/>
      <c r="HN609" s="119"/>
      <c r="HX609" s="119"/>
    </row>
    <row xmlns:x14ac="http://schemas.microsoft.com/office/spreadsheetml/2009/9/ac" r="610" s="3" customFormat="true" x14ac:dyDescent="0.25">
      <c r="A610" s="379"/>
      <c r="B610" s="119"/>
      <c r="L610" s="119"/>
      <c r="V610" s="119"/>
      <c r="AF610" s="119"/>
      <c r="AP610" s="119"/>
      <c r="AZ610" s="119"/>
      <c r="BA610" s="119"/>
      <c r="BJ610" s="119"/>
      <c r="BT610" s="119"/>
      <c r="CD610" s="119"/>
      <c r="CN610" s="119"/>
      <c r="CX610" s="119"/>
      <c r="DH610" s="119"/>
      <c r="DR610" s="119"/>
      <c r="EB610" s="119"/>
      <c r="EL610" s="119"/>
      <c r="EV610" s="119"/>
      <c r="FF610" s="119"/>
      <c r="FP610" s="119"/>
      <c r="FZ610" s="119"/>
      <c r="GJ610" s="119"/>
      <c r="GT610" s="119"/>
      <c r="HD610" s="119"/>
      <c r="HN610" s="119"/>
      <c r="HX610" s="119"/>
    </row>
    <row xmlns:x14ac="http://schemas.microsoft.com/office/spreadsheetml/2009/9/ac" r="611" s="3" customFormat="true" x14ac:dyDescent="0.25">
      <c r="A611" s="379"/>
      <c r="B611" s="119"/>
      <c r="L611" s="119"/>
      <c r="V611" s="119"/>
      <c r="AF611" s="119"/>
      <c r="AP611" s="119"/>
      <c r="AZ611" s="119"/>
      <c r="BA611" s="119"/>
      <c r="BJ611" s="119"/>
      <c r="BT611" s="119"/>
      <c r="CD611" s="119"/>
      <c r="CN611" s="119"/>
      <c r="CX611" s="119"/>
      <c r="DH611" s="119"/>
      <c r="DR611" s="119"/>
      <c r="EB611" s="119"/>
      <c r="EL611" s="119"/>
      <c r="EV611" s="119"/>
      <c r="FF611" s="119"/>
      <c r="FP611" s="119"/>
      <c r="FZ611" s="119"/>
      <c r="GJ611" s="119"/>
      <c r="GT611" s="119"/>
      <c r="HD611" s="119"/>
      <c r="HN611" s="119"/>
      <c r="HX611" s="119"/>
    </row>
    <row xmlns:x14ac="http://schemas.microsoft.com/office/spreadsheetml/2009/9/ac" r="612" s="3" customFormat="true" x14ac:dyDescent="0.25">
      <c r="A612" s="379"/>
      <c r="B612" s="119"/>
      <c r="L612" s="119"/>
      <c r="V612" s="119"/>
      <c r="AF612" s="119"/>
      <c r="AP612" s="119"/>
      <c r="AZ612" s="119"/>
      <c r="BA612" s="119"/>
      <c r="BJ612" s="119"/>
      <c r="BT612" s="119"/>
      <c r="CD612" s="119"/>
      <c r="CN612" s="119"/>
      <c r="CX612" s="119"/>
      <c r="DH612" s="119"/>
      <c r="DR612" s="119"/>
      <c r="EB612" s="119"/>
      <c r="EL612" s="119"/>
      <c r="EV612" s="119"/>
      <c r="FF612" s="119"/>
      <c r="FP612" s="119"/>
      <c r="FZ612" s="119"/>
      <c r="GJ612" s="119"/>
      <c r="GT612" s="119"/>
      <c r="HD612" s="119"/>
      <c r="HN612" s="119"/>
      <c r="HX612" s="119"/>
    </row>
    <row xmlns:x14ac="http://schemas.microsoft.com/office/spreadsheetml/2009/9/ac" r="613" s="3" customFormat="true" x14ac:dyDescent="0.25">
      <c r="A613" s="379"/>
      <c r="B613" s="119"/>
      <c r="L613" s="119"/>
      <c r="V613" s="119"/>
      <c r="AF613" s="119"/>
      <c r="AP613" s="119"/>
      <c r="AZ613" s="119"/>
      <c r="BA613" s="119"/>
      <c r="BJ613" s="119"/>
      <c r="BT613" s="119"/>
      <c r="CD613" s="119"/>
      <c r="CN613" s="119"/>
      <c r="CX613" s="119"/>
      <c r="DH613" s="119"/>
      <c r="DR613" s="119"/>
      <c r="EB613" s="119"/>
      <c r="EL613" s="119"/>
      <c r="EV613" s="119"/>
      <c r="FF613" s="119"/>
      <c r="FP613" s="119"/>
      <c r="FZ613" s="119"/>
      <c r="GJ613" s="119"/>
      <c r="GT613" s="119"/>
      <c r="HD613" s="119"/>
      <c r="HN613" s="119"/>
      <c r="HX613" s="119"/>
    </row>
    <row xmlns:x14ac="http://schemas.microsoft.com/office/spreadsheetml/2009/9/ac" r="614" s="3" customFormat="true" x14ac:dyDescent="0.25">
      <c r="A614" s="379"/>
      <c r="B614" s="119"/>
      <c r="L614" s="119"/>
      <c r="V614" s="119"/>
      <c r="AF614" s="119"/>
      <c r="AP614" s="119"/>
      <c r="AZ614" s="119"/>
      <c r="BA614" s="119"/>
      <c r="BJ614" s="119"/>
      <c r="BT614" s="119"/>
      <c r="CD614" s="119"/>
      <c r="CN614" s="119"/>
      <c r="CX614" s="119"/>
      <c r="DH614" s="119"/>
      <c r="DR614" s="119"/>
      <c r="EB614" s="119"/>
      <c r="EL614" s="119"/>
      <c r="EV614" s="119"/>
      <c r="FF614" s="119"/>
      <c r="FP614" s="119"/>
      <c r="FZ614" s="119"/>
      <c r="GJ614" s="119"/>
      <c r="GT614" s="119"/>
      <c r="HD614" s="119"/>
      <c r="HN614" s="119"/>
      <c r="HX614" s="119"/>
    </row>
    <row xmlns:x14ac="http://schemas.microsoft.com/office/spreadsheetml/2009/9/ac" r="615" s="3" customFormat="true" x14ac:dyDescent="0.25">
      <c r="A615" s="379"/>
      <c r="B615" s="119"/>
      <c r="L615" s="119"/>
      <c r="V615" s="119"/>
      <c r="AF615" s="119"/>
      <c r="AP615" s="119"/>
      <c r="AZ615" s="119"/>
      <c r="BA615" s="119"/>
      <c r="BJ615" s="119"/>
      <c r="BT615" s="119"/>
      <c r="CD615" s="119"/>
      <c r="CN615" s="119"/>
      <c r="CX615" s="119"/>
      <c r="DH615" s="119"/>
      <c r="DR615" s="119"/>
      <c r="EB615" s="119"/>
      <c r="EL615" s="119"/>
      <c r="EV615" s="119"/>
      <c r="FF615" s="119"/>
      <c r="FP615" s="119"/>
      <c r="FZ615" s="119"/>
      <c r="GJ615" s="119"/>
      <c r="GT615" s="119"/>
      <c r="HD615" s="119"/>
      <c r="HN615" s="119"/>
      <c r="HX615" s="119"/>
    </row>
    <row xmlns:x14ac="http://schemas.microsoft.com/office/spreadsheetml/2009/9/ac" r="616" s="3" customFormat="true" x14ac:dyDescent="0.25">
      <c r="A616" s="379"/>
      <c r="B616" s="119"/>
      <c r="L616" s="119"/>
      <c r="V616" s="119"/>
      <c r="AF616" s="119"/>
      <c r="AP616" s="119"/>
      <c r="AZ616" s="119"/>
      <c r="BA616" s="119"/>
      <c r="BJ616" s="119"/>
      <c r="BT616" s="119"/>
      <c r="CD616" s="119"/>
      <c r="CN616" s="119"/>
      <c r="CX616" s="119"/>
      <c r="DH616" s="119"/>
      <c r="DR616" s="119"/>
      <c r="EB616" s="119"/>
      <c r="EL616" s="119"/>
      <c r="EV616" s="119"/>
      <c r="FF616" s="119"/>
      <c r="FP616" s="119"/>
      <c r="FZ616" s="119"/>
      <c r="GJ616" s="119"/>
      <c r="GT616" s="119"/>
      <c r="HD616" s="119"/>
      <c r="HN616" s="119"/>
      <c r="HX616" s="119"/>
    </row>
    <row xmlns:x14ac="http://schemas.microsoft.com/office/spreadsheetml/2009/9/ac" r="617" s="3" customFormat="true" x14ac:dyDescent="0.25">
      <c r="A617" s="379"/>
      <c r="B617" s="119"/>
      <c r="L617" s="119"/>
      <c r="V617" s="119"/>
      <c r="AF617" s="119"/>
      <c r="AP617" s="119"/>
      <c r="AZ617" s="119"/>
      <c r="BA617" s="119"/>
      <c r="BJ617" s="119"/>
      <c r="BT617" s="119"/>
      <c r="CD617" s="119"/>
      <c r="CN617" s="119"/>
      <c r="CX617" s="119"/>
      <c r="DH617" s="119"/>
      <c r="DR617" s="119"/>
      <c r="EB617" s="119"/>
      <c r="EL617" s="119"/>
      <c r="EV617" s="119"/>
      <c r="FF617" s="119"/>
      <c r="FP617" s="119"/>
      <c r="FZ617" s="119"/>
      <c r="GJ617" s="119"/>
      <c r="GT617" s="119"/>
      <c r="HD617" s="119"/>
      <c r="HN617" s="119"/>
      <c r="HX617" s="119"/>
    </row>
    <row xmlns:x14ac="http://schemas.microsoft.com/office/spreadsheetml/2009/9/ac" r="618" s="3" customFormat="true" x14ac:dyDescent="0.25">
      <c r="A618" s="379"/>
      <c r="B618" s="119"/>
      <c r="L618" s="119"/>
      <c r="V618" s="119"/>
      <c r="AF618" s="119"/>
      <c r="AP618" s="119"/>
      <c r="AZ618" s="119"/>
      <c r="BA618" s="119"/>
      <c r="BJ618" s="119"/>
      <c r="BT618" s="119"/>
      <c r="CD618" s="119"/>
      <c r="CN618" s="119"/>
      <c r="CX618" s="119"/>
      <c r="DH618" s="119"/>
      <c r="DR618" s="119"/>
      <c r="EB618" s="119"/>
      <c r="EL618" s="119"/>
      <c r="EV618" s="119"/>
      <c r="FF618" s="119"/>
      <c r="FP618" s="119"/>
      <c r="FZ618" s="119"/>
      <c r="GJ618" s="119"/>
      <c r="GT618" s="119"/>
      <c r="HD618" s="119"/>
      <c r="HN618" s="119"/>
      <c r="HX618" s="119"/>
    </row>
    <row xmlns:x14ac="http://schemas.microsoft.com/office/spreadsheetml/2009/9/ac" r="619" s="3" customFormat="true" x14ac:dyDescent="0.25">
      <c r="A619" s="379"/>
      <c r="B619" s="119"/>
      <c r="L619" s="119"/>
      <c r="V619" s="119"/>
      <c r="AF619" s="119"/>
      <c r="AP619" s="119"/>
      <c r="AZ619" s="119"/>
      <c r="BA619" s="119"/>
      <c r="BJ619" s="119"/>
      <c r="BT619" s="119"/>
      <c r="CD619" s="119"/>
      <c r="CN619" s="119"/>
      <c r="CX619" s="119"/>
      <c r="DH619" s="119"/>
      <c r="DR619" s="119"/>
      <c r="EB619" s="119"/>
      <c r="EL619" s="119"/>
      <c r="EV619" s="119"/>
      <c r="FF619" s="119"/>
      <c r="FP619" s="119"/>
      <c r="FZ619" s="119"/>
      <c r="GJ619" s="119"/>
      <c r="GT619" s="119"/>
      <c r="HD619" s="119"/>
      <c r="HN619" s="119"/>
      <c r="HX619" s="119"/>
    </row>
    <row xmlns:x14ac="http://schemas.microsoft.com/office/spreadsheetml/2009/9/ac" r="620" s="3" customFormat="true" x14ac:dyDescent="0.25">
      <c r="A620" s="379"/>
      <c r="B620" s="119"/>
      <c r="L620" s="119"/>
      <c r="V620" s="119"/>
      <c r="AF620" s="119"/>
      <c r="AP620" s="119"/>
      <c r="AZ620" s="119"/>
      <c r="BA620" s="119"/>
      <c r="BJ620" s="119"/>
      <c r="BT620" s="119"/>
      <c r="CD620" s="119"/>
      <c r="CN620" s="119"/>
      <c r="CX620" s="119"/>
      <c r="DH620" s="119"/>
      <c r="DR620" s="119"/>
      <c r="EB620" s="119"/>
      <c r="EL620" s="119"/>
      <c r="EV620" s="119"/>
      <c r="FF620" s="119"/>
      <c r="FP620" s="119"/>
      <c r="FZ620" s="119"/>
      <c r="GJ620" s="119"/>
      <c r="GT620" s="119"/>
      <c r="HD620" s="119"/>
      <c r="HN620" s="119"/>
      <c r="HX620" s="119"/>
    </row>
    <row xmlns:x14ac="http://schemas.microsoft.com/office/spreadsheetml/2009/9/ac" r="621" s="3" customFormat="true" x14ac:dyDescent="0.25">
      <c r="A621" s="379"/>
      <c r="B621" s="119"/>
      <c r="L621" s="119"/>
      <c r="V621" s="119"/>
      <c r="AF621" s="119"/>
      <c r="AP621" s="119"/>
      <c r="AZ621" s="119"/>
      <c r="BA621" s="119"/>
      <c r="BJ621" s="119"/>
      <c r="BT621" s="119"/>
      <c r="CD621" s="119"/>
      <c r="CN621" s="119"/>
      <c r="CX621" s="119"/>
      <c r="DH621" s="119"/>
      <c r="DR621" s="119"/>
      <c r="EB621" s="119"/>
      <c r="EL621" s="119"/>
      <c r="EV621" s="119"/>
      <c r="FF621" s="119"/>
      <c r="FP621" s="119"/>
      <c r="FZ621" s="119"/>
      <c r="GJ621" s="119"/>
      <c r="GT621" s="119"/>
      <c r="HD621" s="119"/>
      <c r="HN621" s="119"/>
      <c r="HX621" s="119"/>
    </row>
    <row xmlns:x14ac="http://schemas.microsoft.com/office/spreadsheetml/2009/9/ac" r="622" s="3" customFormat="true" x14ac:dyDescent="0.25">
      <c r="A622" s="379"/>
      <c r="B622" s="119"/>
      <c r="L622" s="119"/>
      <c r="V622" s="119"/>
      <c r="AF622" s="119"/>
      <c r="AP622" s="119"/>
      <c r="AZ622" s="119"/>
      <c r="BA622" s="119"/>
      <c r="BJ622" s="119"/>
      <c r="BT622" s="119"/>
      <c r="CD622" s="119"/>
      <c r="CN622" s="119"/>
      <c r="CX622" s="119"/>
      <c r="DH622" s="119"/>
      <c r="DR622" s="119"/>
      <c r="EB622" s="119"/>
      <c r="EL622" s="119"/>
      <c r="EV622" s="119"/>
      <c r="FF622" s="119"/>
      <c r="FP622" s="119"/>
      <c r="FZ622" s="119"/>
      <c r="GJ622" s="119"/>
      <c r="GT622" s="119"/>
      <c r="HD622" s="119"/>
      <c r="HN622" s="119"/>
      <c r="HX622" s="119"/>
    </row>
    <row xmlns:x14ac="http://schemas.microsoft.com/office/spreadsheetml/2009/9/ac" r="623" s="3" customFormat="true" x14ac:dyDescent="0.25">
      <c r="A623" s="379"/>
      <c r="B623" s="119"/>
      <c r="L623" s="119"/>
      <c r="V623" s="119"/>
      <c r="AF623" s="119"/>
      <c r="AP623" s="119"/>
      <c r="AZ623" s="119"/>
      <c r="BA623" s="119"/>
      <c r="BJ623" s="119"/>
      <c r="BT623" s="119"/>
      <c r="CD623" s="119"/>
      <c r="CN623" s="119"/>
      <c r="CX623" s="119"/>
      <c r="DH623" s="119"/>
      <c r="DR623" s="119"/>
      <c r="EB623" s="119"/>
      <c r="EL623" s="119"/>
      <c r="EV623" s="119"/>
      <c r="FF623" s="119"/>
      <c r="FP623" s="119"/>
      <c r="FZ623" s="119"/>
      <c r="GJ623" s="119"/>
      <c r="GT623" s="119"/>
      <c r="HD623" s="119"/>
      <c r="HN623" s="119"/>
      <c r="HX623" s="119"/>
    </row>
    <row xmlns:x14ac="http://schemas.microsoft.com/office/spreadsheetml/2009/9/ac" r="624" s="3" customFormat="true" x14ac:dyDescent="0.25">
      <c r="A624" s="379"/>
      <c r="B624" s="119"/>
      <c r="L624" s="119"/>
      <c r="V624" s="119"/>
      <c r="AF624" s="119"/>
      <c r="AP624" s="119"/>
      <c r="AZ624" s="119"/>
      <c r="BA624" s="119"/>
      <c r="BJ624" s="119"/>
      <c r="BT624" s="119"/>
      <c r="CD624" s="119"/>
      <c r="CN624" s="119"/>
      <c r="CX624" s="119"/>
      <c r="DH624" s="119"/>
      <c r="DR624" s="119"/>
      <c r="EB624" s="119"/>
      <c r="EL624" s="119"/>
      <c r="EV624" s="119"/>
      <c r="FF624" s="119"/>
      <c r="FP624" s="119"/>
      <c r="FZ624" s="119"/>
      <c r="GJ624" s="119"/>
      <c r="GT624" s="119"/>
      <c r="HD624" s="119"/>
      <c r="HN624" s="119"/>
      <c r="HX624" s="119"/>
    </row>
    <row xmlns:x14ac="http://schemas.microsoft.com/office/spreadsheetml/2009/9/ac" r="625" s="3" customFormat="true" x14ac:dyDescent="0.25">
      <c r="A625" s="379"/>
      <c r="B625" s="119"/>
      <c r="L625" s="119"/>
      <c r="V625" s="119"/>
      <c r="AF625" s="119"/>
      <c r="AP625" s="119"/>
      <c r="AZ625" s="119"/>
      <c r="BA625" s="119"/>
      <c r="BJ625" s="119"/>
      <c r="BT625" s="119"/>
      <c r="CD625" s="119"/>
      <c r="CN625" s="119"/>
      <c r="CX625" s="119"/>
      <c r="DH625" s="119"/>
      <c r="DR625" s="119"/>
      <c r="EB625" s="119"/>
      <c r="EL625" s="119"/>
      <c r="EV625" s="119"/>
      <c r="FF625" s="119"/>
      <c r="FP625" s="119"/>
      <c r="FZ625" s="119"/>
      <c r="GJ625" s="119"/>
      <c r="GT625" s="119"/>
      <c r="HD625" s="119"/>
      <c r="HN625" s="119"/>
      <c r="HX625" s="119"/>
    </row>
    <row xmlns:x14ac="http://schemas.microsoft.com/office/spreadsheetml/2009/9/ac" r="626" s="3" customFormat="true" x14ac:dyDescent="0.25">
      <c r="A626" s="379"/>
      <c r="B626" s="119"/>
      <c r="L626" s="119"/>
      <c r="V626" s="119"/>
      <c r="AF626" s="119"/>
      <c r="AP626" s="119"/>
      <c r="AZ626" s="119"/>
      <c r="BA626" s="119"/>
      <c r="BJ626" s="119"/>
      <c r="BT626" s="119"/>
      <c r="CD626" s="119"/>
      <c r="CN626" s="119"/>
      <c r="CX626" s="119"/>
      <c r="DH626" s="119"/>
      <c r="DR626" s="119"/>
      <c r="EB626" s="119"/>
      <c r="EL626" s="119"/>
      <c r="EV626" s="119"/>
      <c r="FF626" s="119"/>
      <c r="FP626" s="119"/>
      <c r="FZ626" s="119"/>
      <c r="GJ626" s="119"/>
      <c r="GT626" s="119"/>
      <c r="HD626" s="119"/>
      <c r="HN626" s="119"/>
      <c r="HX626" s="119"/>
    </row>
    <row xmlns:x14ac="http://schemas.microsoft.com/office/spreadsheetml/2009/9/ac" r="627" s="3" customFormat="true" x14ac:dyDescent="0.25">
      <c r="A627" s="379"/>
      <c r="B627" s="119"/>
      <c r="L627" s="119"/>
      <c r="V627" s="119"/>
      <c r="AF627" s="119"/>
      <c r="AP627" s="119"/>
      <c r="AZ627" s="119"/>
      <c r="BA627" s="119"/>
      <c r="BJ627" s="119"/>
      <c r="BT627" s="119"/>
      <c r="CD627" s="119"/>
      <c r="CN627" s="119"/>
      <c r="CX627" s="119"/>
      <c r="DH627" s="119"/>
      <c r="DR627" s="119"/>
      <c r="EB627" s="119"/>
      <c r="EL627" s="119"/>
      <c r="EV627" s="119"/>
      <c r="FF627" s="119"/>
      <c r="FP627" s="119"/>
      <c r="FZ627" s="119"/>
      <c r="GJ627" s="119"/>
      <c r="GT627" s="119"/>
      <c r="HD627" s="119"/>
      <c r="HN627" s="119"/>
      <c r="HX627" s="119"/>
    </row>
    <row xmlns:x14ac="http://schemas.microsoft.com/office/spreadsheetml/2009/9/ac" r="628" s="3" customFormat="true" x14ac:dyDescent="0.25">
      <c r="A628" s="379"/>
      <c r="B628" s="119"/>
      <c r="L628" s="119"/>
      <c r="V628" s="119"/>
      <c r="AF628" s="119"/>
      <c r="AP628" s="119"/>
      <c r="AZ628" s="119"/>
      <c r="BA628" s="119"/>
      <c r="BJ628" s="119"/>
      <c r="BT628" s="119"/>
      <c r="CD628" s="119"/>
      <c r="CN628" s="119"/>
      <c r="CX628" s="119"/>
      <c r="DH628" s="119"/>
      <c r="DR628" s="119"/>
      <c r="EB628" s="119"/>
      <c r="EL628" s="119"/>
      <c r="EV628" s="119"/>
      <c r="FF628" s="119"/>
      <c r="FP628" s="119"/>
      <c r="FZ628" s="119"/>
      <c r="GJ628" s="119"/>
      <c r="GT628" s="119"/>
      <c r="HD628" s="119"/>
      <c r="HN628" s="119"/>
      <c r="HX628" s="119"/>
    </row>
    <row xmlns:x14ac="http://schemas.microsoft.com/office/spreadsheetml/2009/9/ac" r="629" s="3" customFormat="true" x14ac:dyDescent="0.25">
      <c r="A629" s="379"/>
      <c r="B629" s="119"/>
      <c r="L629" s="119"/>
      <c r="V629" s="119"/>
      <c r="AF629" s="119"/>
      <c r="AP629" s="119"/>
      <c r="AZ629" s="119"/>
      <c r="BA629" s="119"/>
      <c r="BJ629" s="119"/>
      <c r="BT629" s="119"/>
      <c r="CD629" s="119"/>
      <c r="CN629" s="119"/>
      <c r="CX629" s="119"/>
      <c r="DH629" s="119"/>
      <c r="DR629" s="119"/>
      <c r="EB629" s="119"/>
      <c r="EL629" s="119"/>
      <c r="EV629" s="119"/>
      <c r="FF629" s="119"/>
      <c r="FP629" s="119"/>
      <c r="FZ629" s="119"/>
      <c r="GJ629" s="119"/>
      <c r="GT629" s="119"/>
      <c r="HD629" s="119"/>
      <c r="HN629" s="119"/>
      <c r="HX629" s="119"/>
    </row>
    <row xmlns:x14ac="http://schemas.microsoft.com/office/spreadsheetml/2009/9/ac" r="630" s="3" customFormat="true" x14ac:dyDescent="0.25">
      <c r="A630" s="379"/>
      <c r="B630" s="119"/>
      <c r="L630" s="119"/>
      <c r="V630" s="119"/>
      <c r="AF630" s="119"/>
      <c r="AP630" s="119"/>
      <c r="AZ630" s="119"/>
      <c r="BA630" s="119"/>
      <c r="BJ630" s="119"/>
      <c r="BT630" s="119"/>
      <c r="CD630" s="119"/>
      <c r="CN630" s="119"/>
      <c r="CX630" s="119"/>
      <c r="DH630" s="119"/>
      <c r="DR630" s="119"/>
      <c r="EB630" s="119"/>
      <c r="EL630" s="119"/>
      <c r="EV630" s="119"/>
      <c r="FF630" s="119"/>
      <c r="FP630" s="119"/>
      <c r="FZ630" s="119"/>
      <c r="GJ630" s="119"/>
      <c r="GT630" s="119"/>
      <c r="HD630" s="119"/>
      <c r="HN630" s="119"/>
      <c r="HX630" s="119"/>
    </row>
    <row xmlns:x14ac="http://schemas.microsoft.com/office/spreadsheetml/2009/9/ac" r="631" s="3" customFormat="true" x14ac:dyDescent="0.25">
      <c r="A631" s="379"/>
      <c r="B631" s="119"/>
      <c r="L631" s="119"/>
      <c r="V631" s="119"/>
      <c r="AF631" s="119"/>
      <c r="AP631" s="119"/>
      <c r="AZ631" s="119"/>
      <c r="BA631" s="119"/>
      <c r="BJ631" s="119"/>
      <c r="BT631" s="119"/>
      <c r="CD631" s="119"/>
      <c r="CN631" s="119"/>
      <c r="CX631" s="119"/>
      <c r="DH631" s="119"/>
      <c r="DR631" s="119"/>
      <c r="EB631" s="119"/>
      <c r="EL631" s="119"/>
      <c r="EV631" s="119"/>
      <c r="FF631" s="119"/>
      <c r="FP631" s="119"/>
      <c r="FZ631" s="119"/>
      <c r="GJ631" s="119"/>
      <c r="GT631" s="119"/>
      <c r="HD631" s="119"/>
      <c r="HN631" s="119"/>
      <c r="HX631" s="119"/>
    </row>
    <row xmlns:x14ac="http://schemas.microsoft.com/office/spreadsheetml/2009/9/ac" r="632" s="3" customFormat="true" x14ac:dyDescent="0.25">
      <c r="A632" s="379"/>
      <c r="B632" s="119"/>
      <c r="L632" s="119"/>
      <c r="V632" s="119"/>
      <c r="AF632" s="119"/>
      <c r="AP632" s="119"/>
      <c r="AZ632" s="119"/>
      <c r="BA632" s="119"/>
      <c r="BJ632" s="119"/>
      <c r="BT632" s="119"/>
      <c r="CD632" s="119"/>
      <c r="CN632" s="119"/>
      <c r="CX632" s="119"/>
      <c r="DH632" s="119"/>
      <c r="DR632" s="119"/>
      <c r="EB632" s="119"/>
      <c r="EL632" s="119"/>
      <c r="EV632" s="119"/>
      <c r="FF632" s="119"/>
      <c r="FP632" s="119"/>
      <c r="FZ632" s="119"/>
      <c r="GJ632" s="119"/>
      <c r="GT632" s="119"/>
      <c r="HD632" s="119"/>
      <c r="HN632" s="119"/>
      <c r="HX632" s="119"/>
    </row>
    <row xmlns:x14ac="http://schemas.microsoft.com/office/spreadsheetml/2009/9/ac" r="633" s="3" customFormat="true" x14ac:dyDescent="0.25">
      <c r="A633" s="379"/>
      <c r="B633" s="119"/>
      <c r="L633" s="119"/>
      <c r="V633" s="119"/>
      <c r="AF633" s="119"/>
      <c r="AP633" s="119"/>
      <c r="AZ633" s="119"/>
      <c r="BA633" s="119"/>
      <c r="BJ633" s="119"/>
      <c r="BT633" s="119"/>
      <c r="CD633" s="119"/>
      <c r="CN633" s="119"/>
      <c r="CX633" s="119"/>
      <c r="DH633" s="119"/>
      <c r="DR633" s="119"/>
      <c r="EB633" s="119"/>
      <c r="EL633" s="119"/>
      <c r="EV633" s="119"/>
      <c r="FF633" s="119"/>
      <c r="FP633" s="119"/>
      <c r="FZ633" s="119"/>
      <c r="GJ633" s="119"/>
      <c r="GT633" s="119"/>
      <c r="HD633" s="119"/>
      <c r="HN633" s="119"/>
      <c r="HX633" s="119"/>
    </row>
    <row xmlns:x14ac="http://schemas.microsoft.com/office/spreadsheetml/2009/9/ac" r="634" s="3" customFormat="true" x14ac:dyDescent="0.25">
      <c r="A634" s="379"/>
      <c r="B634" s="119"/>
      <c r="L634" s="119"/>
      <c r="V634" s="119"/>
      <c r="AF634" s="119"/>
      <c r="AP634" s="119"/>
      <c r="AZ634" s="119"/>
      <c r="BA634" s="119"/>
      <c r="BJ634" s="119"/>
      <c r="BT634" s="119"/>
      <c r="CD634" s="119"/>
      <c r="CN634" s="119"/>
      <c r="CX634" s="119"/>
      <c r="DH634" s="119"/>
      <c r="DR634" s="119"/>
      <c r="EB634" s="119"/>
      <c r="EL634" s="119"/>
      <c r="EV634" s="119"/>
      <c r="FF634" s="119"/>
      <c r="FP634" s="119"/>
      <c r="FZ634" s="119"/>
      <c r="GJ634" s="119"/>
      <c r="GT634" s="119"/>
      <c r="HD634" s="119"/>
      <c r="HN634" s="119"/>
      <c r="HX634" s="119"/>
    </row>
    <row xmlns:x14ac="http://schemas.microsoft.com/office/spreadsheetml/2009/9/ac" r="635" s="3" customFormat="true" x14ac:dyDescent="0.25">
      <c r="A635" s="379"/>
      <c r="B635" s="119"/>
      <c r="L635" s="119"/>
      <c r="V635" s="119"/>
      <c r="AF635" s="119"/>
      <c r="AP635" s="119"/>
      <c r="AZ635" s="119"/>
      <c r="BA635" s="119"/>
      <c r="BJ635" s="119"/>
      <c r="BT635" s="119"/>
      <c r="CD635" s="119"/>
      <c r="CN635" s="119"/>
      <c r="CX635" s="119"/>
      <c r="DH635" s="119"/>
      <c r="DR635" s="119"/>
      <c r="EB635" s="119"/>
      <c r="EL635" s="119"/>
      <c r="EV635" s="119"/>
      <c r="FF635" s="119"/>
      <c r="FP635" s="119"/>
      <c r="FZ635" s="119"/>
      <c r="GJ635" s="119"/>
      <c r="GT635" s="119"/>
      <c r="HD635" s="119"/>
      <c r="HN635" s="119"/>
      <c r="HX635" s="119"/>
    </row>
    <row xmlns:x14ac="http://schemas.microsoft.com/office/spreadsheetml/2009/9/ac" r="636" s="3" customFormat="true" x14ac:dyDescent="0.25">
      <c r="A636" s="379"/>
      <c r="B636" s="119"/>
      <c r="L636" s="119"/>
      <c r="V636" s="119"/>
      <c r="AF636" s="119"/>
      <c r="AP636" s="119"/>
      <c r="AZ636" s="119"/>
      <c r="BA636" s="119"/>
      <c r="BJ636" s="119"/>
      <c r="BT636" s="119"/>
      <c r="CD636" s="119"/>
      <c r="CN636" s="119"/>
      <c r="CX636" s="119"/>
      <c r="DH636" s="119"/>
      <c r="DR636" s="119"/>
      <c r="EB636" s="119"/>
      <c r="EL636" s="119"/>
      <c r="EV636" s="119"/>
      <c r="FF636" s="119"/>
      <c r="FP636" s="119"/>
      <c r="FZ636" s="119"/>
      <c r="GJ636" s="119"/>
      <c r="GT636" s="119"/>
      <c r="HD636" s="119"/>
      <c r="HN636" s="119"/>
      <c r="HX636" s="119"/>
    </row>
    <row xmlns:x14ac="http://schemas.microsoft.com/office/spreadsheetml/2009/9/ac" r="637" s="3" customFormat="true" x14ac:dyDescent="0.25">
      <c r="A637" s="379"/>
      <c r="B637" s="119"/>
      <c r="L637" s="119"/>
      <c r="V637" s="119"/>
      <c r="AF637" s="119"/>
      <c r="AP637" s="119"/>
      <c r="AZ637" s="119"/>
      <c r="BA637" s="119"/>
      <c r="BJ637" s="119"/>
      <c r="BT637" s="119"/>
      <c r="CD637" s="119"/>
      <c r="CN637" s="119"/>
      <c r="CX637" s="119"/>
      <c r="DH637" s="119"/>
      <c r="DR637" s="119"/>
      <c r="EB637" s="119"/>
      <c r="EL637" s="119"/>
      <c r="EV637" s="119"/>
      <c r="FF637" s="119"/>
      <c r="FP637" s="119"/>
      <c r="FZ637" s="119"/>
      <c r="GJ637" s="119"/>
      <c r="GT637" s="119"/>
      <c r="HD637" s="119"/>
      <c r="HN637" s="119"/>
      <c r="HX637" s="119"/>
    </row>
  </sheetData>
  <mergeCells count="7">
    <mergeCell ref="A2:A3"/>
    <mergeCell ref="C26:I26"/>
    <mergeCell ref="BA26:BG26"/>
    <mergeCell ref="M26:S26"/>
    <mergeCell ref="W26:AC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0" customWidth="true"/>
    <col min="3" max="3" width="29.75" customWidth="true"/>
    <col min="4" max="9" width="7.875" customWidth="true"/>
    <col min="10" max="11" width="1.125" customWidth="true"/>
    <col min="12" max="12" width="24.625" style="120" customWidth="true"/>
    <col min="13" max="13" width="29.75" customWidth="true"/>
    <col min="14" max="19" width="7.875" customWidth="true"/>
    <col min="20" max="21" width="1.125" customWidth="true"/>
    <col min="22" max="22" width="24.625" style="120" customWidth="true"/>
    <col min="23" max="23" width="29.75" customWidth="true"/>
    <col min="24" max="29" width="7.875" customWidth="true"/>
    <col min="30" max="31" width="1.125" customWidth="true"/>
    <col min="32" max="32" width="24.625" style="120" customWidth="true"/>
    <col min="33" max="33" width="29.75" customWidth="true"/>
    <col min="34" max="39" width="7.875" customWidth="true"/>
    <col min="40" max="41" width="1.125" customWidth="true"/>
    <col min="42" max="42" width="24.625" style="120" customWidth="true"/>
    <col min="43" max="43" width="29.75" customWidth="true"/>
    <col min="44" max="49" width="7.875" customWidth="true"/>
    <col min="50" max="51" width="1.125" customWidth="true"/>
    <col min="52" max="52" width="24.625" style="120" customWidth="true"/>
    <col min="53" max="53" width="29.75" style="120" customWidth="true"/>
    <col min="54" max="59" width="7.875" customWidth="true"/>
    <col min="60" max="61" width="1.125" customWidth="true"/>
    <col min="62" max="62" width="24.625" style="120" customWidth="true"/>
    <col min="63" max="63" width="29.75" customWidth="true"/>
    <col min="64" max="69" width="7.875" customWidth="true"/>
    <col min="70" max="71" width="1.125" customWidth="true"/>
    <col min="72" max="72" width="24.625" style="120" customWidth="true"/>
    <col min="73" max="73" width="29.75" customWidth="true"/>
    <col min="74" max="79" width="7.875" customWidth="true"/>
    <col min="80" max="81" width="1.125" customWidth="true"/>
    <col min="82" max="82" width="24.625" style="120" customWidth="true"/>
    <col min="83" max="83" width="29.75" customWidth="true"/>
    <col min="84" max="89" width="7.875" customWidth="true"/>
    <col min="90" max="91" width="1.125" customWidth="true"/>
    <col min="92" max="92" width="24.625" style="120" customWidth="true"/>
    <col min="93" max="93" width="29.75" customWidth="true"/>
    <col min="94" max="99" width="7.875" customWidth="true"/>
    <col min="100" max="101" width="1.125" customWidth="true"/>
    <col min="102" max="102" width="24.625" style="120" customWidth="true"/>
    <col min="103" max="103" width="29.75" customWidth="true"/>
    <col min="104" max="109" width="7.875" customWidth="true"/>
    <col min="110" max="111" width="1.125" customWidth="true"/>
    <col min="112" max="112" width="24.625" style="120" customWidth="true"/>
    <col min="113" max="113" width="29.75" customWidth="true"/>
    <col min="114" max="119" width="7.875" customWidth="true"/>
    <col min="120" max="121" width="1.125" customWidth="true"/>
    <col min="122" max="122" width="24.625" style="120" customWidth="true"/>
    <col min="123" max="123" width="29.75" customWidth="true"/>
    <col min="124" max="129" width="7.875" customWidth="true"/>
    <col min="130" max="131" width="1.125" customWidth="true"/>
    <col min="132" max="132" width="24.625" style="120" customWidth="true"/>
    <col min="133" max="133" width="29.75" customWidth="true"/>
    <col min="134" max="139" width="7.875" customWidth="true"/>
    <col min="140" max="141" width="1.125" customWidth="true"/>
    <col min="142" max="142" width="24.625" style="120" customWidth="true"/>
    <col min="143" max="143" width="29.75" customWidth="true"/>
    <col min="144" max="149" width="7.875" customWidth="true"/>
    <col min="150" max="151" width="1.125" customWidth="true"/>
    <col min="152" max="152" width="24.625" style="120" customWidth="true"/>
    <col min="153" max="153" width="29.75" customWidth="true"/>
    <col min="154" max="159" width="7.875" customWidth="true"/>
    <col min="160" max="161" width="1.125" customWidth="true"/>
    <col min="162" max="162" width="24.625" style="120" customWidth="true"/>
    <col min="163" max="163" width="29.75" customWidth="true"/>
    <col min="164" max="169" width="7.875" customWidth="true"/>
    <col min="170" max="171" width="1.125" customWidth="true"/>
    <col min="172" max="172" width="24.625" style="120" customWidth="true"/>
    <col min="173" max="173" width="29.75" customWidth="true"/>
    <col min="174" max="179" width="7.875" customWidth="true"/>
    <col min="180" max="181" width="1.125" customWidth="true"/>
    <col min="182" max="182" width="24.625" style="120" customWidth="true"/>
    <col min="183" max="183" width="29.75" customWidth="true"/>
    <col min="184" max="189" width="7.875" customWidth="true"/>
    <col min="190" max="191" width="1.125" customWidth="true"/>
    <col min="192" max="192" width="24.625" style="120" customWidth="true"/>
    <col min="193" max="193" width="29.75" customWidth="true"/>
    <col min="194" max="199" width="7.875" customWidth="true"/>
    <col min="200" max="201" width="1.125" customWidth="true"/>
    <col min="202" max="202" width="24.625" style="120" customWidth="true"/>
    <col min="203" max="203" width="29.75" customWidth="true"/>
    <col min="204" max="209" width="7.875" customWidth="true"/>
    <col min="210" max="211" width="1.125" customWidth="true"/>
    <col min="212" max="212" width="24.625" style="120" customWidth="true"/>
    <col min="213" max="213" width="29.75" customWidth="true"/>
    <col min="214" max="219" width="7.875" customWidth="true"/>
    <col min="220" max="221" width="1.125" customWidth="true"/>
    <col min="222" max="222" width="24.625" style="120" customWidth="true"/>
    <col min="223" max="223" width="29.75" customWidth="true"/>
    <col min="224" max="229" width="7.875" customWidth="true"/>
    <col min="230" max="231" width="1.125" customWidth="true"/>
    <col min="232" max="232" width="24.625" style="120" customWidth="true"/>
    <col min="233" max="233" width="29.75" customWidth="true"/>
    <col min="234" max="239" width="7.875" customWidth="true"/>
    <col min="240" max="241" width="1.125" customWidth="true"/>
  </cols>
  <sheetData>
    <row xmlns:x14ac="http://schemas.microsoft.com/office/spreadsheetml/2009/9/ac" r="1" s="311" customFormat="true" ht="30" customHeight="true" x14ac:dyDescent="0.25">
      <c r="B1" s="327" t="s">
        <v>22</v>
      </c>
      <c r="C1" s="377" t="s">
        <v>217</v>
      </c>
      <c r="D1" s="308" t="s">
        <v>180</v>
      </c>
      <c r="E1" s="308"/>
      <c r="F1" s="308"/>
      <c r="G1" s="308"/>
      <c r="H1" s="308"/>
      <c r="I1" s="326"/>
      <c r="J1" s="309"/>
      <c r="K1" s="310"/>
      <c r="L1" s="327" t="s">
        <v>22</v>
      </c>
      <c r="M1" s="377" t="s">
        <v>218</v>
      </c>
      <c r="N1" s="308" t="s">
        <v>180</v>
      </c>
      <c r="O1" s="308"/>
      <c r="P1" s="308"/>
      <c r="Q1" s="308"/>
      <c r="R1" s="308"/>
      <c r="S1" s="326"/>
      <c r="T1" s="309"/>
      <c r="U1" s="310"/>
      <c r="V1" s="327" t="s">
        <v>22</v>
      </c>
      <c r="W1" s="377" t="s">
        <v>219</v>
      </c>
      <c r="X1" s="308" t="s">
        <v>180</v>
      </c>
      <c r="Y1" s="308"/>
      <c r="Z1" s="308"/>
      <c r="AA1" s="308"/>
      <c r="AB1" s="308"/>
      <c r="AC1" s="326"/>
      <c r="AD1" s="309"/>
      <c r="AE1" s="310"/>
      <c r="AF1" s="327" t="s">
        <v>22</v>
      </c>
      <c r="AG1" s="377">
        <v>2019</v>
      </c>
      <c r="AH1" s="308" t="s">
        <v>180</v>
      </c>
      <c r="AI1" s="308"/>
      <c r="AJ1" s="308"/>
      <c r="AK1" s="308"/>
      <c r="AL1" s="308"/>
      <c r="AM1" s="326"/>
      <c r="AN1" s="309"/>
      <c r="AO1" s="310"/>
      <c r="AP1" s="327" t="s">
        <v>22</v>
      </c>
      <c r="AQ1" s="377">
        <v>2022</v>
      </c>
      <c r="AR1" s="308" t="s">
        <v>180</v>
      </c>
      <c r="AS1" s="308"/>
      <c r="AT1" s="308"/>
      <c r="AU1" s="308"/>
      <c r="AV1" s="308"/>
      <c r="AW1" s="326"/>
      <c r="AX1" s="309"/>
      <c r="AY1" s="310"/>
    </row>
    <row xmlns:x14ac="http://schemas.microsoft.com/office/spreadsheetml/2009/9/ac" r="2" s="311" customFormat="true" ht="30" customHeight="true" x14ac:dyDescent="0.25">
      <c r="A2" s="561" t="s">
        <v>241</v>
      </c>
      <c r="B2" s="314" t="s">
        <v>214</v>
      </c>
      <c r="C2" s="257" t="s">
        <v>176</v>
      </c>
      <c r="D2" s="257" t="s">
        <v>175</v>
      </c>
      <c r="E2" s="315"/>
      <c r="F2" s="315"/>
      <c r="G2" s="315"/>
      <c r="H2" s="315"/>
      <c r="I2" s="316"/>
      <c r="J2" s="312" t="s">
        <v>220</v>
      </c>
      <c r="K2" s="358"/>
      <c r="L2" s="314" t="s">
        <v>215</v>
      </c>
      <c r="M2" s="257" t="s">
        <v>176</v>
      </c>
      <c r="N2" s="257" t="s">
        <v>175</v>
      </c>
      <c r="O2" s="315"/>
      <c r="P2" s="315"/>
      <c r="Q2" s="315"/>
      <c r="R2" s="315"/>
      <c r="S2" s="316"/>
      <c r="T2" s="312" t="s">
        <v>220</v>
      </c>
      <c r="U2" s="358"/>
      <c r="V2" s="314" t="s">
        <v>216</v>
      </c>
      <c r="W2" s="257" t="s">
        <v>176</v>
      </c>
      <c r="X2" s="257" t="s">
        <v>175</v>
      </c>
      <c r="Y2" s="315"/>
      <c r="Z2" s="315"/>
      <c r="AA2" s="315"/>
      <c r="AB2" s="315"/>
      <c r="AC2" s="316"/>
      <c r="AD2" s="312" t="s">
        <v>220</v>
      </c>
      <c r="AE2" s="313"/>
      <c r="AF2" s="314" t="s">
        <v>236</v>
      </c>
      <c r="AG2" s="257" t="s">
        <v>176</v>
      </c>
      <c r="AH2" s="257" t="s">
        <v>175</v>
      </c>
      <c r="AI2" s="315"/>
      <c r="AJ2" s="315"/>
      <c r="AK2" s="315"/>
      <c r="AL2" s="315"/>
      <c r="AM2" s="316"/>
      <c r="AN2" s="312" t="s">
        <v>220</v>
      </c>
      <c r="AO2" s="358"/>
      <c r="AP2" s="314" t="s">
        <v>246</v>
      </c>
      <c r="AQ2" s="257" t="s">
        <v>176</v>
      </c>
      <c r="AR2" s="257" t="s">
        <v>175</v>
      </c>
      <c r="AS2" s="315"/>
      <c r="AT2" s="315"/>
      <c r="AU2" s="315"/>
      <c r="AV2" s="315"/>
      <c r="AW2" s="316"/>
      <c r="AX2" s="312" t="s">
        <v>220</v>
      </c>
      <c r="AY2" s="358"/>
    </row>
    <row xmlns:x14ac="http://schemas.microsoft.com/office/spreadsheetml/2009/9/ac" r="3" s="250" customFormat="true" ht="18" customHeight="true" x14ac:dyDescent="0.25">
      <c r="A3" s="561"/>
      <c r="B3" s="357" t="s">
        <v>167</v>
      </c>
      <c r="C3" s="259" t="s">
        <v>56</v>
      </c>
      <c r="D3" s="260" t="s">
        <v>7</v>
      </c>
      <c r="E3" s="261" t="s">
        <v>1</v>
      </c>
      <c r="F3" s="261" t="s">
        <v>2</v>
      </c>
      <c r="G3" s="261" t="s">
        <v>16</v>
      </c>
      <c r="H3" s="261" t="s">
        <v>17</v>
      </c>
      <c r="I3" s="262" t="s">
        <v>18</v>
      </c>
      <c r="J3" s="248"/>
      <c r="K3" s="263"/>
      <c r="L3" s="357" t="s">
        <v>167</v>
      </c>
      <c r="M3" s="259" t="s">
        <v>56</v>
      </c>
      <c r="N3" s="260" t="s">
        <v>7</v>
      </c>
      <c r="O3" s="261" t="s">
        <v>1</v>
      </c>
      <c r="P3" s="261" t="s">
        <v>2</v>
      </c>
      <c r="Q3" s="261" t="s">
        <v>16</v>
      </c>
      <c r="R3" s="261" t="s">
        <v>17</v>
      </c>
      <c r="S3" s="262" t="s">
        <v>18</v>
      </c>
      <c r="T3" s="248"/>
      <c r="U3" s="263"/>
      <c r="V3" s="357" t="s">
        <v>167</v>
      </c>
      <c r="W3" s="259" t="s">
        <v>56</v>
      </c>
      <c r="X3" s="260" t="s">
        <v>7</v>
      </c>
      <c r="Y3" s="261" t="s">
        <v>1</v>
      </c>
      <c r="Z3" s="261" t="s">
        <v>2</v>
      </c>
      <c r="AA3" s="261" t="s">
        <v>16</v>
      </c>
      <c r="AB3" s="261" t="s">
        <v>17</v>
      </c>
      <c r="AC3" s="262" t="s">
        <v>18</v>
      </c>
      <c r="AD3" s="248"/>
      <c r="AE3" s="263"/>
      <c r="AF3" s="357" t="s">
        <v>167</v>
      </c>
      <c r="AG3" s="259" t="s">
        <v>56</v>
      </c>
      <c r="AH3" s="260" t="s">
        <v>7</v>
      </c>
      <c r="AI3" s="261" t="s">
        <v>1</v>
      </c>
      <c r="AJ3" s="261" t="s">
        <v>2</v>
      </c>
      <c r="AK3" s="261" t="s">
        <v>16</v>
      </c>
      <c r="AL3" s="261" t="s">
        <v>17</v>
      </c>
      <c r="AM3" s="262" t="s">
        <v>18</v>
      </c>
      <c r="AN3" s="248"/>
      <c r="AO3" s="263"/>
      <c r="AP3" s="357" t="s">
        <v>167</v>
      </c>
      <c r="AQ3" s="259" t="s">
        <v>56</v>
      </c>
      <c r="AR3" s="260" t="s">
        <v>7</v>
      </c>
      <c r="AS3" s="261" t="s">
        <v>1</v>
      </c>
      <c r="AT3" s="261" t="s">
        <v>2</v>
      </c>
      <c r="AU3" s="261" t="s">
        <v>16</v>
      </c>
      <c r="AV3" s="261" t="s">
        <v>17</v>
      </c>
      <c r="AW3" s="262" t="s">
        <v>18</v>
      </c>
      <c r="AX3" s="248"/>
      <c r="AY3" s="263"/>
      <c r="AZ3" s="249"/>
      <c r="BA3" s="249"/>
      <c r="BB3" s="241"/>
      <c r="BC3" s="241"/>
      <c r="BD3" s="241"/>
      <c r="BE3" s="241"/>
      <c r="BF3" s="241"/>
      <c r="BG3" s="241"/>
      <c r="BJ3" s="249"/>
      <c r="BT3" s="249"/>
      <c r="CD3" s="249"/>
      <c r="CN3" s="249"/>
      <c r="CX3" s="249"/>
      <c r="DH3" s="249"/>
      <c r="DR3" s="249"/>
      <c r="EB3" s="249"/>
      <c r="EL3" s="249"/>
      <c r="EV3" s="249"/>
      <c r="FF3" s="249"/>
      <c r="FP3" s="249"/>
      <c r="FZ3" s="249"/>
      <c r="GJ3" s="249"/>
      <c r="GT3" s="249"/>
      <c r="HD3" s="249"/>
      <c r="HN3" s="249"/>
      <c r="HX3" s="249"/>
    </row>
    <row xmlns:x14ac="http://schemas.microsoft.com/office/spreadsheetml/2009/9/ac" r="4" s="4" customFormat="true" x14ac:dyDescent="0.25">
      <c r="A4" s="382" t="str">
        <f>IF(ISBLANK('Data Summary'!A6),"",'Data Summary'!A6)</f>
        <v>JAM_2016_UIS</v>
      </c>
      <c r="B4" s="113"/>
      <c r="C4" s="15" t="s">
        <v>3</v>
      </c>
      <c r="D4" s="9" t="str">
        <f t="shared" ref="D4:I4" si="0">IF(COUNTA(D14)=0,"",D14)</f>
        <v/>
      </c>
      <c r="E4" s="9" t="str">
        <f t="shared" si="0"/>
        <v/>
      </c>
      <c r="F4" s="9" t="str">
        <f t="shared" si="0"/>
        <v/>
      </c>
      <c r="G4" s="9" t="str">
        <f t="shared" si="0"/>
        <v/>
      </c>
      <c r="H4" s="9" t="str">
        <f t="shared" si="0"/>
        <v/>
      </c>
      <c r="I4" s="30" t="str">
        <f t="shared" si="0"/>
        <v/>
      </c>
      <c r="J4" s="24"/>
      <c r="K4" s="17"/>
      <c r="L4" s="113"/>
      <c r="M4" s="15" t="s">
        <v>3</v>
      </c>
      <c r="N4" s="9" t="str">
        <f t="shared" ref="N4:S4" si="1">IF(COUNTA(N14)=0,"",N14)</f>
        <v/>
      </c>
      <c r="O4" s="9" t="str">
        <f t="shared" si="1"/>
        <v/>
      </c>
      <c r="P4" s="9" t="str">
        <f t="shared" si="1"/>
        <v/>
      </c>
      <c r="Q4" s="9" t="str">
        <f t="shared" si="1"/>
        <v/>
      </c>
      <c r="R4" s="9" t="str">
        <f t="shared" si="1"/>
        <v/>
      </c>
      <c r="S4" s="30" t="str">
        <f t="shared" si="1"/>
        <v/>
      </c>
      <c r="T4" s="24"/>
      <c r="U4" s="17"/>
      <c r="V4" s="113"/>
      <c r="W4" s="15" t="s">
        <v>3</v>
      </c>
      <c r="X4" s="9" t="str">
        <f t="shared" ref="X4:AC4" si="2">IF(COUNTA(X14)=0,"",X14)</f>
        <v/>
      </c>
      <c r="Y4" s="9" t="str">
        <f t="shared" si="2"/>
        <v/>
      </c>
      <c r="Z4" s="9" t="str">
        <f t="shared" si="2"/>
        <v/>
      </c>
      <c r="AA4" s="9" t="str">
        <f t="shared" si="2"/>
        <v/>
      </c>
      <c r="AB4" s="9" t="str">
        <f t="shared" si="2"/>
        <v/>
      </c>
      <c r="AC4" s="30" t="str">
        <f t="shared" si="2"/>
        <v/>
      </c>
      <c r="AD4" s="24"/>
      <c r="AE4" s="17"/>
      <c r="AF4" s="113"/>
      <c r="AG4" s="15" t="s">
        <v>3</v>
      </c>
      <c r="AH4" s="9" t="str">
        <f t="shared" ref="AH4:AM4" si="3">IF(COUNTA(AH14)=0,"",AH14)</f>
        <v/>
      </c>
      <c r="AI4" s="9" t="str">
        <f t="shared" si="3"/>
        <v/>
      </c>
      <c r="AJ4" s="9" t="str">
        <f t="shared" si="3"/>
        <v/>
      </c>
      <c r="AK4" s="9" t="str">
        <f t="shared" si="3"/>
        <v/>
      </c>
      <c r="AL4" s="9" t="str">
        <f t="shared" si="3"/>
        <v/>
      </c>
      <c r="AM4" s="30">
        <f t="shared" si="3"/>
        <v>0</v>
      </c>
      <c r="AN4" s="24"/>
      <c r="AO4" s="17"/>
      <c r="AP4" s="113"/>
      <c r="AQ4" s="15" t="s">
        <v>3</v>
      </c>
      <c r="AR4" s="9" t="str">
        <f t="shared" ref="AR4:AW4" si="4">IF(COUNTA(AR14)=0,"",AR14)</f>
        <v/>
      </c>
      <c r="AS4" s="9" t="str">
        <f t="shared" si="4"/>
        <v/>
      </c>
      <c r="AT4" s="9" t="str">
        <f t="shared" si="4"/>
        <v/>
      </c>
      <c r="AU4" s="9" t="str">
        <f t="shared" si="4"/>
        <v/>
      </c>
      <c r="AV4" s="9" t="str">
        <f t="shared" si="4"/>
        <v/>
      </c>
      <c r="AW4" s="30" t="str">
        <f t="shared" si="4"/>
        <v/>
      </c>
      <c r="AX4" s="24"/>
      <c r="AY4" s="17"/>
      <c r="AZ4" s="121"/>
      <c r="BA4" s="121"/>
      <c r="BB4" s="138"/>
      <c r="BC4" s="138"/>
      <c r="BD4" s="138"/>
      <c r="BE4" s="138"/>
      <c r="BF4" s="138"/>
      <c r="BG4" s="138"/>
      <c r="BJ4" s="121"/>
      <c r="BT4" s="121"/>
      <c r="CD4" s="121"/>
      <c r="CN4" s="121"/>
      <c r="CX4" s="121"/>
      <c r="DH4" s="121"/>
      <c r="DR4" s="121"/>
      <c r="EB4" s="121"/>
      <c r="EL4" s="121"/>
      <c r="EV4" s="121"/>
      <c r="FF4" s="121"/>
      <c r="FP4" s="121"/>
      <c r="FZ4" s="121"/>
      <c r="GJ4" s="121"/>
      <c r="GT4" s="121"/>
      <c r="HD4" s="121"/>
      <c r="HN4" s="121"/>
      <c r="HX4" s="121"/>
    </row>
    <row xmlns:x14ac="http://schemas.microsoft.com/office/spreadsheetml/2009/9/ac" r="5" s="4" customFormat="true" x14ac:dyDescent="0.25">
      <c r="A5" s="382" t="str">
        <f ca="true">IF(ISBLANK('Data Summary'!A7),"",'Data Summary'!A7)</f>
        <v>JAM_2017_UIS</v>
      </c>
      <c r="B5" s="113"/>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30" t="str">
        <f>IF((COUNTA(I15:I26)=0)+(COUNTA(I14)=0),"",100-I14-SUMPRODUCT(C15:C26,I15:I26))</f>
        <v/>
      </c>
      <c r="J5" s="24"/>
      <c r="K5" s="17"/>
      <c r="L5" s="113"/>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30" t="str">
        <f>IF((COUNTA(S15:S26)=0)+(COUNTA(S14)=0),"",100-S14-SUMPRODUCT(M15:M26,S15:S26))</f>
        <v/>
      </c>
      <c r="T5" s="24"/>
      <c r="U5" s="17"/>
      <c r="V5" s="113"/>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30" t="str">
        <f>IF((COUNTA(AC15:AC26)=0)+(COUNTA(AC14)=0),"",100-AC14-SUMPRODUCT(W15:W26,AC15:AC26))</f>
        <v/>
      </c>
      <c r="AD5" s="24"/>
      <c r="AE5" s="17"/>
      <c r="AF5" s="113"/>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30">
        <f>IF((COUNTA(AM15:AM26)=0)+(COUNTA(AM14)=0),"",100-AM14-SUMPRODUCT(AG15:AG26,AM15:AM26))</f>
        <v>0</v>
      </c>
      <c r="AN5" s="24"/>
      <c r="AO5" s="17"/>
      <c r="AP5" s="113"/>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30" t="str">
        <f>IF((COUNTA(AW15:AW26)=0)+(COUNTA(AW14)=0),"",100-AW14-SUMPRODUCT(AQ15:AQ26,AW15:AW26))</f>
        <v/>
      </c>
      <c r="AX5" s="24"/>
      <c r="AY5" s="17"/>
      <c r="AZ5" s="121"/>
      <c r="BA5" s="121"/>
      <c r="BB5" s="138"/>
      <c r="BC5" s="138"/>
      <c r="BD5" s="138"/>
      <c r="BE5" s="138"/>
      <c r="BF5" s="138"/>
      <c r="BG5" s="138"/>
      <c r="BJ5" s="121"/>
      <c r="BT5" s="121"/>
      <c r="CD5" s="121"/>
      <c r="CN5" s="121"/>
      <c r="CX5" s="121"/>
      <c r="DH5" s="121"/>
      <c r="DR5" s="121"/>
      <c r="EB5" s="121"/>
      <c r="EL5" s="121"/>
      <c r="EV5" s="121"/>
      <c r="FF5" s="121"/>
      <c r="FP5" s="121"/>
      <c r="FZ5" s="121"/>
      <c r="GJ5" s="121"/>
      <c r="GT5" s="121"/>
      <c r="HD5" s="121"/>
      <c r="HN5" s="121"/>
      <c r="HX5" s="121"/>
    </row>
    <row xmlns:x14ac="http://schemas.microsoft.com/office/spreadsheetml/2009/9/ac" r="6" s="4" customFormat="true" x14ac:dyDescent="0.25">
      <c r="A6" s="382" t="str">
        <f ca="true">IF(ISBLANK('Data Summary'!A8),"",'Data Summary'!A8)</f>
        <v>JAM_2018_UIS</v>
      </c>
      <c r="B6" s="113"/>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30" t="str">
        <f>IF(COUNTA(I15:I26)=0,"",SUMPRODUCT(I15:I26,C15:C26))</f>
        <v/>
      </c>
      <c r="J6" s="24"/>
      <c r="K6" s="17"/>
      <c r="L6" s="113"/>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30" t="str">
        <f>IF(COUNTA(S15:S26)=0,"",SUMPRODUCT(S15:S26,M15:M26))</f>
        <v/>
      </c>
      <c r="T6" s="24"/>
      <c r="U6" s="17"/>
      <c r="V6" s="113"/>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30" t="str">
        <f>IF(COUNTA(AC15:AC26)=0,"",SUMPRODUCT(AC15:AC26,W15:W26))</f>
        <v/>
      </c>
      <c r="AD6" s="24"/>
      <c r="AE6" s="17"/>
      <c r="AF6" s="113"/>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30">
        <f>IF(COUNTA(AM15:AM26)=0,"",SUMPRODUCT(AM15:AM26,AG15:AG26))</f>
        <v>100</v>
      </c>
      <c r="AN6" s="24"/>
      <c r="AO6" s="17"/>
      <c r="AP6" s="113"/>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30" t="str">
        <f>IF(COUNTA(AW15:AW26)=0,"",SUMPRODUCT(AW15:AW26,AQ15:AQ26))</f>
        <v/>
      </c>
      <c r="AX6" s="24"/>
      <c r="AY6" s="17"/>
      <c r="AZ6" s="121"/>
      <c r="BA6" s="121"/>
      <c r="BB6" s="138"/>
      <c r="BC6" s="138"/>
      <c r="BD6" s="138"/>
      <c r="BE6" s="138"/>
      <c r="BF6" s="138"/>
      <c r="BG6" s="138"/>
      <c r="BJ6" s="121"/>
      <c r="BT6" s="121"/>
      <c r="CD6" s="121"/>
      <c r="CN6" s="121"/>
      <c r="CX6" s="121"/>
      <c r="DH6" s="121"/>
      <c r="DR6" s="121"/>
      <c r="EB6" s="121"/>
      <c r="EL6" s="121"/>
      <c r="EV6" s="121"/>
      <c r="FF6" s="121"/>
      <c r="FP6" s="121"/>
      <c r="FZ6" s="121"/>
      <c r="GJ6" s="121"/>
      <c r="GT6" s="121"/>
      <c r="HD6" s="121"/>
      <c r="HN6" s="121"/>
      <c r="HX6" s="121"/>
    </row>
    <row xmlns:x14ac="http://schemas.microsoft.com/office/spreadsheetml/2009/9/ac" r="7" s="4" customFormat="true" x14ac:dyDescent="0.25">
      <c r="A7" s="382" t="str">
        <f ca="true">IF(ISBLANK('Data Summary'!A9),"",'Data Summary'!A9)</f>
        <v>JAM_2019_UIS</v>
      </c>
      <c r="B7" s="113"/>
      <c r="C7" s="47" t="s">
        <v>53</v>
      </c>
      <c r="D7" s="19"/>
      <c r="E7" s="19"/>
      <c r="F7" s="19"/>
      <c r="G7" s="19"/>
      <c r="H7" s="19"/>
      <c r="I7" s="78"/>
      <c r="J7" s="24"/>
      <c r="K7" s="17"/>
      <c r="L7" s="113"/>
      <c r="M7" s="47" t="s">
        <v>53</v>
      </c>
      <c r="N7" s="19"/>
      <c r="O7" s="19"/>
      <c r="P7" s="19"/>
      <c r="Q7" s="19"/>
      <c r="R7" s="19"/>
      <c r="S7" s="78"/>
      <c r="T7" s="24"/>
      <c r="U7" s="17"/>
      <c r="V7" s="113"/>
      <c r="W7" s="47" t="s">
        <v>53</v>
      </c>
      <c r="X7" s="19"/>
      <c r="Y7" s="19"/>
      <c r="Z7" s="19"/>
      <c r="AA7" s="19"/>
      <c r="AB7" s="19"/>
      <c r="AC7" s="78"/>
      <c r="AD7" s="24"/>
      <c r="AE7" s="17"/>
      <c r="AF7" s="113"/>
      <c r="AG7" s="47" t="s">
        <v>53</v>
      </c>
      <c r="AH7" s="19"/>
      <c r="AI7" s="19"/>
      <c r="AJ7" s="19"/>
      <c r="AK7" s="19"/>
      <c r="AL7" s="19"/>
      <c r="AM7" s="78"/>
      <c r="AN7" s="24"/>
      <c r="AO7" s="17"/>
      <c r="AP7" s="113"/>
      <c r="AQ7" s="47" t="s">
        <v>53</v>
      </c>
      <c r="AR7" s="19"/>
      <c r="AS7" s="19"/>
      <c r="AT7" s="19"/>
      <c r="AU7" s="19"/>
      <c r="AV7" s="19"/>
      <c r="AW7" s="78"/>
      <c r="AX7" s="24"/>
      <c r="AY7" s="17"/>
      <c r="AZ7" s="121"/>
      <c r="BA7" s="121"/>
      <c r="BB7" s="138"/>
      <c r="BC7" s="138"/>
      <c r="BD7" s="138"/>
      <c r="BE7" s="138"/>
      <c r="BF7" s="138"/>
      <c r="BG7" s="138"/>
      <c r="BJ7" s="121"/>
      <c r="BT7" s="121"/>
      <c r="CD7" s="121"/>
      <c r="CN7" s="121"/>
      <c r="CX7" s="121"/>
      <c r="DH7" s="121"/>
      <c r="DR7" s="121"/>
      <c r="EB7" s="121"/>
      <c r="EL7" s="121"/>
      <c r="EV7" s="121"/>
      <c r="FF7" s="121"/>
      <c r="FP7" s="121"/>
      <c r="FZ7" s="121"/>
      <c r="GJ7" s="121"/>
      <c r="GT7" s="121"/>
      <c r="HD7" s="121"/>
      <c r="HN7" s="121"/>
      <c r="HX7" s="121"/>
    </row>
    <row xmlns:x14ac="http://schemas.microsoft.com/office/spreadsheetml/2009/9/ac" r="8" s="4" customFormat="true" x14ac:dyDescent="0.25">
      <c r="A8" s="382" t="str">
        <f ca="true">IF(ISBLANK('Data Summary'!A10),"",'Data Summary'!A10)</f>
        <v>JAM_2022_UIS</v>
      </c>
      <c r="B8" s="113"/>
      <c r="C8" s="47" t="s">
        <v>58</v>
      </c>
      <c r="D8" s="19"/>
      <c r="E8" s="19"/>
      <c r="F8" s="19"/>
      <c r="G8" s="19"/>
      <c r="H8" s="19"/>
      <c r="I8" s="78"/>
      <c r="J8" s="24"/>
      <c r="K8" s="17"/>
      <c r="L8" s="113"/>
      <c r="M8" s="47" t="s">
        <v>58</v>
      </c>
      <c r="N8" s="19"/>
      <c r="O8" s="19"/>
      <c r="P8" s="19"/>
      <c r="Q8" s="19"/>
      <c r="R8" s="19"/>
      <c r="S8" s="78"/>
      <c r="T8" s="24"/>
      <c r="U8" s="17"/>
      <c r="V8" s="113"/>
      <c r="W8" s="47" t="s">
        <v>58</v>
      </c>
      <c r="X8" s="19"/>
      <c r="Y8" s="19"/>
      <c r="Z8" s="19"/>
      <c r="AA8" s="19"/>
      <c r="AB8" s="19"/>
      <c r="AC8" s="78"/>
      <c r="AD8" s="24"/>
      <c r="AE8" s="17"/>
      <c r="AF8" s="113"/>
      <c r="AG8" s="47" t="s">
        <v>58</v>
      </c>
      <c r="AH8" s="19"/>
      <c r="AI8" s="19"/>
      <c r="AJ8" s="19"/>
      <c r="AK8" s="19"/>
      <c r="AL8" s="19"/>
      <c r="AM8" s="78"/>
      <c r="AN8" s="24"/>
      <c r="AO8" s="17"/>
      <c r="AP8" s="113"/>
      <c r="AQ8" s="47" t="s">
        <v>58</v>
      </c>
      <c r="AR8" s="19"/>
      <c r="AS8" s="19"/>
      <c r="AT8" s="19"/>
      <c r="AU8" s="19"/>
      <c r="AV8" s="19"/>
      <c r="AW8" s="78"/>
      <c r="AX8" s="24"/>
      <c r="AY8" s="17"/>
      <c r="AZ8" s="121"/>
      <c r="BA8" s="121"/>
      <c r="BB8" s="138"/>
      <c r="BC8" s="138"/>
      <c r="BD8" s="138"/>
      <c r="BE8" s="138"/>
      <c r="BF8" s="138"/>
      <c r="BG8" s="138"/>
      <c r="BJ8" s="121"/>
      <c r="BT8" s="121"/>
      <c r="CD8" s="121"/>
      <c r="CN8" s="121"/>
      <c r="CX8" s="121"/>
      <c r="DH8" s="121"/>
      <c r="DR8" s="121"/>
      <c r="EB8" s="121"/>
      <c r="EL8" s="121"/>
      <c r="EV8" s="121"/>
      <c r="FF8" s="121"/>
      <c r="FP8" s="121"/>
      <c r="FZ8" s="121"/>
      <c r="GJ8" s="121"/>
      <c r="GT8" s="121"/>
      <c r="HD8" s="121"/>
      <c r="HN8" s="121"/>
      <c r="HX8" s="121"/>
    </row>
    <row xmlns:x14ac="http://schemas.microsoft.com/office/spreadsheetml/2009/9/ac" r="9" s="4" customFormat="true" x14ac:dyDescent="0.25">
      <c r="A9" s="383" t="str">
        <f ca="true">IF(ISBLANK('Data Summary'!A11),"",'Data Summary'!A11)</f>
        <v/>
      </c>
      <c r="B9" s="113"/>
      <c r="C9" s="47" t="s">
        <v>109</v>
      </c>
      <c r="D9" s="19"/>
      <c r="E9" s="19"/>
      <c r="F9" s="19"/>
      <c r="G9" s="19"/>
      <c r="H9" s="19"/>
      <c r="I9" s="78"/>
      <c r="J9" s="24"/>
      <c r="K9" s="17"/>
      <c r="L9" s="113"/>
      <c r="M9" s="47" t="s">
        <v>109</v>
      </c>
      <c r="N9" s="19"/>
      <c r="O9" s="19"/>
      <c r="P9" s="19"/>
      <c r="Q9" s="19"/>
      <c r="R9" s="19"/>
      <c r="S9" s="78"/>
      <c r="T9" s="24"/>
      <c r="U9" s="17"/>
      <c r="V9" s="113"/>
      <c r="W9" s="47" t="s">
        <v>109</v>
      </c>
      <c r="X9" s="19"/>
      <c r="Y9" s="19"/>
      <c r="Z9" s="19"/>
      <c r="AA9" s="19"/>
      <c r="AB9" s="19"/>
      <c r="AC9" s="78"/>
      <c r="AD9" s="24"/>
      <c r="AE9" s="17"/>
      <c r="AF9" s="113"/>
      <c r="AG9" s="47" t="s">
        <v>109</v>
      </c>
      <c r="AH9" s="19"/>
      <c r="AI9" s="19"/>
      <c r="AJ9" s="19"/>
      <c r="AK9" s="19"/>
      <c r="AL9" s="19"/>
      <c r="AM9" s="78"/>
      <c r="AN9" s="24"/>
      <c r="AO9" s="17"/>
      <c r="AP9" s="113"/>
      <c r="AQ9" s="47" t="s">
        <v>109</v>
      </c>
      <c r="AR9" s="19"/>
      <c r="AS9" s="19"/>
      <c r="AT9" s="19"/>
      <c r="AU9" s="19"/>
      <c r="AV9" s="19"/>
      <c r="AW9" s="78"/>
      <c r="AX9" s="24"/>
      <c r="AY9" s="17"/>
      <c r="AZ9" s="121"/>
      <c r="BA9" s="121"/>
      <c r="BB9" s="138"/>
      <c r="BC9" s="138"/>
      <c r="BD9" s="138"/>
      <c r="BE9" s="138"/>
      <c r="BF9" s="138"/>
      <c r="BG9" s="138"/>
      <c r="BJ9" s="121"/>
      <c r="BT9" s="121"/>
      <c r="CD9" s="121"/>
      <c r="CN9" s="121"/>
      <c r="CX9" s="121"/>
      <c r="DH9" s="121"/>
      <c r="DR9" s="121"/>
      <c r="EB9" s="121"/>
      <c r="EL9" s="121"/>
      <c r="EV9" s="121"/>
      <c r="FF9" s="121"/>
      <c r="FP9" s="121"/>
      <c r="FZ9" s="121"/>
      <c r="GJ9" s="121"/>
      <c r="GT9" s="121"/>
      <c r="HD9" s="121"/>
      <c r="HN9" s="121"/>
      <c r="HX9" s="121"/>
    </row>
    <row xmlns:x14ac="http://schemas.microsoft.com/office/spreadsheetml/2009/9/ac" r="10" s="4" customFormat="true" x14ac:dyDescent="0.25">
      <c r="A10" s="383" t="str">
        <f ca="true">IF(ISBLANK('Data Summary'!A12),"",'Data Summary'!A12)</f>
        <v/>
      </c>
      <c r="B10" s="113"/>
      <c r="C10" s="66" t="s">
        <v>21</v>
      </c>
      <c r="D10" s="19"/>
      <c r="E10" s="19"/>
      <c r="F10" s="19"/>
      <c r="G10" s="19"/>
      <c r="H10" s="19"/>
      <c r="I10" s="78"/>
      <c r="J10" s="24"/>
      <c r="K10" s="17"/>
      <c r="L10" s="113"/>
      <c r="M10" s="66" t="s">
        <v>21</v>
      </c>
      <c r="N10" s="19"/>
      <c r="O10" s="19"/>
      <c r="P10" s="19"/>
      <c r="Q10" s="19"/>
      <c r="R10" s="19"/>
      <c r="S10" s="78"/>
      <c r="T10" s="24"/>
      <c r="U10" s="17"/>
      <c r="V10" s="113"/>
      <c r="W10" s="66" t="s">
        <v>21</v>
      </c>
      <c r="X10" s="19"/>
      <c r="Y10" s="19"/>
      <c r="Z10" s="19"/>
      <c r="AA10" s="19"/>
      <c r="AB10" s="19"/>
      <c r="AC10" s="78"/>
      <c r="AD10" s="24"/>
      <c r="AE10" s="17"/>
      <c r="AF10" s="113"/>
      <c r="AG10" s="66" t="s">
        <v>21</v>
      </c>
      <c r="AH10" s="19"/>
      <c r="AI10" s="19"/>
      <c r="AJ10" s="19"/>
      <c r="AK10" s="19"/>
      <c r="AL10" s="19"/>
      <c r="AM10" s="78"/>
      <c r="AN10" s="24"/>
      <c r="AO10" s="17"/>
      <c r="AP10" s="113"/>
      <c r="AQ10" s="66" t="s">
        <v>21</v>
      </c>
      <c r="AR10" s="19"/>
      <c r="AS10" s="19"/>
      <c r="AT10" s="19"/>
      <c r="AU10" s="19"/>
      <c r="AV10" s="19"/>
      <c r="AW10" s="78"/>
      <c r="AX10" s="24"/>
      <c r="AY10" s="17"/>
      <c r="AZ10" s="121"/>
      <c r="BA10" s="121"/>
      <c r="BB10" s="138"/>
      <c r="BC10" s="138"/>
      <c r="BD10" s="138"/>
      <c r="BE10" s="138"/>
      <c r="BF10" s="138"/>
      <c r="BG10" s="138"/>
      <c r="BJ10" s="121"/>
      <c r="BT10" s="121"/>
      <c r="CD10" s="121"/>
      <c r="CN10" s="121"/>
      <c r="CX10" s="121"/>
      <c r="DH10" s="121"/>
      <c r="DR10" s="121"/>
      <c r="EB10" s="121"/>
      <c r="EL10" s="121"/>
      <c r="EV10" s="121"/>
      <c r="FF10" s="121"/>
      <c r="FP10" s="121"/>
      <c r="FZ10" s="121"/>
      <c r="GJ10" s="121"/>
      <c r="GT10" s="121"/>
      <c r="HD10" s="121"/>
      <c r="HN10" s="121"/>
      <c r="HX10" s="121"/>
    </row>
    <row xmlns:x14ac="http://schemas.microsoft.com/office/spreadsheetml/2009/9/ac" r="11" s="4" customFormat="true" x14ac:dyDescent="0.25">
      <c r="A11" s="383" t="str">
        <f ca="true">IF(ISBLANK('Data Summary'!A13),"",'Data Summary'!A13)</f>
        <v/>
      </c>
      <c r="B11" s="113"/>
      <c r="C11" s="66" t="s">
        <v>29</v>
      </c>
      <c r="D11" s="19"/>
      <c r="E11" s="7"/>
      <c r="F11" s="7"/>
      <c r="G11" s="7"/>
      <c r="H11" s="7"/>
      <c r="I11" s="26"/>
      <c r="J11" s="24"/>
      <c r="K11" s="17"/>
      <c r="L11" s="113"/>
      <c r="M11" s="66" t="s">
        <v>29</v>
      </c>
      <c r="N11" s="19"/>
      <c r="O11" s="7"/>
      <c r="P11" s="7"/>
      <c r="Q11" s="7"/>
      <c r="R11" s="7"/>
      <c r="S11" s="26"/>
      <c r="T11" s="24"/>
      <c r="U11" s="17"/>
      <c r="V11" s="113"/>
      <c r="W11" s="66" t="s">
        <v>29</v>
      </c>
      <c r="X11" s="19"/>
      <c r="Y11" s="7"/>
      <c r="Z11" s="7"/>
      <c r="AA11" s="7"/>
      <c r="AB11" s="7"/>
      <c r="AC11" s="26"/>
      <c r="AD11" s="24"/>
      <c r="AE11" s="17"/>
      <c r="AF11" s="113"/>
      <c r="AG11" s="66" t="s">
        <v>29</v>
      </c>
      <c r="AH11" s="19"/>
      <c r="AI11" s="7"/>
      <c r="AJ11" s="7"/>
      <c r="AK11" s="7"/>
      <c r="AL11" s="7"/>
      <c r="AM11" s="26"/>
      <c r="AN11" s="24"/>
      <c r="AO11" s="17"/>
      <c r="AP11" s="113"/>
      <c r="AQ11" s="66" t="s">
        <v>29</v>
      </c>
      <c r="AR11" s="19"/>
      <c r="AS11" s="7"/>
      <c r="AT11" s="7"/>
      <c r="AU11" s="7"/>
      <c r="AV11" s="7"/>
      <c r="AW11" s="26"/>
      <c r="AX11" s="24"/>
      <c r="AY11" s="17"/>
      <c r="AZ11" s="121"/>
      <c r="BA11" s="121"/>
      <c r="BB11" s="138"/>
      <c r="BC11" s="138"/>
      <c r="BD11" s="138"/>
      <c r="BE11" s="138"/>
      <c r="BF11" s="138"/>
      <c r="BG11" s="138"/>
      <c r="BJ11" s="121"/>
      <c r="BT11" s="121"/>
      <c r="CD11" s="121"/>
      <c r="CN11" s="121"/>
      <c r="CX11" s="121"/>
      <c r="DH11" s="121"/>
      <c r="DR11" s="121"/>
      <c r="EB11" s="121"/>
      <c r="EL11" s="121"/>
      <c r="EV11" s="121"/>
      <c r="FF11" s="121"/>
      <c r="FP11" s="121"/>
      <c r="FZ11" s="121"/>
      <c r="GJ11" s="121"/>
      <c r="GT11" s="121"/>
      <c r="HD11" s="121"/>
      <c r="HN11" s="121"/>
      <c r="HX11" s="121"/>
    </row>
    <row xmlns:x14ac="http://schemas.microsoft.com/office/spreadsheetml/2009/9/ac" r="12" s="1" customFormat="true" ht="15.75" customHeight="true" x14ac:dyDescent="0.2">
      <c r="A12" s="383" t="str">
        <f ca="true">IF(ISBLANK('Data Summary'!A14),"",'Data Summary'!A14)</f>
        <v/>
      </c>
      <c r="B12" s="113" t="s">
        <v>178</v>
      </c>
      <c r="C12" s="66" t="s">
        <v>169</v>
      </c>
      <c r="D12" s="8">
        <f>(H12*Population!F21+I12*Population!G21)/SUM(Population!F21:G21)</f>
        <v>94.85016107430279</v>
      </c>
      <c r="E12" s="19"/>
      <c r="F12" s="19"/>
      <c r="G12" s="19"/>
      <c r="H12" s="19">
        <v>93.92</v>
      </c>
      <c r="I12" s="78">
        <v>95.9</v>
      </c>
      <c r="J12" s="24"/>
      <c r="K12" s="17"/>
      <c r="L12" s="113" t="s">
        <v>178</v>
      </c>
      <c r="M12" s="66" t="s">
        <v>169</v>
      </c>
      <c r="N12" s="19">
        <v>94.854630728521144</v>
      </c>
      <c r="O12" s="19"/>
      <c r="P12" s="19"/>
      <c r="Q12" s="19"/>
      <c r="R12" s="19">
        <v>93.928979999999996</v>
      </c>
      <c r="S12" s="78">
        <v>95.870753514106624</v>
      </c>
      <c r="T12" s="24"/>
      <c r="U12" s="17"/>
      <c r="V12" s="113"/>
      <c r="W12" s="66" t="s">
        <v>169</v>
      </c>
      <c r="X12" s="19"/>
      <c r="Y12" s="19"/>
      <c r="Z12" s="19"/>
      <c r="AA12" s="19"/>
      <c r="AB12" s="19"/>
      <c r="AC12" s="78"/>
      <c r="AD12" s="24"/>
      <c r="AE12" s="17"/>
      <c r="AF12" s="113" t="s">
        <v>178</v>
      </c>
      <c r="AG12" s="66" t="s">
        <v>169</v>
      </c>
      <c r="AH12" s="8">
        <f>(AL12*Population!$F$24+AM12*Population!$G$24)/SUM(Population!$F$24:$G$24)</f>
        <v>97.447170595983593</v>
      </c>
      <c r="AI12" s="19"/>
      <c r="AJ12" s="19"/>
      <c r="AK12" s="19"/>
      <c r="AL12" s="19">
        <v>95.080089999999998</v>
      </c>
      <c r="AM12" s="78">
        <v>100</v>
      </c>
      <c r="AN12" s="24"/>
      <c r="AO12" s="17"/>
      <c r="AP12" s="113" t="s">
        <v>178</v>
      </c>
      <c r="AQ12" s="66" t="s">
        <v>169</v>
      </c>
      <c r="AR12" s="8"/>
      <c r="AS12" s="19"/>
      <c r="AT12" s="19"/>
      <c r="AU12" s="19"/>
      <c r="AV12" s="19"/>
      <c r="AW12" s="78"/>
      <c r="AX12" s="24"/>
      <c r="AY12" s="17"/>
      <c r="AZ12" s="122"/>
      <c r="BA12" s="122"/>
      <c r="BB12" s="143"/>
      <c r="BC12" s="143"/>
      <c r="BD12" s="143"/>
      <c r="BE12" s="143"/>
      <c r="BF12" s="143"/>
      <c r="BG12" s="143"/>
      <c r="BJ12" s="122"/>
      <c r="BT12" s="122"/>
      <c r="CD12" s="122"/>
      <c r="CN12" s="122"/>
      <c r="CX12" s="122"/>
      <c r="DH12" s="122"/>
      <c r="DR12" s="122"/>
      <c r="EB12" s="122"/>
      <c r="EL12" s="122"/>
      <c r="EV12" s="122"/>
      <c r="FF12" s="122"/>
      <c r="FP12" s="122"/>
      <c r="FZ12" s="122"/>
      <c r="GJ12" s="122"/>
      <c r="GT12" s="122"/>
      <c r="HD12" s="122"/>
      <c r="HN12" s="122"/>
      <c r="HX12" s="122"/>
    </row>
    <row xmlns:x14ac="http://schemas.microsoft.com/office/spreadsheetml/2009/9/ac" r="13" s="269" customFormat="true" ht="18" customHeight="true" x14ac:dyDescent="0.25">
      <c r="A13" s="383" t="str">
        <f ca="true">IF(ISBLANK('Data Summary'!A15),"",'Data Summary'!A15)</f>
        <v/>
      </c>
      <c r="B13" s="258" t="s">
        <v>57</v>
      </c>
      <c r="C13" s="264" t="s">
        <v>27</v>
      </c>
      <c r="D13" s="265"/>
      <c r="E13" s="265"/>
      <c r="F13" s="265"/>
      <c r="G13" s="266"/>
      <c r="H13" s="266"/>
      <c r="I13" s="267"/>
      <c r="J13" s="248"/>
      <c r="K13" s="263"/>
      <c r="L13" s="258" t="s">
        <v>57</v>
      </c>
      <c r="M13" s="264" t="s">
        <v>27</v>
      </c>
      <c r="N13" s="265"/>
      <c r="O13" s="265"/>
      <c r="P13" s="265"/>
      <c r="Q13" s="266"/>
      <c r="R13" s="266"/>
      <c r="S13" s="267"/>
      <c r="T13" s="248"/>
      <c r="U13" s="263"/>
      <c r="V13" s="258" t="s">
        <v>57</v>
      </c>
      <c r="W13" s="264" t="s">
        <v>27</v>
      </c>
      <c r="X13" s="265"/>
      <c r="Y13" s="265"/>
      <c r="Z13" s="265"/>
      <c r="AA13" s="266"/>
      <c r="AB13" s="266"/>
      <c r="AC13" s="267"/>
      <c r="AD13" s="248"/>
      <c r="AE13" s="263"/>
      <c r="AF13" s="258" t="s">
        <v>57</v>
      </c>
      <c r="AG13" s="264" t="s">
        <v>27</v>
      </c>
      <c r="AH13" s="265"/>
      <c r="AI13" s="265"/>
      <c r="AJ13" s="265"/>
      <c r="AK13" s="266"/>
      <c r="AL13" s="266"/>
      <c r="AM13" s="267"/>
      <c r="AN13" s="248"/>
      <c r="AO13" s="263"/>
      <c r="AP13" s="258" t="s">
        <v>57</v>
      </c>
      <c r="AQ13" s="264" t="s">
        <v>27</v>
      </c>
      <c r="AR13" s="265"/>
      <c r="AS13" s="265"/>
      <c r="AT13" s="265"/>
      <c r="AU13" s="266"/>
      <c r="AV13" s="266"/>
      <c r="AW13" s="267"/>
      <c r="AX13" s="248"/>
      <c r="AY13" s="263"/>
      <c r="AZ13" s="268"/>
      <c r="BA13" s="268"/>
      <c r="BB13" s="270"/>
      <c r="BC13" s="270"/>
      <c r="BD13" s="270"/>
      <c r="BE13" s="270"/>
      <c r="BF13" s="270"/>
      <c r="BG13" s="270"/>
      <c r="BJ13" s="268"/>
      <c r="BT13" s="268"/>
      <c r="CD13" s="268"/>
      <c r="CN13" s="268"/>
      <c r="CX13" s="268"/>
      <c r="DH13" s="268"/>
      <c r="DR13" s="268"/>
      <c r="EB13" s="268"/>
      <c r="EL13" s="268"/>
      <c r="EV13" s="268"/>
      <c r="FF13" s="268"/>
      <c r="FP13" s="268"/>
      <c r="FZ13" s="268"/>
      <c r="GJ13" s="268"/>
      <c r="GT13" s="268"/>
      <c r="HD13" s="268"/>
      <c r="HN13" s="268"/>
      <c r="HX13" s="268"/>
    </row>
    <row xmlns:x14ac="http://schemas.microsoft.com/office/spreadsheetml/2009/9/ac" r="14" x14ac:dyDescent="0.25">
      <c r="A14" s="383" t="str">
        <f ca="true">IF(ISBLANK('Data Summary'!A16),"",'Data Summary'!A16)</f>
        <v/>
      </c>
      <c r="B14" s="114" t="s">
        <v>30</v>
      </c>
      <c r="C14" s="20">
        <v>0</v>
      </c>
      <c r="D14" s="46"/>
      <c r="E14" s="46"/>
      <c r="F14" s="46"/>
      <c r="G14" s="7"/>
      <c r="H14" s="7"/>
      <c r="I14" s="26"/>
      <c r="J14" s="11"/>
      <c r="K14" s="16"/>
      <c r="L14" s="114" t="s">
        <v>30</v>
      </c>
      <c r="M14" s="20">
        <v>0</v>
      </c>
      <c r="N14" s="46"/>
      <c r="O14" s="46"/>
      <c r="P14" s="46"/>
      <c r="Q14" s="7"/>
      <c r="R14" s="7"/>
      <c r="S14" s="26"/>
      <c r="T14" s="11"/>
      <c r="U14" s="16"/>
      <c r="V14" s="114" t="s">
        <v>30</v>
      </c>
      <c r="W14" s="20">
        <v>0</v>
      </c>
      <c r="X14" s="46"/>
      <c r="Y14" s="46"/>
      <c r="Z14" s="46"/>
      <c r="AA14" s="7"/>
      <c r="AB14" s="7"/>
      <c r="AC14" s="26"/>
      <c r="AD14" s="11"/>
      <c r="AE14" s="16"/>
      <c r="AF14" s="114" t="s">
        <v>30</v>
      </c>
      <c r="AG14" s="20">
        <v>0</v>
      </c>
      <c r="AH14" s="46"/>
      <c r="AI14" s="46"/>
      <c r="AJ14" s="46"/>
      <c r="AK14" s="7"/>
      <c r="AL14" s="7"/>
      <c r="AM14" s="26">
        <v>0</v>
      </c>
      <c r="AN14" s="11"/>
      <c r="AO14" s="16"/>
      <c r="AP14" s="114" t="s">
        <v>30</v>
      </c>
      <c r="AQ14" s="20">
        <v>0</v>
      </c>
      <c r="AR14" s="46"/>
      <c r="AS14" s="46"/>
      <c r="AT14" s="46"/>
      <c r="AU14" s="7"/>
      <c r="AV14" s="7"/>
      <c r="AW14" s="26"/>
      <c r="AX14" s="11"/>
      <c r="AY14" s="16"/>
      <c r="BA14" s="140"/>
      <c r="BB14" s="138"/>
      <c r="BC14" s="138"/>
      <c r="BD14" s="138"/>
      <c r="BE14" s="138"/>
      <c r="BF14" s="138"/>
      <c r="BG14" s="138"/>
    </row>
    <row xmlns:x14ac="http://schemas.microsoft.com/office/spreadsheetml/2009/9/ac" r="15" s="2" customFormat="true" x14ac:dyDescent="0.25">
      <c r="A15" s="383" t="str">
        <f ca="true">IF(ISBLANK('Data Summary'!A17),"",'Data Summary'!A17)</f>
        <v/>
      </c>
      <c r="B15" s="114" t="s">
        <v>105</v>
      </c>
      <c r="C15" s="80">
        <v>0</v>
      </c>
      <c r="D15" s="46"/>
      <c r="E15" s="46"/>
      <c r="F15" s="46"/>
      <c r="G15" s="7"/>
      <c r="H15" s="7"/>
      <c r="I15" s="26"/>
      <c r="J15" s="11"/>
      <c r="K15" s="16"/>
      <c r="L15" s="114" t="s">
        <v>105</v>
      </c>
      <c r="M15" s="80">
        <v>0</v>
      </c>
      <c r="N15" s="46"/>
      <c r="O15" s="46"/>
      <c r="P15" s="46"/>
      <c r="Q15" s="7"/>
      <c r="R15" s="7"/>
      <c r="S15" s="26"/>
      <c r="T15" s="11"/>
      <c r="U15" s="16"/>
      <c r="V15" s="114" t="s">
        <v>105</v>
      </c>
      <c r="W15" s="80">
        <v>0</v>
      </c>
      <c r="X15" s="46"/>
      <c r="Y15" s="46"/>
      <c r="Z15" s="46"/>
      <c r="AA15" s="7"/>
      <c r="AB15" s="7"/>
      <c r="AC15" s="26"/>
      <c r="AD15" s="11"/>
      <c r="AE15" s="16"/>
      <c r="AF15" s="114" t="s">
        <v>105</v>
      </c>
      <c r="AG15" s="80">
        <v>0</v>
      </c>
      <c r="AH15" s="46"/>
      <c r="AI15" s="46"/>
      <c r="AJ15" s="46"/>
      <c r="AK15" s="7"/>
      <c r="AL15" s="7"/>
      <c r="AM15" s="26"/>
      <c r="AN15" s="11"/>
      <c r="AO15" s="16"/>
      <c r="AP15" s="114" t="s">
        <v>105</v>
      </c>
      <c r="AQ15" s="80">
        <v>0</v>
      </c>
      <c r="AR15" s="46"/>
      <c r="AS15" s="46"/>
      <c r="AT15" s="46"/>
      <c r="AU15" s="7"/>
      <c r="AV15" s="7"/>
      <c r="AW15" s="26"/>
      <c r="AX15" s="11"/>
      <c r="AY15" s="16"/>
      <c r="AZ15" s="124"/>
      <c r="BA15" s="141"/>
      <c r="BB15" s="144"/>
      <c r="BC15" s="144"/>
      <c r="BD15" s="144"/>
      <c r="BE15" s="144"/>
      <c r="BF15" s="144"/>
      <c r="BG15" s="144"/>
      <c r="BJ15" s="124"/>
      <c r="BT15" s="124"/>
      <c r="CD15" s="124"/>
      <c r="CN15" s="124"/>
      <c r="CX15" s="124"/>
      <c r="DH15" s="124"/>
      <c r="DR15" s="124"/>
      <c r="EB15" s="124"/>
      <c r="EL15" s="124"/>
      <c r="EV15" s="124"/>
      <c r="FF15" s="124"/>
      <c r="FP15" s="124"/>
      <c r="FZ15" s="124"/>
      <c r="GJ15" s="124"/>
      <c r="GT15" s="124"/>
      <c r="HD15" s="124"/>
      <c r="HN15" s="124"/>
      <c r="HX15" s="124"/>
    </row>
    <row xmlns:x14ac="http://schemas.microsoft.com/office/spreadsheetml/2009/9/ac" r="16" s="2" customFormat="true" x14ac:dyDescent="0.25">
      <c r="A16" s="383" t="str">
        <f ca="true">IF(ISBLANK('Data Summary'!A18),"",'Data Summary'!A18)</f>
        <v/>
      </c>
      <c r="B16" s="115"/>
      <c r="C16" s="21"/>
      <c r="D16" s="79"/>
      <c r="E16" s="46"/>
      <c r="F16" s="7"/>
      <c r="G16" s="7"/>
      <c r="H16" s="7"/>
      <c r="I16" s="26"/>
      <c r="J16" s="11"/>
      <c r="K16" s="16"/>
      <c r="L16" s="115"/>
      <c r="M16" s="21"/>
      <c r="N16" s="79"/>
      <c r="O16" s="46"/>
      <c r="P16" s="7"/>
      <c r="Q16" s="7"/>
      <c r="R16" s="7"/>
      <c r="S16" s="26"/>
      <c r="T16" s="11"/>
      <c r="U16" s="16"/>
      <c r="V16" s="115"/>
      <c r="W16" s="21"/>
      <c r="X16" s="79"/>
      <c r="Y16" s="46"/>
      <c r="Z16" s="7"/>
      <c r="AA16" s="7"/>
      <c r="AB16" s="7"/>
      <c r="AC16" s="26"/>
      <c r="AD16" s="11"/>
      <c r="AE16" s="16"/>
      <c r="AF16" s="115" t="s">
        <v>178</v>
      </c>
      <c r="AG16" s="21">
        <v>1</v>
      </c>
      <c r="AH16" s="79"/>
      <c r="AI16" s="46"/>
      <c r="AJ16" s="7"/>
      <c r="AK16" s="7"/>
      <c r="AL16" s="7"/>
      <c r="AM16" s="26">
        <v>100</v>
      </c>
      <c r="AN16" s="11"/>
      <c r="AO16" s="16"/>
      <c r="AP16" s="115"/>
      <c r="AQ16" s="21"/>
      <c r="AR16" s="79"/>
      <c r="AS16" s="46"/>
      <c r="AT16" s="7"/>
      <c r="AU16" s="7"/>
      <c r="AV16" s="7"/>
      <c r="AW16" s="26"/>
      <c r="AX16" s="11"/>
      <c r="AY16" s="16"/>
      <c r="AZ16" s="124"/>
      <c r="BA16" s="141"/>
      <c r="BB16" s="144"/>
      <c r="BC16" s="144"/>
      <c r="BD16" s="144"/>
      <c r="BE16" s="144"/>
      <c r="BF16" s="144"/>
      <c r="BG16" s="144"/>
      <c r="BJ16" s="124"/>
      <c r="BT16" s="124"/>
      <c r="CD16" s="124"/>
      <c r="CN16" s="124"/>
      <c r="CX16" s="124"/>
      <c r="DH16" s="124"/>
      <c r="DR16" s="124"/>
      <c r="EB16" s="124"/>
      <c r="EL16" s="124"/>
      <c r="EV16" s="124"/>
      <c r="FF16" s="124"/>
      <c r="FP16" s="124"/>
      <c r="FZ16" s="124"/>
      <c r="GJ16" s="124"/>
      <c r="GT16" s="124"/>
      <c r="HD16" s="124"/>
      <c r="HN16" s="124"/>
      <c r="HX16" s="124"/>
    </row>
    <row xmlns:x14ac="http://schemas.microsoft.com/office/spreadsheetml/2009/9/ac" r="17" s="2" customFormat="true" x14ac:dyDescent="0.25">
      <c r="A17" s="383" t="str">
        <f ca="true">IF(ISBLANK('Data Summary'!A19),"",'Data Summary'!A19)</f>
        <v/>
      </c>
      <c r="B17" s="115"/>
      <c r="C17" s="22"/>
      <c r="D17" s="46"/>
      <c r="E17" s="7"/>
      <c r="F17" s="7"/>
      <c r="G17" s="7"/>
      <c r="H17" s="7"/>
      <c r="I17" s="26"/>
      <c r="J17" s="11"/>
      <c r="K17" s="16"/>
      <c r="L17" s="115"/>
      <c r="M17" s="22"/>
      <c r="N17" s="46"/>
      <c r="O17" s="7"/>
      <c r="P17" s="7"/>
      <c r="Q17" s="7"/>
      <c r="R17" s="7"/>
      <c r="S17" s="26"/>
      <c r="T17" s="11"/>
      <c r="U17" s="16"/>
      <c r="V17" s="115"/>
      <c r="W17" s="22"/>
      <c r="X17" s="46"/>
      <c r="Y17" s="7"/>
      <c r="Z17" s="7"/>
      <c r="AA17" s="7"/>
      <c r="AB17" s="7"/>
      <c r="AC17" s="26"/>
      <c r="AD17" s="11"/>
      <c r="AE17" s="16"/>
      <c r="AF17" s="115"/>
      <c r="AG17" s="22"/>
      <c r="AH17" s="46"/>
      <c r="AI17" s="7"/>
      <c r="AJ17" s="7"/>
      <c r="AK17" s="7"/>
      <c r="AL17" s="7"/>
      <c r="AM17" s="26"/>
      <c r="AN17" s="11"/>
      <c r="AO17" s="16"/>
      <c r="AP17" s="115"/>
      <c r="AQ17" s="22"/>
      <c r="AR17" s="46"/>
      <c r="AS17" s="7"/>
      <c r="AT17" s="7"/>
      <c r="AU17" s="7"/>
      <c r="AV17" s="7"/>
      <c r="AW17" s="26"/>
      <c r="AX17" s="11"/>
      <c r="AY17" s="16"/>
      <c r="AZ17" s="124"/>
      <c r="BA17" s="141"/>
      <c r="BB17" s="144"/>
      <c r="BC17" s="144"/>
      <c r="BD17" s="144"/>
      <c r="BE17" s="144"/>
      <c r="BF17" s="144"/>
      <c r="BG17" s="144"/>
      <c r="BJ17" s="124"/>
      <c r="BT17" s="124"/>
      <c r="CD17" s="124"/>
      <c r="CN17" s="124"/>
      <c r="CX17" s="124"/>
      <c r="DH17" s="124"/>
      <c r="DR17" s="124"/>
      <c r="EB17" s="124"/>
      <c r="EL17" s="124"/>
      <c r="EV17" s="124"/>
      <c r="FF17" s="124"/>
      <c r="FP17" s="124"/>
      <c r="FZ17" s="124"/>
      <c r="GJ17" s="124"/>
      <c r="GT17" s="124"/>
      <c r="HD17" s="124"/>
      <c r="HN17" s="124"/>
      <c r="HX17" s="124"/>
    </row>
    <row xmlns:x14ac="http://schemas.microsoft.com/office/spreadsheetml/2009/9/ac" r="18" s="2" customFormat="true" x14ac:dyDescent="0.25">
      <c r="A18" s="383" t="str">
        <f ca="true">IF(ISBLANK('Data Summary'!A20),"",'Data Summary'!A20)</f>
        <v/>
      </c>
      <c r="B18" s="115"/>
      <c r="C18" s="22"/>
      <c r="D18" s="7"/>
      <c r="E18" s="7"/>
      <c r="F18" s="7"/>
      <c r="G18" s="7"/>
      <c r="H18" s="7"/>
      <c r="I18" s="26"/>
      <c r="J18" s="11"/>
      <c r="K18" s="16"/>
      <c r="L18" s="115"/>
      <c r="M18" s="22"/>
      <c r="N18" s="7"/>
      <c r="O18" s="7"/>
      <c r="P18" s="7"/>
      <c r="Q18" s="7"/>
      <c r="R18" s="7"/>
      <c r="S18" s="26"/>
      <c r="T18" s="11"/>
      <c r="U18" s="16"/>
      <c r="V18" s="115"/>
      <c r="W18" s="22"/>
      <c r="X18" s="7"/>
      <c r="Y18" s="7"/>
      <c r="Z18" s="7"/>
      <c r="AA18" s="7"/>
      <c r="AB18" s="7"/>
      <c r="AC18" s="26"/>
      <c r="AD18" s="11"/>
      <c r="AE18" s="16"/>
      <c r="AF18" s="115"/>
      <c r="AG18" s="22"/>
      <c r="AH18" s="7"/>
      <c r="AI18" s="7"/>
      <c r="AJ18" s="7"/>
      <c r="AK18" s="7"/>
      <c r="AL18" s="7"/>
      <c r="AM18" s="26"/>
      <c r="AN18" s="11"/>
      <c r="AO18" s="16"/>
      <c r="AP18" s="115"/>
      <c r="AQ18" s="22"/>
      <c r="AR18" s="7"/>
      <c r="AS18" s="7"/>
      <c r="AT18" s="7"/>
      <c r="AU18" s="7"/>
      <c r="AV18" s="7"/>
      <c r="AW18" s="26"/>
      <c r="AX18" s="11"/>
      <c r="AY18" s="16"/>
      <c r="AZ18" s="124"/>
      <c r="BA18" s="141"/>
      <c r="BB18" s="144"/>
      <c r="BC18" s="144"/>
      <c r="BD18" s="144"/>
      <c r="BE18" s="144"/>
      <c r="BF18" s="144"/>
      <c r="BG18" s="144"/>
      <c r="BJ18" s="124"/>
      <c r="BT18" s="124"/>
      <c r="CD18" s="124"/>
      <c r="CN18" s="124"/>
      <c r="CX18" s="124"/>
      <c r="DH18" s="124"/>
      <c r="DR18" s="124"/>
      <c r="EB18" s="124"/>
      <c r="EL18" s="124"/>
      <c r="EV18" s="124"/>
      <c r="FF18" s="124"/>
      <c r="FP18" s="124"/>
      <c r="FZ18" s="124"/>
      <c r="GJ18" s="124"/>
      <c r="GT18" s="124"/>
      <c r="HD18" s="124"/>
      <c r="HN18" s="124"/>
      <c r="HX18" s="124"/>
    </row>
    <row xmlns:x14ac="http://schemas.microsoft.com/office/spreadsheetml/2009/9/ac" r="19" s="2" customFormat="true" x14ac:dyDescent="0.25">
      <c r="A19" s="383" t="str">
        <f ca="true">IF(ISBLANK('Data Summary'!A21),"",'Data Summary'!A21)</f>
        <v/>
      </c>
      <c r="B19" s="115"/>
      <c r="C19" s="22"/>
      <c r="D19" s="7"/>
      <c r="E19" s="7"/>
      <c r="F19" s="68"/>
      <c r="G19" s="7"/>
      <c r="H19" s="7"/>
      <c r="I19" s="26"/>
      <c r="J19" s="11"/>
      <c r="K19" s="16"/>
      <c r="L19" s="115"/>
      <c r="M19" s="22"/>
      <c r="N19" s="7"/>
      <c r="O19" s="7"/>
      <c r="P19" s="68"/>
      <c r="Q19" s="7"/>
      <c r="R19" s="7"/>
      <c r="S19" s="26"/>
      <c r="T19" s="11"/>
      <c r="U19" s="16"/>
      <c r="V19" s="115"/>
      <c r="W19" s="22"/>
      <c r="X19" s="7"/>
      <c r="Y19" s="7"/>
      <c r="Z19" s="68"/>
      <c r="AA19" s="7"/>
      <c r="AB19" s="7"/>
      <c r="AC19" s="26"/>
      <c r="AD19" s="11"/>
      <c r="AE19" s="16"/>
      <c r="AF19" s="115"/>
      <c r="AG19" s="22"/>
      <c r="AH19" s="7"/>
      <c r="AI19" s="7"/>
      <c r="AJ19" s="68"/>
      <c r="AK19" s="7"/>
      <c r="AL19" s="7"/>
      <c r="AM19" s="26"/>
      <c r="AN19" s="11"/>
      <c r="AO19" s="16"/>
      <c r="AP19" s="115"/>
      <c r="AQ19" s="22"/>
      <c r="AR19" s="7"/>
      <c r="AS19" s="7"/>
      <c r="AT19" s="68"/>
      <c r="AU19" s="7"/>
      <c r="AV19" s="7"/>
      <c r="AW19" s="26"/>
      <c r="AX19" s="11"/>
      <c r="AY19" s="16"/>
      <c r="AZ19" s="124"/>
      <c r="BA19" s="141"/>
      <c r="BB19" s="144"/>
      <c r="BC19" s="144"/>
      <c r="BD19" s="144"/>
      <c r="BE19" s="144"/>
      <c r="BF19" s="144"/>
      <c r="BG19" s="144"/>
      <c r="BJ19" s="124"/>
      <c r="BT19" s="124"/>
      <c r="CD19" s="124"/>
      <c r="CN19" s="124"/>
      <c r="CX19" s="124"/>
      <c r="DH19" s="124"/>
      <c r="DR19" s="124"/>
      <c r="EB19" s="124"/>
      <c r="EL19" s="124"/>
      <c r="EV19" s="124"/>
      <c r="FF19" s="124"/>
      <c r="FP19" s="124"/>
      <c r="FZ19" s="124"/>
      <c r="GJ19" s="124"/>
      <c r="GT19" s="124"/>
      <c r="HD19" s="124"/>
      <c r="HN19" s="124"/>
      <c r="HX19" s="124"/>
    </row>
    <row xmlns:x14ac="http://schemas.microsoft.com/office/spreadsheetml/2009/9/ac" r="20" s="2" customFormat="true" x14ac:dyDescent="0.25">
      <c r="A20" s="383" t="str">
        <f ca="true">IF(ISBLANK('Data Summary'!A22),"",'Data Summary'!A22)</f>
        <v/>
      </c>
      <c r="B20" s="115"/>
      <c r="C20" s="21"/>
      <c r="D20" s="7"/>
      <c r="E20" s="68"/>
      <c r="F20" s="68"/>
      <c r="G20" s="7"/>
      <c r="H20" s="7"/>
      <c r="I20" s="26"/>
      <c r="J20" s="11"/>
      <c r="K20" s="16"/>
      <c r="L20" s="115"/>
      <c r="M20" s="21"/>
      <c r="N20" s="7"/>
      <c r="O20" s="68"/>
      <c r="P20" s="68"/>
      <c r="Q20" s="7"/>
      <c r="R20" s="7"/>
      <c r="S20" s="26"/>
      <c r="T20" s="11"/>
      <c r="U20" s="16"/>
      <c r="V20" s="115"/>
      <c r="W20" s="21"/>
      <c r="X20" s="7"/>
      <c r="Y20" s="68"/>
      <c r="Z20" s="68"/>
      <c r="AA20" s="7"/>
      <c r="AB20" s="7"/>
      <c r="AC20" s="26"/>
      <c r="AD20" s="11"/>
      <c r="AE20" s="16"/>
      <c r="AF20" s="115"/>
      <c r="AG20" s="21"/>
      <c r="AH20" s="7"/>
      <c r="AI20" s="68"/>
      <c r="AJ20" s="68"/>
      <c r="AK20" s="7"/>
      <c r="AL20" s="7"/>
      <c r="AM20" s="26"/>
      <c r="AN20" s="11"/>
      <c r="AO20" s="16"/>
      <c r="AP20" s="115"/>
      <c r="AQ20" s="21"/>
      <c r="AR20" s="7"/>
      <c r="AS20" s="68"/>
      <c r="AT20" s="68"/>
      <c r="AU20" s="7"/>
      <c r="AV20" s="7"/>
      <c r="AW20" s="26"/>
      <c r="AX20" s="11"/>
      <c r="AY20" s="16"/>
      <c r="AZ20" s="124"/>
      <c r="BA20" s="141"/>
      <c r="BB20" s="144"/>
      <c r="BC20" s="144"/>
      <c r="BD20" s="144"/>
      <c r="BE20" s="144"/>
      <c r="BF20" s="144"/>
      <c r="BG20" s="144"/>
      <c r="BJ20" s="124"/>
      <c r="BT20" s="124"/>
      <c r="CD20" s="124"/>
      <c r="CN20" s="124"/>
      <c r="CX20" s="124"/>
      <c r="DH20" s="124"/>
      <c r="DR20" s="124"/>
      <c r="EB20" s="124"/>
      <c r="EL20" s="124"/>
      <c r="EV20" s="124"/>
      <c r="FF20" s="124"/>
      <c r="FP20" s="124"/>
      <c r="FZ20" s="124"/>
      <c r="GJ20" s="124"/>
      <c r="GT20" s="124"/>
      <c r="HD20" s="124"/>
      <c r="HN20" s="124"/>
      <c r="HX20" s="124"/>
    </row>
    <row xmlns:x14ac="http://schemas.microsoft.com/office/spreadsheetml/2009/9/ac" r="21" s="2" customFormat="true" x14ac:dyDescent="0.25">
      <c r="A21" s="383" t="str">
        <f ca="true">IF(ISBLANK('Data Summary'!A23),"",'Data Summary'!A23)</f>
        <v/>
      </c>
      <c r="B21" s="115"/>
      <c r="C21" s="21"/>
      <c r="D21" s="68"/>
      <c r="E21" s="68"/>
      <c r="F21" s="68"/>
      <c r="G21" s="68"/>
      <c r="H21" s="68"/>
      <c r="I21" s="69"/>
      <c r="J21" s="11"/>
      <c r="K21" s="16"/>
      <c r="L21" s="115"/>
      <c r="M21" s="21"/>
      <c r="N21" s="68"/>
      <c r="O21" s="68"/>
      <c r="P21" s="68"/>
      <c r="Q21" s="68"/>
      <c r="R21" s="68"/>
      <c r="S21" s="69"/>
      <c r="T21" s="11"/>
      <c r="U21" s="16"/>
      <c r="V21" s="115"/>
      <c r="W21" s="21"/>
      <c r="X21" s="68"/>
      <c r="Y21" s="68"/>
      <c r="Z21" s="68"/>
      <c r="AA21" s="68"/>
      <c r="AB21" s="68"/>
      <c r="AC21" s="69"/>
      <c r="AD21" s="11"/>
      <c r="AE21" s="16"/>
      <c r="AF21" s="115"/>
      <c r="AG21" s="21"/>
      <c r="AH21" s="68"/>
      <c r="AI21" s="68"/>
      <c r="AJ21" s="68"/>
      <c r="AK21" s="68"/>
      <c r="AL21" s="68"/>
      <c r="AM21" s="69"/>
      <c r="AN21" s="11"/>
      <c r="AO21" s="16"/>
      <c r="AP21" s="115"/>
      <c r="AQ21" s="21"/>
      <c r="AR21" s="68"/>
      <c r="AS21" s="68"/>
      <c r="AT21" s="68"/>
      <c r="AU21" s="68"/>
      <c r="AV21" s="68"/>
      <c r="AW21" s="69"/>
      <c r="AX21" s="11"/>
      <c r="AY21" s="16"/>
      <c r="AZ21" s="124"/>
      <c r="BA21" s="141"/>
      <c r="BB21" s="144"/>
      <c r="BC21" s="144"/>
      <c r="BD21" s="144"/>
      <c r="BE21" s="144"/>
      <c r="BF21" s="144"/>
      <c r="BG21" s="144"/>
      <c r="BJ21" s="124"/>
      <c r="BT21" s="124"/>
      <c r="CD21" s="124"/>
      <c r="CN21" s="124"/>
      <c r="CX21" s="124"/>
      <c r="DH21" s="124"/>
      <c r="DR21" s="124"/>
      <c r="EB21" s="124"/>
      <c r="EL21" s="124"/>
      <c r="EV21" s="124"/>
      <c r="FF21" s="124"/>
      <c r="FP21" s="124"/>
      <c r="FZ21" s="124"/>
      <c r="GJ21" s="124"/>
      <c r="GT21" s="124"/>
      <c r="HD21" s="124"/>
      <c r="HN21" s="124"/>
      <c r="HX21" s="124"/>
    </row>
    <row xmlns:x14ac="http://schemas.microsoft.com/office/spreadsheetml/2009/9/ac" r="22" s="2" customFormat="true" x14ac:dyDescent="0.25">
      <c r="A22" s="383" t="str">
        <f ca="true">IF(ISBLANK('Data Summary'!A24),"",'Data Summary'!A24)</f>
        <v/>
      </c>
      <c r="B22" s="115"/>
      <c r="C22" s="21"/>
      <c r="D22" s="68"/>
      <c r="E22" s="68"/>
      <c r="F22" s="68"/>
      <c r="G22" s="68"/>
      <c r="H22" s="68"/>
      <c r="I22" s="69"/>
      <c r="J22" s="11"/>
      <c r="K22" s="16"/>
      <c r="L22" s="115"/>
      <c r="M22" s="21"/>
      <c r="N22" s="68"/>
      <c r="O22" s="68"/>
      <c r="P22" s="68"/>
      <c r="Q22" s="68"/>
      <c r="R22" s="68"/>
      <c r="S22" s="69"/>
      <c r="T22" s="11"/>
      <c r="U22" s="16"/>
      <c r="V22" s="115"/>
      <c r="W22" s="21"/>
      <c r="X22" s="68"/>
      <c r="Y22" s="68"/>
      <c r="Z22" s="68"/>
      <c r="AA22" s="68"/>
      <c r="AB22" s="68"/>
      <c r="AC22" s="69"/>
      <c r="AD22" s="11"/>
      <c r="AE22" s="16"/>
      <c r="AF22" s="115"/>
      <c r="AG22" s="21"/>
      <c r="AH22" s="68"/>
      <c r="AI22" s="68"/>
      <c r="AJ22" s="68"/>
      <c r="AK22" s="68"/>
      <c r="AL22" s="68"/>
      <c r="AM22" s="69"/>
      <c r="AN22" s="11"/>
      <c r="AO22" s="16"/>
      <c r="AP22" s="115"/>
      <c r="AQ22" s="21"/>
      <c r="AR22" s="68"/>
      <c r="AS22" s="68"/>
      <c r="AT22" s="68"/>
      <c r="AU22" s="68"/>
      <c r="AV22" s="68"/>
      <c r="AW22" s="69"/>
      <c r="AX22" s="11"/>
      <c r="AY22" s="16"/>
      <c r="AZ22" s="124"/>
      <c r="BA22" s="141"/>
      <c r="BB22" s="144"/>
      <c r="BC22" s="144"/>
      <c r="BD22" s="144"/>
      <c r="BE22" s="144"/>
      <c r="BF22" s="144"/>
      <c r="BG22" s="144"/>
      <c r="BJ22" s="124"/>
      <c r="BT22" s="124"/>
      <c r="CD22" s="124"/>
      <c r="CN22" s="124"/>
      <c r="CX22" s="124"/>
      <c r="DH22" s="124"/>
      <c r="DR22" s="124"/>
      <c r="EB22" s="124"/>
      <c r="EL22" s="124"/>
      <c r="EV22" s="124"/>
      <c r="FF22" s="124"/>
      <c r="FP22" s="124"/>
      <c r="FZ22" s="124"/>
      <c r="GJ22" s="124"/>
      <c r="GT22" s="124"/>
      <c r="HD22" s="124"/>
      <c r="HN22" s="124"/>
      <c r="HX22" s="124"/>
    </row>
    <row xmlns:x14ac="http://schemas.microsoft.com/office/spreadsheetml/2009/9/ac" r="23" s="2" customFormat="true" x14ac:dyDescent="0.25">
      <c r="A23" s="383" t="str">
        <f ca="true">IF(ISBLANK('Data Summary'!A25),"",'Data Summary'!A25)</f>
        <v/>
      </c>
      <c r="B23" s="115"/>
      <c r="C23" s="21"/>
      <c r="D23" s="68"/>
      <c r="E23" s="68"/>
      <c r="F23" s="68"/>
      <c r="G23" s="68"/>
      <c r="H23" s="68"/>
      <c r="I23" s="69"/>
      <c r="J23" s="11"/>
      <c r="K23" s="16"/>
      <c r="L23" s="115"/>
      <c r="M23" s="21"/>
      <c r="N23" s="68"/>
      <c r="O23" s="68"/>
      <c r="P23" s="68"/>
      <c r="Q23" s="68"/>
      <c r="R23" s="68"/>
      <c r="S23" s="69"/>
      <c r="T23" s="11"/>
      <c r="U23" s="16"/>
      <c r="V23" s="115"/>
      <c r="W23" s="21"/>
      <c r="X23" s="68"/>
      <c r="Y23" s="68"/>
      <c r="Z23" s="68"/>
      <c r="AA23" s="68"/>
      <c r="AB23" s="68"/>
      <c r="AC23" s="69"/>
      <c r="AD23" s="11"/>
      <c r="AE23" s="16"/>
      <c r="AF23" s="115"/>
      <c r="AG23" s="21"/>
      <c r="AH23" s="68"/>
      <c r="AI23" s="68"/>
      <c r="AJ23" s="68"/>
      <c r="AK23" s="68"/>
      <c r="AL23" s="68"/>
      <c r="AM23" s="69"/>
      <c r="AN23" s="11"/>
      <c r="AO23" s="16"/>
      <c r="AP23" s="115"/>
      <c r="AQ23" s="21"/>
      <c r="AR23" s="68"/>
      <c r="AS23" s="68"/>
      <c r="AT23" s="68"/>
      <c r="AU23" s="68"/>
      <c r="AV23" s="68"/>
      <c r="AW23" s="69"/>
      <c r="AX23" s="11"/>
      <c r="AY23" s="16"/>
      <c r="AZ23" s="124"/>
      <c r="BA23" s="141"/>
      <c r="BB23" s="144"/>
      <c r="BC23" s="144"/>
      <c r="BD23" s="144"/>
      <c r="BE23" s="144"/>
      <c r="BF23" s="144"/>
      <c r="BG23" s="144"/>
      <c r="BJ23" s="124"/>
      <c r="BT23" s="124"/>
      <c r="CD23" s="124"/>
      <c r="CN23" s="124"/>
      <c r="CX23" s="124"/>
      <c r="DH23" s="124"/>
      <c r="DR23" s="124"/>
      <c r="EB23" s="124"/>
      <c r="EL23" s="124"/>
      <c r="EV23" s="124"/>
      <c r="FF23" s="124"/>
      <c r="FP23" s="124"/>
      <c r="FZ23" s="124"/>
      <c r="GJ23" s="124"/>
      <c r="GT23" s="124"/>
      <c r="HD23" s="124"/>
      <c r="HN23" s="124"/>
      <c r="HX23" s="124"/>
    </row>
    <row xmlns:x14ac="http://schemas.microsoft.com/office/spreadsheetml/2009/9/ac" r="24" s="2" customFormat="true" x14ac:dyDescent="0.25">
      <c r="A24" s="383" t="str">
        <f ca="true">IF(ISBLANK('Data Summary'!A26),"",'Data Summary'!A26)</f>
        <v/>
      </c>
      <c r="B24" s="115"/>
      <c r="C24" s="21"/>
      <c r="D24" s="68"/>
      <c r="E24" s="68"/>
      <c r="F24" s="68"/>
      <c r="G24" s="68"/>
      <c r="H24" s="68"/>
      <c r="I24" s="69"/>
      <c r="J24" s="11"/>
      <c r="K24" s="16"/>
      <c r="L24" s="115"/>
      <c r="M24" s="21"/>
      <c r="N24" s="68"/>
      <c r="O24" s="68"/>
      <c r="P24" s="68"/>
      <c r="Q24" s="68"/>
      <c r="R24" s="68"/>
      <c r="S24" s="69"/>
      <c r="T24" s="11"/>
      <c r="U24" s="16"/>
      <c r="V24" s="115"/>
      <c r="W24" s="21"/>
      <c r="X24" s="68"/>
      <c r="Y24" s="68"/>
      <c r="Z24" s="68"/>
      <c r="AA24" s="68"/>
      <c r="AB24" s="68"/>
      <c r="AC24" s="69"/>
      <c r="AD24" s="11"/>
      <c r="AE24" s="16"/>
      <c r="AF24" s="115"/>
      <c r="AG24" s="21"/>
      <c r="AH24" s="68"/>
      <c r="AI24" s="68"/>
      <c r="AJ24" s="68"/>
      <c r="AK24" s="68"/>
      <c r="AL24" s="68"/>
      <c r="AM24" s="69"/>
      <c r="AN24" s="11"/>
      <c r="AO24" s="16"/>
      <c r="AP24" s="115"/>
      <c r="AQ24" s="21"/>
      <c r="AR24" s="68"/>
      <c r="AS24" s="68"/>
      <c r="AT24" s="68"/>
      <c r="AU24" s="68"/>
      <c r="AV24" s="68"/>
      <c r="AW24" s="69"/>
      <c r="AX24" s="11"/>
      <c r="AY24" s="16"/>
      <c r="AZ24" s="124"/>
      <c r="BA24" s="141"/>
      <c r="BB24" s="144"/>
      <c r="BC24" s="144"/>
      <c r="BD24" s="144"/>
      <c r="BE24" s="144"/>
      <c r="BF24" s="144"/>
      <c r="BG24" s="144"/>
      <c r="BJ24" s="124"/>
      <c r="BT24" s="124"/>
      <c r="CD24" s="124"/>
      <c r="CN24" s="124"/>
      <c r="CX24" s="124"/>
      <c r="DH24" s="124"/>
      <c r="DR24" s="124"/>
      <c r="EB24" s="124"/>
      <c r="EL24" s="124"/>
      <c r="EV24" s="124"/>
      <c r="FF24" s="124"/>
      <c r="FP24" s="124"/>
      <c r="FZ24" s="124"/>
      <c r="GJ24" s="124"/>
      <c r="GT24" s="124"/>
      <c r="HD24" s="124"/>
      <c r="HN24" s="124"/>
      <c r="HX24" s="124"/>
    </row>
    <row xmlns:x14ac="http://schemas.microsoft.com/office/spreadsheetml/2009/9/ac" r="25" s="2" customFormat="true" x14ac:dyDescent="0.25">
      <c r="A25" s="383" t="str">
        <f ca="true">IF(ISBLANK('Data Summary'!A27),"",'Data Summary'!A27)</f>
        <v/>
      </c>
      <c r="B25" s="115"/>
      <c r="C25" s="21"/>
      <c r="D25" s="68"/>
      <c r="E25" s="68"/>
      <c r="F25" s="68"/>
      <c r="G25" s="68"/>
      <c r="H25" s="68"/>
      <c r="I25" s="69"/>
      <c r="J25" s="11"/>
      <c r="K25" s="16"/>
      <c r="L25" s="115"/>
      <c r="M25" s="21"/>
      <c r="N25" s="68"/>
      <c r="O25" s="68"/>
      <c r="P25" s="68"/>
      <c r="Q25" s="68"/>
      <c r="R25" s="68"/>
      <c r="S25" s="69"/>
      <c r="T25" s="11"/>
      <c r="U25" s="16"/>
      <c r="V25" s="115"/>
      <c r="W25" s="21"/>
      <c r="X25" s="68"/>
      <c r="Y25" s="68"/>
      <c r="Z25" s="68"/>
      <c r="AA25" s="68"/>
      <c r="AB25" s="68"/>
      <c r="AC25" s="69"/>
      <c r="AD25" s="11"/>
      <c r="AE25" s="16"/>
      <c r="AF25" s="115"/>
      <c r="AG25" s="21"/>
      <c r="AH25" s="68"/>
      <c r="AI25" s="68"/>
      <c r="AJ25" s="68"/>
      <c r="AK25" s="68"/>
      <c r="AL25" s="68"/>
      <c r="AM25" s="69"/>
      <c r="AN25" s="11"/>
      <c r="AO25" s="16"/>
      <c r="AP25" s="115"/>
      <c r="AQ25" s="21"/>
      <c r="AR25" s="68"/>
      <c r="AS25" s="68"/>
      <c r="AT25" s="68"/>
      <c r="AU25" s="68"/>
      <c r="AV25" s="68"/>
      <c r="AW25" s="69"/>
      <c r="AX25" s="11"/>
      <c r="AY25" s="16"/>
      <c r="AZ25" s="124"/>
      <c r="BA25" s="141"/>
      <c r="BB25" s="144"/>
      <c r="BC25" s="144"/>
      <c r="BD25" s="144"/>
      <c r="BE25" s="144"/>
      <c r="BF25" s="144"/>
      <c r="BG25" s="144"/>
      <c r="BJ25" s="124"/>
      <c r="BT25" s="124"/>
      <c r="CD25" s="124"/>
      <c r="CN25" s="124"/>
      <c r="CX25" s="124"/>
      <c r="DH25" s="124"/>
      <c r="DR25" s="124"/>
      <c r="EB25" s="124"/>
      <c r="EL25" s="124"/>
      <c r="EV25" s="124"/>
      <c r="FF25" s="124"/>
      <c r="FP25" s="124"/>
      <c r="FZ25" s="124"/>
      <c r="GJ25" s="124"/>
      <c r="GT25" s="124"/>
      <c r="HD25" s="124"/>
      <c r="HN25" s="124"/>
      <c r="HX25" s="124"/>
    </row>
    <row xmlns:x14ac="http://schemas.microsoft.com/office/spreadsheetml/2009/9/ac" r="26" s="2" customFormat="true" x14ac:dyDescent="0.25">
      <c r="A26" s="383" t="str">
        <f ca="true">IF(ISBLANK('Data Summary'!A28),"",'Data Summary'!A28)</f>
        <v/>
      </c>
      <c r="B26" s="115"/>
      <c r="C26" s="23"/>
      <c r="D26" s="6"/>
      <c r="E26" s="6"/>
      <c r="F26" s="6"/>
      <c r="G26" s="6"/>
      <c r="H26" s="6"/>
      <c r="I26" s="27"/>
      <c r="J26" s="11"/>
      <c r="K26" s="16"/>
      <c r="L26" s="115"/>
      <c r="M26" s="23"/>
      <c r="N26" s="6"/>
      <c r="O26" s="6"/>
      <c r="P26" s="6"/>
      <c r="Q26" s="6"/>
      <c r="R26" s="6"/>
      <c r="S26" s="27"/>
      <c r="T26" s="11"/>
      <c r="U26" s="16"/>
      <c r="V26" s="115"/>
      <c r="W26" s="23"/>
      <c r="X26" s="6"/>
      <c r="Y26" s="6"/>
      <c r="Z26" s="6"/>
      <c r="AA26" s="6"/>
      <c r="AB26" s="6"/>
      <c r="AC26" s="27"/>
      <c r="AD26" s="11"/>
      <c r="AE26" s="16"/>
      <c r="AF26" s="115"/>
      <c r="AG26" s="23"/>
      <c r="AH26" s="6"/>
      <c r="AI26" s="6"/>
      <c r="AJ26" s="6"/>
      <c r="AK26" s="6"/>
      <c r="AL26" s="6"/>
      <c r="AM26" s="27"/>
      <c r="AN26" s="11"/>
      <c r="AO26" s="16"/>
      <c r="AP26" s="115"/>
      <c r="AQ26" s="23"/>
      <c r="AR26" s="6"/>
      <c r="AS26" s="6"/>
      <c r="AT26" s="6"/>
      <c r="AU26" s="6"/>
      <c r="AV26" s="6"/>
      <c r="AW26" s="27"/>
      <c r="AX26" s="11"/>
      <c r="AY26" s="16"/>
      <c r="AZ26" s="124"/>
      <c r="BA26" s="141"/>
      <c r="BB26" s="144"/>
      <c r="BC26" s="144"/>
      <c r="BD26" s="144"/>
      <c r="BE26" s="144"/>
      <c r="BF26" s="144"/>
      <c r="BG26" s="144"/>
      <c r="BJ26" s="124"/>
      <c r="BT26" s="124"/>
      <c r="CD26" s="124"/>
      <c r="CN26" s="124"/>
      <c r="CX26" s="124"/>
      <c r="DH26" s="124"/>
      <c r="DR26" s="124"/>
      <c r="EB26" s="124"/>
      <c r="EL26" s="124"/>
      <c r="EV26" s="124"/>
      <c r="FF26" s="124"/>
      <c r="FP26" s="124"/>
      <c r="FZ26" s="124"/>
      <c r="GJ26" s="124"/>
      <c r="GT26" s="124"/>
      <c r="HD26" s="124"/>
      <c r="HN26" s="124"/>
      <c r="HX26" s="124"/>
    </row>
    <row xmlns:x14ac="http://schemas.microsoft.com/office/spreadsheetml/2009/9/ac" r="27" s="2" customFormat="true" ht="93" customHeight="true" x14ac:dyDescent="0.25">
      <c r="A27" s="383" t="str">
        <f ca="true">IF(ISBLANK('Data Summary'!A29),"",'Data Summary'!A29)</f>
        <v/>
      </c>
      <c r="B27" s="116" t="s">
        <v>12</v>
      </c>
      <c r="C27" s="562" t="s">
        <v>213</v>
      </c>
      <c r="D27" s="562"/>
      <c r="E27" s="562"/>
      <c r="F27" s="562"/>
      <c r="G27" s="562"/>
      <c r="H27" s="562"/>
      <c r="I27" s="563"/>
      <c r="J27" s="11"/>
      <c r="K27" s="16"/>
      <c r="L27" s="116" t="s">
        <v>12</v>
      </c>
      <c r="M27" s="562" t="s">
        <v>183</v>
      </c>
      <c r="N27" s="562"/>
      <c r="O27" s="562"/>
      <c r="P27" s="562"/>
      <c r="Q27" s="562"/>
      <c r="R27" s="562"/>
      <c r="S27" s="563"/>
      <c r="T27" s="11"/>
      <c r="U27" s="16"/>
      <c r="V27" s="116" t="s">
        <v>12</v>
      </c>
      <c r="W27" s="562" t="s">
        <v>212</v>
      </c>
      <c r="X27" s="562"/>
      <c r="Y27" s="562"/>
      <c r="Z27" s="562"/>
      <c r="AA27" s="562"/>
      <c r="AB27" s="562"/>
      <c r="AC27" s="563"/>
      <c r="AD27" s="11"/>
      <c r="AE27" s="16"/>
      <c r="AF27" s="116" t="s">
        <v>12</v>
      </c>
      <c r="AG27" s="562" t="s">
        <v>237</v>
      </c>
      <c r="AH27" s="562"/>
      <c r="AI27" s="562"/>
      <c r="AJ27" s="562"/>
      <c r="AK27" s="562"/>
      <c r="AL27" s="562"/>
      <c r="AM27" s="563"/>
      <c r="AN27" s="11"/>
      <c r="AO27" s="16"/>
      <c r="AP27" s="116" t="s">
        <v>12</v>
      </c>
      <c r="AQ27" s="562" t="s">
        <v>248</v>
      </c>
      <c r="AR27" s="562"/>
      <c r="AS27" s="562"/>
      <c r="AT27" s="562"/>
      <c r="AU27" s="562"/>
      <c r="AV27" s="562"/>
      <c r="AW27" s="563"/>
      <c r="AX27" s="11"/>
      <c r="AY27" s="16"/>
      <c r="AZ27" s="124"/>
      <c r="BA27" s="564"/>
      <c r="BB27" s="564"/>
      <c r="BC27" s="564"/>
      <c r="BD27" s="564"/>
      <c r="BE27" s="564"/>
      <c r="BF27" s="564"/>
      <c r="BG27" s="564"/>
      <c r="BJ27" s="124"/>
      <c r="BT27" s="124"/>
      <c r="CD27" s="124"/>
      <c r="CN27" s="124"/>
      <c r="CX27" s="124"/>
      <c r="DH27" s="124"/>
      <c r="DR27" s="124"/>
      <c r="EB27" s="124"/>
      <c r="EL27" s="124"/>
      <c r="EV27" s="124"/>
      <c r="FF27" s="124"/>
      <c r="FP27" s="124"/>
      <c r="FZ27" s="124"/>
      <c r="GJ27" s="124"/>
      <c r="GT27" s="124"/>
      <c r="HD27" s="124"/>
      <c r="HN27" s="124"/>
      <c r="HX27" s="124"/>
    </row>
    <row xmlns:x14ac="http://schemas.microsoft.com/office/spreadsheetml/2009/9/ac" r="28" s="2" customFormat="true" ht="15.75" customHeight="true" x14ac:dyDescent="0.25">
      <c r="A28" s="383" t="str">
        <f ca="true">IF(ISBLANK('Data Summary'!A30),"",'Data Summary'!A30)</f>
        <v/>
      </c>
      <c r="B28" s="116"/>
      <c r="C28" s="65" t="s">
        <v>120</v>
      </c>
      <c r="D28" s="54"/>
      <c r="E28" s="54"/>
      <c r="F28" s="54"/>
      <c r="G28" s="54"/>
      <c r="H28" s="54"/>
      <c r="I28" s="99"/>
      <c r="J28" s="11"/>
      <c r="K28" s="16"/>
      <c r="L28" s="116"/>
      <c r="M28" s="65" t="s">
        <v>120</v>
      </c>
      <c r="N28" s="54"/>
      <c r="O28" s="54"/>
      <c r="P28" s="54"/>
      <c r="Q28" s="54"/>
      <c r="R28" s="54"/>
      <c r="S28" s="99"/>
      <c r="T28" s="11"/>
      <c r="U28" s="16"/>
      <c r="V28" s="116"/>
      <c r="W28" s="65" t="s">
        <v>120</v>
      </c>
      <c r="X28" s="54"/>
      <c r="Y28" s="54"/>
      <c r="Z28" s="54"/>
      <c r="AA28" s="54"/>
      <c r="AB28" s="54"/>
      <c r="AC28" s="99"/>
      <c r="AD28" s="11"/>
      <c r="AE28" s="16"/>
      <c r="AF28" s="116"/>
      <c r="AG28" s="65" t="s">
        <v>120</v>
      </c>
      <c r="AH28" s="54"/>
      <c r="AI28" s="54"/>
      <c r="AJ28" s="54"/>
      <c r="AK28" s="54"/>
      <c r="AL28" s="54"/>
      <c r="AM28" s="378" t="s">
        <v>158</v>
      </c>
      <c r="AN28" s="11"/>
      <c r="AO28" s="16"/>
      <c r="AP28" s="116"/>
      <c r="AQ28" s="65" t="s">
        <v>120</v>
      </c>
      <c r="AR28" s="54"/>
      <c r="AS28" s="54"/>
      <c r="AT28" s="54"/>
      <c r="AU28" s="54"/>
      <c r="AV28" s="54"/>
      <c r="AW28" s="378"/>
      <c r="AX28" s="11"/>
      <c r="AY28" s="16"/>
      <c r="AZ28" s="124"/>
      <c r="BA28" s="124"/>
      <c r="BB28" s="141"/>
      <c r="BC28" s="141"/>
      <c r="BD28" s="141"/>
      <c r="BE28" s="141"/>
      <c r="BF28" s="141"/>
      <c r="BG28" s="141"/>
      <c r="BJ28" s="124"/>
      <c r="BT28" s="124"/>
      <c r="CD28" s="124"/>
      <c r="CN28" s="124"/>
      <c r="CX28" s="124"/>
      <c r="DH28" s="124"/>
      <c r="DR28" s="124"/>
      <c r="EB28" s="124"/>
      <c r="EL28" s="124"/>
      <c r="EV28" s="124"/>
      <c r="FF28" s="124"/>
      <c r="FP28" s="124"/>
      <c r="FZ28" s="124"/>
      <c r="GJ28" s="124"/>
      <c r="GT28" s="124"/>
      <c r="HD28" s="124"/>
      <c r="HN28" s="124"/>
      <c r="HX28" s="124"/>
    </row>
    <row xmlns:x14ac="http://schemas.microsoft.com/office/spreadsheetml/2009/9/ac" r="29" s="2" customFormat="true" ht="15" customHeight="true" x14ac:dyDescent="0.25">
      <c r="A29" s="383" t="str">
        <f ca="true">IF(ISBLANK('Data Summary'!A31),"",'Data Summary'!A31)</f>
        <v/>
      </c>
      <c r="B29" s="116"/>
      <c r="C29" s="65" t="s">
        <v>102</v>
      </c>
      <c r="D29" s="53"/>
      <c r="E29" s="53"/>
      <c r="F29" s="53"/>
      <c r="G29" s="53"/>
      <c r="H29" s="53"/>
      <c r="I29" s="98"/>
      <c r="J29" s="11"/>
      <c r="K29" s="16"/>
      <c r="L29" s="116"/>
      <c r="M29" s="65" t="s">
        <v>102</v>
      </c>
      <c r="N29" s="53"/>
      <c r="O29" s="53"/>
      <c r="P29" s="53"/>
      <c r="Q29" s="53"/>
      <c r="R29" s="53"/>
      <c r="S29" s="98"/>
      <c r="T29" s="11"/>
      <c r="U29" s="16"/>
      <c r="V29" s="116"/>
      <c r="W29" s="65" t="s">
        <v>102</v>
      </c>
      <c r="X29" s="53"/>
      <c r="Y29" s="53"/>
      <c r="Z29" s="53"/>
      <c r="AA29" s="53"/>
      <c r="AB29" s="53"/>
      <c r="AC29" s="98"/>
      <c r="AD29" s="11"/>
      <c r="AE29" s="16"/>
      <c r="AF29" s="116"/>
      <c r="AG29" s="65" t="s">
        <v>102</v>
      </c>
      <c r="AH29" s="53"/>
      <c r="AI29" s="53"/>
      <c r="AJ29" s="53"/>
      <c r="AK29" s="53"/>
      <c r="AL29" s="53"/>
      <c r="AM29" s="98" t="s">
        <v>158</v>
      </c>
      <c r="AN29" s="11"/>
      <c r="AO29" s="16"/>
      <c r="AP29" s="116"/>
      <c r="AQ29" s="65" t="s">
        <v>102</v>
      </c>
      <c r="AR29" s="53"/>
      <c r="AS29" s="53"/>
      <c r="AT29" s="53"/>
      <c r="AU29" s="53"/>
      <c r="AV29" s="53"/>
      <c r="AW29" s="98"/>
      <c r="AX29" s="11"/>
      <c r="AY29" s="16"/>
      <c r="AZ29" s="124"/>
      <c r="BA29" s="124"/>
      <c r="BB29" s="141"/>
      <c r="BC29" s="141"/>
      <c r="BD29" s="141"/>
      <c r="BE29" s="141"/>
      <c r="BF29" s="141"/>
      <c r="BG29" s="141"/>
      <c r="BJ29" s="124"/>
      <c r="BT29" s="124"/>
      <c r="CD29" s="124"/>
      <c r="CN29" s="124"/>
      <c r="CX29" s="124"/>
      <c r="DH29" s="124"/>
      <c r="DR29" s="124"/>
      <c r="EB29" s="124"/>
      <c r="EL29" s="124"/>
      <c r="EV29" s="124"/>
      <c r="FF29" s="124"/>
      <c r="FP29" s="124"/>
      <c r="FZ29" s="124"/>
      <c r="GJ29" s="124"/>
      <c r="GT29" s="124"/>
      <c r="HD29" s="124"/>
      <c r="HN29" s="124"/>
      <c r="HX29" s="124"/>
    </row>
    <row xmlns:x14ac="http://schemas.microsoft.com/office/spreadsheetml/2009/9/ac" r="30" s="2" customFormat="true" ht="15" customHeight="true" x14ac:dyDescent="0.25">
      <c r="A30" s="383" t="str">
        <f ca="true">IF(ISBLANK('Data Summary'!A32),"",'Data Summary'!A32)</f>
        <v/>
      </c>
      <c r="B30" s="116"/>
      <c r="C30" s="65" t="s">
        <v>127</v>
      </c>
      <c r="D30" s="53"/>
      <c r="E30" s="53"/>
      <c r="F30" s="53"/>
      <c r="G30" s="53"/>
      <c r="H30" s="53"/>
      <c r="I30" s="98"/>
      <c r="J30" s="11"/>
      <c r="K30" s="16"/>
      <c r="L30" s="116"/>
      <c r="M30" s="65" t="s">
        <v>127</v>
      </c>
      <c r="N30" s="53"/>
      <c r="O30" s="53"/>
      <c r="P30" s="53"/>
      <c r="Q30" s="53"/>
      <c r="R30" s="53"/>
      <c r="S30" s="98"/>
      <c r="T30" s="11"/>
      <c r="U30" s="16"/>
      <c r="V30" s="116"/>
      <c r="W30" s="65" t="s">
        <v>127</v>
      </c>
      <c r="X30" s="53"/>
      <c r="Y30" s="53"/>
      <c r="Z30" s="53"/>
      <c r="AA30" s="53"/>
      <c r="AB30" s="53"/>
      <c r="AC30" s="98"/>
      <c r="AD30" s="11"/>
      <c r="AE30" s="16"/>
      <c r="AF30" s="116"/>
      <c r="AG30" s="65" t="s">
        <v>127</v>
      </c>
      <c r="AH30" s="53"/>
      <c r="AI30" s="53"/>
      <c r="AJ30" s="53"/>
      <c r="AK30" s="53"/>
      <c r="AL30" s="53"/>
      <c r="AM30" s="98"/>
      <c r="AN30" s="11"/>
      <c r="AO30" s="16"/>
      <c r="AP30" s="116"/>
      <c r="AQ30" s="65" t="s">
        <v>127</v>
      </c>
      <c r="AR30" s="53"/>
      <c r="AS30" s="53"/>
      <c r="AT30" s="53"/>
      <c r="AU30" s="53"/>
      <c r="AV30" s="53"/>
      <c r="AW30" s="98"/>
      <c r="AX30" s="11"/>
      <c r="AY30" s="16"/>
      <c r="AZ30" s="124"/>
      <c r="BA30" s="124"/>
      <c r="BB30" s="141"/>
      <c r="BC30" s="141"/>
      <c r="BD30" s="141"/>
      <c r="BE30" s="141"/>
      <c r="BF30" s="141"/>
      <c r="BG30" s="141"/>
      <c r="BJ30" s="124"/>
      <c r="BT30" s="124"/>
      <c r="CD30" s="124"/>
      <c r="CN30" s="124"/>
      <c r="CX30" s="124"/>
      <c r="DH30" s="124"/>
      <c r="DR30" s="124"/>
      <c r="EB30" s="124"/>
      <c r="EL30" s="124"/>
      <c r="EV30" s="124"/>
      <c r="FF30" s="124"/>
      <c r="FP30" s="124"/>
      <c r="FZ30" s="124"/>
      <c r="GJ30" s="124"/>
      <c r="GT30" s="124"/>
      <c r="HD30" s="124"/>
      <c r="HN30" s="124"/>
      <c r="HX30" s="124"/>
    </row>
    <row xmlns:x14ac="http://schemas.microsoft.com/office/spreadsheetml/2009/9/ac" r="31" ht="16.5" customHeight="true" x14ac:dyDescent="0.25">
      <c r="A31" s="383" t="str">
        <f ca="true">IF(ISBLANK('Data Summary'!A33),"",'Data Summary'!A33)</f>
        <v/>
      </c>
      <c r="B31" s="116"/>
      <c r="C31" s="65" t="s">
        <v>128</v>
      </c>
      <c r="D31" s="53"/>
      <c r="E31" s="53"/>
      <c r="F31" s="53"/>
      <c r="G31" s="53"/>
      <c r="H31" s="53"/>
      <c r="I31" s="98"/>
      <c r="J31" s="11"/>
      <c r="K31" s="16"/>
      <c r="L31" s="116"/>
      <c r="M31" s="65" t="s">
        <v>128</v>
      </c>
      <c r="N31" s="53"/>
      <c r="O31" s="53"/>
      <c r="P31" s="53"/>
      <c r="Q31" s="53"/>
      <c r="R31" s="53"/>
      <c r="S31" s="98"/>
      <c r="T31" s="11"/>
      <c r="U31" s="16"/>
      <c r="V31" s="116"/>
      <c r="W31" s="65" t="s">
        <v>128</v>
      </c>
      <c r="X31" s="53"/>
      <c r="Y31" s="53"/>
      <c r="Z31" s="53"/>
      <c r="AA31" s="53"/>
      <c r="AB31" s="53"/>
      <c r="AC31" s="98"/>
      <c r="AD31" s="11"/>
      <c r="AE31" s="16"/>
      <c r="AF31" s="116"/>
      <c r="AG31" s="65" t="s">
        <v>128</v>
      </c>
      <c r="AH31" s="53"/>
      <c r="AI31" s="53"/>
      <c r="AJ31" s="53"/>
      <c r="AK31" s="53"/>
      <c r="AL31" s="53"/>
      <c r="AM31" s="98"/>
      <c r="AN31" s="11"/>
      <c r="AO31" s="16"/>
      <c r="AP31" s="116"/>
      <c r="AQ31" s="65" t="s">
        <v>128</v>
      </c>
      <c r="AR31" s="53"/>
      <c r="AS31" s="53"/>
      <c r="AT31" s="53"/>
      <c r="AU31" s="53"/>
      <c r="AV31" s="53"/>
      <c r="AW31" s="98"/>
      <c r="AX31" s="11"/>
      <c r="AY31" s="16"/>
      <c r="BB31" s="140"/>
      <c r="BC31" s="140"/>
      <c r="BD31" s="140"/>
      <c r="BE31" s="140"/>
      <c r="BF31" s="140"/>
      <c r="BG31" s="140"/>
    </row>
    <row xmlns:x14ac="http://schemas.microsoft.com/office/spreadsheetml/2009/9/ac" r="32" ht="16.5" customHeight="true" x14ac:dyDescent="0.25">
      <c r="A32" s="383" t="str">
        <f ca="true">IF(ISBLANK('Data Summary'!A34),"",'Data Summary'!A34)</f>
        <v/>
      </c>
      <c r="B32" s="116"/>
      <c r="C32" s="65" t="s">
        <v>103</v>
      </c>
      <c r="D32" s="53" t="s">
        <v>158</v>
      </c>
      <c r="E32" s="53"/>
      <c r="F32" s="53"/>
      <c r="G32" s="53"/>
      <c r="H32" s="53" t="s">
        <v>158</v>
      </c>
      <c r="I32" s="98" t="s">
        <v>158</v>
      </c>
      <c r="J32" s="11"/>
      <c r="K32" s="16"/>
      <c r="L32" s="116"/>
      <c r="M32" s="65" t="s">
        <v>103</v>
      </c>
      <c r="N32" s="53" t="s">
        <v>158</v>
      </c>
      <c r="O32" s="53"/>
      <c r="P32" s="53"/>
      <c r="Q32" s="53"/>
      <c r="R32" s="53" t="s">
        <v>158</v>
      </c>
      <c r="S32" s="98" t="s">
        <v>158</v>
      </c>
      <c r="T32" s="11"/>
      <c r="U32" s="16"/>
      <c r="V32" s="116"/>
      <c r="W32" s="65" t="s">
        <v>103</v>
      </c>
      <c r="X32" s="53"/>
      <c r="Y32" s="53"/>
      <c r="Z32" s="53"/>
      <c r="AA32" s="53"/>
      <c r="AB32" s="53"/>
      <c r="AC32" s="98"/>
      <c r="AD32" s="11"/>
      <c r="AE32" s="16"/>
      <c r="AF32" s="116"/>
      <c r="AG32" s="65" t="s">
        <v>103</v>
      </c>
      <c r="AH32" s="53" t="s">
        <v>158</v>
      </c>
      <c r="AI32" s="53"/>
      <c r="AJ32" s="53"/>
      <c r="AK32" s="53"/>
      <c r="AL32" s="53" t="s">
        <v>158</v>
      </c>
      <c r="AM32" s="98" t="s">
        <v>158</v>
      </c>
      <c r="AN32" s="11"/>
      <c r="AO32" s="16"/>
      <c r="AP32" s="116"/>
      <c r="AQ32" s="65" t="s">
        <v>103</v>
      </c>
      <c r="AR32" s="53"/>
      <c r="AS32" s="53"/>
      <c r="AT32" s="53"/>
      <c r="AU32" s="53"/>
      <c r="AV32" s="53"/>
      <c r="AW32" s="98"/>
      <c r="AX32" s="11"/>
      <c r="AY32" s="16"/>
      <c r="BB32" s="140"/>
      <c r="BC32" s="140"/>
      <c r="BD32" s="140"/>
      <c r="BE32" s="140"/>
      <c r="BF32" s="140"/>
      <c r="BG32" s="140"/>
    </row>
    <row xmlns:x14ac="http://schemas.microsoft.com/office/spreadsheetml/2009/9/ac" r="33" ht="16.5" customHeight="true" x14ac:dyDescent="0.25">
      <c r="A33" s="383" t="str">
        <f ca="true">IF(ISBLANK('Data Summary'!A35),"",'Data Summary'!A35)</f>
        <v/>
      </c>
      <c r="B33" s="117"/>
      <c r="C33" s="12" t="s">
        <v>23</v>
      </c>
      <c r="D33" s="71"/>
      <c r="E33" s="10"/>
      <c r="F33" s="10"/>
      <c r="G33" s="72"/>
      <c r="H33" s="73"/>
      <c r="I33" s="74"/>
      <c r="J33" s="11"/>
      <c r="K33" s="16"/>
      <c r="L33" s="117"/>
      <c r="M33" s="12" t="s">
        <v>23</v>
      </c>
      <c r="N33" s="71"/>
      <c r="O33" s="10"/>
      <c r="P33" s="10"/>
      <c r="Q33" s="72"/>
      <c r="R33" s="73"/>
      <c r="S33" s="74"/>
      <c r="T33" s="11"/>
      <c r="U33" s="16"/>
      <c r="V33" s="117"/>
      <c r="W33" s="12" t="s">
        <v>23</v>
      </c>
      <c r="X33" s="71"/>
      <c r="Y33" s="10"/>
      <c r="Z33" s="10"/>
      <c r="AA33" s="72"/>
      <c r="AB33" s="73"/>
      <c r="AC33" s="74"/>
      <c r="AD33" s="11"/>
      <c r="AE33" s="16"/>
      <c r="AF33" s="117"/>
      <c r="AG33" s="12" t="s">
        <v>23</v>
      </c>
      <c r="AH33" s="71"/>
      <c r="AI33" s="10"/>
      <c r="AJ33" s="10"/>
      <c r="AK33" s="72"/>
      <c r="AL33" s="73"/>
      <c r="AM33" s="74"/>
      <c r="AN33" s="11"/>
      <c r="AO33" s="16"/>
      <c r="AP33" s="117"/>
      <c r="AQ33" s="12" t="s">
        <v>23</v>
      </c>
      <c r="AR33" s="71"/>
      <c r="AS33" s="10"/>
      <c r="AT33" s="10"/>
      <c r="AU33" s="72"/>
      <c r="AV33" s="73"/>
      <c r="AW33" s="74"/>
      <c r="AX33" s="11"/>
      <c r="AY33" s="16"/>
      <c r="BB33" s="140"/>
      <c r="BC33" s="140"/>
      <c r="BD33" s="140"/>
      <c r="BE33" s="140"/>
      <c r="BF33" s="140"/>
      <c r="BG33" s="140"/>
    </row>
    <row xmlns:x14ac="http://schemas.microsoft.com/office/spreadsheetml/2009/9/ac" r="34" s="3" customFormat="true" ht="16.5" customHeight="true" thickBot="true" x14ac:dyDescent="0.3">
      <c r="A34" s="383" t="str">
        <f ca="true">IF(ISBLANK('Data Summary'!A36),"",'Data Summary'!A36)</f>
        <v/>
      </c>
      <c r="B34" s="118"/>
      <c r="C34" s="28" t="s">
        <v>20</v>
      </c>
      <c r="D34" s="76"/>
      <c r="E34" s="76"/>
      <c r="F34" s="76"/>
      <c r="G34" s="76"/>
      <c r="H34" s="76"/>
      <c r="I34" s="81"/>
      <c r="J34" s="25"/>
      <c r="K34" s="18"/>
      <c r="L34" s="118"/>
      <c r="M34" s="28" t="s">
        <v>20</v>
      </c>
      <c r="N34" s="76"/>
      <c r="O34" s="76"/>
      <c r="P34" s="76"/>
      <c r="Q34" s="76"/>
      <c r="R34" s="76"/>
      <c r="S34" s="81"/>
      <c r="T34" s="25"/>
      <c r="U34" s="18"/>
      <c r="V34" s="118"/>
      <c r="W34" s="28" t="s">
        <v>20</v>
      </c>
      <c r="X34" s="76"/>
      <c r="Y34" s="76"/>
      <c r="Z34" s="76"/>
      <c r="AA34" s="76"/>
      <c r="AB34" s="76"/>
      <c r="AC34" s="81"/>
      <c r="AD34" s="25"/>
      <c r="AE34" s="18"/>
      <c r="AF34" s="118"/>
      <c r="AG34" s="28" t="s">
        <v>20</v>
      </c>
      <c r="AH34" s="76"/>
      <c r="AI34" s="76"/>
      <c r="AJ34" s="76"/>
      <c r="AK34" s="76"/>
      <c r="AL34" s="76"/>
      <c r="AM34" s="81"/>
      <c r="AN34" s="25"/>
      <c r="AO34" s="18"/>
      <c r="AP34" s="118"/>
      <c r="AQ34" s="28" t="s">
        <v>20</v>
      </c>
      <c r="AR34" s="76"/>
      <c r="AS34" s="76"/>
      <c r="AT34" s="76"/>
      <c r="AU34" s="76"/>
      <c r="AV34" s="76"/>
      <c r="AW34" s="81"/>
      <c r="AX34" s="25"/>
      <c r="AY34" s="18"/>
      <c r="AZ34" s="119"/>
      <c r="BA34" s="119"/>
      <c r="BB34" s="142"/>
      <c r="BC34" s="142"/>
      <c r="BD34" s="142"/>
      <c r="BE34" s="142"/>
      <c r="BF34" s="142"/>
      <c r="BG34" s="142"/>
      <c r="BJ34" s="119"/>
      <c r="BT34" s="119"/>
      <c r="CD34" s="119"/>
      <c r="CN34" s="119"/>
      <c r="CX34" s="119"/>
      <c r="DH34" s="119"/>
      <c r="DR34" s="119"/>
      <c r="EB34" s="119"/>
      <c r="EL34" s="119"/>
      <c r="EV34" s="119"/>
      <c r="FF34" s="119"/>
      <c r="FP34" s="119"/>
      <c r="FZ34" s="119"/>
      <c r="GJ34" s="119"/>
      <c r="GT34" s="119"/>
      <c r="HD34" s="119"/>
      <c r="HN34" s="119"/>
      <c r="HX34" s="119"/>
    </row>
    <row xmlns:x14ac="http://schemas.microsoft.com/office/spreadsheetml/2009/9/ac" r="35" s="3" customFormat="true" x14ac:dyDescent="0.25">
      <c r="A35" s="383" t="str">
        <f ca="true">IF(ISBLANK('Data Summary'!A37),"",'Data Summary'!A37)</f>
        <v/>
      </c>
      <c r="B35" s="119"/>
      <c r="L35" s="119"/>
      <c r="V35" s="119"/>
      <c r="AF35" s="119"/>
      <c r="AP35" s="119"/>
      <c r="AZ35" s="119"/>
      <c r="BA35" s="119"/>
      <c r="BJ35" s="119"/>
      <c r="BT35" s="119"/>
      <c r="CD35" s="119"/>
      <c r="CN35" s="119"/>
      <c r="CX35" s="119"/>
      <c r="DH35" s="119"/>
      <c r="DR35" s="119"/>
      <c r="EB35" s="119"/>
      <c r="EL35" s="119"/>
      <c r="EV35" s="119"/>
      <c r="FF35" s="119"/>
      <c r="FP35" s="119"/>
      <c r="FZ35" s="119"/>
      <c r="GJ35" s="119"/>
      <c r="GT35" s="119"/>
      <c r="HD35" s="119"/>
      <c r="HN35" s="119"/>
      <c r="HX35" s="119"/>
    </row>
    <row xmlns:x14ac="http://schemas.microsoft.com/office/spreadsheetml/2009/9/ac" r="36" s="3" customFormat="true" x14ac:dyDescent="0.25">
      <c r="A36" s="383" t="str">
        <f ca="true">IF(ISBLANK('Data Summary'!A38),"",'Data Summary'!A38)</f>
        <v/>
      </c>
      <c r="B36" s="119"/>
      <c r="L36" s="119"/>
      <c r="V36" s="119"/>
      <c r="AF36" s="119"/>
      <c r="AP36" s="119"/>
      <c r="AZ36" s="119"/>
      <c r="BA36" s="119"/>
      <c r="BJ36" s="119"/>
      <c r="BT36" s="119"/>
      <c r="CD36" s="119"/>
      <c r="CN36" s="119"/>
      <c r="CX36" s="119"/>
      <c r="DH36" s="119"/>
      <c r="DR36" s="119"/>
      <c r="EB36" s="119"/>
      <c r="EL36" s="119"/>
      <c r="EV36" s="119"/>
      <c r="FF36" s="119"/>
      <c r="FP36" s="119"/>
      <c r="FZ36" s="119"/>
      <c r="GJ36" s="119"/>
      <c r="GT36" s="119"/>
      <c r="HD36" s="119"/>
      <c r="HN36" s="119"/>
      <c r="HX36" s="119"/>
    </row>
    <row xmlns:x14ac="http://schemas.microsoft.com/office/spreadsheetml/2009/9/ac" r="37" s="3" customFormat="true" x14ac:dyDescent="0.25">
      <c r="A37" s="383" t="str">
        <f ca="true">IF(ISBLANK('Data Summary'!A39),"",'Data Summary'!A39)</f>
        <v/>
      </c>
      <c r="B37" s="119"/>
      <c r="L37" s="119"/>
      <c r="V37" s="119"/>
      <c r="AF37" s="119"/>
      <c r="AP37" s="119"/>
      <c r="AZ37" s="119"/>
      <c r="BA37" s="119"/>
      <c r="BJ37" s="119"/>
      <c r="BT37" s="119"/>
      <c r="CD37" s="119"/>
      <c r="CN37" s="119"/>
      <c r="CX37" s="119"/>
      <c r="DH37" s="119"/>
      <c r="DR37" s="119"/>
      <c r="EB37" s="119"/>
      <c r="EL37" s="119"/>
      <c r="EV37" s="119"/>
      <c r="FF37" s="119"/>
      <c r="FP37" s="119"/>
      <c r="FZ37" s="119"/>
      <c r="GJ37" s="119"/>
      <c r="GT37" s="119"/>
      <c r="HD37" s="119"/>
      <c r="HN37" s="119"/>
      <c r="HX37" s="119"/>
    </row>
    <row xmlns:x14ac="http://schemas.microsoft.com/office/spreadsheetml/2009/9/ac" r="38" s="3" customFormat="true" x14ac:dyDescent="0.25">
      <c r="A38" s="383" t="str">
        <f ca="true">IF(ISBLANK('Data Summary'!A40),"",'Data Summary'!A40)</f>
        <v/>
      </c>
      <c r="B38" s="119"/>
      <c r="L38" s="119"/>
      <c r="V38" s="119"/>
      <c r="AF38" s="119"/>
      <c r="AP38" s="119"/>
      <c r="AZ38" s="119"/>
      <c r="BA38" s="119"/>
      <c r="BJ38" s="119"/>
      <c r="BT38" s="119"/>
      <c r="CD38" s="119"/>
      <c r="CN38" s="119"/>
      <c r="CX38" s="119"/>
      <c r="DH38" s="119"/>
      <c r="DR38" s="119"/>
      <c r="EB38" s="119"/>
      <c r="EL38" s="119"/>
      <c r="EV38" s="119"/>
      <c r="FF38" s="119"/>
      <c r="FP38" s="119"/>
      <c r="FZ38" s="119"/>
      <c r="GJ38" s="119"/>
      <c r="GT38" s="119"/>
      <c r="HD38" s="119"/>
      <c r="HN38" s="119"/>
      <c r="HX38" s="119"/>
    </row>
    <row xmlns:x14ac="http://schemas.microsoft.com/office/spreadsheetml/2009/9/ac" r="39" s="3" customFormat="true" x14ac:dyDescent="0.25">
      <c r="A39" s="383" t="str">
        <f ca="true">IF(ISBLANK('Data Summary'!A41),"",'Data Summary'!A41)</f>
        <v/>
      </c>
      <c r="B39" s="119"/>
      <c r="L39" s="119"/>
      <c r="V39" s="119"/>
      <c r="AF39" s="119"/>
      <c r="AP39" s="119"/>
      <c r="AZ39" s="119"/>
      <c r="BA39" s="119"/>
      <c r="BJ39" s="119"/>
      <c r="BT39" s="119"/>
      <c r="CD39" s="119"/>
      <c r="CN39" s="119"/>
      <c r="CX39" s="119"/>
      <c r="DH39" s="119"/>
      <c r="DR39" s="119"/>
      <c r="EB39" s="119"/>
      <c r="EL39" s="119"/>
      <c r="EV39" s="119"/>
      <c r="FF39" s="119"/>
      <c r="FP39" s="119"/>
      <c r="FZ39" s="119"/>
      <c r="GJ39" s="119"/>
      <c r="GT39" s="119"/>
      <c r="HD39" s="119"/>
      <c r="HN39" s="119"/>
      <c r="HX39" s="119"/>
    </row>
    <row xmlns:x14ac="http://schemas.microsoft.com/office/spreadsheetml/2009/9/ac" r="40" s="3" customFormat="true" x14ac:dyDescent="0.25">
      <c r="A40" s="383" t="str">
        <f ca="true">IF(ISBLANK('Data Summary'!A42),"",'Data Summary'!A42)</f>
        <v/>
      </c>
      <c r="B40" s="119"/>
      <c r="L40" s="119"/>
      <c r="V40" s="119"/>
      <c r="AF40" s="119"/>
      <c r="AP40" s="119"/>
      <c r="AZ40" s="119"/>
      <c r="BA40" s="119"/>
      <c r="BJ40" s="119"/>
      <c r="BT40" s="119"/>
      <c r="CD40" s="119"/>
      <c r="CN40" s="119"/>
      <c r="CX40" s="119"/>
      <c r="DH40" s="119"/>
      <c r="DR40" s="119"/>
      <c r="EB40" s="119"/>
      <c r="EL40" s="119"/>
      <c r="EV40" s="119"/>
      <c r="FF40" s="119"/>
      <c r="FP40" s="119"/>
      <c r="FZ40" s="119"/>
      <c r="GJ40" s="119"/>
      <c r="GT40" s="119"/>
      <c r="HD40" s="119"/>
      <c r="HN40" s="119"/>
      <c r="HX40" s="119"/>
    </row>
    <row xmlns:x14ac="http://schemas.microsoft.com/office/spreadsheetml/2009/9/ac" r="41" s="3" customFormat="true" x14ac:dyDescent="0.25">
      <c r="A41" s="383" t="str">
        <f ca="true">IF(ISBLANK('Data Summary'!A43),"",'Data Summary'!A43)</f>
        <v/>
      </c>
      <c r="B41" s="119"/>
      <c r="L41" s="119"/>
      <c r="V41" s="119"/>
      <c r="AF41" s="119"/>
      <c r="AP41" s="119"/>
      <c r="AZ41" s="119"/>
      <c r="BA41" s="119"/>
      <c r="BJ41" s="119"/>
      <c r="BT41" s="119"/>
      <c r="CD41" s="119"/>
      <c r="CN41" s="119"/>
      <c r="CX41" s="119"/>
      <c r="DH41" s="119"/>
      <c r="DR41" s="119"/>
      <c r="EB41" s="119"/>
      <c r="EL41" s="119"/>
      <c r="EV41" s="119"/>
      <c r="FF41" s="119"/>
      <c r="FP41" s="119"/>
      <c r="FZ41" s="119"/>
      <c r="GJ41" s="119"/>
      <c r="GT41" s="119"/>
      <c r="HD41" s="119"/>
      <c r="HN41" s="119"/>
      <c r="HX41" s="119"/>
    </row>
    <row xmlns:x14ac="http://schemas.microsoft.com/office/spreadsheetml/2009/9/ac" r="42" s="3" customFormat="true" x14ac:dyDescent="0.25">
      <c r="A42" s="383" t="str">
        <f ca="true">IF(ISBLANK('Data Summary'!A44),"",'Data Summary'!A44)</f>
        <v/>
      </c>
      <c r="B42" s="119"/>
      <c r="L42" s="119"/>
      <c r="V42" s="119"/>
      <c r="AF42" s="119"/>
      <c r="AP42" s="119"/>
      <c r="AZ42" s="119"/>
      <c r="BA42" s="119"/>
      <c r="BJ42" s="119"/>
      <c r="BT42" s="119"/>
      <c r="CD42" s="119"/>
      <c r="CN42" s="119"/>
      <c r="CX42" s="119"/>
      <c r="DH42" s="119"/>
      <c r="DR42" s="119"/>
      <c r="EB42" s="119"/>
      <c r="EL42" s="119"/>
      <c r="EV42" s="119"/>
      <c r="FF42" s="119"/>
      <c r="FP42" s="119"/>
      <c r="FZ42" s="119"/>
      <c r="GJ42" s="119"/>
      <c r="GT42" s="119"/>
      <c r="HD42" s="119"/>
      <c r="HN42" s="119"/>
      <c r="HX42" s="119"/>
    </row>
    <row xmlns:x14ac="http://schemas.microsoft.com/office/spreadsheetml/2009/9/ac" r="43" s="3" customFormat="true" x14ac:dyDescent="0.25">
      <c r="A43" s="383" t="str">
        <f ca="true">IF(ISBLANK('Data Summary'!A45),"",'Data Summary'!A45)</f>
        <v/>
      </c>
      <c r="B43" s="119"/>
      <c r="L43" s="119"/>
      <c r="V43" s="119"/>
      <c r="AF43" s="119"/>
      <c r="AP43" s="119"/>
      <c r="AZ43" s="119"/>
      <c r="BA43" s="119"/>
      <c r="BJ43" s="119"/>
      <c r="BT43" s="119"/>
      <c r="CD43" s="119"/>
      <c r="CN43" s="119"/>
      <c r="CX43" s="119"/>
      <c r="DH43" s="119"/>
      <c r="DR43" s="119"/>
      <c r="EB43" s="119"/>
      <c r="EL43" s="119"/>
      <c r="EV43" s="119"/>
      <c r="FF43" s="119"/>
      <c r="FP43" s="119"/>
      <c r="FZ43" s="119"/>
      <c r="GJ43" s="119"/>
      <c r="GT43" s="119"/>
      <c r="HD43" s="119"/>
      <c r="HN43" s="119"/>
      <c r="HX43" s="119"/>
    </row>
    <row xmlns:x14ac="http://schemas.microsoft.com/office/spreadsheetml/2009/9/ac" r="44" s="3" customFormat="true" x14ac:dyDescent="0.25">
      <c r="A44" s="383" t="str">
        <f ca="true">IF(ISBLANK('Data Summary'!A46),"",'Data Summary'!A46)</f>
        <v/>
      </c>
      <c r="B44" s="119"/>
      <c r="L44" s="119"/>
      <c r="V44" s="119"/>
      <c r="AF44" s="119"/>
      <c r="AP44" s="119"/>
      <c r="AZ44" s="119"/>
      <c r="BA44" s="119"/>
      <c r="BJ44" s="119"/>
      <c r="BT44" s="119"/>
      <c r="CD44" s="119"/>
      <c r="CN44" s="119"/>
      <c r="CX44" s="119"/>
      <c r="DH44" s="119"/>
      <c r="DR44" s="119"/>
      <c r="EB44" s="119"/>
      <c r="EL44" s="119"/>
      <c r="EV44" s="119"/>
      <c r="FF44" s="119"/>
      <c r="FP44" s="119"/>
      <c r="FZ44" s="119"/>
      <c r="GJ44" s="119"/>
      <c r="GT44" s="119"/>
      <c r="HD44" s="119"/>
      <c r="HN44" s="119"/>
      <c r="HX44" s="119"/>
    </row>
    <row xmlns:x14ac="http://schemas.microsoft.com/office/spreadsheetml/2009/9/ac" r="45" s="3" customFormat="true" x14ac:dyDescent="0.25">
      <c r="A45" s="383" t="str">
        <f ca="true">IF(ISBLANK('Data Summary'!A47),"",'Data Summary'!A47)</f>
        <v/>
      </c>
      <c r="B45" s="119"/>
      <c r="L45" s="119"/>
      <c r="V45" s="119"/>
      <c r="AF45" s="119"/>
      <c r="AP45" s="119"/>
      <c r="AZ45" s="119"/>
      <c r="BA45" s="119"/>
      <c r="BJ45" s="119"/>
      <c r="BT45" s="119"/>
      <c r="CD45" s="119"/>
      <c r="CN45" s="119"/>
      <c r="CX45" s="119"/>
      <c r="DH45" s="119"/>
      <c r="DR45" s="119"/>
      <c r="EB45" s="119"/>
      <c r="EL45" s="119"/>
      <c r="EV45" s="119"/>
      <c r="FF45" s="119"/>
      <c r="FP45" s="119"/>
      <c r="FZ45" s="119"/>
      <c r="GJ45" s="119"/>
      <c r="GT45" s="119"/>
      <c r="HD45" s="119"/>
      <c r="HN45" s="119"/>
      <c r="HX45" s="119"/>
    </row>
    <row xmlns:x14ac="http://schemas.microsoft.com/office/spreadsheetml/2009/9/ac" r="46" s="3" customFormat="true" x14ac:dyDescent="0.25">
      <c r="A46" s="383" t="str">
        <f ca="true">IF(ISBLANK('Data Summary'!A48),"",'Data Summary'!A48)</f>
        <v/>
      </c>
      <c r="B46" s="119"/>
      <c r="L46" s="119"/>
      <c r="V46" s="119"/>
      <c r="AF46" s="119"/>
      <c r="AP46" s="119"/>
      <c r="AZ46" s="119"/>
      <c r="BA46" s="119"/>
      <c r="BJ46" s="119"/>
      <c r="BT46" s="119"/>
      <c r="CD46" s="119"/>
      <c r="CN46" s="119"/>
      <c r="CX46" s="119"/>
      <c r="DH46" s="119"/>
      <c r="DR46" s="119"/>
      <c r="EB46" s="119"/>
      <c r="EL46" s="119"/>
      <c r="EV46" s="119"/>
      <c r="FF46" s="119"/>
      <c r="FP46" s="119"/>
      <c r="FZ46" s="119"/>
      <c r="GJ46" s="119"/>
      <c r="GT46" s="119"/>
      <c r="HD46" s="119"/>
      <c r="HN46" s="119"/>
      <c r="HX46" s="119"/>
    </row>
    <row xmlns:x14ac="http://schemas.microsoft.com/office/spreadsheetml/2009/9/ac" r="47" s="3" customFormat="true" x14ac:dyDescent="0.25">
      <c r="A47" s="383" t="str">
        <f ca="true">IF(ISBLANK('Data Summary'!A49),"",'Data Summary'!A49)</f>
        <v/>
      </c>
      <c r="B47" s="119"/>
      <c r="L47" s="119"/>
      <c r="V47" s="119"/>
      <c r="AF47" s="119"/>
      <c r="AP47" s="119"/>
      <c r="AZ47" s="119"/>
      <c r="BA47" s="119"/>
      <c r="BJ47" s="119"/>
      <c r="BT47" s="119"/>
      <c r="CD47" s="119"/>
      <c r="CN47" s="119"/>
      <c r="CX47" s="119"/>
      <c r="DH47" s="119"/>
      <c r="DR47" s="119"/>
      <c r="EB47" s="119"/>
      <c r="EL47" s="119"/>
      <c r="EV47" s="119"/>
      <c r="FF47" s="119"/>
      <c r="FP47" s="119"/>
      <c r="FZ47" s="119"/>
      <c r="GJ47" s="119"/>
      <c r="GT47" s="119"/>
      <c r="HD47" s="119"/>
      <c r="HN47" s="119"/>
      <c r="HX47" s="119"/>
    </row>
    <row xmlns:x14ac="http://schemas.microsoft.com/office/spreadsheetml/2009/9/ac" r="48" s="3" customFormat="true" x14ac:dyDescent="0.25">
      <c r="A48" s="383" t="str">
        <f ca="true">IF(ISBLANK('Data Summary'!A50),"",'Data Summary'!A50)</f>
        <v/>
      </c>
      <c r="B48" s="119"/>
      <c r="L48" s="119"/>
      <c r="V48" s="119"/>
      <c r="AF48" s="119"/>
      <c r="AP48" s="119"/>
      <c r="AZ48" s="119"/>
      <c r="BA48" s="119"/>
      <c r="BJ48" s="119"/>
      <c r="BT48" s="119"/>
      <c r="CD48" s="119"/>
      <c r="CN48" s="119"/>
      <c r="CX48" s="119"/>
      <c r="DH48" s="119"/>
      <c r="DR48" s="119"/>
      <c r="EB48" s="119"/>
      <c r="EL48" s="119"/>
      <c r="EV48" s="119"/>
      <c r="FF48" s="119"/>
      <c r="FP48" s="119"/>
      <c r="FZ48" s="119"/>
      <c r="GJ48" s="119"/>
      <c r="GT48" s="119"/>
      <c r="HD48" s="119"/>
      <c r="HN48" s="119"/>
      <c r="HX48" s="119"/>
    </row>
    <row xmlns:x14ac="http://schemas.microsoft.com/office/spreadsheetml/2009/9/ac" r="49" s="3" customFormat="true" x14ac:dyDescent="0.25">
      <c r="A49" s="383" t="str">
        <f ca="true">IF(ISBLANK('Data Summary'!A51),"",'Data Summary'!A51)</f>
        <v/>
      </c>
      <c r="B49" s="119"/>
      <c r="L49" s="119"/>
      <c r="V49" s="119"/>
      <c r="AF49" s="119"/>
      <c r="AP49" s="119"/>
      <c r="AZ49" s="119"/>
      <c r="BA49" s="119"/>
      <c r="BJ49" s="119"/>
      <c r="BT49" s="119"/>
      <c r="CD49" s="119"/>
      <c r="CN49" s="119"/>
      <c r="CX49" s="119"/>
      <c r="DH49" s="119"/>
      <c r="DR49" s="119"/>
      <c r="EB49" s="119"/>
      <c r="EL49" s="119"/>
      <c r="EV49" s="119"/>
      <c r="FF49" s="119"/>
      <c r="FP49" s="119"/>
      <c r="FZ49" s="119"/>
      <c r="GJ49" s="119"/>
      <c r="GT49" s="119"/>
      <c r="HD49" s="119"/>
      <c r="HN49" s="119"/>
      <c r="HX49" s="119"/>
    </row>
    <row xmlns:x14ac="http://schemas.microsoft.com/office/spreadsheetml/2009/9/ac" r="50" s="3" customFormat="true" x14ac:dyDescent="0.25">
      <c r="A50" s="383" t="str">
        <f ca="true">IF(ISBLANK('Data Summary'!A52),"",'Data Summary'!A52)</f>
        <v/>
      </c>
      <c r="B50" s="119"/>
      <c r="L50" s="119"/>
      <c r="V50" s="119"/>
      <c r="AF50" s="119"/>
      <c r="AP50" s="119"/>
      <c r="AZ50" s="119"/>
      <c r="BA50" s="119"/>
      <c r="BJ50" s="119"/>
      <c r="BT50" s="119"/>
      <c r="CD50" s="119"/>
      <c r="CN50" s="119"/>
      <c r="CX50" s="119"/>
      <c r="DH50" s="119"/>
      <c r="DR50" s="119"/>
      <c r="EB50" s="119"/>
      <c r="EL50" s="119"/>
      <c r="EV50" s="119"/>
      <c r="FF50" s="119"/>
      <c r="FP50" s="119"/>
      <c r="FZ50" s="119"/>
      <c r="GJ50" s="119"/>
      <c r="GT50" s="119"/>
      <c r="HD50" s="119"/>
      <c r="HN50" s="119"/>
      <c r="HX50" s="119"/>
    </row>
    <row xmlns:x14ac="http://schemas.microsoft.com/office/spreadsheetml/2009/9/ac" r="51" s="3" customFormat="true" x14ac:dyDescent="0.25">
      <c r="A51" s="383" t="str">
        <f ca="true">IF(ISBLANK('Data Summary'!A53),"",'Data Summary'!A53)</f>
        <v/>
      </c>
      <c r="B51" s="119"/>
      <c r="L51" s="119"/>
      <c r="V51" s="119"/>
      <c r="AF51" s="119"/>
      <c r="AP51" s="119"/>
      <c r="AZ51" s="119"/>
      <c r="BA51" s="119"/>
      <c r="BJ51" s="119"/>
      <c r="BT51" s="119"/>
      <c r="CD51" s="119"/>
      <c r="CN51" s="119"/>
      <c r="CX51" s="119"/>
      <c r="DH51" s="119"/>
      <c r="DR51" s="119"/>
      <c r="EB51" s="119"/>
      <c r="EL51" s="119"/>
      <c r="EV51" s="119"/>
      <c r="FF51" s="119"/>
      <c r="FP51" s="119"/>
      <c r="FZ51" s="119"/>
      <c r="GJ51" s="119"/>
      <c r="GT51" s="119"/>
      <c r="HD51" s="119"/>
      <c r="HN51" s="119"/>
      <c r="HX51" s="119"/>
    </row>
    <row xmlns:x14ac="http://schemas.microsoft.com/office/spreadsheetml/2009/9/ac" r="52" s="3" customFormat="true" x14ac:dyDescent="0.25">
      <c r="A52" s="383" t="str">
        <f ca="true">IF(ISBLANK('Data Summary'!A54),"",'Data Summary'!A54)</f>
        <v/>
      </c>
      <c r="B52" s="119"/>
      <c r="L52" s="119"/>
      <c r="V52" s="119"/>
      <c r="AF52" s="119"/>
      <c r="AP52" s="119"/>
      <c r="AZ52" s="119"/>
      <c r="BA52" s="119"/>
      <c r="BJ52" s="119"/>
      <c r="BT52" s="119"/>
      <c r="CD52" s="119"/>
      <c r="CN52" s="119"/>
      <c r="CX52" s="119"/>
      <c r="DH52" s="119"/>
      <c r="DR52" s="119"/>
      <c r="EB52" s="119"/>
      <c r="EL52" s="119"/>
      <c r="EV52" s="119"/>
      <c r="FF52" s="119"/>
      <c r="FP52" s="119"/>
      <c r="FZ52" s="119"/>
      <c r="GJ52" s="119"/>
      <c r="GT52" s="119"/>
      <c r="HD52" s="119"/>
      <c r="HN52" s="119"/>
      <c r="HX52" s="119"/>
    </row>
    <row xmlns:x14ac="http://schemas.microsoft.com/office/spreadsheetml/2009/9/ac" r="53" s="3" customFormat="true" x14ac:dyDescent="0.25">
      <c r="A53" s="383" t="str">
        <f ca="true">IF(ISBLANK('Data Summary'!A55),"",'Data Summary'!A55)</f>
        <v/>
      </c>
      <c r="B53" s="119"/>
      <c r="L53" s="119"/>
      <c r="V53" s="119"/>
      <c r="AF53" s="119"/>
      <c r="AP53" s="119"/>
      <c r="AZ53" s="119"/>
      <c r="BA53" s="119"/>
      <c r="BJ53" s="119"/>
      <c r="BT53" s="119"/>
      <c r="CD53" s="119"/>
      <c r="CN53" s="119"/>
      <c r="CX53" s="119"/>
      <c r="DH53" s="119"/>
      <c r="DR53" s="119"/>
      <c r="EB53" s="119"/>
      <c r="EL53" s="119"/>
      <c r="EV53" s="119"/>
      <c r="FF53" s="119"/>
      <c r="FP53" s="119"/>
      <c r="FZ53" s="119"/>
      <c r="GJ53" s="119"/>
      <c r="GT53" s="119"/>
      <c r="HD53" s="119"/>
      <c r="HN53" s="119"/>
      <c r="HX53" s="119"/>
    </row>
    <row xmlns:x14ac="http://schemas.microsoft.com/office/spreadsheetml/2009/9/ac" r="54" s="3" customFormat="true" x14ac:dyDescent="0.25">
      <c r="A54" s="383" t="str">
        <f ca="true">IF(ISBLANK('Data Summary'!A56),"",'Data Summary'!A56)</f>
        <v/>
      </c>
      <c r="B54" s="119"/>
      <c r="L54" s="119"/>
      <c r="V54" s="119"/>
      <c r="AF54" s="119"/>
      <c r="AP54" s="119"/>
      <c r="AZ54" s="119"/>
      <c r="BA54" s="119"/>
      <c r="BJ54" s="119"/>
      <c r="BT54" s="119"/>
      <c r="CD54" s="119"/>
      <c r="CN54" s="119"/>
      <c r="CX54" s="119"/>
      <c r="DH54" s="119"/>
      <c r="DR54" s="119"/>
      <c r="EB54" s="119"/>
      <c r="EL54" s="119"/>
      <c r="EV54" s="119"/>
      <c r="FF54" s="119"/>
      <c r="FP54" s="119"/>
      <c r="FZ54" s="119"/>
      <c r="GJ54" s="119"/>
      <c r="GT54" s="119"/>
      <c r="HD54" s="119"/>
      <c r="HN54" s="119"/>
      <c r="HX54" s="119"/>
    </row>
    <row xmlns:x14ac="http://schemas.microsoft.com/office/spreadsheetml/2009/9/ac" r="55" s="3" customFormat="true" x14ac:dyDescent="0.25">
      <c r="A55" s="383" t="str">
        <f ca="true">IF(ISBLANK('Data Summary'!A57),"",'Data Summary'!A57)</f>
        <v/>
      </c>
      <c r="B55" s="119"/>
      <c r="L55" s="119"/>
      <c r="V55" s="119"/>
      <c r="AF55" s="119"/>
      <c r="AP55" s="119"/>
      <c r="AZ55" s="119"/>
      <c r="BA55" s="119"/>
      <c r="BJ55" s="119"/>
      <c r="BT55" s="119"/>
      <c r="CD55" s="119"/>
      <c r="CN55" s="119"/>
      <c r="CX55" s="119"/>
      <c r="DH55" s="119"/>
      <c r="DR55" s="119"/>
      <c r="EB55" s="119"/>
      <c r="EL55" s="119"/>
      <c r="EV55" s="119"/>
      <c r="FF55" s="119"/>
      <c r="FP55" s="119"/>
      <c r="FZ55" s="119"/>
      <c r="GJ55" s="119"/>
      <c r="GT55" s="119"/>
      <c r="HD55" s="119"/>
      <c r="HN55" s="119"/>
      <c r="HX55" s="119"/>
    </row>
    <row xmlns:x14ac="http://schemas.microsoft.com/office/spreadsheetml/2009/9/ac" r="56" s="3" customFormat="true" x14ac:dyDescent="0.25">
      <c r="A56" s="383" t="str">
        <f ca="true">IF(ISBLANK('Data Summary'!A58),"",'Data Summary'!A58)</f>
        <v/>
      </c>
      <c r="B56" s="119"/>
      <c r="L56" s="119"/>
      <c r="V56" s="119"/>
      <c r="AF56" s="119"/>
      <c r="AP56" s="119"/>
      <c r="AZ56" s="119"/>
      <c r="BA56" s="119"/>
      <c r="BJ56" s="119"/>
      <c r="BT56" s="119"/>
      <c r="CD56" s="119"/>
      <c r="CN56" s="119"/>
      <c r="CX56" s="119"/>
      <c r="DH56" s="119"/>
      <c r="DR56" s="119"/>
      <c r="EB56" s="119"/>
      <c r="EL56" s="119"/>
      <c r="EV56" s="119"/>
      <c r="FF56" s="119"/>
      <c r="FP56" s="119"/>
      <c r="FZ56" s="119"/>
      <c r="GJ56" s="119"/>
      <c r="GT56" s="119"/>
      <c r="HD56" s="119"/>
      <c r="HN56" s="119"/>
      <c r="HX56" s="119"/>
    </row>
    <row xmlns:x14ac="http://schemas.microsoft.com/office/spreadsheetml/2009/9/ac" r="57" s="3" customFormat="true" x14ac:dyDescent="0.25">
      <c r="A57" s="383" t="str">
        <f ca="true">IF(ISBLANK('Data Summary'!A59),"",'Data Summary'!A59)</f>
        <v/>
      </c>
      <c r="B57" s="119"/>
      <c r="L57" s="119"/>
      <c r="V57" s="119"/>
      <c r="AF57" s="119"/>
      <c r="AP57" s="119"/>
      <c r="AZ57" s="119"/>
      <c r="BA57" s="119"/>
      <c r="BJ57" s="119"/>
      <c r="BT57" s="119"/>
      <c r="CD57" s="119"/>
      <c r="CN57" s="119"/>
      <c r="CX57" s="119"/>
      <c r="DH57" s="119"/>
      <c r="DR57" s="119"/>
      <c r="EB57" s="119"/>
      <c r="EL57" s="119"/>
      <c r="EV57" s="119"/>
      <c r="FF57" s="119"/>
      <c r="FP57" s="119"/>
      <c r="FZ57" s="119"/>
      <c r="GJ57" s="119"/>
      <c r="GT57" s="119"/>
      <c r="HD57" s="119"/>
      <c r="HN57" s="119"/>
      <c r="HX57" s="119"/>
    </row>
    <row xmlns:x14ac="http://schemas.microsoft.com/office/spreadsheetml/2009/9/ac" r="58" s="3" customFormat="true" x14ac:dyDescent="0.25">
      <c r="A58" s="383" t="str">
        <f ca="true">IF(ISBLANK('Data Summary'!A60),"",'Data Summary'!A60)</f>
        <v/>
      </c>
      <c r="B58" s="119"/>
      <c r="L58" s="119"/>
      <c r="V58" s="119"/>
      <c r="AF58" s="119"/>
      <c r="AP58" s="119"/>
      <c r="AZ58" s="119"/>
      <c r="BA58" s="119"/>
      <c r="BJ58" s="119"/>
      <c r="BT58" s="119"/>
      <c r="CD58" s="119"/>
      <c r="CN58" s="119"/>
      <c r="CX58" s="119"/>
      <c r="DH58" s="119"/>
      <c r="DR58" s="119"/>
      <c r="EB58" s="119"/>
      <c r="EL58" s="119"/>
      <c r="EV58" s="119"/>
      <c r="FF58" s="119"/>
      <c r="FP58" s="119"/>
      <c r="FZ58" s="119"/>
      <c r="GJ58" s="119"/>
      <c r="GT58" s="119"/>
      <c r="HD58" s="119"/>
      <c r="HN58" s="119"/>
      <c r="HX58" s="119"/>
    </row>
    <row xmlns:x14ac="http://schemas.microsoft.com/office/spreadsheetml/2009/9/ac" r="59" s="3" customFormat="true" x14ac:dyDescent="0.25">
      <c r="A59" s="383" t="str">
        <f ca="true">IF(ISBLANK('Data Summary'!A61),"",'Data Summary'!A61)</f>
        <v/>
      </c>
      <c r="B59" s="119"/>
      <c r="L59" s="119"/>
      <c r="V59" s="119"/>
      <c r="AF59" s="119"/>
      <c r="AP59" s="119"/>
      <c r="AZ59" s="119"/>
      <c r="BA59" s="119"/>
      <c r="BJ59" s="119"/>
      <c r="BT59" s="119"/>
      <c r="CD59" s="119"/>
      <c r="CN59" s="119"/>
      <c r="CX59" s="119"/>
      <c r="DH59" s="119"/>
      <c r="DR59" s="119"/>
      <c r="EB59" s="119"/>
      <c r="EL59" s="119"/>
      <c r="EV59" s="119"/>
      <c r="FF59" s="119"/>
      <c r="FP59" s="119"/>
      <c r="FZ59" s="119"/>
      <c r="GJ59" s="119"/>
      <c r="GT59" s="119"/>
      <c r="HD59" s="119"/>
      <c r="HN59" s="119"/>
      <c r="HX59" s="119"/>
    </row>
    <row xmlns:x14ac="http://schemas.microsoft.com/office/spreadsheetml/2009/9/ac" r="60" s="3" customFormat="true" x14ac:dyDescent="0.25">
      <c r="A60" s="383" t="str">
        <f ca="true">IF(ISBLANK('Data Summary'!A62),"",'Data Summary'!A62)</f>
        <v/>
      </c>
      <c r="B60" s="119"/>
      <c r="L60" s="119"/>
      <c r="V60" s="119"/>
      <c r="AF60" s="119"/>
      <c r="AP60" s="119"/>
      <c r="AZ60" s="119"/>
      <c r="BA60" s="119"/>
      <c r="BJ60" s="119"/>
      <c r="BT60" s="119"/>
      <c r="CD60" s="119"/>
      <c r="CN60" s="119"/>
      <c r="CX60" s="119"/>
      <c r="DH60" s="119"/>
      <c r="DR60" s="119"/>
      <c r="EB60" s="119"/>
      <c r="EL60" s="119"/>
      <c r="EV60" s="119"/>
      <c r="FF60" s="119"/>
      <c r="FP60" s="119"/>
      <c r="FZ60" s="119"/>
      <c r="GJ60" s="119"/>
      <c r="GT60" s="119"/>
      <c r="HD60" s="119"/>
      <c r="HN60" s="119"/>
      <c r="HX60" s="119"/>
    </row>
    <row xmlns:x14ac="http://schemas.microsoft.com/office/spreadsheetml/2009/9/ac" r="61" s="3" customFormat="true" x14ac:dyDescent="0.25">
      <c r="A61" s="383" t="str">
        <f ca="true">IF(ISBLANK('Data Summary'!A63),"",'Data Summary'!A63)</f>
        <v/>
      </c>
      <c r="B61" s="119"/>
      <c r="L61" s="119"/>
      <c r="V61" s="119"/>
      <c r="AF61" s="119"/>
      <c r="AP61" s="119"/>
      <c r="AZ61" s="119"/>
      <c r="BA61" s="119"/>
      <c r="BJ61" s="119"/>
      <c r="BT61" s="119"/>
      <c r="CD61" s="119"/>
      <c r="CN61" s="119"/>
      <c r="CX61" s="119"/>
      <c r="DH61" s="119"/>
      <c r="DR61" s="119"/>
      <c r="EB61" s="119"/>
      <c r="EL61" s="119"/>
      <c r="EV61" s="119"/>
      <c r="FF61" s="119"/>
      <c r="FP61" s="119"/>
      <c r="FZ61" s="119"/>
      <c r="GJ61" s="119"/>
      <c r="GT61" s="119"/>
      <c r="HD61" s="119"/>
      <c r="HN61" s="119"/>
      <c r="HX61" s="119"/>
    </row>
    <row xmlns:x14ac="http://schemas.microsoft.com/office/spreadsheetml/2009/9/ac" r="62" s="3" customFormat="true" x14ac:dyDescent="0.25">
      <c r="A62" s="383" t="str">
        <f ca="true">IF(ISBLANK('Data Summary'!A64),"",'Data Summary'!A64)</f>
        <v/>
      </c>
      <c r="B62" s="119"/>
      <c r="L62" s="119"/>
      <c r="V62" s="119"/>
      <c r="AF62" s="119"/>
      <c r="AP62" s="119"/>
      <c r="AZ62" s="119"/>
      <c r="BA62" s="119"/>
      <c r="BJ62" s="119"/>
      <c r="BT62" s="119"/>
      <c r="CD62" s="119"/>
      <c r="CN62" s="119"/>
      <c r="CX62" s="119"/>
      <c r="DH62" s="119"/>
      <c r="DR62" s="119"/>
      <c r="EB62" s="119"/>
      <c r="EL62" s="119"/>
      <c r="EV62" s="119"/>
      <c r="FF62" s="119"/>
      <c r="FP62" s="119"/>
      <c r="FZ62" s="119"/>
      <c r="GJ62" s="119"/>
      <c r="GT62" s="119"/>
      <c r="HD62" s="119"/>
      <c r="HN62" s="119"/>
      <c r="HX62" s="119"/>
    </row>
    <row xmlns:x14ac="http://schemas.microsoft.com/office/spreadsheetml/2009/9/ac" r="63" s="3" customFormat="true" x14ac:dyDescent="0.25">
      <c r="A63" s="383" t="str">
        <f ca="true">IF(ISBLANK('Data Summary'!A65),"",'Data Summary'!A65)</f>
        <v/>
      </c>
      <c r="B63" s="119"/>
      <c r="L63" s="119"/>
      <c r="V63" s="119"/>
      <c r="AF63" s="119"/>
      <c r="AP63" s="119"/>
      <c r="AZ63" s="119"/>
      <c r="BA63" s="119"/>
      <c r="BJ63" s="119"/>
      <c r="BT63" s="119"/>
      <c r="CD63" s="119"/>
      <c r="CN63" s="119"/>
      <c r="CX63" s="119"/>
      <c r="DH63" s="119"/>
      <c r="DR63" s="119"/>
      <c r="EB63" s="119"/>
      <c r="EL63" s="119"/>
      <c r="EV63" s="119"/>
      <c r="FF63" s="119"/>
      <c r="FP63" s="119"/>
      <c r="FZ63" s="119"/>
      <c r="GJ63" s="119"/>
      <c r="GT63" s="119"/>
      <c r="HD63" s="119"/>
      <c r="HN63" s="119"/>
      <c r="HX63" s="119"/>
    </row>
    <row xmlns:x14ac="http://schemas.microsoft.com/office/spreadsheetml/2009/9/ac" r="64" s="3" customFormat="true" x14ac:dyDescent="0.25">
      <c r="A64" s="383" t="str">
        <f ca="true">IF(ISBLANK('Data Summary'!A66),"",'Data Summary'!A66)</f>
        <v/>
      </c>
      <c r="B64" s="119"/>
      <c r="L64" s="119"/>
      <c r="V64" s="119"/>
      <c r="AF64" s="119"/>
      <c r="AP64" s="119"/>
      <c r="AZ64" s="119"/>
      <c r="BA64" s="119"/>
      <c r="BJ64" s="119"/>
      <c r="BT64" s="119"/>
      <c r="CD64" s="119"/>
      <c r="CN64" s="119"/>
      <c r="CX64" s="119"/>
      <c r="DH64" s="119"/>
      <c r="DR64" s="119"/>
      <c r="EB64" s="119"/>
      <c r="EL64" s="119"/>
      <c r="EV64" s="119"/>
      <c r="FF64" s="119"/>
      <c r="FP64" s="119"/>
      <c r="FZ64" s="119"/>
      <c r="GJ64" s="119"/>
      <c r="GT64" s="119"/>
      <c r="HD64" s="119"/>
      <c r="HN64" s="119"/>
      <c r="HX64" s="119"/>
    </row>
    <row xmlns:x14ac="http://schemas.microsoft.com/office/spreadsheetml/2009/9/ac" r="65" s="3" customFormat="true" x14ac:dyDescent="0.25">
      <c r="A65" s="383" t="str">
        <f ca="true">IF(ISBLANK('Data Summary'!A67),"",'Data Summary'!A67)</f>
        <v/>
      </c>
      <c r="B65" s="119"/>
      <c r="L65" s="119"/>
      <c r="V65" s="119"/>
      <c r="AF65" s="119"/>
      <c r="AP65" s="119"/>
      <c r="AZ65" s="119"/>
      <c r="BA65" s="119"/>
      <c r="BJ65" s="119"/>
      <c r="BT65" s="119"/>
      <c r="CD65" s="119"/>
      <c r="CN65" s="119"/>
      <c r="CX65" s="119"/>
      <c r="DH65" s="119"/>
      <c r="DR65" s="119"/>
      <c r="EB65" s="119"/>
      <c r="EL65" s="119"/>
      <c r="EV65" s="119"/>
      <c r="FF65" s="119"/>
      <c r="FP65" s="119"/>
      <c r="FZ65" s="119"/>
      <c r="GJ65" s="119"/>
      <c r="GT65" s="119"/>
      <c r="HD65" s="119"/>
      <c r="HN65" s="119"/>
      <c r="HX65" s="119"/>
    </row>
    <row xmlns:x14ac="http://schemas.microsoft.com/office/spreadsheetml/2009/9/ac" r="66" s="3" customFormat="true" x14ac:dyDescent="0.25">
      <c r="A66" s="383" t="str">
        <f ca="true">IF(ISBLANK('Data Summary'!A68),"",'Data Summary'!A68)</f>
        <v/>
      </c>
      <c r="B66" s="119"/>
      <c r="L66" s="119"/>
      <c r="V66" s="119"/>
      <c r="AF66" s="119"/>
      <c r="AP66" s="119"/>
      <c r="AZ66" s="119"/>
      <c r="BA66" s="119"/>
      <c r="BJ66" s="119"/>
      <c r="BT66" s="119"/>
      <c r="CD66" s="119"/>
      <c r="CN66" s="119"/>
      <c r="CX66" s="119"/>
      <c r="DH66" s="119"/>
      <c r="DR66" s="119"/>
      <c r="EB66" s="119"/>
      <c r="EL66" s="119"/>
      <c r="EV66" s="119"/>
      <c r="FF66" s="119"/>
      <c r="FP66" s="119"/>
      <c r="FZ66" s="119"/>
      <c r="GJ66" s="119"/>
      <c r="GT66" s="119"/>
      <c r="HD66" s="119"/>
      <c r="HN66" s="119"/>
      <c r="HX66" s="119"/>
    </row>
    <row xmlns:x14ac="http://schemas.microsoft.com/office/spreadsheetml/2009/9/ac" r="67" s="3" customFormat="true" x14ac:dyDescent="0.25">
      <c r="A67" s="383" t="str">
        <f ca="true">IF(ISBLANK('Data Summary'!A69),"",'Data Summary'!A69)</f>
        <v/>
      </c>
      <c r="B67" s="119"/>
      <c r="L67" s="119"/>
      <c r="V67" s="119"/>
      <c r="AF67" s="119"/>
      <c r="AP67" s="119"/>
      <c r="AZ67" s="119"/>
      <c r="BA67" s="119"/>
      <c r="BJ67" s="119"/>
      <c r="BT67" s="119"/>
      <c r="CD67" s="119"/>
      <c r="CN67" s="119"/>
      <c r="CX67" s="119"/>
      <c r="DH67" s="119"/>
      <c r="DR67" s="119"/>
      <c r="EB67" s="119"/>
      <c r="EL67" s="119"/>
      <c r="EV67" s="119"/>
      <c r="FF67" s="119"/>
      <c r="FP67" s="119"/>
      <c r="FZ67" s="119"/>
      <c r="GJ67" s="119"/>
      <c r="GT67" s="119"/>
      <c r="HD67" s="119"/>
      <c r="HN67" s="119"/>
      <c r="HX67" s="119"/>
    </row>
    <row xmlns:x14ac="http://schemas.microsoft.com/office/spreadsheetml/2009/9/ac" r="68" s="3" customFormat="true" x14ac:dyDescent="0.25">
      <c r="A68" s="383" t="str">
        <f ca="true">IF(ISBLANK('Data Summary'!A70),"",'Data Summary'!A70)</f>
        <v/>
      </c>
      <c r="B68" s="119"/>
      <c r="L68" s="119"/>
      <c r="V68" s="119"/>
      <c r="AF68" s="119"/>
      <c r="AP68" s="119"/>
      <c r="AZ68" s="119"/>
      <c r="BA68" s="119"/>
      <c r="BJ68" s="119"/>
      <c r="BT68" s="119"/>
      <c r="CD68" s="119"/>
      <c r="CN68" s="119"/>
      <c r="CX68" s="119"/>
      <c r="DH68" s="119"/>
      <c r="DR68" s="119"/>
      <c r="EB68" s="119"/>
      <c r="EL68" s="119"/>
      <c r="EV68" s="119"/>
      <c r="FF68" s="119"/>
      <c r="FP68" s="119"/>
      <c r="FZ68" s="119"/>
      <c r="GJ68" s="119"/>
      <c r="GT68" s="119"/>
      <c r="HD68" s="119"/>
      <c r="HN68" s="119"/>
      <c r="HX68" s="119"/>
    </row>
    <row xmlns:x14ac="http://schemas.microsoft.com/office/spreadsheetml/2009/9/ac" r="69" s="3" customFormat="true" x14ac:dyDescent="0.25">
      <c r="A69" s="383" t="str">
        <f ca="true">IF(ISBLANK('Data Summary'!A71),"",'Data Summary'!A71)</f>
        <v/>
      </c>
      <c r="B69" s="119"/>
      <c r="L69" s="119"/>
      <c r="V69" s="119"/>
      <c r="AF69" s="119"/>
      <c r="AP69" s="119"/>
      <c r="AZ69" s="119"/>
      <c r="BA69" s="119"/>
      <c r="BJ69" s="119"/>
      <c r="BT69" s="119"/>
      <c r="CD69" s="119"/>
      <c r="CN69" s="119"/>
      <c r="CX69" s="119"/>
      <c r="DH69" s="119"/>
      <c r="DR69" s="119"/>
      <c r="EB69" s="119"/>
      <c r="EL69" s="119"/>
      <c r="EV69" s="119"/>
      <c r="FF69" s="119"/>
      <c r="FP69" s="119"/>
      <c r="FZ69" s="119"/>
      <c r="GJ69" s="119"/>
      <c r="GT69" s="119"/>
      <c r="HD69" s="119"/>
      <c r="HN69" s="119"/>
      <c r="HX69" s="119"/>
    </row>
    <row xmlns:x14ac="http://schemas.microsoft.com/office/spreadsheetml/2009/9/ac" r="70" s="3" customFormat="true" x14ac:dyDescent="0.25">
      <c r="A70" s="383" t="str">
        <f ca="true">IF(ISBLANK('Data Summary'!A72),"",'Data Summary'!A72)</f>
        <v/>
      </c>
      <c r="B70" s="119"/>
      <c r="L70" s="119"/>
      <c r="V70" s="119"/>
      <c r="AF70" s="119"/>
      <c r="AP70" s="119"/>
      <c r="AZ70" s="119"/>
      <c r="BA70" s="119"/>
      <c r="BJ70" s="119"/>
      <c r="BT70" s="119"/>
      <c r="CD70" s="119"/>
      <c r="CN70" s="119"/>
      <c r="CX70" s="119"/>
      <c r="DH70" s="119"/>
      <c r="DR70" s="119"/>
      <c r="EB70" s="119"/>
      <c r="EL70" s="119"/>
      <c r="EV70" s="119"/>
      <c r="FF70" s="119"/>
      <c r="FP70" s="119"/>
      <c r="FZ70" s="119"/>
      <c r="GJ70" s="119"/>
      <c r="GT70" s="119"/>
      <c r="HD70" s="119"/>
      <c r="HN70" s="119"/>
      <c r="HX70" s="119"/>
    </row>
    <row xmlns:x14ac="http://schemas.microsoft.com/office/spreadsheetml/2009/9/ac" r="71" s="3" customFormat="true" x14ac:dyDescent="0.25">
      <c r="A71" s="383" t="str">
        <f ca="true">IF(ISBLANK('Data Summary'!A73),"",'Data Summary'!A73)</f>
        <v/>
      </c>
      <c r="B71" s="119"/>
      <c r="L71" s="119"/>
      <c r="V71" s="119"/>
      <c r="AF71" s="119"/>
      <c r="AP71" s="119"/>
      <c r="AZ71" s="119"/>
      <c r="BA71" s="119"/>
      <c r="BJ71" s="119"/>
      <c r="BT71" s="119"/>
      <c r="CD71" s="119"/>
      <c r="CN71" s="119"/>
      <c r="CX71" s="119"/>
      <c r="DH71" s="119"/>
      <c r="DR71" s="119"/>
      <c r="EB71" s="119"/>
      <c r="EL71" s="119"/>
      <c r="EV71" s="119"/>
      <c r="FF71" s="119"/>
      <c r="FP71" s="119"/>
      <c r="FZ71" s="119"/>
      <c r="GJ71" s="119"/>
      <c r="GT71" s="119"/>
      <c r="HD71" s="119"/>
      <c r="HN71" s="119"/>
      <c r="HX71" s="119"/>
    </row>
    <row xmlns:x14ac="http://schemas.microsoft.com/office/spreadsheetml/2009/9/ac" r="72" s="3" customFormat="true" x14ac:dyDescent="0.25">
      <c r="A72" s="383" t="str">
        <f ca="true">IF(ISBLANK('Data Summary'!A74),"",'Data Summary'!A74)</f>
        <v/>
      </c>
      <c r="B72" s="119"/>
      <c r="L72" s="119"/>
      <c r="V72" s="119"/>
      <c r="AF72" s="119"/>
      <c r="AP72" s="119"/>
      <c r="AZ72" s="119"/>
      <c r="BA72" s="119"/>
      <c r="BJ72" s="119"/>
      <c r="BT72" s="119"/>
      <c r="CD72" s="119"/>
      <c r="CN72" s="119"/>
      <c r="CX72" s="119"/>
      <c r="DH72" s="119"/>
      <c r="DR72" s="119"/>
      <c r="EB72" s="119"/>
      <c r="EL72" s="119"/>
      <c r="EV72" s="119"/>
      <c r="FF72" s="119"/>
      <c r="FP72" s="119"/>
      <c r="FZ72" s="119"/>
      <c r="GJ72" s="119"/>
      <c r="GT72" s="119"/>
      <c r="HD72" s="119"/>
      <c r="HN72" s="119"/>
      <c r="HX72" s="119"/>
    </row>
    <row xmlns:x14ac="http://schemas.microsoft.com/office/spreadsheetml/2009/9/ac" r="73" s="3" customFormat="true" x14ac:dyDescent="0.25">
      <c r="A73" s="383" t="str">
        <f ca="true">IF(ISBLANK('Data Summary'!A75),"",'Data Summary'!A75)</f>
        <v/>
      </c>
      <c r="B73" s="119"/>
      <c r="L73" s="119"/>
      <c r="V73" s="119"/>
      <c r="AF73" s="119"/>
      <c r="AP73" s="119"/>
      <c r="AZ73" s="119"/>
      <c r="BA73" s="119"/>
      <c r="BJ73" s="119"/>
      <c r="BT73" s="119"/>
      <c r="CD73" s="119"/>
      <c r="CN73" s="119"/>
      <c r="CX73" s="119"/>
      <c r="DH73" s="119"/>
      <c r="DR73" s="119"/>
      <c r="EB73" s="119"/>
      <c r="EL73" s="119"/>
      <c r="EV73" s="119"/>
      <c r="FF73" s="119"/>
      <c r="FP73" s="119"/>
      <c r="FZ73" s="119"/>
      <c r="GJ73" s="119"/>
      <c r="GT73" s="119"/>
      <c r="HD73" s="119"/>
      <c r="HN73" s="119"/>
      <c r="HX73" s="119"/>
    </row>
    <row xmlns:x14ac="http://schemas.microsoft.com/office/spreadsheetml/2009/9/ac" r="74" s="3" customFormat="true" x14ac:dyDescent="0.25">
      <c r="A74" s="383" t="str">
        <f ca="true">IF(ISBLANK('Data Summary'!A76),"",'Data Summary'!A76)</f>
        <v/>
      </c>
      <c r="B74" s="119"/>
      <c r="L74" s="119"/>
      <c r="V74" s="119"/>
      <c r="AF74" s="119"/>
      <c r="AP74" s="119"/>
      <c r="AZ74" s="119"/>
      <c r="BA74" s="119"/>
      <c r="BJ74" s="119"/>
      <c r="BT74" s="119"/>
      <c r="CD74" s="119"/>
      <c r="CN74" s="119"/>
      <c r="CX74" s="119"/>
      <c r="DH74" s="119"/>
      <c r="DR74" s="119"/>
      <c r="EB74" s="119"/>
      <c r="EL74" s="119"/>
      <c r="EV74" s="119"/>
      <c r="FF74" s="119"/>
      <c r="FP74" s="119"/>
      <c r="FZ74" s="119"/>
      <c r="GJ74" s="119"/>
      <c r="GT74" s="119"/>
      <c r="HD74" s="119"/>
      <c r="HN74" s="119"/>
      <c r="HX74" s="119"/>
    </row>
    <row xmlns:x14ac="http://schemas.microsoft.com/office/spreadsheetml/2009/9/ac" r="75" s="3" customFormat="true" x14ac:dyDescent="0.25">
      <c r="A75" s="383" t="str">
        <f ca="true">IF(ISBLANK('Data Summary'!A77),"",'Data Summary'!A77)</f>
        <v/>
      </c>
      <c r="B75" s="119"/>
      <c r="L75" s="119"/>
      <c r="V75" s="119"/>
      <c r="AF75" s="119"/>
      <c r="AP75" s="119"/>
      <c r="AZ75" s="119"/>
      <c r="BA75" s="119"/>
      <c r="BJ75" s="119"/>
      <c r="BT75" s="119"/>
      <c r="CD75" s="119"/>
      <c r="CN75" s="119"/>
      <c r="CX75" s="119"/>
      <c r="DH75" s="119"/>
      <c r="DR75" s="119"/>
      <c r="EB75" s="119"/>
      <c r="EL75" s="119"/>
      <c r="EV75" s="119"/>
      <c r="FF75" s="119"/>
      <c r="FP75" s="119"/>
      <c r="FZ75" s="119"/>
      <c r="GJ75" s="119"/>
      <c r="GT75" s="119"/>
      <c r="HD75" s="119"/>
      <c r="HN75" s="119"/>
      <c r="HX75" s="119"/>
    </row>
    <row xmlns:x14ac="http://schemas.microsoft.com/office/spreadsheetml/2009/9/ac" r="76" s="3" customFormat="true" x14ac:dyDescent="0.25">
      <c r="A76" s="383" t="str">
        <f ca="true">IF(ISBLANK('Data Summary'!A78),"",'Data Summary'!A78)</f>
        <v/>
      </c>
      <c r="B76" s="119"/>
      <c r="L76" s="119"/>
      <c r="V76" s="119"/>
      <c r="AF76" s="119"/>
      <c r="AP76" s="119"/>
      <c r="AZ76" s="119"/>
      <c r="BA76" s="119"/>
      <c r="BJ76" s="119"/>
      <c r="BT76" s="119"/>
      <c r="CD76" s="119"/>
      <c r="CN76" s="119"/>
      <c r="CX76" s="119"/>
      <c r="DH76" s="119"/>
      <c r="DR76" s="119"/>
      <c r="EB76" s="119"/>
      <c r="EL76" s="119"/>
      <c r="EV76" s="119"/>
      <c r="FF76" s="119"/>
      <c r="FP76" s="119"/>
      <c r="FZ76" s="119"/>
      <c r="GJ76" s="119"/>
      <c r="GT76" s="119"/>
      <c r="HD76" s="119"/>
      <c r="HN76" s="119"/>
      <c r="HX76" s="119"/>
    </row>
    <row xmlns:x14ac="http://schemas.microsoft.com/office/spreadsheetml/2009/9/ac" r="77" s="3" customFormat="true" x14ac:dyDescent="0.25">
      <c r="A77" s="383" t="str">
        <f ca="true">IF(ISBLANK('Data Summary'!A79),"",'Data Summary'!A79)</f>
        <v/>
      </c>
      <c r="B77" s="119"/>
      <c r="L77" s="119"/>
      <c r="V77" s="119"/>
      <c r="AF77" s="119"/>
      <c r="AP77" s="119"/>
      <c r="AZ77" s="119"/>
      <c r="BA77" s="119"/>
      <c r="BJ77" s="119"/>
      <c r="BT77" s="119"/>
      <c r="CD77" s="119"/>
      <c r="CN77" s="119"/>
      <c r="CX77" s="119"/>
      <c r="DH77" s="119"/>
      <c r="DR77" s="119"/>
      <c r="EB77" s="119"/>
      <c r="EL77" s="119"/>
      <c r="EV77" s="119"/>
      <c r="FF77" s="119"/>
      <c r="FP77" s="119"/>
      <c r="FZ77" s="119"/>
      <c r="GJ77" s="119"/>
      <c r="GT77" s="119"/>
      <c r="HD77" s="119"/>
      <c r="HN77" s="119"/>
      <c r="HX77" s="119"/>
    </row>
    <row xmlns:x14ac="http://schemas.microsoft.com/office/spreadsheetml/2009/9/ac" r="78" s="3" customFormat="true" x14ac:dyDescent="0.25">
      <c r="A78" s="383" t="str">
        <f ca="true">IF(ISBLANK('Data Summary'!A80),"",'Data Summary'!A80)</f>
        <v/>
      </c>
      <c r="B78" s="119"/>
      <c r="L78" s="119"/>
      <c r="V78" s="119"/>
      <c r="AF78" s="119"/>
      <c r="AP78" s="119"/>
      <c r="AZ78" s="119"/>
      <c r="BA78" s="119"/>
      <c r="BJ78" s="119"/>
      <c r="BT78" s="119"/>
      <c r="CD78" s="119"/>
      <c r="CN78" s="119"/>
      <c r="CX78" s="119"/>
      <c r="DH78" s="119"/>
      <c r="DR78" s="119"/>
      <c r="EB78" s="119"/>
      <c r="EL78" s="119"/>
      <c r="EV78" s="119"/>
      <c r="FF78" s="119"/>
      <c r="FP78" s="119"/>
      <c r="FZ78" s="119"/>
      <c r="GJ78" s="119"/>
      <c r="GT78" s="119"/>
      <c r="HD78" s="119"/>
      <c r="HN78" s="119"/>
      <c r="HX78" s="119"/>
    </row>
    <row xmlns:x14ac="http://schemas.microsoft.com/office/spreadsheetml/2009/9/ac" r="79" s="3" customFormat="true" x14ac:dyDescent="0.25">
      <c r="A79" s="383" t="str">
        <f ca="true">IF(ISBLANK('Data Summary'!A81),"",'Data Summary'!A81)</f>
        <v/>
      </c>
      <c r="B79" s="119"/>
      <c r="L79" s="119"/>
      <c r="V79" s="119"/>
      <c r="AF79" s="119"/>
      <c r="AP79" s="119"/>
      <c r="AZ79" s="119"/>
      <c r="BA79" s="119"/>
      <c r="BJ79" s="119"/>
      <c r="BT79" s="119"/>
      <c r="CD79" s="119"/>
      <c r="CN79" s="119"/>
      <c r="CX79" s="119"/>
      <c r="DH79" s="119"/>
      <c r="DR79" s="119"/>
      <c r="EB79" s="119"/>
      <c r="EL79" s="119"/>
      <c r="EV79" s="119"/>
      <c r="FF79" s="119"/>
      <c r="FP79" s="119"/>
      <c r="FZ79" s="119"/>
      <c r="GJ79" s="119"/>
      <c r="GT79" s="119"/>
      <c r="HD79" s="119"/>
      <c r="HN79" s="119"/>
      <c r="HX79" s="119"/>
    </row>
    <row xmlns:x14ac="http://schemas.microsoft.com/office/spreadsheetml/2009/9/ac" r="80" s="3" customFormat="true" x14ac:dyDescent="0.25">
      <c r="A80" s="383" t="str">
        <f ca="true">IF(ISBLANK('Data Summary'!A82),"",'Data Summary'!A82)</f>
        <v/>
      </c>
      <c r="B80" s="119"/>
      <c r="L80" s="119"/>
      <c r="V80" s="119"/>
      <c r="AF80" s="119"/>
      <c r="AP80" s="119"/>
      <c r="AZ80" s="119"/>
      <c r="BA80" s="119"/>
      <c r="BJ80" s="119"/>
      <c r="BT80" s="119"/>
      <c r="CD80" s="119"/>
      <c r="CN80" s="119"/>
      <c r="CX80" s="119"/>
      <c r="DH80" s="119"/>
      <c r="DR80" s="119"/>
      <c r="EB80" s="119"/>
      <c r="EL80" s="119"/>
      <c r="EV80" s="119"/>
      <c r="FF80" s="119"/>
      <c r="FP80" s="119"/>
      <c r="FZ80" s="119"/>
      <c r="GJ80" s="119"/>
      <c r="GT80" s="119"/>
      <c r="HD80" s="119"/>
      <c r="HN80" s="119"/>
      <c r="HX80" s="119"/>
    </row>
    <row xmlns:x14ac="http://schemas.microsoft.com/office/spreadsheetml/2009/9/ac" r="81" s="3" customFormat="true" x14ac:dyDescent="0.25">
      <c r="A81" s="383" t="str">
        <f ca="true">IF(ISBLANK('Data Summary'!A83),"",'Data Summary'!A83)</f>
        <v/>
      </c>
      <c r="B81" s="119"/>
      <c r="L81" s="119"/>
      <c r="V81" s="119"/>
      <c r="AF81" s="119"/>
      <c r="AP81" s="119"/>
      <c r="AZ81" s="119"/>
      <c r="BA81" s="119"/>
      <c r="BJ81" s="119"/>
      <c r="BT81" s="119"/>
      <c r="CD81" s="119"/>
      <c r="CN81" s="119"/>
      <c r="CX81" s="119"/>
      <c r="DH81" s="119"/>
      <c r="DR81" s="119"/>
      <c r="EB81" s="119"/>
      <c r="EL81" s="119"/>
      <c r="EV81" s="119"/>
      <c r="FF81" s="119"/>
      <c r="FP81" s="119"/>
      <c r="FZ81" s="119"/>
      <c r="GJ81" s="119"/>
      <c r="GT81" s="119"/>
      <c r="HD81" s="119"/>
      <c r="HN81" s="119"/>
      <c r="HX81" s="119"/>
    </row>
    <row xmlns:x14ac="http://schemas.microsoft.com/office/spreadsheetml/2009/9/ac" r="82" s="3" customFormat="true" x14ac:dyDescent="0.25">
      <c r="A82" s="383" t="str">
        <f ca="true">IF(ISBLANK('Data Summary'!A84),"",'Data Summary'!A84)</f>
        <v/>
      </c>
      <c r="B82" s="119"/>
      <c r="L82" s="119"/>
      <c r="V82" s="119"/>
      <c r="AF82" s="119"/>
      <c r="AP82" s="119"/>
      <c r="AZ82" s="119"/>
      <c r="BA82" s="119"/>
      <c r="BJ82" s="119"/>
      <c r="BT82" s="119"/>
      <c r="CD82" s="119"/>
      <c r="CN82" s="119"/>
      <c r="CX82" s="119"/>
      <c r="DH82" s="119"/>
      <c r="DR82" s="119"/>
      <c r="EB82" s="119"/>
      <c r="EL82" s="119"/>
      <c r="EV82" s="119"/>
      <c r="FF82" s="119"/>
      <c r="FP82" s="119"/>
      <c r="FZ82" s="119"/>
      <c r="GJ82" s="119"/>
      <c r="GT82" s="119"/>
      <c r="HD82" s="119"/>
      <c r="HN82" s="119"/>
      <c r="HX82" s="119"/>
    </row>
    <row xmlns:x14ac="http://schemas.microsoft.com/office/spreadsheetml/2009/9/ac" r="83" s="3" customFormat="true" x14ac:dyDescent="0.25">
      <c r="A83" s="383" t="str">
        <f ca="true">IF(ISBLANK('Data Summary'!A85),"",'Data Summary'!A85)</f>
        <v/>
      </c>
      <c r="B83" s="119"/>
      <c r="L83" s="119"/>
      <c r="V83" s="119"/>
      <c r="AF83" s="119"/>
      <c r="AP83" s="119"/>
      <c r="AZ83" s="119"/>
      <c r="BA83" s="119"/>
      <c r="BJ83" s="119"/>
      <c r="BT83" s="119"/>
      <c r="CD83" s="119"/>
      <c r="CN83" s="119"/>
      <c r="CX83" s="119"/>
      <c r="DH83" s="119"/>
      <c r="DR83" s="119"/>
      <c r="EB83" s="119"/>
      <c r="EL83" s="119"/>
      <c r="EV83" s="119"/>
      <c r="FF83" s="119"/>
      <c r="FP83" s="119"/>
      <c r="FZ83" s="119"/>
      <c r="GJ83" s="119"/>
      <c r="GT83" s="119"/>
      <c r="HD83" s="119"/>
      <c r="HN83" s="119"/>
      <c r="HX83" s="119"/>
    </row>
    <row xmlns:x14ac="http://schemas.microsoft.com/office/spreadsheetml/2009/9/ac" r="84" s="3" customFormat="true" x14ac:dyDescent="0.25">
      <c r="A84" s="383" t="str">
        <f ca="true">IF(ISBLANK('Data Summary'!A86),"",'Data Summary'!A86)</f>
        <v/>
      </c>
      <c r="B84" s="119"/>
      <c r="L84" s="119"/>
      <c r="V84" s="119"/>
      <c r="AF84" s="119"/>
      <c r="AP84" s="119"/>
      <c r="AZ84" s="119"/>
      <c r="BA84" s="119"/>
      <c r="BJ84" s="119"/>
      <c r="BT84" s="119"/>
      <c r="CD84" s="119"/>
      <c r="CN84" s="119"/>
      <c r="CX84" s="119"/>
      <c r="DH84" s="119"/>
      <c r="DR84" s="119"/>
      <c r="EB84" s="119"/>
      <c r="EL84" s="119"/>
      <c r="EV84" s="119"/>
      <c r="FF84" s="119"/>
      <c r="FP84" s="119"/>
      <c r="FZ84" s="119"/>
      <c r="GJ84" s="119"/>
      <c r="GT84" s="119"/>
      <c r="HD84" s="119"/>
      <c r="HN84" s="119"/>
      <c r="HX84" s="119"/>
    </row>
    <row xmlns:x14ac="http://schemas.microsoft.com/office/spreadsheetml/2009/9/ac" r="85" s="3" customFormat="true" x14ac:dyDescent="0.25">
      <c r="A85" s="383" t="str">
        <f ca="true">IF(ISBLANK('Data Summary'!A87),"",'Data Summary'!A87)</f>
        <v/>
      </c>
      <c r="B85" s="119"/>
      <c r="L85" s="119"/>
      <c r="V85" s="119"/>
      <c r="AF85" s="119"/>
      <c r="AP85" s="119"/>
      <c r="AZ85" s="119"/>
      <c r="BA85" s="119"/>
      <c r="BJ85" s="119"/>
      <c r="BT85" s="119"/>
      <c r="CD85" s="119"/>
      <c r="CN85" s="119"/>
      <c r="CX85" s="119"/>
      <c r="DH85" s="119"/>
      <c r="DR85" s="119"/>
      <c r="EB85" s="119"/>
      <c r="EL85" s="119"/>
      <c r="EV85" s="119"/>
      <c r="FF85" s="119"/>
      <c r="FP85" s="119"/>
      <c r="FZ85" s="119"/>
      <c r="GJ85" s="119"/>
      <c r="GT85" s="119"/>
      <c r="HD85" s="119"/>
      <c r="HN85" s="119"/>
      <c r="HX85" s="119"/>
    </row>
    <row xmlns:x14ac="http://schemas.microsoft.com/office/spreadsheetml/2009/9/ac" r="86" s="3" customFormat="true" x14ac:dyDescent="0.25">
      <c r="A86" s="383" t="str">
        <f ca="true">IF(ISBLANK('Data Summary'!A88),"",'Data Summary'!A88)</f>
        <v/>
      </c>
      <c r="B86" s="119"/>
      <c r="L86" s="119"/>
      <c r="V86" s="119"/>
      <c r="AF86" s="119"/>
      <c r="AP86" s="119"/>
      <c r="AZ86" s="119"/>
      <c r="BA86" s="119"/>
      <c r="BJ86" s="119"/>
      <c r="BT86" s="119"/>
      <c r="CD86" s="119"/>
      <c r="CN86" s="119"/>
      <c r="CX86" s="119"/>
      <c r="DH86" s="119"/>
      <c r="DR86" s="119"/>
      <c r="EB86" s="119"/>
      <c r="EL86" s="119"/>
      <c r="EV86" s="119"/>
      <c r="FF86" s="119"/>
      <c r="FP86" s="119"/>
      <c r="FZ86" s="119"/>
      <c r="GJ86" s="119"/>
      <c r="GT86" s="119"/>
      <c r="HD86" s="119"/>
      <c r="HN86" s="119"/>
      <c r="HX86" s="119"/>
    </row>
    <row xmlns:x14ac="http://schemas.microsoft.com/office/spreadsheetml/2009/9/ac" r="87" s="3" customFormat="true" x14ac:dyDescent="0.25">
      <c r="A87" s="383" t="str">
        <f ca="true">IF(ISBLANK('Data Summary'!A89),"",'Data Summary'!A89)</f>
        <v/>
      </c>
      <c r="B87" s="119"/>
      <c r="L87" s="119"/>
      <c r="V87" s="119"/>
      <c r="AF87" s="119"/>
      <c r="AP87" s="119"/>
      <c r="AZ87" s="119"/>
      <c r="BA87" s="119"/>
      <c r="BJ87" s="119"/>
      <c r="BT87" s="119"/>
      <c r="CD87" s="119"/>
      <c r="CN87" s="119"/>
      <c r="CX87" s="119"/>
      <c r="DH87" s="119"/>
      <c r="DR87" s="119"/>
      <c r="EB87" s="119"/>
      <c r="EL87" s="119"/>
      <c r="EV87" s="119"/>
      <c r="FF87" s="119"/>
      <c r="FP87" s="119"/>
      <c r="FZ87" s="119"/>
      <c r="GJ87" s="119"/>
      <c r="GT87" s="119"/>
      <c r="HD87" s="119"/>
      <c r="HN87" s="119"/>
      <c r="HX87" s="119"/>
    </row>
    <row xmlns:x14ac="http://schemas.microsoft.com/office/spreadsheetml/2009/9/ac" r="88" s="3" customFormat="true" x14ac:dyDescent="0.25">
      <c r="A88" s="383" t="str">
        <f ca="true">IF(ISBLANK('Data Summary'!A90),"",'Data Summary'!A90)</f>
        <v/>
      </c>
      <c r="B88" s="119"/>
      <c r="L88" s="119"/>
      <c r="V88" s="119"/>
      <c r="AF88" s="119"/>
      <c r="AP88" s="119"/>
      <c r="AZ88" s="119"/>
      <c r="BA88" s="119"/>
      <c r="BJ88" s="119"/>
      <c r="BT88" s="119"/>
      <c r="CD88" s="119"/>
      <c r="CN88" s="119"/>
      <c r="CX88" s="119"/>
      <c r="DH88" s="119"/>
      <c r="DR88" s="119"/>
      <c r="EB88" s="119"/>
      <c r="EL88" s="119"/>
      <c r="EV88" s="119"/>
      <c r="FF88" s="119"/>
      <c r="FP88" s="119"/>
      <c r="FZ88" s="119"/>
      <c r="GJ88" s="119"/>
      <c r="GT88" s="119"/>
      <c r="HD88" s="119"/>
      <c r="HN88" s="119"/>
      <c r="HX88" s="119"/>
    </row>
    <row xmlns:x14ac="http://schemas.microsoft.com/office/spreadsheetml/2009/9/ac" r="89" s="3" customFormat="true" x14ac:dyDescent="0.25">
      <c r="A89" s="383" t="str">
        <f ca="true">IF(ISBLANK('Data Summary'!A91),"",'Data Summary'!A91)</f>
        <v/>
      </c>
      <c r="B89" s="119"/>
      <c r="L89" s="119"/>
      <c r="V89" s="119"/>
      <c r="AF89" s="119"/>
      <c r="AP89" s="119"/>
      <c r="AZ89" s="119"/>
      <c r="BA89" s="119"/>
      <c r="BJ89" s="119"/>
      <c r="BT89" s="119"/>
      <c r="CD89" s="119"/>
      <c r="CN89" s="119"/>
      <c r="CX89" s="119"/>
      <c r="DH89" s="119"/>
      <c r="DR89" s="119"/>
      <c r="EB89" s="119"/>
      <c r="EL89" s="119"/>
      <c r="EV89" s="119"/>
      <c r="FF89" s="119"/>
      <c r="FP89" s="119"/>
      <c r="FZ89" s="119"/>
      <c r="GJ89" s="119"/>
      <c r="GT89" s="119"/>
      <c r="HD89" s="119"/>
      <c r="HN89" s="119"/>
      <c r="HX89" s="119"/>
    </row>
    <row xmlns:x14ac="http://schemas.microsoft.com/office/spreadsheetml/2009/9/ac" r="90" s="3" customFormat="true" x14ac:dyDescent="0.25">
      <c r="A90" s="383" t="str">
        <f ca="true">IF(ISBLANK('Data Summary'!A92),"",'Data Summary'!A92)</f>
        <v/>
      </c>
      <c r="B90" s="119"/>
      <c r="L90" s="119"/>
      <c r="V90" s="119"/>
      <c r="AF90" s="119"/>
      <c r="AP90" s="119"/>
      <c r="AZ90" s="119"/>
      <c r="BA90" s="119"/>
      <c r="BJ90" s="119"/>
      <c r="BT90" s="119"/>
      <c r="CD90" s="119"/>
      <c r="CN90" s="119"/>
      <c r="CX90" s="119"/>
      <c r="DH90" s="119"/>
      <c r="DR90" s="119"/>
      <c r="EB90" s="119"/>
      <c r="EL90" s="119"/>
      <c r="EV90" s="119"/>
      <c r="FF90" s="119"/>
      <c r="FP90" s="119"/>
      <c r="FZ90" s="119"/>
      <c r="GJ90" s="119"/>
      <c r="GT90" s="119"/>
      <c r="HD90" s="119"/>
      <c r="HN90" s="119"/>
      <c r="HX90" s="119"/>
    </row>
    <row xmlns:x14ac="http://schemas.microsoft.com/office/spreadsheetml/2009/9/ac" r="91" s="3" customFormat="true" x14ac:dyDescent="0.25">
      <c r="A91" s="383" t="str">
        <f ca="true">IF(ISBLANK('Data Summary'!A93),"",'Data Summary'!A93)</f>
        <v/>
      </c>
      <c r="B91" s="119"/>
      <c r="L91" s="119"/>
      <c r="V91" s="119"/>
      <c r="AF91" s="119"/>
      <c r="AP91" s="119"/>
      <c r="AZ91" s="119"/>
      <c r="BA91" s="119"/>
      <c r="BJ91" s="119"/>
      <c r="BT91" s="119"/>
      <c r="CD91" s="119"/>
      <c r="CN91" s="119"/>
      <c r="CX91" s="119"/>
      <c r="DH91" s="119"/>
      <c r="DR91" s="119"/>
      <c r="EB91" s="119"/>
      <c r="EL91" s="119"/>
      <c r="EV91" s="119"/>
      <c r="FF91" s="119"/>
      <c r="FP91" s="119"/>
      <c r="FZ91" s="119"/>
      <c r="GJ91" s="119"/>
      <c r="GT91" s="119"/>
      <c r="HD91" s="119"/>
      <c r="HN91" s="119"/>
      <c r="HX91" s="119"/>
    </row>
    <row xmlns:x14ac="http://schemas.microsoft.com/office/spreadsheetml/2009/9/ac" r="92" s="3" customFormat="true" x14ac:dyDescent="0.25">
      <c r="A92" s="383" t="str">
        <f ca="true">IF(ISBLANK('Data Summary'!A94),"",'Data Summary'!A94)</f>
        <v/>
      </c>
      <c r="B92" s="119"/>
      <c r="L92" s="119"/>
      <c r="V92" s="119"/>
      <c r="AF92" s="119"/>
      <c r="AP92" s="119"/>
      <c r="AZ92" s="119"/>
      <c r="BA92" s="119"/>
      <c r="BJ92" s="119"/>
      <c r="BT92" s="119"/>
      <c r="CD92" s="119"/>
      <c r="CN92" s="119"/>
      <c r="CX92" s="119"/>
      <c r="DH92" s="119"/>
      <c r="DR92" s="119"/>
      <c r="EB92" s="119"/>
      <c r="EL92" s="119"/>
      <c r="EV92" s="119"/>
      <c r="FF92" s="119"/>
      <c r="FP92" s="119"/>
      <c r="FZ92" s="119"/>
      <c r="GJ92" s="119"/>
      <c r="GT92" s="119"/>
      <c r="HD92" s="119"/>
      <c r="HN92" s="119"/>
      <c r="HX92" s="119"/>
    </row>
    <row xmlns:x14ac="http://schemas.microsoft.com/office/spreadsheetml/2009/9/ac" r="93" s="3" customFormat="true" x14ac:dyDescent="0.25">
      <c r="A93" s="383" t="str">
        <f ca="true">IF(ISBLANK('Data Summary'!A95),"",'Data Summary'!A95)</f>
        <v/>
      </c>
      <c r="B93" s="119"/>
      <c r="L93" s="119"/>
      <c r="V93" s="119"/>
      <c r="AF93" s="119"/>
      <c r="AP93" s="119"/>
      <c r="AZ93" s="119"/>
      <c r="BA93" s="119"/>
      <c r="BJ93" s="119"/>
      <c r="BT93" s="119"/>
      <c r="CD93" s="119"/>
      <c r="CN93" s="119"/>
      <c r="CX93" s="119"/>
      <c r="DH93" s="119"/>
      <c r="DR93" s="119"/>
      <c r="EB93" s="119"/>
      <c r="EL93" s="119"/>
      <c r="EV93" s="119"/>
      <c r="FF93" s="119"/>
      <c r="FP93" s="119"/>
      <c r="FZ93" s="119"/>
      <c r="GJ93" s="119"/>
      <c r="GT93" s="119"/>
      <c r="HD93" s="119"/>
      <c r="HN93" s="119"/>
      <c r="HX93" s="119"/>
    </row>
    <row xmlns:x14ac="http://schemas.microsoft.com/office/spreadsheetml/2009/9/ac" r="94" s="3" customFormat="true" x14ac:dyDescent="0.25">
      <c r="A94" s="383" t="str">
        <f ca="true">IF(ISBLANK('Data Summary'!A96),"",'Data Summary'!A96)</f>
        <v/>
      </c>
      <c r="B94" s="119"/>
      <c r="L94" s="119"/>
      <c r="V94" s="119"/>
      <c r="AF94" s="119"/>
      <c r="AP94" s="119"/>
      <c r="AZ94" s="119"/>
      <c r="BA94" s="119"/>
      <c r="BJ94" s="119"/>
      <c r="BT94" s="119"/>
      <c r="CD94" s="119"/>
      <c r="CN94" s="119"/>
      <c r="CX94" s="119"/>
      <c r="DH94" s="119"/>
      <c r="DR94" s="119"/>
      <c r="EB94" s="119"/>
      <c r="EL94" s="119"/>
      <c r="EV94" s="119"/>
      <c r="FF94" s="119"/>
      <c r="FP94" s="119"/>
      <c r="FZ94" s="119"/>
      <c r="GJ94" s="119"/>
      <c r="GT94" s="119"/>
      <c r="HD94" s="119"/>
      <c r="HN94" s="119"/>
      <c r="HX94" s="119"/>
    </row>
    <row xmlns:x14ac="http://schemas.microsoft.com/office/spreadsheetml/2009/9/ac" r="95" s="3" customFormat="true" x14ac:dyDescent="0.25">
      <c r="A95" s="383" t="str">
        <f ca="true">IF(ISBLANK('Data Summary'!A97),"",'Data Summary'!A97)</f>
        <v/>
      </c>
      <c r="B95" s="119"/>
      <c r="L95" s="119"/>
      <c r="V95" s="119"/>
      <c r="AF95" s="119"/>
      <c r="AP95" s="119"/>
      <c r="AZ95" s="119"/>
      <c r="BA95" s="119"/>
      <c r="BJ95" s="119"/>
      <c r="BT95" s="119"/>
      <c r="CD95" s="119"/>
      <c r="CN95" s="119"/>
      <c r="CX95" s="119"/>
      <c r="DH95" s="119"/>
      <c r="DR95" s="119"/>
      <c r="EB95" s="119"/>
      <c r="EL95" s="119"/>
      <c r="EV95" s="119"/>
      <c r="FF95" s="119"/>
      <c r="FP95" s="119"/>
      <c r="FZ95" s="119"/>
      <c r="GJ95" s="119"/>
      <c r="GT95" s="119"/>
      <c r="HD95" s="119"/>
      <c r="HN95" s="119"/>
      <c r="HX95" s="119"/>
    </row>
    <row xmlns:x14ac="http://schemas.microsoft.com/office/spreadsheetml/2009/9/ac" r="96" s="3" customFormat="true" x14ac:dyDescent="0.25">
      <c r="A96" s="383" t="str">
        <f ca="true">IF(ISBLANK('Data Summary'!A98),"",'Data Summary'!A98)</f>
        <v/>
      </c>
      <c r="B96" s="119"/>
      <c r="L96" s="119"/>
      <c r="V96" s="119"/>
      <c r="AF96" s="119"/>
      <c r="AP96" s="119"/>
      <c r="AZ96" s="119"/>
      <c r="BA96" s="119"/>
      <c r="BJ96" s="119"/>
      <c r="BT96" s="119"/>
      <c r="CD96" s="119"/>
      <c r="CN96" s="119"/>
      <c r="CX96" s="119"/>
      <c r="DH96" s="119"/>
      <c r="DR96" s="119"/>
      <c r="EB96" s="119"/>
      <c r="EL96" s="119"/>
      <c r="EV96" s="119"/>
      <c r="FF96" s="119"/>
      <c r="FP96" s="119"/>
      <c r="FZ96" s="119"/>
      <c r="GJ96" s="119"/>
      <c r="GT96" s="119"/>
      <c r="HD96" s="119"/>
      <c r="HN96" s="119"/>
      <c r="HX96" s="119"/>
    </row>
    <row xmlns:x14ac="http://schemas.microsoft.com/office/spreadsheetml/2009/9/ac" r="97" s="3" customFormat="true" x14ac:dyDescent="0.25">
      <c r="A97" s="383" t="str">
        <f ca="true">IF(ISBLANK('Data Summary'!A99),"",'Data Summary'!A99)</f>
        <v/>
      </c>
      <c r="B97" s="119"/>
      <c r="L97" s="119"/>
      <c r="V97" s="119"/>
      <c r="AF97" s="119"/>
      <c r="AP97" s="119"/>
      <c r="AZ97" s="119"/>
      <c r="BA97" s="119"/>
      <c r="BJ97" s="119"/>
      <c r="BT97" s="119"/>
      <c r="CD97" s="119"/>
      <c r="CN97" s="119"/>
      <c r="CX97" s="119"/>
      <c r="DH97" s="119"/>
      <c r="DR97" s="119"/>
      <c r="EB97" s="119"/>
      <c r="EL97" s="119"/>
      <c r="EV97" s="119"/>
      <c r="FF97" s="119"/>
      <c r="FP97" s="119"/>
      <c r="FZ97" s="119"/>
      <c r="GJ97" s="119"/>
      <c r="GT97" s="119"/>
      <c r="HD97" s="119"/>
      <c r="HN97" s="119"/>
      <c r="HX97" s="119"/>
    </row>
    <row xmlns:x14ac="http://schemas.microsoft.com/office/spreadsheetml/2009/9/ac" r="98" s="3" customFormat="true" x14ac:dyDescent="0.25">
      <c r="A98" s="383" t="str">
        <f ca="true">IF(ISBLANK('Data Summary'!A100),"",'Data Summary'!A100)</f>
        <v/>
      </c>
      <c r="B98" s="119"/>
      <c r="L98" s="119"/>
      <c r="V98" s="119"/>
      <c r="AF98" s="119"/>
      <c r="AP98" s="119"/>
      <c r="AZ98" s="119"/>
      <c r="BA98" s="119"/>
      <c r="BJ98" s="119"/>
      <c r="BT98" s="119"/>
      <c r="CD98" s="119"/>
      <c r="CN98" s="119"/>
      <c r="CX98" s="119"/>
      <c r="DH98" s="119"/>
      <c r="DR98" s="119"/>
      <c r="EB98" s="119"/>
      <c r="EL98" s="119"/>
      <c r="EV98" s="119"/>
      <c r="FF98" s="119"/>
      <c r="FP98" s="119"/>
      <c r="FZ98" s="119"/>
      <c r="GJ98" s="119"/>
      <c r="GT98" s="119"/>
      <c r="HD98" s="119"/>
      <c r="HN98" s="119"/>
      <c r="HX98" s="119"/>
    </row>
    <row xmlns:x14ac="http://schemas.microsoft.com/office/spreadsheetml/2009/9/ac" r="99" s="3" customFormat="true" x14ac:dyDescent="0.25">
      <c r="A99" s="383" t="str">
        <f ca="true">IF(ISBLANK('Data Summary'!A101),"",'Data Summary'!A101)</f>
        <v/>
      </c>
      <c r="B99" s="119"/>
      <c r="L99" s="119"/>
      <c r="V99" s="119"/>
      <c r="AF99" s="119"/>
      <c r="AP99" s="119"/>
      <c r="AZ99" s="119"/>
      <c r="BA99" s="119"/>
      <c r="BJ99" s="119"/>
      <c r="BT99" s="119"/>
      <c r="CD99" s="119"/>
      <c r="CN99" s="119"/>
      <c r="CX99" s="119"/>
      <c r="DH99" s="119"/>
      <c r="DR99" s="119"/>
      <c r="EB99" s="119"/>
      <c r="EL99" s="119"/>
      <c r="EV99" s="119"/>
      <c r="FF99" s="119"/>
      <c r="FP99" s="119"/>
      <c r="FZ99" s="119"/>
      <c r="GJ99" s="119"/>
      <c r="GT99" s="119"/>
      <c r="HD99" s="119"/>
      <c r="HN99" s="119"/>
      <c r="HX99" s="119"/>
    </row>
    <row xmlns:x14ac="http://schemas.microsoft.com/office/spreadsheetml/2009/9/ac" r="100" s="3" customFormat="true" x14ac:dyDescent="0.25">
      <c r="A100" s="383" t="str">
        <f ca="true">IF(ISBLANK('Data Summary'!A102),"",'Data Summary'!A102)</f>
        <v/>
      </c>
      <c r="B100" s="119"/>
      <c r="L100" s="119"/>
      <c r="V100" s="119"/>
      <c r="AF100" s="119"/>
      <c r="AP100" s="119"/>
      <c r="AZ100" s="119"/>
      <c r="BA100" s="119"/>
      <c r="BJ100" s="119"/>
      <c r="BT100" s="119"/>
      <c r="CD100" s="119"/>
      <c r="CN100" s="119"/>
      <c r="CX100" s="119"/>
      <c r="DH100" s="119"/>
      <c r="DR100" s="119"/>
      <c r="EB100" s="119"/>
      <c r="EL100" s="119"/>
      <c r="EV100" s="119"/>
      <c r="FF100" s="119"/>
      <c r="FP100" s="119"/>
      <c r="FZ100" s="119"/>
      <c r="GJ100" s="119"/>
      <c r="GT100" s="119"/>
      <c r="HD100" s="119"/>
      <c r="HN100" s="119"/>
      <c r="HX100" s="119"/>
    </row>
    <row xmlns:x14ac="http://schemas.microsoft.com/office/spreadsheetml/2009/9/ac" r="101" s="3" customFormat="true" x14ac:dyDescent="0.25">
      <c r="A101" s="383" t="str">
        <f ca="true">IF(ISBLANK('Data Summary'!A103),"",'Data Summary'!A103)</f>
        <v/>
      </c>
      <c r="B101" s="119"/>
      <c r="L101" s="119"/>
      <c r="V101" s="119"/>
      <c r="AF101" s="119"/>
      <c r="AP101" s="119"/>
      <c r="AZ101" s="119"/>
      <c r="BA101" s="119"/>
      <c r="BJ101" s="119"/>
      <c r="BT101" s="119"/>
      <c r="CD101" s="119"/>
      <c r="CN101" s="119"/>
      <c r="CX101" s="119"/>
      <c r="DH101" s="119"/>
      <c r="DR101" s="119"/>
      <c r="EB101" s="119"/>
      <c r="EL101" s="119"/>
      <c r="EV101" s="119"/>
      <c r="FF101" s="119"/>
      <c r="FP101" s="119"/>
      <c r="FZ101" s="119"/>
      <c r="GJ101" s="119"/>
      <c r="GT101" s="119"/>
      <c r="HD101" s="119"/>
      <c r="HN101" s="119"/>
      <c r="HX101" s="119"/>
    </row>
    <row xmlns:x14ac="http://schemas.microsoft.com/office/spreadsheetml/2009/9/ac" r="102" s="3" customFormat="true" x14ac:dyDescent="0.25">
      <c r="A102" s="383" t="str">
        <f ca="true">IF(ISBLANK('Data Summary'!A104),"",'Data Summary'!A104)</f>
        <v/>
      </c>
      <c r="B102" s="119"/>
      <c r="L102" s="119"/>
      <c r="V102" s="119"/>
      <c r="AF102" s="119"/>
      <c r="AP102" s="119"/>
      <c r="AZ102" s="119"/>
      <c r="BA102" s="119"/>
      <c r="BJ102" s="119"/>
      <c r="BT102" s="119"/>
      <c r="CD102" s="119"/>
      <c r="CN102" s="119"/>
      <c r="CX102" s="119"/>
      <c r="DH102" s="119"/>
      <c r="DR102" s="119"/>
      <c r="EB102" s="119"/>
      <c r="EL102" s="119"/>
      <c r="EV102" s="119"/>
      <c r="FF102" s="119"/>
      <c r="FP102" s="119"/>
      <c r="FZ102" s="119"/>
      <c r="GJ102" s="119"/>
      <c r="GT102" s="119"/>
      <c r="HD102" s="119"/>
      <c r="HN102" s="119"/>
      <c r="HX102" s="119"/>
    </row>
    <row xmlns:x14ac="http://schemas.microsoft.com/office/spreadsheetml/2009/9/ac" r="103" s="3" customFormat="true" x14ac:dyDescent="0.25">
      <c r="A103" s="383" t="str">
        <f ca="true">IF(ISBLANK('Data Summary'!A105),"",'Data Summary'!A105)</f>
        <v/>
      </c>
      <c r="B103" s="119"/>
      <c r="L103" s="119"/>
      <c r="V103" s="119"/>
      <c r="AF103" s="119"/>
      <c r="AP103" s="119"/>
      <c r="AZ103" s="119"/>
      <c r="BA103" s="119"/>
      <c r="BJ103" s="119"/>
      <c r="BT103" s="119"/>
      <c r="CD103" s="119"/>
      <c r="CN103" s="119"/>
      <c r="CX103" s="119"/>
      <c r="DH103" s="119"/>
      <c r="DR103" s="119"/>
      <c r="EB103" s="119"/>
      <c r="EL103" s="119"/>
      <c r="EV103" s="119"/>
      <c r="FF103" s="119"/>
      <c r="FP103" s="119"/>
      <c r="FZ103" s="119"/>
      <c r="GJ103" s="119"/>
      <c r="GT103" s="119"/>
      <c r="HD103" s="119"/>
      <c r="HN103" s="119"/>
      <c r="HX103" s="119"/>
    </row>
    <row xmlns:x14ac="http://schemas.microsoft.com/office/spreadsheetml/2009/9/ac" r="104" s="3" customFormat="true" x14ac:dyDescent="0.25">
      <c r="A104" s="383" t="str">
        <f ca="true">IF(ISBLANK('Data Summary'!A106),"",'Data Summary'!A106)</f>
        <v/>
      </c>
      <c r="B104" s="119"/>
      <c r="L104" s="119"/>
      <c r="V104" s="119"/>
      <c r="AF104" s="119"/>
      <c r="AP104" s="119"/>
      <c r="AZ104" s="119"/>
      <c r="BA104" s="119"/>
      <c r="BJ104" s="119"/>
      <c r="BT104" s="119"/>
      <c r="CD104" s="119"/>
      <c r="CN104" s="119"/>
      <c r="CX104" s="119"/>
      <c r="DH104" s="119"/>
      <c r="DR104" s="119"/>
      <c r="EB104" s="119"/>
      <c r="EL104" s="119"/>
      <c r="EV104" s="119"/>
      <c r="FF104" s="119"/>
      <c r="FP104" s="119"/>
      <c r="FZ104" s="119"/>
      <c r="GJ104" s="119"/>
      <c r="GT104" s="119"/>
      <c r="HD104" s="119"/>
      <c r="HN104" s="119"/>
      <c r="HX104" s="119"/>
    </row>
    <row xmlns:x14ac="http://schemas.microsoft.com/office/spreadsheetml/2009/9/ac" r="105" s="3" customFormat="true" x14ac:dyDescent="0.25">
      <c r="A105" s="383" t="str">
        <f ca="true">IF(ISBLANK('Data Summary'!A107),"",'Data Summary'!A107)</f>
        <v/>
      </c>
      <c r="B105" s="119"/>
      <c r="L105" s="119"/>
      <c r="V105" s="119"/>
      <c r="AF105" s="119"/>
      <c r="AP105" s="119"/>
      <c r="AZ105" s="119"/>
      <c r="BA105" s="119"/>
      <c r="BJ105" s="119"/>
      <c r="BT105" s="119"/>
      <c r="CD105" s="119"/>
      <c r="CN105" s="119"/>
      <c r="CX105" s="119"/>
      <c r="DH105" s="119"/>
      <c r="DR105" s="119"/>
      <c r="EB105" s="119"/>
      <c r="EL105" s="119"/>
      <c r="EV105" s="119"/>
      <c r="FF105" s="119"/>
      <c r="FP105" s="119"/>
      <c r="FZ105" s="119"/>
      <c r="GJ105" s="119"/>
      <c r="GT105" s="119"/>
      <c r="HD105" s="119"/>
      <c r="HN105" s="119"/>
      <c r="HX105" s="119"/>
    </row>
    <row xmlns:x14ac="http://schemas.microsoft.com/office/spreadsheetml/2009/9/ac" r="106" s="3" customFormat="true" x14ac:dyDescent="0.25">
      <c r="A106" s="383" t="str">
        <f ca="true">IF(ISBLANK('Data Summary'!A108),"",'Data Summary'!A108)</f>
        <v/>
      </c>
      <c r="B106" s="119"/>
      <c r="L106" s="119"/>
      <c r="V106" s="119"/>
      <c r="AF106" s="119"/>
      <c r="AP106" s="119"/>
      <c r="AZ106" s="119"/>
      <c r="BA106" s="119"/>
      <c r="BJ106" s="119"/>
      <c r="BT106" s="119"/>
      <c r="CD106" s="119"/>
      <c r="CN106" s="119"/>
      <c r="CX106" s="119"/>
      <c r="DH106" s="119"/>
      <c r="DR106" s="119"/>
      <c r="EB106" s="119"/>
      <c r="EL106" s="119"/>
      <c r="EV106" s="119"/>
      <c r="FF106" s="119"/>
      <c r="FP106" s="119"/>
      <c r="FZ106" s="119"/>
      <c r="GJ106" s="119"/>
      <c r="GT106" s="119"/>
      <c r="HD106" s="119"/>
      <c r="HN106" s="119"/>
      <c r="HX106" s="119"/>
    </row>
    <row xmlns:x14ac="http://schemas.microsoft.com/office/spreadsheetml/2009/9/ac" r="107" s="3" customFormat="true" x14ac:dyDescent="0.25">
      <c r="A107" s="383" t="str">
        <f ca="true">IF(ISBLANK('Data Summary'!A109),"",'Data Summary'!A109)</f>
        <v/>
      </c>
      <c r="B107" s="119"/>
      <c r="L107" s="119"/>
      <c r="V107" s="119"/>
      <c r="AF107" s="119"/>
      <c r="AP107" s="119"/>
      <c r="AZ107" s="119"/>
      <c r="BA107" s="119"/>
      <c r="BJ107" s="119"/>
      <c r="BT107" s="119"/>
      <c r="CD107" s="119"/>
      <c r="CN107" s="119"/>
      <c r="CX107" s="119"/>
      <c r="DH107" s="119"/>
      <c r="DR107" s="119"/>
      <c r="EB107" s="119"/>
      <c r="EL107" s="119"/>
      <c r="EV107" s="119"/>
      <c r="FF107" s="119"/>
      <c r="FP107" s="119"/>
      <c r="FZ107" s="119"/>
      <c r="GJ107" s="119"/>
      <c r="GT107" s="119"/>
      <c r="HD107" s="119"/>
      <c r="HN107" s="119"/>
      <c r="HX107" s="119"/>
    </row>
    <row xmlns:x14ac="http://schemas.microsoft.com/office/spreadsheetml/2009/9/ac" r="108" s="3" customFormat="true" x14ac:dyDescent="0.25">
      <c r="A108" s="383" t="str">
        <f ca="true">IF(ISBLANK('Data Summary'!A110),"",'Data Summary'!A110)</f>
        <v/>
      </c>
      <c r="B108" s="119"/>
      <c r="L108" s="119"/>
      <c r="V108" s="119"/>
      <c r="AF108" s="119"/>
      <c r="AP108" s="119"/>
      <c r="AZ108" s="119"/>
      <c r="BA108" s="119"/>
      <c r="BJ108" s="119"/>
      <c r="BT108" s="119"/>
      <c r="CD108" s="119"/>
      <c r="CN108" s="119"/>
      <c r="CX108" s="119"/>
      <c r="DH108" s="119"/>
      <c r="DR108" s="119"/>
      <c r="EB108" s="119"/>
      <c r="EL108" s="119"/>
      <c r="EV108" s="119"/>
      <c r="FF108" s="119"/>
      <c r="FP108" s="119"/>
      <c r="FZ108" s="119"/>
      <c r="GJ108" s="119"/>
      <c r="GT108" s="119"/>
      <c r="HD108" s="119"/>
      <c r="HN108" s="119"/>
      <c r="HX108" s="119"/>
    </row>
    <row xmlns:x14ac="http://schemas.microsoft.com/office/spreadsheetml/2009/9/ac" r="109" s="3" customFormat="true" x14ac:dyDescent="0.25">
      <c r="A109" s="383" t="str">
        <f ca="true">IF(ISBLANK('Data Summary'!A111),"",'Data Summary'!A111)</f>
        <v/>
      </c>
      <c r="B109" s="119"/>
      <c r="L109" s="119"/>
      <c r="V109" s="119"/>
      <c r="AF109" s="119"/>
      <c r="AP109" s="119"/>
      <c r="AZ109" s="119"/>
      <c r="BA109" s="119"/>
      <c r="BJ109" s="119"/>
      <c r="BT109" s="119"/>
      <c r="CD109" s="119"/>
      <c r="CN109" s="119"/>
      <c r="CX109" s="119"/>
      <c r="DH109" s="119"/>
      <c r="DR109" s="119"/>
      <c r="EB109" s="119"/>
      <c r="EL109" s="119"/>
      <c r="EV109" s="119"/>
      <c r="FF109" s="119"/>
      <c r="FP109" s="119"/>
      <c r="FZ109" s="119"/>
      <c r="GJ109" s="119"/>
      <c r="GT109" s="119"/>
      <c r="HD109" s="119"/>
      <c r="HN109" s="119"/>
      <c r="HX109" s="119"/>
    </row>
    <row xmlns:x14ac="http://schemas.microsoft.com/office/spreadsheetml/2009/9/ac" r="110" s="3" customFormat="true" x14ac:dyDescent="0.25">
      <c r="A110" s="383" t="str">
        <f ca="true">IF(ISBLANK('Data Summary'!A112),"",'Data Summary'!A112)</f>
        <v/>
      </c>
      <c r="B110" s="119"/>
      <c r="L110" s="119"/>
      <c r="V110" s="119"/>
      <c r="AF110" s="119"/>
      <c r="AP110" s="119"/>
      <c r="AZ110" s="119"/>
      <c r="BA110" s="119"/>
      <c r="BJ110" s="119"/>
      <c r="BT110" s="119"/>
      <c r="CD110" s="119"/>
      <c r="CN110" s="119"/>
      <c r="CX110" s="119"/>
      <c r="DH110" s="119"/>
      <c r="DR110" s="119"/>
      <c r="EB110" s="119"/>
      <c r="EL110" s="119"/>
      <c r="EV110" s="119"/>
      <c r="FF110" s="119"/>
      <c r="FP110" s="119"/>
      <c r="FZ110" s="119"/>
      <c r="GJ110" s="119"/>
      <c r="GT110" s="119"/>
      <c r="HD110" s="119"/>
      <c r="HN110" s="119"/>
      <c r="HX110" s="119"/>
    </row>
    <row xmlns:x14ac="http://schemas.microsoft.com/office/spreadsheetml/2009/9/ac" r="111" s="3" customFormat="true" x14ac:dyDescent="0.25">
      <c r="A111" s="383" t="str">
        <f ca="true">IF(ISBLANK('Data Summary'!A113),"",'Data Summary'!A113)</f>
        <v/>
      </c>
      <c r="B111" s="119"/>
      <c r="L111" s="119"/>
      <c r="V111" s="119"/>
      <c r="AF111" s="119"/>
      <c r="AP111" s="119"/>
      <c r="AZ111" s="119"/>
      <c r="BA111" s="119"/>
      <c r="BJ111" s="119"/>
      <c r="BT111" s="119"/>
      <c r="CD111" s="119"/>
      <c r="CN111" s="119"/>
      <c r="CX111" s="119"/>
      <c r="DH111" s="119"/>
      <c r="DR111" s="119"/>
      <c r="EB111" s="119"/>
      <c r="EL111" s="119"/>
      <c r="EV111" s="119"/>
      <c r="FF111" s="119"/>
      <c r="FP111" s="119"/>
      <c r="FZ111" s="119"/>
      <c r="GJ111" s="119"/>
      <c r="GT111" s="119"/>
      <c r="HD111" s="119"/>
      <c r="HN111" s="119"/>
      <c r="HX111" s="119"/>
    </row>
    <row xmlns:x14ac="http://schemas.microsoft.com/office/spreadsheetml/2009/9/ac" r="112" s="3" customFormat="true" x14ac:dyDescent="0.25">
      <c r="A112" s="383" t="str">
        <f ca="true">IF(ISBLANK('Data Summary'!A114),"",'Data Summary'!A114)</f>
        <v/>
      </c>
      <c r="B112" s="119"/>
      <c r="L112" s="119"/>
      <c r="V112" s="119"/>
      <c r="AF112" s="119"/>
      <c r="AP112" s="119"/>
      <c r="AZ112" s="119"/>
      <c r="BA112" s="119"/>
      <c r="BJ112" s="119"/>
      <c r="BT112" s="119"/>
      <c r="CD112" s="119"/>
      <c r="CN112" s="119"/>
      <c r="CX112" s="119"/>
      <c r="DH112" s="119"/>
      <c r="DR112" s="119"/>
      <c r="EB112" s="119"/>
      <c r="EL112" s="119"/>
      <c r="EV112" s="119"/>
      <c r="FF112" s="119"/>
      <c r="FP112" s="119"/>
      <c r="FZ112" s="119"/>
      <c r="GJ112" s="119"/>
      <c r="GT112" s="119"/>
      <c r="HD112" s="119"/>
      <c r="HN112" s="119"/>
      <c r="HX112" s="119"/>
    </row>
    <row xmlns:x14ac="http://schemas.microsoft.com/office/spreadsheetml/2009/9/ac" r="113" s="3" customFormat="true" x14ac:dyDescent="0.25">
      <c r="A113" s="383" t="str">
        <f ca="true">IF(ISBLANK('Data Summary'!A115),"",'Data Summary'!A115)</f>
        <v/>
      </c>
      <c r="B113" s="119"/>
      <c r="L113" s="119"/>
      <c r="V113" s="119"/>
      <c r="AF113" s="119"/>
      <c r="AP113" s="119"/>
      <c r="AZ113" s="119"/>
      <c r="BA113" s="119"/>
      <c r="BJ113" s="119"/>
      <c r="BT113" s="119"/>
      <c r="CD113" s="119"/>
      <c r="CN113" s="119"/>
      <c r="CX113" s="119"/>
      <c r="DH113" s="119"/>
      <c r="DR113" s="119"/>
      <c r="EB113" s="119"/>
      <c r="EL113" s="119"/>
      <c r="EV113" s="119"/>
      <c r="FF113" s="119"/>
      <c r="FP113" s="119"/>
      <c r="FZ113" s="119"/>
      <c r="GJ113" s="119"/>
      <c r="GT113" s="119"/>
      <c r="HD113" s="119"/>
      <c r="HN113" s="119"/>
      <c r="HX113" s="119"/>
    </row>
    <row xmlns:x14ac="http://schemas.microsoft.com/office/spreadsheetml/2009/9/ac" r="114" s="3" customFormat="true" x14ac:dyDescent="0.25">
      <c r="A114" s="383" t="str">
        <f ca="true">IF(ISBLANK('Data Summary'!A116),"",'Data Summary'!A116)</f>
        <v/>
      </c>
      <c r="B114" s="119"/>
      <c r="L114" s="119"/>
      <c r="V114" s="119"/>
      <c r="AF114" s="119"/>
      <c r="AP114" s="119"/>
      <c r="AZ114" s="119"/>
      <c r="BA114" s="119"/>
      <c r="BJ114" s="119"/>
      <c r="BT114" s="119"/>
      <c r="CD114" s="119"/>
      <c r="CN114" s="119"/>
      <c r="CX114" s="119"/>
      <c r="DH114" s="119"/>
      <c r="DR114" s="119"/>
      <c r="EB114" s="119"/>
      <c r="EL114" s="119"/>
      <c r="EV114" s="119"/>
      <c r="FF114" s="119"/>
      <c r="FP114" s="119"/>
      <c r="FZ114" s="119"/>
      <c r="GJ114" s="119"/>
      <c r="GT114" s="119"/>
      <c r="HD114" s="119"/>
      <c r="HN114" s="119"/>
      <c r="HX114" s="119"/>
    </row>
    <row xmlns:x14ac="http://schemas.microsoft.com/office/spreadsheetml/2009/9/ac" r="115" s="3" customFormat="true" x14ac:dyDescent="0.25">
      <c r="A115" s="383" t="str">
        <f ca="true">IF(ISBLANK('Data Summary'!A117),"",'Data Summary'!A117)</f>
        <v/>
      </c>
      <c r="B115" s="119"/>
      <c r="L115" s="119"/>
      <c r="V115" s="119"/>
      <c r="AF115" s="119"/>
      <c r="AP115" s="119"/>
      <c r="AZ115" s="119"/>
      <c r="BA115" s="119"/>
      <c r="BJ115" s="119"/>
      <c r="BT115" s="119"/>
      <c r="CD115" s="119"/>
      <c r="CN115" s="119"/>
      <c r="CX115" s="119"/>
      <c r="DH115" s="119"/>
      <c r="DR115" s="119"/>
      <c r="EB115" s="119"/>
      <c r="EL115" s="119"/>
      <c r="EV115" s="119"/>
      <c r="FF115" s="119"/>
      <c r="FP115" s="119"/>
      <c r="FZ115" s="119"/>
      <c r="GJ115" s="119"/>
      <c r="GT115" s="119"/>
      <c r="HD115" s="119"/>
      <c r="HN115" s="119"/>
      <c r="HX115" s="119"/>
    </row>
    <row xmlns:x14ac="http://schemas.microsoft.com/office/spreadsheetml/2009/9/ac" r="116" s="3" customFormat="true" x14ac:dyDescent="0.25">
      <c r="A116" s="383" t="str">
        <f ca="true">IF(ISBLANK('Data Summary'!A118),"",'Data Summary'!A118)</f>
        <v/>
      </c>
      <c r="B116" s="119"/>
      <c r="L116" s="119"/>
      <c r="V116" s="119"/>
      <c r="AF116" s="119"/>
      <c r="AP116" s="119"/>
      <c r="AZ116" s="119"/>
      <c r="BA116" s="119"/>
      <c r="BJ116" s="119"/>
      <c r="BT116" s="119"/>
      <c r="CD116" s="119"/>
      <c r="CN116" s="119"/>
      <c r="CX116" s="119"/>
      <c r="DH116" s="119"/>
      <c r="DR116" s="119"/>
      <c r="EB116" s="119"/>
      <c r="EL116" s="119"/>
      <c r="EV116" s="119"/>
      <c r="FF116" s="119"/>
      <c r="FP116" s="119"/>
      <c r="FZ116" s="119"/>
      <c r="GJ116" s="119"/>
      <c r="GT116" s="119"/>
      <c r="HD116" s="119"/>
      <c r="HN116" s="119"/>
      <c r="HX116" s="119"/>
    </row>
    <row xmlns:x14ac="http://schemas.microsoft.com/office/spreadsheetml/2009/9/ac" r="117" s="3" customFormat="true" x14ac:dyDescent="0.25">
      <c r="A117" s="383" t="str">
        <f ca="true">IF(ISBLANK('Data Summary'!A119),"",'Data Summary'!A119)</f>
        <v/>
      </c>
      <c r="B117" s="119"/>
      <c r="L117" s="119"/>
      <c r="V117" s="119"/>
      <c r="AF117" s="119"/>
      <c r="AP117" s="119"/>
      <c r="AZ117" s="119"/>
      <c r="BA117" s="119"/>
      <c r="BJ117" s="119"/>
      <c r="BT117" s="119"/>
      <c r="CD117" s="119"/>
      <c r="CN117" s="119"/>
      <c r="CX117" s="119"/>
      <c r="DH117" s="119"/>
      <c r="DR117" s="119"/>
      <c r="EB117" s="119"/>
      <c r="EL117" s="119"/>
      <c r="EV117" s="119"/>
      <c r="FF117" s="119"/>
      <c r="FP117" s="119"/>
      <c r="FZ117" s="119"/>
      <c r="GJ117" s="119"/>
      <c r="GT117" s="119"/>
      <c r="HD117" s="119"/>
      <c r="HN117" s="119"/>
      <c r="HX117" s="119"/>
    </row>
    <row xmlns:x14ac="http://schemas.microsoft.com/office/spreadsheetml/2009/9/ac" r="118" s="3" customFormat="true" x14ac:dyDescent="0.25">
      <c r="A118" s="383" t="str">
        <f ca="true">IF(ISBLANK('Data Summary'!A120),"",'Data Summary'!A120)</f>
        <v/>
      </c>
      <c r="B118" s="119"/>
      <c r="L118" s="119"/>
      <c r="V118" s="119"/>
      <c r="AF118" s="119"/>
      <c r="AP118" s="119"/>
      <c r="AZ118" s="119"/>
      <c r="BA118" s="119"/>
      <c r="BJ118" s="119"/>
      <c r="BT118" s="119"/>
      <c r="CD118" s="119"/>
      <c r="CN118" s="119"/>
      <c r="CX118" s="119"/>
      <c r="DH118" s="119"/>
      <c r="DR118" s="119"/>
      <c r="EB118" s="119"/>
      <c r="EL118" s="119"/>
      <c r="EV118" s="119"/>
      <c r="FF118" s="119"/>
      <c r="FP118" s="119"/>
      <c r="FZ118" s="119"/>
      <c r="GJ118" s="119"/>
      <c r="GT118" s="119"/>
      <c r="HD118" s="119"/>
      <c r="HN118" s="119"/>
      <c r="HX118" s="119"/>
    </row>
    <row xmlns:x14ac="http://schemas.microsoft.com/office/spreadsheetml/2009/9/ac" r="119" s="3" customFormat="true" x14ac:dyDescent="0.25">
      <c r="A119" s="383" t="str">
        <f ca="true">IF(ISBLANK('Data Summary'!A121),"",'Data Summary'!A121)</f>
        <v/>
      </c>
      <c r="B119" s="119"/>
      <c r="L119" s="119"/>
      <c r="V119" s="119"/>
      <c r="AF119" s="119"/>
      <c r="AP119" s="119"/>
      <c r="AZ119" s="119"/>
      <c r="BA119" s="119"/>
      <c r="BJ119" s="119"/>
      <c r="BT119" s="119"/>
      <c r="CD119" s="119"/>
      <c r="CN119" s="119"/>
      <c r="CX119" s="119"/>
      <c r="DH119" s="119"/>
      <c r="DR119" s="119"/>
      <c r="EB119" s="119"/>
      <c r="EL119" s="119"/>
      <c r="EV119" s="119"/>
      <c r="FF119" s="119"/>
      <c r="FP119" s="119"/>
      <c r="FZ119" s="119"/>
      <c r="GJ119" s="119"/>
      <c r="GT119" s="119"/>
      <c r="HD119" s="119"/>
      <c r="HN119" s="119"/>
      <c r="HX119" s="119"/>
    </row>
    <row xmlns:x14ac="http://schemas.microsoft.com/office/spreadsheetml/2009/9/ac" r="120" s="3" customFormat="true" x14ac:dyDescent="0.25">
      <c r="A120" s="383" t="str">
        <f ca="true">IF(ISBLANK('Data Summary'!A122),"",'Data Summary'!A122)</f>
        <v/>
      </c>
      <c r="B120" s="119"/>
      <c r="L120" s="119"/>
      <c r="V120" s="119"/>
      <c r="AF120" s="119"/>
      <c r="AP120" s="119"/>
      <c r="AZ120" s="119"/>
      <c r="BA120" s="119"/>
      <c r="BJ120" s="119"/>
      <c r="BT120" s="119"/>
      <c r="CD120" s="119"/>
      <c r="CN120" s="119"/>
      <c r="CX120" s="119"/>
      <c r="DH120" s="119"/>
      <c r="DR120" s="119"/>
      <c r="EB120" s="119"/>
      <c r="EL120" s="119"/>
      <c r="EV120" s="119"/>
      <c r="FF120" s="119"/>
      <c r="FP120" s="119"/>
      <c r="FZ120" s="119"/>
      <c r="GJ120" s="119"/>
      <c r="GT120" s="119"/>
      <c r="HD120" s="119"/>
      <c r="HN120" s="119"/>
      <c r="HX120" s="119"/>
    </row>
    <row xmlns:x14ac="http://schemas.microsoft.com/office/spreadsheetml/2009/9/ac" r="121" s="3" customFormat="true" x14ac:dyDescent="0.25">
      <c r="A121" s="383" t="str">
        <f ca="true">IF(ISBLANK('Data Summary'!A123),"",'Data Summary'!A123)</f>
        <v/>
      </c>
      <c r="B121" s="119"/>
      <c r="L121" s="119"/>
      <c r="V121" s="119"/>
      <c r="AF121" s="119"/>
      <c r="AP121" s="119"/>
      <c r="AZ121" s="119"/>
      <c r="BA121" s="119"/>
      <c r="BJ121" s="119"/>
      <c r="BT121" s="119"/>
      <c r="CD121" s="119"/>
      <c r="CN121" s="119"/>
      <c r="CX121" s="119"/>
      <c r="DH121" s="119"/>
      <c r="DR121" s="119"/>
      <c r="EB121" s="119"/>
      <c r="EL121" s="119"/>
      <c r="EV121" s="119"/>
      <c r="FF121" s="119"/>
      <c r="FP121" s="119"/>
      <c r="FZ121" s="119"/>
      <c r="GJ121" s="119"/>
      <c r="GT121" s="119"/>
      <c r="HD121" s="119"/>
      <c r="HN121" s="119"/>
      <c r="HX121" s="119"/>
    </row>
    <row xmlns:x14ac="http://schemas.microsoft.com/office/spreadsheetml/2009/9/ac" r="122" s="3" customFormat="true" x14ac:dyDescent="0.25">
      <c r="A122" s="383" t="str">
        <f ca="true">IF(ISBLANK('Data Summary'!A124),"",'Data Summary'!A124)</f>
        <v/>
      </c>
      <c r="B122" s="119"/>
      <c r="L122" s="119"/>
      <c r="V122" s="119"/>
      <c r="AF122" s="119"/>
      <c r="AP122" s="119"/>
      <c r="AZ122" s="119"/>
      <c r="BA122" s="119"/>
      <c r="BJ122" s="119"/>
      <c r="BT122" s="119"/>
      <c r="CD122" s="119"/>
      <c r="CN122" s="119"/>
      <c r="CX122" s="119"/>
      <c r="DH122" s="119"/>
      <c r="DR122" s="119"/>
      <c r="EB122" s="119"/>
      <c r="EL122" s="119"/>
      <c r="EV122" s="119"/>
      <c r="FF122" s="119"/>
      <c r="FP122" s="119"/>
      <c r="FZ122" s="119"/>
      <c r="GJ122" s="119"/>
      <c r="GT122" s="119"/>
      <c r="HD122" s="119"/>
      <c r="HN122" s="119"/>
      <c r="HX122" s="119"/>
    </row>
    <row xmlns:x14ac="http://schemas.microsoft.com/office/spreadsheetml/2009/9/ac" r="123" s="3" customFormat="true" x14ac:dyDescent="0.25">
      <c r="A123" s="383" t="str">
        <f ca="true">IF(ISBLANK('Data Summary'!A125),"",'Data Summary'!A125)</f>
        <v/>
      </c>
      <c r="B123" s="119"/>
      <c r="L123" s="119"/>
      <c r="V123" s="119"/>
      <c r="AF123" s="119"/>
      <c r="AP123" s="119"/>
      <c r="AZ123" s="119"/>
      <c r="BA123" s="119"/>
      <c r="BJ123" s="119"/>
      <c r="BT123" s="119"/>
      <c r="CD123" s="119"/>
      <c r="CN123" s="119"/>
      <c r="CX123" s="119"/>
      <c r="DH123" s="119"/>
      <c r="DR123" s="119"/>
      <c r="EB123" s="119"/>
      <c r="EL123" s="119"/>
      <c r="EV123" s="119"/>
      <c r="FF123" s="119"/>
      <c r="FP123" s="119"/>
      <c r="FZ123" s="119"/>
      <c r="GJ123" s="119"/>
      <c r="GT123" s="119"/>
      <c r="HD123" s="119"/>
      <c r="HN123" s="119"/>
      <c r="HX123" s="119"/>
    </row>
    <row xmlns:x14ac="http://schemas.microsoft.com/office/spreadsheetml/2009/9/ac" r="124" s="3" customFormat="true" x14ac:dyDescent="0.25">
      <c r="A124" s="383" t="str">
        <f ca="true">IF(ISBLANK('Data Summary'!A126),"",'Data Summary'!A126)</f>
        <v/>
      </c>
      <c r="B124" s="119"/>
      <c r="L124" s="119"/>
      <c r="V124" s="119"/>
      <c r="AF124" s="119"/>
      <c r="AP124" s="119"/>
      <c r="AZ124" s="119"/>
      <c r="BA124" s="119"/>
      <c r="BJ124" s="119"/>
      <c r="BT124" s="119"/>
      <c r="CD124" s="119"/>
      <c r="CN124" s="119"/>
      <c r="CX124" s="119"/>
      <c r="DH124" s="119"/>
      <c r="DR124" s="119"/>
      <c r="EB124" s="119"/>
      <c r="EL124" s="119"/>
      <c r="EV124" s="119"/>
      <c r="FF124" s="119"/>
      <c r="FP124" s="119"/>
      <c r="FZ124" s="119"/>
      <c r="GJ124" s="119"/>
      <c r="GT124" s="119"/>
      <c r="HD124" s="119"/>
      <c r="HN124" s="119"/>
      <c r="HX124" s="119"/>
    </row>
    <row xmlns:x14ac="http://schemas.microsoft.com/office/spreadsheetml/2009/9/ac" r="125" s="3" customFormat="true" x14ac:dyDescent="0.25">
      <c r="A125" s="383" t="str">
        <f ca="true">IF(ISBLANK('Data Summary'!A127),"",'Data Summary'!A127)</f>
        <v/>
      </c>
      <c r="B125" s="119"/>
      <c r="L125" s="119"/>
      <c r="V125" s="119"/>
      <c r="AF125" s="119"/>
      <c r="AP125" s="119"/>
      <c r="AZ125" s="119"/>
      <c r="BA125" s="119"/>
      <c r="BJ125" s="119"/>
      <c r="BT125" s="119"/>
      <c r="CD125" s="119"/>
      <c r="CN125" s="119"/>
      <c r="CX125" s="119"/>
      <c r="DH125" s="119"/>
      <c r="DR125" s="119"/>
      <c r="EB125" s="119"/>
      <c r="EL125" s="119"/>
      <c r="EV125" s="119"/>
      <c r="FF125" s="119"/>
      <c r="FP125" s="119"/>
      <c r="FZ125" s="119"/>
      <c r="GJ125" s="119"/>
      <c r="GT125" s="119"/>
      <c r="HD125" s="119"/>
      <c r="HN125" s="119"/>
      <c r="HX125" s="119"/>
    </row>
    <row xmlns:x14ac="http://schemas.microsoft.com/office/spreadsheetml/2009/9/ac" r="126" s="3" customFormat="true" x14ac:dyDescent="0.25">
      <c r="A126" s="383" t="str">
        <f ca="true">IF(ISBLANK('Data Summary'!A128),"",'Data Summary'!A128)</f>
        <v/>
      </c>
      <c r="B126" s="119"/>
      <c r="L126" s="119"/>
      <c r="V126" s="119"/>
      <c r="AF126" s="119"/>
      <c r="AP126" s="119"/>
      <c r="AZ126" s="119"/>
      <c r="BA126" s="119"/>
      <c r="BJ126" s="119"/>
      <c r="BT126" s="119"/>
      <c r="CD126" s="119"/>
      <c r="CN126" s="119"/>
      <c r="CX126" s="119"/>
      <c r="DH126" s="119"/>
      <c r="DR126" s="119"/>
      <c r="EB126" s="119"/>
      <c r="EL126" s="119"/>
      <c r="EV126" s="119"/>
      <c r="FF126" s="119"/>
      <c r="FP126" s="119"/>
      <c r="FZ126" s="119"/>
      <c r="GJ126" s="119"/>
      <c r="GT126" s="119"/>
      <c r="HD126" s="119"/>
      <c r="HN126" s="119"/>
      <c r="HX126" s="119"/>
    </row>
    <row xmlns:x14ac="http://schemas.microsoft.com/office/spreadsheetml/2009/9/ac" r="127" s="3" customFormat="true" x14ac:dyDescent="0.25">
      <c r="A127" s="383" t="str">
        <f ca="true">IF(ISBLANK('Data Summary'!A129),"",'Data Summary'!A129)</f>
        <v/>
      </c>
      <c r="B127" s="119"/>
      <c r="L127" s="119"/>
      <c r="V127" s="119"/>
      <c r="AF127" s="119"/>
      <c r="AP127" s="119"/>
      <c r="AZ127" s="119"/>
      <c r="BA127" s="119"/>
      <c r="BJ127" s="119"/>
      <c r="BT127" s="119"/>
      <c r="CD127" s="119"/>
      <c r="CN127" s="119"/>
      <c r="CX127" s="119"/>
      <c r="DH127" s="119"/>
      <c r="DR127" s="119"/>
      <c r="EB127" s="119"/>
      <c r="EL127" s="119"/>
      <c r="EV127" s="119"/>
      <c r="FF127" s="119"/>
      <c r="FP127" s="119"/>
      <c r="FZ127" s="119"/>
      <c r="GJ127" s="119"/>
      <c r="GT127" s="119"/>
      <c r="HD127" s="119"/>
      <c r="HN127" s="119"/>
      <c r="HX127" s="119"/>
    </row>
    <row xmlns:x14ac="http://schemas.microsoft.com/office/spreadsheetml/2009/9/ac" r="128" s="3" customFormat="true" x14ac:dyDescent="0.25">
      <c r="A128" s="383" t="str">
        <f ca="true">IF(ISBLANK('Data Summary'!A130),"",'Data Summary'!A130)</f>
        <v/>
      </c>
      <c r="B128" s="119"/>
      <c r="L128" s="119"/>
      <c r="V128" s="119"/>
      <c r="AF128" s="119"/>
      <c r="AP128" s="119"/>
      <c r="AZ128" s="119"/>
      <c r="BA128" s="119"/>
      <c r="BJ128" s="119"/>
      <c r="BT128" s="119"/>
      <c r="CD128" s="119"/>
      <c r="CN128" s="119"/>
      <c r="CX128" s="119"/>
      <c r="DH128" s="119"/>
      <c r="DR128" s="119"/>
      <c r="EB128" s="119"/>
      <c r="EL128" s="119"/>
      <c r="EV128" s="119"/>
      <c r="FF128" s="119"/>
      <c r="FP128" s="119"/>
      <c r="FZ128" s="119"/>
      <c r="GJ128" s="119"/>
      <c r="GT128" s="119"/>
      <c r="HD128" s="119"/>
      <c r="HN128" s="119"/>
      <c r="HX128" s="119"/>
    </row>
    <row xmlns:x14ac="http://schemas.microsoft.com/office/spreadsheetml/2009/9/ac" r="129" s="3" customFormat="true" x14ac:dyDescent="0.25">
      <c r="A129" s="383" t="str">
        <f ca="true">IF(ISBLANK('Data Summary'!A131),"",'Data Summary'!A131)</f>
        <v/>
      </c>
      <c r="B129" s="119"/>
      <c r="L129" s="119"/>
      <c r="V129" s="119"/>
      <c r="AF129" s="119"/>
      <c r="AP129" s="119"/>
      <c r="AZ129" s="119"/>
      <c r="BA129" s="119"/>
      <c r="BJ129" s="119"/>
      <c r="BT129" s="119"/>
      <c r="CD129" s="119"/>
      <c r="CN129" s="119"/>
      <c r="CX129" s="119"/>
      <c r="DH129" s="119"/>
      <c r="DR129" s="119"/>
      <c r="EB129" s="119"/>
      <c r="EL129" s="119"/>
      <c r="EV129" s="119"/>
      <c r="FF129" s="119"/>
      <c r="FP129" s="119"/>
      <c r="FZ129" s="119"/>
      <c r="GJ129" s="119"/>
      <c r="GT129" s="119"/>
      <c r="HD129" s="119"/>
      <c r="HN129" s="119"/>
      <c r="HX129" s="119"/>
    </row>
    <row xmlns:x14ac="http://schemas.microsoft.com/office/spreadsheetml/2009/9/ac" r="130" s="3" customFormat="true" x14ac:dyDescent="0.25">
      <c r="A130" s="383" t="str">
        <f ca="true">IF(ISBLANK('Data Summary'!A132),"",'Data Summary'!A132)</f>
        <v/>
      </c>
      <c r="B130" s="119"/>
      <c r="L130" s="119"/>
      <c r="V130" s="119"/>
      <c r="AF130" s="119"/>
      <c r="AP130" s="119"/>
      <c r="AZ130" s="119"/>
      <c r="BA130" s="119"/>
      <c r="BJ130" s="119"/>
      <c r="BT130" s="119"/>
      <c r="CD130" s="119"/>
      <c r="CN130" s="119"/>
      <c r="CX130" s="119"/>
      <c r="DH130" s="119"/>
      <c r="DR130" s="119"/>
      <c r="EB130" s="119"/>
      <c r="EL130" s="119"/>
      <c r="EV130" s="119"/>
      <c r="FF130" s="119"/>
      <c r="FP130" s="119"/>
      <c r="FZ130" s="119"/>
      <c r="GJ130" s="119"/>
      <c r="GT130" s="119"/>
      <c r="HD130" s="119"/>
      <c r="HN130" s="119"/>
      <c r="HX130" s="119"/>
    </row>
    <row xmlns:x14ac="http://schemas.microsoft.com/office/spreadsheetml/2009/9/ac" r="131" s="3" customFormat="true" x14ac:dyDescent="0.25">
      <c r="A131" s="383" t="str">
        <f ca="true">IF(ISBLANK('Data Summary'!A133),"",'Data Summary'!A133)</f>
        <v/>
      </c>
      <c r="B131" s="119"/>
      <c r="L131" s="119"/>
      <c r="V131" s="119"/>
      <c r="AF131" s="119"/>
      <c r="AP131" s="119"/>
      <c r="AZ131" s="119"/>
      <c r="BA131" s="119"/>
      <c r="BJ131" s="119"/>
      <c r="BT131" s="119"/>
      <c r="CD131" s="119"/>
      <c r="CN131" s="119"/>
      <c r="CX131" s="119"/>
      <c r="DH131" s="119"/>
      <c r="DR131" s="119"/>
      <c r="EB131" s="119"/>
      <c r="EL131" s="119"/>
      <c r="EV131" s="119"/>
      <c r="FF131" s="119"/>
      <c r="FP131" s="119"/>
      <c r="FZ131" s="119"/>
      <c r="GJ131" s="119"/>
      <c r="GT131" s="119"/>
      <c r="HD131" s="119"/>
      <c r="HN131" s="119"/>
      <c r="HX131" s="119"/>
    </row>
    <row xmlns:x14ac="http://schemas.microsoft.com/office/spreadsheetml/2009/9/ac" r="132" s="3" customFormat="true" x14ac:dyDescent="0.25">
      <c r="A132" s="383" t="str">
        <f ca="true">IF(ISBLANK('Data Summary'!A134),"",'Data Summary'!A134)</f>
        <v/>
      </c>
      <c r="B132" s="119"/>
      <c r="L132" s="119"/>
      <c r="V132" s="119"/>
      <c r="AF132" s="119"/>
      <c r="AP132" s="119"/>
      <c r="AZ132" s="119"/>
      <c r="BA132" s="119"/>
      <c r="BJ132" s="119"/>
      <c r="BT132" s="119"/>
      <c r="CD132" s="119"/>
      <c r="CN132" s="119"/>
      <c r="CX132" s="119"/>
      <c r="DH132" s="119"/>
      <c r="DR132" s="119"/>
      <c r="EB132" s="119"/>
      <c r="EL132" s="119"/>
      <c r="EV132" s="119"/>
      <c r="FF132" s="119"/>
      <c r="FP132" s="119"/>
      <c r="FZ132" s="119"/>
      <c r="GJ132" s="119"/>
      <c r="GT132" s="119"/>
      <c r="HD132" s="119"/>
      <c r="HN132" s="119"/>
      <c r="HX132" s="119"/>
    </row>
    <row xmlns:x14ac="http://schemas.microsoft.com/office/spreadsheetml/2009/9/ac" r="133" s="3" customFormat="true" x14ac:dyDescent="0.25">
      <c r="A133" s="383" t="str">
        <f ca="true">IF(ISBLANK('Data Summary'!A135),"",'Data Summary'!A135)</f>
        <v/>
      </c>
      <c r="B133" s="119"/>
      <c r="L133" s="119"/>
      <c r="V133" s="119"/>
      <c r="AF133" s="119"/>
      <c r="AP133" s="119"/>
      <c r="AZ133" s="119"/>
      <c r="BA133" s="119"/>
      <c r="BJ133" s="119"/>
      <c r="BT133" s="119"/>
      <c r="CD133" s="119"/>
      <c r="CN133" s="119"/>
      <c r="CX133" s="119"/>
      <c r="DH133" s="119"/>
      <c r="DR133" s="119"/>
      <c r="EB133" s="119"/>
      <c r="EL133" s="119"/>
      <c r="EV133" s="119"/>
      <c r="FF133" s="119"/>
      <c r="FP133" s="119"/>
      <c r="FZ133" s="119"/>
      <c r="GJ133" s="119"/>
      <c r="GT133" s="119"/>
      <c r="HD133" s="119"/>
      <c r="HN133" s="119"/>
      <c r="HX133" s="119"/>
    </row>
    <row xmlns:x14ac="http://schemas.microsoft.com/office/spreadsheetml/2009/9/ac" r="134" s="3" customFormat="true" x14ac:dyDescent="0.25">
      <c r="A134" s="383" t="str">
        <f ca="true">IF(ISBLANK('Data Summary'!A136),"",'Data Summary'!A136)</f>
        <v/>
      </c>
      <c r="B134" s="119"/>
      <c r="L134" s="119"/>
      <c r="V134" s="119"/>
      <c r="AF134" s="119"/>
      <c r="AP134" s="119"/>
      <c r="AZ134" s="119"/>
      <c r="BA134" s="119"/>
      <c r="BJ134" s="119"/>
      <c r="BT134" s="119"/>
      <c r="CD134" s="119"/>
      <c r="CN134" s="119"/>
      <c r="CX134" s="119"/>
      <c r="DH134" s="119"/>
      <c r="DR134" s="119"/>
      <c r="EB134" s="119"/>
      <c r="EL134" s="119"/>
      <c r="EV134" s="119"/>
      <c r="FF134" s="119"/>
      <c r="FP134" s="119"/>
      <c r="FZ134" s="119"/>
      <c r="GJ134" s="119"/>
      <c r="GT134" s="119"/>
      <c r="HD134" s="119"/>
      <c r="HN134" s="119"/>
      <c r="HX134" s="119"/>
    </row>
    <row xmlns:x14ac="http://schemas.microsoft.com/office/spreadsheetml/2009/9/ac" r="135" s="3" customFormat="true" x14ac:dyDescent="0.25">
      <c r="A135" s="383" t="str">
        <f ca="true">IF(ISBLANK('Data Summary'!A137),"",'Data Summary'!A137)</f>
        <v/>
      </c>
      <c r="B135" s="119"/>
      <c r="L135" s="119"/>
      <c r="V135" s="119"/>
      <c r="AF135" s="119"/>
      <c r="AP135" s="119"/>
      <c r="AZ135" s="119"/>
      <c r="BA135" s="119"/>
      <c r="BJ135" s="119"/>
      <c r="BT135" s="119"/>
      <c r="CD135" s="119"/>
      <c r="CN135" s="119"/>
      <c r="CX135" s="119"/>
      <c r="DH135" s="119"/>
      <c r="DR135" s="119"/>
      <c r="EB135" s="119"/>
      <c r="EL135" s="119"/>
      <c r="EV135" s="119"/>
      <c r="FF135" s="119"/>
      <c r="FP135" s="119"/>
      <c r="FZ135" s="119"/>
      <c r="GJ135" s="119"/>
      <c r="GT135" s="119"/>
      <c r="HD135" s="119"/>
      <c r="HN135" s="119"/>
      <c r="HX135" s="119"/>
    </row>
    <row xmlns:x14ac="http://schemas.microsoft.com/office/spreadsheetml/2009/9/ac" r="136" s="3" customFormat="true" x14ac:dyDescent="0.25">
      <c r="A136" s="383" t="str">
        <f ca="true">IF(ISBLANK('Data Summary'!A138),"",'Data Summary'!A138)</f>
        <v/>
      </c>
      <c r="B136" s="119"/>
      <c r="L136" s="119"/>
      <c r="V136" s="119"/>
      <c r="AF136" s="119"/>
      <c r="AP136" s="119"/>
      <c r="AZ136" s="119"/>
      <c r="BA136" s="119"/>
      <c r="BJ136" s="119"/>
      <c r="BT136" s="119"/>
      <c r="CD136" s="119"/>
      <c r="CN136" s="119"/>
      <c r="CX136" s="119"/>
      <c r="DH136" s="119"/>
      <c r="DR136" s="119"/>
      <c r="EB136" s="119"/>
      <c r="EL136" s="119"/>
      <c r="EV136" s="119"/>
      <c r="FF136" s="119"/>
      <c r="FP136" s="119"/>
      <c r="FZ136" s="119"/>
      <c r="GJ136" s="119"/>
      <c r="GT136" s="119"/>
      <c r="HD136" s="119"/>
      <c r="HN136" s="119"/>
      <c r="HX136" s="119"/>
    </row>
    <row xmlns:x14ac="http://schemas.microsoft.com/office/spreadsheetml/2009/9/ac" r="137" s="3" customFormat="true" x14ac:dyDescent="0.25">
      <c r="A137" s="383" t="str">
        <f ca="true">IF(ISBLANK('Data Summary'!A139),"",'Data Summary'!A139)</f>
        <v/>
      </c>
      <c r="B137" s="119"/>
      <c r="L137" s="119"/>
      <c r="V137" s="119"/>
      <c r="AF137" s="119"/>
      <c r="AP137" s="119"/>
      <c r="AZ137" s="119"/>
      <c r="BA137" s="119"/>
      <c r="BJ137" s="119"/>
      <c r="BT137" s="119"/>
      <c r="CD137" s="119"/>
      <c r="CN137" s="119"/>
      <c r="CX137" s="119"/>
      <c r="DH137" s="119"/>
      <c r="DR137" s="119"/>
      <c r="EB137" s="119"/>
      <c r="EL137" s="119"/>
      <c r="EV137" s="119"/>
      <c r="FF137" s="119"/>
      <c r="FP137" s="119"/>
      <c r="FZ137" s="119"/>
      <c r="GJ137" s="119"/>
      <c r="GT137" s="119"/>
      <c r="HD137" s="119"/>
      <c r="HN137" s="119"/>
      <c r="HX137" s="119"/>
    </row>
    <row xmlns:x14ac="http://schemas.microsoft.com/office/spreadsheetml/2009/9/ac" r="138" s="3" customFormat="true" x14ac:dyDescent="0.25">
      <c r="A138" s="383" t="str">
        <f ca="true">IF(ISBLANK('Data Summary'!A140),"",'Data Summary'!A140)</f>
        <v/>
      </c>
      <c r="B138" s="119"/>
      <c r="L138" s="119"/>
      <c r="V138" s="119"/>
      <c r="AF138" s="119"/>
      <c r="AP138" s="119"/>
      <c r="AZ138" s="119"/>
      <c r="BA138" s="119"/>
      <c r="BJ138" s="119"/>
      <c r="BT138" s="119"/>
      <c r="CD138" s="119"/>
      <c r="CN138" s="119"/>
      <c r="CX138" s="119"/>
      <c r="DH138" s="119"/>
      <c r="DR138" s="119"/>
      <c r="EB138" s="119"/>
      <c r="EL138" s="119"/>
      <c r="EV138" s="119"/>
      <c r="FF138" s="119"/>
      <c r="FP138" s="119"/>
      <c r="FZ138" s="119"/>
      <c r="GJ138" s="119"/>
      <c r="GT138" s="119"/>
      <c r="HD138" s="119"/>
      <c r="HN138" s="119"/>
      <c r="HX138" s="119"/>
    </row>
    <row xmlns:x14ac="http://schemas.microsoft.com/office/spreadsheetml/2009/9/ac" r="139" s="3" customFormat="true" x14ac:dyDescent="0.25">
      <c r="A139" s="383" t="str">
        <f ca="true">IF(ISBLANK('Data Summary'!A141),"",'Data Summary'!A141)</f>
        <v/>
      </c>
      <c r="B139" s="119"/>
      <c r="L139" s="119"/>
      <c r="V139" s="119"/>
      <c r="AF139" s="119"/>
      <c r="AP139" s="119"/>
      <c r="AZ139" s="119"/>
      <c r="BA139" s="119"/>
      <c r="BJ139" s="119"/>
      <c r="BT139" s="119"/>
      <c r="CD139" s="119"/>
      <c r="CN139" s="119"/>
      <c r="CX139" s="119"/>
      <c r="DH139" s="119"/>
      <c r="DR139" s="119"/>
      <c r="EB139" s="119"/>
      <c r="EL139" s="119"/>
      <c r="EV139" s="119"/>
      <c r="FF139" s="119"/>
      <c r="FP139" s="119"/>
      <c r="FZ139" s="119"/>
      <c r="GJ139" s="119"/>
      <c r="GT139" s="119"/>
      <c r="HD139" s="119"/>
      <c r="HN139" s="119"/>
      <c r="HX139" s="119"/>
    </row>
    <row xmlns:x14ac="http://schemas.microsoft.com/office/spreadsheetml/2009/9/ac" r="140" s="3" customFormat="true" x14ac:dyDescent="0.25">
      <c r="A140" s="383" t="str">
        <f ca="true">IF(ISBLANK('Data Summary'!A142),"",'Data Summary'!A142)</f>
        <v/>
      </c>
      <c r="B140" s="119"/>
      <c r="L140" s="119"/>
      <c r="V140" s="119"/>
      <c r="AF140" s="119"/>
      <c r="AP140" s="119"/>
      <c r="AZ140" s="119"/>
      <c r="BA140" s="119"/>
      <c r="BJ140" s="119"/>
      <c r="BT140" s="119"/>
      <c r="CD140" s="119"/>
      <c r="CN140" s="119"/>
      <c r="CX140" s="119"/>
      <c r="DH140" s="119"/>
      <c r="DR140" s="119"/>
      <c r="EB140" s="119"/>
      <c r="EL140" s="119"/>
      <c r="EV140" s="119"/>
      <c r="FF140" s="119"/>
      <c r="FP140" s="119"/>
      <c r="FZ140" s="119"/>
      <c r="GJ140" s="119"/>
      <c r="GT140" s="119"/>
      <c r="HD140" s="119"/>
      <c r="HN140" s="119"/>
      <c r="HX140" s="119"/>
    </row>
    <row xmlns:x14ac="http://schemas.microsoft.com/office/spreadsheetml/2009/9/ac" r="141" s="3" customFormat="true" x14ac:dyDescent="0.25">
      <c r="A141" s="383" t="str">
        <f ca="true">IF(ISBLANK('Data Summary'!A143),"",'Data Summary'!A143)</f>
        <v/>
      </c>
      <c r="B141" s="119"/>
      <c r="L141" s="119"/>
      <c r="V141" s="119"/>
      <c r="AF141" s="119"/>
      <c r="AP141" s="119"/>
      <c r="AZ141" s="119"/>
      <c r="BA141" s="119"/>
      <c r="BJ141" s="119"/>
      <c r="BT141" s="119"/>
      <c r="CD141" s="119"/>
      <c r="CN141" s="119"/>
      <c r="CX141" s="119"/>
      <c r="DH141" s="119"/>
      <c r="DR141" s="119"/>
      <c r="EB141" s="119"/>
      <c r="EL141" s="119"/>
      <c r="EV141" s="119"/>
      <c r="FF141" s="119"/>
      <c r="FP141" s="119"/>
      <c r="FZ141" s="119"/>
      <c r="GJ141" s="119"/>
      <c r="GT141" s="119"/>
      <c r="HD141" s="119"/>
      <c r="HN141" s="119"/>
      <c r="HX141" s="119"/>
    </row>
    <row xmlns:x14ac="http://schemas.microsoft.com/office/spreadsheetml/2009/9/ac" r="142" s="3" customFormat="true" x14ac:dyDescent="0.25">
      <c r="A142" s="383" t="str">
        <f ca="true">IF(ISBLANK('Data Summary'!A144),"",'Data Summary'!A144)</f>
        <v/>
      </c>
      <c r="B142" s="119"/>
      <c r="L142" s="119"/>
      <c r="V142" s="119"/>
      <c r="AF142" s="119"/>
      <c r="AP142" s="119"/>
      <c r="AZ142" s="119"/>
      <c r="BA142" s="119"/>
      <c r="BJ142" s="119"/>
      <c r="BT142" s="119"/>
      <c r="CD142" s="119"/>
      <c r="CN142" s="119"/>
      <c r="CX142" s="119"/>
      <c r="DH142" s="119"/>
      <c r="DR142" s="119"/>
      <c r="EB142" s="119"/>
      <c r="EL142" s="119"/>
      <c r="EV142" s="119"/>
      <c r="FF142" s="119"/>
      <c r="FP142" s="119"/>
      <c r="FZ142" s="119"/>
      <c r="GJ142" s="119"/>
      <c r="GT142" s="119"/>
      <c r="HD142" s="119"/>
      <c r="HN142" s="119"/>
      <c r="HX142" s="119"/>
    </row>
    <row xmlns:x14ac="http://schemas.microsoft.com/office/spreadsheetml/2009/9/ac" r="143" s="3" customFormat="true" x14ac:dyDescent="0.25">
      <c r="A143" s="383" t="str">
        <f ca="true">IF(ISBLANK('Data Summary'!A145),"",'Data Summary'!A145)</f>
        <v/>
      </c>
      <c r="B143" s="119"/>
      <c r="L143" s="119"/>
      <c r="V143" s="119"/>
      <c r="AF143" s="119"/>
      <c r="AP143" s="119"/>
      <c r="AZ143" s="119"/>
      <c r="BA143" s="119"/>
      <c r="BJ143" s="119"/>
      <c r="BT143" s="119"/>
      <c r="CD143" s="119"/>
      <c r="CN143" s="119"/>
      <c r="CX143" s="119"/>
      <c r="DH143" s="119"/>
      <c r="DR143" s="119"/>
      <c r="EB143" s="119"/>
      <c r="EL143" s="119"/>
      <c r="EV143" s="119"/>
      <c r="FF143" s="119"/>
      <c r="FP143" s="119"/>
      <c r="FZ143" s="119"/>
      <c r="GJ143" s="119"/>
      <c r="GT143" s="119"/>
      <c r="HD143" s="119"/>
      <c r="HN143" s="119"/>
      <c r="HX143" s="119"/>
    </row>
    <row xmlns:x14ac="http://schemas.microsoft.com/office/spreadsheetml/2009/9/ac" r="144" s="3" customFormat="true" x14ac:dyDescent="0.25">
      <c r="A144" s="383" t="str">
        <f ca="true">IF(ISBLANK('Data Summary'!A146),"",'Data Summary'!A146)</f>
        <v/>
      </c>
      <c r="B144" s="119"/>
      <c r="L144" s="119"/>
      <c r="V144" s="119"/>
      <c r="AF144" s="119"/>
      <c r="AP144" s="119"/>
      <c r="AZ144" s="119"/>
      <c r="BA144" s="119"/>
      <c r="BJ144" s="119"/>
      <c r="BT144" s="119"/>
      <c r="CD144" s="119"/>
      <c r="CN144" s="119"/>
      <c r="CX144" s="119"/>
      <c r="DH144" s="119"/>
      <c r="DR144" s="119"/>
      <c r="EB144" s="119"/>
      <c r="EL144" s="119"/>
      <c r="EV144" s="119"/>
      <c r="FF144" s="119"/>
      <c r="FP144" s="119"/>
      <c r="FZ144" s="119"/>
      <c r="GJ144" s="119"/>
      <c r="GT144" s="119"/>
      <c r="HD144" s="119"/>
      <c r="HN144" s="119"/>
      <c r="HX144" s="119"/>
    </row>
    <row xmlns:x14ac="http://schemas.microsoft.com/office/spreadsheetml/2009/9/ac" r="145" s="3" customFormat="true" x14ac:dyDescent="0.25">
      <c r="A145" s="383" t="str">
        <f ca="true">IF(ISBLANK('Data Summary'!A147),"",'Data Summary'!A147)</f>
        <v/>
      </c>
      <c r="B145" s="119"/>
      <c r="L145" s="119"/>
      <c r="V145" s="119"/>
      <c r="AF145" s="119"/>
      <c r="AP145" s="119"/>
      <c r="AZ145" s="119"/>
      <c r="BA145" s="119"/>
      <c r="BJ145" s="119"/>
      <c r="BT145" s="119"/>
      <c r="CD145" s="119"/>
      <c r="CN145" s="119"/>
      <c r="CX145" s="119"/>
      <c r="DH145" s="119"/>
      <c r="DR145" s="119"/>
      <c r="EB145" s="119"/>
      <c r="EL145" s="119"/>
      <c r="EV145" s="119"/>
      <c r="FF145" s="119"/>
      <c r="FP145" s="119"/>
      <c r="FZ145" s="119"/>
      <c r="GJ145" s="119"/>
      <c r="GT145" s="119"/>
      <c r="HD145" s="119"/>
      <c r="HN145" s="119"/>
      <c r="HX145" s="119"/>
    </row>
    <row xmlns:x14ac="http://schemas.microsoft.com/office/spreadsheetml/2009/9/ac" r="146" s="3" customFormat="true" x14ac:dyDescent="0.25">
      <c r="A146" s="383" t="str">
        <f ca="true">IF(ISBLANK('Data Summary'!A148),"",'Data Summary'!A148)</f>
        <v/>
      </c>
      <c r="B146" s="119"/>
      <c r="L146" s="119"/>
      <c r="V146" s="119"/>
      <c r="AF146" s="119"/>
      <c r="AP146" s="119"/>
      <c r="AZ146" s="119"/>
      <c r="BA146" s="119"/>
      <c r="BJ146" s="119"/>
      <c r="BT146" s="119"/>
      <c r="CD146" s="119"/>
      <c r="CN146" s="119"/>
      <c r="CX146" s="119"/>
      <c r="DH146" s="119"/>
      <c r="DR146" s="119"/>
      <c r="EB146" s="119"/>
      <c r="EL146" s="119"/>
      <c r="EV146" s="119"/>
      <c r="FF146" s="119"/>
      <c r="FP146" s="119"/>
      <c r="FZ146" s="119"/>
      <c r="GJ146" s="119"/>
      <c r="GT146" s="119"/>
      <c r="HD146" s="119"/>
      <c r="HN146" s="119"/>
      <c r="HX146" s="119"/>
    </row>
    <row xmlns:x14ac="http://schemas.microsoft.com/office/spreadsheetml/2009/9/ac" r="147" s="3" customFormat="true" x14ac:dyDescent="0.25">
      <c r="A147" s="383" t="str">
        <f ca="true">IF(ISBLANK('Data Summary'!A149),"",'Data Summary'!A149)</f>
        <v/>
      </c>
      <c r="B147" s="119"/>
      <c r="L147" s="119"/>
      <c r="V147" s="119"/>
      <c r="AF147" s="119"/>
      <c r="AP147" s="119"/>
      <c r="AZ147" s="119"/>
      <c r="BA147" s="119"/>
      <c r="BJ147" s="119"/>
      <c r="BT147" s="119"/>
      <c r="CD147" s="119"/>
      <c r="CN147" s="119"/>
      <c r="CX147" s="119"/>
      <c r="DH147" s="119"/>
      <c r="DR147" s="119"/>
      <c r="EB147" s="119"/>
      <c r="EL147" s="119"/>
      <c r="EV147" s="119"/>
      <c r="FF147" s="119"/>
      <c r="FP147" s="119"/>
      <c r="FZ147" s="119"/>
      <c r="GJ147" s="119"/>
      <c r="GT147" s="119"/>
      <c r="HD147" s="119"/>
      <c r="HN147" s="119"/>
      <c r="HX147" s="119"/>
    </row>
    <row xmlns:x14ac="http://schemas.microsoft.com/office/spreadsheetml/2009/9/ac" r="148" s="3" customFormat="true" x14ac:dyDescent="0.25">
      <c r="A148" s="383" t="str">
        <f ca="true">IF(ISBLANK('Data Summary'!A150),"",'Data Summary'!A150)</f>
        <v/>
      </c>
      <c r="B148" s="119"/>
      <c r="L148" s="119"/>
      <c r="V148" s="119"/>
      <c r="AF148" s="119"/>
      <c r="AP148" s="119"/>
      <c r="AZ148" s="119"/>
      <c r="BA148" s="119"/>
      <c r="BJ148" s="119"/>
      <c r="BT148" s="119"/>
      <c r="CD148" s="119"/>
      <c r="CN148" s="119"/>
      <c r="CX148" s="119"/>
      <c r="DH148" s="119"/>
      <c r="DR148" s="119"/>
      <c r="EB148" s="119"/>
      <c r="EL148" s="119"/>
      <c r="EV148" s="119"/>
      <c r="FF148" s="119"/>
      <c r="FP148" s="119"/>
      <c r="FZ148" s="119"/>
      <c r="GJ148" s="119"/>
      <c r="GT148" s="119"/>
      <c r="HD148" s="119"/>
      <c r="HN148" s="119"/>
      <c r="HX148" s="119"/>
    </row>
    <row xmlns:x14ac="http://schemas.microsoft.com/office/spreadsheetml/2009/9/ac" r="149" s="3" customFormat="true" x14ac:dyDescent="0.25">
      <c r="A149" s="383" t="str">
        <f ca="true">IF(ISBLANK('Data Summary'!A151),"",'Data Summary'!A151)</f>
        <v/>
      </c>
      <c r="B149" s="119"/>
      <c r="L149" s="119"/>
      <c r="V149" s="119"/>
      <c r="AF149" s="119"/>
      <c r="AP149" s="119"/>
      <c r="AZ149" s="119"/>
      <c r="BA149" s="119"/>
      <c r="BJ149" s="119"/>
      <c r="BT149" s="119"/>
      <c r="CD149" s="119"/>
      <c r="CN149" s="119"/>
      <c r="CX149" s="119"/>
      <c r="DH149" s="119"/>
      <c r="DR149" s="119"/>
      <c r="EB149" s="119"/>
      <c r="EL149" s="119"/>
      <c r="EV149" s="119"/>
      <c r="FF149" s="119"/>
      <c r="FP149" s="119"/>
      <c r="FZ149" s="119"/>
      <c r="GJ149" s="119"/>
      <c r="GT149" s="119"/>
      <c r="HD149" s="119"/>
      <c r="HN149" s="119"/>
      <c r="HX149" s="119"/>
    </row>
    <row xmlns:x14ac="http://schemas.microsoft.com/office/spreadsheetml/2009/9/ac" r="150" s="3" customFormat="true" x14ac:dyDescent="0.25">
      <c r="A150" s="383" t="str">
        <f ca="true">IF(ISBLANK('Data Summary'!A152),"",'Data Summary'!A152)</f>
        <v/>
      </c>
      <c r="B150" s="119"/>
      <c r="L150" s="119"/>
      <c r="V150" s="119"/>
      <c r="AF150" s="119"/>
      <c r="AP150" s="119"/>
      <c r="AZ150" s="119"/>
      <c r="BA150" s="119"/>
      <c r="BJ150" s="119"/>
      <c r="BT150" s="119"/>
      <c r="CD150" s="119"/>
      <c r="CN150" s="119"/>
      <c r="CX150" s="119"/>
      <c r="DH150" s="119"/>
      <c r="DR150" s="119"/>
      <c r="EB150" s="119"/>
      <c r="EL150" s="119"/>
      <c r="EV150" s="119"/>
      <c r="FF150" s="119"/>
      <c r="FP150" s="119"/>
      <c r="FZ150" s="119"/>
      <c r="GJ150" s="119"/>
      <c r="GT150" s="119"/>
      <c r="HD150" s="119"/>
      <c r="HN150" s="119"/>
      <c r="HX150" s="119"/>
    </row>
    <row xmlns:x14ac="http://schemas.microsoft.com/office/spreadsheetml/2009/9/ac" r="151" s="3" customFormat="true" x14ac:dyDescent="0.25">
      <c r="A151" s="383" t="str">
        <f ca="true">IF(ISBLANK('Data Summary'!A153),"",'Data Summary'!A153)</f>
        <v/>
      </c>
      <c r="B151" s="119"/>
      <c r="L151" s="119"/>
      <c r="V151" s="119"/>
      <c r="AF151" s="119"/>
      <c r="AP151" s="119"/>
      <c r="AZ151" s="119"/>
      <c r="BA151" s="119"/>
      <c r="BJ151" s="119"/>
      <c r="BT151" s="119"/>
      <c r="CD151" s="119"/>
      <c r="CN151" s="119"/>
      <c r="CX151" s="119"/>
      <c r="DH151" s="119"/>
      <c r="DR151" s="119"/>
      <c r="EB151" s="119"/>
      <c r="EL151" s="119"/>
      <c r="EV151" s="119"/>
      <c r="FF151" s="119"/>
      <c r="FP151" s="119"/>
      <c r="FZ151" s="119"/>
      <c r="GJ151" s="119"/>
      <c r="GT151" s="119"/>
      <c r="HD151" s="119"/>
      <c r="HN151" s="119"/>
      <c r="HX151" s="119"/>
    </row>
    <row xmlns:x14ac="http://schemas.microsoft.com/office/spreadsheetml/2009/9/ac" r="152" s="3" customFormat="true" x14ac:dyDescent="0.25">
      <c r="A152" s="379"/>
      <c r="B152" s="119"/>
      <c r="L152" s="119"/>
      <c r="V152" s="119"/>
      <c r="AF152" s="119"/>
      <c r="AP152" s="119"/>
      <c r="AZ152" s="119"/>
      <c r="BA152" s="119"/>
      <c r="BJ152" s="119"/>
      <c r="BT152" s="119"/>
      <c r="CD152" s="119"/>
      <c r="CN152" s="119"/>
      <c r="CX152" s="119"/>
      <c r="DH152" s="119"/>
      <c r="DR152" s="119"/>
      <c r="EB152" s="119"/>
      <c r="EL152" s="119"/>
      <c r="EV152" s="119"/>
      <c r="FF152" s="119"/>
      <c r="FP152" s="119"/>
      <c r="FZ152" s="119"/>
      <c r="GJ152" s="119"/>
      <c r="GT152" s="119"/>
      <c r="HD152" s="119"/>
      <c r="HN152" s="119"/>
      <c r="HX152" s="119"/>
    </row>
    <row xmlns:x14ac="http://schemas.microsoft.com/office/spreadsheetml/2009/9/ac" r="153" s="3" customFormat="true" x14ac:dyDescent="0.25">
      <c r="A153" s="379"/>
      <c r="B153" s="119"/>
      <c r="L153" s="119"/>
      <c r="V153" s="119"/>
      <c r="AF153" s="119"/>
      <c r="AP153" s="119"/>
      <c r="AZ153" s="119"/>
      <c r="BA153" s="119"/>
      <c r="BJ153" s="119"/>
      <c r="BT153" s="119"/>
      <c r="CD153" s="119"/>
      <c r="CN153" s="119"/>
      <c r="CX153" s="119"/>
      <c r="DH153" s="119"/>
      <c r="DR153" s="119"/>
      <c r="EB153" s="119"/>
      <c r="EL153" s="119"/>
      <c r="EV153" s="119"/>
      <c r="FF153" s="119"/>
      <c r="FP153" s="119"/>
      <c r="FZ153" s="119"/>
      <c r="GJ153" s="119"/>
      <c r="GT153" s="119"/>
      <c r="HD153" s="119"/>
      <c r="HN153" s="119"/>
      <c r="HX153" s="119"/>
    </row>
    <row xmlns:x14ac="http://schemas.microsoft.com/office/spreadsheetml/2009/9/ac" r="154" s="3" customFormat="true" x14ac:dyDescent="0.25">
      <c r="A154" s="379"/>
      <c r="B154" s="119"/>
      <c r="L154" s="119"/>
      <c r="V154" s="119"/>
      <c r="AF154" s="119"/>
      <c r="AP154" s="119"/>
      <c r="AZ154" s="119"/>
      <c r="BA154" s="119"/>
      <c r="BJ154" s="119"/>
      <c r="BT154" s="119"/>
      <c r="CD154" s="119"/>
      <c r="CN154" s="119"/>
      <c r="CX154" s="119"/>
      <c r="DH154" s="119"/>
      <c r="DR154" s="119"/>
      <c r="EB154" s="119"/>
      <c r="EL154" s="119"/>
      <c r="EV154" s="119"/>
      <c r="FF154" s="119"/>
      <c r="FP154" s="119"/>
      <c r="FZ154" s="119"/>
      <c r="GJ154" s="119"/>
      <c r="GT154" s="119"/>
      <c r="HD154" s="119"/>
      <c r="HN154" s="119"/>
      <c r="HX154" s="119"/>
    </row>
    <row xmlns:x14ac="http://schemas.microsoft.com/office/spreadsheetml/2009/9/ac" r="155" s="3" customFormat="true" x14ac:dyDescent="0.25">
      <c r="A155" s="379"/>
      <c r="B155" s="119"/>
      <c r="L155" s="119"/>
      <c r="V155" s="119"/>
      <c r="AF155" s="119"/>
      <c r="AP155" s="119"/>
      <c r="AZ155" s="119"/>
      <c r="BA155" s="119"/>
      <c r="BJ155" s="119"/>
      <c r="BT155" s="119"/>
      <c r="CD155" s="119"/>
      <c r="CN155" s="119"/>
      <c r="CX155" s="119"/>
      <c r="DH155" s="119"/>
      <c r="DR155" s="119"/>
      <c r="EB155" s="119"/>
      <c r="EL155" s="119"/>
      <c r="EV155" s="119"/>
      <c r="FF155" s="119"/>
      <c r="FP155" s="119"/>
      <c r="FZ155" s="119"/>
      <c r="GJ155" s="119"/>
      <c r="GT155" s="119"/>
      <c r="HD155" s="119"/>
      <c r="HN155" s="119"/>
      <c r="HX155" s="119"/>
    </row>
    <row xmlns:x14ac="http://schemas.microsoft.com/office/spreadsheetml/2009/9/ac" r="156" s="3" customFormat="true" x14ac:dyDescent="0.25">
      <c r="A156" s="379"/>
      <c r="B156" s="119"/>
      <c r="L156" s="119"/>
      <c r="V156" s="119"/>
      <c r="AF156" s="119"/>
      <c r="AP156" s="119"/>
      <c r="AZ156" s="119"/>
      <c r="BA156" s="119"/>
      <c r="BJ156" s="119"/>
      <c r="BT156" s="119"/>
      <c r="CD156" s="119"/>
      <c r="CN156" s="119"/>
      <c r="CX156" s="119"/>
      <c r="DH156" s="119"/>
      <c r="DR156" s="119"/>
      <c r="EB156" s="119"/>
      <c r="EL156" s="119"/>
      <c r="EV156" s="119"/>
      <c r="FF156" s="119"/>
      <c r="FP156" s="119"/>
      <c r="FZ156" s="119"/>
      <c r="GJ156" s="119"/>
      <c r="GT156" s="119"/>
      <c r="HD156" s="119"/>
      <c r="HN156" s="119"/>
      <c r="HX156" s="119"/>
    </row>
    <row xmlns:x14ac="http://schemas.microsoft.com/office/spreadsheetml/2009/9/ac" r="157" s="3" customFormat="true" x14ac:dyDescent="0.25">
      <c r="A157" s="379"/>
      <c r="B157" s="119"/>
      <c r="L157" s="119"/>
      <c r="V157" s="119"/>
      <c r="AF157" s="119"/>
      <c r="AP157" s="119"/>
      <c r="AZ157" s="119"/>
      <c r="BA157" s="119"/>
      <c r="BJ157" s="119"/>
      <c r="BT157" s="119"/>
      <c r="CD157" s="119"/>
      <c r="CN157" s="119"/>
      <c r="CX157" s="119"/>
      <c r="DH157" s="119"/>
      <c r="DR157" s="119"/>
      <c r="EB157" s="119"/>
      <c r="EL157" s="119"/>
      <c r="EV157" s="119"/>
      <c r="FF157" s="119"/>
      <c r="FP157" s="119"/>
      <c r="FZ157" s="119"/>
      <c r="GJ157" s="119"/>
      <c r="GT157" s="119"/>
      <c r="HD157" s="119"/>
      <c r="HN157" s="119"/>
      <c r="HX157" s="119"/>
    </row>
    <row xmlns:x14ac="http://schemas.microsoft.com/office/spreadsheetml/2009/9/ac" r="158" s="3" customFormat="true" x14ac:dyDescent="0.25">
      <c r="A158" s="379"/>
      <c r="B158" s="119"/>
      <c r="L158" s="119"/>
      <c r="V158" s="119"/>
      <c r="AF158" s="119"/>
      <c r="AP158" s="119"/>
      <c r="AZ158" s="119"/>
      <c r="BA158" s="119"/>
      <c r="BJ158" s="119"/>
      <c r="BT158" s="119"/>
      <c r="CD158" s="119"/>
      <c r="CN158" s="119"/>
      <c r="CX158" s="119"/>
      <c r="DH158" s="119"/>
      <c r="DR158" s="119"/>
      <c r="EB158" s="119"/>
      <c r="EL158" s="119"/>
      <c r="EV158" s="119"/>
      <c r="FF158" s="119"/>
      <c r="FP158" s="119"/>
      <c r="FZ158" s="119"/>
      <c r="GJ158" s="119"/>
      <c r="GT158" s="119"/>
      <c r="HD158" s="119"/>
      <c r="HN158" s="119"/>
      <c r="HX158" s="119"/>
    </row>
    <row xmlns:x14ac="http://schemas.microsoft.com/office/spreadsheetml/2009/9/ac" r="159" s="3" customFormat="true" x14ac:dyDescent="0.25">
      <c r="A159" s="379"/>
      <c r="B159" s="119"/>
      <c r="L159" s="119"/>
      <c r="V159" s="119"/>
      <c r="AF159" s="119"/>
      <c r="AP159" s="119"/>
      <c r="AZ159" s="119"/>
      <c r="BA159" s="119"/>
      <c r="BJ159" s="119"/>
      <c r="BT159" s="119"/>
      <c r="CD159" s="119"/>
      <c r="CN159" s="119"/>
      <c r="CX159" s="119"/>
      <c r="DH159" s="119"/>
      <c r="DR159" s="119"/>
      <c r="EB159" s="119"/>
      <c r="EL159" s="119"/>
      <c r="EV159" s="119"/>
      <c r="FF159" s="119"/>
      <c r="FP159" s="119"/>
      <c r="FZ159" s="119"/>
      <c r="GJ159" s="119"/>
      <c r="GT159" s="119"/>
      <c r="HD159" s="119"/>
      <c r="HN159" s="119"/>
      <c r="HX159" s="119"/>
    </row>
    <row xmlns:x14ac="http://schemas.microsoft.com/office/spreadsheetml/2009/9/ac" r="160" s="3" customFormat="true" x14ac:dyDescent="0.25">
      <c r="A160" s="379"/>
      <c r="B160" s="119"/>
      <c r="L160" s="119"/>
      <c r="V160" s="119"/>
      <c r="AF160" s="119"/>
      <c r="AP160" s="119"/>
      <c r="AZ160" s="119"/>
      <c r="BA160" s="119"/>
      <c r="BJ160" s="119"/>
      <c r="BT160" s="119"/>
      <c r="CD160" s="119"/>
      <c r="CN160" s="119"/>
      <c r="CX160" s="119"/>
      <c r="DH160" s="119"/>
      <c r="DR160" s="119"/>
      <c r="EB160" s="119"/>
      <c r="EL160" s="119"/>
      <c r="EV160" s="119"/>
      <c r="FF160" s="119"/>
      <c r="FP160" s="119"/>
      <c r="FZ160" s="119"/>
      <c r="GJ160" s="119"/>
      <c r="GT160" s="119"/>
      <c r="HD160" s="119"/>
      <c r="HN160" s="119"/>
      <c r="HX160" s="119"/>
    </row>
    <row xmlns:x14ac="http://schemas.microsoft.com/office/spreadsheetml/2009/9/ac" r="161" s="3" customFormat="true" x14ac:dyDescent="0.25">
      <c r="A161" s="379"/>
      <c r="B161" s="119"/>
      <c r="L161" s="119"/>
      <c r="V161" s="119"/>
      <c r="AF161" s="119"/>
      <c r="AP161" s="119"/>
      <c r="AZ161" s="119"/>
      <c r="BA161" s="119"/>
      <c r="BJ161" s="119"/>
      <c r="BT161" s="119"/>
      <c r="CD161" s="119"/>
      <c r="CN161" s="119"/>
      <c r="CX161" s="119"/>
      <c r="DH161" s="119"/>
      <c r="DR161" s="119"/>
      <c r="EB161" s="119"/>
      <c r="EL161" s="119"/>
      <c r="EV161" s="119"/>
      <c r="FF161" s="119"/>
      <c r="FP161" s="119"/>
      <c r="FZ161" s="119"/>
      <c r="GJ161" s="119"/>
      <c r="GT161" s="119"/>
      <c r="HD161" s="119"/>
      <c r="HN161" s="119"/>
      <c r="HX161" s="119"/>
    </row>
    <row xmlns:x14ac="http://schemas.microsoft.com/office/spreadsheetml/2009/9/ac" r="162" s="3" customFormat="true" x14ac:dyDescent="0.25">
      <c r="A162" s="379"/>
      <c r="B162" s="119"/>
      <c r="L162" s="119"/>
      <c r="V162" s="119"/>
      <c r="AF162" s="119"/>
      <c r="AP162" s="119"/>
      <c r="AZ162" s="119"/>
      <c r="BA162" s="119"/>
      <c r="BJ162" s="119"/>
      <c r="BT162" s="119"/>
      <c r="CD162" s="119"/>
      <c r="CN162" s="119"/>
      <c r="CX162" s="119"/>
      <c r="DH162" s="119"/>
      <c r="DR162" s="119"/>
      <c r="EB162" s="119"/>
      <c r="EL162" s="119"/>
      <c r="EV162" s="119"/>
      <c r="FF162" s="119"/>
      <c r="FP162" s="119"/>
      <c r="FZ162" s="119"/>
      <c r="GJ162" s="119"/>
      <c r="GT162" s="119"/>
      <c r="HD162" s="119"/>
      <c r="HN162" s="119"/>
      <c r="HX162" s="119"/>
    </row>
    <row xmlns:x14ac="http://schemas.microsoft.com/office/spreadsheetml/2009/9/ac" r="163" s="3" customFormat="true" x14ac:dyDescent="0.25">
      <c r="A163" s="379"/>
      <c r="B163" s="119"/>
      <c r="L163" s="119"/>
      <c r="V163" s="119"/>
      <c r="AF163" s="119"/>
      <c r="AP163" s="119"/>
      <c r="AZ163" s="119"/>
      <c r="BA163" s="119"/>
      <c r="BJ163" s="119"/>
      <c r="BT163" s="119"/>
      <c r="CD163" s="119"/>
      <c r="CN163" s="119"/>
      <c r="CX163" s="119"/>
      <c r="DH163" s="119"/>
      <c r="DR163" s="119"/>
      <c r="EB163" s="119"/>
      <c r="EL163" s="119"/>
      <c r="EV163" s="119"/>
      <c r="FF163" s="119"/>
      <c r="FP163" s="119"/>
      <c r="FZ163" s="119"/>
      <c r="GJ163" s="119"/>
      <c r="GT163" s="119"/>
      <c r="HD163" s="119"/>
      <c r="HN163" s="119"/>
      <c r="HX163" s="119"/>
    </row>
    <row xmlns:x14ac="http://schemas.microsoft.com/office/spreadsheetml/2009/9/ac" r="164" s="3" customFormat="true" x14ac:dyDescent="0.25">
      <c r="A164" s="379"/>
      <c r="B164" s="119"/>
      <c r="L164" s="119"/>
      <c r="V164" s="119"/>
      <c r="AF164" s="119"/>
      <c r="AP164" s="119"/>
      <c r="AZ164" s="119"/>
      <c r="BA164" s="119"/>
      <c r="BJ164" s="119"/>
      <c r="BT164" s="119"/>
      <c r="CD164" s="119"/>
      <c r="CN164" s="119"/>
      <c r="CX164" s="119"/>
      <c r="DH164" s="119"/>
      <c r="DR164" s="119"/>
      <c r="EB164" s="119"/>
      <c r="EL164" s="119"/>
      <c r="EV164" s="119"/>
      <c r="FF164" s="119"/>
      <c r="FP164" s="119"/>
      <c r="FZ164" s="119"/>
      <c r="GJ164" s="119"/>
      <c r="GT164" s="119"/>
      <c r="HD164" s="119"/>
      <c r="HN164" s="119"/>
      <c r="HX164" s="119"/>
    </row>
    <row xmlns:x14ac="http://schemas.microsoft.com/office/spreadsheetml/2009/9/ac" r="165" s="3" customFormat="true" x14ac:dyDescent="0.25">
      <c r="A165" s="379"/>
      <c r="B165" s="119"/>
      <c r="L165" s="119"/>
      <c r="V165" s="119"/>
      <c r="AF165" s="119"/>
      <c r="AP165" s="119"/>
      <c r="AZ165" s="119"/>
      <c r="BA165" s="119"/>
      <c r="BJ165" s="119"/>
      <c r="BT165" s="119"/>
      <c r="CD165" s="119"/>
      <c r="CN165" s="119"/>
      <c r="CX165" s="119"/>
      <c r="DH165" s="119"/>
      <c r="DR165" s="119"/>
      <c r="EB165" s="119"/>
      <c r="EL165" s="119"/>
      <c r="EV165" s="119"/>
      <c r="FF165" s="119"/>
      <c r="FP165" s="119"/>
      <c r="FZ165" s="119"/>
      <c r="GJ165" s="119"/>
      <c r="GT165" s="119"/>
      <c r="HD165" s="119"/>
      <c r="HN165" s="119"/>
      <c r="HX165" s="119"/>
    </row>
    <row xmlns:x14ac="http://schemas.microsoft.com/office/spreadsheetml/2009/9/ac" r="166" s="3" customFormat="true" x14ac:dyDescent="0.25">
      <c r="A166" s="379"/>
      <c r="B166" s="119"/>
      <c r="L166" s="119"/>
      <c r="V166" s="119"/>
      <c r="AF166" s="119"/>
      <c r="AP166" s="119"/>
      <c r="AZ166" s="119"/>
      <c r="BA166" s="119"/>
      <c r="BJ166" s="119"/>
      <c r="BT166" s="119"/>
      <c r="CD166" s="119"/>
      <c r="CN166" s="119"/>
      <c r="CX166" s="119"/>
      <c r="DH166" s="119"/>
      <c r="DR166" s="119"/>
      <c r="EB166" s="119"/>
      <c r="EL166" s="119"/>
      <c r="EV166" s="119"/>
      <c r="FF166" s="119"/>
      <c r="FP166" s="119"/>
      <c r="FZ166" s="119"/>
      <c r="GJ166" s="119"/>
      <c r="GT166" s="119"/>
      <c r="HD166" s="119"/>
      <c r="HN166" s="119"/>
      <c r="HX166" s="119"/>
    </row>
    <row xmlns:x14ac="http://schemas.microsoft.com/office/spreadsheetml/2009/9/ac" r="167" s="3" customFormat="true" x14ac:dyDescent="0.25">
      <c r="A167" s="379"/>
      <c r="B167" s="119"/>
      <c r="L167" s="119"/>
      <c r="V167" s="119"/>
      <c r="AF167" s="119"/>
      <c r="AP167" s="119"/>
      <c r="AZ167" s="119"/>
      <c r="BA167" s="119"/>
      <c r="BJ167" s="119"/>
      <c r="BT167" s="119"/>
      <c r="CD167" s="119"/>
      <c r="CN167" s="119"/>
      <c r="CX167" s="119"/>
      <c r="DH167" s="119"/>
      <c r="DR167" s="119"/>
      <c r="EB167" s="119"/>
      <c r="EL167" s="119"/>
      <c r="EV167" s="119"/>
      <c r="FF167" s="119"/>
      <c r="FP167" s="119"/>
      <c r="FZ167" s="119"/>
      <c r="GJ167" s="119"/>
      <c r="GT167" s="119"/>
      <c r="HD167" s="119"/>
      <c r="HN167" s="119"/>
      <c r="HX167" s="119"/>
    </row>
    <row xmlns:x14ac="http://schemas.microsoft.com/office/spreadsheetml/2009/9/ac" r="168" s="3" customFormat="true" x14ac:dyDescent="0.25">
      <c r="A168" s="379"/>
      <c r="B168" s="119"/>
      <c r="L168" s="119"/>
      <c r="V168" s="119"/>
      <c r="AF168" s="119"/>
      <c r="AP168" s="119"/>
      <c r="AZ168" s="119"/>
      <c r="BA168" s="119"/>
      <c r="BJ168" s="119"/>
      <c r="BT168" s="119"/>
      <c r="CD168" s="119"/>
      <c r="CN168" s="119"/>
      <c r="CX168" s="119"/>
      <c r="DH168" s="119"/>
      <c r="DR168" s="119"/>
      <c r="EB168" s="119"/>
      <c r="EL168" s="119"/>
      <c r="EV168" s="119"/>
      <c r="FF168" s="119"/>
      <c r="FP168" s="119"/>
      <c r="FZ168" s="119"/>
      <c r="GJ168" s="119"/>
      <c r="GT168" s="119"/>
      <c r="HD168" s="119"/>
      <c r="HN168" s="119"/>
      <c r="HX168" s="119"/>
    </row>
    <row xmlns:x14ac="http://schemas.microsoft.com/office/spreadsheetml/2009/9/ac" r="169" s="3" customFormat="true" x14ac:dyDescent="0.25">
      <c r="A169" s="379"/>
      <c r="B169" s="119"/>
      <c r="L169" s="119"/>
      <c r="V169" s="119"/>
      <c r="AF169" s="119"/>
      <c r="AP169" s="119"/>
      <c r="AZ169" s="119"/>
      <c r="BA169" s="119"/>
      <c r="BJ169" s="119"/>
      <c r="BT169" s="119"/>
      <c r="CD169" s="119"/>
      <c r="CN169" s="119"/>
      <c r="CX169" s="119"/>
      <c r="DH169" s="119"/>
      <c r="DR169" s="119"/>
      <c r="EB169" s="119"/>
      <c r="EL169" s="119"/>
      <c r="EV169" s="119"/>
      <c r="FF169" s="119"/>
      <c r="FP169" s="119"/>
      <c r="FZ169" s="119"/>
      <c r="GJ169" s="119"/>
      <c r="GT169" s="119"/>
      <c r="HD169" s="119"/>
      <c r="HN169" s="119"/>
      <c r="HX169" s="119"/>
    </row>
    <row xmlns:x14ac="http://schemas.microsoft.com/office/spreadsheetml/2009/9/ac" r="170" s="3" customFormat="true" x14ac:dyDescent="0.25">
      <c r="A170" s="379"/>
      <c r="B170" s="119"/>
      <c r="L170" s="119"/>
      <c r="V170" s="119"/>
      <c r="AF170" s="119"/>
      <c r="AP170" s="119"/>
      <c r="AZ170" s="119"/>
      <c r="BA170" s="119"/>
      <c r="BJ170" s="119"/>
      <c r="BT170" s="119"/>
      <c r="CD170" s="119"/>
      <c r="CN170" s="119"/>
      <c r="CX170" s="119"/>
      <c r="DH170" s="119"/>
      <c r="DR170" s="119"/>
      <c r="EB170" s="119"/>
      <c r="EL170" s="119"/>
      <c r="EV170" s="119"/>
      <c r="FF170" s="119"/>
      <c r="FP170" s="119"/>
      <c r="FZ170" s="119"/>
      <c r="GJ170" s="119"/>
      <c r="GT170" s="119"/>
      <c r="HD170" s="119"/>
      <c r="HN170" s="119"/>
      <c r="HX170" s="119"/>
    </row>
    <row xmlns:x14ac="http://schemas.microsoft.com/office/spreadsheetml/2009/9/ac" r="171" s="3" customFormat="true" x14ac:dyDescent="0.25">
      <c r="A171" s="379"/>
      <c r="B171" s="119"/>
      <c r="L171" s="119"/>
      <c r="V171" s="119"/>
      <c r="AF171" s="119"/>
      <c r="AP171" s="119"/>
      <c r="AZ171" s="119"/>
      <c r="BA171" s="119"/>
      <c r="BJ171" s="119"/>
      <c r="BT171" s="119"/>
      <c r="CD171" s="119"/>
      <c r="CN171" s="119"/>
      <c r="CX171" s="119"/>
      <c r="DH171" s="119"/>
      <c r="DR171" s="119"/>
      <c r="EB171" s="119"/>
      <c r="EL171" s="119"/>
      <c r="EV171" s="119"/>
      <c r="FF171" s="119"/>
      <c r="FP171" s="119"/>
      <c r="FZ171" s="119"/>
      <c r="GJ171" s="119"/>
      <c r="GT171" s="119"/>
      <c r="HD171" s="119"/>
      <c r="HN171" s="119"/>
      <c r="HX171" s="119"/>
    </row>
    <row xmlns:x14ac="http://schemas.microsoft.com/office/spreadsheetml/2009/9/ac" r="172" s="3" customFormat="true" x14ac:dyDescent="0.25">
      <c r="A172" s="379"/>
      <c r="B172" s="119"/>
      <c r="L172" s="119"/>
      <c r="V172" s="119"/>
      <c r="AF172" s="119"/>
      <c r="AP172" s="119"/>
      <c r="AZ172" s="119"/>
      <c r="BA172" s="119"/>
      <c r="BJ172" s="119"/>
      <c r="BT172" s="119"/>
      <c r="CD172" s="119"/>
      <c r="CN172" s="119"/>
      <c r="CX172" s="119"/>
      <c r="DH172" s="119"/>
      <c r="DR172" s="119"/>
      <c r="EB172" s="119"/>
      <c r="EL172" s="119"/>
      <c r="EV172" s="119"/>
      <c r="FF172" s="119"/>
      <c r="FP172" s="119"/>
      <c r="FZ172" s="119"/>
      <c r="GJ172" s="119"/>
      <c r="GT172" s="119"/>
      <c r="HD172" s="119"/>
      <c r="HN172" s="119"/>
      <c r="HX172" s="119"/>
    </row>
    <row xmlns:x14ac="http://schemas.microsoft.com/office/spreadsheetml/2009/9/ac" r="173" s="3" customFormat="true" x14ac:dyDescent="0.25">
      <c r="A173" s="379"/>
      <c r="B173" s="119"/>
      <c r="L173" s="119"/>
      <c r="V173" s="119"/>
      <c r="AF173" s="119"/>
      <c r="AP173" s="119"/>
      <c r="AZ173" s="119"/>
      <c r="BA173" s="119"/>
      <c r="BJ173" s="119"/>
      <c r="BT173" s="119"/>
      <c r="CD173" s="119"/>
      <c r="CN173" s="119"/>
      <c r="CX173" s="119"/>
      <c r="DH173" s="119"/>
      <c r="DR173" s="119"/>
      <c r="EB173" s="119"/>
      <c r="EL173" s="119"/>
      <c r="EV173" s="119"/>
      <c r="FF173" s="119"/>
      <c r="FP173" s="119"/>
      <c r="FZ173" s="119"/>
      <c r="GJ173" s="119"/>
      <c r="GT173" s="119"/>
      <c r="HD173" s="119"/>
      <c r="HN173" s="119"/>
      <c r="HX173" s="119"/>
    </row>
    <row xmlns:x14ac="http://schemas.microsoft.com/office/spreadsheetml/2009/9/ac" r="174" s="3" customFormat="true" x14ac:dyDescent="0.25">
      <c r="A174" s="379"/>
      <c r="B174" s="119"/>
      <c r="L174" s="119"/>
      <c r="V174" s="119"/>
      <c r="AF174" s="119"/>
      <c r="AP174" s="119"/>
      <c r="AZ174" s="119"/>
      <c r="BA174" s="119"/>
      <c r="BJ174" s="119"/>
      <c r="BT174" s="119"/>
      <c r="CD174" s="119"/>
      <c r="CN174" s="119"/>
      <c r="CX174" s="119"/>
      <c r="DH174" s="119"/>
      <c r="DR174" s="119"/>
      <c r="EB174" s="119"/>
      <c r="EL174" s="119"/>
      <c r="EV174" s="119"/>
      <c r="FF174" s="119"/>
      <c r="FP174" s="119"/>
      <c r="FZ174" s="119"/>
      <c r="GJ174" s="119"/>
      <c r="GT174" s="119"/>
      <c r="HD174" s="119"/>
      <c r="HN174" s="119"/>
      <c r="HX174" s="119"/>
    </row>
    <row xmlns:x14ac="http://schemas.microsoft.com/office/spreadsheetml/2009/9/ac" r="175" s="3" customFormat="true" x14ac:dyDescent="0.25">
      <c r="A175" s="379"/>
      <c r="B175" s="119"/>
      <c r="L175" s="119"/>
      <c r="V175" s="119"/>
      <c r="AF175" s="119"/>
      <c r="AP175" s="119"/>
      <c r="AZ175" s="119"/>
      <c r="BA175" s="119"/>
      <c r="BJ175" s="119"/>
      <c r="BT175" s="119"/>
      <c r="CD175" s="119"/>
      <c r="CN175" s="119"/>
      <c r="CX175" s="119"/>
      <c r="DH175" s="119"/>
      <c r="DR175" s="119"/>
      <c r="EB175" s="119"/>
      <c r="EL175" s="119"/>
      <c r="EV175" s="119"/>
      <c r="FF175" s="119"/>
      <c r="FP175" s="119"/>
      <c r="FZ175" s="119"/>
      <c r="GJ175" s="119"/>
      <c r="GT175" s="119"/>
      <c r="HD175" s="119"/>
      <c r="HN175" s="119"/>
      <c r="HX175" s="119"/>
    </row>
    <row xmlns:x14ac="http://schemas.microsoft.com/office/spreadsheetml/2009/9/ac" r="176" s="3" customFormat="true" x14ac:dyDescent="0.25">
      <c r="A176" s="379"/>
      <c r="B176" s="119"/>
      <c r="L176" s="119"/>
      <c r="V176" s="119"/>
      <c r="AF176" s="119"/>
      <c r="AP176" s="119"/>
      <c r="AZ176" s="119"/>
      <c r="BA176" s="119"/>
      <c r="BJ176" s="119"/>
      <c r="BT176" s="119"/>
      <c r="CD176" s="119"/>
      <c r="CN176" s="119"/>
      <c r="CX176" s="119"/>
      <c r="DH176" s="119"/>
      <c r="DR176" s="119"/>
      <c r="EB176" s="119"/>
      <c r="EL176" s="119"/>
      <c r="EV176" s="119"/>
      <c r="FF176" s="119"/>
      <c r="FP176" s="119"/>
      <c r="FZ176" s="119"/>
      <c r="GJ176" s="119"/>
      <c r="GT176" s="119"/>
      <c r="HD176" s="119"/>
      <c r="HN176" s="119"/>
      <c r="HX176" s="119"/>
    </row>
    <row xmlns:x14ac="http://schemas.microsoft.com/office/spreadsheetml/2009/9/ac" r="177" s="3" customFormat="true" x14ac:dyDescent="0.25">
      <c r="A177" s="379"/>
      <c r="B177" s="119"/>
      <c r="L177" s="119"/>
      <c r="V177" s="119"/>
      <c r="AF177" s="119"/>
      <c r="AP177" s="119"/>
      <c r="AZ177" s="119"/>
      <c r="BA177" s="119"/>
      <c r="BJ177" s="119"/>
      <c r="BT177" s="119"/>
      <c r="CD177" s="119"/>
      <c r="CN177" s="119"/>
      <c r="CX177" s="119"/>
      <c r="DH177" s="119"/>
      <c r="DR177" s="119"/>
      <c r="EB177" s="119"/>
      <c r="EL177" s="119"/>
      <c r="EV177" s="119"/>
      <c r="FF177" s="119"/>
      <c r="FP177" s="119"/>
      <c r="FZ177" s="119"/>
      <c r="GJ177" s="119"/>
      <c r="GT177" s="119"/>
      <c r="HD177" s="119"/>
      <c r="HN177" s="119"/>
      <c r="HX177" s="119"/>
    </row>
    <row xmlns:x14ac="http://schemas.microsoft.com/office/spreadsheetml/2009/9/ac" r="178" s="3" customFormat="true" x14ac:dyDescent="0.25">
      <c r="A178" s="379"/>
      <c r="B178" s="119"/>
      <c r="L178" s="119"/>
      <c r="V178" s="119"/>
      <c r="AF178" s="119"/>
      <c r="AP178" s="119"/>
      <c r="AZ178" s="119"/>
      <c r="BA178" s="119"/>
      <c r="BJ178" s="119"/>
      <c r="BT178" s="119"/>
      <c r="CD178" s="119"/>
      <c r="CN178" s="119"/>
      <c r="CX178" s="119"/>
      <c r="DH178" s="119"/>
      <c r="DR178" s="119"/>
      <c r="EB178" s="119"/>
      <c r="EL178" s="119"/>
      <c r="EV178" s="119"/>
      <c r="FF178" s="119"/>
      <c r="FP178" s="119"/>
      <c r="FZ178" s="119"/>
      <c r="GJ178" s="119"/>
      <c r="GT178" s="119"/>
      <c r="HD178" s="119"/>
      <c r="HN178" s="119"/>
      <c r="HX178" s="119"/>
    </row>
    <row xmlns:x14ac="http://schemas.microsoft.com/office/spreadsheetml/2009/9/ac" r="179" s="3" customFormat="true" x14ac:dyDescent="0.25">
      <c r="A179" s="379"/>
      <c r="B179" s="119"/>
      <c r="L179" s="119"/>
      <c r="V179" s="119"/>
      <c r="AF179" s="119"/>
      <c r="AP179" s="119"/>
      <c r="AZ179" s="119"/>
      <c r="BA179" s="119"/>
      <c r="BJ179" s="119"/>
      <c r="BT179" s="119"/>
      <c r="CD179" s="119"/>
      <c r="CN179" s="119"/>
      <c r="CX179" s="119"/>
      <c r="DH179" s="119"/>
      <c r="DR179" s="119"/>
      <c r="EB179" s="119"/>
      <c r="EL179" s="119"/>
      <c r="EV179" s="119"/>
      <c r="FF179" s="119"/>
      <c r="FP179" s="119"/>
      <c r="FZ179" s="119"/>
      <c r="GJ179" s="119"/>
      <c r="GT179" s="119"/>
      <c r="HD179" s="119"/>
      <c r="HN179" s="119"/>
      <c r="HX179" s="119"/>
    </row>
    <row xmlns:x14ac="http://schemas.microsoft.com/office/spreadsheetml/2009/9/ac" r="180" s="3" customFormat="true" x14ac:dyDescent="0.25">
      <c r="A180" s="379"/>
      <c r="B180" s="119"/>
      <c r="L180" s="119"/>
      <c r="V180" s="119"/>
      <c r="AF180" s="119"/>
      <c r="AP180" s="119"/>
      <c r="AZ180" s="119"/>
      <c r="BA180" s="119"/>
      <c r="BJ180" s="119"/>
      <c r="BT180" s="119"/>
      <c r="CD180" s="119"/>
      <c r="CN180" s="119"/>
      <c r="CX180" s="119"/>
      <c r="DH180" s="119"/>
      <c r="DR180" s="119"/>
      <c r="EB180" s="119"/>
      <c r="EL180" s="119"/>
      <c r="EV180" s="119"/>
      <c r="FF180" s="119"/>
      <c r="FP180" s="119"/>
      <c r="FZ180" s="119"/>
      <c r="GJ180" s="119"/>
      <c r="GT180" s="119"/>
      <c r="HD180" s="119"/>
      <c r="HN180" s="119"/>
      <c r="HX180" s="119"/>
    </row>
    <row xmlns:x14ac="http://schemas.microsoft.com/office/spreadsheetml/2009/9/ac" r="181" s="3" customFormat="true" x14ac:dyDescent="0.25">
      <c r="A181" s="379"/>
      <c r="B181" s="119"/>
      <c r="L181" s="119"/>
      <c r="V181" s="119"/>
      <c r="AF181" s="119"/>
      <c r="AP181" s="119"/>
      <c r="AZ181" s="119"/>
      <c r="BA181" s="119"/>
      <c r="BJ181" s="119"/>
      <c r="BT181" s="119"/>
      <c r="CD181" s="119"/>
      <c r="CN181" s="119"/>
      <c r="CX181" s="119"/>
      <c r="DH181" s="119"/>
      <c r="DR181" s="119"/>
      <c r="EB181" s="119"/>
      <c r="EL181" s="119"/>
      <c r="EV181" s="119"/>
      <c r="FF181" s="119"/>
      <c r="FP181" s="119"/>
      <c r="FZ181" s="119"/>
      <c r="GJ181" s="119"/>
      <c r="GT181" s="119"/>
      <c r="HD181" s="119"/>
      <c r="HN181" s="119"/>
      <c r="HX181" s="119"/>
    </row>
    <row xmlns:x14ac="http://schemas.microsoft.com/office/spreadsheetml/2009/9/ac" r="182" s="3" customFormat="true" x14ac:dyDescent="0.25">
      <c r="A182" s="379"/>
      <c r="B182" s="119"/>
      <c r="L182" s="119"/>
      <c r="V182" s="119"/>
      <c r="AF182" s="119"/>
      <c r="AP182" s="119"/>
      <c r="AZ182" s="119"/>
      <c r="BA182" s="119"/>
      <c r="BJ182" s="119"/>
      <c r="BT182" s="119"/>
      <c r="CD182" s="119"/>
      <c r="CN182" s="119"/>
      <c r="CX182" s="119"/>
      <c r="DH182" s="119"/>
      <c r="DR182" s="119"/>
      <c r="EB182" s="119"/>
      <c r="EL182" s="119"/>
      <c r="EV182" s="119"/>
      <c r="FF182" s="119"/>
      <c r="FP182" s="119"/>
      <c r="FZ182" s="119"/>
      <c r="GJ182" s="119"/>
      <c r="GT182" s="119"/>
      <c r="HD182" s="119"/>
      <c r="HN182" s="119"/>
      <c r="HX182" s="119"/>
    </row>
    <row xmlns:x14ac="http://schemas.microsoft.com/office/spreadsheetml/2009/9/ac" r="183" s="3" customFormat="true" x14ac:dyDescent="0.25">
      <c r="A183" s="379"/>
      <c r="B183" s="119"/>
      <c r="L183" s="119"/>
      <c r="V183" s="119"/>
      <c r="AF183" s="119"/>
      <c r="AP183" s="119"/>
      <c r="AZ183" s="119"/>
      <c r="BA183" s="119"/>
      <c r="BJ183" s="119"/>
      <c r="BT183" s="119"/>
      <c r="CD183" s="119"/>
      <c r="CN183" s="119"/>
      <c r="CX183" s="119"/>
      <c r="DH183" s="119"/>
      <c r="DR183" s="119"/>
      <c r="EB183" s="119"/>
      <c r="EL183" s="119"/>
      <c r="EV183" s="119"/>
      <c r="FF183" s="119"/>
      <c r="FP183" s="119"/>
      <c r="FZ183" s="119"/>
      <c r="GJ183" s="119"/>
      <c r="GT183" s="119"/>
      <c r="HD183" s="119"/>
      <c r="HN183" s="119"/>
      <c r="HX183" s="119"/>
    </row>
    <row xmlns:x14ac="http://schemas.microsoft.com/office/spreadsheetml/2009/9/ac" r="184" s="3" customFormat="true" x14ac:dyDescent="0.25">
      <c r="A184" s="379"/>
      <c r="B184" s="119"/>
      <c r="L184" s="119"/>
      <c r="V184" s="119"/>
      <c r="AF184" s="119"/>
      <c r="AP184" s="119"/>
      <c r="AZ184" s="119"/>
      <c r="BA184" s="119"/>
      <c r="BJ184" s="119"/>
      <c r="BT184" s="119"/>
      <c r="CD184" s="119"/>
      <c r="CN184" s="119"/>
      <c r="CX184" s="119"/>
      <c r="DH184" s="119"/>
      <c r="DR184" s="119"/>
      <c r="EB184" s="119"/>
      <c r="EL184" s="119"/>
      <c r="EV184" s="119"/>
      <c r="FF184" s="119"/>
      <c r="FP184" s="119"/>
      <c r="FZ184" s="119"/>
      <c r="GJ184" s="119"/>
      <c r="GT184" s="119"/>
      <c r="HD184" s="119"/>
      <c r="HN184" s="119"/>
      <c r="HX184" s="119"/>
    </row>
    <row xmlns:x14ac="http://schemas.microsoft.com/office/spreadsheetml/2009/9/ac" r="185" s="3" customFormat="true" x14ac:dyDescent="0.25">
      <c r="A185" s="379"/>
      <c r="B185" s="119"/>
      <c r="L185" s="119"/>
      <c r="V185" s="119"/>
      <c r="AF185" s="119"/>
      <c r="AP185" s="119"/>
      <c r="AZ185" s="119"/>
      <c r="BA185" s="119"/>
      <c r="BJ185" s="119"/>
      <c r="BT185" s="119"/>
      <c r="CD185" s="119"/>
      <c r="CN185" s="119"/>
      <c r="CX185" s="119"/>
      <c r="DH185" s="119"/>
      <c r="DR185" s="119"/>
      <c r="EB185" s="119"/>
      <c r="EL185" s="119"/>
      <c r="EV185" s="119"/>
      <c r="FF185" s="119"/>
      <c r="FP185" s="119"/>
      <c r="FZ185" s="119"/>
      <c r="GJ185" s="119"/>
      <c r="GT185" s="119"/>
      <c r="HD185" s="119"/>
      <c r="HN185" s="119"/>
      <c r="HX185" s="119"/>
    </row>
    <row xmlns:x14ac="http://schemas.microsoft.com/office/spreadsheetml/2009/9/ac" r="186" s="3" customFormat="true" x14ac:dyDescent="0.25">
      <c r="A186" s="379"/>
      <c r="B186" s="119"/>
      <c r="L186" s="119"/>
      <c r="V186" s="119"/>
      <c r="AF186" s="119"/>
      <c r="AP186" s="119"/>
      <c r="AZ186" s="119"/>
      <c r="BA186" s="119"/>
      <c r="BJ186" s="119"/>
      <c r="BT186" s="119"/>
      <c r="CD186" s="119"/>
      <c r="CN186" s="119"/>
      <c r="CX186" s="119"/>
      <c r="DH186" s="119"/>
      <c r="DR186" s="119"/>
      <c r="EB186" s="119"/>
      <c r="EL186" s="119"/>
      <c r="EV186" s="119"/>
      <c r="FF186" s="119"/>
      <c r="FP186" s="119"/>
      <c r="FZ186" s="119"/>
      <c r="GJ186" s="119"/>
      <c r="GT186" s="119"/>
      <c r="HD186" s="119"/>
      <c r="HN186" s="119"/>
      <c r="HX186" s="119"/>
    </row>
    <row xmlns:x14ac="http://schemas.microsoft.com/office/spreadsheetml/2009/9/ac" r="187" s="3" customFormat="true" x14ac:dyDescent="0.25">
      <c r="A187" s="379"/>
      <c r="B187" s="119"/>
      <c r="L187" s="119"/>
      <c r="V187" s="119"/>
      <c r="AF187" s="119"/>
      <c r="AP187" s="119"/>
      <c r="AZ187" s="119"/>
      <c r="BA187" s="119"/>
      <c r="BJ187" s="119"/>
      <c r="BT187" s="119"/>
      <c r="CD187" s="119"/>
      <c r="CN187" s="119"/>
      <c r="CX187" s="119"/>
      <c r="DH187" s="119"/>
      <c r="DR187" s="119"/>
      <c r="EB187" s="119"/>
      <c r="EL187" s="119"/>
      <c r="EV187" s="119"/>
      <c r="FF187" s="119"/>
      <c r="FP187" s="119"/>
      <c r="FZ187" s="119"/>
      <c r="GJ187" s="119"/>
      <c r="GT187" s="119"/>
      <c r="HD187" s="119"/>
      <c r="HN187" s="119"/>
      <c r="HX187" s="119"/>
    </row>
    <row xmlns:x14ac="http://schemas.microsoft.com/office/spreadsheetml/2009/9/ac" r="188" s="3" customFormat="true" x14ac:dyDescent="0.25">
      <c r="A188" s="379"/>
      <c r="B188" s="119"/>
      <c r="L188" s="119"/>
      <c r="V188" s="119"/>
      <c r="AF188" s="119"/>
      <c r="AP188" s="119"/>
      <c r="AZ188" s="119"/>
      <c r="BA188" s="119"/>
      <c r="BJ188" s="119"/>
      <c r="BT188" s="119"/>
      <c r="CD188" s="119"/>
      <c r="CN188" s="119"/>
      <c r="CX188" s="119"/>
      <c r="DH188" s="119"/>
      <c r="DR188" s="119"/>
      <c r="EB188" s="119"/>
      <c r="EL188" s="119"/>
      <c r="EV188" s="119"/>
      <c r="FF188" s="119"/>
      <c r="FP188" s="119"/>
      <c r="FZ188" s="119"/>
      <c r="GJ188" s="119"/>
      <c r="GT188" s="119"/>
      <c r="HD188" s="119"/>
      <c r="HN188" s="119"/>
      <c r="HX188" s="119"/>
    </row>
    <row xmlns:x14ac="http://schemas.microsoft.com/office/spreadsheetml/2009/9/ac" r="189" s="3" customFormat="true" x14ac:dyDescent="0.25">
      <c r="A189" s="379"/>
      <c r="B189" s="119"/>
      <c r="L189" s="119"/>
      <c r="V189" s="119"/>
      <c r="AF189" s="119"/>
      <c r="AP189" s="119"/>
      <c r="AZ189" s="119"/>
      <c r="BA189" s="119"/>
      <c r="BJ189" s="119"/>
      <c r="BT189" s="119"/>
      <c r="CD189" s="119"/>
      <c r="CN189" s="119"/>
      <c r="CX189" s="119"/>
      <c r="DH189" s="119"/>
      <c r="DR189" s="119"/>
      <c r="EB189" s="119"/>
      <c r="EL189" s="119"/>
      <c r="EV189" s="119"/>
      <c r="FF189" s="119"/>
      <c r="FP189" s="119"/>
      <c r="FZ189" s="119"/>
      <c r="GJ189" s="119"/>
      <c r="GT189" s="119"/>
      <c r="HD189" s="119"/>
      <c r="HN189" s="119"/>
      <c r="HX189" s="119"/>
    </row>
    <row xmlns:x14ac="http://schemas.microsoft.com/office/spreadsheetml/2009/9/ac" r="190" s="3" customFormat="true" x14ac:dyDescent="0.25">
      <c r="A190" s="379"/>
      <c r="B190" s="119"/>
      <c r="L190" s="119"/>
      <c r="V190" s="119"/>
      <c r="AF190" s="119"/>
      <c r="AP190" s="119"/>
      <c r="AZ190" s="119"/>
      <c r="BA190" s="119"/>
      <c r="BJ190" s="119"/>
      <c r="BT190" s="119"/>
      <c r="CD190" s="119"/>
      <c r="CN190" s="119"/>
      <c r="CX190" s="119"/>
      <c r="DH190" s="119"/>
      <c r="DR190" s="119"/>
      <c r="EB190" s="119"/>
      <c r="EL190" s="119"/>
      <c r="EV190" s="119"/>
      <c r="FF190" s="119"/>
      <c r="FP190" s="119"/>
      <c r="FZ190" s="119"/>
      <c r="GJ190" s="119"/>
      <c r="GT190" s="119"/>
      <c r="HD190" s="119"/>
      <c r="HN190" s="119"/>
      <c r="HX190" s="119"/>
    </row>
    <row xmlns:x14ac="http://schemas.microsoft.com/office/spreadsheetml/2009/9/ac" r="191" s="3" customFormat="true" x14ac:dyDescent="0.25">
      <c r="A191" s="379"/>
      <c r="B191" s="119"/>
      <c r="L191" s="119"/>
      <c r="V191" s="119"/>
      <c r="AF191" s="119"/>
      <c r="AP191" s="119"/>
      <c r="AZ191" s="119"/>
      <c r="BA191" s="119"/>
      <c r="BJ191" s="119"/>
      <c r="BT191" s="119"/>
      <c r="CD191" s="119"/>
      <c r="CN191" s="119"/>
      <c r="CX191" s="119"/>
      <c r="DH191" s="119"/>
      <c r="DR191" s="119"/>
      <c r="EB191" s="119"/>
      <c r="EL191" s="119"/>
      <c r="EV191" s="119"/>
      <c r="FF191" s="119"/>
      <c r="FP191" s="119"/>
      <c r="FZ191" s="119"/>
      <c r="GJ191" s="119"/>
      <c r="GT191" s="119"/>
      <c r="HD191" s="119"/>
      <c r="HN191" s="119"/>
      <c r="HX191" s="119"/>
    </row>
    <row xmlns:x14ac="http://schemas.microsoft.com/office/spreadsheetml/2009/9/ac" r="192" s="3" customFormat="true" x14ac:dyDescent="0.25">
      <c r="A192" s="379"/>
      <c r="B192" s="119"/>
      <c r="L192" s="119"/>
      <c r="V192" s="119"/>
      <c r="AF192" s="119"/>
      <c r="AP192" s="119"/>
      <c r="AZ192" s="119"/>
      <c r="BA192" s="119"/>
      <c r="BJ192" s="119"/>
      <c r="BT192" s="119"/>
      <c r="CD192" s="119"/>
      <c r="CN192" s="119"/>
      <c r="CX192" s="119"/>
      <c r="DH192" s="119"/>
      <c r="DR192" s="119"/>
      <c r="EB192" s="119"/>
      <c r="EL192" s="119"/>
      <c r="EV192" s="119"/>
      <c r="FF192" s="119"/>
      <c r="FP192" s="119"/>
      <c r="FZ192" s="119"/>
      <c r="GJ192" s="119"/>
      <c r="GT192" s="119"/>
      <c r="HD192" s="119"/>
      <c r="HN192" s="119"/>
      <c r="HX192" s="119"/>
    </row>
    <row xmlns:x14ac="http://schemas.microsoft.com/office/spreadsheetml/2009/9/ac" r="193" s="3" customFormat="true" x14ac:dyDescent="0.25">
      <c r="A193" s="379"/>
      <c r="B193" s="119"/>
      <c r="L193" s="119"/>
      <c r="V193" s="119"/>
      <c r="AF193" s="119"/>
      <c r="AP193" s="119"/>
      <c r="AZ193" s="119"/>
      <c r="BA193" s="119"/>
      <c r="BJ193" s="119"/>
      <c r="BT193" s="119"/>
      <c r="CD193" s="119"/>
      <c r="CN193" s="119"/>
      <c r="CX193" s="119"/>
      <c r="DH193" s="119"/>
      <c r="DR193" s="119"/>
      <c r="EB193" s="119"/>
      <c r="EL193" s="119"/>
      <c r="EV193" s="119"/>
      <c r="FF193" s="119"/>
      <c r="FP193" s="119"/>
      <c r="FZ193" s="119"/>
      <c r="GJ193" s="119"/>
      <c r="GT193" s="119"/>
      <c r="HD193" s="119"/>
      <c r="HN193" s="119"/>
      <c r="HX193" s="119"/>
    </row>
    <row xmlns:x14ac="http://schemas.microsoft.com/office/spreadsheetml/2009/9/ac" r="194" s="3" customFormat="true" x14ac:dyDescent="0.25">
      <c r="A194" s="379"/>
      <c r="B194" s="119"/>
      <c r="L194" s="119"/>
      <c r="V194" s="119"/>
      <c r="AF194" s="119"/>
      <c r="AP194" s="119"/>
      <c r="AZ194" s="119"/>
      <c r="BA194" s="119"/>
      <c r="BJ194" s="119"/>
      <c r="BT194" s="119"/>
      <c r="CD194" s="119"/>
      <c r="CN194" s="119"/>
      <c r="CX194" s="119"/>
      <c r="DH194" s="119"/>
      <c r="DR194" s="119"/>
      <c r="EB194" s="119"/>
      <c r="EL194" s="119"/>
      <c r="EV194" s="119"/>
      <c r="FF194" s="119"/>
      <c r="FP194" s="119"/>
      <c r="FZ194" s="119"/>
      <c r="GJ194" s="119"/>
      <c r="GT194" s="119"/>
      <c r="HD194" s="119"/>
      <c r="HN194" s="119"/>
      <c r="HX194" s="119"/>
    </row>
    <row xmlns:x14ac="http://schemas.microsoft.com/office/spreadsheetml/2009/9/ac" r="195" s="3" customFormat="true" x14ac:dyDescent="0.25">
      <c r="A195" s="379"/>
      <c r="B195" s="119"/>
      <c r="L195" s="119"/>
      <c r="V195" s="119"/>
      <c r="AF195" s="119"/>
      <c r="AP195" s="119"/>
      <c r="AZ195" s="119"/>
      <c r="BA195" s="119"/>
      <c r="BJ195" s="119"/>
      <c r="BT195" s="119"/>
      <c r="CD195" s="119"/>
      <c r="CN195" s="119"/>
      <c r="CX195" s="119"/>
      <c r="DH195" s="119"/>
      <c r="DR195" s="119"/>
      <c r="EB195" s="119"/>
      <c r="EL195" s="119"/>
      <c r="EV195" s="119"/>
      <c r="FF195" s="119"/>
      <c r="FP195" s="119"/>
      <c r="FZ195" s="119"/>
      <c r="GJ195" s="119"/>
      <c r="GT195" s="119"/>
      <c r="HD195" s="119"/>
      <c r="HN195" s="119"/>
      <c r="HX195" s="119"/>
    </row>
    <row xmlns:x14ac="http://schemas.microsoft.com/office/spreadsheetml/2009/9/ac" r="196" s="3" customFormat="true" x14ac:dyDescent="0.25">
      <c r="A196" s="379"/>
      <c r="B196" s="119"/>
      <c r="L196" s="119"/>
      <c r="V196" s="119"/>
      <c r="AF196" s="119"/>
      <c r="AP196" s="119"/>
      <c r="AZ196" s="119"/>
      <c r="BA196" s="119"/>
      <c r="BJ196" s="119"/>
      <c r="BT196" s="119"/>
      <c r="CD196" s="119"/>
      <c r="CN196" s="119"/>
      <c r="CX196" s="119"/>
      <c r="DH196" s="119"/>
      <c r="DR196" s="119"/>
      <c r="EB196" s="119"/>
      <c r="EL196" s="119"/>
      <c r="EV196" s="119"/>
      <c r="FF196" s="119"/>
      <c r="FP196" s="119"/>
      <c r="FZ196" s="119"/>
      <c r="GJ196" s="119"/>
      <c r="GT196" s="119"/>
      <c r="HD196" s="119"/>
      <c r="HN196" s="119"/>
      <c r="HX196" s="119"/>
    </row>
    <row xmlns:x14ac="http://schemas.microsoft.com/office/spreadsheetml/2009/9/ac" r="197" s="3" customFormat="true" x14ac:dyDescent="0.25">
      <c r="A197" s="379"/>
      <c r="B197" s="119"/>
      <c r="L197" s="119"/>
      <c r="V197" s="119"/>
      <c r="AF197" s="119"/>
      <c r="AP197" s="119"/>
      <c r="AZ197" s="119"/>
      <c r="BA197" s="119"/>
      <c r="BJ197" s="119"/>
      <c r="BT197" s="119"/>
      <c r="CD197" s="119"/>
      <c r="CN197" s="119"/>
      <c r="CX197" s="119"/>
      <c r="DH197" s="119"/>
      <c r="DR197" s="119"/>
      <c r="EB197" s="119"/>
      <c r="EL197" s="119"/>
      <c r="EV197" s="119"/>
      <c r="FF197" s="119"/>
      <c r="FP197" s="119"/>
      <c r="FZ197" s="119"/>
      <c r="GJ197" s="119"/>
      <c r="GT197" s="119"/>
      <c r="HD197" s="119"/>
      <c r="HN197" s="119"/>
      <c r="HX197" s="119"/>
    </row>
    <row xmlns:x14ac="http://schemas.microsoft.com/office/spreadsheetml/2009/9/ac" r="198" s="3" customFormat="true" x14ac:dyDescent="0.25">
      <c r="A198" s="379"/>
      <c r="B198" s="119"/>
      <c r="L198" s="119"/>
      <c r="V198" s="119"/>
      <c r="AF198" s="119"/>
      <c r="AP198" s="119"/>
      <c r="AZ198" s="119"/>
      <c r="BA198" s="119"/>
      <c r="BJ198" s="119"/>
      <c r="BT198" s="119"/>
      <c r="CD198" s="119"/>
      <c r="CN198" s="119"/>
      <c r="CX198" s="119"/>
      <c r="DH198" s="119"/>
      <c r="DR198" s="119"/>
      <c r="EB198" s="119"/>
      <c r="EL198" s="119"/>
      <c r="EV198" s="119"/>
      <c r="FF198" s="119"/>
      <c r="FP198" s="119"/>
      <c r="FZ198" s="119"/>
      <c r="GJ198" s="119"/>
      <c r="GT198" s="119"/>
      <c r="HD198" s="119"/>
      <c r="HN198" s="119"/>
      <c r="HX198" s="119"/>
    </row>
    <row xmlns:x14ac="http://schemas.microsoft.com/office/spreadsheetml/2009/9/ac" r="199" s="3" customFormat="true" x14ac:dyDescent="0.25">
      <c r="A199" s="379"/>
      <c r="B199" s="119"/>
      <c r="L199" s="119"/>
      <c r="V199" s="119"/>
      <c r="AF199" s="119"/>
      <c r="AP199" s="119"/>
      <c r="AZ199" s="119"/>
      <c r="BA199" s="119"/>
      <c r="BJ199" s="119"/>
      <c r="BT199" s="119"/>
      <c r="CD199" s="119"/>
      <c r="CN199" s="119"/>
      <c r="CX199" s="119"/>
      <c r="DH199" s="119"/>
      <c r="DR199" s="119"/>
      <c r="EB199" s="119"/>
      <c r="EL199" s="119"/>
      <c r="EV199" s="119"/>
      <c r="FF199" s="119"/>
      <c r="FP199" s="119"/>
      <c r="FZ199" s="119"/>
      <c r="GJ199" s="119"/>
      <c r="GT199" s="119"/>
      <c r="HD199" s="119"/>
      <c r="HN199" s="119"/>
      <c r="HX199" s="119"/>
    </row>
    <row xmlns:x14ac="http://schemas.microsoft.com/office/spreadsheetml/2009/9/ac" r="200" s="3" customFormat="true" x14ac:dyDescent="0.25">
      <c r="A200" s="379"/>
      <c r="B200" s="119"/>
      <c r="L200" s="119"/>
      <c r="V200" s="119"/>
      <c r="AF200" s="119"/>
      <c r="AP200" s="119"/>
      <c r="AZ200" s="119"/>
      <c r="BA200" s="119"/>
      <c r="BJ200" s="119"/>
      <c r="BT200" s="119"/>
      <c r="CD200" s="119"/>
      <c r="CN200" s="119"/>
      <c r="CX200" s="119"/>
      <c r="DH200" s="119"/>
      <c r="DR200" s="119"/>
      <c r="EB200" s="119"/>
      <c r="EL200" s="119"/>
      <c r="EV200" s="119"/>
      <c r="FF200" s="119"/>
      <c r="FP200" s="119"/>
      <c r="FZ200" s="119"/>
      <c r="GJ200" s="119"/>
      <c r="GT200" s="119"/>
      <c r="HD200" s="119"/>
      <c r="HN200" s="119"/>
      <c r="HX200" s="119"/>
    </row>
    <row xmlns:x14ac="http://schemas.microsoft.com/office/spreadsheetml/2009/9/ac" r="201" s="3" customFormat="true" x14ac:dyDescent="0.25">
      <c r="A201" s="379"/>
      <c r="B201" s="119"/>
      <c r="L201" s="119"/>
      <c r="V201" s="119"/>
      <c r="AF201" s="119"/>
      <c r="AP201" s="119"/>
      <c r="AZ201" s="119"/>
      <c r="BA201" s="119"/>
      <c r="BJ201" s="119"/>
      <c r="BT201" s="119"/>
      <c r="CD201" s="119"/>
      <c r="CN201" s="119"/>
      <c r="CX201" s="119"/>
      <c r="DH201" s="119"/>
      <c r="DR201" s="119"/>
      <c r="EB201" s="119"/>
      <c r="EL201" s="119"/>
      <c r="EV201" s="119"/>
      <c r="FF201" s="119"/>
      <c r="FP201" s="119"/>
      <c r="FZ201" s="119"/>
      <c r="GJ201" s="119"/>
      <c r="GT201" s="119"/>
      <c r="HD201" s="119"/>
      <c r="HN201" s="119"/>
      <c r="HX201" s="119"/>
    </row>
    <row xmlns:x14ac="http://schemas.microsoft.com/office/spreadsheetml/2009/9/ac" r="202" s="3" customFormat="true" x14ac:dyDescent="0.25">
      <c r="A202" s="379"/>
      <c r="B202" s="119"/>
      <c r="L202" s="119"/>
      <c r="V202" s="119"/>
      <c r="AF202" s="119"/>
      <c r="AP202" s="119"/>
      <c r="AZ202" s="119"/>
      <c r="BA202" s="119"/>
      <c r="BJ202" s="119"/>
      <c r="BT202" s="119"/>
      <c r="CD202" s="119"/>
      <c r="CN202" s="119"/>
      <c r="CX202" s="119"/>
      <c r="DH202" s="119"/>
      <c r="DR202" s="119"/>
      <c r="EB202" s="119"/>
      <c r="EL202" s="119"/>
      <c r="EV202" s="119"/>
      <c r="FF202" s="119"/>
      <c r="FP202" s="119"/>
      <c r="FZ202" s="119"/>
      <c r="GJ202" s="119"/>
      <c r="GT202" s="119"/>
      <c r="HD202" s="119"/>
      <c r="HN202" s="119"/>
      <c r="HX202" s="119"/>
    </row>
    <row xmlns:x14ac="http://schemas.microsoft.com/office/spreadsheetml/2009/9/ac" r="203" s="3" customFormat="true" x14ac:dyDescent="0.25">
      <c r="A203" s="379"/>
      <c r="B203" s="119"/>
      <c r="L203" s="119"/>
      <c r="V203" s="119"/>
      <c r="AF203" s="119"/>
      <c r="AP203" s="119"/>
      <c r="AZ203" s="119"/>
      <c r="BA203" s="119"/>
      <c r="BJ203" s="119"/>
      <c r="BT203" s="119"/>
      <c r="CD203" s="119"/>
      <c r="CN203" s="119"/>
      <c r="CX203" s="119"/>
      <c r="DH203" s="119"/>
      <c r="DR203" s="119"/>
      <c r="EB203" s="119"/>
      <c r="EL203" s="119"/>
      <c r="EV203" s="119"/>
      <c r="FF203" s="119"/>
      <c r="FP203" s="119"/>
      <c r="FZ203" s="119"/>
      <c r="GJ203" s="119"/>
      <c r="GT203" s="119"/>
      <c r="HD203" s="119"/>
      <c r="HN203" s="119"/>
      <c r="HX203" s="119"/>
    </row>
    <row xmlns:x14ac="http://schemas.microsoft.com/office/spreadsheetml/2009/9/ac" r="204" s="3" customFormat="true" x14ac:dyDescent="0.25">
      <c r="A204" s="379"/>
      <c r="B204" s="119"/>
      <c r="L204" s="119"/>
      <c r="V204" s="119"/>
      <c r="AF204" s="119"/>
      <c r="AP204" s="119"/>
      <c r="AZ204" s="119"/>
      <c r="BA204" s="119"/>
      <c r="BJ204" s="119"/>
      <c r="BT204" s="119"/>
      <c r="CD204" s="119"/>
      <c r="CN204" s="119"/>
      <c r="CX204" s="119"/>
      <c r="DH204" s="119"/>
      <c r="DR204" s="119"/>
      <c r="EB204" s="119"/>
      <c r="EL204" s="119"/>
      <c r="EV204" s="119"/>
      <c r="FF204" s="119"/>
      <c r="FP204" s="119"/>
      <c r="FZ204" s="119"/>
      <c r="GJ204" s="119"/>
      <c r="GT204" s="119"/>
      <c r="HD204" s="119"/>
      <c r="HN204" s="119"/>
      <c r="HX204" s="119"/>
    </row>
    <row xmlns:x14ac="http://schemas.microsoft.com/office/spreadsheetml/2009/9/ac" r="205" s="3" customFormat="true" x14ac:dyDescent="0.25">
      <c r="A205" s="379"/>
      <c r="B205" s="119"/>
      <c r="L205" s="119"/>
      <c r="V205" s="119"/>
      <c r="AF205" s="119"/>
      <c r="AP205" s="119"/>
      <c r="AZ205" s="119"/>
      <c r="BA205" s="119"/>
      <c r="BJ205" s="119"/>
      <c r="BT205" s="119"/>
      <c r="CD205" s="119"/>
      <c r="CN205" s="119"/>
      <c r="CX205" s="119"/>
      <c r="DH205" s="119"/>
      <c r="DR205" s="119"/>
      <c r="EB205" s="119"/>
      <c r="EL205" s="119"/>
      <c r="EV205" s="119"/>
      <c r="FF205" s="119"/>
      <c r="FP205" s="119"/>
      <c r="FZ205" s="119"/>
      <c r="GJ205" s="119"/>
      <c r="GT205" s="119"/>
      <c r="HD205" s="119"/>
      <c r="HN205" s="119"/>
      <c r="HX205" s="119"/>
    </row>
    <row xmlns:x14ac="http://schemas.microsoft.com/office/spreadsheetml/2009/9/ac" r="206" s="3" customFormat="true" x14ac:dyDescent="0.25">
      <c r="A206" s="379"/>
      <c r="B206" s="119"/>
      <c r="L206" s="119"/>
      <c r="V206" s="119"/>
      <c r="AF206" s="119"/>
      <c r="AP206" s="119"/>
      <c r="AZ206" s="119"/>
      <c r="BA206" s="119"/>
      <c r="BJ206" s="119"/>
      <c r="BT206" s="119"/>
      <c r="CD206" s="119"/>
      <c r="CN206" s="119"/>
      <c r="CX206" s="119"/>
      <c r="DH206" s="119"/>
      <c r="DR206" s="119"/>
      <c r="EB206" s="119"/>
      <c r="EL206" s="119"/>
      <c r="EV206" s="119"/>
      <c r="FF206" s="119"/>
      <c r="FP206" s="119"/>
      <c r="FZ206" s="119"/>
      <c r="GJ206" s="119"/>
      <c r="GT206" s="119"/>
      <c r="HD206" s="119"/>
      <c r="HN206" s="119"/>
      <c r="HX206" s="119"/>
    </row>
    <row xmlns:x14ac="http://schemas.microsoft.com/office/spreadsheetml/2009/9/ac" r="207" s="3" customFormat="true" x14ac:dyDescent="0.25">
      <c r="A207" s="379"/>
      <c r="B207" s="119"/>
      <c r="L207" s="119"/>
      <c r="V207" s="119"/>
      <c r="AF207" s="119"/>
      <c r="AP207" s="119"/>
      <c r="AZ207" s="119"/>
      <c r="BA207" s="119"/>
      <c r="BJ207" s="119"/>
      <c r="BT207" s="119"/>
      <c r="CD207" s="119"/>
      <c r="CN207" s="119"/>
      <c r="CX207" s="119"/>
      <c r="DH207" s="119"/>
      <c r="DR207" s="119"/>
      <c r="EB207" s="119"/>
      <c r="EL207" s="119"/>
      <c r="EV207" s="119"/>
      <c r="FF207" s="119"/>
      <c r="FP207" s="119"/>
      <c r="FZ207" s="119"/>
      <c r="GJ207" s="119"/>
      <c r="GT207" s="119"/>
      <c r="HD207" s="119"/>
      <c r="HN207" s="119"/>
      <c r="HX207" s="119"/>
    </row>
    <row xmlns:x14ac="http://schemas.microsoft.com/office/spreadsheetml/2009/9/ac" r="208" s="3" customFormat="true" x14ac:dyDescent="0.25">
      <c r="A208" s="379"/>
      <c r="B208" s="119"/>
      <c r="L208" s="119"/>
      <c r="V208" s="119"/>
      <c r="AF208" s="119"/>
      <c r="AP208" s="119"/>
      <c r="AZ208" s="119"/>
      <c r="BA208" s="119"/>
      <c r="BJ208" s="119"/>
      <c r="BT208" s="119"/>
      <c r="CD208" s="119"/>
      <c r="CN208" s="119"/>
      <c r="CX208" s="119"/>
      <c r="DH208" s="119"/>
      <c r="DR208" s="119"/>
      <c r="EB208" s="119"/>
      <c r="EL208" s="119"/>
      <c r="EV208" s="119"/>
      <c r="FF208" s="119"/>
      <c r="FP208" s="119"/>
      <c r="FZ208" s="119"/>
      <c r="GJ208" s="119"/>
      <c r="GT208" s="119"/>
      <c r="HD208" s="119"/>
      <c r="HN208" s="119"/>
      <c r="HX208" s="119"/>
    </row>
    <row xmlns:x14ac="http://schemas.microsoft.com/office/spreadsheetml/2009/9/ac" r="209" s="3" customFormat="true" x14ac:dyDescent="0.25">
      <c r="A209" s="379"/>
      <c r="B209" s="119"/>
      <c r="L209" s="119"/>
      <c r="V209" s="119"/>
      <c r="AF209" s="119"/>
      <c r="AP209" s="119"/>
      <c r="AZ209" s="119"/>
      <c r="BA209" s="119"/>
      <c r="BJ209" s="119"/>
      <c r="BT209" s="119"/>
      <c r="CD209" s="119"/>
      <c r="CN209" s="119"/>
      <c r="CX209" s="119"/>
      <c r="DH209" s="119"/>
      <c r="DR209" s="119"/>
      <c r="EB209" s="119"/>
      <c r="EL209" s="119"/>
      <c r="EV209" s="119"/>
      <c r="FF209" s="119"/>
      <c r="FP209" s="119"/>
      <c r="FZ209" s="119"/>
      <c r="GJ209" s="119"/>
      <c r="GT209" s="119"/>
      <c r="HD209" s="119"/>
      <c r="HN209" s="119"/>
      <c r="HX209" s="119"/>
    </row>
    <row xmlns:x14ac="http://schemas.microsoft.com/office/spreadsheetml/2009/9/ac" r="210" s="3" customFormat="true" x14ac:dyDescent="0.25">
      <c r="A210" s="379"/>
      <c r="B210" s="119"/>
      <c r="L210" s="119"/>
      <c r="V210" s="119"/>
      <c r="AF210" s="119"/>
      <c r="AP210" s="119"/>
      <c r="AZ210" s="119"/>
      <c r="BA210" s="119"/>
      <c r="BJ210" s="119"/>
      <c r="BT210" s="119"/>
      <c r="CD210" s="119"/>
      <c r="CN210" s="119"/>
      <c r="CX210" s="119"/>
      <c r="DH210" s="119"/>
      <c r="DR210" s="119"/>
      <c r="EB210" s="119"/>
      <c r="EL210" s="119"/>
      <c r="EV210" s="119"/>
      <c r="FF210" s="119"/>
      <c r="FP210" s="119"/>
      <c r="FZ210" s="119"/>
      <c r="GJ210" s="119"/>
      <c r="GT210" s="119"/>
      <c r="HD210" s="119"/>
      <c r="HN210" s="119"/>
      <c r="HX210" s="119"/>
    </row>
    <row xmlns:x14ac="http://schemas.microsoft.com/office/spreadsheetml/2009/9/ac" r="211" s="3" customFormat="true" x14ac:dyDescent="0.25">
      <c r="A211" s="379"/>
      <c r="B211" s="119"/>
      <c r="L211" s="119"/>
      <c r="V211" s="119"/>
      <c r="AF211" s="119"/>
      <c r="AP211" s="119"/>
      <c r="AZ211" s="119"/>
      <c r="BA211" s="119"/>
      <c r="BJ211" s="119"/>
      <c r="BT211" s="119"/>
      <c r="CD211" s="119"/>
      <c r="CN211" s="119"/>
      <c r="CX211" s="119"/>
      <c r="DH211" s="119"/>
      <c r="DR211" s="119"/>
      <c r="EB211" s="119"/>
      <c r="EL211" s="119"/>
      <c r="EV211" s="119"/>
      <c r="FF211" s="119"/>
      <c r="FP211" s="119"/>
      <c r="FZ211" s="119"/>
      <c r="GJ211" s="119"/>
      <c r="GT211" s="119"/>
      <c r="HD211" s="119"/>
      <c r="HN211" s="119"/>
      <c r="HX211" s="119"/>
    </row>
    <row xmlns:x14ac="http://schemas.microsoft.com/office/spreadsheetml/2009/9/ac" r="212" s="3" customFormat="true" x14ac:dyDescent="0.25">
      <c r="A212" s="379"/>
      <c r="B212" s="119"/>
      <c r="L212" s="119"/>
      <c r="V212" s="119"/>
      <c r="AF212" s="119"/>
      <c r="AP212" s="119"/>
      <c r="AZ212" s="119"/>
      <c r="BA212" s="119"/>
      <c r="BJ212" s="119"/>
      <c r="BT212" s="119"/>
      <c r="CD212" s="119"/>
      <c r="CN212" s="119"/>
      <c r="CX212" s="119"/>
      <c r="DH212" s="119"/>
      <c r="DR212" s="119"/>
      <c r="EB212" s="119"/>
      <c r="EL212" s="119"/>
      <c r="EV212" s="119"/>
      <c r="FF212" s="119"/>
      <c r="FP212" s="119"/>
      <c r="FZ212" s="119"/>
      <c r="GJ212" s="119"/>
      <c r="GT212" s="119"/>
      <c r="HD212" s="119"/>
      <c r="HN212" s="119"/>
      <c r="HX212" s="119"/>
    </row>
    <row xmlns:x14ac="http://schemas.microsoft.com/office/spreadsheetml/2009/9/ac" r="213" s="3" customFormat="true" x14ac:dyDescent="0.25">
      <c r="A213" s="379"/>
      <c r="B213" s="119"/>
      <c r="L213" s="119"/>
      <c r="V213" s="119"/>
      <c r="AF213" s="119"/>
      <c r="AP213" s="119"/>
      <c r="AZ213" s="119"/>
      <c r="BA213" s="119"/>
      <c r="BJ213" s="119"/>
      <c r="BT213" s="119"/>
      <c r="CD213" s="119"/>
      <c r="CN213" s="119"/>
      <c r="CX213" s="119"/>
      <c r="DH213" s="119"/>
      <c r="DR213" s="119"/>
      <c r="EB213" s="119"/>
      <c r="EL213" s="119"/>
      <c r="EV213" s="119"/>
      <c r="FF213" s="119"/>
      <c r="FP213" s="119"/>
      <c r="FZ213" s="119"/>
      <c r="GJ213" s="119"/>
      <c r="GT213" s="119"/>
      <c r="HD213" s="119"/>
      <c r="HN213" s="119"/>
      <c r="HX213" s="119"/>
    </row>
    <row xmlns:x14ac="http://schemas.microsoft.com/office/spreadsheetml/2009/9/ac" r="214" s="3" customFormat="true" x14ac:dyDescent="0.25">
      <c r="A214" s="379"/>
      <c r="B214" s="119"/>
      <c r="L214" s="119"/>
      <c r="V214" s="119"/>
      <c r="AF214" s="119"/>
      <c r="AP214" s="119"/>
      <c r="AZ214" s="119"/>
      <c r="BA214" s="119"/>
      <c r="BJ214" s="119"/>
      <c r="BT214" s="119"/>
      <c r="CD214" s="119"/>
      <c r="CN214" s="119"/>
      <c r="CX214" s="119"/>
      <c r="DH214" s="119"/>
      <c r="DR214" s="119"/>
      <c r="EB214" s="119"/>
      <c r="EL214" s="119"/>
      <c r="EV214" s="119"/>
      <c r="FF214" s="119"/>
      <c r="FP214" s="119"/>
      <c r="FZ214" s="119"/>
      <c r="GJ214" s="119"/>
      <c r="GT214" s="119"/>
      <c r="HD214" s="119"/>
      <c r="HN214" s="119"/>
      <c r="HX214" s="119"/>
    </row>
    <row xmlns:x14ac="http://schemas.microsoft.com/office/spreadsheetml/2009/9/ac" r="215" s="3" customFormat="true" x14ac:dyDescent="0.25">
      <c r="A215" s="379"/>
      <c r="B215" s="119"/>
      <c r="L215" s="119"/>
      <c r="V215" s="119"/>
      <c r="AF215" s="119"/>
      <c r="AP215" s="119"/>
      <c r="AZ215" s="119"/>
      <c r="BA215" s="119"/>
      <c r="BJ215" s="119"/>
      <c r="BT215" s="119"/>
      <c r="CD215" s="119"/>
      <c r="CN215" s="119"/>
      <c r="CX215" s="119"/>
      <c r="DH215" s="119"/>
      <c r="DR215" s="119"/>
      <c r="EB215" s="119"/>
      <c r="EL215" s="119"/>
      <c r="EV215" s="119"/>
      <c r="FF215" s="119"/>
      <c r="FP215" s="119"/>
      <c r="FZ215" s="119"/>
      <c r="GJ215" s="119"/>
      <c r="GT215" s="119"/>
      <c r="HD215" s="119"/>
      <c r="HN215" s="119"/>
      <c r="HX215" s="119"/>
    </row>
    <row xmlns:x14ac="http://schemas.microsoft.com/office/spreadsheetml/2009/9/ac" r="216" s="3" customFormat="true" x14ac:dyDescent="0.25">
      <c r="A216" s="379"/>
      <c r="B216" s="119"/>
      <c r="L216" s="119"/>
      <c r="V216" s="119"/>
      <c r="AF216" s="119"/>
      <c r="AP216" s="119"/>
      <c r="AZ216" s="119"/>
      <c r="BA216" s="119"/>
      <c r="BJ216" s="119"/>
      <c r="BT216" s="119"/>
      <c r="CD216" s="119"/>
      <c r="CN216" s="119"/>
      <c r="CX216" s="119"/>
      <c r="DH216" s="119"/>
      <c r="DR216" s="119"/>
      <c r="EB216" s="119"/>
      <c r="EL216" s="119"/>
      <c r="EV216" s="119"/>
      <c r="FF216" s="119"/>
      <c r="FP216" s="119"/>
      <c r="FZ216" s="119"/>
      <c r="GJ216" s="119"/>
      <c r="GT216" s="119"/>
      <c r="HD216" s="119"/>
      <c r="HN216" s="119"/>
      <c r="HX216" s="119"/>
    </row>
    <row xmlns:x14ac="http://schemas.microsoft.com/office/spreadsheetml/2009/9/ac" r="217" s="3" customFormat="true" x14ac:dyDescent="0.25">
      <c r="A217" s="379"/>
      <c r="B217" s="119"/>
      <c r="L217" s="119"/>
      <c r="V217" s="119"/>
      <c r="AF217" s="119"/>
      <c r="AP217" s="119"/>
      <c r="AZ217" s="119"/>
      <c r="BA217" s="119"/>
      <c r="BJ217" s="119"/>
      <c r="BT217" s="119"/>
      <c r="CD217" s="119"/>
      <c r="CN217" s="119"/>
      <c r="CX217" s="119"/>
      <c r="DH217" s="119"/>
      <c r="DR217" s="119"/>
      <c r="EB217" s="119"/>
      <c r="EL217" s="119"/>
      <c r="EV217" s="119"/>
      <c r="FF217" s="119"/>
      <c r="FP217" s="119"/>
      <c r="FZ217" s="119"/>
      <c r="GJ217" s="119"/>
      <c r="GT217" s="119"/>
      <c r="HD217" s="119"/>
      <c r="HN217" s="119"/>
      <c r="HX217" s="119"/>
    </row>
    <row xmlns:x14ac="http://schemas.microsoft.com/office/spreadsheetml/2009/9/ac" r="218" s="3" customFormat="true" x14ac:dyDescent="0.25">
      <c r="A218" s="379"/>
      <c r="B218" s="119"/>
      <c r="L218" s="119"/>
      <c r="V218" s="119"/>
      <c r="AF218" s="119"/>
      <c r="AP218" s="119"/>
      <c r="AZ218" s="119"/>
      <c r="BA218" s="119"/>
      <c r="BJ218" s="119"/>
      <c r="BT218" s="119"/>
      <c r="CD218" s="119"/>
      <c r="CN218" s="119"/>
      <c r="CX218" s="119"/>
      <c r="DH218" s="119"/>
      <c r="DR218" s="119"/>
      <c r="EB218" s="119"/>
      <c r="EL218" s="119"/>
      <c r="EV218" s="119"/>
      <c r="FF218" s="119"/>
      <c r="FP218" s="119"/>
      <c r="FZ218" s="119"/>
      <c r="GJ218" s="119"/>
      <c r="GT218" s="119"/>
      <c r="HD218" s="119"/>
      <c r="HN218" s="119"/>
      <c r="HX218" s="119"/>
    </row>
    <row xmlns:x14ac="http://schemas.microsoft.com/office/spreadsheetml/2009/9/ac" r="219" s="3" customFormat="true" x14ac:dyDescent="0.25">
      <c r="A219" s="379"/>
      <c r="B219" s="119"/>
      <c r="L219" s="119"/>
      <c r="V219" s="119"/>
      <c r="AF219" s="119"/>
      <c r="AP219" s="119"/>
      <c r="AZ219" s="119"/>
      <c r="BA219" s="119"/>
      <c r="BJ219" s="119"/>
      <c r="BT219" s="119"/>
      <c r="CD219" s="119"/>
      <c r="CN219" s="119"/>
      <c r="CX219" s="119"/>
      <c r="DH219" s="119"/>
      <c r="DR219" s="119"/>
      <c r="EB219" s="119"/>
      <c r="EL219" s="119"/>
      <c r="EV219" s="119"/>
      <c r="FF219" s="119"/>
      <c r="FP219" s="119"/>
      <c r="FZ219" s="119"/>
      <c r="GJ219" s="119"/>
      <c r="GT219" s="119"/>
      <c r="HD219" s="119"/>
      <c r="HN219" s="119"/>
      <c r="HX219" s="119"/>
    </row>
    <row xmlns:x14ac="http://schemas.microsoft.com/office/spreadsheetml/2009/9/ac" r="220" s="3" customFormat="true" x14ac:dyDescent="0.25">
      <c r="A220" s="379"/>
      <c r="B220" s="119"/>
      <c r="L220" s="119"/>
      <c r="V220" s="119"/>
      <c r="AF220" s="119"/>
      <c r="AP220" s="119"/>
      <c r="AZ220" s="119"/>
      <c r="BA220" s="119"/>
      <c r="BJ220" s="119"/>
      <c r="BT220" s="119"/>
      <c r="CD220" s="119"/>
      <c r="CN220" s="119"/>
      <c r="CX220" s="119"/>
      <c r="DH220" s="119"/>
      <c r="DR220" s="119"/>
      <c r="EB220" s="119"/>
      <c r="EL220" s="119"/>
      <c r="EV220" s="119"/>
      <c r="FF220" s="119"/>
      <c r="FP220" s="119"/>
      <c r="FZ220" s="119"/>
      <c r="GJ220" s="119"/>
      <c r="GT220" s="119"/>
      <c r="HD220" s="119"/>
      <c r="HN220" s="119"/>
      <c r="HX220" s="119"/>
    </row>
    <row xmlns:x14ac="http://schemas.microsoft.com/office/spreadsheetml/2009/9/ac" r="221" s="3" customFormat="true" x14ac:dyDescent="0.25">
      <c r="A221" s="379"/>
      <c r="B221" s="119"/>
      <c r="L221" s="119"/>
      <c r="V221" s="119"/>
      <c r="AF221" s="119"/>
      <c r="AP221" s="119"/>
      <c r="AZ221" s="119"/>
      <c r="BA221" s="119"/>
      <c r="BJ221" s="119"/>
      <c r="BT221" s="119"/>
      <c r="CD221" s="119"/>
      <c r="CN221" s="119"/>
      <c r="CX221" s="119"/>
      <c r="DH221" s="119"/>
      <c r="DR221" s="119"/>
      <c r="EB221" s="119"/>
      <c r="EL221" s="119"/>
      <c r="EV221" s="119"/>
      <c r="FF221" s="119"/>
      <c r="FP221" s="119"/>
      <c r="FZ221" s="119"/>
      <c r="GJ221" s="119"/>
      <c r="GT221" s="119"/>
      <c r="HD221" s="119"/>
      <c r="HN221" s="119"/>
      <c r="HX221" s="119"/>
    </row>
    <row xmlns:x14ac="http://schemas.microsoft.com/office/spreadsheetml/2009/9/ac" r="222" s="3" customFormat="true" x14ac:dyDescent="0.25">
      <c r="A222" s="379"/>
      <c r="B222" s="119"/>
      <c r="L222" s="119"/>
      <c r="V222" s="119"/>
      <c r="AF222" s="119"/>
      <c r="AP222" s="119"/>
      <c r="AZ222" s="119"/>
      <c r="BA222" s="119"/>
      <c r="BJ222" s="119"/>
      <c r="BT222" s="119"/>
      <c r="CD222" s="119"/>
      <c r="CN222" s="119"/>
      <c r="CX222" s="119"/>
      <c r="DH222" s="119"/>
      <c r="DR222" s="119"/>
      <c r="EB222" s="119"/>
      <c r="EL222" s="119"/>
      <c r="EV222" s="119"/>
      <c r="FF222" s="119"/>
      <c r="FP222" s="119"/>
      <c r="FZ222" s="119"/>
      <c r="GJ222" s="119"/>
      <c r="GT222" s="119"/>
      <c r="HD222" s="119"/>
      <c r="HN222" s="119"/>
      <c r="HX222" s="119"/>
    </row>
    <row xmlns:x14ac="http://schemas.microsoft.com/office/spreadsheetml/2009/9/ac" r="223" s="3" customFormat="true" x14ac:dyDescent="0.25">
      <c r="A223" s="379"/>
      <c r="B223" s="119"/>
      <c r="L223" s="119"/>
      <c r="V223" s="119"/>
      <c r="AF223" s="119"/>
      <c r="AP223" s="119"/>
      <c r="AZ223" s="119"/>
      <c r="BA223" s="119"/>
      <c r="BJ223" s="119"/>
      <c r="BT223" s="119"/>
      <c r="CD223" s="119"/>
      <c r="CN223" s="119"/>
      <c r="CX223" s="119"/>
      <c r="DH223" s="119"/>
      <c r="DR223" s="119"/>
      <c r="EB223" s="119"/>
      <c r="EL223" s="119"/>
      <c r="EV223" s="119"/>
      <c r="FF223" s="119"/>
      <c r="FP223" s="119"/>
      <c r="FZ223" s="119"/>
      <c r="GJ223" s="119"/>
      <c r="GT223" s="119"/>
      <c r="HD223" s="119"/>
      <c r="HN223" s="119"/>
      <c r="HX223" s="119"/>
    </row>
    <row xmlns:x14ac="http://schemas.microsoft.com/office/spreadsheetml/2009/9/ac" r="224" s="3" customFormat="true" x14ac:dyDescent="0.25">
      <c r="A224" s="379"/>
      <c r="B224" s="119"/>
      <c r="L224" s="119"/>
      <c r="V224" s="119"/>
      <c r="AF224" s="119"/>
      <c r="AP224" s="119"/>
      <c r="AZ224" s="119"/>
      <c r="BA224" s="119"/>
      <c r="BJ224" s="119"/>
      <c r="BT224" s="119"/>
      <c r="CD224" s="119"/>
      <c r="CN224" s="119"/>
      <c r="CX224" s="119"/>
      <c r="DH224" s="119"/>
      <c r="DR224" s="119"/>
      <c r="EB224" s="119"/>
      <c r="EL224" s="119"/>
      <c r="EV224" s="119"/>
      <c r="FF224" s="119"/>
      <c r="FP224" s="119"/>
      <c r="FZ224" s="119"/>
      <c r="GJ224" s="119"/>
      <c r="GT224" s="119"/>
      <c r="HD224" s="119"/>
      <c r="HN224" s="119"/>
      <c r="HX224" s="119"/>
    </row>
    <row xmlns:x14ac="http://schemas.microsoft.com/office/spreadsheetml/2009/9/ac" r="225" s="3" customFormat="true" x14ac:dyDescent="0.25">
      <c r="A225" s="379"/>
      <c r="B225" s="119"/>
      <c r="L225" s="119"/>
      <c r="V225" s="119"/>
      <c r="AF225" s="119"/>
      <c r="AP225" s="119"/>
      <c r="AZ225" s="119"/>
      <c r="BA225" s="119"/>
      <c r="BJ225" s="119"/>
      <c r="BT225" s="119"/>
      <c r="CD225" s="119"/>
      <c r="CN225" s="119"/>
      <c r="CX225" s="119"/>
      <c r="DH225" s="119"/>
      <c r="DR225" s="119"/>
      <c r="EB225" s="119"/>
      <c r="EL225" s="119"/>
      <c r="EV225" s="119"/>
      <c r="FF225" s="119"/>
      <c r="FP225" s="119"/>
      <c r="FZ225" s="119"/>
      <c r="GJ225" s="119"/>
      <c r="GT225" s="119"/>
      <c r="HD225" s="119"/>
      <c r="HN225" s="119"/>
      <c r="HX225" s="119"/>
    </row>
    <row xmlns:x14ac="http://schemas.microsoft.com/office/spreadsheetml/2009/9/ac" r="226" s="3" customFormat="true" x14ac:dyDescent="0.25">
      <c r="A226" s="379"/>
      <c r="B226" s="119"/>
      <c r="L226" s="119"/>
      <c r="V226" s="119"/>
      <c r="AF226" s="119"/>
      <c r="AP226" s="119"/>
      <c r="AZ226" s="119"/>
      <c r="BA226" s="119"/>
      <c r="BJ226" s="119"/>
      <c r="BT226" s="119"/>
      <c r="CD226" s="119"/>
      <c r="CN226" s="119"/>
      <c r="CX226" s="119"/>
      <c r="DH226" s="119"/>
      <c r="DR226" s="119"/>
      <c r="EB226" s="119"/>
      <c r="EL226" s="119"/>
      <c r="EV226" s="119"/>
      <c r="FF226" s="119"/>
      <c r="FP226" s="119"/>
      <c r="FZ226" s="119"/>
      <c r="GJ226" s="119"/>
      <c r="GT226" s="119"/>
      <c r="HD226" s="119"/>
      <c r="HN226" s="119"/>
      <c r="HX226" s="119"/>
    </row>
    <row xmlns:x14ac="http://schemas.microsoft.com/office/spreadsheetml/2009/9/ac" r="227" s="3" customFormat="true" x14ac:dyDescent="0.25">
      <c r="A227" s="379"/>
      <c r="B227" s="119"/>
      <c r="L227" s="119"/>
      <c r="V227" s="119"/>
      <c r="AF227" s="119"/>
      <c r="AP227" s="119"/>
      <c r="AZ227" s="119"/>
      <c r="BA227" s="119"/>
      <c r="BJ227" s="119"/>
      <c r="BT227" s="119"/>
      <c r="CD227" s="119"/>
      <c r="CN227" s="119"/>
      <c r="CX227" s="119"/>
      <c r="DH227" s="119"/>
      <c r="DR227" s="119"/>
      <c r="EB227" s="119"/>
      <c r="EL227" s="119"/>
      <c r="EV227" s="119"/>
      <c r="FF227" s="119"/>
      <c r="FP227" s="119"/>
      <c r="FZ227" s="119"/>
      <c r="GJ227" s="119"/>
      <c r="GT227" s="119"/>
      <c r="HD227" s="119"/>
      <c r="HN227" s="119"/>
      <c r="HX227" s="119"/>
    </row>
    <row xmlns:x14ac="http://schemas.microsoft.com/office/spreadsheetml/2009/9/ac" r="228" s="3" customFormat="true" x14ac:dyDescent="0.25">
      <c r="A228" s="379"/>
      <c r="B228" s="119"/>
      <c r="L228" s="119"/>
      <c r="V228" s="119"/>
      <c r="AF228" s="119"/>
      <c r="AP228" s="119"/>
      <c r="AZ228" s="119"/>
      <c r="BA228" s="119"/>
      <c r="BJ228" s="119"/>
      <c r="BT228" s="119"/>
      <c r="CD228" s="119"/>
      <c r="CN228" s="119"/>
      <c r="CX228" s="119"/>
      <c r="DH228" s="119"/>
      <c r="DR228" s="119"/>
      <c r="EB228" s="119"/>
      <c r="EL228" s="119"/>
      <c r="EV228" s="119"/>
      <c r="FF228" s="119"/>
      <c r="FP228" s="119"/>
      <c r="FZ228" s="119"/>
      <c r="GJ228" s="119"/>
      <c r="GT228" s="119"/>
      <c r="HD228" s="119"/>
      <c r="HN228" s="119"/>
      <c r="HX228" s="119"/>
    </row>
    <row xmlns:x14ac="http://schemas.microsoft.com/office/spreadsheetml/2009/9/ac" r="229" s="3" customFormat="true" x14ac:dyDescent="0.25">
      <c r="A229" s="379"/>
      <c r="B229" s="119"/>
      <c r="L229" s="119"/>
      <c r="V229" s="119"/>
      <c r="AF229" s="119"/>
      <c r="AP229" s="119"/>
      <c r="AZ229" s="119"/>
      <c r="BA229" s="119"/>
      <c r="BJ229" s="119"/>
      <c r="BT229" s="119"/>
      <c r="CD229" s="119"/>
      <c r="CN229" s="119"/>
      <c r="CX229" s="119"/>
      <c r="DH229" s="119"/>
      <c r="DR229" s="119"/>
      <c r="EB229" s="119"/>
      <c r="EL229" s="119"/>
      <c r="EV229" s="119"/>
      <c r="FF229" s="119"/>
      <c r="FP229" s="119"/>
      <c r="FZ229" s="119"/>
      <c r="GJ229" s="119"/>
      <c r="GT229" s="119"/>
      <c r="HD229" s="119"/>
      <c r="HN229" s="119"/>
      <c r="HX229" s="119"/>
    </row>
    <row xmlns:x14ac="http://schemas.microsoft.com/office/spreadsheetml/2009/9/ac" r="230" s="3" customFormat="true" x14ac:dyDescent="0.25">
      <c r="A230" s="379"/>
      <c r="B230" s="119"/>
      <c r="L230" s="119"/>
      <c r="V230" s="119"/>
      <c r="AF230" s="119"/>
      <c r="AP230" s="119"/>
      <c r="AZ230" s="119"/>
      <c r="BA230" s="119"/>
      <c r="BJ230" s="119"/>
      <c r="BT230" s="119"/>
      <c r="CD230" s="119"/>
      <c r="CN230" s="119"/>
      <c r="CX230" s="119"/>
      <c r="DH230" s="119"/>
      <c r="DR230" s="119"/>
      <c r="EB230" s="119"/>
      <c r="EL230" s="119"/>
      <c r="EV230" s="119"/>
      <c r="FF230" s="119"/>
      <c r="FP230" s="119"/>
      <c r="FZ230" s="119"/>
      <c r="GJ230" s="119"/>
      <c r="GT230" s="119"/>
      <c r="HD230" s="119"/>
      <c r="HN230" s="119"/>
      <c r="HX230" s="119"/>
    </row>
    <row xmlns:x14ac="http://schemas.microsoft.com/office/spreadsheetml/2009/9/ac" r="231" s="3" customFormat="true" x14ac:dyDescent="0.25">
      <c r="A231" s="379"/>
      <c r="B231" s="119"/>
      <c r="L231" s="119"/>
      <c r="V231" s="119"/>
      <c r="AF231" s="119"/>
      <c r="AP231" s="119"/>
      <c r="AZ231" s="119"/>
      <c r="BA231" s="119"/>
      <c r="BJ231" s="119"/>
      <c r="BT231" s="119"/>
      <c r="CD231" s="119"/>
      <c r="CN231" s="119"/>
      <c r="CX231" s="119"/>
      <c r="DH231" s="119"/>
      <c r="DR231" s="119"/>
      <c r="EB231" s="119"/>
      <c r="EL231" s="119"/>
      <c r="EV231" s="119"/>
      <c r="FF231" s="119"/>
      <c r="FP231" s="119"/>
      <c r="FZ231" s="119"/>
      <c r="GJ231" s="119"/>
      <c r="GT231" s="119"/>
      <c r="HD231" s="119"/>
      <c r="HN231" s="119"/>
      <c r="HX231" s="119"/>
    </row>
    <row xmlns:x14ac="http://schemas.microsoft.com/office/spreadsheetml/2009/9/ac" r="232" s="3" customFormat="true" x14ac:dyDescent="0.25">
      <c r="A232" s="379"/>
      <c r="B232" s="119"/>
      <c r="L232" s="119"/>
      <c r="V232" s="119"/>
      <c r="AF232" s="119"/>
      <c r="AP232" s="119"/>
      <c r="AZ232" s="119"/>
      <c r="BA232" s="119"/>
      <c r="BJ232" s="119"/>
      <c r="BT232" s="119"/>
      <c r="CD232" s="119"/>
      <c r="CN232" s="119"/>
      <c r="CX232" s="119"/>
      <c r="DH232" s="119"/>
      <c r="DR232" s="119"/>
      <c r="EB232" s="119"/>
      <c r="EL232" s="119"/>
      <c r="EV232" s="119"/>
      <c r="FF232" s="119"/>
      <c r="FP232" s="119"/>
      <c r="FZ232" s="119"/>
      <c r="GJ232" s="119"/>
      <c r="GT232" s="119"/>
      <c r="HD232" s="119"/>
      <c r="HN232" s="119"/>
      <c r="HX232" s="119"/>
    </row>
    <row xmlns:x14ac="http://schemas.microsoft.com/office/spreadsheetml/2009/9/ac" r="233" s="3" customFormat="true" x14ac:dyDescent="0.25">
      <c r="A233" s="379"/>
      <c r="B233" s="119"/>
      <c r="L233" s="119"/>
      <c r="V233" s="119"/>
      <c r="AF233" s="119"/>
      <c r="AP233" s="119"/>
      <c r="AZ233" s="119"/>
      <c r="BA233" s="119"/>
      <c r="BJ233" s="119"/>
      <c r="BT233" s="119"/>
      <c r="CD233" s="119"/>
      <c r="CN233" s="119"/>
      <c r="CX233" s="119"/>
      <c r="DH233" s="119"/>
      <c r="DR233" s="119"/>
      <c r="EB233" s="119"/>
      <c r="EL233" s="119"/>
      <c r="EV233" s="119"/>
      <c r="FF233" s="119"/>
      <c r="FP233" s="119"/>
      <c r="FZ233" s="119"/>
      <c r="GJ233" s="119"/>
      <c r="GT233" s="119"/>
      <c r="HD233" s="119"/>
      <c r="HN233" s="119"/>
      <c r="HX233" s="119"/>
    </row>
    <row xmlns:x14ac="http://schemas.microsoft.com/office/spreadsheetml/2009/9/ac" r="234" s="3" customFormat="true" x14ac:dyDescent="0.25">
      <c r="A234" s="379"/>
      <c r="B234" s="119"/>
      <c r="L234" s="119"/>
      <c r="V234" s="119"/>
      <c r="AF234" s="119"/>
      <c r="AP234" s="119"/>
      <c r="AZ234" s="119"/>
      <c r="BA234" s="119"/>
      <c r="BJ234" s="119"/>
      <c r="BT234" s="119"/>
      <c r="CD234" s="119"/>
      <c r="CN234" s="119"/>
      <c r="CX234" s="119"/>
      <c r="DH234" s="119"/>
      <c r="DR234" s="119"/>
      <c r="EB234" s="119"/>
      <c r="EL234" s="119"/>
      <c r="EV234" s="119"/>
      <c r="FF234" s="119"/>
      <c r="FP234" s="119"/>
      <c r="FZ234" s="119"/>
      <c r="GJ234" s="119"/>
      <c r="GT234" s="119"/>
      <c r="HD234" s="119"/>
      <c r="HN234" s="119"/>
      <c r="HX234" s="119"/>
    </row>
    <row xmlns:x14ac="http://schemas.microsoft.com/office/spreadsheetml/2009/9/ac" r="235" s="3" customFormat="true" x14ac:dyDescent="0.25">
      <c r="A235" s="379"/>
      <c r="B235" s="119"/>
      <c r="L235" s="119"/>
      <c r="V235" s="119"/>
      <c r="AF235" s="119"/>
      <c r="AP235" s="119"/>
      <c r="AZ235" s="119"/>
      <c r="BA235" s="119"/>
      <c r="BJ235" s="119"/>
      <c r="BT235" s="119"/>
      <c r="CD235" s="119"/>
      <c r="CN235" s="119"/>
      <c r="CX235" s="119"/>
      <c r="DH235" s="119"/>
      <c r="DR235" s="119"/>
      <c r="EB235" s="119"/>
      <c r="EL235" s="119"/>
      <c r="EV235" s="119"/>
      <c r="FF235" s="119"/>
      <c r="FP235" s="119"/>
      <c r="FZ235" s="119"/>
      <c r="GJ235" s="119"/>
      <c r="GT235" s="119"/>
      <c r="HD235" s="119"/>
      <c r="HN235" s="119"/>
      <c r="HX235" s="119"/>
    </row>
    <row xmlns:x14ac="http://schemas.microsoft.com/office/spreadsheetml/2009/9/ac" r="236" s="3" customFormat="true" x14ac:dyDescent="0.25">
      <c r="A236" s="379"/>
      <c r="B236" s="119"/>
      <c r="L236" s="119"/>
      <c r="V236" s="119"/>
      <c r="AF236" s="119"/>
      <c r="AP236" s="119"/>
      <c r="AZ236" s="119"/>
      <c r="BA236" s="119"/>
      <c r="BJ236" s="119"/>
      <c r="BT236" s="119"/>
      <c r="CD236" s="119"/>
      <c r="CN236" s="119"/>
      <c r="CX236" s="119"/>
      <c r="DH236" s="119"/>
      <c r="DR236" s="119"/>
      <c r="EB236" s="119"/>
      <c r="EL236" s="119"/>
      <c r="EV236" s="119"/>
      <c r="FF236" s="119"/>
      <c r="FP236" s="119"/>
      <c r="FZ236" s="119"/>
      <c r="GJ236" s="119"/>
      <c r="GT236" s="119"/>
      <c r="HD236" s="119"/>
      <c r="HN236" s="119"/>
      <c r="HX236" s="119"/>
    </row>
    <row xmlns:x14ac="http://schemas.microsoft.com/office/spreadsheetml/2009/9/ac" r="237" s="3" customFormat="true" x14ac:dyDescent="0.25">
      <c r="A237" s="379"/>
      <c r="B237" s="119"/>
      <c r="L237" s="119"/>
      <c r="V237" s="119"/>
      <c r="AF237" s="119"/>
      <c r="AP237" s="119"/>
      <c r="AZ237" s="119"/>
      <c r="BA237" s="119"/>
      <c r="BJ237" s="119"/>
      <c r="BT237" s="119"/>
      <c r="CD237" s="119"/>
      <c r="CN237" s="119"/>
      <c r="CX237" s="119"/>
      <c r="DH237" s="119"/>
      <c r="DR237" s="119"/>
      <c r="EB237" s="119"/>
      <c r="EL237" s="119"/>
      <c r="EV237" s="119"/>
      <c r="FF237" s="119"/>
      <c r="FP237" s="119"/>
      <c r="FZ237" s="119"/>
      <c r="GJ237" s="119"/>
      <c r="GT237" s="119"/>
      <c r="HD237" s="119"/>
      <c r="HN237" s="119"/>
      <c r="HX237" s="119"/>
    </row>
    <row xmlns:x14ac="http://schemas.microsoft.com/office/spreadsheetml/2009/9/ac" r="238" s="3" customFormat="true" x14ac:dyDescent="0.25">
      <c r="A238" s="379"/>
      <c r="B238" s="119"/>
      <c r="L238" s="119"/>
      <c r="V238" s="119"/>
      <c r="AF238" s="119"/>
      <c r="AP238" s="119"/>
      <c r="AZ238" s="119"/>
      <c r="BA238" s="119"/>
      <c r="BJ238" s="119"/>
      <c r="BT238" s="119"/>
      <c r="CD238" s="119"/>
      <c r="CN238" s="119"/>
      <c r="CX238" s="119"/>
      <c r="DH238" s="119"/>
      <c r="DR238" s="119"/>
      <c r="EB238" s="119"/>
      <c r="EL238" s="119"/>
      <c r="EV238" s="119"/>
      <c r="FF238" s="119"/>
      <c r="FP238" s="119"/>
      <c r="FZ238" s="119"/>
      <c r="GJ238" s="119"/>
      <c r="GT238" s="119"/>
      <c r="HD238" s="119"/>
      <c r="HN238" s="119"/>
      <c r="HX238" s="119"/>
    </row>
    <row xmlns:x14ac="http://schemas.microsoft.com/office/spreadsheetml/2009/9/ac" r="239" s="3" customFormat="true" x14ac:dyDescent="0.25">
      <c r="A239" s="379"/>
      <c r="B239" s="119"/>
      <c r="L239" s="119"/>
      <c r="V239" s="119"/>
      <c r="AF239" s="119"/>
      <c r="AP239" s="119"/>
      <c r="AZ239" s="119"/>
      <c r="BA239" s="119"/>
      <c r="BJ239" s="119"/>
      <c r="BT239" s="119"/>
      <c r="CD239" s="119"/>
      <c r="CN239" s="119"/>
      <c r="CX239" s="119"/>
      <c r="DH239" s="119"/>
      <c r="DR239" s="119"/>
      <c r="EB239" s="119"/>
      <c r="EL239" s="119"/>
      <c r="EV239" s="119"/>
      <c r="FF239" s="119"/>
      <c r="FP239" s="119"/>
      <c r="FZ239" s="119"/>
      <c r="GJ239" s="119"/>
      <c r="GT239" s="119"/>
      <c r="HD239" s="119"/>
      <c r="HN239" s="119"/>
      <c r="HX239" s="119"/>
    </row>
    <row xmlns:x14ac="http://schemas.microsoft.com/office/spreadsheetml/2009/9/ac" r="240" s="3" customFormat="true" x14ac:dyDescent="0.25">
      <c r="A240" s="379"/>
      <c r="B240" s="119"/>
      <c r="L240" s="119"/>
      <c r="V240" s="119"/>
      <c r="AF240" s="119"/>
      <c r="AP240" s="119"/>
      <c r="AZ240" s="119"/>
      <c r="BA240" s="119"/>
      <c r="BJ240" s="119"/>
      <c r="BT240" s="119"/>
      <c r="CD240" s="119"/>
      <c r="CN240" s="119"/>
      <c r="CX240" s="119"/>
      <c r="DH240" s="119"/>
      <c r="DR240" s="119"/>
      <c r="EB240" s="119"/>
      <c r="EL240" s="119"/>
      <c r="EV240" s="119"/>
      <c r="FF240" s="119"/>
      <c r="FP240" s="119"/>
      <c r="FZ240" s="119"/>
      <c r="GJ240" s="119"/>
      <c r="GT240" s="119"/>
      <c r="HD240" s="119"/>
      <c r="HN240" s="119"/>
      <c r="HX240" s="119"/>
    </row>
    <row xmlns:x14ac="http://schemas.microsoft.com/office/spreadsheetml/2009/9/ac" r="241" s="3" customFormat="true" x14ac:dyDescent="0.25">
      <c r="A241" s="379"/>
      <c r="B241" s="119"/>
      <c r="L241" s="119"/>
      <c r="V241" s="119"/>
      <c r="AF241" s="119"/>
      <c r="AP241" s="119"/>
      <c r="AZ241" s="119"/>
      <c r="BA241" s="119"/>
      <c r="BJ241" s="119"/>
      <c r="BT241" s="119"/>
      <c r="CD241" s="119"/>
      <c r="CN241" s="119"/>
      <c r="CX241" s="119"/>
      <c r="DH241" s="119"/>
      <c r="DR241" s="119"/>
      <c r="EB241" s="119"/>
      <c r="EL241" s="119"/>
      <c r="EV241" s="119"/>
      <c r="FF241" s="119"/>
      <c r="FP241" s="119"/>
      <c r="FZ241" s="119"/>
      <c r="GJ241" s="119"/>
      <c r="GT241" s="119"/>
      <c r="HD241" s="119"/>
      <c r="HN241" s="119"/>
      <c r="HX241" s="119"/>
    </row>
    <row xmlns:x14ac="http://schemas.microsoft.com/office/spreadsheetml/2009/9/ac" r="242" s="3" customFormat="true" x14ac:dyDescent="0.25">
      <c r="A242" s="379"/>
      <c r="B242" s="119"/>
      <c r="L242" s="119"/>
      <c r="V242" s="119"/>
      <c r="AF242" s="119"/>
      <c r="AP242" s="119"/>
      <c r="AZ242" s="119"/>
      <c r="BA242" s="119"/>
      <c r="BJ242" s="119"/>
      <c r="BT242" s="119"/>
      <c r="CD242" s="119"/>
      <c r="CN242" s="119"/>
      <c r="CX242" s="119"/>
      <c r="DH242" s="119"/>
      <c r="DR242" s="119"/>
      <c r="EB242" s="119"/>
      <c r="EL242" s="119"/>
      <c r="EV242" s="119"/>
      <c r="FF242" s="119"/>
      <c r="FP242" s="119"/>
      <c r="FZ242" s="119"/>
      <c r="GJ242" s="119"/>
      <c r="GT242" s="119"/>
      <c r="HD242" s="119"/>
      <c r="HN242" s="119"/>
      <c r="HX242" s="119"/>
    </row>
    <row xmlns:x14ac="http://schemas.microsoft.com/office/spreadsheetml/2009/9/ac" r="243" s="3" customFormat="true" x14ac:dyDescent="0.25">
      <c r="A243" s="379"/>
      <c r="B243" s="119"/>
      <c r="L243" s="119"/>
      <c r="V243" s="119"/>
      <c r="AF243" s="119"/>
      <c r="AP243" s="119"/>
      <c r="AZ243" s="119"/>
      <c r="BA243" s="119"/>
      <c r="BJ243" s="119"/>
      <c r="BT243" s="119"/>
      <c r="CD243" s="119"/>
      <c r="CN243" s="119"/>
      <c r="CX243" s="119"/>
      <c r="DH243" s="119"/>
      <c r="DR243" s="119"/>
      <c r="EB243" s="119"/>
      <c r="EL243" s="119"/>
      <c r="EV243" s="119"/>
      <c r="FF243" s="119"/>
      <c r="FP243" s="119"/>
      <c r="FZ243" s="119"/>
      <c r="GJ243" s="119"/>
      <c r="GT243" s="119"/>
      <c r="HD243" s="119"/>
      <c r="HN243" s="119"/>
      <c r="HX243" s="119"/>
    </row>
    <row xmlns:x14ac="http://schemas.microsoft.com/office/spreadsheetml/2009/9/ac" r="244" s="3" customFormat="true" x14ac:dyDescent="0.25">
      <c r="A244" s="379"/>
      <c r="B244" s="119"/>
      <c r="L244" s="119"/>
      <c r="V244" s="119"/>
      <c r="AF244" s="119"/>
      <c r="AP244" s="119"/>
      <c r="AZ244" s="119"/>
      <c r="BA244" s="119"/>
      <c r="BJ244" s="119"/>
      <c r="BT244" s="119"/>
      <c r="CD244" s="119"/>
      <c r="CN244" s="119"/>
      <c r="CX244" s="119"/>
      <c r="DH244" s="119"/>
      <c r="DR244" s="119"/>
      <c r="EB244" s="119"/>
      <c r="EL244" s="119"/>
      <c r="EV244" s="119"/>
      <c r="FF244" s="119"/>
      <c r="FP244" s="119"/>
      <c r="FZ244" s="119"/>
      <c r="GJ244" s="119"/>
      <c r="GT244" s="119"/>
      <c r="HD244" s="119"/>
      <c r="HN244" s="119"/>
      <c r="HX244" s="119"/>
    </row>
    <row xmlns:x14ac="http://schemas.microsoft.com/office/spreadsheetml/2009/9/ac" r="245" s="3" customFormat="true" x14ac:dyDescent="0.25">
      <c r="A245" s="379"/>
      <c r="B245" s="119"/>
      <c r="L245" s="119"/>
      <c r="V245" s="119"/>
      <c r="AF245" s="119"/>
      <c r="AP245" s="119"/>
      <c r="AZ245" s="119"/>
      <c r="BA245" s="119"/>
      <c r="BJ245" s="119"/>
      <c r="BT245" s="119"/>
      <c r="CD245" s="119"/>
      <c r="CN245" s="119"/>
      <c r="CX245" s="119"/>
      <c r="DH245" s="119"/>
      <c r="DR245" s="119"/>
      <c r="EB245" s="119"/>
      <c r="EL245" s="119"/>
      <c r="EV245" s="119"/>
      <c r="FF245" s="119"/>
      <c r="FP245" s="119"/>
      <c r="FZ245" s="119"/>
      <c r="GJ245" s="119"/>
      <c r="GT245" s="119"/>
      <c r="HD245" s="119"/>
      <c r="HN245" s="119"/>
      <c r="HX245" s="119"/>
    </row>
    <row xmlns:x14ac="http://schemas.microsoft.com/office/spreadsheetml/2009/9/ac" r="246" s="3" customFormat="true" x14ac:dyDescent="0.25">
      <c r="A246" s="379"/>
      <c r="B246" s="119"/>
      <c r="L246" s="119"/>
      <c r="V246" s="119"/>
      <c r="AF246" s="119"/>
      <c r="AP246" s="119"/>
      <c r="AZ246" s="119"/>
      <c r="BA246" s="119"/>
      <c r="BJ246" s="119"/>
      <c r="BT246" s="119"/>
      <c r="CD246" s="119"/>
      <c r="CN246" s="119"/>
      <c r="CX246" s="119"/>
      <c r="DH246" s="119"/>
      <c r="DR246" s="119"/>
      <c r="EB246" s="119"/>
      <c r="EL246" s="119"/>
      <c r="EV246" s="119"/>
      <c r="FF246" s="119"/>
      <c r="FP246" s="119"/>
      <c r="FZ246" s="119"/>
      <c r="GJ246" s="119"/>
      <c r="GT246" s="119"/>
      <c r="HD246" s="119"/>
      <c r="HN246" s="119"/>
      <c r="HX246" s="119"/>
    </row>
    <row xmlns:x14ac="http://schemas.microsoft.com/office/spreadsheetml/2009/9/ac" r="247" s="3" customFormat="true" x14ac:dyDescent="0.25">
      <c r="A247" s="379"/>
      <c r="B247" s="119"/>
      <c r="L247" s="119"/>
      <c r="V247" s="119"/>
      <c r="AF247" s="119"/>
      <c r="AP247" s="119"/>
      <c r="AZ247" s="119"/>
      <c r="BA247" s="119"/>
      <c r="BJ247" s="119"/>
      <c r="BT247" s="119"/>
      <c r="CD247" s="119"/>
      <c r="CN247" s="119"/>
      <c r="CX247" s="119"/>
      <c r="DH247" s="119"/>
      <c r="DR247" s="119"/>
      <c r="EB247" s="119"/>
      <c r="EL247" s="119"/>
      <c r="EV247" s="119"/>
      <c r="FF247" s="119"/>
      <c r="FP247" s="119"/>
      <c r="FZ247" s="119"/>
      <c r="GJ247" s="119"/>
      <c r="GT247" s="119"/>
      <c r="HD247" s="119"/>
      <c r="HN247" s="119"/>
      <c r="HX247" s="119"/>
    </row>
    <row xmlns:x14ac="http://schemas.microsoft.com/office/spreadsheetml/2009/9/ac" r="248" s="3" customFormat="true" x14ac:dyDescent="0.25">
      <c r="A248" s="379"/>
      <c r="B248" s="119"/>
      <c r="L248" s="119"/>
      <c r="V248" s="119"/>
      <c r="AF248" s="119"/>
      <c r="AP248" s="119"/>
      <c r="AZ248" s="119"/>
      <c r="BA248" s="119"/>
      <c r="BJ248" s="119"/>
      <c r="BT248" s="119"/>
      <c r="CD248" s="119"/>
      <c r="CN248" s="119"/>
      <c r="CX248" s="119"/>
      <c r="DH248" s="119"/>
      <c r="DR248" s="119"/>
      <c r="EB248" s="119"/>
      <c r="EL248" s="119"/>
      <c r="EV248" s="119"/>
      <c r="FF248" s="119"/>
      <c r="FP248" s="119"/>
      <c r="FZ248" s="119"/>
      <c r="GJ248" s="119"/>
      <c r="GT248" s="119"/>
      <c r="HD248" s="119"/>
      <c r="HN248" s="119"/>
      <c r="HX248" s="119"/>
    </row>
    <row xmlns:x14ac="http://schemas.microsoft.com/office/spreadsheetml/2009/9/ac" r="249" s="3" customFormat="true" x14ac:dyDescent="0.25">
      <c r="A249" s="379"/>
      <c r="B249" s="119"/>
      <c r="L249" s="119"/>
      <c r="V249" s="119"/>
      <c r="AF249" s="119"/>
      <c r="AP249" s="119"/>
      <c r="AZ249" s="119"/>
      <c r="BA249" s="119"/>
      <c r="BJ249" s="119"/>
      <c r="BT249" s="119"/>
      <c r="CD249" s="119"/>
      <c r="CN249" s="119"/>
      <c r="CX249" s="119"/>
      <c r="DH249" s="119"/>
      <c r="DR249" s="119"/>
      <c r="EB249" s="119"/>
      <c r="EL249" s="119"/>
      <c r="EV249" s="119"/>
      <c r="FF249" s="119"/>
      <c r="FP249" s="119"/>
      <c r="FZ249" s="119"/>
      <c r="GJ249" s="119"/>
      <c r="GT249" s="119"/>
      <c r="HD249" s="119"/>
      <c r="HN249" s="119"/>
      <c r="HX249" s="119"/>
    </row>
    <row xmlns:x14ac="http://schemas.microsoft.com/office/spreadsheetml/2009/9/ac" r="250" s="3" customFormat="true" x14ac:dyDescent="0.25">
      <c r="A250" s="379"/>
      <c r="B250" s="119"/>
      <c r="L250" s="119"/>
      <c r="V250" s="119"/>
      <c r="AF250" s="119"/>
      <c r="AP250" s="119"/>
      <c r="AZ250" s="119"/>
      <c r="BA250" s="119"/>
      <c r="BJ250" s="119"/>
      <c r="BT250" s="119"/>
      <c r="CD250" s="119"/>
      <c r="CN250" s="119"/>
      <c r="CX250" s="119"/>
      <c r="DH250" s="119"/>
      <c r="DR250" s="119"/>
      <c r="EB250" s="119"/>
      <c r="EL250" s="119"/>
      <c r="EV250" s="119"/>
      <c r="FF250" s="119"/>
      <c r="FP250" s="119"/>
      <c r="FZ250" s="119"/>
      <c r="GJ250" s="119"/>
      <c r="GT250" s="119"/>
      <c r="HD250" s="119"/>
      <c r="HN250" s="119"/>
      <c r="HX250" s="119"/>
    </row>
    <row xmlns:x14ac="http://schemas.microsoft.com/office/spreadsheetml/2009/9/ac" r="251" s="3" customFormat="true" x14ac:dyDescent="0.25">
      <c r="A251" s="379"/>
      <c r="B251" s="119"/>
      <c r="L251" s="119"/>
      <c r="V251" s="119"/>
      <c r="AF251" s="119"/>
      <c r="AP251" s="119"/>
      <c r="AZ251" s="119"/>
      <c r="BA251" s="119"/>
      <c r="BJ251" s="119"/>
      <c r="BT251" s="119"/>
      <c r="CD251" s="119"/>
      <c r="CN251" s="119"/>
      <c r="CX251" s="119"/>
      <c r="DH251" s="119"/>
      <c r="DR251" s="119"/>
      <c r="EB251" s="119"/>
      <c r="EL251" s="119"/>
      <c r="EV251" s="119"/>
      <c r="FF251" s="119"/>
      <c r="FP251" s="119"/>
      <c r="FZ251" s="119"/>
      <c r="GJ251" s="119"/>
      <c r="GT251" s="119"/>
      <c r="HD251" s="119"/>
      <c r="HN251" s="119"/>
      <c r="HX251" s="119"/>
    </row>
    <row xmlns:x14ac="http://schemas.microsoft.com/office/spreadsheetml/2009/9/ac" r="252" s="3" customFormat="true" x14ac:dyDescent="0.25">
      <c r="A252" s="379"/>
      <c r="B252" s="119"/>
      <c r="L252" s="119"/>
      <c r="V252" s="119"/>
      <c r="AF252" s="119"/>
      <c r="AP252" s="119"/>
      <c r="AZ252" s="119"/>
      <c r="BA252" s="119"/>
      <c r="BJ252" s="119"/>
      <c r="BT252" s="119"/>
      <c r="CD252" s="119"/>
      <c r="CN252" s="119"/>
      <c r="CX252" s="119"/>
      <c r="DH252" s="119"/>
      <c r="DR252" s="119"/>
      <c r="EB252" s="119"/>
      <c r="EL252" s="119"/>
      <c r="EV252" s="119"/>
      <c r="FF252" s="119"/>
      <c r="FP252" s="119"/>
      <c r="FZ252" s="119"/>
      <c r="GJ252" s="119"/>
      <c r="GT252" s="119"/>
      <c r="HD252" s="119"/>
      <c r="HN252" s="119"/>
      <c r="HX252" s="119"/>
    </row>
    <row xmlns:x14ac="http://schemas.microsoft.com/office/spreadsheetml/2009/9/ac" r="253" s="3" customFormat="true" x14ac:dyDescent="0.25">
      <c r="A253" s="379"/>
      <c r="B253" s="119"/>
      <c r="L253" s="119"/>
      <c r="V253" s="119"/>
      <c r="AF253" s="119"/>
      <c r="AP253" s="119"/>
      <c r="AZ253" s="119"/>
      <c r="BA253" s="119"/>
      <c r="BJ253" s="119"/>
      <c r="BT253" s="119"/>
      <c r="CD253" s="119"/>
      <c r="CN253" s="119"/>
      <c r="CX253" s="119"/>
      <c r="DH253" s="119"/>
      <c r="DR253" s="119"/>
      <c r="EB253" s="119"/>
      <c r="EL253" s="119"/>
      <c r="EV253" s="119"/>
      <c r="FF253" s="119"/>
      <c r="FP253" s="119"/>
      <c r="FZ253" s="119"/>
      <c r="GJ253" s="119"/>
      <c r="GT253" s="119"/>
      <c r="HD253" s="119"/>
      <c r="HN253" s="119"/>
      <c r="HX253" s="119"/>
    </row>
    <row xmlns:x14ac="http://schemas.microsoft.com/office/spreadsheetml/2009/9/ac" r="254" s="3" customFormat="true" x14ac:dyDescent="0.25">
      <c r="A254" s="379"/>
      <c r="B254" s="119"/>
      <c r="L254" s="119"/>
      <c r="V254" s="119"/>
      <c r="AF254" s="119"/>
      <c r="AP254" s="119"/>
      <c r="AZ254" s="119"/>
      <c r="BA254" s="119"/>
      <c r="BJ254" s="119"/>
      <c r="BT254" s="119"/>
      <c r="CD254" s="119"/>
      <c r="CN254" s="119"/>
      <c r="CX254" s="119"/>
      <c r="DH254" s="119"/>
      <c r="DR254" s="119"/>
      <c r="EB254" s="119"/>
      <c r="EL254" s="119"/>
      <c r="EV254" s="119"/>
      <c r="FF254" s="119"/>
      <c r="FP254" s="119"/>
      <c r="FZ254" s="119"/>
      <c r="GJ254" s="119"/>
      <c r="GT254" s="119"/>
      <c r="HD254" s="119"/>
      <c r="HN254" s="119"/>
      <c r="HX254" s="119"/>
    </row>
    <row xmlns:x14ac="http://schemas.microsoft.com/office/spreadsheetml/2009/9/ac" r="255" s="3" customFormat="true" x14ac:dyDescent="0.25">
      <c r="A255" s="379"/>
      <c r="B255" s="119"/>
      <c r="L255" s="119"/>
      <c r="V255" s="119"/>
      <c r="AF255" s="119"/>
      <c r="AP255" s="119"/>
      <c r="AZ255" s="119"/>
      <c r="BA255" s="119"/>
      <c r="BJ255" s="119"/>
      <c r="BT255" s="119"/>
      <c r="CD255" s="119"/>
      <c r="CN255" s="119"/>
      <c r="CX255" s="119"/>
      <c r="DH255" s="119"/>
      <c r="DR255" s="119"/>
      <c r="EB255" s="119"/>
      <c r="EL255" s="119"/>
      <c r="EV255" s="119"/>
      <c r="FF255" s="119"/>
      <c r="FP255" s="119"/>
      <c r="FZ255" s="119"/>
      <c r="GJ255" s="119"/>
      <c r="GT255" s="119"/>
      <c r="HD255" s="119"/>
      <c r="HN255" s="119"/>
      <c r="HX255" s="119"/>
    </row>
    <row xmlns:x14ac="http://schemas.microsoft.com/office/spreadsheetml/2009/9/ac" r="256" s="3" customFormat="true" x14ac:dyDescent="0.25">
      <c r="A256" s="379"/>
      <c r="B256" s="119"/>
      <c r="L256" s="119"/>
      <c r="V256" s="119"/>
      <c r="AF256" s="119"/>
      <c r="AP256" s="119"/>
      <c r="AZ256" s="119"/>
      <c r="BA256" s="119"/>
      <c r="BJ256" s="119"/>
      <c r="BT256" s="119"/>
      <c r="CD256" s="119"/>
      <c r="CN256" s="119"/>
      <c r="CX256" s="119"/>
      <c r="DH256" s="119"/>
      <c r="DR256" s="119"/>
      <c r="EB256" s="119"/>
      <c r="EL256" s="119"/>
      <c r="EV256" s="119"/>
      <c r="FF256" s="119"/>
      <c r="FP256" s="119"/>
      <c r="FZ256" s="119"/>
      <c r="GJ256" s="119"/>
      <c r="GT256" s="119"/>
      <c r="HD256" s="119"/>
      <c r="HN256" s="119"/>
      <c r="HX256" s="119"/>
    </row>
    <row xmlns:x14ac="http://schemas.microsoft.com/office/spreadsheetml/2009/9/ac" r="257" s="3" customFormat="true" x14ac:dyDescent="0.25">
      <c r="A257" s="379"/>
      <c r="B257" s="119"/>
      <c r="L257" s="119"/>
      <c r="V257" s="119"/>
      <c r="AF257" s="119"/>
      <c r="AP257" s="119"/>
      <c r="AZ257" s="119"/>
      <c r="BA257" s="119"/>
      <c r="BJ257" s="119"/>
      <c r="BT257" s="119"/>
      <c r="CD257" s="119"/>
      <c r="CN257" s="119"/>
      <c r="CX257" s="119"/>
      <c r="DH257" s="119"/>
      <c r="DR257" s="119"/>
      <c r="EB257" s="119"/>
      <c r="EL257" s="119"/>
      <c r="EV257" s="119"/>
      <c r="FF257" s="119"/>
      <c r="FP257" s="119"/>
      <c r="FZ257" s="119"/>
      <c r="GJ257" s="119"/>
      <c r="GT257" s="119"/>
      <c r="HD257" s="119"/>
      <c r="HN257" s="119"/>
      <c r="HX257" s="119"/>
    </row>
    <row xmlns:x14ac="http://schemas.microsoft.com/office/spreadsheetml/2009/9/ac" r="258" s="3" customFormat="true" x14ac:dyDescent="0.25">
      <c r="A258" s="379"/>
      <c r="B258" s="119"/>
      <c r="L258" s="119"/>
      <c r="V258" s="119"/>
      <c r="AF258" s="119"/>
      <c r="AP258" s="119"/>
      <c r="AZ258" s="119"/>
      <c r="BA258" s="119"/>
      <c r="BJ258" s="119"/>
      <c r="BT258" s="119"/>
      <c r="CD258" s="119"/>
      <c r="CN258" s="119"/>
      <c r="CX258" s="119"/>
      <c r="DH258" s="119"/>
      <c r="DR258" s="119"/>
      <c r="EB258" s="119"/>
      <c r="EL258" s="119"/>
      <c r="EV258" s="119"/>
      <c r="FF258" s="119"/>
      <c r="FP258" s="119"/>
      <c r="FZ258" s="119"/>
      <c r="GJ258" s="119"/>
      <c r="GT258" s="119"/>
      <c r="HD258" s="119"/>
      <c r="HN258" s="119"/>
      <c r="HX258" s="119"/>
    </row>
    <row xmlns:x14ac="http://schemas.microsoft.com/office/spreadsheetml/2009/9/ac" r="259" s="3" customFormat="true" x14ac:dyDescent="0.25">
      <c r="A259" s="379"/>
      <c r="B259" s="119"/>
      <c r="L259" s="119"/>
      <c r="V259" s="119"/>
      <c r="AF259" s="119"/>
      <c r="AP259" s="119"/>
      <c r="AZ259" s="119"/>
      <c r="BA259" s="119"/>
      <c r="BJ259" s="119"/>
      <c r="BT259" s="119"/>
      <c r="CD259" s="119"/>
      <c r="CN259" s="119"/>
      <c r="CX259" s="119"/>
      <c r="DH259" s="119"/>
      <c r="DR259" s="119"/>
      <c r="EB259" s="119"/>
      <c r="EL259" s="119"/>
      <c r="EV259" s="119"/>
      <c r="FF259" s="119"/>
      <c r="FP259" s="119"/>
      <c r="FZ259" s="119"/>
      <c r="GJ259" s="119"/>
      <c r="GT259" s="119"/>
      <c r="HD259" s="119"/>
      <c r="HN259" s="119"/>
      <c r="HX259" s="119"/>
    </row>
    <row xmlns:x14ac="http://schemas.microsoft.com/office/spreadsheetml/2009/9/ac" r="260" s="3" customFormat="true" x14ac:dyDescent="0.25">
      <c r="A260" s="379"/>
      <c r="B260" s="119"/>
      <c r="L260" s="119"/>
      <c r="V260" s="119"/>
      <c r="AF260" s="119"/>
      <c r="AP260" s="119"/>
      <c r="AZ260" s="119"/>
      <c r="BA260" s="119"/>
      <c r="BJ260" s="119"/>
      <c r="BT260" s="119"/>
      <c r="CD260" s="119"/>
      <c r="CN260" s="119"/>
      <c r="CX260" s="119"/>
      <c r="DH260" s="119"/>
      <c r="DR260" s="119"/>
      <c r="EB260" s="119"/>
      <c r="EL260" s="119"/>
      <c r="EV260" s="119"/>
      <c r="FF260" s="119"/>
      <c r="FP260" s="119"/>
      <c r="FZ260" s="119"/>
      <c r="GJ260" s="119"/>
      <c r="GT260" s="119"/>
      <c r="HD260" s="119"/>
      <c r="HN260" s="119"/>
      <c r="HX260" s="119"/>
    </row>
    <row xmlns:x14ac="http://schemas.microsoft.com/office/spreadsheetml/2009/9/ac" r="261" s="3" customFormat="true" x14ac:dyDescent="0.25">
      <c r="A261" s="379"/>
      <c r="B261" s="119"/>
      <c r="L261" s="119"/>
      <c r="V261" s="119"/>
      <c r="AF261" s="119"/>
      <c r="AP261" s="119"/>
      <c r="AZ261" s="119"/>
      <c r="BA261" s="119"/>
      <c r="BJ261" s="119"/>
      <c r="BT261" s="119"/>
      <c r="CD261" s="119"/>
      <c r="CN261" s="119"/>
      <c r="CX261" s="119"/>
      <c r="DH261" s="119"/>
      <c r="DR261" s="119"/>
      <c r="EB261" s="119"/>
      <c r="EL261" s="119"/>
      <c r="EV261" s="119"/>
      <c r="FF261" s="119"/>
      <c r="FP261" s="119"/>
      <c r="FZ261" s="119"/>
      <c r="GJ261" s="119"/>
      <c r="GT261" s="119"/>
      <c r="HD261" s="119"/>
      <c r="HN261" s="119"/>
      <c r="HX261" s="119"/>
    </row>
    <row xmlns:x14ac="http://schemas.microsoft.com/office/spreadsheetml/2009/9/ac" r="262" s="3" customFormat="true" x14ac:dyDescent="0.25">
      <c r="A262" s="379"/>
      <c r="B262" s="119"/>
      <c r="L262" s="119"/>
      <c r="V262" s="119"/>
      <c r="AF262" s="119"/>
      <c r="AP262" s="119"/>
      <c r="AZ262" s="119"/>
      <c r="BA262" s="119"/>
      <c r="BJ262" s="119"/>
      <c r="BT262" s="119"/>
      <c r="CD262" s="119"/>
      <c r="CN262" s="119"/>
      <c r="CX262" s="119"/>
      <c r="DH262" s="119"/>
      <c r="DR262" s="119"/>
      <c r="EB262" s="119"/>
      <c r="EL262" s="119"/>
      <c r="EV262" s="119"/>
      <c r="FF262" s="119"/>
      <c r="FP262" s="119"/>
      <c r="FZ262" s="119"/>
      <c r="GJ262" s="119"/>
      <c r="GT262" s="119"/>
      <c r="HD262" s="119"/>
      <c r="HN262" s="119"/>
      <c r="HX262" s="119"/>
    </row>
    <row xmlns:x14ac="http://schemas.microsoft.com/office/spreadsheetml/2009/9/ac" r="263" s="3" customFormat="true" x14ac:dyDescent="0.25">
      <c r="A263" s="379"/>
      <c r="B263" s="119"/>
      <c r="L263" s="119"/>
      <c r="V263" s="119"/>
      <c r="AF263" s="119"/>
      <c r="AP263" s="119"/>
      <c r="AZ263" s="119"/>
      <c r="BA263" s="119"/>
      <c r="BJ263" s="119"/>
      <c r="BT263" s="119"/>
      <c r="CD263" s="119"/>
      <c r="CN263" s="119"/>
      <c r="CX263" s="119"/>
      <c r="DH263" s="119"/>
      <c r="DR263" s="119"/>
      <c r="EB263" s="119"/>
      <c r="EL263" s="119"/>
      <c r="EV263" s="119"/>
      <c r="FF263" s="119"/>
      <c r="FP263" s="119"/>
      <c r="FZ263" s="119"/>
      <c r="GJ263" s="119"/>
      <c r="GT263" s="119"/>
      <c r="HD263" s="119"/>
      <c r="HN263" s="119"/>
      <c r="HX263" s="119"/>
    </row>
    <row xmlns:x14ac="http://schemas.microsoft.com/office/spreadsheetml/2009/9/ac" r="264" s="3" customFormat="true" x14ac:dyDescent="0.25">
      <c r="A264" s="379"/>
      <c r="B264" s="119"/>
      <c r="L264" s="119"/>
      <c r="V264" s="119"/>
      <c r="AF264" s="119"/>
      <c r="AP264" s="119"/>
      <c r="AZ264" s="119"/>
      <c r="BA264" s="119"/>
      <c r="BJ264" s="119"/>
      <c r="BT264" s="119"/>
      <c r="CD264" s="119"/>
      <c r="CN264" s="119"/>
      <c r="CX264" s="119"/>
      <c r="DH264" s="119"/>
      <c r="DR264" s="119"/>
      <c r="EB264" s="119"/>
      <c r="EL264" s="119"/>
      <c r="EV264" s="119"/>
      <c r="FF264" s="119"/>
      <c r="FP264" s="119"/>
      <c r="FZ264" s="119"/>
      <c r="GJ264" s="119"/>
      <c r="GT264" s="119"/>
      <c r="HD264" s="119"/>
      <c r="HN264" s="119"/>
      <c r="HX264" s="119"/>
    </row>
    <row xmlns:x14ac="http://schemas.microsoft.com/office/spreadsheetml/2009/9/ac" r="265" s="3" customFormat="true" x14ac:dyDescent="0.25">
      <c r="A265" s="379"/>
      <c r="B265" s="119"/>
      <c r="L265" s="119"/>
      <c r="V265" s="119"/>
      <c r="AF265" s="119"/>
      <c r="AP265" s="119"/>
      <c r="AZ265" s="119"/>
      <c r="BA265" s="119"/>
      <c r="BJ265" s="119"/>
      <c r="BT265" s="119"/>
      <c r="CD265" s="119"/>
      <c r="CN265" s="119"/>
      <c r="CX265" s="119"/>
      <c r="DH265" s="119"/>
      <c r="DR265" s="119"/>
      <c r="EB265" s="119"/>
      <c r="EL265" s="119"/>
      <c r="EV265" s="119"/>
      <c r="FF265" s="119"/>
      <c r="FP265" s="119"/>
      <c r="FZ265" s="119"/>
      <c r="GJ265" s="119"/>
      <c r="GT265" s="119"/>
      <c r="HD265" s="119"/>
      <c r="HN265" s="119"/>
      <c r="HX265" s="119"/>
    </row>
    <row xmlns:x14ac="http://schemas.microsoft.com/office/spreadsheetml/2009/9/ac" r="266" s="3" customFormat="true" x14ac:dyDescent="0.25">
      <c r="A266" s="379"/>
      <c r="B266" s="119"/>
      <c r="L266" s="119"/>
      <c r="V266" s="119"/>
      <c r="AF266" s="119"/>
      <c r="AP266" s="119"/>
      <c r="AZ266" s="119"/>
      <c r="BA266" s="119"/>
      <c r="BJ266" s="119"/>
      <c r="BT266" s="119"/>
      <c r="CD266" s="119"/>
      <c r="CN266" s="119"/>
      <c r="CX266" s="119"/>
      <c r="DH266" s="119"/>
      <c r="DR266" s="119"/>
      <c r="EB266" s="119"/>
      <c r="EL266" s="119"/>
      <c r="EV266" s="119"/>
      <c r="FF266" s="119"/>
      <c r="FP266" s="119"/>
      <c r="FZ266" s="119"/>
      <c r="GJ266" s="119"/>
      <c r="GT266" s="119"/>
      <c r="HD266" s="119"/>
      <c r="HN266" s="119"/>
      <c r="HX266" s="119"/>
    </row>
    <row xmlns:x14ac="http://schemas.microsoft.com/office/spreadsheetml/2009/9/ac" r="267" s="3" customFormat="true" x14ac:dyDescent="0.25">
      <c r="A267" s="379"/>
      <c r="B267" s="119"/>
      <c r="L267" s="119"/>
      <c r="V267" s="119"/>
      <c r="AF267" s="119"/>
      <c r="AP267" s="119"/>
      <c r="AZ267" s="119"/>
      <c r="BA267" s="119"/>
      <c r="BJ267" s="119"/>
      <c r="BT267" s="119"/>
      <c r="CD267" s="119"/>
      <c r="CN267" s="119"/>
      <c r="CX267" s="119"/>
      <c r="DH267" s="119"/>
      <c r="DR267" s="119"/>
      <c r="EB267" s="119"/>
      <c r="EL267" s="119"/>
      <c r="EV267" s="119"/>
      <c r="FF267" s="119"/>
      <c r="FP267" s="119"/>
      <c r="FZ267" s="119"/>
      <c r="GJ267" s="119"/>
      <c r="GT267" s="119"/>
      <c r="HD267" s="119"/>
      <c r="HN267" s="119"/>
      <c r="HX267" s="119"/>
    </row>
    <row xmlns:x14ac="http://schemas.microsoft.com/office/spreadsheetml/2009/9/ac" r="268" s="3" customFormat="true" x14ac:dyDescent="0.25">
      <c r="A268" s="379"/>
      <c r="B268" s="119"/>
      <c r="L268" s="119"/>
      <c r="V268" s="119"/>
      <c r="AF268" s="119"/>
      <c r="AP268" s="119"/>
      <c r="AZ268" s="119"/>
      <c r="BA268" s="119"/>
      <c r="BJ268" s="119"/>
      <c r="BT268" s="119"/>
      <c r="CD268" s="119"/>
      <c r="CN268" s="119"/>
      <c r="CX268" s="119"/>
      <c r="DH268" s="119"/>
      <c r="DR268" s="119"/>
      <c r="EB268" s="119"/>
      <c r="EL268" s="119"/>
      <c r="EV268" s="119"/>
      <c r="FF268" s="119"/>
      <c r="FP268" s="119"/>
      <c r="FZ268" s="119"/>
      <c r="GJ268" s="119"/>
      <c r="GT268" s="119"/>
      <c r="HD268" s="119"/>
      <c r="HN268" s="119"/>
      <c r="HX268" s="119"/>
    </row>
    <row xmlns:x14ac="http://schemas.microsoft.com/office/spreadsheetml/2009/9/ac" r="269" s="3" customFormat="true" x14ac:dyDescent="0.25">
      <c r="A269" s="379"/>
      <c r="B269" s="119"/>
      <c r="L269" s="119"/>
      <c r="V269" s="119"/>
      <c r="AF269" s="119"/>
      <c r="AP269" s="119"/>
      <c r="AZ269" s="119"/>
      <c r="BA269" s="119"/>
      <c r="BJ269" s="119"/>
      <c r="BT269" s="119"/>
      <c r="CD269" s="119"/>
      <c r="CN269" s="119"/>
      <c r="CX269" s="119"/>
      <c r="DH269" s="119"/>
      <c r="DR269" s="119"/>
      <c r="EB269" s="119"/>
      <c r="EL269" s="119"/>
      <c r="EV269" s="119"/>
      <c r="FF269" s="119"/>
      <c r="FP269" s="119"/>
      <c r="FZ269" s="119"/>
      <c r="GJ269" s="119"/>
      <c r="GT269" s="119"/>
      <c r="HD269" s="119"/>
      <c r="HN269" s="119"/>
      <c r="HX269" s="119"/>
    </row>
    <row xmlns:x14ac="http://schemas.microsoft.com/office/spreadsheetml/2009/9/ac" r="270" s="3" customFormat="true" x14ac:dyDescent="0.25">
      <c r="A270" s="379"/>
      <c r="B270" s="119"/>
      <c r="L270" s="119"/>
      <c r="V270" s="119"/>
      <c r="AF270" s="119"/>
      <c r="AP270" s="119"/>
      <c r="AZ270" s="119"/>
      <c r="BA270" s="119"/>
      <c r="BJ270" s="119"/>
      <c r="BT270" s="119"/>
      <c r="CD270" s="119"/>
      <c r="CN270" s="119"/>
      <c r="CX270" s="119"/>
      <c r="DH270" s="119"/>
      <c r="DR270" s="119"/>
      <c r="EB270" s="119"/>
      <c r="EL270" s="119"/>
      <c r="EV270" s="119"/>
      <c r="FF270" s="119"/>
      <c r="FP270" s="119"/>
      <c r="FZ270" s="119"/>
      <c r="GJ270" s="119"/>
      <c r="GT270" s="119"/>
      <c r="HD270" s="119"/>
      <c r="HN270" s="119"/>
      <c r="HX270" s="119"/>
    </row>
    <row xmlns:x14ac="http://schemas.microsoft.com/office/spreadsheetml/2009/9/ac" r="271" s="3" customFormat="true" x14ac:dyDescent="0.25">
      <c r="A271" s="379"/>
      <c r="B271" s="119"/>
      <c r="L271" s="119"/>
      <c r="V271" s="119"/>
      <c r="AF271" s="119"/>
      <c r="AP271" s="119"/>
      <c r="AZ271" s="119"/>
      <c r="BA271" s="119"/>
      <c r="BJ271" s="119"/>
      <c r="BT271" s="119"/>
      <c r="CD271" s="119"/>
      <c r="CN271" s="119"/>
      <c r="CX271" s="119"/>
      <c r="DH271" s="119"/>
      <c r="DR271" s="119"/>
      <c r="EB271" s="119"/>
      <c r="EL271" s="119"/>
      <c r="EV271" s="119"/>
      <c r="FF271" s="119"/>
      <c r="FP271" s="119"/>
      <c r="FZ271" s="119"/>
      <c r="GJ271" s="119"/>
      <c r="GT271" s="119"/>
      <c r="HD271" s="119"/>
      <c r="HN271" s="119"/>
      <c r="HX271" s="119"/>
    </row>
    <row xmlns:x14ac="http://schemas.microsoft.com/office/spreadsheetml/2009/9/ac" r="272" s="3" customFormat="true" x14ac:dyDescent="0.25">
      <c r="A272" s="379"/>
      <c r="B272" s="119"/>
      <c r="L272" s="119"/>
      <c r="V272" s="119"/>
      <c r="AF272" s="119"/>
      <c r="AP272" s="119"/>
      <c r="AZ272" s="119"/>
      <c r="BA272" s="119"/>
      <c r="BJ272" s="119"/>
      <c r="BT272" s="119"/>
      <c r="CD272" s="119"/>
      <c r="CN272" s="119"/>
      <c r="CX272" s="119"/>
      <c r="DH272" s="119"/>
      <c r="DR272" s="119"/>
      <c r="EB272" s="119"/>
      <c r="EL272" s="119"/>
      <c r="EV272" s="119"/>
      <c r="FF272" s="119"/>
      <c r="FP272" s="119"/>
      <c r="FZ272" s="119"/>
      <c r="GJ272" s="119"/>
      <c r="GT272" s="119"/>
      <c r="HD272" s="119"/>
      <c r="HN272" s="119"/>
      <c r="HX272" s="119"/>
    </row>
    <row xmlns:x14ac="http://schemas.microsoft.com/office/spreadsheetml/2009/9/ac" r="273" s="3" customFormat="true" x14ac:dyDescent="0.25">
      <c r="A273" s="379"/>
      <c r="B273" s="119"/>
      <c r="L273" s="119"/>
      <c r="V273" s="119"/>
      <c r="AF273" s="119"/>
      <c r="AP273" s="119"/>
      <c r="AZ273" s="119"/>
      <c r="BA273" s="119"/>
      <c r="BJ273" s="119"/>
      <c r="BT273" s="119"/>
      <c r="CD273" s="119"/>
      <c r="CN273" s="119"/>
      <c r="CX273" s="119"/>
      <c r="DH273" s="119"/>
      <c r="DR273" s="119"/>
      <c r="EB273" s="119"/>
      <c r="EL273" s="119"/>
      <c r="EV273" s="119"/>
      <c r="FF273" s="119"/>
      <c r="FP273" s="119"/>
      <c r="FZ273" s="119"/>
      <c r="GJ273" s="119"/>
      <c r="GT273" s="119"/>
      <c r="HD273" s="119"/>
      <c r="HN273" s="119"/>
      <c r="HX273" s="119"/>
    </row>
    <row xmlns:x14ac="http://schemas.microsoft.com/office/spreadsheetml/2009/9/ac" r="274" s="3" customFormat="true" x14ac:dyDescent="0.25">
      <c r="A274" s="379"/>
      <c r="B274" s="119"/>
      <c r="L274" s="119"/>
      <c r="V274" s="119"/>
      <c r="AF274" s="119"/>
      <c r="AP274" s="119"/>
      <c r="AZ274" s="119"/>
      <c r="BA274" s="119"/>
      <c r="BJ274" s="119"/>
      <c r="BT274" s="119"/>
      <c r="CD274" s="119"/>
      <c r="CN274" s="119"/>
      <c r="CX274" s="119"/>
      <c r="DH274" s="119"/>
      <c r="DR274" s="119"/>
      <c r="EB274" s="119"/>
      <c r="EL274" s="119"/>
      <c r="EV274" s="119"/>
      <c r="FF274" s="119"/>
      <c r="FP274" s="119"/>
      <c r="FZ274" s="119"/>
      <c r="GJ274" s="119"/>
      <c r="GT274" s="119"/>
      <c r="HD274" s="119"/>
      <c r="HN274" s="119"/>
      <c r="HX274" s="119"/>
    </row>
    <row xmlns:x14ac="http://schemas.microsoft.com/office/spreadsheetml/2009/9/ac" r="275" s="3" customFormat="true" x14ac:dyDescent="0.25">
      <c r="A275" s="379"/>
      <c r="B275" s="119"/>
      <c r="L275" s="119"/>
      <c r="V275" s="119"/>
      <c r="AF275" s="119"/>
      <c r="AP275" s="119"/>
      <c r="AZ275" s="119"/>
      <c r="BA275" s="119"/>
      <c r="BJ275" s="119"/>
      <c r="BT275" s="119"/>
      <c r="CD275" s="119"/>
      <c r="CN275" s="119"/>
      <c r="CX275" s="119"/>
      <c r="DH275" s="119"/>
      <c r="DR275" s="119"/>
      <c r="EB275" s="119"/>
      <c r="EL275" s="119"/>
      <c r="EV275" s="119"/>
      <c r="FF275" s="119"/>
      <c r="FP275" s="119"/>
      <c r="FZ275" s="119"/>
      <c r="GJ275" s="119"/>
      <c r="GT275" s="119"/>
      <c r="HD275" s="119"/>
      <c r="HN275" s="119"/>
      <c r="HX275" s="119"/>
    </row>
    <row xmlns:x14ac="http://schemas.microsoft.com/office/spreadsheetml/2009/9/ac" r="276" s="3" customFormat="true" x14ac:dyDescent="0.25">
      <c r="A276" s="379"/>
      <c r="B276" s="119"/>
      <c r="L276" s="119"/>
      <c r="V276" s="119"/>
      <c r="AF276" s="119"/>
      <c r="AP276" s="119"/>
      <c r="AZ276" s="119"/>
      <c r="BA276" s="119"/>
      <c r="BJ276" s="119"/>
      <c r="BT276" s="119"/>
      <c r="CD276" s="119"/>
      <c r="CN276" s="119"/>
      <c r="CX276" s="119"/>
      <c r="DH276" s="119"/>
      <c r="DR276" s="119"/>
      <c r="EB276" s="119"/>
      <c r="EL276" s="119"/>
      <c r="EV276" s="119"/>
      <c r="FF276" s="119"/>
      <c r="FP276" s="119"/>
      <c r="FZ276" s="119"/>
      <c r="GJ276" s="119"/>
      <c r="GT276" s="119"/>
      <c r="HD276" s="119"/>
      <c r="HN276" s="119"/>
      <c r="HX276" s="119"/>
    </row>
    <row xmlns:x14ac="http://schemas.microsoft.com/office/spreadsheetml/2009/9/ac" r="277" s="3" customFormat="true" x14ac:dyDescent="0.25">
      <c r="A277" s="379"/>
      <c r="B277" s="119"/>
      <c r="L277" s="119"/>
      <c r="V277" s="119"/>
      <c r="AF277" s="119"/>
      <c r="AP277" s="119"/>
      <c r="AZ277" s="119"/>
      <c r="BA277" s="119"/>
      <c r="BJ277" s="119"/>
      <c r="BT277" s="119"/>
      <c r="CD277" s="119"/>
      <c r="CN277" s="119"/>
      <c r="CX277" s="119"/>
      <c r="DH277" s="119"/>
      <c r="DR277" s="119"/>
      <c r="EB277" s="119"/>
      <c r="EL277" s="119"/>
      <c r="EV277" s="119"/>
      <c r="FF277" s="119"/>
      <c r="FP277" s="119"/>
      <c r="FZ277" s="119"/>
      <c r="GJ277" s="119"/>
      <c r="GT277" s="119"/>
      <c r="HD277" s="119"/>
      <c r="HN277" s="119"/>
      <c r="HX277" s="119"/>
    </row>
    <row xmlns:x14ac="http://schemas.microsoft.com/office/spreadsheetml/2009/9/ac" r="278" s="3" customFormat="true" x14ac:dyDescent="0.25">
      <c r="A278" s="379"/>
      <c r="B278" s="119"/>
      <c r="L278" s="119"/>
      <c r="V278" s="119"/>
      <c r="AF278" s="119"/>
      <c r="AP278" s="119"/>
      <c r="AZ278" s="119"/>
      <c r="BA278" s="119"/>
      <c r="BJ278" s="119"/>
      <c r="BT278" s="119"/>
      <c r="CD278" s="119"/>
      <c r="CN278" s="119"/>
      <c r="CX278" s="119"/>
      <c r="DH278" s="119"/>
      <c r="DR278" s="119"/>
      <c r="EB278" s="119"/>
      <c r="EL278" s="119"/>
      <c r="EV278" s="119"/>
      <c r="FF278" s="119"/>
      <c r="FP278" s="119"/>
      <c r="FZ278" s="119"/>
      <c r="GJ278" s="119"/>
      <c r="GT278" s="119"/>
      <c r="HD278" s="119"/>
      <c r="HN278" s="119"/>
      <c r="HX278" s="119"/>
    </row>
    <row xmlns:x14ac="http://schemas.microsoft.com/office/spreadsheetml/2009/9/ac" r="279" s="3" customFormat="true" x14ac:dyDescent="0.25">
      <c r="A279" s="379"/>
      <c r="B279" s="119"/>
      <c r="L279" s="119"/>
      <c r="V279" s="119"/>
      <c r="AF279" s="119"/>
      <c r="AP279" s="119"/>
      <c r="AZ279" s="119"/>
      <c r="BA279" s="119"/>
      <c r="BJ279" s="119"/>
      <c r="BT279" s="119"/>
      <c r="CD279" s="119"/>
      <c r="CN279" s="119"/>
      <c r="CX279" s="119"/>
      <c r="DH279" s="119"/>
      <c r="DR279" s="119"/>
      <c r="EB279" s="119"/>
      <c r="EL279" s="119"/>
      <c r="EV279" s="119"/>
      <c r="FF279" s="119"/>
      <c r="FP279" s="119"/>
      <c r="FZ279" s="119"/>
      <c r="GJ279" s="119"/>
      <c r="GT279" s="119"/>
      <c r="HD279" s="119"/>
      <c r="HN279" s="119"/>
      <c r="HX279" s="119"/>
    </row>
    <row xmlns:x14ac="http://schemas.microsoft.com/office/spreadsheetml/2009/9/ac" r="280" s="3" customFormat="true" x14ac:dyDescent="0.25">
      <c r="A280" s="379"/>
      <c r="B280" s="119"/>
      <c r="L280" s="119"/>
      <c r="V280" s="119"/>
      <c r="AF280" s="119"/>
      <c r="AP280" s="119"/>
      <c r="AZ280" s="119"/>
      <c r="BA280" s="119"/>
      <c r="BJ280" s="119"/>
      <c r="BT280" s="119"/>
      <c r="CD280" s="119"/>
      <c r="CN280" s="119"/>
      <c r="CX280" s="119"/>
      <c r="DH280" s="119"/>
      <c r="DR280" s="119"/>
      <c r="EB280" s="119"/>
      <c r="EL280" s="119"/>
      <c r="EV280" s="119"/>
      <c r="FF280" s="119"/>
      <c r="FP280" s="119"/>
      <c r="FZ280" s="119"/>
      <c r="GJ280" s="119"/>
      <c r="GT280" s="119"/>
      <c r="HD280" s="119"/>
      <c r="HN280" s="119"/>
      <c r="HX280" s="119"/>
    </row>
    <row xmlns:x14ac="http://schemas.microsoft.com/office/spreadsheetml/2009/9/ac" r="281" s="3" customFormat="true" x14ac:dyDescent="0.25">
      <c r="A281" s="379"/>
      <c r="B281" s="119"/>
      <c r="L281" s="119"/>
      <c r="V281" s="119"/>
      <c r="AF281" s="119"/>
      <c r="AP281" s="119"/>
      <c r="AZ281" s="119"/>
      <c r="BA281" s="119"/>
      <c r="BJ281" s="119"/>
      <c r="BT281" s="119"/>
      <c r="CD281" s="119"/>
      <c r="CN281" s="119"/>
      <c r="CX281" s="119"/>
      <c r="DH281" s="119"/>
      <c r="DR281" s="119"/>
      <c r="EB281" s="119"/>
      <c r="EL281" s="119"/>
      <c r="EV281" s="119"/>
      <c r="FF281" s="119"/>
      <c r="FP281" s="119"/>
      <c r="FZ281" s="119"/>
      <c r="GJ281" s="119"/>
      <c r="GT281" s="119"/>
      <c r="HD281" s="119"/>
      <c r="HN281" s="119"/>
      <c r="HX281" s="119"/>
    </row>
    <row xmlns:x14ac="http://schemas.microsoft.com/office/spreadsheetml/2009/9/ac" r="282" s="3" customFormat="true" x14ac:dyDescent="0.25">
      <c r="A282" s="379"/>
      <c r="B282" s="119"/>
      <c r="L282" s="119"/>
      <c r="V282" s="119"/>
      <c r="AF282" s="119"/>
      <c r="AP282" s="119"/>
      <c r="AZ282" s="119"/>
      <c r="BA282" s="119"/>
      <c r="BJ282" s="119"/>
      <c r="BT282" s="119"/>
      <c r="CD282" s="119"/>
      <c r="CN282" s="119"/>
      <c r="CX282" s="119"/>
      <c r="DH282" s="119"/>
      <c r="DR282" s="119"/>
      <c r="EB282" s="119"/>
      <c r="EL282" s="119"/>
      <c r="EV282" s="119"/>
      <c r="FF282" s="119"/>
      <c r="FP282" s="119"/>
      <c r="FZ282" s="119"/>
      <c r="GJ282" s="119"/>
      <c r="GT282" s="119"/>
      <c r="HD282" s="119"/>
      <c r="HN282" s="119"/>
      <c r="HX282" s="119"/>
    </row>
    <row xmlns:x14ac="http://schemas.microsoft.com/office/spreadsheetml/2009/9/ac" r="283" s="3" customFormat="true" x14ac:dyDescent="0.25">
      <c r="A283" s="379"/>
      <c r="B283" s="119"/>
      <c r="L283" s="119"/>
      <c r="V283" s="119"/>
      <c r="AF283" s="119"/>
      <c r="AP283" s="119"/>
      <c r="AZ283" s="119"/>
      <c r="BA283" s="119"/>
      <c r="BJ283" s="119"/>
      <c r="BT283" s="119"/>
      <c r="CD283" s="119"/>
      <c r="CN283" s="119"/>
      <c r="CX283" s="119"/>
      <c r="DH283" s="119"/>
      <c r="DR283" s="119"/>
      <c r="EB283" s="119"/>
      <c r="EL283" s="119"/>
      <c r="EV283" s="119"/>
      <c r="FF283" s="119"/>
      <c r="FP283" s="119"/>
      <c r="FZ283" s="119"/>
      <c r="GJ283" s="119"/>
      <c r="GT283" s="119"/>
      <c r="HD283" s="119"/>
      <c r="HN283" s="119"/>
      <c r="HX283" s="119"/>
    </row>
    <row xmlns:x14ac="http://schemas.microsoft.com/office/spreadsheetml/2009/9/ac" r="284" s="3" customFormat="true" x14ac:dyDescent="0.25">
      <c r="A284" s="379"/>
      <c r="B284" s="119"/>
      <c r="L284" s="119"/>
      <c r="V284" s="119"/>
      <c r="AF284" s="119"/>
      <c r="AP284" s="119"/>
      <c r="AZ284" s="119"/>
      <c r="BA284" s="119"/>
      <c r="BJ284" s="119"/>
      <c r="BT284" s="119"/>
      <c r="CD284" s="119"/>
      <c r="CN284" s="119"/>
      <c r="CX284" s="119"/>
      <c r="DH284" s="119"/>
      <c r="DR284" s="119"/>
      <c r="EB284" s="119"/>
      <c r="EL284" s="119"/>
      <c r="EV284" s="119"/>
      <c r="FF284" s="119"/>
      <c r="FP284" s="119"/>
      <c r="FZ284" s="119"/>
      <c r="GJ284" s="119"/>
      <c r="GT284" s="119"/>
      <c r="HD284" s="119"/>
      <c r="HN284" s="119"/>
      <c r="HX284" s="119"/>
    </row>
    <row xmlns:x14ac="http://schemas.microsoft.com/office/spreadsheetml/2009/9/ac" r="285" s="3" customFormat="true" x14ac:dyDescent="0.25">
      <c r="A285" s="379"/>
      <c r="B285" s="119"/>
      <c r="L285" s="119"/>
      <c r="V285" s="119"/>
      <c r="AF285" s="119"/>
      <c r="AP285" s="119"/>
      <c r="AZ285" s="119"/>
      <c r="BA285" s="119"/>
      <c r="BJ285" s="119"/>
      <c r="BT285" s="119"/>
      <c r="CD285" s="119"/>
      <c r="CN285" s="119"/>
      <c r="CX285" s="119"/>
      <c r="DH285" s="119"/>
      <c r="DR285" s="119"/>
      <c r="EB285" s="119"/>
      <c r="EL285" s="119"/>
      <c r="EV285" s="119"/>
      <c r="FF285" s="119"/>
      <c r="FP285" s="119"/>
      <c r="FZ285" s="119"/>
      <c r="GJ285" s="119"/>
      <c r="GT285" s="119"/>
      <c r="HD285" s="119"/>
      <c r="HN285" s="119"/>
      <c r="HX285" s="119"/>
    </row>
    <row xmlns:x14ac="http://schemas.microsoft.com/office/spreadsheetml/2009/9/ac" r="286" s="3" customFormat="true" x14ac:dyDescent="0.25">
      <c r="A286" s="379"/>
      <c r="B286" s="119"/>
      <c r="L286" s="119"/>
      <c r="V286" s="119"/>
      <c r="AF286" s="119"/>
      <c r="AP286" s="119"/>
      <c r="AZ286" s="119"/>
      <c r="BA286" s="119"/>
      <c r="BJ286" s="119"/>
      <c r="BT286" s="119"/>
      <c r="CD286" s="119"/>
      <c r="CN286" s="119"/>
      <c r="CX286" s="119"/>
      <c r="DH286" s="119"/>
      <c r="DR286" s="119"/>
      <c r="EB286" s="119"/>
      <c r="EL286" s="119"/>
      <c r="EV286" s="119"/>
      <c r="FF286" s="119"/>
      <c r="FP286" s="119"/>
      <c r="FZ286" s="119"/>
      <c r="GJ286" s="119"/>
      <c r="GT286" s="119"/>
      <c r="HD286" s="119"/>
      <c r="HN286" s="119"/>
      <c r="HX286" s="119"/>
    </row>
    <row xmlns:x14ac="http://schemas.microsoft.com/office/spreadsheetml/2009/9/ac" r="287" s="3" customFormat="true" x14ac:dyDescent="0.25">
      <c r="A287" s="379"/>
      <c r="B287" s="119"/>
      <c r="L287" s="119"/>
      <c r="V287" s="119"/>
      <c r="AF287" s="119"/>
      <c r="AP287" s="119"/>
      <c r="AZ287" s="119"/>
      <c r="BA287" s="119"/>
      <c r="BJ287" s="119"/>
      <c r="BT287" s="119"/>
      <c r="CD287" s="119"/>
      <c r="CN287" s="119"/>
      <c r="CX287" s="119"/>
      <c r="DH287" s="119"/>
      <c r="DR287" s="119"/>
      <c r="EB287" s="119"/>
      <c r="EL287" s="119"/>
      <c r="EV287" s="119"/>
      <c r="FF287" s="119"/>
      <c r="FP287" s="119"/>
      <c r="FZ287" s="119"/>
      <c r="GJ287" s="119"/>
      <c r="GT287" s="119"/>
      <c r="HD287" s="119"/>
      <c r="HN287" s="119"/>
      <c r="HX287" s="119"/>
    </row>
    <row xmlns:x14ac="http://schemas.microsoft.com/office/spreadsheetml/2009/9/ac" r="288" s="3" customFormat="true" x14ac:dyDescent="0.25">
      <c r="A288" s="379"/>
      <c r="B288" s="119"/>
      <c r="L288" s="119"/>
      <c r="V288" s="119"/>
      <c r="AF288" s="119"/>
      <c r="AP288" s="119"/>
      <c r="AZ288" s="119"/>
      <c r="BA288" s="119"/>
      <c r="BJ288" s="119"/>
      <c r="BT288" s="119"/>
      <c r="CD288" s="119"/>
      <c r="CN288" s="119"/>
      <c r="CX288" s="119"/>
      <c r="DH288" s="119"/>
      <c r="DR288" s="119"/>
      <c r="EB288" s="119"/>
      <c r="EL288" s="119"/>
      <c r="EV288" s="119"/>
      <c r="FF288" s="119"/>
      <c r="FP288" s="119"/>
      <c r="FZ288" s="119"/>
      <c r="GJ288" s="119"/>
      <c r="GT288" s="119"/>
      <c r="HD288" s="119"/>
      <c r="HN288" s="119"/>
      <c r="HX288" s="119"/>
    </row>
    <row xmlns:x14ac="http://schemas.microsoft.com/office/spreadsheetml/2009/9/ac" r="289" s="3" customFormat="true" x14ac:dyDescent="0.25">
      <c r="A289" s="379"/>
      <c r="B289" s="119"/>
      <c r="L289" s="119"/>
      <c r="V289" s="119"/>
      <c r="AF289" s="119"/>
      <c r="AP289" s="119"/>
      <c r="AZ289" s="119"/>
      <c r="BA289" s="119"/>
      <c r="BJ289" s="119"/>
      <c r="BT289" s="119"/>
      <c r="CD289" s="119"/>
      <c r="CN289" s="119"/>
      <c r="CX289" s="119"/>
      <c r="DH289" s="119"/>
      <c r="DR289" s="119"/>
      <c r="EB289" s="119"/>
      <c r="EL289" s="119"/>
      <c r="EV289" s="119"/>
      <c r="FF289" s="119"/>
      <c r="FP289" s="119"/>
      <c r="FZ289" s="119"/>
      <c r="GJ289" s="119"/>
      <c r="GT289" s="119"/>
      <c r="HD289" s="119"/>
      <c r="HN289" s="119"/>
      <c r="HX289" s="119"/>
    </row>
    <row xmlns:x14ac="http://schemas.microsoft.com/office/spreadsheetml/2009/9/ac" r="290" s="3" customFormat="true" x14ac:dyDescent="0.25">
      <c r="A290" s="379"/>
      <c r="B290" s="119"/>
      <c r="L290" s="119"/>
      <c r="V290" s="119"/>
      <c r="AF290" s="119"/>
      <c r="AP290" s="119"/>
      <c r="AZ290" s="119"/>
      <c r="BA290" s="119"/>
      <c r="BJ290" s="119"/>
      <c r="BT290" s="119"/>
      <c r="CD290" s="119"/>
      <c r="CN290" s="119"/>
      <c r="CX290" s="119"/>
      <c r="DH290" s="119"/>
      <c r="DR290" s="119"/>
      <c r="EB290" s="119"/>
      <c r="EL290" s="119"/>
      <c r="EV290" s="119"/>
      <c r="FF290" s="119"/>
      <c r="FP290" s="119"/>
      <c r="FZ290" s="119"/>
      <c r="GJ290" s="119"/>
      <c r="GT290" s="119"/>
      <c r="HD290" s="119"/>
      <c r="HN290" s="119"/>
      <c r="HX290" s="119"/>
    </row>
    <row xmlns:x14ac="http://schemas.microsoft.com/office/spreadsheetml/2009/9/ac" r="291" s="3" customFormat="true" x14ac:dyDescent="0.25">
      <c r="A291" s="379"/>
      <c r="B291" s="119"/>
      <c r="L291" s="119"/>
      <c r="V291" s="119"/>
      <c r="AF291" s="119"/>
      <c r="AP291" s="119"/>
      <c r="AZ291" s="119"/>
      <c r="BA291" s="119"/>
      <c r="BJ291" s="119"/>
      <c r="BT291" s="119"/>
      <c r="CD291" s="119"/>
      <c r="CN291" s="119"/>
      <c r="CX291" s="119"/>
      <c r="DH291" s="119"/>
      <c r="DR291" s="119"/>
      <c r="EB291" s="119"/>
      <c r="EL291" s="119"/>
      <c r="EV291" s="119"/>
      <c r="FF291" s="119"/>
      <c r="FP291" s="119"/>
      <c r="FZ291" s="119"/>
      <c r="GJ291" s="119"/>
      <c r="GT291" s="119"/>
      <c r="HD291" s="119"/>
      <c r="HN291" s="119"/>
      <c r="HX291" s="119"/>
    </row>
    <row xmlns:x14ac="http://schemas.microsoft.com/office/spreadsheetml/2009/9/ac" r="292" s="3" customFormat="true" x14ac:dyDescent="0.25">
      <c r="A292" s="379"/>
      <c r="B292" s="119"/>
      <c r="L292" s="119"/>
      <c r="V292" s="119"/>
      <c r="AF292" s="119"/>
      <c r="AP292" s="119"/>
      <c r="AZ292" s="119"/>
      <c r="BA292" s="119"/>
      <c r="BJ292" s="119"/>
      <c r="BT292" s="119"/>
      <c r="CD292" s="119"/>
      <c r="CN292" s="119"/>
      <c r="CX292" s="119"/>
      <c r="DH292" s="119"/>
      <c r="DR292" s="119"/>
      <c r="EB292" s="119"/>
      <c r="EL292" s="119"/>
      <c r="EV292" s="119"/>
      <c r="FF292" s="119"/>
      <c r="FP292" s="119"/>
      <c r="FZ292" s="119"/>
      <c r="GJ292" s="119"/>
      <c r="GT292" s="119"/>
      <c r="HD292" s="119"/>
      <c r="HN292" s="119"/>
      <c r="HX292" s="119"/>
    </row>
    <row xmlns:x14ac="http://schemas.microsoft.com/office/spreadsheetml/2009/9/ac" r="293" s="3" customFormat="true" x14ac:dyDescent="0.25">
      <c r="A293" s="379"/>
      <c r="B293" s="119"/>
      <c r="L293" s="119"/>
      <c r="V293" s="119"/>
      <c r="AF293" s="119"/>
      <c r="AP293" s="119"/>
      <c r="AZ293" s="119"/>
      <c r="BA293" s="119"/>
      <c r="BJ293" s="119"/>
      <c r="BT293" s="119"/>
      <c r="CD293" s="119"/>
      <c r="CN293" s="119"/>
      <c r="CX293" s="119"/>
      <c r="DH293" s="119"/>
      <c r="DR293" s="119"/>
      <c r="EB293" s="119"/>
      <c r="EL293" s="119"/>
      <c r="EV293" s="119"/>
      <c r="FF293" s="119"/>
      <c r="FP293" s="119"/>
      <c r="FZ293" s="119"/>
      <c r="GJ293" s="119"/>
      <c r="GT293" s="119"/>
      <c r="HD293" s="119"/>
      <c r="HN293" s="119"/>
      <c r="HX293" s="119"/>
    </row>
    <row xmlns:x14ac="http://schemas.microsoft.com/office/spreadsheetml/2009/9/ac" r="294" s="3" customFormat="true" x14ac:dyDescent="0.25">
      <c r="A294" s="379"/>
      <c r="B294" s="119"/>
      <c r="L294" s="119"/>
      <c r="V294" s="119"/>
      <c r="AF294" s="119"/>
      <c r="AP294" s="119"/>
      <c r="AZ294" s="119"/>
      <c r="BA294" s="119"/>
      <c r="BJ294" s="119"/>
      <c r="BT294" s="119"/>
      <c r="CD294" s="119"/>
      <c r="CN294" s="119"/>
      <c r="CX294" s="119"/>
      <c r="DH294" s="119"/>
      <c r="DR294" s="119"/>
      <c r="EB294" s="119"/>
      <c r="EL294" s="119"/>
      <c r="EV294" s="119"/>
      <c r="FF294" s="119"/>
      <c r="FP294" s="119"/>
      <c r="FZ294" s="119"/>
      <c r="GJ294" s="119"/>
      <c r="GT294" s="119"/>
      <c r="HD294" s="119"/>
      <c r="HN294" s="119"/>
      <c r="HX294" s="119"/>
    </row>
    <row xmlns:x14ac="http://schemas.microsoft.com/office/spreadsheetml/2009/9/ac" r="295" s="3" customFormat="true" x14ac:dyDescent="0.25">
      <c r="A295" s="379"/>
      <c r="B295" s="119"/>
      <c r="L295" s="119"/>
      <c r="V295" s="119"/>
      <c r="AF295" s="119"/>
      <c r="AP295" s="119"/>
      <c r="AZ295" s="119"/>
      <c r="BA295" s="119"/>
      <c r="BJ295" s="119"/>
      <c r="BT295" s="119"/>
      <c r="CD295" s="119"/>
      <c r="CN295" s="119"/>
      <c r="CX295" s="119"/>
      <c r="DH295" s="119"/>
      <c r="DR295" s="119"/>
      <c r="EB295" s="119"/>
      <c r="EL295" s="119"/>
      <c r="EV295" s="119"/>
      <c r="FF295" s="119"/>
      <c r="FP295" s="119"/>
      <c r="FZ295" s="119"/>
      <c r="GJ295" s="119"/>
      <c r="GT295" s="119"/>
      <c r="HD295" s="119"/>
      <c r="HN295" s="119"/>
      <c r="HX295" s="119"/>
    </row>
    <row xmlns:x14ac="http://schemas.microsoft.com/office/spreadsheetml/2009/9/ac" r="296" s="3" customFormat="true" x14ac:dyDescent="0.25">
      <c r="A296" s="379"/>
      <c r="B296" s="119"/>
      <c r="L296" s="119"/>
      <c r="V296" s="119"/>
      <c r="AF296" s="119"/>
      <c r="AP296" s="119"/>
      <c r="AZ296" s="119"/>
      <c r="BA296" s="119"/>
      <c r="BJ296" s="119"/>
      <c r="BT296" s="119"/>
      <c r="CD296" s="119"/>
      <c r="CN296" s="119"/>
      <c r="CX296" s="119"/>
      <c r="DH296" s="119"/>
      <c r="DR296" s="119"/>
      <c r="EB296" s="119"/>
      <c r="EL296" s="119"/>
      <c r="EV296" s="119"/>
      <c r="FF296" s="119"/>
      <c r="FP296" s="119"/>
      <c r="FZ296" s="119"/>
      <c r="GJ296" s="119"/>
      <c r="GT296" s="119"/>
      <c r="HD296" s="119"/>
      <c r="HN296" s="119"/>
      <c r="HX296" s="119"/>
    </row>
    <row xmlns:x14ac="http://schemas.microsoft.com/office/spreadsheetml/2009/9/ac" r="297" s="3" customFormat="true" x14ac:dyDescent="0.25">
      <c r="A297" s="379"/>
      <c r="B297" s="119"/>
      <c r="L297" s="119"/>
      <c r="V297" s="119"/>
      <c r="AF297" s="119"/>
      <c r="AP297" s="119"/>
      <c r="AZ297" s="119"/>
      <c r="BA297" s="119"/>
      <c r="BJ297" s="119"/>
      <c r="BT297" s="119"/>
      <c r="CD297" s="119"/>
      <c r="CN297" s="119"/>
      <c r="CX297" s="119"/>
      <c r="DH297" s="119"/>
      <c r="DR297" s="119"/>
      <c r="EB297" s="119"/>
      <c r="EL297" s="119"/>
      <c r="EV297" s="119"/>
      <c r="FF297" s="119"/>
      <c r="FP297" s="119"/>
      <c r="FZ297" s="119"/>
      <c r="GJ297" s="119"/>
      <c r="GT297" s="119"/>
      <c r="HD297" s="119"/>
      <c r="HN297" s="119"/>
      <c r="HX297" s="119"/>
    </row>
    <row xmlns:x14ac="http://schemas.microsoft.com/office/spreadsheetml/2009/9/ac" r="298" s="3" customFormat="true" x14ac:dyDescent="0.25">
      <c r="A298" s="379"/>
      <c r="B298" s="119"/>
      <c r="L298" s="119"/>
      <c r="V298" s="119"/>
      <c r="AF298" s="119"/>
      <c r="AP298" s="119"/>
      <c r="AZ298" s="119"/>
      <c r="BA298" s="119"/>
      <c r="BJ298" s="119"/>
      <c r="BT298" s="119"/>
      <c r="CD298" s="119"/>
      <c r="CN298" s="119"/>
      <c r="CX298" s="119"/>
      <c r="DH298" s="119"/>
      <c r="DR298" s="119"/>
      <c r="EB298" s="119"/>
      <c r="EL298" s="119"/>
      <c r="EV298" s="119"/>
      <c r="FF298" s="119"/>
      <c r="FP298" s="119"/>
      <c r="FZ298" s="119"/>
      <c r="GJ298" s="119"/>
      <c r="GT298" s="119"/>
      <c r="HD298" s="119"/>
      <c r="HN298" s="119"/>
      <c r="HX298" s="119"/>
    </row>
    <row xmlns:x14ac="http://schemas.microsoft.com/office/spreadsheetml/2009/9/ac" r="299" s="3" customFormat="true" x14ac:dyDescent="0.25">
      <c r="A299" s="379"/>
      <c r="B299" s="119"/>
      <c r="L299" s="119"/>
      <c r="V299" s="119"/>
      <c r="AF299" s="119"/>
      <c r="AP299" s="119"/>
      <c r="AZ299" s="119"/>
      <c r="BA299" s="119"/>
      <c r="BJ299" s="119"/>
      <c r="BT299" s="119"/>
      <c r="CD299" s="119"/>
      <c r="CN299" s="119"/>
      <c r="CX299" s="119"/>
      <c r="DH299" s="119"/>
      <c r="DR299" s="119"/>
      <c r="EB299" s="119"/>
      <c r="EL299" s="119"/>
      <c r="EV299" s="119"/>
      <c r="FF299" s="119"/>
      <c r="FP299" s="119"/>
      <c r="FZ299" s="119"/>
      <c r="GJ299" s="119"/>
      <c r="GT299" s="119"/>
      <c r="HD299" s="119"/>
      <c r="HN299" s="119"/>
      <c r="HX299" s="119"/>
    </row>
    <row xmlns:x14ac="http://schemas.microsoft.com/office/spreadsheetml/2009/9/ac" r="300" s="3" customFormat="true" x14ac:dyDescent="0.25">
      <c r="A300" s="379"/>
      <c r="B300" s="119"/>
      <c r="L300" s="119"/>
      <c r="V300" s="119"/>
      <c r="AF300" s="119"/>
      <c r="AP300" s="119"/>
      <c r="AZ300" s="119"/>
      <c r="BA300" s="119"/>
      <c r="BJ300" s="119"/>
      <c r="BT300" s="119"/>
      <c r="CD300" s="119"/>
      <c r="CN300" s="119"/>
      <c r="CX300" s="119"/>
      <c r="DH300" s="119"/>
      <c r="DR300" s="119"/>
      <c r="EB300" s="119"/>
      <c r="EL300" s="119"/>
      <c r="EV300" s="119"/>
      <c r="FF300" s="119"/>
      <c r="FP300" s="119"/>
      <c r="FZ300" s="119"/>
      <c r="GJ300" s="119"/>
      <c r="GT300" s="119"/>
      <c r="HD300" s="119"/>
      <c r="HN300" s="119"/>
      <c r="HX300" s="119"/>
    </row>
    <row xmlns:x14ac="http://schemas.microsoft.com/office/spreadsheetml/2009/9/ac" r="301" s="3" customFormat="true" x14ac:dyDescent="0.25">
      <c r="A301" s="379"/>
      <c r="B301" s="119"/>
      <c r="L301" s="119"/>
      <c r="V301" s="119"/>
      <c r="AF301" s="119"/>
      <c r="AP301" s="119"/>
      <c r="AZ301" s="119"/>
      <c r="BA301" s="119"/>
      <c r="BJ301" s="119"/>
      <c r="BT301" s="119"/>
      <c r="CD301" s="119"/>
      <c r="CN301" s="119"/>
      <c r="CX301" s="119"/>
      <c r="DH301" s="119"/>
      <c r="DR301" s="119"/>
      <c r="EB301" s="119"/>
      <c r="EL301" s="119"/>
      <c r="EV301" s="119"/>
      <c r="FF301" s="119"/>
      <c r="FP301" s="119"/>
      <c r="FZ301" s="119"/>
      <c r="GJ301" s="119"/>
      <c r="GT301" s="119"/>
      <c r="HD301" s="119"/>
      <c r="HN301" s="119"/>
      <c r="HX301" s="119"/>
    </row>
    <row xmlns:x14ac="http://schemas.microsoft.com/office/spreadsheetml/2009/9/ac" r="302" s="3" customFormat="true" x14ac:dyDescent="0.25">
      <c r="A302" s="379"/>
      <c r="B302" s="119"/>
      <c r="L302" s="119"/>
      <c r="V302" s="119"/>
      <c r="AF302" s="119"/>
      <c r="AP302" s="119"/>
      <c r="AZ302" s="119"/>
      <c r="BA302" s="119"/>
      <c r="BJ302" s="119"/>
      <c r="BT302" s="119"/>
      <c r="CD302" s="119"/>
      <c r="CN302" s="119"/>
      <c r="CX302" s="119"/>
      <c r="DH302" s="119"/>
      <c r="DR302" s="119"/>
      <c r="EB302" s="119"/>
      <c r="EL302" s="119"/>
      <c r="EV302" s="119"/>
      <c r="FF302" s="119"/>
      <c r="FP302" s="119"/>
      <c r="FZ302" s="119"/>
      <c r="GJ302" s="119"/>
      <c r="GT302" s="119"/>
      <c r="HD302" s="119"/>
      <c r="HN302" s="119"/>
      <c r="HX302" s="119"/>
    </row>
    <row xmlns:x14ac="http://schemas.microsoft.com/office/spreadsheetml/2009/9/ac" r="303" s="3" customFormat="true" x14ac:dyDescent="0.25">
      <c r="A303" s="379"/>
      <c r="B303" s="119"/>
      <c r="L303" s="119"/>
      <c r="V303" s="119"/>
      <c r="AF303" s="119"/>
      <c r="AP303" s="119"/>
      <c r="AZ303" s="119"/>
      <c r="BA303" s="119"/>
      <c r="BJ303" s="119"/>
      <c r="BT303" s="119"/>
      <c r="CD303" s="119"/>
      <c r="CN303" s="119"/>
      <c r="CX303" s="119"/>
      <c r="DH303" s="119"/>
      <c r="DR303" s="119"/>
      <c r="EB303" s="119"/>
      <c r="EL303" s="119"/>
      <c r="EV303" s="119"/>
      <c r="FF303" s="119"/>
      <c r="FP303" s="119"/>
      <c r="FZ303" s="119"/>
      <c r="GJ303" s="119"/>
      <c r="GT303" s="119"/>
      <c r="HD303" s="119"/>
      <c r="HN303" s="119"/>
      <c r="HX303" s="119"/>
    </row>
    <row xmlns:x14ac="http://schemas.microsoft.com/office/spreadsheetml/2009/9/ac" r="304" s="3" customFormat="true" x14ac:dyDescent="0.25">
      <c r="A304" s="379"/>
      <c r="B304" s="119"/>
      <c r="L304" s="119"/>
      <c r="V304" s="119"/>
      <c r="AF304" s="119"/>
      <c r="AP304" s="119"/>
      <c r="AZ304" s="119"/>
      <c r="BA304" s="119"/>
      <c r="BJ304" s="119"/>
      <c r="BT304" s="119"/>
      <c r="CD304" s="119"/>
      <c r="CN304" s="119"/>
      <c r="CX304" s="119"/>
      <c r="DH304" s="119"/>
      <c r="DR304" s="119"/>
      <c r="EB304" s="119"/>
      <c r="EL304" s="119"/>
      <c r="EV304" s="119"/>
      <c r="FF304" s="119"/>
      <c r="FP304" s="119"/>
      <c r="FZ304" s="119"/>
      <c r="GJ304" s="119"/>
      <c r="GT304" s="119"/>
      <c r="HD304" s="119"/>
      <c r="HN304" s="119"/>
      <c r="HX304" s="119"/>
    </row>
    <row xmlns:x14ac="http://schemas.microsoft.com/office/spreadsheetml/2009/9/ac" r="305" s="3" customFormat="true" x14ac:dyDescent="0.25">
      <c r="A305" s="379"/>
      <c r="B305" s="119"/>
      <c r="L305" s="119"/>
      <c r="V305" s="119"/>
      <c r="AF305" s="119"/>
      <c r="AP305" s="119"/>
      <c r="AZ305" s="119"/>
      <c r="BA305" s="119"/>
      <c r="BJ305" s="119"/>
      <c r="BT305" s="119"/>
      <c r="CD305" s="119"/>
      <c r="CN305" s="119"/>
      <c r="CX305" s="119"/>
      <c r="DH305" s="119"/>
      <c r="DR305" s="119"/>
      <c r="EB305" s="119"/>
      <c r="EL305" s="119"/>
      <c r="EV305" s="119"/>
      <c r="FF305" s="119"/>
      <c r="FP305" s="119"/>
      <c r="FZ305" s="119"/>
      <c r="GJ305" s="119"/>
      <c r="GT305" s="119"/>
      <c r="HD305" s="119"/>
      <c r="HN305" s="119"/>
      <c r="HX305" s="119"/>
    </row>
    <row xmlns:x14ac="http://schemas.microsoft.com/office/spreadsheetml/2009/9/ac" r="306" s="3" customFormat="true" x14ac:dyDescent="0.25">
      <c r="A306" s="379"/>
      <c r="B306" s="119"/>
      <c r="L306" s="119"/>
      <c r="V306" s="119"/>
      <c r="AF306" s="119"/>
      <c r="AP306" s="119"/>
      <c r="AZ306" s="119"/>
      <c r="BA306" s="119"/>
      <c r="BJ306" s="119"/>
      <c r="BT306" s="119"/>
      <c r="CD306" s="119"/>
      <c r="CN306" s="119"/>
      <c r="CX306" s="119"/>
      <c r="DH306" s="119"/>
      <c r="DR306" s="119"/>
      <c r="EB306" s="119"/>
      <c r="EL306" s="119"/>
      <c r="EV306" s="119"/>
      <c r="FF306" s="119"/>
      <c r="FP306" s="119"/>
      <c r="FZ306" s="119"/>
      <c r="GJ306" s="119"/>
      <c r="GT306" s="119"/>
      <c r="HD306" s="119"/>
      <c r="HN306" s="119"/>
      <c r="HX306" s="119"/>
    </row>
    <row xmlns:x14ac="http://schemas.microsoft.com/office/spreadsheetml/2009/9/ac" r="307" s="3" customFormat="true" x14ac:dyDescent="0.25">
      <c r="A307" s="379"/>
      <c r="B307" s="119"/>
      <c r="L307" s="119"/>
      <c r="V307" s="119"/>
      <c r="AF307" s="119"/>
      <c r="AP307" s="119"/>
      <c r="AZ307" s="119"/>
      <c r="BA307" s="119"/>
      <c r="BJ307" s="119"/>
      <c r="BT307" s="119"/>
      <c r="CD307" s="119"/>
      <c r="CN307" s="119"/>
      <c r="CX307" s="119"/>
      <c r="DH307" s="119"/>
      <c r="DR307" s="119"/>
      <c r="EB307" s="119"/>
      <c r="EL307" s="119"/>
      <c r="EV307" s="119"/>
      <c r="FF307" s="119"/>
      <c r="FP307" s="119"/>
      <c r="FZ307" s="119"/>
      <c r="GJ307" s="119"/>
      <c r="GT307" s="119"/>
      <c r="HD307" s="119"/>
      <c r="HN307" s="119"/>
      <c r="HX307" s="119"/>
    </row>
    <row xmlns:x14ac="http://schemas.microsoft.com/office/spreadsheetml/2009/9/ac" r="308" s="3" customFormat="true" x14ac:dyDescent="0.25">
      <c r="A308" s="379"/>
      <c r="B308" s="119"/>
      <c r="L308" s="119"/>
      <c r="V308" s="119"/>
      <c r="AF308" s="119"/>
      <c r="AP308" s="119"/>
      <c r="AZ308" s="119"/>
      <c r="BA308" s="119"/>
      <c r="BJ308" s="119"/>
      <c r="BT308" s="119"/>
      <c r="CD308" s="119"/>
      <c r="CN308" s="119"/>
      <c r="CX308" s="119"/>
      <c r="DH308" s="119"/>
      <c r="DR308" s="119"/>
      <c r="EB308" s="119"/>
      <c r="EL308" s="119"/>
      <c r="EV308" s="119"/>
      <c r="FF308" s="119"/>
      <c r="FP308" s="119"/>
      <c r="FZ308" s="119"/>
      <c r="GJ308" s="119"/>
      <c r="GT308" s="119"/>
      <c r="HD308" s="119"/>
      <c r="HN308" s="119"/>
      <c r="HX308" s="119"/>
    </row>
    <row xmlns:x14ac="http://schemas.microsoft.com/office/spreadsheetml/2009/9/ac" r="309" s="3" customFormat="true" x14ac:dyDescent="0.25">
      <c r="A309" s="379"/>
      <c r="B309" s="119"/>
      <c r="L309" s="119"/>
      <c r="V309" s="119"/>
      <c r="AF309" s="119"/>
      <c r="AP309" s="119"/>
      <c r="AZ309" s="119"/>
      <c r="BA309" s="119"/>
      <c r="BJ309" s="119"/>
      <c r="BT309" s="119"/>
      <c r="CD309" s="119"/>
      <c r="CN309" s="119"/>
      <c r="CX309" s="119"/>
      <c r="DH309" s="119"/>
      <c r="DR309" s="119"/>
      <c r="EB309" s="119"/>
      <c r="EL309" s="119"/>
      <c r="EV309" s="119"/>
      <c r="FF309" s="119"/>
      <c r="FP309" s="119"/>
      <c r="FZ309" s="119"/>
      <c r="GJ309" s="119"/>
      <c r="GT309" s="119"/>
      <c r="HD309" s="119"/>
      <c r="HN309" s="119"/>
      <c r="HX309" s="119"/>
    </row>
    <row xmlns:x14ac="http://schemas.microsoft.com/office/spreadsheetml/2009/9/ac" r="310" s="3" customFormat="true" x14ac:dyDescent="0.25">
      <c r="A310" s="379"/>
      <c r="B310" s="119"/>
      <c r="L310" s="119"/>
      <c r="V310" s="119"/>
      <c r="AF310" s="119"/>
      <c r="AP310" s="119"/>
      <c r="AZ310" s="119"/>
      <c r="BA310" s="119"/>
      <c r="BJ310" s="119"/>
      <c r="BT310" s="119"/>
      <c r="CD310" s="119"/>
      <c r="CN310" s="119"/>
      <c r="CX310" s="119"/>
      <c r="DH310" s="119"/>
      <c r="DR310" s="119"/>
      <c r="EB310" s="119"/>
      <c r="EL310" s="119"/>
      <c r="EV310" s="119"/>
      <c r="FF310" s="119"/>
      <c r="FP310" s="119"/>
      <c r="FZ310" s="119"/>
      <c r="GJ310" s="119"/>
      <c r="GT310" s="119"/>
      <c r="HD310" s="119"/>
      <c r="HN310" s="119"/>
      <c r="HX310" s="119"/>
    </row>
    <row xmlns:x14ac="http://schemas.microsoft.com/office/spreadsheetml/2009/9/ac" r="311" s="3" customFormat="true" x14ac:dyDescent="0.25">
      <c r="A311" s="379"/>
      <c r="B311" s="119"/>
      <c r="L311" s="119"/>
      <c r="V311" s="119"/>
      <c r="AF311" s="119"/>
      <c r="AP311" s="119"/>
      <c r="AZ311" s="119"/>
      <c r="BA311" s="119"/>
      <c r="BJ311" s="119"/>
      <c r="BT311" s="119"/>
      <c r="CD311" s="119"/>
      <c r="CN311" s="119"/>
      <c r="CX311" s="119"/>
      <c r="DH311" s="119"/>
      <c r="DR311" s="119"/>
      <c r="EB311" s="119"/>
      <c r="EL311" s="119"/>
      <c r="EV311" s="119"/>
      <c r="FF311" s="119"/>
      <c r="FP311" s="119"/>
      <c r="FZ311" s="119"/>
      <c r="GJ311" s="119"/>
      <c r="GT311" s="119"/>
      <c r="HD311" s="119"/>
      <c r="HN311" s="119"/>
      <c r="HX311" s="119"/>
    </row>
    <row xmlns:x14ac="http://schemas.microsoft.com/office/spreadsheetml/2009/9/ac" r="312" s="3" customFormat="true" x14ac:dyDescent="0.25">
      <c r="A312" s="379"/>
      <c r="B312" s="119"/>
      <c r="L312" s="119"/>
      <c r="V312" s="119"/>
      <c r="AF312" s="119"/>
      <c r="AP312" s="119"/>
      <c r="AZ312" s="119"/>
      <c r="BA312" s="119"/>
      <c r="BJ312" s="119"/>
      <c r="BT312" s="119"/>
      <c r="CD312" s="119"/>
      <c r="CN312" s="119"/>
      <c r="CX312" s="119"/>
      <c r="DH312" s="119"/>
      <c r="DR312" s="119"/>
      <c r="EB312" s="119"/>
      <c r="EL312" s="119"/>
      <c r="EV312" s="119"/>
      <c r="FF312" s="119"/>
      <c r="FP312" s="119"/>
      <c r="FZ312" s="119"/>
      <c r="GJ312" s="119"/>
      <c r="GT312" s="119"/>
      <c r="HD312" s="119"/>
      <c r="HN312" s="119"/>
      <c r="HX312" s="119"/>
    </row>
    <row xmlns:x14ac="http://schemas.microsoft.com/office/spreadsheetml/2009/9/ac" r="313" s="3" customFormat="true" x14ac:dyDescent="0.25">
      <c r="A313" s="379"/>
      <c r="B313" s="119"/>
      <c r="L313" s="119"/>
      <c r="V313" s="119"/>
      <c r="AF313" s="119"/>
      <c r="AP313" s="119"/>
      <c r="AZ313" s="119"/>
      <c r="BA313" s="119"/>
      <c r="BJ313" s="119"/>
      <c r="BT313" s="119"/>
      <c r="CD313" s="119"/>
      <c r="CN313" s="119"/>
      <c r="CX313" s="119"/>
      <c r="DH313" s="119"/>
      <c r="DR313" s="119"/>
      <c r="EB313" s="119"/>
      <c r="EL313" s="119"/>
      <c r="EV313" s="119"/>
      <c r="FF313" s="119"/>
      <c r="FP313" s="119"/>
      <c r="FZ313" s="119"/>
      <c r="GJ313" s="119"/>
      <c r="GT313" s="119"/>
      <c r="HD313" s="119"/>
      <c r="HN313" s="119"/>
      <c r="HX313" s="119"/>
    </row>
    <row xmlns:x14ac="http://schemas.microsoft.com/office/spreadsheetml/2009/9/ac" r="314" s="3" customFormat="true" x14ac:dyDescent="0.25">
      <c r="A314" s="379"/>
      <c r="B314" s="119"/>
      <c r="L314" s="119"/>
      <c r="V314" s="119"/>
      <c r="AF314" s="119"/>
      <c r="AP314" s="119"/>
      <c r="AZ314" s="119"/>
      <c r="BA314" s="119"/>
      <c r="BJ314" s="119"/>
      <c r="BT314" s="119"/>
      <c r="CD314" s="119"/>
      <c r="CN314" s="119"/>
      <c r="CX314" s="119"/>
      <c r="DH314" s="119"/>
      <c r="DR314" s="119"/>
      <c r="EB314" s="119"/>
      <c r="EL314" s="119"/>
      <c r="EV314" s="119"/>
      <c r="FF314" s="119"/>
      <c r="FP314" s="119"/>
      <c r="FZ314" s="119"/>
      <c r="GJ314" s="119"/>
      <c r="GT314" s="119"/>
      <c r="HD314" s="119"/>
      <c r="HN314" s="119"/>
      <c r="HX314" s="119"/>
    </row>
    <row xmlns:x14ac="http://schemas.microsoft.com/office/spreadsheetml/2009/9/ac" r="315" s="3" customFormat="true" x14ac:dyDescent="0.25">
      <c r="A315" s="379"/>
      <c r="B315" s="119"/>
      <c r="L315" s="119"/>
      <c r="V315" s="119"/>
      <c r="AF315" s="119"/>
      <c r="AP315" s="119"/>
      <c r="AZ315" s="119"/>
      <c r="BA315" s="119"/>
      <c r="BJ315" s="119"/>
      <c r="BT315" s="119"/>
      <c r="CD315" s="119"/>
      <c r="CN315" s="119"/>
      <c r="CX315" s="119"/>
      <c r="DH315" s="119"/>
      <c r="DR315" s="119"/>
      <c r="EB315" s="119"/>
      <c r="EL315" s="119"/>
      <c r="EV315" s="119"/>
      <c r="FF315" s="119"/>
      <c r="FP315" s="119"/>
      <c r="FZ315" s="119"/>
      <c r="GJ315" s="119"/>
      <c r="GT315" s="119"/>
      <c r="HD315" s="119"/>
      <c r="HN315" s="119"/>
      <c r="HX315" s="119"/>
    </row>
    <row xmlns:x14ac="http://schemas.microsoft.com/office/spreadsheetml/2009/9/ac" r="316" s="3" customFormat="true" x14ac:dyDescent="0.25">
      <c r="A316" s="379"/>
      <c r="B316" s="119"/>
      <c r="L316" s="119"/>
      <c r="V316" s="119"/>
      <c r="AF316" s="119"/>
      <c r="AP316" s="119"/>
      <c r="AZ316" s="119"/>
      <c r="BA316" s="119"/>
      <c r="BJ316" s="119"/>
      <c r="BT316" s="119"/>
      <c r="CD316" s="119"/>
      <c r="CN316" s="119"/>
      <c r="CX316" s="119"/>
      <c r="DH316" s="119"/>
      <c r="DR316" s="119"/>
      <c r="EB316" s="119"/>
      <c r="EL316" s="119"/>
      <c r="EV316" s="119"/>
      <c r="FF316" s="119"/>
      <c r="FP316" s="119"/>
      <c r="FZ316" s="119"/>
      <c r="GJ316" s="119"/>
      <c r="GT316" s="119"/>
      <c r="HD316" s="119"/>
      <c r="HN316" s="119"/>
      <c r="HX316" s="119"/>
    </row>
    <row xmlns:x14ac="http://schemas.microsoft.com/office/spreadsheetml/2009/9/ac" r="317" s="3" customFormat="true" x14ac:dyDescent="0.25">
      <c r="A317" s="379"/>
      <c r="B317" s="119"/>
      <c r="L317" s="119"/>
      <c r="V317" s="119"/>
      <c r="AF317" s="119"/>
      <c r="AP317" s="119"/>
      <c r="AZ317" s="119"/>
      <c r="BA317" s="119"/>
      <c r="BJ317" s="119"/>
      <c r="BT317" s="119"/>
      <c r="CD317" s="119"/>
      <c r="CN317" s="119"/>
      <c r="CX317" s="119"/>
      <c r="DH317" s="119"/>
      <c r="DR317" s="119"/>
      <c r="EB317" s="119"/>
      <c r="EL317" s="119"/>
      <c r="EV317" s="119"/>
      <c r="FF317" s="119"/>
      <c r="FP317" s="119"/>
      <c r="FZ317" s="119"/>
      <c r="GJ317" s="119"/>
      <c r="GT317" s="119"/>
      <c r="HD317" s="119"/>
      <c r="HN317" s="119"/>
      <c r="HX317" s="119"/>
    </row>
    <row xmlns:x14ac="http://schemas.microsoft.com/office/spreadsheetml/2009/9/ac" r="318" s="3" customFormat="true" x14ac:dyDescent="0.25">
      <c r="A318" s="379"/>
      <c r="B318" s="119"/>
      <c r="L318" s="119"/>
      <c r="V318" s="119"/>
      <c r="AF318" s="119"/>
      <c r="AP318" s="119"/>
      <c r="AZ318" s="119"/>
      <c r="BA318" s="119"/>
      <c r="BJ318" s="119"/>
      <c r="BT318" s="119"/>
      <c r="CD318" s="119"/>
      <c r="CN318" s="119"/>
      <c r="CX318" s="119"/>
      <c r="DH318" s="119"/>
      <c r="DR318" s="119"/>
      <c r="EB318" s="119"/>
      <c r="EL318" s="119"/>
      <c r="EV318" s="119"/>
      <c r="FF318" s="119"/>
      <c r="FP318" s="119"/>
      <c r="FZ318" s="119"/>
      <c r="GJ318" s="119"/>
      <c r="GT318" s="119"/>
      <c r="HD318" s="119"/>
      <c r="HN318" s="119"/>
      <c r="HX318" s="119"/>
    </row>
    <row xmlns:x14ac="http://schemas.microsoft.com/office/spreadsheetml/2009/9/ac" r="319" s="3" customFormat="true" x14ac:dyDescent="0.25">
      <c r="A319" s="379"/>
      <c r="B319" s="119"/>
      <c r="L319" s="119"/>
      <c r="V319" s="119"/>
      <c r="AF319" s="119"/>
      <c r="AP319" s="119"/>
      <c r="AZ319" s="119"/>
      <c r="BA319" s="119"/>
      <c r="BJ319" s="119"/>
      <c r="BT319" s="119"/>
      <c r="CD319" s="119"/>
      <c r="CN319" s="119"/>
      <c r="CX319" s="119"/>
      <c r="DH319" s="119"/>
      <c r="DR319" s="119"/>
      <c r="EB319" s="119"/>
      <c r="EL319" s="119"/>
      <c r="EV319" s="119"/>
      <c r="FF319" s="119"/>
      <c r="FP319" s="119"/>
      <c r="FZ319" s="119"/>
      <c r="GJ319" s="119"/>
      <c r="GT319" s="119"/>
      <c r="HD319" s="119"/>
      <c r="HN319" s="119"/>
      <c r="HX319" s="119"/>
    </row>
    <row xmlns:x14ac="http://schemas.microsoft.com/office/spreadsheetml/2009/9/ac" r="320" s="3" customFormat="true" x14ac:dyDescent="0.25">
      <c r="A320" s="379"/>
      <c r="B320" s="119"/>
      <c r="L320" s="119"/>
      <c r="V320" s="119"/>
      <c r="AF320" s="119"/>
      <c r="AP320" s="119"/>
      <c r="AZ320" s="119"/>
      <c r="BA320" s="119"/>
      <c r="BJ320" s="119"/>
      <c r="BT320" s="119"/>
      <c r="CD320" s="119"/>
      <c r="CN320" s="119"/>
      <c r="CX320" s="119"/>
      <c r="DH320" s="119"/>
      <c r="DR320" s="119"/>
      <c r="EB320" s="119"/>
      <c r="EL320" s="119"/>
      <c r="EV320" s="119"/>
      <c r="FF320" s="119"/>
      <c r="FP320" s="119"/>
      <c r="FZ320" s="119"/>
      <c r="GJ320" s="119"/>
      <c r="GT320" s="119"/>
      <c r="HD320" s="119"/>
      <c r="HN320" s="119"/>
      <c r="HX320" s="119"/>
    </row>
    <row xmlns:x14ac="http://schemas.microsoft.com/office/spreadsheetml/2009/9/ac" r="321" s="3" customFormat="true" x14ac:dyDescent="0.25">
      <c r="A321" s="379"/>
      <c r="B321" s="119"/>
      <c r="L321" s="119"/>
      <c r="V321" s="119"/>
      <c r="AF321" s="119"/>
      <c r="AP321" s="119"/>
      <c r="AZ321" s="119"/>
      <c r="BA321" s="119"/>
      <c r="BJ321" s="119"/>
      <c r="BT321" s="119"/>
      <c r="CD321" s="119"/>
      <c r="CN321" s="119"/>
      <c r="CX321" s="119"/>
      <c r="DH321" s="119"/>
      <c r="DR321" s="119"/>
      <c r="EB321" s="119"/>
      <c r="EL321" s="119"/>
      <c r="EV321" s="119"/>
      <c r="FF321" s="119"/>
      <c r="FP321" s="119"/>
      <c r="FZ321" s="119"/>
      <c r="GJ321" s="119"/>
      <c r="GT321" s="119"/>
      <c r="HD321" s="119"/>
      <c r="HN321" s="119"/>
      <c r="HX321" s="119"/>
    </row>
    <row xmlns:x14ac="http://schemas.microsoft.com/office/spreadsheetml/2009/9/ac" r="322" s="3" customFormat="true" x14ac:dyDescent="0.25">
      <c r="A322" s="379"/>
      <c r="B322" s="119"/>
      <c r="L322" s="119"/>
      <c r="V322" s="119"/>
      <c r="AF322" s="119"/>
      <c r="AP322" s="119"/>
      <c r="AZ322" s="119"/>
      <c r="BA322" s="119"/>
      <c r="BJ322" s="119"/>
      <c r="BT322" s="119"/>
      <c r="CD322" s="119"/>
      <c r="CN322" s="119"/>
      <c r="CX322" s="119"/>
      <c r="DH322" s="119"/>
      <c r="DR322" s="119"/>
      <c r="EB322" s="119"/>
      <c r="EL322" s="119"/>
      <c r="EV322" s="119"/>
      <c r="FF322" s="119"/>
      <c r="FP322" s="119"/>
      <c r="FZ322" s="119"/>
      <c r="GJ322" s="119"/>
      <c r="GT322" s="119"/>
      <c r="HD322" s="119"/>
      <c r="HN322" s="119"/>
      <c r="HX322" s="119"/>
    </row>
    <row xmlns:x14ac="http://schemas.microsoft.com/office/spreadsheetml/2009/9/ac" r="323" s="3" customFormat="true" x14ac:dyDescent="0.25">
      <c r="A323" s="379"/>
      <c r="B323" s="119"/>
      <c r="L323" s="119"/>
      <c r="V323" s="119"/>
      <c r="AF323" s="119"/>
      <c r="AP323" s="119"/>
      <c r="AZ323" s="119"/>
      <c r="BA323" s="119"/>
      <c r="BJ323" s="119"/>
      <c r="BT323" s="119"/>
      <c r="CD323" s="119"/>
      <c r="CN323" s="119"/>
      <c r="CX323" s="119"/>
      <c r="DH323" s="119"/>
      <c r="DR323" s="119"/>
      <c r="EB323" s="119"/>
      <c r="EL323" s="119"/>
      <c r="EV323" s="119"/>
      <c r="FF323" s="119"/>
      <c r="FP323" s="119"/>
      <c r="FZ323" s="119"/>
      <c r="GJ323" s="119"/>
      <c r="GT323" s="119"/>
      <c r="HD323" s="119"/>
      <c r="HN323" s="119"/>
      <c r="HX323" s="119"/>
    </row>
    <row xmlns:x14ac="http://schemas.microsoft.com/office/spreadsheetml/2009/9/ac" r="324" s="3" customFormat="true" x14ac:dyDescent="0.25">
      <c r="A324" s="379"/>
      <c r="B324" s="119"/>
      <c r="L324" s="119"/>
      <c r="V324" s="119"/>
      <c r="AF324" s="119"/>
      <c r="AP324" s="119"/>
      <c r="AZ324" s="119"/>
      <c r="BA324" s="119"/>
      <c r="BJ324" s="119"/>
      <c r="BT324" s="119"/>
      <c r="CD324" s="119"/>
      <c r="CN324" s="119"/>
      <c r="CX324" s="119"/>
      <c r="DH324" s="119"/>
      <c r="DR324" s="119"/>
      <c r="EB324" s="119"/>
      <c r="EL324" s="119"/>
      <c r="EV324" s="119"/>
      <c r="FF324" s="119"/>
      <c r="FP324" s="119"/>
      <c r="FZ324" s="119"/>
      <c r="GJ324" s="119"/>
      <c r="GT324" s="119"/>
      <c r="HD324" s="119"/>
      <c r="HN324" s="119"/>
      <c r="HX324" s="119"/>
    </row>
    <row xmlns:x14ac="http://schemas.microsoft.com/office/spreadsheetml/2009/9/ac" r="325" s="3" customFormat="true" x14ac:dyDescent="0.25">
      <c r="A325" s="379"/>
      <c r="B325" s="119"/>
      <c r="L325" s="119"/>
      <c r="V325" s="119"/>
      <c r="AF325" s="119"/>
      <c r="AP325" s="119"/>
      <c r="AZ325" s="119"/>
      <c r="BA325" s="119"/>
      <c r="BJ325" s="119"/>
      <c r="BT325" s="119"/>
      <c r="CD325" s="119"/>
      <c r="CN325" s="119"/>
      <c r="CX325" s="119"/>
      <c r="DH325" s="119"/>
      <c r="DR325" s="119"/>
      <c r="EB325" s="119"/>
      <c r="EL325" s="119"/>
      <c r="EV325" s="119"/>
      <c r="FF325" s="119"/>
      <c r="FP325" s="119"/>
      <c r="FZ325" s="119"/>
      <c r="GJ325" s="119"/>
      <c r="GT325" s="119"/>
      <c r="HD325" s="119"/>
      <c r="HN325" s="119"/>
      <c r="HX325" s="119"/>
    </row>
    <row xmlns:x14ac="http://schemas.microsoft.com/office/spreadsheetml/2009/9/ac" r="326" s="3" customFormat="true" x14ac:dyDescent="0.25">
      <c r="A326" s="379"/>
      <c r="B326" s="119"/>
      <c r="L326" s="119"/>
      <c r="V326" s="119"/>
      <c r="AF326" s="119"/>
      <c r="AP326" s="119"/>
      <c r="AZ326" s="119"/>
      <c r="BA326" s="119"/>
      <c r="BJ326" s="119"/>
      <c r="BT326" s="119"/>
      <c r="CD326" s="119"/>
      <c r="CN326" s="119"/>
      <c r="CX326" s="119"/>
      <c r="DH326" s="119"/>
      <c r="DR326" s="119"/>
      <c r="EB326" s="119"/>
      <c r="EL326" s="119"/>
      <c r="EV326" s="119"/>
      <c r="FF326" s="119"/>
      <c r="FP326" s="119"/>
      <c r="FZ326" s="119"/>
      <c r="GJ326" s="119"/>
      <c r="GT326" s="119"/>
      <c r="HD326" s="119"/>
      <c r="HN326" s="119"/>
      <c r="HX326" s="119"/>
    </row>
    <row xmlns:x14ac="http://schemas.microsoft.com/office/spreadsheetml/2009/9/ac" r="327" s="3" customFormat="true" x14ac:dyDescent="0.25">
      <c r="A327" s="379"/>
      <c r="B327" s="119"/>
      <c r="L327" s="119"/>
      <c r="V327" s="119"/>
      <c r="AF327" s="119"/>
      <c r="AP327" s="119"/>
      <c r="AZ327" s="119"/>
      <c r="BA327" s="119"/>
      <c r="BJ327" s="119"/>
      <c r="BT327" s="119"/>
      <c r="CD327" s="119"/>
      <c r="CN327" s="119"/>
      <c r="CX327" s="119"/>
      <c r="DH327" s="119"/>
      <c r="DR327" s="119"/>
      <c r="EB327" s="119"/>
      <c r="EL327" s="119"/>
      <c r="EV327" s="119"/>
      <c r="FF327" s="119"/>
      <c r="FP327" s="119"/>
      <c r="FZ327" s="119"/>
      <c r="GJ327" s="119"/>
      <c r="GT327" s="119"/>
      <c r="HD327" s="119"/>
      <c r="HN327" s="119"/>
      <c r="HX327" s="119"/>
    </row>
    <row xmlns:x14ac="http://schemas.microsoft.com/office/spreadsheetml/2009/9/ac" r="328" s="3" customFormat="true" x14ac:dyDescent="0.25">
      <c r="A328" s="379"/>
      <c r="B328" s="119"/>
      <c r="L328" s="119"/>
      <c r="V328" s="119"/>
      <c r="AF328" s="119"/>
      <c r="AP328" s="119"/>
      <c r="AZ328" s="119"/>
      <c r="BA328" s="119"/>
      <c r="BJ328" s="119"/>
      <c r="BT328" s="119"/>
      <c r="CD328" s="119"/>
      <c r="CN328" s="119"/>
      <c r="CX328" s="119"/>
      <c r="DH328" s="119"/>
      <c r="DR328" s="119"/>
      <c r="EB328" s="119"/>
      <c r="EL328" s="119"/>
      <c r="EV328" s="119"/>
      <c r="FF328" s="119"/>
      <c r="FP328" s="119"/>
      <c r="FZ328" s="119"/>
      <c r="GJ328" s="119"/>
      <c r="GT328" s="119"/>
      <c r="HD328" s="119"/>
      <c r="HN328" s="119"/>
      <c r="HX328" s="119"/>
    </row>
    <row xmlns:x14ac="http://schemas.microsoft.com/office/spreadsheetml/2009/9/ac" r="329" s="3" customFormat="true" x14ac:dyDescent="0.25">
      <c r="A329" s="379"/>
      <c r="B329" s="119"/>
      <c r="L329" s="119"/>
      <c r="V329" s="119"/>
      <c r="AF329" s="119"/>
      <c r="AP329" s="119"/>
      <c r="AZ329" s="119"/>
      <c r="BA329" s="119"/>
      <c r="BJ329" s="119"/>
      <c r="BT329" s="119"/>
      <c r="CD329" s="119"/>
      <c r="CN329" s="119"/>
      <c r="CX329" s="119"/>
      <c r="DH329" s="119"/>
      <c r="DR329" s="119"/>
      <c r="EB329" s="119"/>
      <c r="EL329" s="119"/>
      <c r="EV329" s="119"/>
      <c r="FF329" s="119"/>
      <c r="FP329" s="119"/>
      <c r="FZ329" s="119"/>
      <c r="GJ329" s="119"/>
      <c r="GT329" s="119"/>
      <c r="HD329" s="119"/>
      <c r="HN329" s="119"/>
      <c r="HX329" s="119"/>
    </row>
    <row xmlns:x14ac="http://schemas.microsoft.com/office/spreadsheetml/2009/9/ac" r="330" s="3" customFormat="true" x14ac:dyDescent="0.25">
      <c r="A330" s="379"/>
      <c r="B330" s="119"/>
      <c r="L330" s="119"/>
      <c r="V330" s="119"/>
      <c r="AF330" s="119"/>
      <c r="AP330" s="119"/>
      <c r="AZ330" s="119"/>
      <c r="BA330" s="119"/>
      <c r="BJ330" s="119"/>
      <c r="BT330" s="119"/>
      <c r="CD330" s="119"/>
      <c r="CN330" s="119"/>
      <c r="CX330" s="119"/>
      <c r="DH330" s="119"/>
      <c r="DR330" s="119"/>
      <c r="EB330" s="119"/>
      <c r="EL330" s="119"/>
      <c r="EV330" s="119"/>
      <c r="FF330" s="119"/>
      <c r="FP330" s="119"/>
      <c r="FZ330" s="119"/>
      <c r="GJ330" s="119"/>
      <c r="GT330" s="119"/>
      <c r="HD330" s="119"/>
      <c r="HN330" s="119"/>
      <c r="HX330" s="119"/>
    </row>
    <row xmlns:x14ac="http://schemas.microsoft.com/office/spreadsheetml/2009/9/ac" r="331" s="3" customFormat="true" x14ac:dyDescent="0.25">
      <c r="A331" s="379"/>
      <c r="B331" s="119"/>
      <c r="L331" s="119"/>
      <c r="V331" s="119"/>
      <c r="AF331" s="119"/>
      <c r="AP331" s="119"/>
      <c r="AZ331" s="119"/>
      <c r="BA331" s="119"/>
      <c r="BJ331" s="119"/>
      <c r="BT331" s="119"/>
      <c r="CD331" s="119"/>
      <c r="CN331" s="119"/>
      <c r="CX331" s="119"/>
      <c r="DH331" s="119"/>
      <c r="DR331" s="119"/>
      <c r="EB331" s="119"/>
      <c r="EL331" s="119"/>
      <c r="EV331" s="119"/>
      <c r="FF331" s="119"/>
      <c r="FP331" s="119"/>
      <c r="FZ331" s="119"/>
      <c r="GJ331" s="119"/>
      <c r="GT331" s="119"/>
      <c r="HD331" s="119"/>
      <c r="HN331" s="119"/>
      <c r="HX331" s="119"/>
    </row>
    <row xmlns:x14ac="http://schemas.microsoft.com/office/spreadsheetml/2009/9/ac" r="332" s="3" customFormat="true" x14ac:dyDescent="0.25">
      <c r="A332" s="379"/>
      <c r="B332" s="119"/>
      <c r="L332" s="119"/>
      <c r="V332" s="119"/>
      <c r="AF332" s="119"/>
      <c r="AP332" s="119"/>
      <c r="AZ332" s="119"/>
      <c r="BA332" s="119"/>
      <c r="BJ332" s="119"/>
      <c r="BT332" s="119"/>
      <c r="CD332" s="119"/>
      <c r="CN332" s="119"/>
      <c r="CX332" s="119"/>
      <c r="DH332" s="119"/>
      <c r="DR332" s="119"/>
      <c r="EB332" s="119"/>
      <c r="EL332" s="119"/>
      <c r="EV332" s="119"/>
      <c r="FF332" s="119"/>
      <c r="FP332" s="119"/>
      <c r="FZ332" s="119"/>
      <c r="GJ332" s="119"/>
      <c r="GT332" s="119"/>
      <c r="HD332" s="119"/>
      <c r="HN332" s="119"/>
      <c r="HX332" s="119"/>
    </row>
    <row xmlns:x14ac="http://schemas.microsoft.com/office/spreadsheetml/2009/9/ac" r="333" s="3" customFormat="true" x14ac:dyDescent="0.25">
      <c r="A333" s="379"/>
      <c r="B333" s="119"/>
      <c r="L333" s="119"/>
      <c r="V333" s="119"/>
      <c r="AF333" s="119"/>
      <c r="AP333" s="119"/>
      <c r="AZ333" s="119"/>
      <c r="BA333" s="119"/>
      <c r="BJ333" s="119"/>
      <c r="BT333" s="119"/>
      <c r="CD333" s="119"/>
      <c r="CN333" s="119"/>
      <c r="CX333" s="119"/>
      <c r="DH333" s="119"/>
      <c r="DR333" s="119"/>
      <c r="EB333" s="119"/>
      <c r="EL333" s="119"/>
      <c r="EV333" s="119"/>
      <c r="FF333" s="119"/>
      <c r="FP333" s="119"/>
      <c r="FZ333" s="119"/>
      <c r="GJ333" s="119"/>
      <c r="GT333" s="119"/>
      <c r="HD333" s="119"/>
      <c r="HN333" s="119"/>
      <c r="HX333" s="119"/>
    </row>
    <row xmlns:x14ac="http://schemas.microsoft.com/office/spreadsheetml/2009/9/ac" r="334" s="3" customFormat="true" x14ac:dyDescent="0.25">
      <c r="A334" s="379"/>
      <c r="B334" s="119"/>
      <c r="L334" s="119"/>
      <c r="V334" s="119"/>
      <c r="AF334" s="119"/>
      <c r="AP334" s="119"/>
      <c r="AZ334" s="119"/>
      <c r="BA334" s="119"/>
      <c r="BJ334" s="119"/>
      <c r="BT334" s="119"/>
      <c r="CD334" s="119"/>
      <c r="CN334" s="119"/>
      <c r="CX334" s="119"/>
      <c r="DH334" s="119"/>
      <c r="DR334" s="119"/>
      <c r="EB334" s="119"/>
      <c r="EL334" s="119"/>
      <c r="EV334" s="119"/>
      <c r="FF334" s="119"/>
      <c r="FP334" s="119"/>
      <c r="FZ334" s="119"/>
      <c r="GJ334" s="119"/>
      <c r="GT334" s="119"/>
      <c r="HD334" s="119"/>
      <c r="HN334" s="119"/>
      <c r="HX334" s="119"/>
    </row>
    <row xmlns:x14ac="http://schemas.microsoft.com/office/spreadsheetml/2009/9/ac" r="335" s="3" customFormat="true" x14ac:dyDescent="0.25">
      <c r="A335" s="379"/>
      <c r="B335" s="119"/>
      <c r="L335" s="119"/>
      <c r="V335" s="119"/>
      <c r="AF335" s="119"/>
      <c r="AP335" s="119"/>
      <c r="AZ335" s="119"/>
      <c r="BA335" s="119"/>
      <c r="BJ335" s="119"/>
      <c r="BT335" s="119"/>
      <c r="CD335" s="119"/>
      <c r="CN335" s="119"/>
      <c r="CX335" s="119"/>
      <c r="DH335" s="119"/>
      <c r="DR335" s="119"/>
      <c r="EB335" s="119"/>
      <c r="EL335" s="119"/>
      <c r="EV335" s="119"/>
      <c r="FF335" s="119"/>
      <c r="FP335" s="119"/>
      <c r="FZ335" s="119"/>
      <c r="GJ335" s="119"/>
      <c r="GT335" s="119"/>
      <c r="HD335" s="119"/>
      <c r="HN335" s="119"/>
      <c r="HX335" s="119"/>
    </row>
    <row xmlns:x14ac="http://schemas.microsoft.com/office/spreadsheetml/2009/9/ac" r="336" s="3" customFormat="true" x14ac:dyDescent="0.25">
      <c r="A336" s="379"/>
      <c r="B336" s="119"/>
      <c r="L336" s="119"/>
      <c r="V336" s="119"/>
      <c r="AF336" s="119"/>
      <c r="AP336" s="119"/>
      <c r="AZ336" s="119"/>
      <c r="BA336" s="119"/>
      <c r="BJ336" s="119"/>
      <c r="BT336" s="119"/>
      <c r="CD336" s="119"/>
      <c r="CN336" s="119"/>
      <c r="CX336" s="119"/>
      <c r="DH336" s="119"/>
      <c r="DR336" s="119"/>
      <c r="EB336" s="119"/>
      <c r="EL336" s="119"/>
      <c r="EV336" s="119"/>
      <c r="FF336" s="119"/>
      <c r="FP336" s="119"/>
      <c r="FZ336" s="119"/>
      <c r="GJ336" s="119"/>
      <c r="GT336" s="119"/>
      <c r="HD336" s="119"/>
      <c r="HN336" s="119"/>
      <c r="HX336" s="119"/>
    </row>
    <row xmlns:x14ac="http://schemas.microsoft.com/office/spreadsheetml/2009/9/ac" r="337" s="3" customFormat="true" x14ac:dyDescent="0.25">
      <c r="A337" s="379"/>
      <c r="B337" s="119"/>
      <c r="L337" s="119"/>
      <c r="V337" s="119"/>
      <c r="AF337" s="119"/>
      <c r="AP337" s="119"/>
      <c r="AZ337" s="119"/>
      <c r="BA337" s="119"/>
      <c r="BJ337" s="119"/>
      <c r="BT337" s="119"/>
      <c r="CD337" s="119"/>
      <c r="CN337" s="119"/>
      <c r="CX337" s="119"/>
      <c r="DH337" s="119"/>
      <c r="DR337" s="119"/>
      <c r="EB337" s="119"/>
      <c r="EL337" s="119"/>
      <c r="EV337" s="119"/>
      <c r="FF337" s="119"/>
      <c r="FP337" s="119"/>
      <c r="FZ337" s="119"/>
      <c r="GJ337" s="119"/>
      <c r="GT337" s="119"/>
      <c r="HD337" s="119"/>
      <c r="HN337" s="119"/>
      <c r="HX337" s="119"/>
    </row>
    <row xmlns:x14ac="http://schemas.microsoft.com/office/spreadsheetml/2009/9/ac" r="338" s="3" customFormat="true" x14ac:dyDescent="0.25">
      <c r="A338" s="379"/>
      <c r="B338" s="119"/>
      <c r="L338" s="119"/>
      <c r="V338" s="119"/>
      <c r="AF338" s="119"/>
      <c r="AP338" s="119"/>
      <c r="AZ338" s="119"/>
      <c r="BA338" s="119"/>
      <c r="BJ338" s="119"/>
      <c r="BT338" s="119"/>
      <c r="CD338" s="119"/>
      <c r="CN338" s="119"/>
      <c r="CX338" s="119"/>
      <c r="DH338" s="119"/>
      <c r="DR338" s="119"/>
      <c r="EB338" s="119"/>
      <c r="EL338" s="119"/>
      <c r="EV338" s="119"/>
      <c r="FF338" s="119"/>
      <c r="FP338" s="119"/>
      <c r="FZ338" s="119"/>
      <c r="GJ338" s="119"/>
      <c r="GT338" s="119"/>
      <c r="HD338" s="119"/>
      <c r="HN338" s="119"/>
      <c r="HX338" s="119"/>
    </row>
    <row xmlns:x14ac="http://schemas.microsoft.com/office/spreadsheetml/2009/9/ac" r="339" s="3" customFormat="true" x14ac:dyDescent="0.25">
      <c r="A339" s="379"/>
      <c r="B339" s="119"/>
      <c r="L339" s="119"/>
      <c r="V339" s="119"/>
      <c r="AF339" s="119"/>
      <c r="AP339" s="119"/>
      <c r="AZ339" s="119"/>
      <c r="BA339" s="119"/>
      <c r="BJ339" s="119"/>
      <c r="BT339" s="119"/>
      <c r="CD339" s="119"/>
      <c r="CN339" s="119"/>
      <c r="CX339" s="119"/>
      <c r="DH339" s="119"/>
      <c r="DR339" s="119"/>
      <c r="EB339" s="119"/>
      <c r="EL339" s="119"/>
      <c r="EV339" s="119"/>
      <c r="FF339" s="119"/>
      <c r="FP339" s="119"/>
      <c r="FZ339" s="119"/>
      <c r="GJ339" s="119"/>
      <c r="GT339" s="119"/>
      <c r="HD339" s="119"/>
      <c r="HN339" s="119"/>
      <c r="HX339" s="119"/>
    </row>
    <row xmlns:x14ac="http://schemas.microsoft.com/office/spreadsheetml/2009/9/ac" r="340" s="3" customFormat="true" x14ac:dyDescent="0.25">
      <c r="A340" s="379"/>
      <c r="B340" s="119"/>
      <c r="L340" s="119"/>
      <c r="V340" s="119"/>
      <c r="AF340" s="119"/>
      <c r="AP340" s="119"/>
      <c r="AZ340" s="119"/>
      <c r="BA340" s="119"/>
      <c r="BJ340" s="119"/>
      <c r="BT340" s="119"/>
      <c r="CD340" s="119"/>
      <c r="CN340" s="119"/>
      <c r="CX340" s="119"/>
      <c r="DH340" s="119"/>
      <c r="DR340" s="119"/>
      <c r="EB340" s="119"/>
      <c r="EL340" s="119"/>
      <c r="EV340" s="119"/>
      <c r="FF340" s="119"/>
      <c r="FP340" s="119"/>
      <c r="FZ340" s="119"/>
      <c r="GJ340" s="119"/>
      <c r="GT340" s="119"/>
      <c r="HD340" s="119"/>
      <c r="HN340" s="119"/>
      <c r="HX340" s="119"/>
    </row>
    <row xmlns:x14ac="http://schemas.microsoft.com/office/spreadsheetml/2009/9/ac" r="341" s="3" customFormat="true" x14ac:dyDescent="0.25">
      <c r="A341" s="379"/>
      <c r="B341" s="119"/>
      <c r="L341" s="119"/>
      <c r="V341" s="119"/>
      <c r="AF341" s="119"/>
      <c r="AP341" s="119"/>
      <c r="AZ341" s="119"/>
      <c r="BA341" s="119"/>
      <c r="BJ341" s="119"/>
      <c r="BT341" s="119"/>
      <c r="CD341" s="119"/>
      <c r="CN341" s="119"/>
      <c r="CX341" s="119"/>
      <c r="DH341" s="119"/>
      <c r="DR341" s="119"/>
      <c r="EB341" s="119"/>
      <c r="EL341" s="119"/>
      <c r="EV341" s="119"/>
      <c r="FF341" s="119"/>
      <c r="FP341" s="119"/>
      <c r="FZ341" s="119"/>
      <c r="GJ341" s="119"/>
      <c r="GT341" s="119"/>
      <c r="HD341" s="119"/>
      <c r="HN341" s="119"/>
      <c r="HX341" s="119"/>
    </row>
    <row xmlns:x14ac="http://schemas.microsoft.com/office/spreadsheetml/2009/9/ac" r="342" s="3" customFormat="true" x14ac:dyDescent="0.25">
      <c r="A342" s="379"/>
      <c r="B342" s="119"/>
      <c r="L342" s="119"/>
      <c r="V342" s="119"/>
      <c r="AF342" s="119"/>
      <c r="AP342" s="119"/>
      <c r="AZ342" s="119"/>
      <c r="BA342" s="119"/>
      <c r="BJ342" s="119"/>
      <c r="BT342" s="119"/>
      <c r="CD342" s="119"/>
      <c r="CN342" s="119"/>
      <c r="CX342" s="119"/>
      <c r="DH342" s="119"/>
      <c r="DR342" s="119"/>
      <c r="EB342" s="119"/>
      <c r="EL342" s="119"/>
      <c r="EV342" s="119"/>
      <c r="FF342" s="119"/>
      <c r="FP342" s="119"/>
      <c r="FZ342" s="119"/>
      <c r="GJ342" s="119"/>
      <c r="GT342" s="119"/>
      <c r="HD342" s="119"/>
      <c r="HN342" s="119"/>
      <c r="HX342" s="119"/>
    </row>
    <row xmlns:x14ac="http://schemas.microsoft.com/office/spreadsheetml/2009/9/ac" r="343" s="3" customFormat="true" x14ac:dyDescent="0.25">
      <c r="A343" s="379"/>
      <c r="B343" s="119"/>
      <c r="L343" s="119"/>
      <c r="V343" s="119"/>
      <c r="AF343" s="119"/>
      <c r="AP343" s="119"/>
      <c r="AZ343" s="119"/>
      <c r="BA343" s="119"/>
      <c r="BJ343" s="119"/>
      <c r="BT343" s="119"/>
      <c r="CD343" s="119"/>
      <c r="CN343" s="119"/>
      <c r="CX343" s="119"/>
      <c r="DH343" s="119"/>
      <c r="DR343" s="119"/>
      <c r="EB343" s="119"/>
      <c r="EL343" s="119"/>
      <c r="EV343" s="119"/>
      <c r="FF343" s="119"/>
      <c r="FP343" s="119"/>
      <c r="FZ343" s="119"/>
      <c r="GJ343" s="119"/>
      <c r="GT343" s="119"/>
      <c r="HD343" s="119"/>
      <c r="HN343" s="119"/>
      <c r="HX343" s="119"/>
    </row>
    <row xmlns:x14ac="http://schemas.microsoft.com/office/spreadsheetml/2009/9/ac" r="344" s="3" customFormat="true" x14ac:dyDescent="0.25">
      <c r="A344" s="379"/>
      <c r="B344" s="119"/>
      <c r="L344" s="119"/>
      <c r="V344" s="119"/>
      <c r="AF344" s="119"/>
      <c r="AP344" s="119"/>
      <c r="AZ344" s="119"/>
      <c r="BA344" s="119"/>
      <c r="BJ344" s="119"/>
      <c r="BT344" s="119"/>
      <c r="CD344" s="119"/>
      <c r="CN344" s="119"/>
      <c r="CX344" s="119"/>
      <c r="DH344" s="119"/>
      <c r="DR344" s="119"/>
      <c r="EB344" s="119"/>
      <c r="EL344" s="119"/>
      <c r="EV344" s="119"/>
      <c r="FF344" s="119"/>
      <c r="FP344" s="119"/>
      <c r="FZ344" s="119"/>
      <c r="GJ344" s="119"/>
      <c r="GT344" s="119"/>
      <c r="HD344" s="119"/>
      <c r="HN344" s="119"/>
      <c r="HX344" s="119"/>
    </row>
    <row xmlns:x14ac="http://schemas.microsoft.com/office/spreadsheetml/2009/9/ac" r="345" s="3" customFormat="true" x14ac:dyDescent="0.25">
      <c r="A345" s="379"/>
      <c r="B345" s="119"/>
      <c r="L345" s="119"/>
      <c r="V345" s="119"/>
      <c r="AF345" s="119"/>
      <c r="AP345" s="119"/>
      <c r="AZ345" s="119"/>
      <c r="BA345" s="119"/>
      <c r="BJ345" s="119"/>
      <c r="BT345" s="119"/>
      <c r="CD345" s="119"/>
      <c r="CN345" s="119"/>
      <c r="CX345" s="119"/>
      <c r="DH345" s="119"/>
      <c r="DR345" s="119"/>
      <c r="EB345" s="119"/>
      <c r="EL345" s="119"/>
      <c r="EV345" s="119"/>
      <c r="FF345" s="119"/>
      <c r="FP345" s="119"/>
      <c r="FZ345" s="119"/>
      <c r="GJ345" s="119"/>
      <c r="GT345" s="119"/>
      <c r="HD345" s="119"/>
      <c r="HN345" s="119"/>
      <c r="HX345" s="119"/>
    </row>
    <row xmlns:x14ac="http://schemas.microsoft.com/office/spreadsheetml/2009/9/ac" r="346" s="3" customFormat="true" x14ac:dyDescent="0.25">
      <c r="A346" s="379"/>
      <c r="B346" s="119"/>
      <c r="L346" s="119"/>
      <c r="V346" s="119"/>
      <c r="AF346" s="119"/>
      <c r="AP346" s="119"/>
      <c r="AZ346" s="119"/>
      <c r="BA346" s="119"/>
      <c r="BJ346" s="119"/>
      <c r="BT346" s="119"/>
      <c r="CD346" s="119"/>
      <c r="CN346" s="119"/>
      <c r="CX346" s="119"/>
      <c r="DH346" s="119"/>
      <c r="DR346" s="119"/>
      <c r="EB346" s="119"/>
      <c r="EL346" s="119"/>
      <c r="EV346" s="119"/>
      <c r="FF346" s="119"/>
      <c r="FP346" s="119"/>
      <c r="FZ346" s="119"/>
      <c r="GJ346" s="119"/>
      <c r="GT346" s="119"/>
      <c r="HD346" s="119"/>
      <c r="HN346" s="119"/>
      <c r="HX346" s="119"/>
    </row>
    <row xmlns:x14ac="http://schemas.microsoft.com/office/spreadsheetml/2009/9/ac" r="347" s="3" customFormat="true" x14ac:dyDescent="0.25">
      <c r="A347" s="379"/>
      <c r="B347" s="119"/>
      <c r="L347" s="119"/>
      <c r="V347" s="119"/>
      <c r="AF347" s="119"/>
      <c r="AP347" s="119"/>
      <c r="AZ347" s="119"/>
      <c r="BA347" s="119"/>
      <c r="BJ347" s="119"/>
      <c r="BT347" s="119"/>
      <c r="CD347" s="119"/>
      <c r="CN347" s="119"/>
      <c r="CX347" s="119"/>
      <c r="DH347" s="119"/>
      <c r="DR347" s="119"/>
      <c r="EB347" s="119"/>
      <c r="EL347" s="119"/>
      <c r="EV347" s="119"/>
      <c r="FF347" s="119"/>
      <c r="FP347" s="119"/>
      <c r="FZ347" s="119"/>
      <c r="GJ347" s="119"/>
      <c r="GT347" s="119"/>
      <c r="HD347" s="119"/>
      <c r="HN347" s="119"/>
      <c r="HX347" s="119"/>
    </row>
    <row xmlns:x14ac="http://schemas.microsoft.com/office/spreadsheetml/2009/9/ac" r="348" s="3" customFormat="true" x14ac:dyDescent="0.25">
      <c r="A348" s="379"/>
      <c r="B348" s="119"/>
      <c r="L348" s="119"/>
      <c r="V348" s="119"/>
      <c r="AF348" s="119"/>
      <c r="AP348" s="119"/>
      <c r="AZ348" s="119"/>
      <c r="BA348" s="119"/>
      <c r="BJ348" s="119"/>
      <c r="BT348" s="119"/>
      <c r="CD348" s="119"/>
      <c r="CN348" s="119"/>
      <c r="CX348" s="119"/>
      <c r="DH348" s="119"/>
      <c r="DR348" s="119"/>
      <c r="EB348" s="119"/>
      <c r="EL348" s="119"/>
      <c r="EV348" s="119"/>
      <c r="FF348" s="119"/>
      <c r="FP348" s="119"/>
      <c r="FZ348" s="119"/>
      <c r="GJ348" s="119"/>
      <c r="GT348" s="119"/>
      <c r="HD348" s="119"/>
      <c r="HN348" s="119"/>
      <c r="HX348" s="119"/>
    </row>
    <row xmlns:x14ac="http://schemas.microsoft.com/office/spreadsheetml/2009/9/ac" r="349" s="3" customFormat="true" x14ac:dyDescent="0.25">
      <c r="A349" s="379"/>
      <c r="B349" s="119"/>
      <c r="L349" s="119"/>
      <c r="V349" s="119"/>
      <c r="AF349" s="119"/>
      <c r="AP349" s="119"/>
      <c r="AZ349" s="119"/>
      <c r="BA349" s="119"/>
      <c r="BJ349" s="119"/>
      <c r="BT349" s="119"/>
      <c r="CD349" s="119"/>
      <c r="CN349" s="119"/>
      <c r="CX349" s="119"/>
      <c r="DH349" s="119"/>
      <c r="DR349" s="119"/>
      <c r="EB349" s="119"/>
      <c r="EL349" s="119"/>
      <c r="EV349" s="119"/>
      <c r="FF349" s="119"/>
      <c r="FP349" s="119"/>
      <c r="FZ349" s="119"/>
      <c r="GJ349" s="119"/>
      <c r="GT349" s="119"/>
      <c r="HD349" s="119"/>
      <c r="HN349" s="119"/>
      <c r="HX349" s="119"/>
    </row>
    <row xmlns:x14ac="http://schemas.microsoft.com/office/spreadsheetml/2009/9/ac" r="350" s="3" customFormat="true" x14ac:dyDescent="0.25">
      <c r="A350" s="379"/>
      <c r="B350" s="119"/>
      <c r="L350" s="119"/>
      <c r="V350" s="119"/>
      <c r="AF350" s="119"/>
      <c r="AP350" s="119"/>
      <c r="AZ350" s="119"/>
      <c r="BA350" s="119"/>
      <c r="BJ350" s="119"/>
      <c r="BT350" s="119"/>
      <c r="CD350" s="119"/>
      <c r="CN350" s="119"/>
      <c r="CX350" s="119"/>
      <c r="DH350" s="119"/>
      <c r="DR350" s="119"/>
      <c r="EB350" s="119"/>
      <c r="EL350" s="119"/>
      <c r="EV350" s="119"/>
      <c r="FF350" s="119"/>
      <c r="FP350" s="119"/>
      <c r="FZ350" s="119"/>
      <c r="GJ350" s="119"/>
      <c r="GT350" s="119"/>
      <c r="HD350" s="119"/>
      <c r="HN350" s="119"/>
      <c r="HX350" s="119"/>
    </row>
    <row xmlns:x14ac="http://schemas.microsoft.com/office/spreadsheetml/2009/9/ac" r="351" s="3" customFormat="true" x14ac:dyDescent="0.25">
      <c r="A351" s="379"/>
      <c r="B351" s="119"/>
      <c r="L351" s="119"/>
      <c r="V351" s="119"/>
      <c r="AF351" s="119"/>
      <c r="AP351" s="119"/>
      <c r="AZ351" s="119"/>
      <c r="BA351" s="119"/>
      <c r="BJ351" s="119"/>
      <c r="BT351" s="119"/>
      <c r="CD351" s="119"/>
      <c r="CN351" s="119"/>
      <c r="CX351" s="119"/>
      <c r="DH351" s="119"/>
      <c r="DR351" s="119"/>
      <c r="EB351" s="119"/>
      <c r="EL351" s="119"/>
      <c r="EV351" s="119"/>
      <c r="FF351" s="119"/>
      <c r="FP351" s="119"/>
      <c r="FZ351" s="119"/>
      <c r="GJ351" s="119"/>
      <c r="GT351" s="119"/>
      <c r="HD351" s="119"/>
      <c r="HN351" s="119"/>
      <c r="HX351" s="119"/>
    </row>
    <row xmlns:x14ac="http://schemas.microsoft.com/office/spreadsheetml/2009/9/ac" r="352" s="3" customFormat="true" x14ac:dyDescent="0.25">
      <c r="A352" s="379"/>
      <c r="B352" s="119"/>
      <c r="L352" s="119"/>
      <c r="V352" s="119"/>
      <c r="AF352" s="119"/>
      <c r="AP352" s="119"/>
      <c r="AZ352" s="119"/>
      <c r="BA352" s="119"/>
      <c r="BJ352" s="119"/>
      <c r="BT352" s="119"/>
      <c r="CD352" s="119"/>
      <c r="CN352" s="119"/>
      <c r="CX352" s="119"/>
      <c r="DH352" s="119"/>
      <c r="DR352" s="119"/>
      <c r="EB352" s="119"/>
      <c r="EL352" s="119"/>
      <c r="EV352" s="119"/>
      <c r="FF352" s="119"/>
      <c r="FP352" s="119"/>
      <c r="FZ352" s="119"/>
      <c r="GJ352" s="119"/>
      <c r="GT352" s="119"/>
      <c r="HD352" s="119"/>
      <c r="HN352" s="119"/>
      <c r="HX352" s="119"/>
    </row>
    <row xmlns:x14ac="http://schemas.microsoft.com/office/spreadsheetml/2009/9/ac" r="353" s="3" customFormat="true" x14ac:dyDescent="0.25">
      <c r="A353" s="379"/>
      <c r="B353" s="119"/>
      <c r="L353" s="119"/>
      <c r="V353" s="119"/>
      <c r="AF353" s="119"/>
      <c r="AP353" s="119"/>
      <c r="AZ353" s="119"/>
      <c r="BA353" s="119"/>
      <c r="BJ353" s="119"/>
      <c r="BT353" s="119"/>
      <c r="CD353" s="119"/>
      <c r="CN353" s="119"/>
      <c r="CX353" s="119"/>
      <c r="DH353" s="119"/>
      <c r="DR353" s="119"/>
      <c r="EB353" s="119"/>
      <c r="EL353" s="119"/>
      <c r="EV353" s="119"/>
      <c r="FF353" s="119"/>
      <c r="FP353" s="119"/>
      <c r="FZ353" s="119"/>
      <c r="GJ353" s="119"/>
      <c r="GT353" s="119"/>
      <c r="HD353" s="119"/>
      <c r="HN353" s="119"/>
      <c r="HX353" s="119"/>
    </row>
    <row xmlns:x14ac="http://schemas.microsoft.com/office/spreadsheetml/2009/9/ac" r="354" s="3" customFormat="true" x14ac:dyDescent="0.25">
      <c r="A354" s="379"/>
      <c r="B354" s="119"/>
      <c r="L354" s="119"/>
      <c r="V354" s="119"/>
      <c r="AF354" s="119"/>
      <c r="AP354" s="119"/>
      <c r="AZ354" s="119"/>
      <c r="BA354" s="119"/>
      <c r="BJ354" s="119"/>
      <c r="BT354" s="119"/>
      <c r="CD354" s="119"/>
      <c r="CN354" s="119"/>
      <c r="CX354" s="119"/>
      <c r="DH354" s="119"/>
      <c r="DR354" s="119"/>
      <c r="EB354" s="119"/>
      <c r="EL354" s="119"/>
      <c r="EV354" s="119"/>
      <c r="FF354" s="119"/>
      <c r="FP354" s="119"/>
      <c r="FZ354" s="119"/>
      <c r="GJ354" s="119"/>
      <c r="GT354" s="119"/>
      <c r="HD354" s="119"/>
      <c r="HN354" s="119"/>
      <c r="HX354" s="119"/>
    </row>
    <row xmlns:x14ac="http://schemas.microsoft.com/office/spreadsheetml/2009/9/ac" r="355" s="3" customFormat="true" x14ac:dyDescent="0.25">
      <c r="A355" s="379"/>
      <c r="B355" s="119"/>
      <c r="L355" s="119"/>
      <c r="V355" s="119"/>
      <c r="AF355" s="119"/>
      <c r="AP355" s="119"/>
      <c r="AZ355" s="119"/>
      <c r="BA355" s="119"/>
      <c r="BJ355" s="119"/>
      <c r="BT355" s="119"/>
      <c r="CD355" s="119"/>
      <c r="CN355" s="119"/>
      <c r="CX355" s="119"/>
      <c r="DH355" s="119"/>
      <c r="DR355" s="119"/>
      <c r="EB355" s="119"/>
      <c r="EL355" s="119"/>
      <c r="EV355" s="119"/>
      <c r="FF355" s="119"/>
      <c r="FP355" s="119"/>
      <c r="FZ355" s="119"/>
      <c r="GJ355" s="119"/>
      <c r="GT355" s="119"/>
      <c r="HD355" s="119"/>
      <c r="HN355" s="119"/>
      <c r="HX355" s="119"/>
    </row>
    <row xmlns:x14ac="http://schemas.microsoft.com/office/spreadsheetml/2009/9/ac" r="356" s="3" customFormat="true" x14ac:dyDescent="0.25">
      <c r="A356" s="379"/>
      <c r="B356" s="119"/>
      <c r="L356" s="119"/>
      <c r="V356" s="119"/>
      <c r="AF356" s="119"/>
      <c r="AP356" s="119"/>
      <c r="AZ356" s="119"/>
      <c r="BA356" s="119"/>
      <c r="BJ356" s="119"/>
      <c r="BT356" s="119"/>
      <c r="CD356" s="119"/>
      <c r="CN356" s="119"/>
      <c r="CX356" s="119"/>
      <c r="DH356" s="119"/>
      <c r="DR356" s="119"/>
      <c r="EB356" s="119"/>
      <c r="EL356" s="119"/>
      <c r="EV356" s="119"/>
      <c r="FF356" s="119"/>
      <c r="FP356" s="119"/>
      <c r="FZ356" s="119"/>
      <c r="GJ356" s="119"/>
      <c r="GT356" s="119"/>
      <c r="HD356" s="119"/>
      <c r="HN356" s="119"/>
      <c r="HX356" s="119"/>
    </row>
    <row xmlns:x14ac="http://schemas.microsoft.com/office/spreadsheetml/2009/9/ac" r="357" s="3" customFormat="true" x14ac:dyDescent="0.25">
      <c r="A357" s="379"/>
      <c r="B357" s="119"/>
      <c r="L357" s="119"/>
      <c r="V357" s="119"/>
      <c r="AF357" s="119"/>
      <c r="AP357" s="119"/>
      <c r="AZ357" s="119"/>
      <c r="BA357" s="119"/>
      <c r="BJ357" s="119"/>
      <c r="BT357" s="119"/>
      <c r="CD357" s="119"/>
      <c r="CN357" s="119"/>
      <c r="CX357" s="119"/>
      <c r="DH357" s="119"/>
      <c r="DR357" s="119"/>
      <c r="EB357" s="119"/>
      <c r="EL357" s="119"/>
      <c r="EV357" s="119"/>
      <c r="FF357" s="119"/>
      <c r="FP357" s="119"/>
      <c r="FZ357" s="119"/>
      <c r="GJ357" s="119"/>
      <c r="GT357" s="119"/>
      <c r="HD357" s="119"/>
      <c r="HN357" s="119"/>
      <c r="HX357" s="119"/>
    </row>
    <row xmlns:x14ac="http://schemas.microsoft.com/office/spreadsheetml/2009/9/ac" r="358" s="3" customFormat="true" x14ac:dyDescent="0.25">
      <c r="A358" s="379"/>
      <c r="B358" s="119"/>
      <c r="L358" s="119"/>
      <c r="V358" s="119"/>
      <c r="AF358" s="119"/>
      <c r="AP358" s="119"/>
      <c r="AZ358" s="119"/>
      <c r="BA358" s="119"/>
      <c r="BJ358" s="119"/>
      <c r="BT358" s="119"/>
      <c r="CD358" s="119"/>
      <c r="CN358" s="119"/>
      <c r="CX358" s="119"/>
      <c r="DH358" s="119"/>
      <c r="DR358" s="119"/>
      <c r="EB358" s="119"/>
      <c r="EL358" s="119"/>
      <c r="EV358" s="119"/>
      <c r="FF358" s="119"/>
      <c r="FP358" s="119"/>
      <c r="FZ358" s="119"/>
      <c r="GJ358" s="119"/>
      <c r="GT358" s="119"/>
      <c r="HD358" s="119"/>
      <c r="HN358" s="119"/>
      <c r="HX358" s="119"/>
    </row>
    <row xmlns:x14ac="http://schemas.microsoft.com/office/spreadsheetml/2009/9/ac" r="359" s="3" customFormat="true" x14ac:dyDescent="0.25">
      <c r="A359" s="379"/>
      <c r="B359" s="119"/>
      <c r="L359" s="119"/>
      <c r="V359" s="119"/>
      <c r="AF359" s="119"/>
      <c r="AP359" s="119"/>
      <c r="AZ359" s="119"/>
      <c r="BA359" s="119"/>
      <c r="BJ359" s="119"/>
      <c r="BT359" s="119"/>
      <c r="CD359" s="119"/>
      <c r="CN359" s="119"/>
      <c r="CX359" s="119"/>
      <c r="DH359" s="119"/>
      <c r="DR359" s="119"/>
      <c r="EB359" s="119"/>
      <c r="EL359" s="119"/>
      <c r="EV359" s="119"/>
      <c r="FF359" s="119"/>
      <c r="FP359" s="119"/>
      <c r="FZ359" s="119"/>
      <c r="GJ359" s="119"/>
      <c r="GT359" s="119"/>
      <c r="HD359" s="119"/>
      <c r="HN359" s="119"/>
      <c r="HX359" s="119"/>
    </row>
    <row xmlns:x14ac="http://schemas.microsoft.com/office/spreadsheetml/2009/9/ac" r="360" s="3" customFormat="true" x14ac:dyDescent="0.25">
      <c r="A360" s="379"/>
      <c r="B360" s="119"/>
      <c r="L360" s="119"/>
      <c r="V360" s="119"/>
      <c r="AF360" s="119"/>
      <c r="AP360" s="119"/>
      <c r="AZ360" s="119"/>
      <c r="BA360" s="119"/>
      <c r="BJ360" s="119"/>
      <c r="BT360" s="119"/>
      <c r="CD360" s="119"/>
      <c r="CN360" s="119"/>
      <c r="CX360" s="119"/>
      <c r="DH360" s="119"/>
      <c r="DR360" s="119"/>
      <c r="EB360" s="119"/>
      <c r="EL360" s="119"/>
      <c r="EV360" s="119"/>
      <c r="FF360" s="119"/>
      <c r="FP360" s="119"/>
      <c r="FZ360" s="119"/>
      <c r="GJ360" s="119"/>
      <c r="GT360" s="119"/>
      <c r="HD360" s="119"/>
      <c r="HN360" s="119"/>
      <c r="HX360" s="119"/>
    </row>
    <row xmlns:x14ac="http://schemas.microsoft.com/office/spreadsheetml/2009/9/ac" r="361" s="3" customFormat="true" x14ac:dyDescent="0.25">
      <c r="A361" s="379"/>
      <c r="B361" s="119"/>
      <c r="L361" s="119"/>
      <c r="V361" s="119"/>
      <c r="AF361" s="119"/>
      <c r="AP361" s="119"/>
      <c r="AZ361" s="119"/>
      <c r="BA361" s="119"/>
      <c r="BJ361" s="119"/>
      <c r="BT361" s="119"/>
      <c r="CD361" s="119"/>
      <c r="CN361" s="119"/>
      <c r="CX361" s="119"/>
      <c r="DH361" s="119"/>
      <c r="DR361" s="119"/>
      <c r="EB361" s="119"/>
      <c r="EL361" s="119"/>
      <c r="EV361" s="119"/>
      <c r="FF361" s="119"/>
      <c r="FP361" s="119"/>
      <c r="FZ361" s="119"/>
      <c r="GJ361" s="119"/>
      <c r="GT361" s="119"/>
      <c r="HD361" s="119"/>
      <c r="HN361" s="119"/>
      <c r="HX361" s="119"/>
    </row>
    <row xmlns:x14ac="http://schemas.microsoft.com/office/spreadsheetml/2009/9/ac" r="362" s="3" customFormat="true" x14ac:dyDescent="0.25">
      <c r="A362" s="379"/>
      <c r="B362" s="119"/>
      <c r="L362" s="119"/>
      <c r="V362" s="119"/>
      <c r="AF362" s="119"/>
      <c r="AP362" s="119"/>
      <c r="AZ362" s="119"/>
      <c r="BA362" s="119"/>
      <c r="BJ362" s="119"/>
      <c r="BT362" s="119"/>
      <c r="CD362" s="119"/>
      <c r="CN362" s="119"/>
      <c r="CX362" s="119"/>
      <c r="DH362" s="119"/>
      <c r="DR362" s="119"/>
      <c r="EB362" s="119"/>
      <c r="EL362" s="119"/>
      <c r="EV362" s="119"/>
      <c r="FF362" s="119"/>
      <c r="FP362" s="119"/>
      <c r="FZ362" s="119"/>
      <c r="GJ362" s="119"/>
      <c r="GT362" s="119"/>
      <c r="HD362" s="119"/>
      <c r="HN362" s="119"/>
      <c r="HX362" s="119"/>
    </row>
    <row xmlns:x14ac="http://schemas.microsoft.com/office/spreadsheetml/2009/9/ac" r="363" s="3" customFormat="true" x14ac:dyDescent="0.25">
      <c r="A363" s="379"/>
      <c r="B363" s="119"/>
      <c r="L363" s="119"/>
      <c r="V363" s="119"/>
      <c r="AF363" s="119"/>
      <c r="AP363" s="119"/>
      <c r="AZ363" s="119"/>
      <c r="BA363" s="119"/>
      <c r="BJ363" s="119"/>
      <c r="BT363" s="119"/>
      <c r="CD363" s="119"/>
      <c r="CN363" s="119"/>
      <c r="CX363" s="119"/>
      <c r="DH363" s="119"/>
      <c r="DR363" s="119"/>
      <c r="EB363" s="119"/>
      <c r="EL363" s="119"/>
      <c r="EV363" s="119"/>
      <c r="FF363" s="119"/>
      <c r="FP363" s="119"/>
      <c r="FZ363" s="119"/>
      <c r="GJ363" s="119"/>
      <c r="GT363" s="119"/>
      <c r="HD363" s="119"/>
      <c r="HN363" s="119"/>
      <c r="HX363" s="119"/>
    </row>
    <row xmlns:x14ac="http://schemas.microsoft.com/office/spreadsheetml/2009/9/ac" r="364" s="3" customFormat="true" x14ac:dyDescent="0.25">
      <c r="A364" s="379"/>
      <c r="B364" s="119"/>
      <c r="L364" s="119"/>
      <c r="V364" s="119"/>
      <c r="AF364" s="119"/>
      <c r="AP364" s="119"/>
      <c r="AZ364" s="119"/>
      <c r="BA364" s="119"/>
      <c r="BJ364" s="119"/>
      <c r="BT364" s="119"/>
      <c r="CD364" s="119"/>
      <c r="CN364" s="119"/>
      <c r="CX364" s="119"/>
      <c r="DH364" s="119"/>
      <c r="DR364" s="119"/>
      <c r="EB364" s="119"/>
      <c r="EL364" s="119"/>
      <c r="EV364" s="119"/>
      <c r="FF364" s="119"/>
      <c r="FP364" s="119"/>
      <c r="FZ364" s="119"/>
      <c r="GJ364" s="119"/>
      <c r="GT364" s="119"/>
      <c r="HD364" s="119"/>
      <c r="HN364" s="119"/>
      <c r="HX364" s="119"/>
    </row>
    <row xmlns:x14ac="http://schemas.microsoft.com/office/spreadsheetml/2009/9/ac" r="365" s="3" customFormat="true" x14ac:dyDescent="0.25">
      <c r="A365" s="379"/>
      <c r="B365" s="119"/>
      <c r="L365" s="119"/>
      <c r="V365" s="119"/>
      <c r="AF365" s="119"/>
      <c r="AP365" s="119"/>
      <c r="AZ365" s="119"/>
      <c r="BA365" s="119"/>
      <c r="BJ365" s="119"/>
      <c r="BT365" s="119"/>
      <c r="CD365" s="119"/>
      <c r="CN365" s="119"/>
      <c r="CX365" s="119"/>
      <c r="DH365" s="119"/>
      <c r="DR365" s="119"/>
      <c r="EB365" s="119"/>
      <c r="EL365" s="119"/>
      <c r="EV365" s="119"/>
      <c r="FF365" s="119"/>
      <c r="FP365" s="119"/>
      <c r="FZ365" s="119"/>
      <c r="GJ365" s="119"/>
      <c r="GT365" s="119"/>
      <c r="HD365" s="119"/>
      <c r="HN365" s="119"/>
      <c r="HX365" s="119"/>
    </row>
    <row xmlns:x14ac="http://schemas.microsoft.com/office/spreadsheetml/2009/9/ac" r="366" s="3" customFormat="true" x14ac:dyDescent="0.25">
      <c r="A366" s="379"/>
      <c r="B366" s="119"/>
      <c r="L366" s="119"/>
      <c r="V366" s="119"/>
      <c r="AF366" s="119"/>
      <c r="AP366" s="119"/>
      <c r="AZ366" s="119"/>
      <c r="BA366" s="119"/>
      <c r="BJ366" s="119"/>
      <c r="BT366" s="119"/>
      <c r="CD366" s="119"/>
      <c r="CN366" s="119"/>
      <c r="CX366" s="119"/>
      <c r="DH366" s="119"/>
      <c r="DR366" s="119"/>
      <c r="EB366" s="119"/>
      <c r="EL366" s="119"/>
      <c r="EV366" s="119"/>
      <c r="FF366" s="119"/>
      <c r="FP366" s="119"/>
      <c r="FZ366" s="119"/>
      <c r="GJ366" s="119"/>
      <c r="GT366" s="119"/>
      <c r="HD366" s="119"/>
      <c r="HN366" s="119"/>
      <c r="HX366" s="119"/>
    </row>
    <row xmlns:x14ac="http://schemas.microsoft.com/office/spreadsheetml/2009/9/ac" r="367" s="3" customFormat="true" x14ac:dyDescent="0.25">
      <c r="A367" s="379"/>
      <c r="B367" s="119"/>
      <c r="L367" s="119"/>
      <c r="V367" s="119"/>
      <c r="AF367" s="119"/>
      <c r="AP367" s="119"/>
      <c r="AZ367" s="119"/>
      <c r="BA367" s="119"/>
      <c r="BJ367" s="119"/>
      <c r="BT367" s="119"/>
      <c r="CD367" s="119"/>
      <c r="CN367" s="119"/>
      <c r="CX367" s="119"/>
      <c r="DH367" s="119"/>
      <c r="DR367" s="119"/>
      <c r="EB367" s="119"/>
      <c r="EL367" s="119"/>
      <c r="EV367" s="119"/>
      <c r="FF367" s="119"/>
      <c r="FP367" s="119"/>
      <c r="FZ367" s="119"/>
      <c r="GJ367" s="119"/>
      <c r="GT367" s="119"/>
      <c r="HD367" s="119"/>
      <c r="HN367" s="119"/>
      <c r="HX367" s="119"/>
    </row>
    <row xmlns:x14ac="http://schemas.microsoft.com/office/spreadsheetml/2009/9/ac" r="368" s="3" customFormat="true" x14ac:dyDescent="0.25">
      <c r="A368" s="379"/>
      <c r="B368" s="119"/>
      <c r="L368" s="119"/>
      <c r="V368" s="119"/>
      <c r="AF368" s="119"/>
      <c r="AP368" s="119"/>
      <c r="AZ368" s="119"/>
      <c r="BA368" s="119"/>
      <c r="BJ368" s="119"/>
      <c r="BT368" s="119"/>
      <c r="CD368" s="119"/>
      <c r="CN368" s="119"/>
      <c r="CX368" s="119"/>
      <c r="DH368" s="119"/>
      <c r="DR368" s="119"/>
      <c r="EB368" s="119"/>
      <c r="EL368" s="119"/>
      <c r="EV368" s="119"/>
      <c r="FF368" s="119"/>
      <c r="FP368" s="119"/>
      <c r="FZ368" s="119"/>
      <c r="GJ368" s="119"/>
      <c r="GT368" s="119"/>
      <c r="HD368" s="119"/>
      <c r="HN368" s="119"/>
      <c r="HX368" s="119"/>
    </row>
    <row xmlns:x14ac="http://schemas.microsoft.com/office/spreadsheetml/2009/9/ac" r="369" s="3" customFormat="true" x14ac:dyDescent="0.25">
      <c r="A369" s="379"/>
      <c r="B369" s="119"/>
      <c r="L369" s="119"/>
      <c r="V369" s="119"/>
      <c r="AF369" s="119"/>
      <c r="AP369" s="119"/>
      <c r="AZ369" s="119"/>
      <c r="BA369" s="119"/>
      <c r="BJ369" s="119"/>
      <c r="BT369" s="119"/>
      <c r="CD369" s="119"/>
      <c r="CN369" s="119"/>
      <c r="CX369" s="119"/>
      <c r="DH369" s="119"/>
      <c r="DR369" s="119"/>
      <c r="EB369" s="119"/>
      <c r="EL369" s="119"/>
      <c r="EV369" s="119"/>
      <c r="FF369" s="119"/>
      <c r="FP369" s="119"/>
      <c r="FZ369" s="119"/>
      <c r="GJ369" s="119"/>
      <c r="GT369" s="119"/>
      <c r="HD369" s="119"/>
      <c r="HN369" s="119"/>
      <c r="HX369" s="119"/>
    </row>
    <row xmlns:x14ac="http://schemas.microsoft.com/office/spreadsheetml/2009/9/ac" r="370" s="3" customFormat="true" x14ac:dyDescent="0.25">
      <c r="A370" s="379"/>
      <c r="B370" s="119"/>
      <c r="L370" s="119"/>
      <c r="V370" s="119"/>
      <c r="AF370" s="119"/>
      <c r="AP370" s="119"/>
      <c r="AZ370" s="119"/>
      <c r="BA370" s="119"/>
      <c r="BJ370" s="119"/>
      <c r="BT370" s="119"/>
      <c r="CD370" s="119"/>
      <c r="CN370" s="119"/>
      <c r="CX370" s="119"/>
      <c r="DH370" s="119"/>
      <c r="DR370" s="119"/>
      <c r="EB370" s="119"/>
      <c r="EL370" s="119"/>
      <c r="EV370" s="119"/>
      <c r="FF370" s="119"/>
      <c r="FP370" s="119"/>
      <c r="FZ370" s="119"/>
      <c r="GJ370" s="119"/>
      <c r="GT370" s="119"/>
      <c r="HD370" s="119"/>
      <c r="HN370" s="119"/>
      <c r="HX370" s="119"/>
    </row>
    <row xmlns:x14ac="http://schemas.microsoft.com/office/spreadsheetml/2009/9/ac" r="371" s="3" customFormat="true" x14ac:dyDescent="0.25">
      <c r="A371" s="379"/>
      <c r="B371" s="119"/>
      <c r="L371" s="119"/>
      <c r="V371" s="119"/>
      <c r="AF371" s="119"/>
      <c r="AP371" s="119"/>
      <c r="AZ371" s="119"/>
      <c r="BA371" s="119"/>
      <c r="BJ371" s="119"/>
      <c r="BT371" s="119"/>
      <c r="CD371" s="119"/>
      <c r="CN371" s="119"/>
      <c r="CX371" s="119"/>
      <c r="DH371" s="119"/>
      <c r="DR371" s="119"/>
      <c r="EB371" s="119"/>
      <c r="EL371" s="119"/>
      <c r="EV371" s="119"/>
      <c r="FF371" s="119"/>
      <c r="FP371" s="119"/>
      <c r="FZ371" s="119"/>
      <c r="GJ371" s="119"/>
      <c r="GT371" s="119"/>
      <c r="HD371" s="119"/>
      <c r="HN371" s="119"/>
      <c r="HX371" s="119"/>
    </row>
    <row xmlns:x14ac="http://schemas.microsoft.com/office/spreadsheetml/2009/9/ac" r="372" s="3" customFormat="true" x14ac:dyDescent="0.25">
      <c r="A372" s="379"/>
      <c r="B372" s="119"/>
      <c r="L372" s="119"/>
      <c r="V372" s="119"/>
      <c r="AF372" s="119"/>
      <c r="AP372" s="119"/>
      <c r="AZ372" s="119"/>
      <c r="BA372" s="119"/>
      <c r="BJ372" s="119"/>
      <c r="BT372" s="119"/>
      <c r="CD372" s="119"/>
      <c r="CN372" s="119"/>
      <c r="CX372" s="119"/>
      <c r="DH372" s="119"/>
      <c r="DR372" s="119"/>
      <c r="EB372" s="119"/>
      <c r="EL372" s="119"/>
      <c r="EV372" s="119"/>
      <c r="FF372" s="119"/>
      <c r="FP372" s="119"/>
      <c r="FZ372" s="119"/>
      <c r="GJ372" s="119"/>
      <c r="GT372" s="119"/>
      <c r="HD372" s="119"/>
      <c r="HN372" s="119"/>
      <c r="HX372" s="119"/>
    </row>
    <row xmlns:x14ac="http://schemas.microsoft.com/office/spreadsheetml/2009/9/ac" r="373" s="3" customFormat="true" x14ac:dyDescent="0.25">
      <c r="A373" s="379"/>
      <c r="B373" s="119"/>
      <c r="L373" s="119"/>
      <c r="V373" s="119"/>
      <c r="AF373" s="119"/>
      <c r="AP373" s="119"/>
      <c r="AZ373" s="119"/>
      <c r="BA373" s="119"/>
      <c r="BJ373" s="119"/>
      <c r="BT373" s="119"/>
      <c r="CD373" s="119"/>
      <c r="CN373" s="119"/>
      <c r="CX373" s="119"/>
      <c r="DH373" s="119"/>
      <c r="DR373" s="119"/>
      <c r="EB373" s="119"/>
      <c r="EL373" s="119"/>
      <c r="EV373" s="119"/>
      <c r="FF373" s="119"/>
      <c r="FP373" s="119"/>
      <c r="FZ373" s="119"/>
      <c r="GJ373" s="119"/>
      <c r="GT373" s="119"/>
      <c r="HD373" s="119"/>
      <c r="HN373" s="119"/>
      <c r="HX373" s="119"/>
    </row>
    <row xmlns:x14ac="http://schemas.microsoft.com/office/spreadsheetml/2009/9/ac" r="374" s="3" customFormat="true" x14ac:dyDescent="0.25">
      <c r="A374" s="379"/>
      <c r="B374" s="119"/>
      <c r="L374" s="119"/>
      <c r="V374" s="119"/>
      <c r="AF374" s="119"/>
      <c r="AP374" s="119"/>
      <c r="AZ374" s="119"/>
      <c r="BA374" s="119"/>
      <c r="BJ374" s="119"/>
      <c r="BT374" s="119"/>
      <c r="CD374" s="119"/>
      <c r="CN374" s="119"/>
      <c r="CX374" s="119"/>
      <c r="DH374" s="119"/>
      <c r="DR374" s="119"/>
      <c r="EB374" s="119"/>
      <c r="EL374" s="119"/>
      <c r="EV374" s="119"/>
      <c r="FF374" s="119"/>
      <c r="FP374" s="119"/>
      <c r="FZ374" s="119"/>
      <c r="GJ374" s="119"/>
      <c r="GT374" s="119"/>
      <c r="HD374" s="119"/>
      <c r="HN374" s="119"/>
      <c r="HX374" s="119"/>
    </row>
    <row xmlns:x14ac="http://schemas.microsoft.com/office/spreadsheetml/2009/9/ac" r="375" s="3" customFormat="true" x14ac:dyDescent="0.25">
      <c r="A375" s="379"/>
      <c r="B375" s="119"/>
      <c r="L375" s="119"/>
      <c r="V375" s="119"/>
      <c r="AF375" s="119"/>
      <c r="AP375" s="119"/>
      <c r="AZ375" s="119"/>
      <c r="BA375" s="119"/>
      <c r="BJ375" s="119"/>
      <c r="BT375" s="119"/>
      <c r="CD375" s="119"/>
      <c r="CN375" s="119"/>
      <c r="CX375" s="119"/>
      <c r="DH375" s="119"/>
      <c r="DR375" s="119"/>
      <c r="EB375" s="119"/>
      <c r="EL375" s="119"/>
      <c r="EV375" s="119"/>
      <c r="FF375" s="119"/>
      <c r="FP375" s="119"/>
      <c r="FZ375" s="119"/>
      <c r="GJ375" s="119"/>
      <c r="GT375" s="119"/>
      <c r="HD375" s="119"/>
      <c r="HN375" s="119"/>
      <c r="HX375" s="119"/>
    </row>
    <row xmlns:x14ac="http://schemas.microsoft.com/office/spreadsheetml/2009/9/ac" r="376" s="3" customFormat="true" x14ac:dyDescent="0.25">
      <c r="A376" s="379"/>
      <c r="B376" s="119"/>
      <c r="L376" s="119"/>
      <c r="V376" s="119"/>
      <c r="AF376" s="119"/>
      <c r="AP376" s="119"/>
      <c r="AZ376" s="119"/>
      <c r="BA376" s="119"/>
      <c r="BJ376" s="119"/>
      <c r="BT376" s="119"/>
      <c r="CD376" s="119"/>
      <c r="CN376" s="119"/>
      <c r="CX376" s="119"/>
      <c r="DH376" s="119"/>
      <c r="DR376" s="119"/>
      <c r="EB376" s="119"/>
      <c r="EL376" s="119"/>
      <c r="EV376" s="119"/>
      <c r="FF376" s="119"/>
      <c r="FP376" s="119"/>
      <c r="FZ376" s="119"/>
      <c r="GJ376" s="119"/>
      <c r="GT376" s="119"/>
      <c r="HD376" s="119"/>
      <c r="HN376" s="119"/>
      <c r="HX376" s="119"/>
    </row>
    <row xmlns:x14ac="http://schemas.microsoft.com/office/spreadsheetml/2009/9/ac" r="377" s="3" customFormat="true" x14ac:dyDescent="0.25">
      <c r="A377" s="379"/>
      <c r="B377" s="119"/>
      <c r="L377" s="119"/>
      <c r="V377" s="119"/>
      <c r="AF377" s="119"/>
      <c r="AP377" s="119"/>
      <c r="AZ377" s="119"/>
      <c r="BA377" s="119"/>
      <c r="BJ377" s="119"/>
      <c r="BT377" s="119"/>
      <c r="CD377" s="119"/>
      <c r="CN377" s="119"/>
      <c r="CX377" s="119"/>
      <c r="DH377" s="119"/>
      <c r="DR377" s="119"/>
      <c r="EB377" s="119"/>
      <c r="EL377" s="119"/>
      <c r="EV377" s="119"/>
      <c r="FF377" s="119"/>
      <c r="FP377" s="119"/>
      <c r="FZ377" s="119"/>
      <c r="GJ377" s="119"/>
      <c r="GT377" s="119"/>
      <c r="HD377" s="119"/>
      <c r="HN377" s="119"/>
      <c r="HX377" s="119"/>
    </row>
    <row xmlns:x14ac="http://schemas.microsoft.com/office/spreadsheetml/2009/9/ac" r="378" s="3" customFormat="true" x14ac:dyDescent="0.25">
      <c r="A378" s="379"/>
      <c r="B378" s="119"/>
      <c r="L378" s="119"/>
      <c r="V378" s="119"/>
      <c r="AF378" s="119"/>
      <c r="AP378" s="119"/>
      <c r="AZ378" s="119"/>
      <c r="BA378" s="119"/>
      <c r="BJ378" s="119"/>
      <c r="BT378" s="119"/>
      <c r="CD378" s="119"/>
      <c r="CN378" s="119"/>
      <c r="CX378" s="119"/>
      <c r="DH378" s="119"/>
      <c r="DR378" s="119"/>
      <c r="EB378" s="119"/>
      <c r="EL378" s="119"/>
      <c r="EV378" s="119"/>
      <c r="FF378" s="119"/>
      <c r="FP378" s="119"/>
      <c r="FZ378" s="119"/>
      <c r="GJ378" s="119"/>
      <c r="GT378" s="119"/>
      <c r="HD378" s="119"/>
      <c r="HN378" s="119"/>
      <c r="HX378" s="119"/>
    </row>
    <row xmlns:x14ac="http://schemas.microsoft.com/office/spreadsheetml/2009/9/ac" r="379" s="3" customFormat="true" x14ac:dyDescent="0.25">
      <c r="A379" s="379"/>
      <c r="B379" s="119"/>
      <c r="L379" s="119"/>
      <c r="V379" s="119"/>
      <c r="AF379" s="119"/>
      <c r="AP379" s="119"/>
      <c r="AZ379" s="119"/>
      <c r="BA379" s="119"/>
      <c r="BJ379" s="119"/>
      <c r="BT379" s="119"/>
      <c r="CD379" s="119"/>
      <c r="CN379" s="119"/>
      <c r="CX379" s="119"/>
      <c r="DH379" s="119"/>
      <c r="DR379" s="119"/>
      <c r="EB379" s="119"/>
      <c r="EL379" s="119"/>
      <c r="EV379" s="119"/>
      <c r="FF379" s="119"/>
      <c r="FP379" s="119"/>
      <c r="FZ379" s="119"/>
      <c r="GJ379" s="119"/>
      <c r="GT379" s="119"/>
      <c r="HD379" s="119"/>
      <c r="HN379" s="119"/>
      <c r="HX379" s="119"/>
    </row>
    <row xmlns:x14ac="http://schemas.microsoft.com/office/spreadsheetml/2009/9/ac" r="380" s="3" customFormat="true" x14ac:dyDescent="0.25">
      <c r="A380" s="379"/>
      <c r="B380" s="119"/>
      <c r="L380" s="119"/>
      <c r="V380" s="119"/>
      <c r="AF380" s="119"/>
      <c r="AP380" s="119"/>
      <c r="AZ380" s="119"/>
      <c r="BA380" s="119"/>
      <c r="BJ380" s="119"/>
      <c r="BT380" s="119"/>
      <c r="CD380" s="119"/>
      <c r="CN380" s="119"/>
      <c r="CX380" s="119"/>
      <c r="DH380" s="119"/>
      <c r="DR380" s="119"/>
      <c r="EB380" s="119"/>
      <c r="EL380" s="119"/>
      <c r="EV380" s="119"/>
      <c r="FF380" s="119"/>
      <c r="FP380" s="119"/>
      <c r="FZ380" s="119"/>
      <c r="GJ380" s="119"/>
      <c r="GT380" s="119"/>
      <c r="HD380" s="119"/>
      <c r="HN380" s="119"/>
      <c r="HX380" s="119"/>
    </row>
    <row xmlns:x14ac="http://schemas.microsoft.com/office/spreadsheetml/2009/9/ac" r="381" s="3" customFormat="true" x14ac:dyDescent="0.25">
      <c r="A381" s="379"/>
      <c r="B381" s="119"/>
      <c r="L381" s="119"/>
      <c r="V381" s="119"/>
      <c r="AF381" s="119"/>
      <c r="AP381" s="119"/>
      <c r="AZ381" s="119"/>
      <c r="BA381" s="119"/>
      <c r="BJ381" s="119"/>
      <c r="BT381" s="119"/>
      <c r="CD381" s="119"/>
      <c r="CN381" s="119"/>
      <c r="CX381" s="119"/>
      <c r="DH381" s="119"/>
      <c r="DR381" s="119"/>
      <c r="EB381" s="119"/>
      <c r="EL381" s="119"/>
      <c r="EV381" s="119"/>
      <c r="FF381" s="119"/>
      <c r="FP381" s="119"/>
      <c r="FZ381" s="119"/>
      <c r="GJ381" s="119"/>
      <c r="GT381" s="119"/>
      <c r="HD381" s="119"/>
      <c r="HN381" s="119"/>
      <c r="HX381" s="119"/>
    </row>
    <row xmlns:x14ac="http://schemas.microsoft.com/office/spreadsheetml/2009/9/ac" r="382" s="3" customFormat="true" x14ac:dyDescent="0.25">
      <c r="A382" s="379"/>
      <c r="B382" s="119"/>
      <c r="L382" s="119"/>
      <c r="V382" s="119"/>
      <c r="AF382" s="119"/>
      <c r="AP382" s="119"/>
      <c r="AZ382" s="119"/>
      <c r="BA382" s="119"/>
      <c r="BJ382" s="119"/>
      <c r="BT382" s="119"/>
      <c r="CD382" s="119"/>
      <c r="CN382" s="119"/>
      <c r="CX382" s="119"/>
      <c r="DH382" s="119"/>
      <c r="DR382" s="119"/>
      <c r="EB382" s="119"/>
      <c r="EL382" s="119"/>
      <c r="EV382" s="119"/>
      <c r="FF382" s="119"/>
      <c r="FP382" s="119"/>
      <c r="FZ382" s="119"/>
      <c r="GJ382" s="119"/>
      <c r="GT382" s="119"/>
      <c r="HD382" s="119"/>
      <c r="HN382" s="119"/>
      <c r="HX382" s="119"/>
    </row>
    <row xmlns:x14ac="http://schemas.microsoft.com/office/spreadsheetml/2009/9/ac" r="383" s="3" customFormat="true" x14ac:dyDescent="0.25">
      <c r="A383" s="379"/>
      <c r="B383" s="119"/>
      <c r="L383" s="119"/>
      <c r="V383" s="119"/>
      <c r="AF383" s="119"/>
      <c r="AP383" s="119"/>
      <c r="AZ383" s="119"/>
      <c r="BA383" s="119"/>
      <c r="BJ383" s="119"/>
      <c r="BT383" s="119"/>
      <c r="CD383" s="119"/>
      <c r="CN383" s="119"/>
      <c r="CX383" s="119"/>
      <c r="DH383" s="119"/>
      <c r="DR383" s="119"/>
      <c r="EB383" s="119"/>
      <c r="EL383" s="119"/>
      <c r="EV383" s="119"/>
      <c r="FF383" s="119"/>
      <c r="FP383" s="119"/>
      <c r="FZ383" s="119"/>
      <c r="GJ383" s="119"/>
      <c r="GT383" s="119"/>
      <c r="HD383" s="119"/>
      <c r="HN383" s="119"/>
      <c r="HX383" s="119"/>
    </row>
    <row xmlns:x14ac="http://schemas.microsoft.com/office/spreadsheetml/2009/9/ac" r="384" s="3" customFormat="true" x14ac:dyDescent="0.25">
      <c r="A384" s="379"/>
      <c r="B384" s="119"/>
      <c r="L384" s="119"/>
      <c r="V384" s="119"/>
      <c r="AF384" s="119"/>
      <c r="AP384" s="119"/>
      <c r="AZ384" s="119"/>
      <c r="BA384" s="119"/>
      <c r="BJ384" s="119"/>
      <c r="BT384" s="119"/>
      <c r="CD384" s="119"/>
      <c r="CN384" s="119"/>
      <c r="CX384" s="119"/>
      <c r="DH384" s="119"/>
      <c r="DR384" s="119"/>
      <c r="EB384" s="119"/>
      <c r="EL384" s="119"/>
      <c r="EV384" s="119"/>
      <c r="FF384" s="119"/>
      <c r="FP384" s="119"/>
      <c r="FZ384" s="119"/>
      <c r="GJ384" s="119"/>
      <c r="GT384" s="119"/>
      <c r="HD384" s="119"/>
      <c r="HN384" s="119"/>
      <c r="HX384" s="119"/>
    </row>
    <row xmlns:x14ac="http://schemas.microsoft.com/office/spreadsheetml/2009/9/ac" r="385" s="3" customFormat="true" x14ac:dyDescent="0.25">
      <c r="A385" s="379"/>
      <c r="B385" s="119"/>
      <c r="L385" s="119"/>
      <c r="V385" s="119"/>
      <c r="AF385" s="119"/>
      <c r="AP385" s="119"/>
      <c r="AZ385" s="119"/>
      <c r="BA385" s="119"/>
      <c r="BJ385" s="119"/>
      <c r="BT385" s="119"/>
      <c r="CD385" s="119"/>
      <c r="CN385" s="119"/>
      <c r="CX385" s="119"/>
      <c r="DH385" s="119"/>
      <c r="DR385" s="119"/>
      <c r="EB385" s="119"/>
      <c r="EL385" s="119"/>
      <c r="EV385" s="119"/>
      <c r="FF385" s="119"/>
      <c r="FP385" s="119"/>
      <c r="FZ385" s="119"/>
      <c r="GJ385" s="119"/>
      <c r="GT385" s="119"/>
      <c r="HD385" s="119"/>
      <c r="HN385" s="119"/>
      <c r="HX385" s="119"/>
    </row>
    <row xmlns:x14ac="http://schemas.microsoft.com/office/spreadsheetml/2009/9/ac" r="386" s="3" customFormat="true" x14ac:dyDescent="0.25">
      <c r="A386" s="379"/>
      <c r="B386" s="119"/>
      <c r="L386" s="119"/>
      <c r="V386" s="119"/>
      <c r="AF386" s="119"/>
      <c r="AP386" s="119"/>
      <c r="AZ386" s="119"/>
      <c r="BA386" s="119"/>
      <c r="BJ386" s="119"/>
      <c r="BT386" s="119"/>
      <c r="CD386" s="119"/>
      <c r="CN386" s="119"/>
      <c r="CX386" s="119"/>
      <c r="DH386" s="119"/>
      <c r="DR386" s="119"/>
      <c r="EB386" s="119"/>
      <c r="EL386" s="119"/>
      <c r="EV386" s="119"/>
      <c r="FF386" s="119"/>
      <c r="FP386" s="119"/>
      <c r="FZ386" s="119"/>
      <c r="GJ386" s="119"/>
      <c r="GT386" s="119"/>
      <c r="HD386" s="119"/>
      <c r="HN386" s="119"/>
      <c r="HX386" s="119"/>
    </row>
    <row xmlns:x14ac="http://schemas.microsoft.com/office/spreadsheetml/2009/9/ac" r="387" s="3" customFormat="true" x14ac:dyDescent="0.25">
      <c r="A387" s="379"/>
      <c r="B387" s="119"/>
      <c r="L387" s="119"/>
      <c r="V387" s="119"/>
      <c r="AF387" s="119"/>
      <c r="AP387" s="119"/>
      <c r="AZ387" s="119"/>
      <c r="BA387" s="119"/>
      <c r="BJ387" s="119"/>
      <c r="BT387" s="119"/>
      <c r="CD387" s="119"/>
      <c r="CN387" s="119"/>
      <c r="CX387" s="119"/>
      <c r="DH387" s="119"/>
      <c r="DR387" s="119"/>
      <c r="EB387" s="119"/>
      <c r="EL387" s="119"/>
      <c r="EV387" s="119"/>
      <c r="FF387" s="119"/>
      <c r="FP387" s="119"/>
      <c r="FZ387" s="119"/>
      <c r="GJ387" s="119"/>
      <c r="GT387" s="119"/>
      <c r="HD387" s="119"/>
      <c r="HN387" s="119"/>
      <c r="HX387" s="119"/>
    </row>
    <row xmlns:x14ac="http://schemas.microsoft.com/office/spreadsheetml/2009/9/ac" r="388" s="3" customFormat="true" x14ac:dyDescent="0.25">
      <c r="A388" s="379"/>
      <c r="B388" s="119"/>
      <c r="L388" s="119"/>
      <c r="V388" s="119"/>
      <c r="AF388" s="119"/>
      <c r="AP388" s="119"/>
      <c r="AZ388" s="119"/>
      <c r="BA388" s="119"/>
      <c r="BJ388" s="119"/>
      <c r="BT388" s="119"/>
      <c r="CD388" s="119"/>
      <c r="CN388" s="119"/>
      <c r="CX388" s="119"/>
      <c r="DH388" s="119"/>
      <c r="DR388" s="119"/>
      <c r="EB388" s="119"/>
      <c r="EL388" s="119"/>
      <c r="EV388" s="119"/>
      <c r="FF388" s="119"/>
      <c r="FP388" s="119"/>
      <c r="FZ388" s="119"/>
      <c r="GJ388" s="119"/>
      <c r="GT388" s="119"/>
      <c r="HD388" s="119"/>
      <c r="HN388" s="119"/>
      <c r="HX388" s="119"/>
    </row>
    <row xmlns:x14ac="http://schemas.microsoft.com/office/spreadsheetml/2009/9/ac" r="389" s="3" customFormat="true" x14ac:dyDescent="0.25">
      <c r="A389" s="379"/>
      <c r="B389" s="119"/>
      <c r="L389" s="119"/>
      <c r="V389" s="119"/>
      <c r="AF389" s="119"/>
      <c r="AP389" s="119"/>
      <c r="AZ389" s="119"/>
      <c r="BA389" s="119"/>
      <c r="BJ389" s="119"/>
      <c r="BT389" s="119"/>
      <c r="CD389" s="119"/>
      <c r="CN389" s="119"/>
      <c r="CX389" s="119"/>
      <c r="DH389" s="119"/>
      <c r="DR389" s="119"/>
      <c r="EB389" s="119"/>
      <c r="EL389" s="119"/>
      <c r="EV389" s="119"/>
      <c r="FF389" s="119"/>
      <c r="FP389" s="119"/>
      <c r="FZ389" s="119"/>
      <c r="GJ389" s="119"/>
      <c r="GT389" s="119"/>
      <c r="HD389" s="119"/>
      <c r="HN389" s="119"/>
      <c r="HX389" s="119"/>
    </row>
    <row xmlns:x14ac="http://schemas.microsoft.com/office/spreadsheetml/2009/9/ac" r="390" s="3" customFormat="true" x14ac:dyDescent="0.25">
      <c r="A390" s="379"/>
      <c r="B390" s="119"/>
      <c r="L390" s="119"/>
      <c r="V390" s="119"/>
      <c r="AF390" s="119"/>
      <c r="AP390" s="119"/>
      <c r="AZ390" s="119"/>
      <c r="BA390" s="119"/>
      <c r="BJ390" s="119"/>
      <c r="BT390" s="119"/>
      <c r="CD390" s="119"/>
      <c r="CN390" s="119"/>
      <c r="CX390" s="119"/>
      <c r="DH390" s="119"/>
      <c r="DR390" s="119"/>
      <c r="EB390" s="119"/>
      <c r="EL390" s="119"/>
      <c r="EV390" s="119"/>
      <c r="FF390" s="119"/>
      <c r="FP390" s="119"/>
      <c r="FZ390" s="119"/>
      <c r="GJ390" s="119"/>
      <c r="GT390" s="119"/>
      <c r="HD390" s="119"/>
      <c r="HN390" s="119"/>
      <c r="HX390" s="119"/>
    </row>
    <row xmlns:x14ac="http://schemas.microsoft.com/office/spreadsheetml/2009/9/ac" r="391" s="3" customFormat="true" x14ac:dyDescent="0.25">
      <c r="A391" s="379"/>
      <c r="B391" s="119"/>
      <c r="L391" s="119"/>
      <c r="V391" s="119"/>
      <c r="AF391" s="119"/>
      <c r="AP391" s="119"/>
      <c r="AZ391" s="119"/>
      <c r="BA391" s="119"/>
      <c r="BJ391" s="119"/>
      <c r="BT391" s="119"/>
      <c r="CD391" s="119"/>
      <c r="CN391" s="119"/>
      <c r="CX391" s="119"/>
      <c r="DH391" s="119"/>
      <c r="DR391" s="119"/>
      <c r="EB391" s="119"/>
      <c r="EL391" s="119"/>
      <c r="EV391" s="119"/>
      <c r="FF391" s="119"/>
      <c r="FP391" s="119"/>
      <c r="FZ391" s="119"/>
      <c r="GJ391" s="119"/>
      <c r="GT391" s="119"/>
      <c r="HD391" s="119"/>
      <c r="HN391" s="119"/>
      <c r="HX391" s="119"/>
    </row>
    <row xmlns:x14ac="http://schemas.microsoft.com/office/spreadsheetml/2009/9/ac" r="392" s="3" customFormat="true" x14ac:dyDescent="0.25">
      <c r="A392" s="379"/>
      <c r="B392" s="119"/>
      <c r="L392" s="119"/>
      <c r="V392" s="119"/>
      <c r="AF392" s="119"/>
      <c r="AP392" s="119"/>
      <c r="AZ392" s="119"/>
      <c r="BA392" s="119"/>
      <c r="BJ392" s="119"/>
      <c r="BT392" s="119"/>
      <c r="CD392" s="119"/>
      <c r="CN392" s="119"/>
      <c r="CX392" s="119"/>
      <c r="DH392" s="119"/>
      <c r="DR392" s="119"/>
      <c r="EB392" s="119"/>
      <c r="EL392" s="119"/>
      <c r="EV392" s="119"/>
      <c r="FF392" s="119"/>
      <c r="FP392" s="119"/>
      <c r="FZ392" s="119"/>
      <c r="GJ392" s="119"/>
      <c r="GT392" s="119"/>
      <c r="HD392" s="119"/>
      <c r="HN392" s="119"/>
      <c r="HX392" s="119"/>
    </row>
    <row xmlns:x14ac="http://schemas.microsoft.com/office/spreadsheetml/2009/9/ac" r="393" s="3" customFormat="true" x14ac:dyDescent="0.25">
      <c r="A393" s="379"/>
      <c r="B393" s="119"/>
      <c r="L393" s="119"/>
      <c r="V393" s="119"/>
      <c r="AF393" s="119"/>
      <c r="AP393" s="119"/>
      <c r="AZ393" s="119"/>
      <c r="BA393" s="119"/>
      <c r="BJ393" s="119"/>
      <c r="BT393" s="119"/>
      <c r="CD393" s="119"/>
      <c r="CN393" s="119"/>
      <c r="CX393" s="119"/>
      <c r="DH393" s="119"/>
      <c r="DR393" s="119"/>
      <c r="EB393" s="119"/>
      <c r="EL393" s="119"/>
      <c r="EV393" s="119"/>
      <c r="FF393" s="119"/>
      <c r="FP393" s="119"/>
      <c r="FZ393" s="119"/>
      <c r="GJ393" s="119"/>
      <c r="GT393" s="119"/>
      <c r="HD393" s="119"/>
      <c r="HN393" s="119"/>
      <c r="HX393" s="119"/>
    </row>
    <row xmlns:x14ac="http://schemas.microsoft.com/office/spreadsheetml/2009/9/ac" r="394" s="3" customFormat="true" x14ac:dyDescent="0.25">
      <c r="A394" s="379"/>
      <c r="B394" s="119"/>
      <c r="L394" s="119"/>
      <c r="V394" s="119"/>
      <c r="AF394" s="119"/>
      <c r="AP394" s="119"/>
      <c r="AZ394" s="119"/>
      <c r="BA394" s="119"/>
      <c r="BJ394" s="119"/>
      <c r="BT394" s="119"/>
      <c r="CD394" s="119"/>
      <c r="CN394" s="119"/>
      <c r="CX394" s="119"/>
      <c r="DH394" s="119"/>
      <c r="DR394" s="119"/>
      <c r="EB394" s="119"/>
      <c r="EL394" s="119"/>
      <c r="EV394" s="119"/>
      <c r="FF394" s="119"/>
      <c r="FP394" s="119"/>
      <c r="FZ394" s="119"/>
      <c r="GJ394" s="119"/>
      <c r="GT394" s="119"/>
      <c r="HD394" s="119"/>
      <c r="HN394" s="119"/>
      <c r="HX394" s="119"/>
    </row>
    <row xmlns:x14ac="http://schemas.microsoft.com/office/spreadsheetml/2009/9/ac" r="395" s="3" customFormat="true" x14ac:dyDescent="0.25">
      <c r="A395" s="379"/>
      <c r="B395" s="119"/>
      <c r="L395" s="119"/>
      <c r="V395" s="119"/>
      <c r="AF395" s="119"/>
      <c r="AP395" s="119"/>
      <c r="AZ395" s="119"/>
      <c r="BA395" s="119"/>
      <c r="BJ395" s="119"/>
      <c r="BT395" s="119"/>
      <c r="CD395" s="119"/>
      <c r="CN395" s="119"/>
      <c r="CX395" s="119"/>
      <c r="DH395" s="119"/>
      <c r="DR395" s="119"/>
      <c r="EB395" s="119"/>
      <c r="EL395" s="119"/>
      <c r="EV395" s="119"/>
      <c r="FF395" s="119"/>
      <c r="FP395" s="119"/>
      <c r="FZ395" s="119"/>
      <c r="GJ395" s="119"/>
      <c r="GT395" s="119"/>
      <c r="HD395" s="119"/>
      <c r="HN395" s="119"/>
      <c r="HX395" s="119"/>
    </row>
    <row xmlns:x14ac="http://schemas.microsoft.com/office/spreadsheetml/2009/9/ac" r="396" s="3" customFormat="true" x14ac:dyDescent="0.25">
      <c r="A396" s="379"/>
      <c r="B396" s="119"/>
      <c r="L396" s="119"/>
      <c r="V396" s="119"/>
      <c r="AF396" s="119"/>
      <c r="AP396" s="119"/>
      <c r="AZ396" s="119"/>
      <c r="BA396" s="119"/>
      <c r="BJ396" s="119"/>
      <c r="BT396" s="119"/>
      <c r="CD396" s="119"/>
      <c r="CN396" s="119"/>
      <c r="CX396" s="119"/>
      <c r="DH396" s="119"/>
      <c r="DR396" s="119"/>
      <c r="EB396" s="119"/>
      <c r="EL396" s="119"/>
      <c r="EV396" s="119"/>
      <c r="FF396" s="119"/>
      <c r="FP396" s="119"/>
      <c r="FZ396" s="119"/>
      <c r="GJ396" s="119"/>
      <c r="GT396" s="119"/>
      <c r="HD396" s="119"/>
      <c r="HN396" s="119"/>
      <c r="HX396" s="119"/>
    </row>
    <row xmlns:x14ac="http://schemas.microsoft.com/office/spreadsheetml/2009/9/ac" r="397" s="3" customFormat="true" x14ac:dyDescent="0.25">
      <c r="A397" s="379"/>
      <c r="B397" s="119"/>
      <c r="L397" s="119"/>
      <c r="V397" s="119"/>
      <c r="AF397" s="119"/>
      <c r="AP397" s="119"/>
      <c r="AZ397" s="119"/>
      <c r="BA397" s="119"/>
      <c r="BJ397" s="119"/>
      <c r="BT397" s="119"/>
      <c r="CD397" s="119"/>
      <c r="CN397" s="119"/>
      <c r="CX397" s="119"/>
      <c r="DH397" s="119"/>
      <c r="DR397" s="119"/>
      <c r="EB397" s="119"/>
      <c r="EL397" s="119"/>
      <c r="EV397" s="119"/>
      <c r="FF397" s="119"/>
      <c r="FP397" s="119"/>
      <c r="FZ397" s="119"/>
      <c r="GJ397" s="119"/>
      <c r="GT397" s="119"/>
      <c r="HD397" s="119"/>
      <c r="HN397" s="119"/>
      <c r="HX397" s="119"/>
    </row>
    <row xmlns:x14ac="http://schemas.microsoft.com/office/spreadsheetml/2009/9/ac" r="398" s="3" customFormat="true" x14ac:dyDescent="0.25">
      <c r="A398" s="379"/>
      <c r="B398" s="119"/>
      <c r="L398" s="119"/>
      <c r="V398" s="119"/>
      <c r="AF398" s="119"/>
      <c r="AP398" s="119"/>
      <c r="AZ398" s="119"/>
      <c r="BA398" s="119"/>
      <c r="BJ398" s="119"/>
      <c r="BT398" s="119"/>
      <c r="CD398" s="119"/>
      <c r="CN398" s="119"/>
      <c r="CX398" s="119"/>
      <c r="DH398" s="119"/>
      <c r="DR398" s="119"/>
      <c r="EB398" s="119"/>
      <c r="EL398" s="119"/>
      <c r="EV398" s="119"/>
      <c r="FF398" s="119"/>
      <c r="FP398" s="119"/>
      <c r="FZ398" s="119"/>
      <c r="GJ398" s="119"/>
      <c r="GT398" s="119"/>
      <c r="HD398" s="119"/>
      <c r="HN398" s="119"/>
      <c r="HX398" s="119"/>
    </row>
    <row xmlns:x14ac="http://schemas.microsoft.com/office/spreadsheetml/2009/9/ac" r="399" s="3" customFormat="true" x14ac:dyDescent="0.25">
      <c r="A399" s="379"/>
      <c r="B399" s="119"/>
      <c r="L399" s="119"/>
      <c r="V399" s="119"/>
      <c r="AF399" s="119"/>
      <c r="AP399" s="119"/>
      <c r="AZ399" s="119"/>
      <c r="BA399" s="119"/>
      <c r="BJ399" s="119"/>
      <c r="BT399" s="119"/>
      <c r="CD399" s="119"/>
      <c r="CN399" s="119"/>
      <c r="CX399" s="119"/>
      <c r="DH399" s="119"/>
      <c r="DR399" s="119"/>
      <c r="EB399" s="119"/>
      <c r="EL399" s="119"/>
      <c r="EV399" s="119"/>
      <c r="FF399" s="119"/>
      <c r="FP399" s="119"/>
      <c r="FZ399" s="119"/>
      <c r="GJ399" s="119"/>
      <c r="GT399" s="119"/>
      <c r="HD399" s="119"/>
      <c r="HN399" s="119"/>
      <c r="HX399" s="119"/>
    </row>
    <row xmlns:x14ac="http://schemas.microsoft.com/office/spreadsheetml/2009/9/ac" r="400" s="3" customFormat="true" x14ac:dyDescent="0.25">
      <c r="A400" s="379"/>
      <c r="B400" s="119"/>
      <c r="L400" s="119"/>
      <c r="V400" s="119"/>
      <c r="AF400" s="119"/>
      <c r="AP400" s="119"/>
      <c r="AZ400" s="119"/>
      <c r="BA400" s="119"/>
      <c r="BJ400" s="119"/>
      <c r="BT400" s="119"/>
      <c r="CD400" s="119"/>
      <c r="CN400" s="119"/>
      <c r="CX400" s="119"/>
      <c r="DH400" s="119"/>
      <c r="DR400" s="119"/>
      <c r="EB400" s="119"/>
      <c r="EL400" s="119"/>
      <c r="EV400" s="119"/>
      <c r="FF400" s="119"/>
      <c r="FP400" s="119"/>
      <c r="FZ400" s="119"/>
      <c r="GJ400" s="119"/>
      <c r="GT400" s="119"/>
      <c r="HD400" s="119"/>
      <c r="HN400" s="119"/>
      <c r="HX400" s="119"/>
    </row>
    <row xmlns:x14ac="http://schemas.microsoft.com/office/spreadsheetml/2009/9/ac" r="401" s="3" customFormat="true" x14ac:dyDescent="0.25">
      <c r="A401" s="379"/>
      <c r="B401" s="119"/>
      <c r="L401" s="119"/>
      <c r="V401" s="119"/>
      <c r="AF401" s="119"/>
      <c r="AP401" s="119"/>
      <c r="AZ401" s="119"/>
      <c r="BA401" s="119"/>
      <c r="BJ401" s="119"/>
      <c r="BT401" s="119"/>
      <c r="CD401" s="119"/>
      <c r="CN401" s="119"/>
      <c r="CX401" s="119"/>
      <c r="DH401" s="119"/>
      <c r="DR401" s="119"/>
      <c r="EB401" s="119"/>
      <c r="EL401" s="119"/>
      <c r="EV401" s="119"/>
      <c r="FF401" s="119"/>
      <c r="FP401" s="119"/>
      <c r="FZ401" s="119"/>
      <c r="GJ401" s="119"/>
      <c r="GT401" s="119"/>
      <c r="HD401" s="119"/>
      <c r="HN401" s="119"/>
      <c r="HX401" s="119"/>
    </row>
    <row xmlns:x14ac="http://schemas.microsoft.com/office/spreadsheetml/2009/9/ac" r="402" s="3" customFormat="true" x14ac:dyDescent="0.25">
      <c r="A402" s="379"/>
      <c r="B402" s="119"/>
      <c r="L402" s="119"/>
      <c r="V402" s="119"/>
      <c r="AF402" s="119"/>
      <c r="AP402" s="119"/>
      <c r="AZ402" s="119"/>
      <c r="BA402" s="119"/>
      <c r="BJ402" s="119"/>
      <c r="BT402" s="119"/>
      <c r="CD402" s="119"/>
      <c r="CN402" s="119"/>
      <c r="CX402" s="119"/>
      <c r="DH402" s="119"/>
      <c r="DR402" s="119"/>
      <c r="EB402" s="119"/>
      <c r="EL402" s="119"/>
      <c r="EV402" s="119"/>
      <c r="FF402" s="119"/>
      <c r="FP402" s="119"/>
      <c r="FZ402" s="119"/>
      <c r="GJ402" s="119"/>
      <c r="GT402" s="119"/>
      <c r="HD402" s="119"/>
      <c r="HN402" s="119"/>
      <c r="HX402" s="119"/>
    </row>
    <row xmlns:x14ac="http://schemas.microsoft.com/office/spreadsheetml/2009/9/ac" r="403" s="3" customFormat="true" x14ac:dyDescent="0.25">
      <c r="A403" s="379"/>
      <c r="B403" s="119"/>
      <c r="L403" s="119"/>
      <c r="V403" s="119"/>
      <c r="AF403" s="119"/>
      <c r="AP403" s="119"/>
      <c r="AZ403" s="119"/>
      <c r="BA403" s="119"/>
      <c r="BJ403" s="119"/>
      <c r="BT403" s="119"/>
      <c r="CD403" s="119"/>
      <c r="CN403" s="119"/>
      <c r="CX403" s="119"/>
      <c r="DH403" s="119"/>
      <c r="DR403" s="119"/>
      <c r="EB403" s="119"/>
      <c r="EL403" s="119"/>
      <c r="EV403" s="119"/>
      <c r="FF403" s="119"/>
      <c r="FP403" s="119"/>
      <c r="FZ403" s="119"/>
      <c r="GJ403" s="119"/>
      <c r="GT403" s="119"/>
      <c r="HD403" s="119"/>
      <c r="HN403" s="119"/>
      <c r="HX403" s="119"/>
    </row>
    <row xmlns:x14ac="http://schemas.microsoft.com/office/spreadsheetml/2009/9/ac" r="404" s="3" customFormat="true" x14ac:dyDescent="0.25">
      <c r="A404" s="379"/>
      <c r="B404" s="119"/>
      <c r="L404" s="119"/>
      <c r="V404" s="119"/>
      <c r="AF404" s="119"/>
      <c r="AP404" s="119"/>
      <c r="AZ404" s="119"/>
      <c r="BA404" s="119"/>
      <c r="BJ404" s="119"/>
      <c r="BT404" s="119"/>
      <c r="CD404" s="119"/>
      <c r="CN404" s="119"/>
      <c r="CX404" s="119"/>
      <c r="DH404" s="119"/>
      <c r="DR404" s="119"/>
      <c r="EB404" s="119"/>
      <c r="EL404" s="119"/>
      <c r="EV404" s="119"/>
      <c r="FF404" s="119"/>
      <c r="FP404" s="119"/>
      <c r="FZ404" s="119"/>
      <c r="GJ404" s="119"/>
      <c r="GT404" s="119"/>
      <c r="HD404" s="119"/>
      <c r="HN404" s="119"/>
      <c r="HX404" s="119"/>
    </row>
    <row xmlns:x14ac="http://schemas.microsoft.com/office/spreadsheetml/2009/9/ac" r="405" s="3" customFormat="true" x14ac:dyDescent="0.25">
      <c r="A405" s="379"/>
      <c r="B405" s="119"/>
      <c r="L405" s="119"/>
      <c r="V405" s="119"/>
      <c r="AF405" s="119"/>
      <c r="AP405" s="119"/>
      <c r="AZ405" s="119"/>
      <c r="BA405" s="119"/>
      <c r="BJ405" s="119"/>
      <c r="BT405" s="119"/>
      <c r="CD405" s="119"/>
      <c r="CN405" s="119"/>
      <c r="CX405" s="119"/>
      <c r="DH405" s="119"/>
      <c r="DR405" s="119"/>
      <c r="EB405" s="119"/>
      <c r="EL405" s="119"/>
      <c r="EV405" s="119"/>
      <c r="FF405" s="119"/>
      <c r="FP405" s="119"/>
      <c r="FZ405" s="119"/>
      <c r="GJ405" s="119"/>
      <c r="GT405" s="119"/>
      <c r="HD405" s="119"/>
      <c r="HN405" s="119"/>
      <c r="HX405" s="119"/>
    </row>
    <row xmlns:x14ac="http://schemas.microsoft.com/office/spreadsheetml/2009/9/ac" r="406" s="3" customFormat="true" x14ac:dyDescent="0.25">
      <c r="A406" s="379"/>
      <c r="B406" s="119"/>
      <c r="L406" s="119"/>
      <c r="V406" s="119"/>
      <c r="AF406" s="119"/>
      <c r="AP406" s="119"/>
      <c r="AZ406" s="119"/>
      <c r="BA406" s="119"/>
      <c r="BJ406" s="119"/>
      <c r="BT406" s="119"/>
      <c r="CD406" s="119"/>
      <c r="CN406" s="119"/>
      <c r="CX406" s="119"/>
      <c r="DH406" s="119"/>
      <c r="DR406" s="119"/>
      <c r="EB406" s="119"/>
      <c r="EL406" s="119"/>
      <c r="EV406" s="119"/>
      <c r="FF406" s="119"/>
      <c r="FP406" s="119"/>
      <c r="FZ406" s="119"/>
      <c r="GJ406" s="119"/>
      <c r="GT406" s="119"/>
      <c r="HD406" s="119"/>
      <c r="HN406" s="119"/>
      <c r="HX406" s="119"/>
    </row>
    <row xmlns:x14ac="http://schemas.microsoft.com/office/spreadsheetml/2009/9/ac" r="407" s="3" customFormat="true" x14ac:dyDescent="0.25">
      <c r="A407" s="379"/>
      <c r="B407" s="119"/>
      <c r="L407" s="119"/>
      <c r="V407" s="119"/>
      <c r="AF407" s="119"/>
      <c r="AP407" s="119"/>
      <c r="AZ407" s="119"/>
      <c r="BA407" s="119"/>
      <c r="BJ407" s="119"/>
      <c r="BT407" s="119"/>
      <c r="CD407" s="119"/>
      <c r="CN407" s="119"/>
      <c r="CX407" s="119"/>
      <c r="DH407" s="119"/>
      <c r="DR407" s="119"/>
      <c r="EB407" s="119"/>
      <c r="EL407" s="119"/>
      <c r="EV407" s="119"/>
      <c r="FF407" s="119"/>
      <c r="FP407" s="119"/>
      <c r="FZ407" s="119"/>
      <c r="GJ407" s="119"/>
      <c r="GT407" s="119"/>
      <c r="HD407" s="119"/>
      <c r="HN407" s="119"/>
      <c r="HX407" s="119"/>
    </row>
    <row xmlns:x14ac="http://schemas.microsoft.com/office/spreadsheetml/2009/9/ac" r="408" s="3" customFormat="true" x14ac:dyDescent="0.25">
      <c r="A408" s="379"/>
      <c r="B408" s="119"/>
      <c r="L408" s="119"/>
      <c r="V408" s="119"/>
      <c r="AF408" s="119"/>
      <c r="AP408" s="119"/>
      <c r="AZ408" s="119"/>
      <c r="BA408" s="119"/>
      <c r="BJ408" s="119"/>
      <c r="BT408" s="119"/>
      <c r="CD408" s="119"/>
      <c r="CN408" s="119"/>
      <c r="CX408" s="119"/>
      <c r="DH408" s="119"/>
      <c r="DR408" s="119"/>
      <c r="EB408" s="119"/>
      <c r="EL408" s="119"/>
      <c r="EV408" s="119"/>
      <c r="FF408" s="119"/>
      <c r="FP408" s="119"/>
      <c r="FZ408" s="119"/>
      <c r="GJ408" s="119"/>
      <c r="GT408" s="119"/>
      <c r="HD408" s="119"/>
      <c r="HN408" s="119"/>
      <c r="HX408" s="119"/>
    </row>
    <row xmlns:x14ac="http://schemas.microsoft.com/office/spreadsheetml/2009/9/ac" r="409" s="3" customFormat="true" x14ac:dyDescent="0.25">
      <c r="A409" s="379"/>
      <c r="B409" s="119"/>
      <c r="L409" s="119"/>
      <c r="V409" s="119"/>
      <c r="AF409" s="119"/>
      <c r="AP409" s="119"/>
      <c r="AZ409" s="119"/>
      <c r="BA409" s="119"/>
      <c r="BJ409" s="119"/>
      <c r="BT409" s="119"/>
      <c r="CD409" s="119"/>
      <c r="CN409" s="119"/>
      <c r="CX409" s="119"/>
      <c r="DH409" s="119"/>
      <c r="DR409" s="119"/>
      <c r="EB409" s="119"/>
      <c r="EL409" s="119"/>
      <c r="EV409" s="119"/>
      <c r="FF409" s="119"/>
      <c r="FP409" s="119"/>
      <c r="FZ409" s="119"/>
      <c r="GJ409" s="119"/>
      <c r="GT409" s="119"/>
      <c r="HD409" s="119"/>
      <c r="HN409" s="119"/>
      <c r="HX409" s="119"/>
    </row>
    <row xmlns:x14ac="http://schemas.microsoft.com/office/spreadsheetml/2009/9/ac" r="410" s="3" customFormat="true" x14ac:dyDescent="0.25">
      <c r="A410" s="379"/>
      <c r="B410" s="119"/>
      <c r="L410" s="119"/>
      <c r="V410" s="119"/>
      <c r="AF410" s="119"/>
      <c r="AP410" s="119"/>
      <c r="AZ410" s="119"/>
      <c r="BA410" s="119"/>
      <c r="BJ410" s="119"/>
      <c r="BT410" s="119"/>
      <c r="CD410" s="119"/>
      <c r="CN410" s="119"/>
      <c r="CX410" s="119"/>
      <c r="DH410" s="119"/>
      <c r="DR410" s="119"/>
      <c r="EB410" s="119"/>
      <c r="EL410" s="119"/>
      <c r="EV410" s="119"/>
      <c r="FF410" s="119"/>
      <c r="FP410" s="119"/>
      <c r="FZ410" s="119"/>
      <c r="GJ410" s="119"/>
      <c r="GT410" s="119"/>
      <c r="HD410" s="119"/>
      <c r="HN410" s="119"/>
      <c r="HX410" s="119"/>
    </row>
    <row xmlns:x14ac="http://schemas.microsoft.com/office/spreadsheetml/2009/9/ac" r="411" s="3" customFormat="true" x14ac:dyDescent="0.25">
      <c r="A411" s="379"/>
      <c r="B411" s="119"/>
      <c r="L411" s="119"/>
      <c r="V411" s="119"/>
      <c r="AF411" s="119"/>
      <c r="AP411" s="119"/>
      <c r="AZ411" s="119"/>
      <c r="BA411" s="119"/>
      <c r="BJ411" s="119"/>
      <c r="BT411" s="119"/>
      <c r="CD411" s="119"/>
      <c r="CN411" s="119"/>
      <c r="CX411" s="119"/>
      <c r="DH411" s="119"/>
      <c r="DR411" s="119"/>
      <c r="EB411" s="119"/>
      <c r="EL411" s="119"/>
      <c r="EV411" s="119"/>
      <c r="FF411" s="119"/>
      <c r="FP411" s="119"/>
      <c r="FZ411" s="119"/>
      <c r="GJ411" s="119"/>
      <c r="GT411" s="119"/>
      <c r="HD411" s="119"/>
      <c r="HN411" s="119"/>
      <c r="HX411" s="119"/>
    </row>
    <row xmlns:x14ac="http://schemas.microsoft.com/office/spreadsheetml/2009/9/ac" r="412" s="3" customFormat="true" x14ac:dyDescent="0.25">
      <c r="A412" s="379"/>
      <c r="B412" s="119"/>
      <c r="L412" s="119"/>
      <c r="V412" s="119"/>
      <c r="AF412" s="119"/>
      <c r="AP412" s="119"/>
      <c r="AZ412" s="119"/>
      <c r="BA412" s="119"/>
      <c r="BJ412" s="119"/>
      <c r="BT412" s="119"/>
      <c r="CD412" s="119"/>
      <c r="CN412" s="119"/>
      <c r="CX412" s="119"/>
      <c r="DH412" s="119"/>
      <c r="DR412" s="119"/>
      <c r="EB412" s="119"/>
      <c r="EL412" s="119"/>
      <c r="EV412" s="119"/>
      <c r="FF412" s="119"/>
      <c r="FP412" s="119"/>
      <c r="FZ412" s="119"/>
      <c r="GJ412" s="119"/>
      <c r="GT412" s="119"/>
      <c r="HD412" s="119"/>
      <c r="HN412" s="119"/>
      <c r="HX412" s="119"/>
    </row>
    <row xmlns:x14ac="http://schemas.microsoft.com/office/spreadsheetml/2009/9/ac" r="413" s="3" customFormat="true" x14ac:dyDescent="0.25">
      <c r="A413" s="379"/>
      <c r="B413" s="119"/>
      <c r="L413" s="119"/>
      <c r="V413" s="119"/>
      <c r="AF413" s="119"/>
      <c r="AP413" s="119"/>
      <c r="AZ413" s="119"/>
      <c r="BA413" s="119"/>
      <c r="BJ413" s="119"/>
      <c r="BT413" s="119"/>
      <c r="CD413" s="119"/>
      <c r="CN413" s="119"/>
      <c r="CX413" s="119"/>
      <c r="DH413" s="119"/>
      <c r="DR413" s="119"/>
      <c r="EB413" s="119"/>
      <c r="EL413" s="119"/>
      <c r="EV413" s="119"/>
      <c r="FF413" s="119"/>
      <c r="FP413" s="119"/>
      <c r="FZ413" s="119"/>
      <c r="GJ413" s="119"/>
      <c r="GT413" s="119"/>
      <c r="HD413" s="119"/>
      <c r="HN413" s="119"/>
      <c r="HX413" s="119"/>
    </row>
    <row xmlns:x14ac="http://schemas.microsoft.com/office/spreadsheetml/2009/9/ac" r="414" s="3" customFormat="true" x14ac:dyDescent="0.25">
      <c r="A414" s="379"/>
      <c r="B414" s="119"/>
      <c r="L414" s="119"/>
      <c r="V414" s="119"/>
      <c r="AF414" s="119"/>
      <c r="AP414" s="119"/>
      <c r="AZ414" s="119"/>
      <c r="BA414" s="119"/>
      <c r="BJ414" s="119"/>
      <c r="BT414" s="119"/>
      <c r="CD414" s="119"/>
      <c r="CN414" s="119"/>
      <c r="CX414" s="119"/>
      <c r="DH414" s="119"/>
      <c r="DR414" s="119"/>
      <c r="EB414" s="119"/>
      <c r="EL414" s="119"/>
      <c r="EV414" s="119"/>
      <c r="FF414" s="119"/>
      <c r="FP414" s="119"/>
      <c r="FZ414" s="119"/>
      <c r="GJ414" s="119"/>
      <c r="GT414" s="119"/>
      <c r="HD414" s="119"/>
      <c r="HN414" s="119"/>
      <c r="HX414" s="119"/>
    </row>
    <row xmlns:x14ac="http://schemas.microsoft.com/office/spreadsheetml/2009/9/ac" r="415" s="3" customFormat="true" x14ac:dyDescent="0.25">
      <c r="A415" s="379"/>
      <c r="B415" s="119"/>
      <c r="L415" s="119"/>
      <c r="V415" s="119"/>
      <c r="AF415" s="119"/>
      <c r="AP415" s="119"/>
      <c r="AZ415" s="119"/>
      <c r="BA415" s="119"/>
      <c r="BJ415" s="119"/>
      <c r="BT415" s="119"/>
      <c r="CD415" s="119"/>
      <c r="CN415" s="119"/>
      <c r="CX415" s="119"/>
      <c r="DH415" s="119"/>
      <c r="DR415" s="119"/>
      <c r="EB415" s="119"/>
      <c r="EL415" s="119"/>
      <c r="EV415" s="119"/>
      <c r="FF415" s="119"/>
      <c r="FP415" s="119"/>
      <c r="FZ415" s="119"/>
      <c r="GJ415" s="119"/>
      <c r="GT415" s="119"/>
      <c r="HD415" s="119"/>
      <c r="HN415" s="119"/>
      <c r="HX415" s="119"/>
    </row>
    <row xmlns:x14ac="http://schemas.microsoft.com/office/spreadsheetml/2009/9/ac" r="416" s="3" customFormat="true" x14ac:dyDescent="0.25">
      <c r="A416" s="379"/>
      <c r="B416" s="119"/>
      <c r="L416" s="119"/>
      <c r="V416" s="119"/>
      <c r="AF416" s="119"/>
      <c r="AP416" s="119"/>
      <c r="AZ416" s="119"/>
      <c r="BA416" s="119"/>
      <c r="BJ416" s="119"/>
      <c r="BT416" s="119"/>
      <c r="CD416" s="119"/>
      <c r="CN416" s="119"/>
      <c r="CX416" s="119"/>
      <c r="DH416" s="119"/>
      <c r="DR416" s="119"/>
      <c r="EB416" s="119"/>
      <c r="EL416" s="119"/>
      <c r="EV416" s="119"/>
      <c r="FF416" s="119"/>
      <c r="FP416" s="119"/>
      <c r="FZ416" s="119"/>
      <c r="GJ416" s="119"/>
      <c r="GT416" s="119"/>
      <c r="HD416" s="119"/>
      <c r="HN416" s="119"/>
      <c r="HX416" s="119"/>
    </row>
    <row xmlns:x14ac="http://schemas.microsoft.com/office/spreadsheetml/2009/9/ac" r="417" s="3" customFormat="true" x14ac:dyDescent="0.25">
      <c r="A417" s="379"/>
      <c r="B417" s="119"/>
      <c r="L417" s="119"/>
      <c r="V417" s="119"/>
      <c r="AF417" s="119"/>
      <c r="AP417" s="119"/>
      <c r="AZ417" s="119"/>
      <c r="BA417" s="119"/>
      <c r="BJ417" s="119"/>
      <c r="BT417" s="119"/>
      <c r="CD417" s="119"/>
      <c r="CN417" s="119"/>
      <c r="CX417" s="119"/>
      <c r="DH417" s="119"/>
      <c r="DR417" s="119"/>
      <c r="EB417" s="119"/>
      <c r="EL417" s="119"/>
      <c r="EV417" s="119"/>
      <c r="FF417" s="119"/>
      <c r="FP417" s="119"/>
      <c r="FZ417" s="119"/>
      <c r="GJ417" s="119"/>
      <c r="GT417" s="119"/>
      <c r="HD417" s="119"/>
      <c r="HN417" s="119"/>
      <c r="HX417" s="119"/>
    </row>
    <row xmlns:x14ac="http://schemas.microsoft.com/office/spreadsheetml/2009/9/ac" r="418" s="3" customFormat="true" x14ac:dyDescent="0.25">
      <c r="A418" s="379"/>
      <c r="B418" s="119"/>
      <c r="L418" s="119"/>
      <c r="V418" s="119"/>
      <c r="AF418" s="119"/>
      <c r="AP418" s="119"/>
      <c r="AZ418" s="119"/>
      <c r="BA418" s="119"/>
      <c r="BJ418" s="119"/>
      <c r="BT418" s="119"/>
      <c r="CD418" s="119"/>
      <c r="CN418" s="119"/>
      <c r="CX418" s="119"/>
      <c r="DH418" s="119"/>
      <c r="DR418" s="119"/>
      <c r="EB418" s="119"/>
      <c r="EL418" s="119"/>
      <c r="EV418" s="119"/>
      <c r="FF418" s="119"/>
      <c r="FP418" s="119"/>
      <c r="FZ418" s="119"/>
      <c r="GJ418" s="119"/>
      <c r="GT418" s="119"/>
      <c r="HD418" s="119"/>
      <c r="HN418" s="119"/>
      <c r="HX418" s="119"/>
    </row>
    <row xmlns:x14ac="http://schemas.microsoft.com/office/spreadsheetml/2009/9/ac" r="419" s="3" customFormat="true" x14ac:dyDescent="0.25">
      <c r="A419" s="379"/>
      <c r="B419" s="119"/>
      <c r="L419" s="119"/>
      <c r="V419" s="119"/>
      <c r="AF419" s="119"/>
      <c r="AP419" s="119"/>
      <c r="AZ419" s="119"/>
      <c r="BA419" s="119"/>
      <c r="BJ419" s="119"/>
      <c r="BT419" s="119"/>
      <c r="CD419" s="119"/>
      <c r="CN419" s="119"/>
      <c r="CX419" s="119"/>
      <c r="DH419" s="119"/>
      <c r="DR419" s="119"/>
      <c r="EB419" s="119"/>
      <c r="EL419" s="119"/>
      <c r="EV419" s="119"/>
      <c r="FF419" s="119"/>
      <c r="FP419" s="119"/>
      <c r="FZ419" s="119"/>
      <c r="GJ419" s="119"/>
      <c r="GT419" s="119"/>
      <c r="HD419" s="119"/>
      <c r="HN419" s="119"/>
      <c r="HX419" s="119"/>
    </row>
    <row xmlns:x14ac="http://schemas.microsoft.com/office/spreadsheetml/2009/9/ac" r="420" s="3" customFormat="true" x14ac:dyDescent="0.25">
      <c r="A420" s="379"/>
      <c r="B420" s="119"/>
      <c r="L420" s="119"/>
      <c r="V420" s="119"/>
      <c r="AF420" s="119"/>
      <c r="AP420" s="119"/>
      <c r="AZ420" s="119"/>
      <c r="BA420" s="119"/>
      <c r="BJ420" s="119"/>
      <c r="BT420" s="119"/>
      <c r="CD420" s="119"/>
      <c r="CN420" s="119"/>
      <c r="CX420" s="119"/>
      <c r="DH420" s="119"/>
      <c r="DR420" s="119"/>
      <c r="EB420" s="119"/>
      <c r="EL420" s="119"/>
      <c r="EV420" s="119"/>
      <c r="FF420" s="119"/>
      <c r="FP420" s="119"/>
      <c r="FZ420" s="119"/>
      <c r="GJ420" s="119"/>
      <c r="GT420" s="119"/>
      <c r="HD420" s="119"/>
      <c r="HN420" s="119"/>
      <c r="HX420" s="119"/>
    </row>
    <row xmlns:x14ac="http://schemas.microsoft.com/office/spreadsheetml/2009/9/ac" r="421" s="3" customFormat="true" x14ac:dyDescent="0.25">
      <c r="A421" s="379"/>
      <c r="B421" s="119"/>
      <c r="L421" s="119"/>
      <c r="V421" s="119"/>
      <c r="AF421" s="119"/>
      <c r="AP421" s="119"/>
      <c r="AZ421" s="119"/>
      <c r="BA421" s="119"/>
      <c r="BJ421" s="119"/>
      <c r="BT421" s="119"/>
      <c r="CD421" s="119"/>
      <c r="CN421" s="119"/>
      <c r="CX421" s="119"/>
      <c r="DH421" s="119"/>
      <c r="DR421" s="119"/>
      <c r="EB421" s="119"/>
      <c r="EL421" s="119"/>
      <c r="EV421" s="119"/>
      <c r="FF421" s="119"/>
      <c r="FP421" s="119"/>
      <c r="FZ421" s="119"/>
      <c r="GJ421" s="119"/>
      <c r="GT421" s="119"/>
      <c r="HD421" s="119"/>
      <c r="HN421" s="119"/>
      <c r="HX421" s="119"/>
    </row>
    <row xmlns:x14ac="http://schemas.microsoft.com/office/spreadsheetml/2009/9/ac" r="422" s="3" customFormat="true" x14ac:dyDescent="0.25">
      <c r="A422" s="379"/>
      <c r="B422" s="119"/>
      <c r="L422" s="119"/>
      <c r="V422" s="119"/>
      <c r="AF422" s="119"/>
      <c r="AP422" s="119"/>
      <c r="AZ422" s="119"/>
      <c r="BA422" s="119"/>
      <c r="BJ422" s="119"/>
      <c r="BT422" s="119"/>
      <c r="CD422" s="119"/>
      <c r="CN422" s="119"/>
      <c r="CX422" s="119"/>
      <c r="DH422" s="119"/>
      <c r="DR422" s="119"/>
      <c r="EB422" s="119"/>
      <c r="EL422" s="119"/>
      <c r="EV422" s="119"/>
      <c r="FF422" s="119"/>
      <c r="FP422" s="119"/>
      <c r="FZ422" s="119"/>
      <c r="GJ422" s="119"/>
      <c r="GT422" s="119"/>
      <c r="HD422" s="119"/>
      <c r="HN422" s="119"/>
      <c r="HX422" s="119"/>
    </row>
    <row xmlns:x14ac="http://schemas.microsoft.com/office/spreadsheetml/2009/9/ac" r="423" s="3" customFormat="true" x14ac:dyDescent="0.25">
      <c r="A423" s="379"/>
      <c r="B423" s="119"/>
      <c r="L423" s="119"/>
      <c r="V423" s="119"/>
      <c r="AF423" s="119"/>
      <c r="AP423" s="119"/>
      <c r="AZ423" s="119"/>
      <c r="BA423" s="119"/>
      <c r="BJ423" s="119"/>
      <c r="BT423" s="119"/>
      <c r="CD423" s="119"/>
      <c r="CN423" s="119"/>
      <c r="CX423" s="119"/>
      <c r="DH423" s="119"/>
      <c r="DR423" s="119"/>
      <c r="EB423" s="119"/>
      <c r="EL423" s="119"/>
      <c r="EV423" s="119"/>
      <c r="FF423" s="119"/>
      <c r="FP423" s="119"/>
      <c r="FZ423" s="119"/>
      <c r="GJ423" s="119"/>
      <c r="GT423" s="119"/>
      <c r="HD423" s="119"/>
      <c r="HN423" s="119"/>
      <c r="HX423" s="119"/>
    </row>
    <row xmlns:x14ac="http://schemas.microsoft.com/office/spreadsheetml/2009/9/ac" r="424" s="3" customFormat="true" x14ac:dyDescent="0.25">
      <c r="A424" s="379"/>
      <c r="B424" s="119"/>
      <c r="L424" s="119"/>
      <c r="V424" s="119"/>
      <c r="AF424" s="119"/>
      <c r="AP424" s="119"/>
      <c r="AZ424" s="119"/>
      <c r="BA424" s="119"/>
      <c r="BJ424" s="119"/>
      <c r="BT424" s="119"/>
      <c r="CD424" s="119"/>
      <c r="CN424" s="119"/>
      <c r="CX424" s="119"/>
      <c r="DH424" s="119"/>
      <c r="DR424" s="119"/>
      <c r="EB424" s="119"/>
      <c r="EL424" s="119"/>
      <c r="EV424" s="119"/>
      <c r="FF424" s="119"/>
      <c r="FP424" s="119"/>
      <c r="FZ424" s="119"/>
      <c r="GJ424" s="119"/>
      <c r="GT424" s="119"/>
      <c r="HD424" s="119"/>
      <c r="HN424" s="119"/>
      <c r="HX424" s="119"/>
    </row>
    <row xmlns:x14ac="http://schemas.microsoft.com/office/spreadsheetml/2009/9/ac" r="425" s="3" customFormat="true" x14ac:dyDescent="0.25">
      <c r="A425" s="379"/>
      <c r="B425" s="119"/>
      <c r="L425" s="119"/>
      <c r="V425" s="119"/>
      <c r="AF425" s="119"/>
      <c r="AP425" s="119"/>
      <c r="AZ425" s="119"/>
      <c r="BA425" s="119"/>
      <c r="BJ425" s="119"/>
      <c r="BT425" s="119"/>
      <c r="CD425" s="119"/>
      <c r="CN425" s="119"/>
      <c r="CX425" s="119"/>
      <c r="DH425" s="119"/>
      <c r="DR425" s="119"/>
      <c r="EB425" s="119"/>
      <c r="EL425" s="119"/>
      <c r="EV425" s="119"/>
      <c r="FF425" s="119"/>
      <c r="FP425" s="119"/>
      <c r="FZ425" s="119"/>
      <c r="GJ425" s="119"/>
      <c r="GT425" s="119"/>
      <c r="HD425" s="119"/>
      <c r="HN425" s="119"/>
      <c r="HX425" s="119"/>
    </row>
    <row xmlns:x14ac="http://schemas.microsoft.com/office/spreadsheetml/2009/9/ac" r="426" s="3" customFormat="true" x14ac:dyDescent="0.25">
      <c r="A426" s="379"/>
      <c r="B426" s="119"/>
      <c r="L426" s="119"/>
      <c r="V426" s="119"/>
      <c r="AF426" s="119"/>
      <c r="AP426" s="119"/>
      <c r="AZ426" s="119"/>
      <c r="BA426" s="119"/>
      <c r="BJ426" s="119"/>
      <c r="BT426" s="119"/>
      <c r="CD426" s="119"/>
      <c r="CN426" s="119"/>
      <c r="CX426" s="119"/>
      <c r="DH426" s="119"/>
      <c r="DR426" s="119"/>
      <c r="EB426" s="119"/>
      <c r="EL426" s="119"/>
      <c r="EV426" s="119"/>
      <c r="FF426" s="119"/>
      <c r="FP426" s="119"/>
      <c r="FZ426" s="119"/>
      <c r="GJ426" s="119"/>
      <c r="GT426" s="119"/>
      <c r="HD426" s="119"/>
      <c r="HN426" s="119"/>
      <c r="HX426" s="119"/>
    </row>
    <row xmlns:x14ac="http://schemas.microsoft.com/office/spreadsheetml/2009/9/ac" r="427" s="3" customFormat="true" x14ac:dyDescent="0.25">
      <c r="A427" s="379"/>
      <c r="B427" s="119"/>
      <c r="L427" s="119"/>
      <c r="V427" s="119"/>
      <c r="AF427" s="119"/>
      <c r="AP427" s="119"/>
      <c r="AZ427" s="119"/>
      <c r="BA427" s="119"/>
      <c r="BJ427" s="119"/>
      <c r="BT427" s="119"/>
      <c r="CD427" s="119"/>
      <c r="CN427" s="119"/>
      <c r="CX427" s="119"/>
      <c r="DH427" s="119"/>
      <c r="DR427" s="119"/>
      <c r="EB427" s="119"/>
      <c r="EL427" s="119"/>
      <c r="EV427" s="119"/>
      <c r="FF427" s="119"/>
      <c r="FP427" s="119"/>
      <c r="FZ427" s="119"/>
      <c r="GJ427" s="119"/>
      <c r="GT427" s="119"/>
      <c r="HD427" s="119"/>
      <c r="HN427" s="119"/>
      <c r="HX427" s="119"/>
    </row>
    <row xmlns:x14ac="http://schemas.microsoft.com/office/spreadsheetml/2009/9/ac" r="428" s="3" customFormat="true" x14ac:dyDescent="0.25">
      <c r="A428" s="379"/>
      <c r="B428" s="119"/>
      <c r="L428" s="119"/>
      <c r="V428" s="119"/>
      <c r="AF428" s="119"/>
      <c r="AP428" s="119"/>
      <c r="AZ428" s="119"/>
      <c r="BA428" s="119"/>
      <c r="BJ428" s="119"/>
      <c r="BT428" s="119"/>
      <c r="CD428" s="119"/>
      <c r="CN428" s="119"/>
      <c r="CX428" s="119"/>
      <c r="DH428" s="119"/>
      <c r="DR428" s="119"/>
      <c r="EB428" s="119"/>
      <c r="EL428" s="119"/>
      <c r="EV428" s="119"/>
      <c r="FF428" s="119"/>
      <c r="FP428" s="119"/>
      <c r="FZ428" s="119"/>
      <c r="GJ428" s="119"/>
      <c r="GT428" s="119"/>
      <c r="HD428" s="119"/>
      <c r="HN428" s="119"/>
      <c r="HX428" s="119"/>
    </row>
    <row xmlns:x14ac="http://schemas.microsoft.com/office/spreadsheetml/2009/9/ac" r="429" s="3" customFormat="true" x14ac:dyDescent="0.25">
      <c r="A429" s="379"/>
      <c r="B429" s="119"/>
      <c r="L429" s="119"/>
      <c r="V429" s="119"/>
      <c r="AF429" s="119"/>
      <c r="AP429" s="119"/>
      <c r="AZ429" s="119"/>
      <c r="BA429" s="119"/>
      <c r="BJ429" s="119"/>
      <c r="BT429" s="119"/>
      <c r="CD429" s="119"/>
      <c r="CN429" s="119"/>
      <c r="CX429" s="119"/>
      <c r="DH429" s="119"/>
      <c r="DR429" s="119"/>
      <c r="EB429" s="119"/>
      <c r="EL429" s="119"/>
      <c r="EV429" s="119"/>
      <c r="FF429" s="119"/>
      <c r="FP429" s="119"/>
      <c r="FZ429" s="119"/>
      <c r="GJ429" s="119"/>
      <c r="GT429" s="119"/>
      <c r="HD429" s="119"/>
      <c r="HN429" s="119"/>
      <c r="HX429" s="119"/>
    </row>
    <row xmlns:x14ac="http://schemas.microsoft.com/office/spreadsheetml/2009/9/ac" r="430" s="3" customFormat="true" x14ac:dyDescent="0.25">
      <c r="A430" s="379"/>
      <c r="B430" s="119"/>
      <c r="L430" s="119"/>
      <c r="V430" s="119"/>
      <c r="AF430" s="119"/>
      <c r="AP430" s="119"/>
      <c r="AZ430" s="119"/>
      <c r="BA430" s="119"/>
      <c r="BJ430" s="119"/>
      <c r="BT430" s="119"/>
      <c r="CD430" s="119"/>
      <c r="CN430" s="119"/>
      <c r="CX430" s="119"/>
      <c r="DH430" s="119"/>
      <c r="DR430" s="119"/>
      <c r="EB430" s="119"/>
      <c r="EL430" s="119"/>
      <c r="EV430" s="119"/>
      <c r="FF430" s="119"/>
      <c r="FP430" s="119"/>
      <c r="FZ430" s="119"/>
      <c r="GJ430" s="119"/>
      <c r="GT430" s="119"/>
      <c r="HD430" s="119"/>
      <c r="HN430" s="119"/>
      <c r="HX430" s="119"/>
    </row>
    <row xmlns:x14ac="http://schemas.microsoft.com/office/spreadsheetml/2009/9/ac" r="431" s="3" customFormat="true" x14ac:dyDescent="0.25">
      <c r="A431" s="379"/>
      <c r="B431" s="119"/>
      <c r="L431" s="119"/>
      <c r="V431" s="119"/>
      <c r="AF431" s="119"/>
      <c r="AP431" s="119"/>
      <c r="AZ431" s="119"/>
      <c r="BA431" s="119"/>
      <c r="BJ431" s="119"/>
      <c r="BT431" s="119"/>
      <c r="CD431" s="119"/>
      <c r="CN431" s="119"/>
      <c r="CX431" s="119"/>
      <c r="DH431" s="119"/>
      <c r="DR431" s="119"/>
      <c r="EB431" s="119"/>
      <c r="EL431" s="119"/>
      <c r="EV431" s="119"/>
      <c r="FF431" s="119"/>
      <c r="FP431" s="119"/>
      <c r="FZ431" s="119"/>
      <c r="GJ431" s="119"/>
      <c r="GT431" s="119"/>
      <c r="HD431" s="119"/>
      <c r="HN431" s="119"/>
      <c r="HX431" s="119"/>
    </row>
    <row xmlns:x14ac="http://schemas.microsoft.com/office/spreadsheetml/2009/9/ac" r="432" s="3" customFormat="true" x14ac:dyDescent="0.25">
      <c r="A432" s="379"/>
      <c r="B432" s="119"/>
      <c r="L432" s="119"/>
      <c r="V432" s="119"/>
      <c r="AF432" s="119"/>
      <c r="AP432" s="119"/>
      <c r="AZ432" s="119"/>
      <c r="BA432" s="119"/>
      <c r="BJ432" s="119"/>
      <c r="BT432" s="119"/>
      <c r="CD432" s="119"/>
      <c r="CN432" s="119"/>
      <c r="CX432" s="119"/>
      <c r="DH432" s="119"/>
      <c r="DR432" s="119"/>
      <c r="EB432" s="119"/>
      <c r="EL432" s="119"/>
      <c r="EV432" s="119"/>
      <c r="FF432" s="119"/>
      <c r="FP432" s="119"/>
      <c r="FZ432" s="119"/>
      <c r="GJ432" s="119"/>
      <c r="GT432" s="119"/>
      <c r="HD432" s="119"/>
      <c r="HN432" s="119"/>
      <c r="HX432" s="119"/>
    </row>
    <row xmlns:x14ac="http://schemas.microsoft.com/office/spreadsheetml/2009/9/ac" r="433" s="3" customFormat="true" x14ac:dyDescent="0.25">
      <c r="A433" s="379"/>
      <c r="B433" s="119"/>
      <c r="L433" s="119"/>
      <c r="V433" s="119"/>
      <c r="AF433" s="119"/>
      <c r="AP433" s="119"/>
      <c r="AZ433" s="119"/>
      <c r="BA433" s="119"/>
      <c r="BJ433" s="119"/>
      <c r="BT433" s="119"/>
      <c r="CD433" s="119"/>
      <c r="CN433" s="119"/>
      <c r="CX433" s="119"/>
      <c r="DH433" s="119"/>
      <c r="DR433" s="119"/>
      <c r="EB433" s="119"/>
      <c r="EL433" s="119"/>
      <c r="EV433" s="119"/>
      <c r="FF433" s="119"/>
      <c r="FP433" s="119"/>
      <c r="FZ433" s="119"/>
      <c r="GJ433" s="119"/>
      <c r="GT433" s="119"/>
      <c r="HD433" s="119"/>
      <c r="HN433" s="119"/>
      <c r="HX433" s="119"/>
    </row>
    <row xmlns:x14ac="http://schemas.microsoft.com/office/spreadsheetml/2009/9/ac" r="434" s="3" customFormat="true" x14ac:dyDescent="0.25">
      <c r="A434" s="379"/>
      <c r="B434" s="119"/>
      <c r="L434" s="119"/>
      <c r="V434" s="119"/>
      <c r="AF434" s="119"/>
      <c r="AP434" s="119"/>
      <c r="AZ434" s="119"/>
      <c r="BA434" s="119"/>
      <c r="BJ434" s="119"/>
      <c r="BT434" s="119"/>
      <c r="CD434" s="119"/>
      <c r="CN434" s="119"/>
      <c r="CX434" s="119"/>
      <c r="DH434" s="119"/>
      <c r="DR434" s="119"/>
      <c r="EB434" s="119"/>
      <c r="EL434" s="119"/>
      <c r="EV434" s="119"/>
      <c r="FF434" s="119"/>
      <c r="FP434" s="119"/>
      <c r="FZ434" s="119"/>
      <c r="GJ434" s="119"/>
      <c r="GT434" s="119"/>
      <c r="HD434" s="119"/>
      <c r="HN434" s="119"/>
      <c r="HX434" s="119"/>
    </row>
    <row xmlns:x14ac="http://schemas.microsoft.com/office/spreadsheetml/2009/9/ac" r="435" s="3" customFormat="true" x14ac:dyDescent="0.25">
      <c r="A435" s="379"/>
      <c r="B435" s="119"/>
      <c r="L435" s="119"/>
      <c r="V435" s="119"/>
      <c r="AF435" s="119"/>
      <c r="AP435" s="119"/>
      <c r="AZ435" s="119"/>
      <c r="BA435" s="119"/>
      <c r="BJ435" s="119"/>
      <c r="BT435" s="119"/>
      <c r="CD435" s="119"/>
      <c r="CN435" s="119"/>
      <c r="CX435" s="119"/>
      <c r="DH435" s="119"/>
      <c r="DR435" s="119"/>
      <c r="EB435" s="119"/>
      <c r="EL435" s="119"/>
      <c r="EV435" s="119"/>
      <c r="FF435" s="119"/>
      <c r="FP435" s="119"/>
      <c r="FZ435" s="119"/>
      <c r="GJ435" s="119"/>
      <c r="GT435" s="119"/>
      <c r="HD435" s="119"/>
      <c r="HN435" s="119"/>
      <c r="HX435" s="119"/>
    </row>
    <row xmlns:x14ac="http://schemas.microsoft.com/office/spreadsheetml/2009/9/ac" r="436" s="3" customFormat="true" x14ac:dyDescent="0.25">
      <c r="A436" s="379"/>
      <c r="B436" s="119"/>
      <c r="L436" s="119"/>
      <c r="V436" s="119"/>
      <c r="AF436" s="119"/>
      <c r="AP436" s="119"/>
      <c r="AZ436" s="119"/>
      <c r="BA436" s="119"/>
      <c r="BJ436" s="119"/>
      <c r="BT436" s="119"/>
      <c r="CD436" s="119"/>
      <c r="CN436" s="119"/>
      <c r="CX436" s="119"/>
      <c r="DH436" s="119"/>
      <c r="DR436" s="119"/>
      <c r="EB436" s="119"/>
      <c r="EL436" s="119"/>
      <c r="EV436" s="119"/>
      <c r="FF436" s="119"/>
      <c r="FP436" s="119"/>
      <c r="FZ436" s="119"/>
      <c r="GJ436" s="119"/>
      <c r="GT436" s="119"/>
      <c r="HD436" s="119"/>
      <c r="HN436" s="119"/>
      <c r="HX436" s="119"/>
    </row>
    <row xmlns:x14ac="http://schemas.microsoft.com/office/spreadsheetml/2009/9/ac" r="437" s="3" customFormat="true" x14ac:dyDescent="0.25">
      <c r="A437" s="379"/>
      <c r="B437" s="119"/>
      <c r="L437" s="119"/>
      <c r="V437" s="119"/>
      <c r="AF437" s="119"/>
      <c r="AP437" s="119"/>
      <c r="AZ437" s="119"/>
      <c r="BA437" s="119"/>
      <c r="BJ437" s="119"/>
      <c r="BT437" s="119"/>
      <c r="CD437" s="119"/>
      <c r="CN437" s="119"/>
      <c r="CX437" s="119"/>
      <c r="DH437" s="119"/>
      <c r="DR437" s="119"/>
      <c r="EB437" s="119"/>
      <c r="EL437" s="119"/>
      <c r="EV437" s="119"/>
      <c r="FF437" s="119"/>
      <c r="FP437" s="119"/>
      <c r="FZ437" s="119"/>
      <c r="GJ437" s="119"/>
      <c r="GT437" s="119"/>
      <c r="HD437" s="119"/>
      <c r="HN437" s="119"/>
      <c r="HX437" s="119"/>
    </row>
    <row xmlns:x14ac="http://schemas.microsoft.com/office/spreadsheetml/2009/9/ac" r="438" s="3" customFormat="true" x14ac:dyDescent="0.25">
      <c r="A438" s="379"/>
      <c r="B438" s="119"/>
      <c r="L438" s="119"/>
      <c r="V438" s="119"/>
      <c r="AF438" s="119"/>
      <c r="AP438" s="119"/>
      <c r="AZ438" s="119"/>
      <c r="BA438" s="119"/>
      <c r="BJ438" s="119"/>
      <c r="BT438" s="119"/>
      <c r="CD438" s="119"/>
      <c r="CN438" s="119"/>
      <c r="CX438" s="119"/>
      <c r="DH438" s="119"/>
      <c r="DR438" s="119"/>
      <c r="EB438" s="119"/>
      <c r="EL438" s="119"/>
      <c r="EV438" s="119"/>
      <c r="FF438" s="119"/>
      <c r="FP438" s="119"/>
      <c r="FZ438" s="119"/>
      <c r="GJ438" s="119"/>
      <c r="GT438" s="119"/>
      <c r="HD438" s="119"/>
      <c r="HN438" s="119"/>
      <c r="HX438" s="119"/>
    </row>
    <row xmlns:x14ac="http://schemas.microsoft.com/office/spreadsheetml/2009/9/ac" r="439" s="3" customFormat="true" x14ac:dyDescent="0.25">
      <c r="A439" s="379"/>
      <c r="B439" s="119"/>
      <c r="L439" s="119"/>
      <c r="V439" s="119"/>
      <c r="AF439" s="119"/>
      <c r="AP439" s="119"/>
      <c r="AZ439" s="119"/>
      <c r="BA439" s="119"/>
      <c r="BJ439" s="119"/>
      <c r="BT439" s="119"/>
      <c r="CD439" s="119"/>
      <c r="CN439" s="119"/>
      <c r="CX439" s="119"/>
      <c r="DH439" s="119"/>
      <c r="DR439" s="119"/>
      <c r="EB439" s="119"/>
      <c r="EL439" s="119"/>
      <c r="EV439" s="119"/>
      <c r="FF439" s="119"/>
      <c r="FP439" s="119"/>
      <c r="FZ439" s="119"/>
      <c r="GJ439" s="119"/>
      <c r="GT439" s="119"/>
      <c r="HD439" s="119"/>
      <c r="HN439" s="119"/>
      <c r="HX439" s="119"/>
    </row>
    <row xmlns:x14ac="http://schemas.microsoft.com/office/spreadsheetml/2009/9/ac" r="440" s="3" customFormat="true" x14ac:dyDescent="0.25">
      <c r="A440" s="379"/>
      <c r="B440" s="119"/>
      <c r="L440" s="119"/>
      <c r="V440" s="119"/>
      <c r="AF440" s="119"/>
      <c r="AP440" s="119"/>
      <c r="AZ440" s="119"/>
      <c r="BA440" s="119"/>
      <c r="BJ440" s="119"/>
      <c r="BT440" s="119"/>
      <c r="CD440" s="119"/>
      <c r="CN440" s="119"/>
      <c r="CX440" s="119"/>
      <c r="DH440" s="119"/>
      <c r="DR440" s="119"/>
      <c r="EB440" s="119"/>
      <c r="EL440" s="119"/>
      <c r="EV440" s="119"/>
      <c r="FF440" s="119"/>
      <c r="FP440" s="119"/>
      <c r="FZ440" s="119"/>
      <c r="GJ440" s="119"/>
      <c r="GT440" s="119"/>
      <c r="HD440" s="119"/>
      <c r="HN440" s="119"/>
      <c r="HX440" s="119"/>
    </row>
    <row xmlns:x14ac="http://schemas.microsoft.com/office/spreadsheetml/2009/9/ac" r="441" s="3" customFormat="true" x14ac:dyDescent="0.25">
      <c r="A441" s="379"/>
      <c r="B441" s="119"/>
      <c r="L441" s="119"/>
      <c r="V441" s="119"/>
      <c r="AF441" s="119"/>
      <c r="AP441" s="119"/>
      <c r="AZ441" s="119"/>
      <c r="BA441" s="119"/>
      <c r="BJ441" s="119"/>
      <c r="BT441" s="119"/>
      <c r="CD441" s="119"/>
      <c r="CN441" s="119"/>
      <c r="CX441" s="119"/>
      <c r="DH441" s="119"/>
      <c r="DR441" s="119"/>
      <c r="EB441" s="119"/>
      <c r="EL441" s="119"/>
      <c r="EV441" s="119"/>
      <c r="FF441" s="119"/>
      <c r="FP441" s="119"/>
      <c r="FZ441" s="119"/>
      <c r="GJ441" s="119"/>
      <c r="GT441" s="119"/>
      <c r="HD441" s="119"/>
      <c r="HN441" s="119"/>
      <c r="HX441" s="119"/>
    </row>
    <row xmlns:x14ac="http://schemas.microsoft.com/office/spreadsheetml/2009/9/ac" r="442" s="3" customFormat="true" x14ac:dyDescent="0.25">
      <c r="A442" s="379"/>
      <c r="B442" s="119"/>
      <c r="L442" s="119"/>
      <c r="V442" s="119"/>
      <c r="AF442" s="119"/>
      <c r="AP442" s="119"/>
      <c r="AZ442" s="119"/>
      <c r="BA442" s="119"/>
      <c r="BJ442" s="119"/>
      <c r="BT442" s="119"/>
      <c r="CD442" s="119"/>
      <c r="CN442" s="119"/>
      <c r="CX442" s="119"/>
      <c r="DH442" s="119"/>
      <c r="DR442" s="119"/>
      <c r="EB442" s="119"/>
      <c r="EL442" s="119"/>
      <c r="EV442" s="119"/>
      <c r="FF442" s="119"/>
      <c r="FP442" s="119"/>
      <c r="FZ442" s="119"/>
      <c r="GJ442" s="119"/>
      <c r="GT442" s="119"/>
      <c r="HD442" s="119"/>
      <c r="HN442" s="119"/>
      <c r="HX442" s="119"/>
    </row>
    <row xmlns:x14ac="http://schemas.microsoft.com/office/spreadsheetml/2009/9/ac" r="443" s="3" customFormat="true" x14ac:dyDescent="0.25">
      <c r="A443" s="379"/>
      <c r="B443" s="119"/>
      <c r="L443" s="119"/>
      <c r="V443" s="119"/>
      <c r="AF443" s="119"/>
      <c r="AP443" s="119"/>
      <c r="AZ443" s="119"/>
      <c r="BA443" s="119"/>
      <c r="BJ443" s="119"/>
      <c r="BT443" s="119"/>
      <c r="CD443" s="119"/>
      <c r="CN443" s="119"/>
      <c r="CX443" s="119"/>
      <c r="DH443" s="119"/>
      <c r="DR443" s="119"/>
      <c r="EB443" s="119"/>
      <c r="EL443" s="119"/>
      <c r="EV443" s="119"/>
      <c r="FF443" s="119"/>
      <c r="FP443" s="119"/>
      <c r="FZ443" s="119"/>
      <c r="GJ443" s="119"/>
      <c r="GT443" s="119"/>
      <c r="HD443" s="119"/>
      <c r="HN443" s="119"/>
      <c r="HX443" s="119"/>
    </row>
    <row xmlns:x14ac="http://schemas.microsoft.com/office/spreadsheetml/2009/9/ac" r="444" s="3" customFormat="true" x14ac:dyDescent="0.25">
      <c r="A444" s="379"/>
      <c r="B444" s="119"/>
      <c r="L444" s="119"/>
      <c r="V444" s="119"/>
      <c r="AF444" s="119"/>
      <c r="AP444" s="119"/>
      <c r="AZ444" s="119"/>
      <c r="BA444" s="119"/>
      <c r="BJ444" s="119"/>
      <c r="BT444" s="119"/>
      <c r="CD444" s="119"/>
      <c r="CN444" s="119"/>
      <c r="CX444" s="119"/>
      <c r="DH444" s="119"/>
      <c r="DR444" s="119"/>
      <c r="EB444" s="119"/>
      <c r="EL444" s="119"/>
      <c r="EV444" s="119"/>
      <c r="FF444" s="119"/>
      <c r="FP444" s="119"/>
      <c r="FZ444" s="119"/>
      <c r="GJ444" s="119"/>
      <c r="GT444" s="119"/>
      <c r="HD444" s="119"/>
      <c r="HN444" s="119"/>
      <c r="HX444" s="119"/>
    </row>
    <row xmlns:x14ac="http://schemas.microsoft.com/office/spreadsheetml/2009/9/ac" r="445" s="3" customFormat="true" x14ac:dyDescent="0.25">
      <c r="A445" s="379"/>
      <c r="B445" s="119"/>
      <c r="L445" s="119"/>
      <c r="V445" s="119"/>
      <c r="AF445" s="119"/>
      <c r="AP445" s="119"/>
      <c r="AZ445" s="119"/>
      <c r="BA445" s="119"/>
      <c r="BJ445" s="119"/>
      <c r="BT445" s="119"/>
      <c r="CD445" s="119"/>
      <c r="CN445" s="119"/>
      <c r="CX445" s="119"/>
      <c r="DH445" s="119"/>
      <c r="DR445" s="119"/>
      <c r="EB445" s="119"/>
      <c r="EL445" s="119"/>
      <c r="EV445" s="119"/>
      <c r="FF445" s="119"/>
      <c r="FP445" s="119"/>
      <c r="FZ445" s="119"/>
      <c r="GJ445" s="119"/>
      <c r="GT445" s="119"/>
      <c r="HD445" s="119"/>
      <c r="HN445" s="119"/>
      <c r="HX445" s="119"/>
    </row>
    <row xmlns:x14ac="http://schemas.microsoft.com/office/spreadsheetml/2009/9/ac" r="446" s="3" customFormat="true" x14ac:dyDescent="0.25">
      <c r="A446" s="379"/>
      <c r="B446" s="119"/>
      <c r="L446" s="119"/>
      <c r="V446" s="119"/>
      <c r="AF446" s="119"/>
      <c r="AP446" s="119"/>
      <c r="AZ446" s="119"/>
      <c r="BA446" s="119"/>
      <c r="BJ446" s="119"/>
      <c r="BT446" s="119"/>
      <c r="CD446" s="119"/>
      <c r="CN446" s="119"/>
      <c r="CX446" s="119"/>
      <c r="DH446" s="119"/>
      <c r="DR446" s="119"/>
      <c r="EB446" s="119"/>
      <c r="EL446" s="119"/>
      <c r="EV446" s="119"/>
      <c r="FF446" s="119"/>
      <c r="FP446" s="119"/>
      <c r="FZ446" s="119"/>
      <c r="GJ446" s="119"/>
      <c r="GT446" s="119"/>
      <c r="HD446" s="119"/>
      <c r="HN446" s="119"/>
      <c r="HX446" s="119"/>
    </row>
    <row xmlns:x14ac="http://schemas.microsoft.com/office/spreadsheetml/2009/9/ac" r="447" s="3" customFormat="true" x14ac:dyDescent="0.25">
      <c r="A447" s="379"/>
      <c r="B447" s="119"/>
      <c r="L447" s="119"/>
      <c r="V447" s="119"/>
      <c r="AF447" s="119"/>
      <c r="AP447" s="119"/>
      <c r="AZ447" s="119"/>
      <c r="BA447" s="119"/>
      <c r="BJ447" s="119"/>
      <c r="BT447" s="119"/>
      <c r="CD447" s="119"/>
      <c r="CN447" s="119"/>
      <c r="CX447" s="119"/>
      <c r="DH447" s="119"/>
      <c r="DR447" s="119"/>
      <c r="EB447" s="119"/>
      <c r="EL447" s="119"/>
      <c r="EV447" s="119"/>
      <c r="FF447" s="119"/>
      <c r="FP447" s="119"/>
      <c r="FZ447" s="119"/>
      <c r="GJ447" s="119"/>
      <c r="GT447" s="119"/>
      <c r="HD447" s="119"/>
      <c r="HN447" s="119"/>
      <c r="HX447" s="119"/>
    </row>
    <row xmlns:x14ac="http://schemas.microsoft.com/office/spreadsheetml/2009/9/ac" r="448" s="3" customFormat="true" x14ac:dyDescent="0.25">
      <c r="A448" s="379"/>
      <c r="B448" s="119"/>
      <c r="L448" s="119"/>
      <c r="V448" s="119"/>
      <c r="AF448" s="119"/>
      <c r="AP448" s="119"/>
      <c r="AZ448" s="119"/>
      <c r="BA448" s="119"/>
      <c r="BJ448" s="119"/>
      <c r="BT448" s="119"/>
      <c r="CD448" s="119"/>
      <c r="CN448" s="119"/>
      <c r="CX448" s="119"/>
      <c r="DH448" s="119"/>
      <c r="DR448" s="119"/>
      <c r="EB448" s="119"/>
      <c r="EL448" s="119"/>
      <c r="EV448" s="119"/>
      <c r="FF448" s="119"/>
      <c r="FP448" s="119"/>
      <c r="FZ448" s="119"/>
      <c r="GJ448" s="119"/>
      <c r="GT448" s="119"/>
      <c r="HD448" s="119"/>
      <c r="HN448" s="119"/>
      <c r="HX448" s="119"/>
    </row>
    <row xmlns:x14ac="http://schemas.microsoft.com/office/spreadsheetml/2009/9/ac" r="449" s="3" customFormat="true" x14ac:dyDescent="0.25">
      <c r="A449" s="379"/>
      <c r="B449" s="119"/>
      <c r="L449" s="119"/>
      <c r="V449" s="119"/>
      <c r="AF449" s="119"/>
      <c r="AP449" s="119"/>
      <c r="AZ449" s="119"/>
      <c r="BA449" s="119"/>
      <c r="BJ449" s="119"/>
      <c r="BT449" s="119"/>
      <c r="CD449" s="119"/>
      <c r="CN449" s="119"/>
      <c r="CX449" s="119"/>
      <c r="DH449" s="119"/>
      <c r="DR449" s="119"/>
      <c r="EB449" s="119"/>
      <c r="EL449" s="119"/>
      <c r="EV449" s="119"/>
      <c r="FF449" s="119"/>
      <c r="FP449" s="119"/>
      <c r="FZ449" s="119"/>
      <c r="GJ449" s="119"/>
      <c r="GT449" s="119"/>
      <c r="HD449" s="119"/>
      <c r="HN449" s="119"/>
      <c r="HX449" s="119"/>
    </row>
    <row xmlns:x14ac="http://schemas.microsoft.com/office/spreadsheetml/2009/9/ac" r="450" s="3" customFormat="true" x14ac:dyDescent="0.25">
      <c r="A450" s="379"/>
      <c r="B450" s="119"/>
      <c r="L450" s="119"/>
      <c r="V450" s="119"/>
      <c r="AF450" s="119"/>
      <c r="AP450" s="119"/>
      <c r="AZ450" s="119"/>
      <c r="BA450" s="119"/>
      <c r="BJ450" s="119"/>
      <c r="BT450" s="119"/>
      <c r="CD450" s="119"/>
      <c r="CN450" s="119"/>
      <c r="CX450" s="119"/>
      <c r="DH450" s="119"/>
      <c r="DR450" s="119"/>
      <c r="EB450" s="119"/>
      <c r="EL450" s="119"/>
      <c r="EV450" s="119"/>
      <c r="FF450" s="119"/>
      <c r="FP450" s="119"/>
      <c r="FZ450" s="119"/>
      <c r="GJ450" s="119"/>
      <c r="GT450" s="119"/>
      <c r="HD450" s="119"/>
      <c r="HN450" s="119"/>
      <c r="HX450" s="119"/>
    </row>
    <row xmlns:x14ac="http://schemas.microsoft.com/office/spreadsheetml/2009/9/ac" r="451" s="3" customFormat="true" x14ac:dyDescent="0.25">
      <c r="A451" s="379"/>
      <c r="B451" s="119"/>
      <c r="L451" s="119"/>
      <c r="V451" s="119"/>
      <c r="AF451" s="119"/>
      <c r="AP451" s="119"/>
      <c r="AZ451" s="119"/>
      <c r="BA451" s="119"/>
      <c r="BJ451" s="119"/>
      <c r="BT451" s="119"/>
      <c r="CD451" s="119"/>
      <c r="CN451" s="119"/>
      <c r="CX451" s="119"/>
      <c r="DH451" s="119"/>
      <c r="DR451" s="119"/>
      <c r="EB451" s="119"/>
      <c r="EL451" s="119"/>
      <c r="EV451" s="119"/>
      <c r="FF451" s="119"/>
      <c r="FP451" s="119"/>
      <c r="FZ451" s="119"/>
      <c r="GJ451" s="119"/>
      <c r="GT451" s="119"/>
      <c r="HD451" s="119"/>
      <c r="HN451" s="119"/>
      <c r="HX451" s="119"/>
    </row>
    <row xmlns:x14ac="http://schemas.microsoft.com/office/spreadsheetml/2009/9/ac" r="452" s="3" customFormat="true" x14ac:dyDescent="0.25">
      <c r="A452" s="379"/>
      <c r="B452" s="119"/>
      <c r="L452" s="119"/>
      <c r="V452" s="119"/>
      <c r="AF452" s="119"/>
      <c r="AP452" s="119"/>
      <c r="AZ452" s="119"/>
      <c r="BA452" s="119"/>
      <c r="BJ452" s="119"/>
      <c r="BT452" s="119"/>
      <c r="CD452" s="119"/>
      <c r="CN452" s="119"/>
      <c r="CX452" s="119"/>
      <c r="DH452" s="119"/>
      <c r="DR452" s="119"/>
      <c r="EB452" s="119"/>
      <c r="EL452" s="119"/>
      <c r="EV452" s="119"/>
      <c r="FF452" s="119"/>
      <c r="FP452" s="119"/>
      <c r="FZ452" s="119"/>
      <c r="GJ452" s="119"/>
      <c r="GT452" s="119"/>
      <c r="HD452" s="119"/>
      <c r="HN452" s="119"/>
      <c r="HX452" s="119"/>
    </row>
    <row xmlns:x14ac="http://schemas.microsoft.com/office/spreadsheetml/2009/9/ac" r="453" s="3" customFormat="true" x14ac:dyDescent="0.25">
      <c r="A453" s="379"/>
      <c r="B453" s="119"/>
      <c r="L453" s="119"/>
      <c r="V453" s="119"/>
      <c r="AF453" s="119"/>
      <c r="AP453" s="119"/>
      <c r="AZ453" s="119"/>
      <c r="BA453" s="119"/>
      <c r="BJ453" s="119"/>
      <c r="BT453" s="119"/>
      <c r="CD453" s="119"/>
      <c r="CN453" s="119"/>
      <c r="CX453" s="119"/>
      <c r="DH453" s="119"/>
      <c r="DR453" s="119"/>
      <c r="EB453" s="119"/>
      <c r="EL453" s="119"/>
      <c r="EV453" s="119"/>
      <c r="FF453" s="119"/>
      <c r="FP453" s="119"/>
      <c r="FZ453" s="119"/>
      <c r="GJ453" s="119"/>
      <c r="GT453" s="119"/>
      <c r="HD453" s="119"/>
      <c r="HN453" s="119"/>
      <c r="HX453" s="119"/>
    </row>
    <row xmlns:x14ac="http://schemas.microsoft.com/office/spreadsheetml/2009/9/ac" r="454" s="3" customFormat="true" x14ac:dyDescent="0.25">
      <c r="A454" s="379"/>
      <c r="B454" s="119"/>
      <c r="L454" s="119"/>
      <c r="V454" s="119"/>
      <c r="AF454" s="119"/>
      <c r="AP454" s="119"/>
      <c r="AZ454" s="119"/>
      <c r="BA454" s="119"/>
      <c r="BJ454" s="119"/>
      <c r="BT454" s="119"/>
      <c r="CD454" s="119"/>
      <c r="CN454" s="119"/>
      <c r="CX454" s="119"/>
      <c r="DH454" s="119"/>
      <c r="DR454" s="119"/>
      <c r="EB454" s="119"/>
      <c r="EL454" s="119"/>
      <c r="EV454" s="119"/>
      <c r="FF454" s="119"/>
      <c r="FP454" s="119"/>
      <c r="FZ454" s="119"/>
      <c r="GJ454" s="119"/>
      <c r="GT454" s="119"/>
      <c r="HD454" s="119"/>
      <c r="HN454" s="119"/>
      <c r="HX454" s="119"/>
    </row>
    <row xmlns:x14ac="http://schemas.microsoft.com/office/spreadsheetml/2009/9/ac" r="455" s="3" customFormat="true" x14ac:dyDescent="0.25">
      <c r="A455" s="379"/>
      <c r="B455" s="119"/>
      <c r="L455" s="119"/>
      <c r="V455" s="119"/>
      <c r="AF455" s="119"/>
      <c r="AP455" s="119"/>
      <c r="AZ455" s="119"/>
      <c r="BA455" s="119"/>
      <c r="BJ455" s="119"/>
      <c r="BT455" s="119"/>
      <c r="CD455" s="119"/>
      <c r="CN455" s="119"/>
      <c r="CX455" s="119"/>
      <c r="DH455" s="119"/>
      <c r="DR455" s="119"/>
      <c r="EB455" s="119"/>
      <c r="EL455" s="119"/>
      <c r="EV455" s="119"/>
      <c r="FF455" s="119"/>
      <c r="FP455" s="119"/>
      <c r="FZ455" s="119"/>
      <c r="GJ455" s="119"/>
      <c r="GT455" s="119"/>
      <c r="HD455" s="119"/>
      <c r="HN455" s="119"/>
      <c r="HX455" s="119"/>
    </row>
    <row xmlns:x14ac="http://schemas.microsoft.com/office/spreadsheetml/2009/9/ac" r="456" s="3" customFormat="true" x14ac:dyDescent="0.25">
      <c r="A456" s="379"/>
      <c r="B456" s="119"/>
      <c r="L456" s="119"/>
      <c r="V456" s="119"/>
      <c r="AF456" s="119"/>
      <c r="AP456" s="119"/>
      <c r="AZ456" s="119"/>
      <c r="BA456" s="119"/>
      <c r="BJ456" s="119"/>
      <c r="BT456" s="119"/>
      <c r="CD456" s="119"/>
      <c r="CN456" s="119"/>
      <c r="CX456" s="119"/>
      <c r="DH456" s="119"/>
      <c r="DR456" s="119"/>
      <c r="EB456" s="119"/>
      <c r="EL456" s="119"/>
      <c r="EV456" s="119"/>
      <c r="FF456" s="119"/>
      <c r="FP456" s="119"/>
      <c r="FZ456" s="119"/>
      <c r="GJ456" s="119"/>
      <c r="GT456" s="119"/>
      <c r="HD456" s="119"/>
      <c r="HN456" s="119"/>
      <c r="HX456" s="119"/>
    </row>
    <row xmlns:x14ac="http://schemas.microsoft.com/office/spreadsheetml/2009/9/ac" r="457" s="3" customFormat="true" x14ac:dyDescent="0.25">
      <c r="A457" s="379"/>
      <c r="B457" s="119"/>
      <c r="L457" s="119"/>
      <c r="V457" s="119"/>
      <c r="AF457" s="119"/>
      <c r="AP457" s="119"/>
      <c r="AZ457" s="119"/>
      <c r="BA457" s="119"/>
      <c r="BJ457" s="119"/>
      <c r="BT457" s="119"/>
      <c r="CD457" s="119"/>
      <c r="CN457" s="119"/>
      <c r="CX457" s="119"/>
      <c r="DH457" s="119"/>
      <c r="DR457" s="119"/>
      <c r="EB457" s="119"/>
      <c r="EL457" s="119"/>
      <c r="EV457" s="119"/>
      <c r="FF457" s="119"/>
      <c r="FP457" s="119"/>
      <c r="FZ457" s="119"/>
      <c r="GJ457" s="119"/>
      <c r="GT457" s="119"/>
      <c r="HD457" s="119"/>
      <c r="HN457" s="119"/>
      <c r="HX457" s="119"/>
    </row>
    <row xmlns:x14ac="http://schemas.microsoft.com/office/spreadsheetml/2009/9/ac" r="458" s="3" customFormat="true" x14ac:dyDescent="0.25">
      <c r="A458" s="379"/>
      <c r="B458" s="119"/>
      <c r="L458" s="119"/>
      <c r="V458" s="119"/>
      <c r="AF458" s="119"/>
      <c r="AP458" s="119"/>
      <c r="AZ458" s="119"/>
      <c r="BA458" s="119"/>
      <c r="BJ458" s="119"/>
      <c r="BT458" s="119"/>
      <c r="CD458" s="119"/>
      <c r="CN458" s="119"/>
      <c r="CX458" s="119"/>
      <c r="DH458" s="119"/>
      <c r="DR458" s="119"/>
      <c r="EB458" s="119"/>
      <c r="EL458" s="119"/>
      <c r="EV458" s="119"/>
      <c r="FF458" s="119"/>
      <c r="FP458" s="119"/>
      <c r="FZ458" s="119"/>
      <c r="GJ458" s="119"/>
      <c r="GT458" s="119"/>
      <c r="HD458" s="119"/>
      <c r="HN458" s="119"/>
      <c r="HX458" s="119"/>
    </row>
    <row xmlns:x14ac="http://schemas.microsoft.com/office/spreadsheetml/2009/9/ac" r="459" s="3" customFormat="true" x14ac:dyDescent="0.25">
      <c r="A459" s="379"/>
      <c r="B459" s="119"/>
      <c r="L459" s="119"/>
      <c r="V459" s="119"/>
      <c r="AF459" s="119"/>
      <c r="AP459" s="119"/>
      <c r="AZ459" s="119"/>
      <c r="BA459" s="119"/>
      <c r="BJ459" s="119"/>
      <c r="BT459" s="119"/>
      <c r="CD459" s="119"/>
      <c r="CN459" s="119"/>
      <c r="CX459" s="119"/>
      <c r="DH459" s="119"/>
      <c r="DR459" s="119"/>
      <c r="EB459" s="119"/>
      <c r="EL459" s="119"/>
      <c r="EV459" s="119"/>
      <c r="FF459" s="119"/>
      <c r="FP459" s="119"/>
      <c r="FZ459" s="119"/>
      <c r="GJ459" s="119"/>
      <c r="GT459" s="119"/>
      <c r="HD459" s="119"/>
      <c r="HN459" s="119"/>
      <c r="HX459" s="119"/>
    </row>
    <row xmlns:x14ac="http://schemas.microsoft.com/office/spreadsheetml/2009/9/ac" r="460" s="3" customFormat="true" x14ac:dyDescent="0.25">
      <c r="A460" s="379"/>
      <c r="B460" s="119"/>
      <c r="L460" s="119"/>
      <c r="V460" s="119"/>
      <c r="AF460" s="119"/>
      <c r="AP460" s="119"/>
      <c r="AZ460" s="119"/>
      <c r="BA460" s="119"/>
      <c r="BJ460" s="119"/>
      <c r="BT460" s="119"/>
      <c r="CD460" s="119"/>
      <c r="CN460" s="119"/>
      <c r="CX460" s="119"/>
      <c r="DH460" s="119"/>
      <c r="DR460" s="119"/>
      <c r="EB460" s="119"/>
      <c r="EL460" s="119"/>
      <c r="EV460" s="119"/>
      <c r="FF460" s="119"/>
      <c r="FP460" s="119"/>
      <c r="FZ460" s="119"/>
      <c r="GJ460" s="119"/>
      <c r="GT460" s="119"/>
      <c r="HD460" s="119"/>
      <c r="HN460" s="119"/>
      <c r="HX460" s="119"/>
    </row>
    <row xmlns:x14ac="http://schemas.microsoft.com/office/spreadsheetml/2009/9/ac" r="461" s="3" customFormat="true" x14ac:dyDescent="0.25">
      <c r="A461" s="379"/>
      <c r="B461" s="119"/>
      <c r="L461" s="119"/>
      <c r="V461" s="119"/>
      <c r="AF461" s="119"/>
      <c r="AP461" s="119"/>
      <c r="AZ461" s="119"/>
      <c r="BA461" s="119"/>
      <c r="BJ461" s="119"/>
      <c r="BT461" s="119"/>
      <c r="CD461" s="119"/>
      <c r="CN461" s="119"/>
      <c r="CX461" s="119"/>
      <c r="DH461" s="119"/>
      <c r="DR461" s="119"/>
      <c r="EB461" s="119"/>
      <c r="EL461" s="119"/>
      <c r="EV461" s="119"/>
      <c r="FF461" s="119"/>
      <c r="FP461" s="119"/>
      <c r="FZ461" s="119"/>
      <c r="GJ461" s="119"/>
      <c r="GT461" s="119"/>
      <c r="HD461" s="119"/>
      <c r="HN461" s="119"/>
      <c r="HX461" s="119"/>
    </row>
    <row xmlns:x14ac="http://schemas.microsoft.com/office/spreadsheetml/2009/9/ac" r="462" s="3" customFormat="true" x14ac:dyDescent="0.25">
      <c r="A462" s="379"/>
      <c r="B462" s="119"/>
      <c r="L462" s="119"/>
      <c r="V462" s="119"/>
      <c r="AF462" s="119"/>
      <c r="AP462" s="119"/>
      <c r="AZ462" s="119"/>
      <c r="BA462" s="119"/>
      <c r="BJ462" s="119"/>
      <c r="BT462" s="119"/>
      <c r="CD462" s="119"/>
      <c r="CN462" s="119"/>
      <c r="CX462" s="119"/>
      <c r="DH462" s="119"/>
      <c r="DR462" s="119"/>
      <c r="EB462" s="119"/>
      <c r="EL462" s="119"/>
      <c r="EV462" s="119"/>
      <c r="FF462" s="119"/>
      <c r="FP462" s="119"/>
      <c r="FZ462" s="119"/>
      <c r="GJ462" s="119"/>
      <c r="GT462" s="119"/>
      <c r="HD462" s="119"/>
      <c r="HN462" s="119"/>
      <c r="HX462" s="119"/>
    </row>
    <row xmlns:x14ac="http://schemas.microsoft.com/office/spreadsheetml/2009/9/ac" r="463" s="3" customFormat="true" x14ac:dyDescent="0.25">
      <c r="A463" s="379"/>
      <c r="B463" s="119"/>
      <c r="L463" s="119"/>
      <c r="V463" s="119"/>
      <c r="AF463" s="119"/>
      <c r="AP463" s="119"/>
      <c r="AZ463" s="119"/>
      <c r="BA463" s="119"/>
      <c r="BJ463" s="119"/>
      <c r="BT463" s="119"/>
      <c r="CD463" s="119"/>
      <c r="CN463" s="119"/>
      <c r="CX463" s="119"/>
      <c r="DH463" s="119"/>
      <c r="DR463" s="119"/>
      <c r="EB463" s="119"/>
      <c r="EL463" s="119"/>
      <c r="EV463" s="119"/>
      <c r="FF463" s="119"/>
      <c r="FP463" s="119"/>
      <c r="FZ463" s="119"/>
      <c r="GJ463" s="119"/>
      <c r="GT463" s="119"/>
      <c r="HD463" s="119"/>
      <c r="HN463" s="119"/>
      <c r="HX463" s="119"/>
    </row>
    <row xmlns:x14ac="http://schemas.microsoft.com/office/spreadsheetml/2009/9/ac" r="464" s="3" customFormat="true" x14ac:dyDescent="0.25">
      <c r="A464" s="379"/>
      <c r="B464" s="119"/>
      <c r="L464" s="119"/>
      <c r="V464" s="119"/>
      <c r="AF464" s="119"/>
      <c r="AP464" s="119"/>
      <c r="AZ464" s="119"/>
      <c r="BA464" s="119"/>
      <c r="BJ464" s="119"/>
      <c r="BT464" s="119"/>
      <c r="CD464" s="119"/>
      <c r="CN464" s="119"/>
      <c r="CX464" s="119"/>
      <c r="DH464" s="119"/>
      <c r="DR464" s="119"/>
      <c r="EB464" s="119"/>
      <c r="EL464" s="119"/>
      <c r="EV464" s="119"/>
      <c r="FF464" s="119"/>
      <c r="FP464" s="119"/>
      <c r="FZ464" s="119"/>
      <c r="GJ464" s="119"/>
      <c r="GT464" s="119"/>
      <c r="HD464" s="119"/>
      <c r="HN464" s="119"/>
      <c r="HX464" s="119"/>
    </row>
    <row xmlns:x14ac="http://schemas.microsoft.com/office/spreadsheetml/2009/9/ac" r="465" s="3" customFormat="true" x14ac:dyDescent="0.25">
      <c r="A465" s="379"/>
      <c r="B465" s="119"/>
      <c r="L465" s="119"/>
      <c r="V465" s="119"/>
      <c r="AF465" s="119"/>
      <c r="AP465" s="119"/>
      <c r="AZ465" s="119"/>
      <c r="BA465" s="119"/>
      <c r="BJ465" s="119"/>
      <c r="BT465" s="119"/>
      <c r="CD465" s="119"/>
      <c r="CN465" s="119"/>
      <c r="CX465" s="119"/>
      <c r="DH465" s="119"/>
      <c r="DR465" s="119"/>
      <c r="EB465" s="119"/>
      <c r="EL465" s="119"/>
      <c r="EV465" s="119"/>
      <c r="FF465" s="119"/>
      <c r="FP465" s="119"/>
      <c r="FZ465" s="119"/>
      <c r="GJ465" s="119"/>
      <c r="GT465" s="119"/>
      <c r="HD465" s="119"/>
      <c r="HN465" s="119"/>
      <c r="HX465" s="119"/>
    </row>
    <row xmlns:x14ac="http://schemas.microsoft.com/office/spreadsheetml/2009/9/ac" r="466" s="3" customFormat="true" x14ac:dyDescent="0.25">
      <c r="A466" s="379"/>
      <c r="B466" s="119"/>
      <c r="L466" s="119"/>
      <c r="V466" s="119"/>
      <c r="AF466" s="119"/>
      <c r="AP466" s="119"/>
      <c r="AZ466" s="119"/>
      <c r="BA466" s="119"/>
      <c r="BJ466" s="119"/>
      <c r="BT466" s="119"/>
      <c r="CD466" s="119"/>
      <c r="CN466" s="119"/>
      <c r="CX466" s="119"/>
      <c r="DH466" s="119"/>
      <c r="DR466" s="119"/>
      <c r="EB466" s="119"/>
      <c r="EL466" s="119"/>
      <c r="EV466" s="119"/>
      <c r="FF466" s="119"/>
      <c r="FP466" s="119"/>
      <c r="FZ466" s="119"/>
      <c r="GJ466" s="119"/>
      <c r="GT466" s="119"/>
      <c r="HD466" s="119"/>
      <c r="HN466" s="119"/>
      <c r="HX466" s="119"/>
    </row>
    <row xmlns:x14ac="http://schemas.microsoft.com/office/spreadsheetml/2009/9/ac" r="467" s="3" customFormat="true" x14ac:dyDescent="0.25">
      <c r="A467" s="379"/>
      <c r="B467" s="119"/>
      <c r="L467" s="119"/>
      <c r="V467" s="119"/>
      <c r="AF467" s="119"/>
      <c r="AP467" s="119"/>
      <c r="AZ467" s="119"/>
      <c r="BA467" s="119"/>
      <c r="BJ467" s="119"/>
      <c r="BT467" s="119"/>
      <c r="CD467" s="119"/>
      <c r="CN467" s="119"/>
      <c r="CX467" s="119"/>
      <c r="DH467" s="119"/>
      <c r="DR467" s="119"/>
      <c r="EB467" s="119"/>
      <c r="EL467" s="119"/>
      <c r="EV467" s="119"/>
      <c r="FF467" s="119"/>
      <c r="FP467" s="119"/>
      <c r="FZ467" s="119"/>
      <c r="GJ467" s="119"/>
      <c r="GT467" s="119"/>
      <c r="HD467" s="119"/>
      <c r="HN467" s="119"/>
      <c r="HX467" s="119"/>
    </row>
    <row xmlns:x14ac="http://schemas.microsoft.com/office/spreadsheetml/2009/9/ac" r="468" s="3" customFormat="true" x14ac:dyDescent="0.25">
      <c r="A468" s="379"/>
      <c r="B468" s="119"/>
      <c r="L468" s="119"/>
      <c r="V468" s="119"/>
      <c r="AF468" s="119"/>
      <c r="AP468" s="119"/>
      <c r="AZ468" s="119"/>
      <c r="BA468" s="119"/>
      <c r="BJ468" s="119"/>
      <c r="BT468" s="119"/>
      <c r="CD468" s="119"/>
      <c r="CN468" s="119"/>
      <c r="CX468" s="119"/>
      <c r="DH468" s="119"/>
      <c r="DR468" s="119"/>
      <c r="EB468" s="119"/>
      <c r="EL468" s="119"/>
      <c r="EV468" s="119"/>
      <c r="FF468" s="119"/>
      <c r="FP468" s="119"/>
      <c r="FZ468" s="119"/>
      <c r="GJ468" s="119"/>
      <c r="GT468" s="119"/>
      <c r="HD468" s="119"/>
      <c r="HN468" s="119"/>
      <c r="HX468" s="119"/>
    </row>
    <row xmlns:x14ac="http://schemas.microsoft.com/office/spreadsheetml/2009/9/ac" r="469" s="3" customFormat="true" x14ac:dyDescent="0.25">
      <c r="A469" s="379"/>
      <c r="B469" s="119"/>
      <c r="L469" s="119"/>
      <c r="V469" s="119"/>
      <c r="AF469" s="119"/>
      <c r="AP469" s="119"/>
      <c r="AZ469" s="119"/>
      <c r="BA469" s="119"/>
      <c r="BJ469" s="119"/>
      <c r="BT469" s="119"/>
      <c r="CD469" s="119"/>
      <c r="CN469" s="119"/>
      <c r="CX469" s="119"/>
      <c r="DH469" s="119"/>
      <c r="DR469" s="119"/>
      <c r="EB469" s="119"/>
      <c r="EL469" s="119"/>
      <c r="EV469" s="119"/>
      <c r="FF469" s="119"/>
      <c r="FP469" s="119"/>
      <c r="FZ469" s="119"/>
      <c r="GJ469" s="119"/>
      <c r="GT469" s="119"/>
      <c r="HD469" s="119"/>
      <c r="HN469" s="119"/>
      <c r="HX469" s="119"/>
    </row>
    <row xmlns:x14ac="http://schemas.microsoft.com/office/spreadsheetml/2009/9/ac" r="470" s="3" customFormat="true" x14ac:dyDescent="0.25">
      <c r="A470" s="379"/>
      <c r="B470" s="119"/>
      <c r="L470" s="119"/>
      <c r="V470" s="119"/>
      <c r="AF470" s="119"/>
      <c r="AP470" s="119"/>
      <c r="AZ470" s="119"/>
      <c r="BA470" s="119"/>
      <c r="BJ470" s="119"/>
      <c r="BT470" s="119"/>
      <c r="CD470" s="119"/>
      <c r="CN470" s="119"/>
      <c r="CX470" s="119"/>
      <c r="DH470" s="119"/>
      <c r="DR470" s="119"/>
      <c r="EB470" s="119"/>
      <c r="EL470" s="119"/>
      <c r="EV470" s="119"/>
      <c r="FF470" s="119"/>
      <c r="FP470" s="119"/>
      <c r="FZ470" s="119"/>
      <c r="GJ470" s="119"/>
      <c r="GT470" s="119"/>
      <c r="HD470" s="119"/>
      <c r="HN470" s="119"/>
      <c r="HX470" s="119"/>
    </row>
    <row xmlns:x14ac="http://schemas.microsoft.com/office/spreadsheetml/2009/9/ac" r="471" s="3" customFormat="true" x14ac:dyDescent="0.25">
      <c r="A471" s="379"/>
      <c r="B471" s="119"/>
      <c r="L471" s="119"/>
      <c r="V471" s="119"/>
      <c r="AF471" s="119"/>
      <c r="AP471" s="119"/>
      <c r="AZ471" s="119"/>
      <c r="BA471" s="119"/>
      <c r="BJ471" s="119"/>
      <c r="BT471" s="119"/>
      <c r="CD471" s="119"/>
      <c r="CN471" s="119"/>
      <c r="CX471" s="119"/>
      <c r="DH471" s="119"/>
      <c r="DR471" s="119"/>
      <c r="EB471" s="119"/>
      <c r="EL471" s="119"/>
      <c r="EV471" s="119"/>
      <c r="FF471" s="119"/>
      <c r="FP471" s="119"/>
      <c r="FZ471" s="119"/>
      <c r="GJ471" s="119"/>
      <c r="GT471" s="119"/>
      <c r="HD471" s="119"/>
      <c r="HN471" s="119"/>
      <c r="HX471" s="119"/>
    </row>
    <row xmlns:x14ac="http://schemas.microsoft.com/office/spreadsheetml/2009/9/ac" r="472" s="3" customFormat="true" x14ac:dyDescent="0.25">
      <c r="A472" s="379"/>
      <c r="B472" s="119"/>
      <c r="L472" s="119"/>
      <c r="V472" s="119"/>
      <c r="AF472" s="119"/>
      <c r="AP472" s="119"/>
      <c r="AZ472" s="119"/>
      <c r="BA472" s="119"/>
      <c r="BJ472" s="119"/>
      <c r="BT472" s="119"/>
      <c r="CD472" s="119"/>
      <c r="CN472" s="119"/>
      <c r="CX472" s="119"/>
      <c r="DH472" s="119"/>
      <c r="DR472" s="119"/>
      <c r="EB472" s="119"/>
      <c r="EL472" s="119"/>
      <c r="EV472" s="119"/>
      <c r="FF472" s="119"/>
      <c r="FP472" s="119"/>
      <c r="FZ472" s="119"/>
      <c r="GJ472" s="119"/>
      <c r="GT472" s="119"/>
      <c r="HD472" s="119"/>
      <c r="HN472" s="119"/>
      <c r="HX472" s="119"/>
    </row>
    <row xmlns:x14ac="http://schemas.microsoft.com/office/spreadsheetml/2009/9/ac" r="473" s="3" customFormat="true" x14ac:dyDescent="0.25">
      <c r="A473" s="379"/>
      <c r="B473" s="119"/>
      <c r="L473" s="119"/>
      <c r="V473" s="119"/>
      <c r="AF473" s="119"/>
      <c r="AP473" s="119"/>
      <c r="AZ473" s="119"/>
      <c r="BA473" s="119"/>
      <c r="BJ473" s="119"/>
      <c r="BT473" s="119"/>
      <c r="CD473" s="119"/>
      <c r="CN473" s="119"/>
      <c r="CX473" s="119"/>
      <c r="DH473" s="119"/>
      <c r="DR473" s="119"/>
      <c r="EB473" s="119"/>
      <c r="EL473" s="119"/>
      <c r="EV473" s="119"/>
      <c r="FF473" s="119"/>
      <c r="FP473" s="119"/>
      <c r="FZ473" s="119"/>
      <c r="GJ473" s="119"/>
      <c r="GT473" s="119"/>
      <c r="HD473" s="119"/>
      <c r="HN473" s="119"/>
      <c r="HX473" s="119"/>
    </row>
    <row xmlns:x14ac="http://schemas.microsoft.com/office/spreadsheetml/2009/9/ac" r="474" s="3" customFormat="true" x14ac:dyDescent="0.25">
      <c r="A474" s="379"/>
      <c r="B474" s="119"/>
      <c r="L474" s="119"/>
      <c r="V474" s="119"/>
      <c r="AF474" s="119"/>
      <c r="AP474" s="119"/>
      <c r="AZ474" s="119"/>
      <c r="BA474" s="119"/>
      <c r="BJ474" s="119"/>
      <c r="BT474" s="119"/>
      <c r="CD474" s="119"/>
      <c r="CN474" s="119"/>
      <c r="CX474" s="119"/>
      <c r="DH474" s="119"/>
      <c r="DR474" s="119"/>
      <c r="EB474" s="119"/>
      <c r="EL474" s="119"/>
      <c r="EV474" s="119"/>
      <c r="FF474" s="119"/>
      <c r="FP474" s="119"/>
      <c r="FZ474" s="119"/>
      <c r="GJ474" s="119"/>
      <c r="GT474" s="119"/>
      <c r="HD474" s="119"/>
      <c r="HN474" s="119"/>
      <c r="HX474" s="119"/>
    </row>
    <row xmlns:x14ac="http://schemas.microsoft.com/office/spreadsheetml/2009/9/ac" r="475" s="3" customFormat="true" x14ac:dyDescent="0.25">
      <c r="A475" s="379"/>
      <c r="B475" s="119"/>
      <c r="L475" s="119"/>
      <c r="V475" s="119"/>
      <c r="AF475" s="119"/>
      <c r="AP475" s="119"/>
      <c r="AZ475" s="119"/>
      <c r="BA475" s="119"/>
      <c r="BJ475" s="119"/>
      <c r="BT475" s="119"/>
      <c r="CD475" s="119"/>
      <c r="CN475" s="119"/>
      <c r="CX475" s="119"/>
      <c r="DH475" s="119"/>
      <c r="DR475" s="119"/>
      <c r="EB475" s="119"/>
      <c r="EL475" s="119"/>
      <c r="EV475" s="119"/>
      <c r="FF475" s="119"/>
      <c r="FP475" s="119"/>
      <c r="FZ475" s="119"/>
      <c r="GJ475" s="119"/>
      <c r="GT475" s="119"/>
      <c r="HD475" s="119"/>
      <c r="HN475" s="119"/>
      <c r="HX475" s="119"/>
    </row>
    <row xmlns:x14ac="http://schemas.microsoft.com/office/spreadsheetml/2009/9/ac" r="476" s="3" customFormat="true" x14ac:dyDescent="0.25">
      <c r="A476" s="379"/>
      <c r="B476" s="119"/>
      <c r="L476" s="119"/>
      <c r="V476" s="119"/>
      <c r="AF476" s="119"/>
      <c r="AP476" s="119"/>
      <c r="AZ476" s="119"/>
      <c r="BA476" s="119"/>
      <c r="BJ476" s="119"/>
      <c r="BT476" s="119"/>
      <c r="CD476" s="119"/>
      <c r="CN476" s="119"/>
      <c r="CX476" s="119"/>
      <c r="DH476" s="119"/>
      <c r="DR476" s="119"/>
      <c r="EB476" s="119"/>
      <c r="EL476" s="119"/>
      <c r="EV476" s="119"/>
      <c r="FF476" s="119"/>
      <c r="FP476" s="119"/>
      <c r="FZ476" s="119"/>
      <c r="GJ476" s="119"/>
      <c r="GT476" s="119"/>
      <c r="HD476" s="119"/>
      <c r="HN476" s="119"/>
      <c r="HX476" s="119"/>
    </row>
    <row xmlns:x14ac="http://schemas.microsoft.com/office/spreadsheetml/2009/9/ac" r="477" s="3" customFormat="true" x14ac:dyDescent="0.25">
      <c r="A477" s="379"/>
      <c r="B477" s="119"/>
      <c r="L477" s="119"/>
      <c r="V477" s="119"/>
      <c r="AF477" s="119"/>
      <c r="AP477" s="119"/>
      <c r="AZ477" s="119"/>
      <c r="BA477" s="119"/>
      <c r="BJ477" s="119"/>
      <c r="BT477" s="119"/>
      <c r="CD477" s="119"/>
      <c r="CN477" s="119"/>
      <c r="CX477" s="119"/>
      <c r="DH477" s="119"/>
      <c r="DR477" s="119"/>
      <c r="EB477" s="119"/>
      <c r="EL477" s="119"/>
      <c r="EV477" s="119"/>
      <c r="FF477" s="119"/>
      <c r="FP477" s="119"/>
      <c r="FZ477" s="119"/>
      <c r="GJ477" s="119"/>
      <c r="GT477" s="119"/>
      <c r="HD477" s="119"/>
      <c r="HN477" s="119"/>
      <c r="HX477" s="119"/>
    </row>
    <row xmlns:x14ac="http://schemas.microsoft.com/office/spreadsheetml/2009/9/ac" r="478" s="3" customFormat="true" x14ac:dyDescent="0.25">
      <c r="A478" s="379"/>
      <c r="B478" s="119"/>
      <c r="L478" s="119"/>
      <c r="V478" s="119"/>
      <c r="AF478" s="119"/>
      <c r="AP478" s="119"/>
      <c r="AZ478" s="119"/>
      <c r="BA478" s="119"/>
      <c r="BJ478" s="119"/>
      <c r="BT478" s="119"/>
      <c r="CD478" s="119"/>
      <c r="CN478" s="119"/>
      <c r="CX478" s="119"/>
      <c r="DH478" s="119"/>
      <c r="DR478" s="119"/>
      <c r="EB478" s="119"/>
      <c r="EL478" s="119"/>
      <c r="EV478" s="119"/>
      <c r="FF478" s="119"/>
      <c r="FP478" s="119"/>
      <c r="FZ478" s="119"/>
      <c r="GJ478" s="119"/>
      <c r="GT478" s="119"/>
      <c r="HD478" s="119"/>
      <c r="HN478" s="119"/>
      <c r="HX478" s="119"/>
    </row>
    <row xmlns:x14ac="http://schemas.microsoft.com/office/spreadsheetml/2009/9/ac" r="479" s="3" customFormat="true" x14ac:dyDescent="0.25">
      <c r="A479" s="379"/>
      <c r="B479" s="119"/>
      <c r="L479" s="119"/>
      <c r="V479" s="119"/>
      <c r="AF479" s="119"/>
      <c r="AP479" s="119"/>
      <c r="AZ479" s="119"/>
      <c r="BA479" s="119"/>
      <c r="BJ479" s="119"/>
      <c r="BT479" s="119"/>
      <c r="CD479" s="119"/>
      <c r="CN479" s="119"/>
      <c r="CX479" s="119"/>
      <c r="DH479" s="119"/>
      <c r="DR479" s="119"/>
      <c r="EB479" s="119"/>
      <c r="EL479" s="119"/>
      <c r="EV479" s="119"/>
      <c r="FF479" s="119"/>
      <c r="FP479" s="119"/>
      <c r="FZ479" s="119"/>
      <c r="GJ479" s="119"/>
      <c r="GT479" s="119"/>
      <c r="HD479" s="119"/>
      <c r="HN479" s="119"/>
      <c r="HX479" s="119"/>
    </row>
    <row xmlns:x14ac="http://schemas.microsoft.com/office/spreadsheetml/2009/9/ac" r="480" s="3" customFormat="true" x14ac:dyDescent="0.25">
      <c r="A480" s="379"/>
      <c r="B480" s="119"/>
      <c r="L480" s="119"/>
      <c r="V480" s="119"/>
      <c r="AF480" s="119"/>
      <c r="AP480" s="119"/>
      <c r="AZ480" s="119"/>
      <c r="BA480" s="119"/>
      <c r="BJ480" s="119"/>
      <c r="BT480" s="119"/>
      <c r="CD480" s="119"/>
      <c r="CN480" s="119"/>
      <c r="CX480" s="119"/>
      <c r="DH480" s="119"/>
      <c r="DR480" s="119"/>
      <c r="EB480" s="119"/>
      <c r="EL480" s="119"/>
      <c r="EV480" s="119"/>
      <c r="FF480" s="119"/>
      <c r="FP480" s="119"/>
      <c r="FZ480" s="119"/>
      <c r="GJ480" s="119"/>
      <c r="GT480" s="119"/>
      <c r="HD480" s="119"/>
      <c r="HN480" s="119"/>
      <c r="HX480" s="119"/>
    </row>
    <row xmlns:x14ac="http://schemas.microsoft.com/office/spreadsheetml/2009/9/ac" r="481" s="3" customFormat="true" x14ac:dyDescent="0.25">
      <c r="A481" s="379"/>
      <c r="B481" s="119"/>
      <c r="L481" s="119"/>
      <c r="V481" s="119"/>
      <c r="AF481" s="119"/>
      <c r="AP481" s="119"/>
      <c r="AZ481" s="119"/>
      <c r="BA481" s="119"/>
      <c r="BJ481" s="119"/>
      <c r="BT481" s="119"/>
      <c r="CD481" s="119"/>
      <c r="CN481" s="119"/>
      <c r="CX481" s="119"/>
      <c r="DH481" s="119"/>
      <c r="DR481" s="119"/>
      <c r="EB481" s="119"/>
      <c r="EL481" s="119"/>
      <c r="EV481" s="119"/>
      <c r="FF481" s="119"/>
      <c r="FP481" s="119"/>
      <c r="FZ481" s="119"/>
      <c r="GJ481" s="119"/>
      <c r="GT481" s="119"/>
      <c r="HD481" s="119"/>
      <c r="HN481" s="119"/>
      <c r="HX481" s="119"/>
    </row>
    <row xmlns:x14ac="http://schemas.microsoft.com/office/spreadsheetml/2009/9/ac" r="482" s="3" customFormat="true" x14ac:dyDescent="0.25">
      <c r="A482" s="379"/>
      <c r="B482" s="119"/>
      <c r="L482" s="119"/>
      <c r="V482" s="119"/>
      <c r="AF482" s="119"/>
      <c r="AP482" s="119"/>
      <c r="AZ482" s="119"/>
      <c r="BA482" s="119"/>
      <c r="BJ482" s="119"/>
      <c r="BT482" s="119"/>
      <c r="CD482" s="119"/>
      <c r="CN482" s="119"/>
      <c r="CX482" s="119"/>
      <c r="DH482" s="119"/>
      <c r="DR482" s="119"/>
      <c r="EB482" s="119"/>
      <c r="EL482" s="119"/>
      <c r="EV482" s="119"/>
      <c r="FF482" s="119"/>
      <c r="FP482" s="119"/>
      <c r="FZ482" s="119"/>
      <c r="GJ482" s="119"/>
      <c r="GT482" s="119"/>
      <c r="HD482" s="119"/>
      <c r="HN482" s="119"/>
      <c r="HX482" s="119"/>
    </row>
    <row xmlns:x14ac="http://schemas.microsoft.com/office/spreadsheetml/2009/9/ac" r="483" s="3" customFormat="true" x14ac:dyDescent="0.25">
      <c r="A483" s="379"/>
      <c r="B483" s="119"/>
      <c r="L483" s="119"/>
      <c r="V483" s="119"/>
      <c r="AF483" s="119"/>
      <c r="AP483" s="119"/>
      <c r="AZ483" s="119"/>
      <c r="BA483" s="119"/>
      <c r="BJ483" s="119"/>
      <c r="BT483" s="119"/>
      <c r="CD483" s="119"/>
      <c r="CN483" s="119"/>
      <c r="CX483" s="119"/>
      <c r="DH483" s="119"/>
      <c r="DR483" s="119"/>
      <c r="EB483" s="119"/>
      <c r="EL483" s="119"/>
      <c r="EV483" s="119"/>
      <c r="FF483" s="119"/>
      <c r="FP483" s="119"/>
      <c r="FZ483" s="119"/>
      <c r="GJ483" s="119"/>
      <c r="GT483" s="119"/>
      <c r="HD483" s="119"/>
      <c r="HN483" s="119"/>
      <c r="HX483" s="119"/>
    </row>
    <row xmlns:x14ac="http://schemas.microsoft.com/office/spreadsheetml/2009/9/ac" r="484" s="3" customFormat="true" x14ac:dyDescent="0.25">
      <c r="A484" s="379"/>
      <c r="B484" s="119"/>
      <c r="L484" s="119"/>
      <c r="V484" s="119"/>
      <c r="AF484" s="119"/>
      <c r="AP484" s="119"/>
      <c r="AZ484" s="119"/>
      <c r="BA484" s="119"/>
      <c r="BJ484" s="119"/>
      <c r="BT484" s="119"/>
      <c r="CD484" s="119"/>
      <c r="CN484" s="119"/>
      <c r="CX484" s="119"/>
      <c r="DH484" s="119"/>
      <c r="DR484" s="119"/>
      <c r="EB484" s="119"/>
      <c r="EL484" s="119"/>
      <c r="EV484" s="119"/>
      <c r="FF484" s="119"/>
      <c r="FP484" s="119"/>
      <c r="FZ484" s="119"/>
      <c r="GJ484" s="119"/>
      <c r="GT484" s="119"/>
      <c r="HD484" s="119"/>
      <c r="HN484" s="119"/>
      <c r="HX484" s="119"/>
    </row>
    <row xmlns:x14ac="http://schemas.microsoft.com/office/spreadsheetml/2009/9/ac" r="485" s="3" customFormat="true" x14ac:dyDescent="0.25">
      <c r="A485" s="379"/>
      <c r="B485" s="119"/>
      <c r="L485" s="119"/>
      <c r="V485" s="119"/>
      <c r="AF485" s="119"/>
      <c r="AP485" s="119"/>
      <c r="AZ485" s="119"/>
      <c r="BA485" s="119"/>
      <c r="BJ485" s="119"/>
      <c r="BT485" s="119"/>
      <c r="CD485" s="119"/>
      <c r="CN485" s="119"/>
      <c r="CX485" s="119"/>
      <c r="DH485" s="119"/>
      <c r="DR485" s="119"/>
      <c r="EB485" s="119"/>
      <c r="EL485" s="119"/>
      <c r="EV485" s="119"/>
      <c r="FF485" s="119"/>
      <c r="FP485" s="119"/>
      <c r="FZ485" s="119"/>
      <c r="GJ485" s="119"/>
      <c r="GT485" s="119"/>
      <c r="HD485" s="119"/>
      <c r="HN485" s="119"/>
      <c r="HX485" s="119"/>
    </row>
    <row xmlns:x14ac="http://schemas.microsoft.com/office/spreadsheetml/2009/9/ac" r="486" s="3" customFormat="true" x14ac:dyDescent="0.25">
      <c r="A486" s="379"/>
      <c r="B486" s="119"/>
      <c r="L486" s="119"/>
      <c r="V486" s="119"/>
      <c r="AF486" s="119"/>
      <c r="AP486" s="119"/>
      <c r="AZ486" s="119"/>
      <c r="BA486" s="119"/>
      <c r="BJ486" s="119"/>
      <c r="BT486" s="119"/>
      <c r="CD486" s="119"/>
      <c r="CN486" s="119"/>
      <c r="CX486" s="119"/>
      <c r="DH486" s="119"/>
      <c r="DR486" s="119"/>
      <c r="EB486" s="119"/>
      <c r="EL486" s="119"/>
      <c r="EV486" s="119"/>
      <c r="FF486" s="119"/>
      <c r="FP486" s="119"/>
      <c r="FZ486" s="119"/>
      <c r="GJ486" s="119"/>
      <c r="GT486" s="119"/>
      <c r="HD486" s="119"/>
      <c r="HN486" s="119"/>
      <c r="HX486" s="119"/>
    </row>
    <row xmlns:x14ac="http://schemas.microsoft.com/office/spreadsheetml/2009/9/ac" r="487" s="3" customFormat="true" x14ac:dyDescent="0.25">
      <c r="A487" s="379"/>
      <c r="B487" s="119"/>
      <c r="L487" s="119"/>
      <c r="V487" s="119"/>
      <c r="AF487" s="119"/>
      <c r="AP487" s="119"/>
      <c r="AZ487" s="119"/>
      <c r="BA487" s="119"/>
      <c r="BJ487" s="119"/>
      <c r="BT487" s="119"/>
      <c r="CD487" s="119"/>
      <c r="CN487" s="119"/>
      <c r="CX487" s="119"/>
      <c r="DH487" s="119"/>
      <c r="DR487" s="119"/>
      <c r="EB487" s="119"/>
      <c r="EL487" s="119"/>
      <c r="EV487" s="119"/>
      <c r="FF487" s="119"/>
      <c r="FP487" s="119"/>
      <c r="FZ487" s="119"/>
      <c r="GJ487" s="119"/>
      <c r="GT487" s="119"/>
      <c r="HD487" s="119"/>
      <c r="HN487" s="119"/>
      <c r="HX487" s="119"/>
    </row>
    <row xmlns:x14ac="http://schemas.microsoft.com/office/spreadsheetml/2009/9/ac" r="488" s="3" customFormat="true" x14ac:dyDescent="0.25">
      <c r="A488" s="379"/>
      <c r="B488" s="119"/>
      <c r="L488" s="119"/>
      <c r="V488" s="119"/>
      <c r="AF488" s="119"/>
      <c r="AP488" s="119"/>
      <c r="AZ488" s="119"/>
      <c r="BA488" s="119"/>
      <c r="BJ488" s="119"/>
      <c r="BT488" s="119"/>
      <c r="CD488" s="119"/>
      <c r="CN488" s="119"/>
      <c r="CX488" s="119"/>
      <c r="DH488" s="119"/>
      <c r="DR488" s="119"/>
      <c r="EB488" s="119"/>
      <c r="EL488" s="119"/>
      <c r="EV488" s="119"/>
      <c r="FF488" s="119"/>
      <c r="FP488" s="119"/>
      <c r="FZ488" s="119"/>
      <c r="GJ488" s="119"/>
      <c r="GT488" s="119"/>
      <c r="HD488" s="119"/>
      <c r="HN488" s="119"/>
      <c r="HX488" s="119"/>
    </row>
    <row xmlns:x14ac="http://schemas.microsoft.com/office/spreadsheetml/2009/9/ac" r="489" s="3" customFormat="true" x14ac:dyDescent="0.25">
      <c r="A489" s="379"/>
      <c r="B489" s="119"/>
      <c r="L489" s="119"/>
      <c r="V489" s="119"/>
      <c r="AF489" s="119"/>
      <c r="AP489" s="119"/>
      <c r="AZ489" s="119"/>
      <c r="BA489" s="119"/>
      <c r="BJ489" s="119"/>
      <c r="BT489" s="119"/>
      <c r="CD489" s="119"/>
      <c r="CN489" s="119"/>
      <c r="CX489" s="119"/>
      <c r="DH489" s="119"/>
      <c r="DR489" s="119"/>
      <c r="EB489" s="119"/>
      <c r="EL489" s="119"/>
      <c r="EV489" s="119"/>
      <c r="FF489" s="119"/>
      <c r="FP489" s="119"/>
      <c r="FZ489" s="119"/>
      <c r="GJ489" s="119"/>
      <c r="GT489" s="119"/>
      <c r="HD489" s="119"/>
      <c r="HN489" s="119"/>
      <c r="HX489" s="119"/>
    </row>
    <row xmlns:x14ac="http://schemas.microsoft.com/office/spreadsheetml/2009/9/ac" r="490" s="3" customFormat="true" x14ac:dyDescent="0.25">
      <c r="A490" s="379"/>
      <c r="B490" s="119"/>
      <c r="L490" s="119"/>
      <c r="V490" s="119"/>
      <c r="AF490" s="119"/>
      <c r="AP490" s="119"/>
      <c r="AZ490" s="119"/>
      <c r="BA490" s="119"/>
      <c r="BJ490" s="119"/>
      <c r="BT490" s="119"/>
      <c r="CD490" s="119"/>
      <c r="CN490" s="119"/>
      <c r="CX490" s="119"/>
      <c r="DH490" s="119"/>
      <c r="DR490" s="119"/>
      <c r="EB490" s="119"/>
      <c r="EL490" s="119"/>
      <c r="EV490" s="119"/>
      <c r="FF490" s="119"/>
      <c r="FP490" s="119"/>
      <c r="FZ490" s="119"/>
      <c r="GJ490" s="119"/>
      <c r="GT490" s="119"/>
      <c r="HD490" s="119"/>
      <c r="HN490" s="119"/>
      <c r="HX490" s="119"/>
    </row>
    <row xmlns:x14ac="http://schemas.microsoft.com/office/spreadsheetml/2009/9/ac" r="491" s="3" customFormat="true" x14ac:dyDescent="0.25">
      <c r="A491" s="379"/>
      <c r="B491" s="119"/>
      <c r="L491" s="119"/>
      <c r="V491" s="119"/>
      <c r="AF491" s="119"/>
      <c r="AP491" s="119"/>
      <c r="AZ491" s="119"/>
      <c r="BA491" s="119"/>
      <c r="BJ491" s="119"/>
      <c r="BT491" s="119"/>
      <c r="CD491" s="119"/>
      <c r="CN491" s="119"/>
      <c r="CX491" s="119"/>
      <c r="DH491" s="119"/>
      <c r="DR491" s="119"/>
      <c r="EB491" s="119"/>
      <c r="EL491" s="119"/>
      <c r="EV491" s="119"/>
      <c r="FF491" s="119"/>
      <c r="FP491" s="119"/>
      <c r="FZ491" s="119"/>
      <c r="GJ491" s="119"/>
      <c r="GT491" s="119"/>
      <c r="HD491" s="119"/>
      <c r="HN491" s="119"/>
      <c r="HX491" s="119"/>
    </row>
    <row xmlns:x14ac="http://schemas.microsoft.com/office/spreadsheetml/2009/9/ac" r="492" s="3" customFormat="true" x14ac:dyDescent="0.25">
      <c r="A492" s="379"/>
      <c r="B492" s="119"/>
      <c r="L492" s="119"/>
      <c r="V492" s="119"/>
      <c r="AF492" s="119"/>
      <c r="AP492" s="119"/>
      <c r="AZ492" s="119"/>
      <c r="BA492" s="119"/>
      <c r="BJ492" s="119"/>
      <c r="BT492" s="119"/>
      <c r="CD492" s="119"/>
      <c r="CN492" s="119"/>
      <c r="CX492" s="119"/>
      <c r="DH492" s="119"/>
      <c r="DR492" s="119"/>
      <c r="EB492" s="119"/>
      <c r="EL492" s="119"/>
      <c r="EV492" s="119"/>
      <c r="FF492" s="119"/>
      <c r="FP492" s="119"/>
      <c r="FZ492" s="119"/>
      <c r="GJ492" s="119"/>
      <c r="GT492" s="119"/>
      <c r="HD492" s="119"/>
      <c r="HN492" s="119"/>
      <c r="HX492" s="119"/>
    </row>
    <row xmlns:x14ac="http://schemas.microsoft.com/office/spreadsheetml/2009/9/ac" r="493" s="3" customFormat="true" x14ac:dyDescent="0.25">
      <c r="A493" s="379"/>
      <c r="B493" s="119"/>
      <c r="L493" s="119"/>
      <c r="V493" s="119"/>
      <c r="AF493" s="119"/>
      <c r="AP493" s="119"/>
      <c r="AZ493" s="119"/>
      <c r="BA493" s="119"/>
      <c r="BJ493" s="119"/>
      <c r="BT493" s="119"/>
      <c r="CD493" s="119"/>
      <c r="CN493" s="119"/>
      <c r="CX493" s="119"/>
      <c r="DH493" s="119"/>
      <c r="DR493" s="119"/>
      <c r="EB493" s="119"/>
      <c r="EL493" s="119"/>
      <c r="EV493" s="119"/>
      <c r="FF493" s="119"/>
      <c r="FP493" s="119"/>
      <c r="FZ493" s="119"/>
      <c r="GJ493" s="119"/>
      <c r="GT493" s="119"/>
      <c r="HD493" s="119"/>
      <c r="HN493" s="119"/>
      <c r="HX493" s="119"/>
    </row>
    <row xmlns:x14ac="http://schemas.microsoft.com/office/spreadsheetml/2009/9/ac" r="494" s="3" customFormat="true" x14ac:dyDescent="0.25">
      <c r="A494" s="379"/>
      <c r="B494" s="119"/>
      <c r="L494" s="119"/>
      <c r="V494" s="119"/>
      <c r="AF494" s="119"/>
      <c r="AP494" s="119"/>
      <c r="AZ494" s="119"/>
      <c r="BA494" s="119"/>
      <c r="BJ494" s="119"/>
      <c r="BT494" s="119"/>
      <c r="CD494" s="119"/>
      <c r="CN494" s="119"/>
      <c r="CX494" s="119"/>
      <c r="DH494" s="119"/>
      <c r="DR494" s="119"/>
      <c r="EB494" s="119"/>
      <c r="EL494" s="119"/>
      <c r="EV494" s="119"/>
      <c r="FF494" s="119"/>
      <c r="FP494" s="119"/>
      <c r="FZ494" s="119"/>
      <c r="GJ494" s="119"/>
      <c r="GT494" s="119"/>
      <c r="HD494" s="119"/>
      <c r="HN494" s="119"/>
      <c r="HX494" s="119"/>
    </row>
    <row xmlns:x14ac="http://schemas.microsoft.com/office/spreadsheetml/2009/9/ac" r="495" s="3" customFormat="true" x14ac:dyDescent="0.25">
      <c r="A495" s="379"/>
      <c r="B495" s="119"/>
      <c r="L495" s="119"/>
      <c r="V495" s="119"/>
      <c r="AF495" s="119"/>
      <c r="AP495" s="119"/>
      <c r="AZ495" s="119"/>
      <c r="BA495" s="119"/>
      <c r="BJ495" s="119"/>
      <c r="BT495" s="119"/>
      <c r="CD495" s="119"/>
      <c r="CN495" s="119"/>
      <c r="CX495" s="119"/>
      <c r="DH495" s="119"/>
      <c r="DR495" s="119"/>
      <c r="EB495" s="119"/>
      <c r="EL495" s="119"/>
      <c r="EV495" s="119"/>
      <c r="FF495" s="119"/>
      <c r="FP495" s="119"/>
      <c r="FZ495" s="119"/>
      <c r="GJ495" s="119"/>
      <c r="GT495" s="119"/>
      <c r="HD495" s="119"/>
      <c r="HN495" s="119"/>
      <c r="HX495" s="119"/>
    </row>
    <row xmlns:x14ac="http://schemas.microsoft.com/office/spreadsheetml/2009/9/ac" r="496" s="3" customFormat="true" x14ac:dyDescent="0.25">
      <c r="A496" s="379"/>
      <c r="B496" s="119"/>
      <c r="L496" s="119"/>
      <c r="V496" s="119"/>
      <c r="AF496" s="119"/>
      <c r="AP496" s="119"/>
      <c r="AZ496" s="119"/>
      <c r="BA496" s="119"/>
      <c r="BJ496" s="119"/>
      <c r="BT496" s="119"/>
      <c r="CD496" s="119"/>
      <c r="CN496" s="119"/>
      <c r="CX496" s="119"/>
      <c r="DH496" s="119"/>
      <c r="DR496" s="119"/>
      <c r="EB496" s="119"/>
      <c r="EL496" s="119"/>
      <c r="EV496" s="119"/>
      <c r="FF496" s="119"/>
      <c r="FP496" s="119"/>
      <c r="FZ496" s="119"/>
      <c r="GJ496" s="119"/>
      <c r="GT496" s="119"/>
      <c r="HD496" s="119"/>
      <c r="HN496" s="119"/>
      <c r="HX496" s="119"/>
    </row>
    <row xmlns:x14ac="http://schemas.microsoft.com/office/spreadsheetml/2009/9/ac" r="497" s="3" customFormat="true" x14ac:dyDescent="0.25">
      <c r="A497" s="379"/>
      <c r="B497" s="119"/>
      <c r="L497" s="119"/>
      <c r="V497" s="119"/>
      <c r="AF497" s="119"/>
      <c r="AP497" s="119"/>
      <c r="AZ497" s="119"/>
      <c r="BA497" s="119"/>
      <c r="BJ497" s="119"/>
      <c r="BT497" s="119"/>
      <c r="CD497" s="119"/>
      <c r="CN497" s="119"/>
      <c r="CX497" s="119"/>
      <c r="DH497" s="119"/>
      <c r="DR497" s="119"/>
      <c r="EB497" s="119"/>
      <c r="EL497" s="119"/>
      <c r="EV497" s="119"/>
      <c r="FF497" s="119"/>
      <c r="FP497" s="119"/>
      <c r="FZ497" s="119"/>
      <c r="GJ497" s="119"/>
      <c r="GT497" s="119"/>
      <c r="HD497" s="119"/>
      <c r="HN497" s="119"/>
      <c r="HX497" s="119"/>
    </row>
    <row xmlns:x14ac="http://schemas.microsoft.com/office/spreadsheetml/2009/9/ac" r="498" s="3" customFormat="true" x14ac:dyDescent="0.25">
      <c r="A498" s="379"/>
      <c r="B498" s="119"/>
      <c r="L498" s="119"/>
      <c r="V498" s="119"/>
      <c r="AF498" s="119"/>
      <c r="AP498" s="119"/>
      <c r="AZ498" s="119"/>
      <c r="BA498" s="119"/>
      <c r="BJ498" s="119"/>
      <c r="BT498" s="119"/>
      <c r="CD498" s="119"/>
      <c r="CN498" s="119"/>
      <c r="CX498" s="119"/>
      <c r="DH498" s="119"/>
      <c r="DR498" s="119"/>
      <c r="EB498" s="119"/>
      <c r="EL498" s="119"/>
      <c r="EV498" s="119"/>
      <c r="FF498" s="119"/>
      <c r="FP498" s="119"/>
      <c r="FZ498" s="119"/>
      <c r="GJ498" s="119"/>
      <c r="GT498" s="119"/>
      <c r="HD498" s="119"/>
      <c r="HN498" s="119"/>
      <c r="HX498" s="119"/>
    </row>
    <row xmlns:x14ac="http://schemas.microsoft.com/office/spreadsheetml/2009/9/ac" r="499" s="3" customFormat="true" x14ac:dyDescent="0.25">
      <c r="A499" s="379"/>
      <c r="B499" s="119"/>
      <c r="L499" s="119"/>
      <c r="V499" s="119"/>
      <c r="AF499" s="119"/>
      <c r="AP499" s="119"/>
      <c r="AZ499" s="119"/>
      <c r="BA499" s="119"/>
      <c r="BJ499" s="119"/>
      <c r="BT499" s="119"/>
      <c r="CD499" s="119"/>
      <c r="CN499" s="119"/>
      <c r="CX499" s="119"/>
      <c r="DH499" s="119"/>
      <c r="DR499" s="119"/>
      <c r="EB499" s="119"/>
      <c r="EL499" s="119"/>
      <c r="EV499" s="119"/>
      <c r="FF499" s="119"/>
      <c r="FP499" s="119"/>
      <c r="FZ499" s="119"/>
      <c r="GJ499" s="119"/>
      <c r="GT499" s="119"/>
      <c r="HD499" s="119"/>
      <c r="HN499" s="119"/>
      <c r="HX499" s="119"/>
    </row>
    <row xmlns:x14ac="http://schemas.microsoft.com/office/spreadsheetml/2009/9/ac" r="500" s="3" customFormat="true" x14ac:dyDescent="0.25">
      <c r="A500" s="379"/>
      <c r="B500" s="119"/>
      <c r="L500" s="119"/>
      <c r="V500" s="119"/>
      <c r="AF500" s="119"/>
      <c r="AP500" s="119"/>
      <c r="AZ500" s="119"/>
      <c r="BA500" s="119"/>
      <c r="BJ500" s="119"/>
      <c r="BT500" s="119"/>
      <c r="CD500" s="119"/>
      <c r="CN500" s="119"/>
      <c r="CX500" s="119"/>
      <c r="DH500" s="119"/>
      <c r="DR500" s="119"/>
      <c r="EB500" s="119"/>
      <c r="EL500" s="119"/>
      <c r="EV500" s="119"/>
      <c r="FF500" s="119"/>
      <c r="FP500" s="119"/>
      <c r="FZ500" s="119"/>
      <c r="GJ500" s="119"/>
      <c r="GT500" s="119"/>
      <c r="HD500" s="119"/>
      <c r="HN500" s="119"/>
      <c r="HX500" s="119"/>
    </row>
    <row xmlns:x14ac="http://schemas.microsoft.com/office/spreadsheetml/2009/9/ac" r="501" s="3" customFormat="true" x14ac:dyDescent="0.25">
      <c r="A501" s="379"/>
      <c r="B501" s="119"/>
      <c r="L501" s="119"/>
      <c r="V501" s="119"/>
      <c r="AF501" s="119"/>
      <c r="AP501" s="119"/>
      <c r="AZ501" s="119"/>
      <c r="BA501" s="119"/>
      <c r="BJ501" s="119"/>
      <c r="BT501" s="119"/>
      <c r="CD501" s="119"/>
      <c r="CN501" s="119"/>
      <c r="CX501" s="119"/>
      <c r="DH501" s="119"/>
      <c r="DR501" s="119"/>
      <c r="EB501" s="119"/>
      <c r="EL501" s="119"/>
      <c r="EV501" s="119"/>
      <c r="FF501" s="119"/>
      <c r="FP501" s="119"/>
      <c r="FZ501" s="119"/>
      <c r="GJ501" s="119"/>
      <c r="GT501" s="119"/>
      <c r="HD501" s="119"/>
      <c r="HN501" s="119"/>
      <c r="HX501" s="119"/>
    </row>
    <row xmlns:x14ac="http://schemas.microsoft.com/office/spreadsheetml/2009/9/ac" r="502" s="3" customFormat="true" x14ac:dyDescent="0.25">
      <c r="A502" s="379"/>
      <c r="B502" s="119"/>
      <c r="L502" s="119"/>
      <c r="V502" s="119"/>
      <c r="AF502" s="119"/>
      <c r="AP502" s="119"/>
      <c r="AZ502" s="119"/>
      <c r="BA502" s="119"/>
      <c r="BJ502" s="119"/>
      <c r="BT502" s="119"/>
      <c r="CD502" s="119"/>
      <c r="CN502" s="119"/>
      <c r="CX502" s="119"/>
      <c r="DH502" s="119"/>
      <c r="DR502" s="119"/>
      <c r="EB502" s="119"/>
      <c r="EL502" s="119"/>
      <c r="EV502" s="119"/>
      <c r="FF502" s="119"/>
      <c r="FP502" s="119"/>
      <c r="FZ502" s="119"/>
      <c r="GJ502" s="119"/>
      <c r="GT502" s="119"/>
      <c r="HD502" s="119"/>
      <c r="HN502" s="119"/>
      <c r="HX502" s="119"/>
    </row>
    <row xmlns:x14ac="http://schemas.microsoft.com/office/spreadsheetml/2009/9/ac" r="503" s="3" customFormat="true" x14ac:dyDescent="0.25">
      <c r="A503" s="379"/>
      <c r="B503" s="119"/>
      <c r="L503" s="119"/>
      <c r="V503" s="119"/>
      <c r="AF503" s="119"/>
      <c r="AP503" s="119"/>
      <c r="AZ503" s="119"/>
      <c r="BA503" s="119"/>
      <c r="BJ503" s="119"/>
      <c r="BT503" s="119"/>
      <c r="CD503" s="119"/>
      <c r="CN503" s="119"/>
      <c r="CX503" s="119"/>
      <c r="DH503" s="119"/>
      <c r="DR503" s="119"/>
      <c r="EB503" s="119"/>
      <c r="EL503" s="119"/>
      <c r="EV503" s="119"/>
      <c r="FF503" s="119"/>
      <c r="FP503" s="119"/>
      <c r="FZ503" s="119"/>
      <c r="GJ503" s="119"/>
      <c r="GT503" s="119"/>
      <c r="HD503" s="119"/>
      <c r="HN503" s="119"/>
      <c r="HX503" s="119"/>
    </row>
    <row xmlns:x14ac="http://schemas.microsoft.com/office/spreadsheetml/2009/9/ac" r="504" s="3" customFormat="true" x14ac:dyDescent="0.25">
      <c r="A504" s="379"/>
      <c r="B504" s="119"/>
      <c r="L504" s="119"/>
      <c r="V504" s="119"/>
      <c r="AF504" s="119"/>
      <c r="AP504" s="119"/>
      <c r="AZ504" s="119"/>
      <c r="BA504" s="119"/>
      <c r="BJ504" s="119"/>
      <c r="BT504" s="119"/>
      <c r="CD504" s="119"/>
      <c r="CN504" s="119"/>
      <c r="CX504" s="119"/>
      <c r="DH504" s="119"/>
      <c r="DR504" s="119"/>
      <c r="EB504" s="119"/>
      <c r="EL504" s="119"/>
      <c r="EV504" s="119"/>
      <c r="FF504" s="119"/>
      <c r="FP504" s="119"/>
      <c r="FZ504" s="119"/>
      <c r="GJ504" s="119"/>
      <c r="GT504" s="119"/>
      <c r="HD504" s="119"/>
      <c r="HN504" s="119"/>
      <c r="HX504" s="119"/>
    </row>
    <row xmlns:x14ac="http://schemas.microsoft.com/office/spreadsheetml/2009/9/ac" r="505" s="3" customFormat="true" x14ac:dyDescent="0.25">
      <c r="A505" s="379"/>
      <c r="B505" s="119"/>
      <c r="L505" s="119"/>
      <c r="V505" s="119"/>
      <c r="AF505" s="119"/>
      <c r="AP505" s="119"/>
      <c r="AZ505" s="119"/>
      <c r="BA505" s="119"/>
      <c r="BJ505" s="119"/>
      <c r="BT505" s="119"/>
      <c r="CD505" s="119"/>
      <c r="CN505" s="119"/>
      <c r="CX505" s="119"/>
      <c r="DH505" s="119"/>
      <c r="DR505" s="119"/>
      <c r="EB505" s="119"/>
      <c r="EL505" s="119"/>
      <c r="EV505" s="119"/>
      <c r="FF505" s="119"/>
      <c r="FP505" s="119"/>
      <c r="FZ505" s="119"/>
      <c r="GJ505" s="119"/>
      <c r="GT505" s="119"/>
      <c r="HD505" s="119"/>
      <c r="HN505" s="119"/>
      <c r="HX505" s="119"/>
    </row>
    <row xmlns:x14ac="http://schemas.microsoft.com/office/spreadsheetml/2009/9/ac" r="506" s="3" customFormat="true" x14ac:dyDescent="0.25">
      <c r="A506" s="379"/>
      <c r="B506" s="119"/>
      <c r="L506" s="119"/>
      <c r="V506" s="119"/>
      <c r="AF506" s="119"/>
      <c r="AP506" s="119"/>
      <c r="AZ506" s="119"/>
      <c r="BA506" s="119"/>
      <c r="BJ506" s="119"/>
      <c r="BT506" s="119"/>
      <c r="CD506" s="119"/>
      <c r="CN506" s="119"/>
      <c r="CX506" s="119"/>
      <c r="DH506" s="119"/>
      <c r="DR506" s="119"/>
      <c r="EB506" s="119"/>
      <c r="EL506" s="119"/>
      <c r="EV506" s="119"/>
      <c r="FF506" s="119"/>
      <c r="FP506" s="119"/>
      <c r="FZ506" s="119"/>
      <c r="GJ506" s="119"/>
      <c r="GT506" s="119"/>
      <c r="HD506" s="119"/>
      <c r="HN506" s="119"/>
      <c r="HX506" s="119"/>
    </row>
    <row xmlns:x14ac="http://schemas.microsoft.com/office/spreadsheetml/2009/9/ac" r="507" s="3" customFormat="true" x14ac:dyDescent="0.25">
      <c r="A507" s="379"/>
      <c r="B507" s="119"/>
      <c r="L507" s="119"/>
      <c r="V507" s="119"/>
      <c r="AF507" s="119"/>
      <c r="AP507" s="119"/>
      <c r="AZ507" s="119"/>
      <c r="BA507" s="119"/>
      <c r="BJ507" s="119"/>
      <c r="BT507" s="119"/>
      <c r="CD507" s="119"/>
      <c r="CN507" s="119"/>
      <c r="CX507" s="119"/>
      <c r="DH507" s="119"/>
      <c r="DR507" s="119"/>
      <c r="EB507" s="119"/>
      <c r="EL507" s="119"/>
      <c r="EV507" s="119"/>
      <c r="FF507" s="119"/>
      <c r="FP507" s="119"/>
      <c r="FZ507" s="119"/>
      <c r="GJ507" s="119"/>
      <c r="GT507" s="119"/>
      <c r="HD507" s="119"/>
      <c r="HN507" s="119"/>
      <c r="HX507" s="119"/>
    </row>
    <row xmlns:x14ac="http://schemas.microsoft.com/office/spreadsheetml/2009/9/ac" r="508" s="3" customFormat="true" x14ac:dyDescent="0.25">
      <c r="A508" s="379"/>
      <c r="B508" s="119"/>
      <c r="L508" s="119"/>
      <c r="V508" s="119"/>
      <c r="AF508" s="119"/>
      <c r="AP508" s="119"/>
      <c r="AZ508" s="119"/>
      <c r="BA508" s="119"/>
      <c r="BJ508" s="119"/>
      <c r="BT508" s="119"/>
      <c r="CD508" s="119"/>
      <c r="CN508" s="119"/>
      <c r="CX508" s="119"/>
      <c r="DH508" s="119"/>
      <c r="DR508" s="119"/>
      <c r="EB508" s="119"/>
      <c r="EL508" s="119"/>
      <c r="EV508" s="119"/>
      <c r="FF508" s="119"/>
      <c r="FP508" s="119"/>
      <c r="FZ508" s="119"/>
      <c r="GJ508" s="119"/>
      <c r="GT508" s="119"/>
      <c r="HD508" s="119"/>
      <c r="HN508" s="119"/>
      <c r="HX508" s="119"/>
    </row>
    <row xmlns:x14ac="http://schemas.microsoft.com/office/spreadsheetml/2009/9/ac" r="509" s="3" customFormat="true" x14ac:dyDescent="0.25">
      <c r="A509" s="379"/>
      <c r="B509" s="119"/>
      <c r="L509" s="119"/>
      <c r="V509" s="119"/>
      <c r="AF509" s="119"/>
      <c r="AP509" s="119"/>
      <c r="AZ509" s="119"/>
      <c r="BA509" s="119"/>
      <c r="BJ509" s="119"/>
      <c r="BT509" s="119"/>
      <c r="CD509" s="119"/>
      <c r="CN509" s="119"/>
      <c r="CX509" s="119"/>
      <c r="DH509" s="119"/>
      <c r="DR509" s="119"/>
      <c r="EB509" s="119"/>
      <c r="EL509" s="119"/>
      <c r="EV509" s="119"/>
      <c r="FF509" s="119"/>
      <c r="FP509" s="119"/>
      <c r="FZ509" s="119"/>
      <c r="GJ509" s="119"/>
      <c r="GT509" s="119"/>
      <c r="HD509" s="119"/>
      <c r="HN509" s="119"/>
      <c r="HX509" s="119"/>
    </row>
    <row xmlns:x14ac="http://schemas.microsoft.com/office/spreadsheetml/2009/9/ac" r="510" s="3" customFormat="true" x14ac:dyDescent="0.25">
      <c r="A510" s="379"/>
      <c r="B510" s="119"/>
      <c r="L510" s="119"/>
      <c r="V510" s="119"/>
      <c r="AF510" s="119"/>
      <c r="AP510" s="119"/>
      <c r="AZ510" s="119"/>
      <c r="BA510" s="119"/>
      <c r="BJ510" s="119"/>
      <c r="BT510" s="119"/>
      <c r="CD510" s="119"/>
      <c r="CN510" s="119"/>
      <c r="CX510" s="119"/>
      <c r="DH510" s="119"/>
      <c r="DR510" s="119"/>
      <c r="EB510" s="119"/>
      <c r="EL510" s="119"/>
      <c r="EV510" s="119"/>
      <c r="FF510" s="119"/>
      <c r="FP510" s="119"/>
      <c r="FZ510" s="119"/>
      <c r="GJ510" s="119"/>
      <c r="GT510" s="119"/>
      <c r="HD510" s="119"/>
      <c r="HN510" s="119"/>
      <c r="HX510" s="119"/>
    </row>
    <row xmlns:x14ac="http://schemas.microsoft.com/office/spreadsheetml/2009/9/ac" r="511" s="3" customFormat="true" x14ac:dyDescent="0.25">
      <c r="A511" s="379"/>
      <c r="B511" s="119"/>
      <c r="L511" s="119"/>
      <c r="V511" s="119"/>
      <c r="AF511" s="119"/>
      <c r="AP511" s="119"/>
      <c r="AZ511" s="119"/>
      <c r="BA511" s="119"/>
      <c r="BJ511" s="119"/>
      <c r="BT511" s="119"/>
      <c r="CD511" s="119"/>
      <c r="CN511" s="119"/>
      <c r="CX511" s="119"/>
      <c r="DH511" s="119"/>
      <c r="DR511" s="119"/>
      <c r="EB511" s="119"/>
      <c r="EL511" s="119"/>
      <c r="EV511" s="119"/>
      <c r="FF511" s="119"/>
      <c r="FP511" s="119"/>
      <c r="FZ511" s="119"/>
      <c r="GJ511" s="119"/>
      <c r="GT511" s="119"/>
      <c r="HD511" s="119"/>
      <c r="HN511" s="119"/>
      <c r="HX511" s="119"/>
    </row>
    <row xmlns:x14ac="http://schemas.microsoft.com/office/spreadsheetml/2009/9/ac" r="512" s="3" customFormat="true" x14ac:dyDescent="0.25">
      <c r="A512" s="379"/>
      <c r="B512" s="119"/>
      <c r="L512" s="119"/>
      <c r="V512" s="119"/>
      <c r="AF512" s="119"/>
      <c r="AP512" s="119"/>
      <c r="AZ512" s="119"/>
      <c r="BA512" s="119"/>
      <c r="BJ512" s="119"/>
      <c r="BT512" s="119"/>
      <c r="CD512" s="119"/>
      <c r="CN512" s="119"/>
      <c r="CX512" s="119"/>
      <c r="DH512" s="119"/>
      <c r="DR512" s="119"/>
      <c r="EB512" s="119"/>
      <c r="EL512" s="119"/>
      <c r="EV512" s="119"/>
      <c r="FF512" s="119"/>
      <c r="FP512" s="119"/>
      <c r="FZ512" s="119"/>
      <c r="GJ512" s="119"/>
      <c r="GT512" s="119"/>
      <c r="HD512" s="119"/>
      <c r="HN512" s="119"/>
      <c r="HX512" s="119"/>
    </row>
    <row xmlns:x14ac="http://schemas.microsoft.com/office/spreadsheetml/2009/9/ac" r="513" s="3" customFormat="true" x14ac:dyDescent="0.25">
      <c r="A513" s="379"/>
      <c r="B513" s="119"/>
      <c r="L513" s="119"/>
      <c r="V513" s="119"/>
      <c r="AF513" s="119"/>
      <c r="AP513" s="119"/>
      <c r="AZ513" s="119"/>
      <c r="BA513" s="119"/>
      <c r="BJ513" s="119"/>
      <c r="BT513" s="119"/>
      <c r="CD513" s="119"/>
      <c r="CN513" s="119"/>
      <c r="CX513" s="119"/>
      <c r="DH513" s="119"/>
      <c r="DR513" s="119"/>
      <c r="EB513" s="119"/>
      <c r="EL513" s="119"/>
      <c r="EV513" s="119"/>
      <c r="FF513" s="119"/>
      <c r="FP513" s="119"/>
      <c r="FZ513" s="119"/>
      <c r="GJ513" s="119"/>
      <c r="GT513" s="119"/>
      <c r="HD513" s="119"/>
      <c r="HN513" s="119"/>
      <c r="HX513" s="119"/>
    </row>
    <row xmlns:x14ac="http://schemas.microsoft.com/office/spreadsheetml/2009/9/ac" r="514" s="3" customFormat="true" x14ac:dyDescent="0.25">
      <c r="A514" s="379"/>
      <c r="B514" s="119"/>
      <c r="L514" s="119"/>
      <c r="V514" s="119"/>
      <c r="AF514" s="119"/>
      <c r="AP514" s="119"/>
      <c r="AZ514" s="119"/>
      <c r="BA514" s="119"/>
      <c r="BJ514" s="119"/>
      <c r="BT514" s="119"/>
      <c r="CD514" s="119"/>
      <c r="CN514" s="119"/>
      <c r="CX514" s="119"/>
      <c r="DH514" s="119"/>
      <c r="DR514" s="119"/>
      <c r="EB514" s="119"/>
      <c r="EL514" s="119"/>
      <c r="EV514" s="119"/>
      <c r="FF514" s="119"/>
      <c r="FP514" s="119"/>
      <c r="FZ514" s="119"/>
      <c r="GJ514" s="119"/>
      <c r="GT514" s="119"/>
      <c r="HD514" s="119"/>
      <c r="HN514" s="119"/>
      <c r="HX514" s="119"/>
    </row>
    <row xmlns:x14ac="http://schemas.microsoft.com/office/spreadsheetml/2009/9/ac" r="515" s="3" customFormat="true" x14ac:dyDescent="0.25">
      <c r="A515" s="379"/>
      <c r="B515" s="119"/>
      <c r="L515" s="119"/>
      <c r="V515" s="119"/>
      <c r="AF515" s="119"/>
      <c r="AP515" s="119"/>
      <c r="AZ515" s="119"/>
      <c r="BA515" s="119"/>
      <c r="BJ515" s="119"/>
      <c r="BT515" s="119"/>
      <c r="CD515" s="119"/>
      <c r="CN515" s="119"/>
      <c r="CX515" s="119"/>
      <c r="DH515" s="119"/>
      <c r="DR515" s="119"/>
      <c r="EB515" s="119"/>
      <c r="EL515" s="119"/>
      <c r="EV515" s="119"/>
      <c r="FF515" s="119"/>
      <c r="FP515" s="119"/>
      <c r="FZ515" s="119"/>
      <c r="GJ515" s="119"/>
      <c r="GT515" s="119"/>
      <c r="HD515" s="119"/>
      <c r="HN515" s="119"/>
      <c r="HX515" s="119"/>
    </row>
    <row xmlns:x14ac="http://schemas.microsoft.com/office/spreadsheetml/2009/9/ac" r="516" s="3" customFormat="true" x14ac:dyDescent="0.25">
      <c r="A516" s="379"/>
      <c r="B516" s="119"/>
      <c r="L516" s="119"/>
      <c r="V516" s="119"/>
      <c r="AF516" s="119"/>
      <c r="AP516" s="119"/>
      <c r="AZ516" s="119"/>
      <c r="BA516" s="119"/>
      <c r="BJ516" s="119"/>
      <c r="BT516" s="119"/>
      <c r="CD516" s="119"/>
      <c r="CN516" s="119"/>
      <c r="CX516" s="119"/>
      <c r="DH516" s="119"/>
      <c r="DR516" s="119"/>
      <c r="EB516" s="119"/>
      <c r="EL516" s="119"/>
      <c r="EV516" s="119"/>
      <c r="FF516" s="119"/>
      <c r="FP516" s="119"/>
      <c r="FZ516" s="119"/>
      <c r="GJ516" s="119"/>
      <c r="GT516" s="119"/>
      <c r="HD516" s="119"/>
      <c r="HN516" s="119"/>
      <c r="HX516" s="119"/>
    </row>
    <row xmlns:x14ac="http://schemas.microsoft.com/office/spreadsheetml/2009/9/ac" r="517" s="3" customFormat="true" x14ac:dyDescent="0.25">
      <c r="A517" s="379"/>
      <c r="B517" s="119"/>
      <c r="L517" s="119"/>
      <c r="V517" s="119"/>
      <c r="AF517" s="119"/>
      <c r="AP517" s="119"/>
      <c r="AZ517" s="119"/>
      <c r="BA517" s="119"/>
      <c r="BJ517" s="119"/>
      <c r="BT517" s="119"/>
      <c r="CD517" s="119"/>
      <c r="CN517" s="119"/>
      <c r="CX517" s="119"/>
      <c r="DH517" s="119"/>
      <c r="DR517" s="119"/>
      <c r="EB517" s="119"/>
      <c r="EL517" s="119"/>
      <c r="EV517" s="119"/>
      <c r="FF517" s="119"/>
      <c r="FP517" s="119"/>
      <c r="FZ517" s="119"/>
      <c r="GJ517" s="119"/>
      <c r="GT517" s="119"/>
      <c r="HD517" s="119"/>
      <c r="HN517" s="119"/>
      <c r="HX517" s="119"/>
    </row>
    <row xmlns:x14ac="http://schemas.microsoft.com/office/spreadsheetml/2009/9/ac" r="518" s="3" customFormat="true" x14ac:dyDescent="0.25">
      <c r="A518" s="379"/>
      <c r="B518" s="119"/>
      <c r="L518" s="119"/>
      <c r="V518" s="119"/>
      <c r="AF518" s="119"/>
      <c r="AP518" s="119"/>
      <c r="AZ518" s="119"/>
      <c r="BA518" s="119"/>
      <c r="BJ518" s="119"/>
      <c r="BT518" s="119"/>
      <c r="CD518" s="119"/>
      <c r="CN518" s="119"/>
      <c r="CX518" s="119"/>
      <c r="DH518" s="119"/>
      <c r="DR518" s="119"/>
      <c r="EB518" s="119"/>
      <c r="EL518" s="119"/>
      <c r="EV518" s="119"/>
      <c r="FF518" s="119"/>
      <c r="FP518" s="119"/>
      <c r="FZ518" s="119"/>
      <c r="GJ518" s="119"/>
      <c r="GT518" s="119"/>
      <c r="HD518" s="119"/>
      <c r="HN518" s="119"/>
      <c r="HX518" s="119"/>
    </row>
    <row xmlns:x14ac="http://schemas.microsoft.com/office/spreadsheetml/2009/9/ac" r="519" s="3" customFormat="true" x14ac:dyDescent="0.25">
      <c r="A519" s="379"/>
      <c r="B519" s="119"/>
      <c r="L519" s="119"/>
      <c r="V519" s="119"/>
      <c r="AF519" s="119"/>
      <c r="AP519" s="119"/>
      <c r="AZ519" s="119"/>
      <c r="BA519" s="119"/>
      <c r="BJ519" s="119"/>
      <c r="BT519" s="119"/>
      <c r="CD519" s="119"/>
      <c r="CN519" s="119"/>
      <c r="CX519" s="119"/>
      <c r="DH519" s="119"/>
      <c r="DR519" s="119"/>
      <c r="EB519" s="119"/>
      <c r="EL519" s="119"/>
      <c r="EV519" s="119"/>
      <c r="FF519" s="119"/>
      <c r="FP519" s="119"/>
      <c r="FZ519" s="119"/>
      <c r="GJ519" s="119"/>
      <c r="GT519" s="119"/>
      <c r="HD519" s="119"/>
      <c r="HN519" s="119"/>
      <c r="HX519" s="119"/>
    </row>
    <row xmlns:x14ac="http://schemas.microsoft.com/office/spreadsheetml/2009/9/ac" r="520" s="3" customFormat="true" x14ac:dyDescent="0.25">
      <c r="A520" s="379"/>
      <c r="B520" s="119"/>
      <c r="L520" s="119"/>
      <c r="V520" s="119"/>
      <c r="AF520" s="119"/>
      <c r="AP520" s="119"/>
      <c r="AZ520" s="119"/>
      <c r="BA520" s="119"/>
      <c r="BJ520" s="119"/>
      <c r="BT520" s="119"/>
      <c r="CD520" s="119"/>
      <c r="CN520" s="119"/>
      <c r="CX520" s="119"/>
      <c r="DH520" s="119"/>
      <c r="DR520" s="119"/>
      <c r="EB520" s="119"/>
      <c r="EL520" s="119"/>
      <c r="EV520" s="119"/>
      <c r="FF520" s="119"/>
      <c r="FP520" s="119"/>
      <c r="FZ520" s="119"/>
      <c r="GJ520" s="119"/>
      <c r="GT520" s="119"/>
      <c r="HD520" s="119"/>
      <c r="HN520" s="119"/>
      <c r="HX520" s="119"/>
    </row>
    <row xmlns:x14ac="http://schemas.microsoft.com/office/spreadsheetml/2009/9/ac" r="521" s="3" customFormat="true" x14ac:dyDescent="0.25">
      <c r="A521" s="379"/>
      <c r="B521" s="119"/>
      <c r="L521" s="119"/>
      <c r="V521" s="119"/>
      <c r="AF521" s="119"/>
      <c r="AP521" s="119"/>
      <c r="AZ521" s="119"/>
      <c r="BA521" s="119"/>
      <c r="BJ521" s="119"/>
      <c r="BT521" s="119"/>
      <c r="CD521" s="119"/>
      <c r="CN521" s="119"/>
      <c r="CX521" s="119"/>
      <c r="DH521" s="119"/>
      <c r="DR521" s="119"/>
      <c r="EB521" s="119"/>
      <c r="EL521" s="119"/>
      <c r="EV521" s="119"/>
      <c r="FF521" s="119"/>
      <c r="FP521" s="119"/>
      <c r="FZ521" s="119"/>
      <c r="GJ521" s="119"/>
      <c r="GT521" s="119"/>
      <c r="HD521" s="119"/>
      <c r="HN521" s="119"/>
      <c r="HX521" s="119"/>
    </row>
    <row xmlns:x14ac="http://schemas.microsoft.com/office/spreadsheetml/2009/9/ac" r="522" s="3" customFormat="true" x14ac:dyDescent="0.25">
      <c r="A522" s="379"/>
      <c r="B522" s="119"/>
      <c r="L522" s="119"/>
      <c r="V522" s="119"/>
      <c r="AF522" s="119"/>
      <c r="AP522" s="119"/>
      <c r="AZ522" s="119"/>
      <c r="BA522" s="119"/>
      <c r="BJ522" s="119"/>
      <c r="BT522" s="119"/>
      <c r="CD522" s="119"/>
      <c r="CN522" s="119"/>
      <c r="CX522" s="119"/>
      <c r="DH522" s="119"/>
      <c r="DR522" s="119"/>
      <c r="EB522" s="119"/>
      <c r="EL522" s="119"/>
      <c r="EV522" s="119"/>
      <c r="FF522" s="119"/>
      <c r="FP522" s="119"/>
      <c r="FZ522" s="119"/>
      <c r="GJ522" s="119"/>
      <c r="GT522" s="119"/>
      <c r="HD522" s="119"/>
      <c r="HN522" s="119"/>
      <c r="HX522" s="119"/>
    </row>
    <row xmlns:x14ac="http://schemas.microsoft.com/office/spreadsheetml/2009/9/ac" r="523" s="3" customFormat="true" x14ac:dyDescent="0.25">
      <c r="A523" s="379"/>
      <c r="B523" s="119"/>
      <c r="L523" s="119"/>
      <c r="V523" s="119"/>
      <c r="AF523" s="119"/>
      <c r="AP523" s="119"/>
      <c r="AZ523" s="119"/>
      <c r="BA523" s="119"/>
      <c r="BJ523" s="119"/>
      <c r="BT523" s="119"/>
      <c r="CD523" s="119"/>
      <c r="CN523" s="119"/>
      <c r="CX523" s="119"/>
      <c r="DH523" s="119"/>
      <c r="DR523" s="119"/>
      <c r="EB523" s="119"/>
      <c r="EL523" s="119"/>
      <c r="EV523" s="119"/>
      <c r="FF523" s="119"/>
      <c r="FP523" s="119"/>
      <c r="FZ523" s="119"/>
      <c r="GJ523" s="119"/>
      <c r="GT523" s="119"/>
      <c r="HD523" s="119"/>
      <c r="HN523" s="119"/>
      <c r="HX523" s="119"/>
    </row>
    <row xmlns:x14ac="http://schemas.microsoft.com/office/spreadsheetml/2009/9/ac" r="524" s="3" customFormat="true" x14ac:dyDescent="0.25">
      <c r="A524" s="379"/>
      <c r="B524" s="119"/>
      <c r="L524" s="119"/>
      <c r="V524" s="119"/>
      <c r="AF524" s="119"/>
      <c r="AP524" s="119"/>
      <c r="AZ524" s="119"/>
      <c r="BA524" s="119"/>
      <c r="BJ524" s="119"/>
      <c r="BT524" s="119"/>
      <c r="CD524" s="119"/>
      <c r="CN524" s="119"/>
      <c r="CX524" s="119"/>
      <c r="DH524" s="119"/>
      <c r="DR524" s="119"/>
      <c r="EB524" s="119"/>
      <c r="EL524" s="119"/>
      <c r="EV524" s="119"/>
      <c r="FF524" s="119"/>
      <c r="FP524" s="119"/>
      <c r="FZ524" s="119"/>
      <c r="GJ524" s="119"/>
      <c r="GT524" s="119"/>
      <c r="HD524" s="119"/>
      <c r="HN524" s="119"/>
      <c r="HX524" s="119"/>
    </row>
    <row xmlns:x14ac="http://schemas.microsoft.com/office/spreadsheetml/2009/9/ac" r="525" s="3" customFormat="true" x14ac:dyDescent="0.25">
      <c r="A525" s="379"/>
      <c r="B525" s="119"/>
      <c r="L525" s="119"/>
      <c r="V525" s="119"/>
      <c r="AF525" s="119"/>
      <c r="AP525" s="119"/>
      <c r="AZ525" s="119"/>
      <c r="BA525" s="119"/>
      <c r="BJ525" s="119"/>
      <c r="BT525" s="119"/>
      <c r="CD525" s="119"/>
      <c r="CN525" s="119"/>
      <c r="CX525" s="119"/>
      <c r="DH525" s="119"/>
      <c r="DR525" s="119"/>
      <c r="EB525" s="119"/>
      <c r="EL525" s="119"/>
      <c r="EV525" s="119"/>
      <c r="FF525" s="119"/>
      <c r="FP525" s="119"/>
      <c r="FZ525" s="119"/>
      <c r="GJ525" s="119"/>
      <c r="GT525" s="119"/>
      <c r="HD525" s="119"/>
      <c r="HN525" s="119"/>
      <c r="HX525" s="119"/>
    </row>
    <row xmlns:x14ac="http://schemas.microsoft.com/office/spreadsheetml/2009/9/ac" r="526" s="3" customFormat="true" x14ac:dyDescent="0.25">
      <c r="A526" s="379"/>
      <c r="B526" s="119"/>
      <c r="L526" s="119"/>
      <c r="V526" s="119"/>
      <c r="AF526" s="119"/>
      <c r="AP526" s="119"/>
      <c r="AZ526" s="119"/>
      <c r="BA526" s="119"/>
      <c r="BJ526" s="119"/>
      <c r="BT526" s="119"/>
      <c r="CD526" s="119"/>
      <c r="CN526" s="119"/>
      <c r="CX526" s="119"/>
      <c r="DH526" s="119"/>
      <c r="DR526" s="119"/>
      <c r="EB526" s="119"/>
      <c r="EL526" s="119"/>
      <c r="EV526" s="119"/>
      <c r="FF526" s="119"/>
      <c r="FP526" s="119"/>
      <c r="FZ526" s="119"/>
      <c r="GJ526" s="119"/>
      <c r="GT526" s="119"/>
      <c r="HD526" s="119"/>
      <c r="HN526" s="119"/>
      <c r="HX526" s="119"/>
    </row>
    <row xmlns:x14ac="http://schemas.microsoft.com/office/spreadsheetml/2009/9/ac" r="527" s="3" customFormat="true" x14ac:dyDescent="0.25">
      <c r="A527" s="379"/>
      <c r="B527" s="119"/>
      <c r="L527" s="119"/>
      <c r="V527" s="119"/>
      <c r="AF527" s="119"/>
      <c r="AP527" s="119"/>
      <c r="AZ527" s="119"/>
      <c r="BA527" s="119"/>
      <c r="BJ527" s="119"/>
      <c r="BT527" s="119"/>
      <c r="CD527" s="119"/>
      <c r="CN527" s="119"/>
      <c r="CX527" s="119"/>
      <c r="DH527" s="119"/>
      <c r="DR527" s="119"/>
      <c r="EB527" s="119"/>
      <c r="EL527" s="119"/>
      <c r="EV527" s="119"/>
      <c r="FF527" s="119"/>
      <c r="FP527" s="119"/>
      <c r="FZ527" s="119"/>
      <c r="GJ527" s="119"/>
      <c r="GT527" s="119"/>
      <c r="HD527" s="119"/>
      <c r="HN527" s="119"/>
      <c r="HX527" s="119"/>
    </row>
    <row xmlns:x14ac="http://schemas.microsoft.com/office/spreadsheetml/2009/9/ac" r="528" s="3" customFormat="true" x14ac:dyDescent="0.25">
      <c r="A528" s="379"/>
      <c r="B528" s="119"/>
      <c r="L528" s="119"/>
      <c r="V528" s="119"/>
      <c r="AF528" s="119"/>
      <c r="AP528" s="119"/>
      <c r="AZ528" s="119"/>
      <c r="BA528" s="119"/>
      <c r="BJ528" s="119"/>
      <c r="BT528" s="119"/>
      <c r="CD528" s="119"/>
      <c r="CN528" s="119"/>
      <c r="CX528" s="119"/>
      <c r="DH528" s="119"/>
      <c r="DR528" s="119"/>
      <c r="EB528" s="119"/>
      <c r="EL528" s="119"/>
      <c r="EV528" s="119"/>
      <c r="FF528" s="119"/>
      <c r="FP528" s="119"/>
      <c r="FZ528" s="119"/>
      <c r="GJ528" s="119"/>
      <c r="GT528" s="119"/>
      <c r="HD528" s="119"/>
      <c r="HN528" s="119"/>
      <c r="HX528" s="119"/>
    </row>
    <row xmlns:x14ac="http://schemas.microsoft.com/office/spreadsheetml/2009/9/ac" r="529" s="3" customFormat="true" x14ac:dyDescent="0.25">
      <c r="A529" s="379"/>
      <c r="B529" s="119"/>
      <c r="L529" s="119"/>
      <c r="V529" s="119"/>
      <c r="AF529" s="119"/>
      <c r="AP529" s="119"/>
      <c r="AZ529" s="119"/>
      <c r="BA529" s="119"/>
      <c r="BJ529" s="119"/>
      <c r="BT529" s="119"/>
      <c r="CD529" s="119"/>
      <c r="CN529" s="119"/>
      <c r="CX529" s="119"/>
      <c r="DH529" s="119"/>
      <c r="DR529" s="119"/>
      <c r="EB529" s="119"/>
      <c r="EL529" s="119"/>
      <c r="EV529" s="119"/>
      <c r="FF529" s="119"/>
      <c r="FP529" s="119"/>
      <c r="FZ529" s="119"/>
      <c r="GJ529" s="119"/>
      <c r="GT529" s="119"/>
      <c r="HD529" s="119"/>
      <c r="HN529" s="119"/>
      <c r="HX529" s="119"/>
    </row>
    <row xmlns:x14ac="http://schemas.microsoft.com/office/spreadsheetml/2009/9/ac" r="530" s="3" customFormat="true" x14ac:dyDescent="0.25">
      <c r="A530" s="379"/>
      <c r="B530" s="119"/>
      <c r="L530" s="119"/>
      <c r="V530" s="119"/>
      <c r="AF530" s="119"/>
      <c r="AP530" s="119"/>
      <c r="AZ530" s="119"/>
      <c r="BA530" s="119"/>
      <c r="BJ530" s="119"/>
      <c r="BT530" s="119"/>
      <c r="CD530" s="119"/>
      <c r="CN530" s="119"/>
      <c r="CX530" s="119"/>
      <c r="DH530" s="119"/>
      <c r="DR530" s="119"/>
      <c r="EB530" s="119"/>
      <c r="EL530" s="119"/>
      <c r="EV530" s="119"/>
      <c r="FF530" s="119"/>
      <c r="FP530" s="119"/>
      <c r="FZ530" s="119"/>
      <c r="GJ530" s="119"/>
      <c r="GT530" s="119"/>
      <c r="HD530" s="119"/>
      <c r="HN530" s="119"/>
      <c r="HX530" s="119"/>
    </row>
    <row xmlns:x14ac="http://schemas.microsoft.com/office/spreadsheetml/2009/9/ac" r="531" s="3" customFormat="true" x14ac:dyDescent="0.25">
      <c r="A531" s="379"/>
      <c r="B531" s="119"/>
      <c r="L531" s="119"/>
      <c r="V531" s="119"/>
      <c r="AF531" s="119"/>
      <c r="AP531" s="119"/>
      <c r="AZ531" s="119"/>
      <c r="BA531" s="119"/>
      <c r="BJ531" s="119"/>
      <c r="BT531" s="119"/>
      <c r="CD531" s="119"/>
      <c r="CN531" s="119"/>
      <c r="CX531" s="119"/>
      <c r="DH531" s="119"/>
      <c r="DR531" s="119"/>
      <c r="EB531" s="119"/>
      <c r="EL531" s="119"/>
      <c r="EV531" s="119"/>
      <c r="FF531" s="119"/>
      <c r="FP531" s="119"/>
      <c r="FZ531" s="119"/>
      <c r="GJ531" s="119"/>
      <c r="GT531" s="119"/>
      <c r="HD531" s="119"/>
      <c r="HN531" s="119"/>
      <c r="HX531" s="119"/>
    </row>
    <row xmlns:x14ac="http://schemas.microsoft.com/office/spreadsheetml/2009/9/ac" r="532" s="3" customFormat="true" x14ac:dyDescent="0.25">
      <c r="A532" s="379"/>
      <c r="B532" s="119"/>
      <c r="L532" s="119"/>
      <c r="V532" s="119"/>
      <c r="AF532" s="119"/>
      <c r="AP532" s="119"/>
      <c r="AZ532" s="119"/>
      <c r="BA532" s="119"/>
      <c r="BJ532" s="119"/>
      <c r="BT532" s="119"/>
      <c r="CD532" s="119"/>
      <c r="CN532" s="119"/>
      <c r="CX532" s="119"/>
      <c r="DH532" s="119"/>
      <c r="DR532" s="119"/>
      <c r="EB532" s="119"/>
      <c r="EL532" s="119"/>
      <c r="EV532" s="119"/>
      <c r="FF532" s="119"/>
      <c r="FP532" s="119"/>
      <c r="FZ532" s="119"/>
      <c r="GJ532" s="119"/>
      <c r="GT532" s="119"/>
      <c r="HD532" s="119"/>
      <c r="HN532" s="119"/>
      <c r="HX532" s="119"/>
    </row>
    <row xmlns:x14ac="http://schemas.microsoft.com/office/spreadsheetml/2009/9/ac" r="533" s="3" customFormat="true" x14ac:dyDescent="0.25">
      <c r="A533" s="379"/>
      <c r="B533" s="119"/>
      <c r="L533" s="119"/>
      <c r="V533" s="119"/>
      <c r="AF533" s="119"/>
      <c r="AP533" s="119"/>
      <c r="AZ533" s="119"/>
      <c r="BA533" s="119"/>
      <c r="BJ533" s="119"/>
      <c r="BT533" s="119"/>
      <c r="CD533" s="119"/>
      <c r="CN533" s="119"/>
      <c r="CX533" s="119"/>
      <c r="DH533" s="119"/>
      <c r="DR533" s="119"/>
      <c r="EB533" s="119"/>
      <c r="EL533" s="119"/>
      <c r="EV533" s="119"/>
      <c r="FF533" s="119"/>
      <c r="FP533" s="119"/>
      <c r="FZ533" s="119"/>
      <c r="GJ533" s="119"/>
      <c r="GT533" s="119"/>
      <c r="HD533" s="119"/>
      <c r="HN533" s="119"/>
      <c r="HX533" s="119"/>
    </row>
    <row xmlns:x14ac="http://schemas.microsoft.com/office/spreadsheetml/2009/9/ac" r="534" s="3" customFormat="true" x14ac:dyDescent="0.25">
      <c r="A534" s="379"/>
      <c r="B534" s="119"/>
      <c r="L534" s="119"/>
      <c r="V534" s="119"/>
      <c r="AF534" s="119"/>
      <c r="AP534" s="119"/>
      <c r="AZ534" s="119"/>
      <c r="BA534" s="119"/>
      <c r="BJ534" s="119"/>
      <c r="BT534" s="119"/>
      <c r="CD534" s="119"/>
      <c r="CN534" s="119"/>
      <c r="CX534" s="119"/>
      <c r="DH534" s="119"/>
      <c r="DR534" s="119"/>
      <c r="EB534" s="119"/>
      <c r="EL534" s="119"/>
      <c r="EV534" s="119"/>
      <c r="FF534" s="119"/>
      <c r="FP534" s="119"/>
      <c r="FZ534" s="119"/>
      <c r="GJ534" s="119"/>
      <c r="GT534" s="119"/>
      <c r="HD534" s="119"/>
      <c r="HN534" s="119"/>
      <c r="HX534" s="119"/>
    </row>
    <row xmlns:x14ac="http://schemas.microsoft.com/office/spreadsheetml/2009/9/ac" r="535" s="3" customFormat="true" x14ac:dyDescent="0.25">
      <c r="A535" s="379"/>
      <c r="B535" s="119"/>
      <c r="L535" s="119"/>
      <c r="V535" s="119"/>
      <c r="AF535" s="119"/>
      <c r="AP535" s="119"/>
      <c r="AZ535" s="119"/>
      <c r="BA535" s="119"/>
      <c r="BJ535" s="119"/>
      <c r="BT535" s="119"/>
      <c r="CD535" s="119"/>
      <c r="CN535" s="119"/>
      <c r="CX535" s="119"/>
      <c r="DH535" s="119"/>
      <c r="DR535" s="119"/>
      <c r="EB535" s="119"/>
      <c r="EL535" s="119"/>
      <c r="EV535" s="119"/>
      <c r="FF535" s="119"/>
      <c r="FP535" s="119"/>
      <c r="FZ535" s="119"/>
      <c r="GJ535" s="119"/>
      <c r="GT535" s="119"/>
      <c r="HD535" s="119"/>
      <c r="HN535" s="119"/>
      <c r="HX535" s="119"/>
    </row>
    <row xmlns:x14ac="http://schemas.microsoft.com/office/spreadsheetml/2009/9/ac" r="536" s="3" customFormat="true" x14ac:dyDescent="0.25">
      <c r="A536" s="379"/>
      <c r="B536" s="119"/>
      <c r="L536" s="119"/>
      <c r="V536" s="119"/>
      <c r="AF536" s="119"/>
      <c r="AP536" s="119"/>
      <c r="AZ536" s="119"/>
      <c r="BA536" s="119"/>
      <c r="BJ536" s="119"/>
      <c r="BT536" s="119"/>
      <c r="CD536" s="119"/>
      <c r="CN536" s="119"/>
      <c r="CX536" s="119"/>
      <c r="DH536" s="119"/>
      <c r="DR536" s="119"/>
      <c r="EB536" s="119"/>
      <c r="EL536" s="119"/>
      <c r="EV536" s="119"/>
      <c r="FF536" s="119"/>
      <c r="FP536" s="119"/>
      <c r="FZ536" s="119"/>
      <c r="GJ536" s="119"/>
      <c r="GT536" s="119"/>
      <c r="HD536" s="119"/>
      <c r="HN536" s="119"/>
      <c r="HX536" s="119"/>
    </row>
    <row xmlns:x14ac="http://schemas.microsoft.com/office/spreadsheetml/2009/9/ac" r="537" s="3" customFormat="true" x14ac:dyDescent="0.25">
      <c r="A537" s="379"/>
      <c r="B537" s="119"/>
      <c r="L537" s="119"/>
      <c r="V537" s="119"/>
      <c r="AF537" s="119"/>
      <c r="AP537" s="119"/>
      <c r="AZ537" s="119"/>
      <c r="BA537" s="119"/>
      <c r="BJ537" s="119"/>
      <c r="BT537" s="119"/>
      <c r="CD537" s="119"/>
      <c r="CN537" s="119"/>
      <c r="CX537" s="119"/>
      <c r="DH537" s="119"/>
      <c r="DR537" s="119"/>
      <c r="EB537" s="119"/>
      <c r="EL537" s="119"/>
      <c r="EV537" s="119"/>
      <c r="FF537" s="119"/>
      <c r="FP537" s="119"/>
      <c r="FZ537" s="119"/>
      <c r="GJ537" s="119"/>
      <c r="GT537" s="119"/>
      <c r="HD537" s="119"/>
      <c r="HN537" s="119"/>
      <c r="HX537" s="119"/>
    </row>
    <row xmlns:x14ac="http://schemas.microsoft.com/office/spreadsheetml/2009/9/ac" r="538" s="3" customFormat="true" x14ac:dyDescent="0.25">
      <c r="A538" s="379"/>
      <c r="B538" s="119"/>
      <c r="L538" s="119"/>
      <c r="V538" s="119"/>
      <c r="AF538" s="119"/>
      <c r="AP538" s="119"/>
      <c r="AZ538" s="119"/>
      <c r="BA538" s="119"/>
      <c r="BJ538" s="119"/>
      <c r="BT538" s="119"/>
      <c r="CD538" s="119"/>
      <c r="CN538" s="119"/>
      <c r="CX538" s="119"/>
      <c r="DH538" s="119"/>
      <c r="DR538" s="119"/>
      <c r="EB538" s="119"/>
      <c r="EL538" s="119"/>
      <c r="EV538" s="119"/>
      <c r="FF538" s="119"/>
      <c r="FP538" s="119"/>
      <c r="FZ538" s="119"/>
      <c r="GJ538" s="119"/>
      <c r="GT538" s="119"/>
      <c r="HD538" s="119"/>
      <c r="HN538" s="119"/>
      <c r="HX538" s="119"/>
    </row>
    <row xmlns:x14ac="http://schemas.microsoft.com/office/spreadsheetml/2009/9/ac" r="539" s="3" customFormat="true" x14ac:dyDescent="0.25">
      <c r="A539" s="379"/>
      <c r="B539" s="119"/>
      <c r="L539" s="119"/>
      <c r="V539" s="119"/>
      <c r="AF539" s="119"/>
      <c r="AP539" s="119"/>
      <c r="AZ539" s="119"/>
      <c r="BA539" s="119"/>
      <c r="BJ539" s="119"/>
      <c r="BT539" s="119"/>
      <c r="CD539" s="119"/>
      <c r="CN539" s="119"/>
      <c r="CX539" s="119"/>
      <c r="DH539" s="119"/>
      <c r="DR539" s="119"/>
      <c r="EB539" s="119"/>
      <c r="EL539" s="119"/>
      <c r="EV539" s="119"/>
      <c r="FF539" s="119"/>
      <c r="FP539" s="119"/>
      <c r="FZ539" s="119"/>
      <c r="GJ539" s="119"/>
      <c r="GT539" s="119"/>
      <c r="HD539" s="119"/>
      <c r="HN539" s="119"/>
      <c r="HX539" s="119"/>
    </row>
    <row xmlns:x14ac="http://schemas.microsoft.com/office/spreadsheetml/2009/9/ac" r="540" s="3" customFormat="true" x14ac:dyDescent="0.25">
      <c r="A540" s="379"/>
      <c r="B540" s="119"/>
      <c r="L540" s="119"/>
      <c r="V540" s="119"/>
      <c r="AF540" s="119"/>
      <c r="AP540" s="119"/>
      <c r="AZ540" s="119"/>
      <c r="BA540" s="119"/>
      <c r="BJ540" s="119"/>
      <c r="BT540" s="119"/>
      <c r="CD540" s="119"/>
      <c r="CN540" s="119"/>
      <c r="CX540" s="119"/>
      <c r="DH540" s="119"/>
      <c r="DR540" s="119"/>
      <c r="EB540" s="119"/>
      <c r="EL540" s="119"/>
      <c r="EV540" s="119"/>
      <c r="FF540" s="119"/>
      <c r="FP540" s="119"/>
      <c r="FZ540" s="119"/>
      <c r="GJ540" s="119"/>
      <c r="GT540" s="119"/>
      <c r="HD540" s="119"/>
      <c r="HN540" s="119"/>
      <c r="HX540" s="119"/>
    </row>
    <row xmlns:x14ac="http://schemas.microsoft.com/office/spreadsheetml/2009/9/ac" r="541" s="3" customFormat="true" x14ac:dyDescent="0.25">
      <c r="A541" s="379"/>
      <c r="B541" s="119"/>
      <c r="L541" s="119"/>
      <c r="V541" s="119"/>
      <c r="AF541" s="119"/>
      <c r="AP541" s="119"/>
      <c r="AZ541" s="119"/>
      <c r="BA541" s="119"/>
      <c r="BJ541" s="119"/>
      <c r="BT541" s="119"/>
      <c r="CD541" s="119"/>
      <c r="CN541" s="119"/>
      <c r="CX541" s="119"/>
      <c r="DH541" s="119"/>
      <c r="DR541" s="119"/>
      <c r="EB541" s="119"/>
      <c r="EL541" s="119"/>
      <c r="EV541" s="119"/>
      <c r="FF541" s="119"/>
      <c r="FP541" s="119"/>
      <c r="FZ541" s="119"/>
      <c r="GJ541" s="119"/>
      <c r="GT541" s="119"/>
      <c r="HD541" s="119"/>
      <c r="HN541" s="119"/>
      <c r="HX541" s="119"/>
    </row>
    <row xmlns:x14ac="http://schemas.microsoft.com/office/spreadsheetml/2009/9/ac" r="542" s="3" customFormat="true" x14ac:dyDescent="0.25">
      <c r="A542" s="379"/>
      <c r="B542" s="119"/>
      <c r="L542" s="119"/>
      <c r="V542" s="119"/>
      <c r="AF542" s="119"/>
      <c r="AP542" s="119"/>
      <c r="AZ542" s="119"/>
      <c r="BA542" s="119"/>
      <c r="BJ542" s="119"/>
      <c r="BT542" s="119"/>
      <c r="CD542" s="119"/>
      <c r="CN542" s="119"/>
      <c r="CX542" s="119"/>
      <c r="DH542" s="119"/>
      <c r="DR542" s="119"/>
      <c r="EB542" s="119"/>
      <c r="EL542" s="119"/>
      <c r="EV542" s="119"/>
      <c r="FF542" s="119"/>
      <c r="FP542" s="119"/>
      <c r="FZ542" s="119"/>
      <c r="GJ542" s="119"/>
      <c r="GT542" s="119"/>
      <c r="HD542" s="119"/>
      <c r="HN542" s="119"/>
      <c r="HX542" s="119"/>
    </row>
    <row xmlns:x14ac="http://schemas.microsoft.com/office/spreadsheetml/2009/9/ac" r="543" s="3" customFormat="true" x14ac:dyDescent="0.25">
      <c r="A543" s="379"/>
      <c r="B543" s="119"/>
      <c r="L543" s="119"/>
      <c r="V543" s="119"/>
      <c r="AF543" s="119"/>
      <c r="AP543" s="119"/>
      <c r="AZ543" s="119"/>
      <c r="BA543" s="119"/>
      <c r="BJ543" s="119"/>
      <c r="BT543" s="119"/>
      <c r="CD543" s="119"/>
      <c r="CN543" s="119"/>
      <c r="CX543" s="119"/>
      <c r="DH543" s="119"/>
      <c r="DR543" s="119"/>
      <c r="EB543" s="119"/>
      <c r="EL543" s="119"/>
      <c r="EV543" s="119"/>
      <c r="FF543" s="119"/>
      <c r="FP543" s="119"/>
      <c r="FZ543" s="119"/>
      <c r="GJ543" s="119"/>
      <c r="GT543" s="119"/>
      <c r="HD543" s="119"/>
      <c r="HN543" s="119"/>
      <c r="HX543" s="119"/>
    </row>
    <row xmlns:x14ac="http://schemas.microsoft.com/office/spreadsheetml/2009/9/ac" r="544" s="3" customFormat="true" x14ac:dyDescent="0.25">
      <c r="A544" s="379"/>
      <c r="B544" s="119"/>
      <c r="L544" s="119"/>
      <c r="V544" s="119"/>
      <c r="AF544" s="119"/>
      <c r="AP544" s="119"/>
      <c r="AZ544" s="119"/>
      <c r="BA544" s="119"/>
      <c r="BJ544" s="119"/>
      <c r="BT544" s="119"/>
      <c r="CD544" s="119"/>
      <c r="CN544" s="119"/>
      <c r="CX544" s="119"/>
      <c r="DH544" s="119"/>
      <c r="DR544" s="119"/>
      <c r="EB544" s="119"/>
      <c r="EL544" s="119"/>
      <c r="EV544" s="119"/>
      <c r="FF544" s="119"/>
      <c r="FP544" s="119"/>
      <c r="FZ544" s="119"/>
      <c r="GJ544" s="119"/>
      <c r="GT544" s="119"/>
      <c r="HD544" s="119"/>
      <c r="HN544" s="119"/>
      <c r="HX544" s="119"/>
    </row>
    <row xmlns:x14ac="http://schemas.microsoft.com/office/spreadsheetml/2009/9/ac" r="545" s="3" customFormat="true" x14ac:dyDescent="0.25">
      <c r="A545" s="379"/>
      <c r="B545" s="119"/>
      <c r="L545" s="119"/>
      <c r="V545" s="119"/>
      <c r="AF545" s="119"/>
      <c r="AP545" s="119"/>
      <c r="AZ545" s="119"/>
      <c r="BA545" s="119"/>
      <c r="BJ545" s="119"/>
      <c r="BT545" s="119"/>
      <c r="CD545" s="119"/>
      <c r="CN545" s="119"/>
      <c r="CX545" s="119"/>
      <c r="DH545" s="119"/>
      <c r="DR545" s="119"/>
      <c r="EB545" s="119"/>
      <c r="EL545" s="119"/>
      <c r="EV545" s="119"/>
      <c r="FF545" s="119"/>
      <c r="FP545" s="119"/>
      <c r="FZ545" s="119"/>
      <c r="GJ545" s="119"/>
      <c r="GT545" s="119"/>
      <c r="HD545" s="119"/>
      <c r="HN545" s="119"/>
      <c r="HX545" s="119"/>
    </row>
    <row xmlns:x14ac="http://schemas.microsoft.com/office/spreadsheetml/2009/9/ac" r="546" s="3" customFormat="true" x14ac:dyDescent="0.25">
      <c r="A546" s="379"/>
      <c r="B546" s="119"/>
      <c r="L546" s="119"/>
      <c r="V546" s="119"/>
      <c r="AF546" s="119"/>
      <c r="AP546" s="119"/>
      <c r="AZ546" s="119"/>
      <c r="BA546" s="119"/>
      <c r="BJ546" s="119"/>
      <c r="BT546" s="119"/>
      <c r="CD546" s="119"/>
      <c r="CN546" s="119"/>
      <c r="CX546" s="119"/>
      <c r="DH546" s="119"/>
      <c r="DR546" s="119"/>
      <c r="EB546" s="119"/>
      <c r="EL546" s="119"/>
      <c r="EV546" s="119"/>
      <c r="FF546" s="119"/>
      <c r="FP546" s="119"/>
      <c r="FZ546" s="119"/>
      <c r="GJ546" s="119"/>
      <c r="GT546" s="119"/>
      <c r="HD546" s="119"/>
      <c r="HN546" s="119"/>
      <c r="HX546" s="119"/>
    </row>
    <row xmlns:x14ac="http://schemas.microsoft.com/office/spreadsheetml/2009/9/ac" r="547" s="3" customFormat="true" x14ac:dyDescent="0.25">
      <c r="A547" s="379"/>
      <c r="B547" s="119"/>
      <c r="L547" s="119"/>
      <c r="V547" s="119"/>
      <c r="AF547" s="119"/>
      <c r="AP547" s="119"/>
      <c r="AZ547" s="119"/>
      <c r="BA547" s="119"/>
      <c r="BJ547" s="119"/>
      <c r="BT547" s="119"/>
      <c r="CD547" s="119"/>
      <c r="CN547" s="119"/>
      <c r="CX547" s="119"/>
      <c r="DH547" s="119"/>
      <c r="DR547" s="119"/>
      <c r="EB547" s="119"/>
      <c r="EL547" s="119"/>
      <c r="EV547" s="119"/>
      <c r="FF547" s="119"/>
      <c r="FP547" s="119"/>
      <c r="FZ547" s="119"/>
      <c r="GJ547" s="119"/>
      <c r="GT547" s="119"/>
      <c r="HD547" s="119"/>
      <c r="HN547" s="119"/>
      <c r="HX547" s="119"/>
    </row>
    <row xmlns:x14ac="http://schemas.microsoft.com/office/spreadsheetml/2009/9/ac" r="548" s="3" customFormat="true" x14ac:dyDescent="0.25">
      <c r="A548" s="379"/>
      <c r="B548" s="119"/>
      <c r="L548" s="119"/>
      <c r="V548" s="119"/>
      <c r="AF548" s="119"/>
      <c r="AP548" s="119"/>
      <c r="AZ548" s="119"/>
      <c r="BA548" s="119"/>
      <c r="BJ548" s="119"/>
      <c r="BT548" s="119"/>
      <c r="CD548" s="119"/>
      <c r="CN548" s="119"/>
      <c r="CX548" s="119"/>
      <c r="DH548" s="119"/>
      <c r="DR548" s="119"/>
      <c r="EB548" s="119"/>
      <c r="EL548" s="119"/>
      <c r="EV548" s="119"/>
      <c r="FF548" s="119"/>
      <c r="FP548" s="119"/>
      <c r="FZ548" s="119"/>
      <c r="GJ548" s="119"/>
      <c r="GT548" s="119"/>
      <c r="HD548" s="119"/>
      <c r="HN548" s="119"/>
      <c r="HX548" s="119"/>
    </row>
    <row xmlns:x14ac="http://schemas.microsoft.com/office/spreadsheetml/2009/9/ac" r="549" s="3" customFormat="true" x14ac:dyDescent="0.25">
      <c r="A549" s="379"/>
      <c r="B549" s="119"/>
      <c r="L549" s="119"/>
      <c r="V549" s="119"/>
      <c r="AF549" s="119"/>
      <c r="AP549" s="119"/>
      <c r="AZ549" s="119"/>
      <c r="BA549" s="119"/>
      <c r="BJ549" s="119"/>
      <c r="BT549" s="119"/>
      <c r="CD549" s="119"/>
      <c r="CN549" s="119"/>
      <c r="CX549" s="119"/>
      <c r="DH549" s="119"/>
      <c r="DR549" s="119"/>
      <c r="EB549" s="119"/>
      <c r="EL549" s="119"/>
      <c r="EV549" s="119"/>
      <c r="FF549" s="119"/>
      <c r="FP549" s="119"/>
      <c r="FZ549" s="119"/>
      <c r="GJ549" s="119"/>
      <c r="GT549" s="119"/>
      <c r="HD549" s="119"/>
      <c r="HN549" s="119"/>
      <c r="HX549" s="119"/>
    </row>
    <row xmlns:x14ac="http://schemas.microsoft.com/office/spreadsheetml/2009/9/ac" r="550" s="3" customFormat="true" x14ac:dyDescent="0.25">
      <c r="A550" s="379"/>
      <c r="B550" s="119"/>
      <c r="L550" s="119"/>
      <c r="V550" s="119"/>
      <c r="AF550" s="119"/>
      <c r="AP550" s="119"/>
      <c r="AZ550" s="119"/>
      <c r="BA550" s="119"/>
      <c r="BJ550" s="119"/>
      <c r="BT550" s="119"/>
      <c r="CD550" s="119"/>
      <c r="CN550" s="119"/>
      <c r="CX550" s="119"/>
      <c r="DH550" s="119"/>
      <c r="DR550" s="119"/>
      <c r="EB550" s="119"/>
      <c r="EL550" s="119"/>
      <c r="EV550" s="119"/>
      <c r="FF550" s="119"/>
      <c r="FP550" s="119"/>
      <c r="FZ550" s="119"/>
      <c r="GJ550" s="119"/>
      <c r="GT550" s="119"/>
      <c r="HD550" s="119"/>
      <c r="HN550" s="119"/>
      <c r="HX550" s="119"/>
    </row>
    <row xmlns:x14ac="http://schemas.microsoft.com/office/spreadsheetml/2009/9/ac" r="551" s="3" customFormat="true" x14ac:dyDescent="0.25">
      <c r="A551" s="379"/>
      <c r="B551" s="119"/>
      <c r="L551" s="119"/>
      <c r="V551" s="119"/>
      <c r="AF551" s="119"/>
      <c r="AP551" s="119"/>
      <c r="AZ551" s="119"/>
      <c r="BA551" s="119"/>
      <c r="BJ551" s="119"/>
      <c r="BT551" s="119"/>
      <c r="CD551" s="119"/>
      <c r="CN551" s="119"/>
      <c r="CX551" s="119"/>
      <c r="DH551" s="119"/>
      <c r="DR551" s="119"/>
      <c r="EB551" s="119"/>
      <c r="EL551" s="119"/>
      <c r="EV551" s="119"/>
      <c r="FF551" s="119"/>
      <c r="FP551" s="119"/>
      <c r="FZ551" s="119"/>
      <c r="GJ551" s="119"/>
      <c r="GT551" s="119"/>
      <c r="HD551" s="119"/>
      <c r="HN551" s="119"/>
      <c r="HX551" s="119"/>
    </row>
    <row xmlns:x14ac="http://schemas.microsoft.com/office/spreadsheetml/2009/9/ac" r="552" s="3" customFormat="true" x14ac:dyDescent="0.25">
      <c r="A552" s="379"/>
      <c r="B552" s="119"/>
      <c r="L552" s="119"/>
      <c r="V552" s="119"/>
      <c r="AF552" s="119"/>
      <c r="AP552" s="119"/>
      <c r="AZ552" s="119"/>
      <c r="BA552" s="119"/>
      <c r="BJ552" s="119"/>
      <c r="BT552" s="119"/>
      <c r="CD552" s="119"/>
      <c r="CN552" s="119"/>
      <c r="CX552" s="119"/>
      <c r="DH552" s="119"/>
      <c r="DR552" s="119"/>
      <c r="EB552" s="119"/>
      <c r="EL552" s="119"/>
      <c r="EV552" s="119"/>
      <c r="FF552" s="119"/>
      <c r="FP552" s="119"/>
      <c r="FZ552" s="119"/>
      <c r="GJ552" s="119"/>
      <c r="GT552" s="119"/>
      <c r="HD552" s="119"/>
      <c r="HN552" s="119"/>
      <c r="HX552" s="119"/>
    </row>
    <row xmlns:x14ac="http://schemas.microsoft.com/office/spreadsheetml/2009/9/ac" r="553" s="3" customFormat="true" x14ac:dyDescent="0.25">
      <c r="A553" s="379"/>
      <c r="B553" s="119"/>
      <c r="L553" s="119"/>
      <c r="V553" s="119"/>
      <c r="AF553" s="119"/>
      <c r="AP553" s="119"/>
      <c r="AZ553" s="119"/>
      <c r="BA553" s="119"/>
      <c r="BJ553" s="119"/>
      <c r="BT553" s="119"/>
      <c r="CD553" s="119"/>
      <c r="CN553" s="119"/>
      <c r="CX553" s="119"/>
      <c r="DH553" s="119"/>
      <c r="DR553" s="119"/>
      <c r="EB553" s="119"/>
      <c r="EL553" s="119"/>
      <c r="EV553" s="119"/>
      <c r="FF553" s="119"/>
      <c r="FP553" s="119"/>
      <c r="FZ553" s="119"/>
      <c r="GJ553" s="119"/>
      <c r="GT553" s="119"/>
      <c r="HD553" s="119"/>
      <c r="HN553" s="119"/>
      <c r="HX553" s="119"/>
    </row>
    <row xmlns:x14ac="http://schemas.microsoft.com/office/spreadsheetml/2009/9/ac" r="554" s="3" customFormat="true" x14ac:dyDescent="0.25">
      <c r="A554" s="379"/>
      <c r="B554" s="119"/>
      <c r="L554" s="119"/>
      <c r="V554" s="119"/>
      <c r="AF554" s="119"/>
      <c r="AP554" s="119"/>
      <c r="AZ554" s="119"/>
      <c r="BA554" s="119"/>
      <c r="BJ554" s="119"/>
      <c r="BT554" s="119"/>
      <c r="CD554" s="119"/>
      <c r="CN554" s="119"/>
      <c r="CX554" s="119"/>
      <c r="DH554" s="119"/>
      <c r="DR554" s="119"/>
      <c r="EB554" s="119"/>
      <c r="EL554" s="119"/>
      <c r="EV554" s="119"/>
      <c r="FF554" s="119"/>
      <c r="FP554" s="119"/>
      <c r="FZ554" s="119"/>
      <c r="GJ554" s="119"/>
      <c r="GT554" s="119"/>
      <c r="HD554" s="119"/>
      <c r="HN554" s="119"/>
      <c r="HX554" s="119"/>
    </row>
    <row xmlns:x14ac="http://schemas.microsoft.com/office/spreadsheetml/2009/9/ac" r="555" s="3" customFormat="true" x14ac:dyDescent="0.25">
      <c r="A555" s="379"/>
      <c r="B555" s="119"/>
      <c r="L555" s="119"/>
      <c r="V555" s="119"/>
      <c r="AF555" s="119"/>
      <c r="AP555" s="119"/>
      <c r="AZ555" s="119"/>
      <c r="BA555" s="119"/>
      <c r="BJ555" s="119"/>
      <c r="BT555" s="119"/>
      <c r="CD555" s="119"/>
      <c r="CN555" s="119"/>
      <c r="CX555" s="119"/>
      <c r="DH555" s="119"/>
      <c r="DR555" s="119"/>
      <c r="EB555" s="119"/>
      <c r="EL555" s="119"/>
      <c r="EV555" s="119"/>
      <c r="FF555" s="119"/>
      <c r="FP555" s="119"/>
      <c r="FZ555" s="119"/>
      <c r="GJ555" s="119"/>
      <c r="GT555" s="119"/>
      <c r="HD555" s="119"/>
      <c r="HN555" s="119"/>
      <c r="HX555" s="119"/>
    </row>
    <row xmlns:x14ac="http://schemas.microsoft.com/office/spreadsheetml/2009/9/ac" r="556" s="3" customFormat="true" x14ac:dyDescent="0.25">
      <c r="A556" s="379"/>
      <c r="B556" s="119"/>
      <c r="L556" s="119"/>
      <c r="V556" s="119"/>
      <c r="AF556" s="119"/>
      <c r="AP556" s="119"/>
      <c r="AZ556" s="119"/>
      <c r="BA556" s="119"/>
      <c r="BJ556" s="119"/>
      <c r="BT556" s="119"/>
      <c r="CD556" s="119"/>
      <c r="CN556" s="119"/>
      <c r="CX556" s="119"/>
      <c r="DH556" s="119"/>
      <c r="DR556" s="119"/>
      <c r="EB556" s="119"/>
      <c r="EL556" s="119"/>
      <c r="EV556" s="119"/>
      <c r="FF556" s="119"/>
      <c r="FP556" s="119"/>
      <c r="FZ556" s="119"/>
      <c r="GJ556" s="119"/>
      <c r="GT556" s="119"/>
      <c r="HD556" s="119"/>
      <c r="HN556" s="119"/>
      <c r="HX556" s="119"/>
    </row>
    <row xmlns:x14ac="http://schemas.microsoft.com/office/spreadsheetml/2009/9/ac" r="557" s="3" customFormat="true" x14ac:dyDescent="0.25">
      <c r="A557" s="379"/>
      <c r="B557" s="119"/>
      <c r="L557" s="119"/>
      <c r="V557" s="119"/>
      <c r="AF557" s="119"/>
      <c r="AP557" s="119"/>
      <c r="AZ557" s="119"/>
      <c r="BA557" s="119"/>
      <c r="BJ557" s="119"/>
      <c r="BT557" s="119"/>
      <c r="CD557" s="119"/>
      <c r="CN557" s="119"/>
      <c r="CX557" s="119"/>
      <c r="DH557" s="119"/>
      <c r="DR557" s="119"/>
      <c r="EB557" s="119"/>
      <c r="EL557" s="119"/>
      <c r="EV557" s="119"/>
      <c r="FF557" s="119"/>
      <c r="FP557" s="119"/>
      <c r="FZ557" s="119"/>
      <c r="GJ557" s="119"/>
      <c r="GT557" s="119"/>
      <c r="HD557" s="119"/>
      <c r="HN557" s="119"/>
      <c r="HX557" s="119"/>
    </row>
    <row xmlns:x14ac="http://schemas.microsoft.com/office/spreadsheetml/2009/9/ac" r="558" s="3" customFormat="true" x14ac:dyDescent="0.25">
      <c r="A558" s="379"/>
      <c r="B558" s="119"/>
      <c r="L558" s="119"/>
      <c r="V558" s="119"/>
      <c r="AF558" s="119"/>
      <c r="AP558" s="119"/>
      <c r="AZ558" s="119"/>
      <c r="BA558" s="119"/>
      <c r="BJ558" s="119"/>
      <c r="BT558" s="119"/>
      <c r="CD558" s="119"/>
      <c r="CN558" s="119"/>
      <c r="CX558" s="119"/>
      <c r="DH558" s="119"/>
      <c r="DR558" s="119"/>
      <c r="EB558" s="119"/>
      <c r="EL558" s="119"/>
      <c r="EV558" s="119"/>
      <c r="FF558" s="119"/>
      <c r="FP558" s="119"/>
      <c r="FZ558" s="119"/>
      <c r="GJ558" s="119"/>
      <c r="GT558" s="119"/>
      <c r="HD558" s="119"/>
      <c r="HN558" s="119"/>
      <c r="HX558" s="119"/>
    </row>
    <row xmlns:x14ac="http://schemas.microsoft.com/office/spreadsheetml/2009/9/ac" r="559" s="3" customFormat="true" x14ac:dyDescent="0.25">
      <c r="A559" s="379"/>
      <c r="B559" s="119"/>
      <c r="L559" s="119"/>
      <c r="V559" s="119"/>
      <c r="AF559" s="119"/>
      <c r="AP559" s="119"/>
      <c r="AZ559" s="119"/>
      <c r="BA559" s="119"/>
      <c r="BJ559" s="119"/>
      <c r="BT559" s="119"/>
      <c r="CD559" s="119"/>
      <c r="CN559" s="119"/>
      <c r="CX559" s="119"/>
      <c r="DH559" s="119"/>
      <c r="DR559" s="119"/>
      <c r="EB559" s="119"/>
      <c r="EL559" s="119"/>
      <c r="EV559" s="119"/>
      <c r="FF559" s="119"/>
      <c r="FP559" s="119"/>
      <c r="FZ559" s="119"/>
      <c r="GJ559" s="119"/>
      <c r="GT559" s="119"/>
      <c r="HD559" s="119"/>
      <c r="HN559" s="119"/>
      <c r="HX559" s="119"/>
    </row>
    <row xmlns:x14ac="http://schemas.microsoft.com/office/spreadsheetml/2009/9/ac" r="560" s="3" customFormat="true" x14ac:dyDescent="0.25">
      <c r="A560" s="379"/>
      <c r="B560" s="119"/>
      <c r="L560" s="119"/>
      <c r="V560" s="119"/>
      <c r="AF560" s="119"/>
      <c r="AP560" s="119"/>
      <c r="AZ560" s="119"/>
      <c r="BA560" s="119"/>
      <c r="BJ560" s="119"/>
      <c r="BT560" s="119"/>
      <c r="CD560" s="119"/>
      <c r="CN560" s="119"/>
      <c r="CX560" s="119"/>
      <c r="DH560" s="119"/>
      <c r="DR560" s="119"/>
      <c r="EB560" s="119"/>
      <c r="EL560" s="119"/>
      <c r="EV560" s="119"/>
      <c r="FF560" s="119"/>
      <c r="FP560" s="119"/>
      <c r="FZ560" s="119"/>
      <c r="GJ560" s="119"/>
      <c r="GT560" s="119"/>
      <c r="HD560" s="119"/>
      <c r="HN560" s="119"/>
      <c r="HX560" s="119"/>
    </row>
    <row xmlns:x14ac="http://schemas.microsoft.com/office/spreadsheetml/2009/9/ac" r="561" s="3" customFormat="true" x14ac:dyDescent="0.25">
      <c r="A561" s="379"/>
      <c r="B561" s="119"/>
      <c r="L561" s="119"/>
      <c r="V561" s="119"/>
      <c r="AF561" s="119"/>
      <c r="AP561" s="119"/>
      <c r="AZ561" s="119"/>
      <c r="BA561" s="119"/>
      <c r="BJ561" s="119"/>
      <c r="BT561" s="119"/>
      <c r="CD561" s="119"/>
      <c r="CN561" s="119"/>
      <c r="CX561" s="119"/>
      <c r="DH561" s="119"/>
      <c r="DR561" s="119"/>
      <c r="EB561" s="119"/>
      <c r="EL561" s="119"/>
      <c r="EV561" s="119"/>
      <c r="FF561" s="119"/>
      <c r="FP561" s="119"/>
      <c r="FZ561" s="119"/>
      <c r="GJ561" s="119"/>
      <c r="GT561" s="119"/>
      <c r="HD561" s="119"/>
      <c r="HN561" s="119"/>
      <c r="HX561" s="119"/>
    </row>
    <row xmlns:x14ac="http://schemas.microsoft.com/office/spreadsheetml/2009/9/ac" r="562" s="3" customFormat="true" x14ac:dyDescent="0.25">
      <c r="A562" s="379"/>
      <c r="B562" s="119"/>
      <c r="L562" s="119"/>
      <c r="V562" s="119"/>
      <c r="AF562" s="119"/>
      <c r="AP562" s="119"/>
      <c r="AZ562" s="119"/>
      <c r="BA562" s="119"/>
      <c r="BJ562" s="119"/>
      <c r="BT562" s="119"/>
      <c r="CD562" s="119"/>
      <c r="CN562" s="119"/>
      <c r="CX562" s="119"/>
      <c r="DH562" s="119"/>
      <c r="DR562" s="119"/>
      <c r="EB562" s="119"/>
      <c r="EL562" s="119"/>
      <c r="EV562" s="119"/>
      <c r="FF562" s="119"/>
      <c r="FP562" s="119"/>
      <c r="FZ562" s="119"/>
      <c r="GJ562" s="119"/>
      <c r="GT562" s="119"/>
      <c r="HD562" s="119"/>
      <c r="HN562" s="119"/>
      <c r="HX562" s="119"/>
    </row>
    <row xmlns:x14ac="http://schemas.microsoft.com/office/spreadsheetml/2009/9/ac" r="563" s="3" customFormat="true" x14ac:dyDescent="0.25">
      <c r="A563" s="379"/>
      <c r="B563" s="119"/>
      <c r="L563" s="119"/>
      <c r="V563" s="119"/>
      <c r="AF563" s="119"/>
      <c r="AP563" s="119"/>
      <c r="AZ563" s="119"/>
      <c r="BA563" s="119"/>
      <c r="BJ563" s="119"/>
      <c r="BT563" s="119"/>
      <c r="CD563" s="119"/>
      <c r="CN563" s="119"/>
      <c r="CX563" s="119"/>
      <c r="DH563" s="119"/>
      <c r="DR563" s="119"/>
      <c r="EB563" s="119"/>
      <c r="EL563" s="119"/>
      <c r="EV563" s="119"/>
      <c r="FF563" s="119"/>
      <c r="FP563" s="119"/>
      <c r="FZ563" s="119"/>
      <c r="GJ563" s="119"/>
      <c r="GT563" s="119"/>
      <c r="HD563" s="119"/>
      <c r="HN563" s="119"/>
      <c r="HX563" s="119"/>
    </row>
    <row xmlns:x14ac="http://schemas.microsoft.com/office/spreadsheetml/2009/9/ac" r="564" s="3" customFormat="true" x14ac:dyDescent="0.25">
      <c r="A564" s="379"/>
      <c r="B564" s="119"/>
      <c r="L564" s="119"/>
      <c r="V564" s="119"/>
      <c r="AF564" s="119"/>
      <c r="AP564" s="119"/>
      <c r="AZ564" s="119"/>
      <c r="BA564" s="119"/>
      <c r="BJ564" s="119"/>
      <c r="BT564" s="119"/>
      <c r="CD564" s="119"/>
      <c r="CN564" s="119"/>
      <c r="CX564" s="119"/>
      <c r="DH564" s="119"/>
      <c r="DR564" s="119"/>
      <c r="EB564" s="119"/>
      <c r="EL564" s="119"/>
      <c r="EV564" s="119"/>
      <c r="FF564" s="119"/>
      <c r="FP564" s="119"/>
      <c r="FZ564" s="119"/>
      <c r="GJ564" s="119"/>
      <c r="GT564" s="119"/>
      <c r="HD564" s="119"/>
      <c r="HN564" s="119"/>
      <c r="HX564" s="119"/>
    </row>
    <row xmlns:x14ac="http://schemas.microsoft.com/office/spreadsheetml/2009/9/ac" r="565" s="3" customFormat="true" x14ac:dyDescent="0.25">
      <c r="A565" s="379"/>
      <c r="B565" s="119"/>
      <c r="L565" s="119"/>
      <c r="V565" s="119"/>
      <c r="AF565" s="119"/>
      <c r="AP565" s="119"/>
      <c r="AZ565" s="119"/>
      <c r="BA565" s="119"/>
      <c r="BJ565" s="119"/>
      <c r="BT565" s="119"/>
      <c r="CD565" s="119"/>
      <c r="CN565" s="119"/>
      <c r="CX565" s="119"/>
      <c r="DH565" s="119"/>
      <c r="DR565" s="119"/>
      <c r="EB565" s="119"/>
      <c r="EL565" s="119"/>
      <c r="EV565" s="119"/>
      <c r="FF565" s="119"/>
      <c r="FP565" s="119"/>
      <c r="FZ565" s="119"/>
      <c r="GJ565" s="119"/>
      <c r="GT565" s="119"/>
      <c r="HD565" s="119"/>
      <c r="HN565" s="119"/>
      <c r="HX565" s="119"/>
    </row>
    <row xmlns:x14ac="http://schemas.microsoft.com/office/spreadsheetml/2009/9/ac" r="566" s="3" customFormat="true" x14ac:dyDescent="0.25">
      <c r="A566" s="379"/>
      <c r="B566" s="119"/>
      <c r="L566" s="119"/>
      <c r="V566" s="119"/>
      <c r="AF566" s="119"/>
      <c r="AP566" s="119"/>
      <c r="AZ566" s="119"/>
      <c r="BA566" s="119"/>
      <c r="BJ566" s="119"/>
      <c r="BT566" s="119"/>
      <c r="CD566" s="119"/>
      <c r="CN566" s="119"/>
      <c r="CX566" s="119"/>
      <c r="DH566" s="119"/>
      <c r="DR566" s="119"/>
      <c r="EB566" s="119"/>
      <c r="EL566" s="119"/>
      <c r="EV566" s="119"/>
      <c r="FF566" s="119"/>
      <c r="FP566" s="119"/>
      <c r="FZ566" s="119"/>
      <c r="GJ566" s="119"/>
      <c r="GT566" s="119"/>
      <c r="HD566" s="119"/>
      <c r="HN566" s="119"/>
      <c r="HX566" s="119"/>
    </row>
    <row xmlns:x14ac="http://schemas.microsoft.com/office/spreadsheetml/2009/9/ac" r="567" s="3" customFormat="true" x14ac:dyDescent="0.25">
      <c r="A567" s="379"/>
      <c r="B567" s="119"/>
      <c r="L567" s="119"/>
      <c r="V567" s="119"/>
      <c r="AF567" s="119"/>
      <c r="AP567" s="119"/>
      <c r="AZ567" s="119"/>
      <c r="BA567" s="119"/>
      <c r="BJ567" s="119"/>
      <c r="BT567" s="119"/>
      <c r="CD567" s="119"/>
      <c r="CN567" s="119"/>
      <c r="CX567" s="119"/>
      <c r="DH567" s="119"/>
      <c r="DR567" s="119"/>
      <c r="EB567" s="119"/>
      <c r="EL567" s="119"/>
      <c r="EV567" s="119"/>
      <c r="FF567" s="119"/>
      <c r="FP567" s="119"/>
      <c r="FZ567" s="119"/>
      <c r="GJ567" s="119"/>
      <c r="GT567" s="119"/>
      <c r="HD567" s="119"/>
      <c r="HN567" s="119"/>
      <c r="HX567" s="119"/>
    </row>
    <row xmlns:x14ac="http://schemas.microsoft.com/office/spreadsheetml/2009/9/ac" r="568" s="3" customFormat="true" x14ac:dyDescent="0.25">
      <c r="A568" s="379"/>
      <c r="B568" s="119"/>
      <c r="L568" s="119"/>
      <c r="V568" s="119"/>
      <c r="AF568" s="119"/>
      <c r="AP568" s="119"/>
      <c r="AZ568" s="119"/>
      <c r="BA568" s="119"/>
      <c r="BJ568" s="119"/>
      <c r="BT568" s="119"/>
      <c r="CD568" s="119"/>
      <c r="CN568" s="119"/>
      <c r="CX568" s="119"/>
      <c r="DH568" s="119"/>
      <c r="DR568" s="119"/>
      <c r="EB568" s="119"/>
      <c r="EL568" s="119"/>
      <c r="EV568" s="119"/>
      <c r="FF568" s="119"/>
      <c r="FP568" s="119"/>
      <c r="FZ568" s="119"/>
      <c r="GJ568" s="119"/>
      <c r="GT568" s="119"/>
      <c r="HD568" s="119"/>
      <c r="HN568" s="119"/>
      <c r="HX568" s="119"/>
    </row>
    <row xmlns:x14ac="http://schemas.microsoft.com/office/spreadsheetml/2009/9/ac" r="569" s="3" customFormat="true" x14ac:dyDescent="0.25">
      <c r="A569" s="379"/>
      <c r="B569" s="119"/>
      <c r="L569" s="119"/>
      <c r="V569" s="119"/>
      <c r="AF569" s="119"/>
      <c r="AP569" s="119"/>
      <c r="AZ569" s="119"/>
      <c r="BA569" s="119"/>
      <c r="BJ569" s="119"/>
      <c r="BT569" s="119"/>
      <c r="CD569" s="119"/>
      <c r="CN569" s="119"/>
      <c r="CX569" s="119"/>
      <c r="DH569" s="119"/>
      <c r="DR569" s="119"/>
      <c r="EB569" s="119"/>
      <c r="EL569" s="119"/>
      <c r="EV569" s="119"/>
      <c r="FF569" s="119"/>
      <c r="FP569" s="119"/>
      <c r="FZ569" s="119"/>
      <c r="GJ569" s="119"/>
      <c r="GT569" s="119"/>
      <c r="HD569" s="119"/>
      <c r="HN569" s="119"/>
      <c r="HX569" s="119"/>
    </row>
    <row xmlns:x14ac="http://schemas.microsoft.com/office/spreadsheetml/2009/9/ac" r="570" s="3" customFormat="true" x14ac:dyDescent="0.25">
      <c r="A570" s="379"/>
      <c r="B570" s="119"/>
      <c r="L570" s="119"/>
      <c r="V570" s="119"/>
      <c r="AF570" s="119"/>
      <c r="AP570" s="119"/>
      <c r="AZ570" s="119"/>
      <c r="BA570" s="119"/>
      <c r="BJ570" s="119"/>
      <c r="BT570" s="119"/>
      <c r="CD570" s="119"/>
      <c r="CN570" s="119"/>
      <c r="CX570" s="119"/>
      <c r="DH570" s="119"/>
      <c r="DR570" s="119"/>
      <c r="EB570" s="119"/>
      <c r="EL570" s="119"/>
      <c r="EV570" s="119"/>
      <c r="FF570" s="119"/>
      <c r="FP570" s="119"/>
      <c r="FZ570" s="119"/>
      <c r="GJ570" s="119"/>
      <c r="GT570" s="119"/>
      <c r="HD570" s="119"/>
      <c r="HN570" s="119"/>
      <c r="HX570" s="119"/>
    </row>
    <row xmlns:x14ac="http://schemas.microsoft.com/office/spreadsheetml/2009/9/ac" r="571" s="3" customFormat="true" x14ac:dyDescent="0.25">
      <c r="A571" s="379"/>
      <c r="B571" s="119"/>
      <c r="L571" s="119"/>
      <c r="V571" s="119"/>
      <c r="AF571" s="119"/>
      <c r="AP571" s="119"/>
      <c r="AZ571" s="119"/>
      <c r="BA571" s="119"/>
      <c r="BJ571" s="119"/>
      <c r="BT571" s="119"/>
      <c r="CD571" s="119"/>
      <c r="CN571" s="119"/>
      <c r="CX571" s="119"/>
      <c r="DH571" s="119"/>
      <c r="DR571" s="119"/>
      <c r="EB571" s="119"/>
      <c r="EL571" s="119"/>
      <c r="EV571" s="119"/>
      <c r="FF571" s="119"/>
      <c r="FP571" s="119"/>
      <c r="FZ571" s="119"/>
      <c r="GJ571" s="119"/>
      <c r="GT571" s="119"/>
      <c r="HD571" s="119"/>
      <c r="HN571" s="119"/>
      <c r="HX571" s="119"/>
    </row>
    <row xmlns:x14ac="http://schemas.microsoft.com/office/spreadsheetml/2009/9/ac" r="572" s="3" customFormat="true" x14ac:dyDescent="0.25">
      <c r="A572" s="379"/>
      <c r="B572" s="119"/>
      <c r="L572" s="119"/>
      <c r="V572" s="119"/>
      <c r="AF572" s="119"/>
      <c r="AP572" s="119"/>
      <c r="AZ572" s="119"/>
      <c r="BA572" s="119"/>
      <c r="BJ572" s="119"/>
      <c r="BT572" s="119"/>
      <c r="CD572" s="119"/>
      <c r="CN572" s="119"/>
      <c r="CX572" s="119"/>
      <c r="DH572" s="119"/>
      <c r="DR572" s="119"/>
      <c r="EB572" s="119"/>
      <c r="EL572" s="119"/>
      <c r="EV572" s="119"/>
      <c r="FF572" s="119"/>
      <c r="FP572" s="119"/>
      <c r="FZ572" s="119"/>
      <c r="GJ572" s="119"/>
      <c r="GT572" s="119"/>
      <c r="HD572" s="119"/>
      <c r="HN572" s="119"/>
      <c r="HX572" s="119"/>
    </row>
    <row xmlns:x14ac="http://schemas.microsoft.com/office/spreadsheetml/2009/9/ac" r="573" s="3" customFormat="true" x14ac:dyDescent="0.25">
      <c r="A573" s="379"/>
      <c r="B573" s="119"/>
      <c r="L573" s="119"/>
      <c r="V573" s="119"/>
      <c r="AF573" s="119"/>
      <c r="AP573" s="119"/>
      <c r="AZ573" s="119"/>
      <c r="BA573" s="119"/>
      <c r="BJ573" s="119"/>
      <c r="BT573" s="119"/>
      <c r="CD573" s="119"/>
      <c r="CN573" s="119"/>
      <c r="CX573" s="119"/>
      <c r="DH573" s="119"/>
      <c r="DR573" s="119"/>
      <c r="EB573" s="119"/>
      <c r="EL573" s="119"/>
      <c r="EV573" s="119"/>
      <c r="FF573" s="119"/>
      <c r="FP573" s="119"/>
      <c r="FZ573" s="119"/>
      <c r="GJ573" s="119"/>
      <c r="GT573" s="119"/>
      <c r="HD573" s="119"/>
      <c r="HN573" s="119"/>
      <c r="HX573" s="119"/>
    </row>
    <row xmlns:x14ac="http://schemas.microsoft.com/office/spreadsheetml/2009/9/ac" r="574" s="3" customFormat="true" x14ac:dyDescent="0.25">
      <c r="A574" s="379"/>
      <c r="B574" s="119"/>
      <c r="L574" s="119"/>
      <c r="V574" s="119"/>
      <c r="AF574" s="119"/>
      <c r="AP574" s="119"/>
      <c r="AZ574" s="119"/>
      <c r="BA574" s="119"/>
      <c r="BJ574" s="119"/>
      <c r="BT574" s="119"/>
      <c r="CD574" s="119"/>
      <c r="CN574" s="119"/>
      <c r="CX574" s="119"/>
      <c r="DH574" s="119"/>
      <c r="DR574" s="119"/>
      <c r="EB574" s="119"/>
      <c r="EL574" s="119"/>
      <c r="EV574" s="119"/>
      <c r="FF574" s="119"/>
      <c r="FP574" s="119"/>
      <c r="FZ574" s="119"/>
      <c r="GJ574" s="119"/>
      <c r="GT574" s="119"/>
      <c r="HD574" s="119"/>
      <c r="HN574" s="119"/>
      <c r="HX574" s="119"/>
    </row>
    <row xmlns:x14ac="http://schemas.microsoft.com/office/spreadsheetml/2009/9/ac" r="575" s="3" customFormat="true" x14ac:dyDescent="0.25">
      <c r="A575" s="379"/>
      <c r="B575" s="119"/>
      <c r="L575" s="119"/>
      <c r="V575" s="119"/>
      <c r="AF575" s="119"/>
      <c r="AP575" s="119"/>
      <c r="AZ575" s="119"/>
      <c r="BA575" s="119"/>
      <c r="BJ575" s="119"/>
      <c r="BT575" s="119"/>
      <c r="CD575" s="119"/>
      <c r="CN575" s="119"/>
      <c r="CX575" s="119"/>
      <c r="DH575" s="119"/>
      <c r="DR575" s="119"/>
      <c r="EB575" s="119"/>
      <c r="EL575" s="119"/>
      <c r="EV575" s="119"/>
      <c r="FF575" s="119"/>
      <c r="FP575" s="119"/>
      <c r="FZ575" s="119"/>
      <c r="GJ575" s="119"/>
      <c r="GT575" s="119"/>
      <c r="HD575" s="119"/>
      <c r="HN575" s="119"/>
      <c r="HX575" s="119"/>
    </row>
    <row xmlns:x14ac="http://schemas.microsoft.com/office/spreadsheetml/2009/9/ac" r="576" s="3" customFormat="true" x14ac:dyDescent="0.25">
      <c r="A576" s="379"/>
      <c r="B576" s="119"/>
      <c r="L576" s="119"/>
      <c r="V576" s="119"/>
      <c r="AF576" s="119"/>
      <c r="AP576" s="119"/>
      <c r="AZ576" s="119"/>
      <c r="BA576" s="119"/>
      <c r="BJ576" s="119"/>
      <c r="BT576" s="119"/>
      <c r="CD576" s="119"/>
      <c r="CN576" s="119"/>
      <c r="CX576" s="119"/>
      <c r="DH576" s="119"/>
      <c r="DR576" s="119"/>
      <c r="EB576" s="119"/>
      <c r="EL576" s="119"/>
      <c r="EV576" s="119"/>
      <c r="FF576" s="119"/>
      <c r="FP576" s="119"/>
      <c r="FZ576" s="119"/>
      <c r="GJ576" s="119"/>
      <c r="GT576" s="119"/>
      <c r="HD576" s="119"/>
      <c r="HN576" s="119"/>
      <c r="HX576" s="119"/>
    </row>
    <row xmlns:x14ac="http://schemas.microsoft.com/office/spreadsheetml/2009/9/ac" r="577" s="3" customFormat="true" x14ac:dyDescent="0.25">
      <c r="A577" s="379"/>
      <c r="B577" s="119"/>
      <c r="L577" s="119"/>
      <c r="V577" s="119"/>
      <c r="AF577" s="119"/>
      <c r="AP577" s="119"/>
      <c r="AZ577" s="119"/>
      <c r="BA577" s="119"/>
      <c r="BJ577" s="119"/>
      <c r="BT577" s="119"/>
      <c r="CD577" s="119"/>
      <c r="CN577" s="119"/>
      <c r="CX577" s="119"/>
      <c r="DH577" s="119"/>
      <c r="DR577" s="119"/>
      <c r="EB577" s="119"/>
      <c r="EL577" s="119"/>
      <c r="EV577" s="119"/>
      <c r="FF577" s="119"/>
      <c r="FP577" s="119"/>
      <c r="FZ577" s="119"/>
      <c r="GJ577" s="119"/>
      <c r="GT577" s="119"/>
      <c r="HD577" s="119"/>
      <c r="HN577" s="119"/>
      <c r="HX577" s="119"/>
    </row>
    <row xmlns:x14ac="http://schemas.microsoft.com/office/spreadsheetml/2009/9/ac" r="578" s="3" customFormat="true" x14ac:dyDescent="0.25">
      <c r="A578" s="379"/>
      <c r="B578" s="119"/>
      <c r="L578" s="119"/>
      <c r="V578" s="119"/>
      <c r="AF578" s="119"/>
      <c r="AP578" s="119"/>
      <c r="AZ578" s="119"/>
      <c r="BA578" s="119"/>
      <c r="BJ578" s="119"/>
      <c r="BT578" s="119"/>
      <c r="CD578" s="119"/>
      <c r="CN578" s="119"/>
      <c r="CX578" s="119"/>
      <c r="DH578" s="119"/>
      <c r="DR578" s="119"/>
      <c r="EB578" s="119"/>
      <c r="EL578" s="119"/>
      <c r="EV578" s="119"/>
      <c r="FF578" s="119"/>
      <c r="FP578" s="119"/>
      <c r="FZ578" s="119"/>
      <c r="GJ578" s="119"/>
      <c r="GT578" s="119"/>
      <c r="HD578" s="119"/>
      <c r="HN578" s="119"/>
      <c r="HX578" s="119"/>
    </row>
    <row xmlns:x14ac="http://schemas.microsoft.com/office/spreadsheetml/2009/9/ac" r="579" s="3" customFormat="true" x14ac:dyDescent="0.25">
      <c r="A579" s="379"/>
      <c r="B579" s="119"/>
      <c r="L579" s="119"/>
      <c r="V579" s="119"/>
      <c r="AF579" s="119"/>
      <c r="AP579" s="119"/>
      <c r="AZ579" s="119"/>
      <c r="BA579" s="119"/>
      <c r="BJ579" s="119"/>
      <c r="BT579" s="119"/>
      <c r="CD579" s="119"/>
      <c r="CN579" s="119"/>
      <c r="CX579" s="119"/>
      <c r="DH579" s="119"/>
      <c r="DR579" s="119"/>
      <c r="EB579" s="119"/>
      <c r="EL579" s="119"/>
      <c r="EV579" s="119"/>
      <c r="FF579" s="119"/>
      <c r="FP579" s="119"/>
      <c r="FZ579" s="119"/>
      <c r="GJ579" s="119"/>
      <c r="GT579" s="119"/>
      <c r="HD579" s="119"/>
      <c r="HN579" s="119"/>
      <c r="HX579" s="119"/>
    </row>
    <row xmlns:x14ac="http://schemas.microsoft.com/office/spreadsheetml/2009/9/ac" r="580" s="3" customFormat="true" x14ac:dyDescent="0.25">
      <c r="A580" s="379"/>
      <c r="B580" s="119"/>
      <c r="L580" s="119"/>
      <c r="V580" s="119"/>
      <c r="AF580" s="119"/>
      <c r="AP580" s="119"/>
      <c r="AZ580" s="119"/>
      <c r="BA580" s="119"/>
      <c r="BJ580" s="119"/>
      <c r="BT580" s="119"/>
      <c r="CD580" s="119"/>
      <c r="CN580" s="119"/>
      <c r="CX580" s="119"/>
      <c r="DH580" s="119"/>
      <c r="DR580" s="119"/>
      <c r="EB580" s="119"/>
      <c r="EL580" s="119"/>
      <c r="EV580" s="119"/>
      <c r="FF580" s="119"/>
      <c r="FP580" s="119"/>
      <c r="FZ580" s="119"/>
      <c r="GJ580" s="119"/>
      <c r="GT580" s="119"/>
      <c r="HD580" s="119"/>
      <c r="HN580" s="119"/>
      <c r="HX580" s="119"/>
    </row>
    <row xmlns:x14ac="http://schemas.microsoft.com/office/spreadsheetml/2009/9/ac" r="581" s="3" customFormat="true" x14ac:dyDescent="0.25">
      <c r="A581" s="379"/>
      <c r="B581" s="119"/>
      <c r="L581" s="119"/>
      <c r="V581" s="119"/>
      <c r="AF581" s="119"/>
      <c r="AP581" s="119"/>
      <c r="AZ581" s="119"/>
      <c r="BA581" s="119"/>
      <c r="BJ581" s="119"/>
      <c r="BT581" s="119"/>
      <c r="CD581" s="119"/>
      <c r="CN581" s="119"/>
      <c r="CX581" s="119"/>
      <c r="DH581" s="119"/>
      <c r="DR581" s="119"/>
      <c r="EB581" s="119"/>
      <c r="EL581" s="119"/>
      <c r="EV581" s="119"/>
      <c r="FF581" s="119"/>
      <c r="FP581" s="119"/>
      <c r="FZ581" s="119"/>
      <c r="GJ581" s="119"/>
      <c r="GT581" s="119"/>
      <c r="HD581" s="119"/>
      <c r="HN581" s="119"/>
      <c r="HX581" s="119"/>
    </row>
    <row xmlns:x14ac="http://schemas.microsoft.com/office/spreadsheetml/2009/9/ac" r="582" s="3" customFormat="true" x14ac:dyDescent="0.25">
      <c r="A582" s="379"/>
      <c r="B582" s="119"/>
      <c r="L582" s="119"/>
      <c r="V582" s="119"/>
      <c r="AF582" s="119"/>
      <c r="AP582" s="119"/>
      <c r="AZ582" s="119"/>
      <c r="BA582" s="119"/>
      <c r="BJ582" s="119"/>
      <c r="BT582" s="119"/>
      <c r="CD582" s="119"/>
      <c r="CN582" s="119"/>
      <c r="CX582" s="119"/>
      <c r="DH582" s="119"/>
      <c r="DR582" s="119"/>
      <c r="EB582" s="119"/>
      <c r="EL582" s="119"/>
      <c r="EV582" s="119"/>
      <c r="FF582" s="119"/>
      <c r="FP582" s="119"/>
      <c r="FZ582" s="119"/>
      <c r="GJ582" s="119"/>
      <c r="GT582" s="119"/>
      <c r="HD582" s="119"/>
      <c r="HN582" s="119"/>
      <c r="HX582" s="119"/>
    </row>
    <row xmlns:x14ac="http://schemas.microsoft.com/office/spreadsheetml/2009/9/ac" r="583" s="3" customFormat="true" x14ac:dyDescent="0.25">
      <c r="A583" s="379"/>
      <c r="B583" s="119"/>
      <c r="L583" s="119"/>
      <c r="V583" s="119"/>
      <c r="AF583" s="119"/>
      <c r="AP583" s="119"/>
      <c r="AZ583" s="119"/>
      <c r="BA583" s="119"/>
      <c r="BJ583" s="119"/>
      <c r="BT583" s="119"/>
      <c r="CD583" s="119"/>
      <c r="CN583" s="119"/>
      <c r="CX583" s="119"/>
      <c r="DH583" s="119"/>
      <c r="DR583" s="119"/>
      <c r="EB583" s="119"/>
      <c r="EL583" s="119"/>
      <c r="EV583" s="119"/>
      <c r="FF583" s="119"/>
      <c r="FP583" s="119"/>
      <c r="FZ583" s="119"/>
      <c r="GJ583" s="119"/>
      <c r="GT583" s="119"/>
      <c r="HD583" s="119"/>
      <c r="HN583" s="119"/>
      <c r="HX583" s="119"/>
    </row>
    <row xmlns:x14ac="http://schemas.microsoft.com/office/spreadsheetml/2009/9/ac" r="584" s="3" customFormat="true" x14ac:dyDescent="0.25">
      <c r="A584" s="379"/>
      <c r="B584" s="119"/>
      <c r="L584" s="119"/>
      <c r="V584" s="119"/>
      <c r="AF584" s="119"/>
      <c r="AP584" s="119"/>
      <c r="AZ584" s="119"/>
      <c r="BA584" s="119"/>
      <c r="BJ584" s="119"/>
      <c r="BT584" s="119"/>
      <c r="CD584" s="119"/>
      <c r="CN584" s="119"/>
      <c r="CX584" s="119"/>
      <c r="DH584" s="119"/>
      <c r="DR584" s="119"/>
      <c r="EB584" s="119"/>
      <c r="EL584" s="119"/>
      <c r="EV584" s="119"/>
      <c r="FF584" s="119"/>
      <c r="FP584" s="119"/>
      <c r="FZ584" s="119"/>
      <c r="GJ584" s="119"/>
      <c r="GT584" s="119"/>
      <c r="HD584" s="119"/>
      <c r="HN584" s="119"/>
      <c r="HX584" s="119"/>
    </row>
    <row xmlns:x14ac="http://schemas.microsoft.com/office/spreadsheetml/2009/9/ac" r="585" s="3" customFormat="true" x14ac:dyDescent="0.25">
      <c r="A585" s="379"/>
      <c r="B585" s="119"/>
      <c r="L585" s="119"/>
      <c r="V585" s="119"/>
      <c r="AF585" s="119"/>
      <c r="AP585" s="119"/>
      <c r="AZ585" s="119"/>
      <c r="BA585" s="119"/>
      <c r="BJ585" s="119"/>
      <c r="BT585" s="119"/>
      <c r="CD585" s="119"/>
      <c r="CN585" s="119"/>
      <c r="CX585" s="119"/>
      <c r="DH585" s="119"/>
      <c r="DR585" s="119"/>
      <c r="EB585" s="119"/>
      <c r="EL585" s="119"/>
      <c r="EV585" s="119"/>
      <c r="FF585" s="119"/>
      <c r="FP585" s="119"/>
      <c r="FZ585" s="119"/>
      <c r="GJ585" s="119"/>
      <c r="GT585" s="119"/>
      <c r="HD585" s="119"/>
      <c r="HN585" s="119"/>
      <c r="HX585" s="119"/>
    </row>
    <row xmlns:x14ac="http://schemas.microsoft.com/office/spreadsheetml/2009/9/ac" r="586" s="3" customFormat="true" x14ac:dyDescent="0.25">
      <c r="A586" s="379"/>
      <c r="B586" s="119"/>
      <c r="L586" s="119"/>
      <c r="V586" s="119"/>
      <c r="AF586" s="119"/>
      <c r="AP586" s="119"/>
      <c r="AZ586" s="119"/>
      <c r="BA586" s="119"/>
      <c r="BJ586" s="119"/>
      <c r="BT586" s="119"/>
      <c r="CD586" s="119"/>
      <c r="CN586" s="119"/>
      <c r="CX586" s="119"/>
      <c r="DH586" s="119"/>
      <c r="DR586" s="119"/>
      <c r="EB586" s="119"/>
      <c r="EL586" s="119"/>
      <c r="EV586" s="119"/>
      <c r="FF586" s="119"/>
      <c r="FP586" s="119"/>
      <c r="FZ586" s="119"/>
      <c r="GJ586" s="119"/>
      <c r="GT586" s="119"/>
      <c r="HD586" s="119"/>
      <c r="HN586" s="119"/>
      <c r="HX586" s="119"/>
    </row>
    <row xmlns:x14ac="http://schemas.microsoft.com/office/spreadsheetml/2009/9/ac" r="587" s="3" customFormat="true" x14ac:dyDescent="0.25">
      <c r="A587" s="379"/>
      <c r="B587" s="119"/>
      <c r="L587" s="119"/>
      <c r="V587" s="119"/>
      <c r="AF587" s="119"/>
      <c r="AP587" s="119"/>
      <c r="AZ587" s="119"/>
      <c r="BA587" s="119"/>
      <c r="BJ587" s="119"/>
      <c r="BT587" s="119"/>
      <c r="CD587" s="119"/>
      <c r="CN587" s="119"/>
      <c r="CX587" s="119"/>
      <c r="DH587" s="119"/>
      <c r="DR587" s="119"/>
      <c r="EB587" s="119"/>
      <c r="EL587" s="119"/>
      <c r="EV587" s="119"/>
      <c r="FF587" s="119"/>
      <c r="FP587" s="119"/>
      <c r="FZ587" s="119"/>
      <c r="GJ587" s="119"/>
      <c r="GT587" s="119"/>
      <c r="HD587" s="119"/>
      <c r="HN587" s="119"/>
      <c r="HX587" s="119"/>
    </row>
    <row xmlns:x14ac="http://schemas.microsoft.com/office/spreadsheetml/2009/9/ac" r="588" s="3" customFormat="true" x14ac:dyDescent="0.25">
      <c r="A588" s="379"/>
      <c r="B588" s="119"/>
      <c r="L588" s="119"/>
      <c r="V588" s="119"/>
      <c r="AF588" s="119"/>
      <c r="AP588" s="119"/>
      <c r="AZ588" s="119"/>
      <c r="BA588" s="119"/>
      <c r="BJ588" s="119"/>
      <c r="BT588" s="119"/>
      <c r="CD588" s="119"/>
      <c r="CN588" s="119"/>
      <c r="CX588" s="119"/>
      <c r="DH588" s="119"/>
      <c r="DR588" s="119"/>
      <c r="EB588" s="119"/>
      <c r="EL588" s="119"/>
      <c r="EV588" s="119"/>
      <c r="FF588" s="119"/>
      <c r="FP588" s="119"/>
      <c r="FZ588" s="119"/>
      <c r="GJ588" s="119"/>
      <c r="GT588" s="119"/>
      <c r="HD588" s="119"/>
      <c r="HN588" s="119"/>
      <c r="HX588" s="119"/>
    </row>
    <row xmlns:x14ac="http://schemas.microsoft.com/office/spreadsheetml/2009/9/ac" r="589" s="3" customFormat="true" x14ac:dyDescent="0.25">
      <c r="A589" s="379"/>
      <c r="B589" s="119"/>
      <c r="L589" s="119"/>
      <c r="V589" s="119"/>
      <c r="AF589" s="119"/>
      <c r="AP589" s="119"/>
      <c r="AZ589" s="119"/>
      <c r="BA589" s="119"/>
      <c r="BJ589" s="119"/>
      <c r="BT589" s="119"/>
      <c r="CD589" s="119"/>
      <c r="CN589" s="119"/>
      <c r="CX589" s="119"/>
      <c r="DH589" s="119"/>
      <c r="DR589" s="119"/>
      <c r="EB589" s="119"/>
      <c r="EL589" s="119"/>
      <c r="EV589" s="119"/>
      <c r="FF589" s="119"/>
      <c r="FP589" s="119"/>
      <c r="FZ589" s="119"/>
      <c r="GJ589" s="119"/>
      <c r="GT589" s="119"/>
      <c r="HD589" s="119"/>
      <c r="HN589" s="119"/>
      <c r="HX589" s="119"/>
    </row>
    <row xmlns:x14ac="http://schemas.microsoft.com/office/spreadsheetml/2009/9/ac" r="590" s="3" customFormat="true" x14ac:dyDescent="0.25">
      <c r="A590" s="379"/>
      <c r="B590" s="119"/>
      <c r="L590" s="119"/>
      <c r="V590" s="119"/>
      <c r="AF590" s="119"/>
      <c r="AP590" s="119"/>
      <c r="AZ590" s="119"/>
      <c r="BA590" s="119"/>
      <c r="BJ590" s="119"/>
      <c r="BT590" s="119"/>
      <c r="CD590" s="119"/>
      <c r="CN590" s="119"/>
      <c r="CX590" s="119"/>
      <c r="DH590" s="119"/>
      <c r="DR590" s="119"/>
      <c r="EB590" s="119"/>
      <c r="EL590" s="119"/>
      <c r="EV590" s="119"/>
      <c r="FF590" s="119"/>
      <c r="FP590" s="119"/>
      <c r="FZ590" s="119"/>
      <c r="GJ590" s="119"/>
      <c r="GT590" s="119"/>
      <c r="HD590" s="119"/>
      <c r="HN590" s="119"/>
      <c r="HX590" s="119"/>
    </row>
    <row xmlns:x14ac="http://schemas.microsoft.com/office/spreadsheetml/2009/9/ac" r="591" s="3" customFormat="true" x14ac:dyDescent="0.25">
      <c r="A591" s="379"/>
      <c r="B591" s="119"/>
      <c r="L591" s="119"/>
      <c r="V591" s="119"/>
      <c r="AF591" s="119"/>
      <c r="AP591" s="119"/>
      <c r="AZ591" s="119"/>
      <c r="BA591" s="119"/>
      <c r="BJ591" s="119"/>
      <c r="BT591" s="119"/>
      <c r="CD591" s="119"/>
      <c r="CN591" s="119"/>
      <c r="CX591" s="119"/>
      <c r="DH591" s="119"/>
      <c r="DR591" s="119"/>
      <c r="EB591" s="119"/>
      <c r="EL591" s="119"/>
      <c r="EV591" s="119"/>
      <c r="FF591" s="119"/>
      <c r="FP591" s="119"/>
      <c r="FZ591" s="119"/>
      <c r="GJ591" s="119"/>
      <c r="GT591" s="119"/>
      <c r="HD591" s="119"/>
      <c r="HN591" s="119"/>
      <c r="HX591" s="119"/>
    </row>
    <row xmlns:x14ac="http://schemas.microsoft.com/office/spreadsheetml/2009/9/ac" r="592" s="3" customFormat="true" x14ac:dyDescent="0.25">
      <c r="A592" s="379"/>
      <c r="B592" s="119"/>
      <c r="L592" s="119"/>
      <c r="V592" s="119"/>
      <c r="AF592" s="119"/>
      <c r="AP592" s="119"/>
      <c r="AZ592" s="119"/>
      <c r="BA592" s="119"/>
      <c r="BJ592" s="119"/>
      <c r="BT592" s="119"/>
      <c r="CD592" s="119"/>
      <c r="CN592" s="119"/>
      <c r="CX592" s="119"/>
      <c r="DH592" s="119"/>
      <c r="DR592" s="119"/>
      <c r="EB592" s="119"/>
      <c r="EL592" s="119"/>
      <c r="EV592" s="119"/>
      <c r="FF592" s="119"/>
      <c r="FP592" s="119"/>
      <c r="FZ592" s="119"/>
      <c r="GJ592" s="119"/>
      <c r="GT592" s="119"/>
      <c r="HD592" s="119"/>
      <c r="HN592" s="119"/>
      <c r="HX592" s="119"/>
    </row>
    <row xmlns:x14ac="http://schemas.microsoft.com/office/spreadsheetml/2009/9/ac" r="593" s="3" customFormat="true" x14ac:dyDescent="0.25">
      <c r="A593" s="379"/>
      <c r="B593" s="119"/>
      <c r="L593" s="119"/>
      <c r="V593" s="119"/>
      <c r="AF593" s="119"/>
      <c r="AP593" s="119"/>
      <c r="AZ593" s="119"/>
      <c r="BA593" s="119"/>
      <c r="BJ593" s="119"/>
      <c r="BT593" s="119"/>
      <c r="CD593" s="119"/>
      <c r="CN593" s="119"/>
      <c r="CX593" s="119"/>
      <c r="DH593" s="119"/>
      <c r="DR593" s="119"/>
      <c r="EB593" s="119"/>
      <c r="EL593" s="119"/>
      <c r="EV593" s="119"/>
      <c r="FF593" s="119"/>
      <c r="FP593" s="119"/>
      <c r="FZ593" s="119"/>
      <c r="GJ593" s="119"/>
      <c r="GT593" s="119"/>
      <c r="HD593" s="119"/>
      <c r="HN593" s="119"/>
      <c r="HX593" s="119"/>
    </row>
    <row xmlns:x14ac="http://schemas.microsoft.com/office/spreadsheetml/2009/9/ac" r="594" s="3" customFormat="true" x14ac:dyDescent="0.25">
      <c r="A594" s="379"/>
      <c r="B594" s="119"/>
      <c r="L594" s="119"/>
      <c r="V594" s="119"/>
      <c r="AF594" s="119"/>
      <c r="AP594" s="119"/>
      <c r="AZ594" s="119"/>
      <c r="BA594" s="119"/>
      <c r="BJ594" s="119"/>
      <c r="BT594" s="119"/>
      <c r="CD594" s="119"/>
      <c r="CN594" s="119"/>
      <c r="CX594" s="119"/>
      <c r="DH594" s="119"/>
      <c r="DR594" s="119"/>
      <c r="EB594" s="119"/>
      <c r="EL594" s="119"/>
      <c r="EV594" s="119"/>
      <c r="FF594" s="119"/>
      <c r="FP594" s="119"/>
      <c r="FZ594" s="119"/>
      <c r="GJ594" s="119"/>
      <c r="GT594" s="119"/>
      <c r="HD594" s="119"/>
      <c r="HN594" s="119"/>
      <c r="HX594" s="119"/>
    </row>
    <row xmlns:x14ac="http://schemas.microsoft.com/office/spreadsheetml/2009/9/ac" r="595" s="3" customFormat="true" x14ac:dyDescent="0.25">
      <c r="A595" s="379"/>
      <c r="B595" s="119"/>
      <c r="L595" s="119"/>
      <c r="V595" s="119"/>
      <c r="AF595" s="119"/>
      <c r="AP595" s="119"/>
      <c r="AZ595" s="119"/>
      <c r="BA595" s="119"/>
      <c r="BJ595" s="119"/>
      <c r="BT595" s="119"/>
      <c r="CD595" s="119"/>
      <c r="CN595" s="119"/>
      <c r="CX595" s="119"/>
      <c r="DH595" s="119"/>
      <c r="DR595" s="119"/>
      <c r="EB595" s="119"/>
      <c r="EL595" s="119"/>
      <c r="EV595" s="119"/>
      <c r="FF595" s="119"/>
      <c r="FP595" s="119"/>
      <c r="FZ595" s="119"/>
      <c r="GJ595" s="119"/>
      <c r="GT595" s="119"/>
      <c r="HD595" s="119"/>
      <c r="HN595" s="119"/>
      <c r="HX595" s="119"/>
    </row>
    <row xmlns:x14ac="http://schemas.microsoft.com/office/spreadsheetml/2009/9/ac" r="596" s="3" customFormat="true" x14ac:dyDescent="0.25">
      <c r="A596" s="379"/>
      <c r="B596" s="119"/>
      <c r="L596" s="119"/>
      <c r="V596" s="119"/>
      <c r="AF596" s="119"/>
      <c r="AP596" s="119"/>
      <c r="AZ596" s="119"/>
      <c r="BA596" s="119"/>
      <c r="BJ596" s="119"/>
      <c r="BT596" s="119"/>
      <c r="CD596" s="119"/>
      <c r="CN596" s="119"/>
      <c r="CX596" s="119"/>
      <c r="DH596" s="119"/>
      <c r="DR596" s="119"/>
      <c r="EB596" s="119"/>
      <c r="EL596" s="119"/>
      <c r="EV596" s="119"/>
      <c r="FF596" s="119"/>
      <c r="FP596" s="119"/>
      <c r="FZ596" s="119"/>
      <c r="GJ596" s="119"/>
      <c r="GT596" s="119"/>
      <c r="HD596" s="119"/>
      <c r="HN596" s="119"/>
      <c r="HX596" s="119"/>
    </row>
    <row xmlns:x14ac="http://schemas.microsoft.com/office/spreadsheetml/2009/9/ac" r="597" s="3" customFormat="true" x14ac:dyDescent="0.25">
      <c r="A597" s="379"/>
      <c r="B597" s="119"/>
      <c r="L597" s="119"/>
      <c r="V597" s="119"/>
      <c r="AF597" s="119"/>
      <c r="AP597" s="119"/>
      <c r="AZ597" s="119"/>
      <c r="BA597" s="119"/>
      <c r="BJ597" s="119"/>
      <c r="BT597" s="119"/>
      <c r="CD597" s="119"/>
      <c r="CN597" s="119"/>
      <c r="CX597" s="119"/>
      <c r="DH597" s="119"/>
      <c r="DR597" s="119"/>
      <c r="EB597" s="119"/>
      <c r="EL597" s="119"/>
      <c r="EV597" s="119"/>
      <c r="FF597" s="119"/>
      <c r="FP597" s="119"/>
      <c r="FZ597" s="119"/>
      <c r="GJ597" s="119"/>
      <c r="GT597" s="119"/>
      <c r="HD597" s="119"/>
      <c r="HN597" s="119"/>
      <c r="HX597" s="119"/>
    </row>
    <row xmlns:x14ac="http://schemas.microsoft.com/office/spreadsheetml/2009/9/ac" r="598" s="3" customFormat="true" x14ac:dyDescent="0.25">
      <c r="A598" s="379"/>
      <c r="B598" s="119"/>
      <c r="L598" s="119"/>
      <c r="V598" s="119"/>
      <c r="AF598" s="119"/>
      <c r="AP598" s="119"/>
      <c r="AZ598" s="119"/>
      <c r="BA598" s="119"/>
      <c r="BJ598" s="119"/>
      <c r="BT598" s="119"/>
      <c r="CD598" s="119"/>
      <c r="CN598" s="119"/>
      <c r="CX598" s="119"/>
      <c r="DH598" s="119"/>
      <c r="DR598" s="119"/>
      <c r="EB598" s="119"/>
      <c r="EL598" s="119"/>
      <c r="EV598" s="119"/>
      <c r="FF598" s="119"/>
      <c r="FP598" s="119"/>
      <c r="FZ598" s="119"/>
      <c r="GJ598" s="119"/>
      <c r="GT598" s="119"/>
      <c r="HD598" s="119"/>
      <c r="HN598" s="119"/>
      <c r="HX598" s="119"/>
    </row>
    <row xmlns:x14ac="http://schemas.microsoft.com/office/spreadsheetml/2009/9/ac" r="599" s="3" customFormat="true" x14ac:dyDescent="0.25">
      <c r="A599" s="379"/>
      <c r="B599" s="119"/>
      <c r="L599" s="119"/>
      <c r="V599" s="119"/>
      <c r="AF599" s="119"/>
      <c r="AP599" s="119"/>
      <c r="AZ599" s="119"/>
      <c r="BA599" s="119"/>
      <c r="BJ599" s="119"/>
      <c r="BT599" s="119"/>
      <c r="CD599" s="119"/>
      <c r="CN599" s="119"/>
      <c r="CX599" s="119"/>
      <c r="DH599" s="119"/>
      <c r="DR599" s="119"/>
      <c r="EB599" s="119"/>
      <c r="EL599" s="119"/>
      <c r="EV599" s="119"/>
      <c r="FF599" s="119"/>
      <c r="FP599" s="119"/>
      <c r="FZ599" s="119"/>
      <c r="GJ599" s="119"/>
      <c r="GT599" s="119"/>
      <c r="HD599" s="119"/>
      <c r="HN599" s="119"/>
      <c r="HX599" s="119"/>
    </row>
    <row xmlns:x14ac="http://schemas.microsoft.com/office/spreadsheetml/2009/9/ac" r="600" s="3" customFormat="true" x14ac:dyDescent="0.25">
      <c r="A600" s="379"/>
      <c r="B600" s="119"/>
      <c r="L600" s="119"/>
      <c r="V600" s="119"/>
      <c r="AF600" s="119"/>
      <c r="AP600" s="119"/>
      <c r="AZ600" s="119"/>
      <c r="BA600" s="119"/>
      <c r="BJ600" s="119"/>
      <c r="BT600" s="119"/>
      <c r="CD600" s="119"/>
      <c r="CN600" s="119"/>
      <c r="CX600" s="119"/>
      <c r="DH600" s="119"/>
      <c r="DR600" s="119"/>
      <c r="EB600" s="119"/>
      <c r="EL600" s="119"/>
      <c r="EV600" s="119"/>
      <c r="FF600" s="119"/>
      <c r="FP600" s="119"/>
      <c r="FZ600" s="119"/>
      <c r="GJ600" s="119"/>
      <c r="GT600" s="119"/>
      <c r="HD600" s="119"/>
      <c r="HN600" s="119"/>
      <c r="HX600" s="119"/>
    </row>
    <row xmlns:x14ac="http://schemas.microsoft.com/office/spreadsheetml/2009/9/ac" r="601" s="3" customFormat="true" x14ac:dyDescent="0.25">
      <c r="A601" s="379"/>
      <c r="B601" s="119"/>
      <c r="L601" s="119"/>
      <c r="V601" s="119"/>
      <c r="AF601" s="119"/>
      <c r="AP601" s="119"/>
      <c r="AZ601" s="119"/>
      <c r="BA601" s="119"/>
      <c r="BJ601" s="119"/>
      <c r="BT601" s="119"/>
      <c r="CD601" s="119"/>
      <c r="CN601" s="119"/>
      <c r="CX601" s="119"/>
      <c r="DH601" s="119"/>
      <c r="DR601" s="119"/>
      <c r="EB601" s="119"/>
      <c r="EL601" s="119"/>
      <c r="EV601" s="119"/>
      <c r="FF601" s="119"/>
      <c r="FP601" s="119"/>
      <c r="FZ601" s="119"/>
      <c r="GJ601" s="119"/>
      <c r="GT601" s="119"/>
      <c r="HD601" s="119"/>
      <c r="HN601" s="119"/>
      <c r="HX601" s="119"/>
    </row>
    <row xmlns:x14ac="http://schemas.microsoft.com/office/spreadsheetml/2009/9/ac" r="602" s="3" customFormat="true" x14ac:dyDescent="0.25">
      <c r="A602" s="379"/>
      <c r="B602" s="119"/>
      <c r="L602" s="119"/>
      <c r="V602" s="119"/>
      <c r="AF602" s="119"/>
      <c r="AP602" s="119"/>
      <c r="AZ602" s="119"/>
      <c r="BA602" s="119"/>
      <c r="BJ602" s="119"/>
      <c r="BT602" s="119"/>
      <c r="CD602" s="119"/>
      <c r="CN602" s="119"/>
      <c r="CX602" s="119"/>
      <c r="DH602" s="119"/>
      <c r="DR602" s="119"/>
      <c r="EB602" s="119"/>
      <c r="EL602" s="119"/>
      <c r="EV602" s="119"/>
      <c r="FF602" s="119"/>
      <c r="FP602" s="119"/>
      <c r="FZ602" s="119"/>
      <c r="GJ602" s="119"/>
      <c r="GT602" s="119"/>
      <c r="HD602" s="119"/>
      <c r="HN602" s="119"/>
      <c r="HX602" s="119"/>
    </row>
    <row xmlns:x14ac="http://schemas.microsoft.com/office/spreadsheetml/2009/9/ac" r="603" s="3" customFormat="true" x14ac:dyDescent="0.25">
      <c r="A603" s="379"/>
      <c r="B603" s="119"/>
      <c r="L603" s="119"/>
      <c r="V603" s="119"/>
      <c r="AF603" s="119"/>
      <c r="AP603" s="119"/>
      <c r="AZ603" s="119"/>
      <c r="BA603" s="119"/>
      <c r="BJ603" s="119"/>
      <c r="BT603" s="119"/>
      <c r="CD603" s="119"/>
      <c r="CN603" s="119"/>
      <c r="CX603" s="119"/>
      <c r="DH603" s="119"/>
      <c r="DR603" s="119"/>
      <c r="EB603" s="119"/>
      <c r="EL603" s="119"/>
      <c r="EV603" s="119"/>
      <c r="FF603" s="119"/>
      <c r="FP603" s="119"/>
      <c r="FZ603" s="119"/>
      <c r="GJ603" s="119"/>
      <c r="GT603" s="119"/>
      <c r="HD603" s="119"/>
      <c r="HN603" s="119"/>
      <c r="HX603" s="119"/>
    </row>
    <row xmlns:x14ac="http://schemas.microsoft.com/office/spreadsheetml/2009/9/ac" r="604" s="3" customFormat="true" x14ac:dyDescent="0.25">
      <c r="A604" s="379"/>
      <c r="B604" s="119"/>
      <c r="L604" s="119"/>
      <c r="V604" s="119"/>
      <c r="AF604" s="119"/>
      <c r="AP604" s="119"/>
      <c r="AZ604" s="119"/>
      <c r="BA604" s="119"/>
      <c r="BJ604" s="119"/>
      <c r="BT604" s="119"/>
      <c r="CD604" s="119"/>
      <c r="CN604" s="119"/>
      <c r="CX604" s="119"/>
      <c r="DH604" s="119"/>
      <c r="DR604" s="119"/>
      <c r="EB604" s="119"/>
      <c r="EL604" s="119"/>
      <c r="EV604" s="119"/>
      <c r="FF604" s="119"/>
      <c r="FP604" s="119"/>
      <c r="FZ604" s="119"/>
      <c r="GJ604" s="119"/>
      <c r="GT604" s="119"/>
      <c r="HD604" s="119"/>
      <c r="HN604" s="119"/>
      <c r="HX604" s="119"/>
    </row>
    <row xmlns:x14ac="http://schemas.microsoft.com/office/spreadsheetml/2009/9/ac" r="605" s="3" customFormat="true" x14ac:dyDescent="0.25">
      <c r="A605" s="379"/>
      <c r="B605" s="119"/>
      <c r="L605" s="119"/>
      <c r="V605" s="119"/>
      <c r="AF605" s="119"/>
      <c r="AP605" s="119"/>
      <c r="AZ605" s="119"/>
      <c r="BA605" s="119"/>
      <c r="BJ605" s="119"/>
      <c r="BT605" s="119"/>
      <c r="CD605" s="119"/>
      <c r="CN605" s="119"/>
      <c r="CX605" s="119"/>
      <c r="DH605" s="119"/>
      <c r="DR605" s="119"/>
      <c r="EB605" s="119"/>
      <c r="EL605" s="119"/>
      <c r="EV605" s="119"/>
      <c r="FF605" s="119"/>
      <c r="FP605" s="119"/>
      <c r="FZ605" s="119"/>
      <c r="GJ605" s="119"/>
      <c r="GT605" s="119"/>
      <c r="HD605" s="119"/>
      <c r="HN605" s="119"/>
      <c r="HX605" s="119"/>
    </row>
    <row xmlns:x14ac="http://schemas.microsoft.com/office/spreadsheetml/2009/9/ac" r="606" s="3" customFormat="true" x14ac:dyDescent="0.25">
      <c r="A606" s="379"/>
      <c r="B606" s="119"/>
      <c r="L606" s="119"/>
      <c r="V606" s="119"/>
      <c r="AF606" s="119"/>
      <c r="AP606" s="119"/>
      <c r="AZ606" s="119"/>
      <c r="BA606" s="119"/>
      <c r="BJ606" s="119"/>
      <c r="BT606" s="119"/>
      <c r="CD606" s="119"/>
      <c r="CN606" s="119"/>
      <c r="CX606" s="119"/>
      <c r="DH606" s="119"/>
      <c r="DR606" s="119"/>
      <c r="EB606" s="119"/>
      <c r="EL606" s="119"/>
      <c r="EV606" s="119"/>
      <c r="FF606" s="119"/>
      <c r="FP606" s="119"/>
      <c r="FZ606" s="119"/>
      <c r="GJ606" s="119"/>
      <c r="GT606" s="119"/>
      <c r="HD606" s="119"/>
      <c r="HN606" s="119"/>
      <c r="HX606" s="119"/>
    </row>
    <row xmlns:x14ac="http://schemas.microsoft.com/office/spreadsheetml/2009/9/ac" r="607" s="3" customFormat="true" x14ac:dyDescent="0.25">
      <c r="A607" s="379"/>
      <c r="B607" s="119"/>
      <c r="L607" s="119"/>
      <c r="V607" s="119"/>
      <c r="AF607" s="119"/>
      <c r="AP607" s="119"/>
      <c r="AZ607" s="119"/>
      <c r="BA607" s="119"/>
      <c r="BJ607" s="119"/>
      <c r="BT607" s="119"/>
      <c r="CD607" s="119"/>
      <c r="CN607" s="119"/>
      <c r="CX607" s="119"/>
      <c r="DH607" s="119"/>
      <c r="DR607" s="119"/>
      <c r="EB607" s="119"/>
      <c r="EL607" s="119"/>
      <c r="EV607" s="119"/>
      <c r="FF607" s="119"/>
      <c r="FP607" s="119"/>
      <c r="FZ607" s="119"/>
      <c r="GJ607" s="119"/>
      <c r="GT607" s="119"/>
      <c r="HD607" s="119"/>
      <c r="HN607" s="119"/>
      <c r="HX607" s="119"/>
    </row>
    <row xmlns:x14ac="http://schemas.microsoft.com/office/spreadsheetml/2009/9/ac" r="608" s="3" customFormat="true" x14ac:dyDescent="0.25">
      <c r="A608" s="379"/>
      <c r="B608" s="119"/>
      <c r="L608" s="119"/>
      <c r="V608" s="119"/>
      <c r="AF608" s="119"/>
      <c r="AP608" s="119"/>
      <c r="AZ608" s="119"/>
      <c r="BA608" s="119"/>
      <c r="BJ608" s="119"/>
      <c r="BT608" s="119"/>
      <c r="CD608" s="119"/>
      <c r="CN608" s="119"/>
      <c r="CX608" s="119"/>
      <c r="DH608" s="119"/>
      <c r="DR608" s="119"/>
      <c r="EB608" s="119"/>
      <c r="EL608" s="119"/>
      <c r="EV608" s="119"/>
      <c r="FF608" s="119"/>
      <c r="FP608" s="119"/>
      <c r="FZ608" s="119"/>
      <c r="GJ608" s="119"/>
      <c r="GT608" s="119"/>
      <c r="HD608" s="119"/>
      <c r="HN608" s="119"/>
      <c r="HX608" s="119"/>
    </row>
    <row xmlns:x14ac="http://schemas.microsoft.com/office/spreadsheetml/2009/9/ac" r="609" s="3" customFormat="true" x14ac:dyDescent="0.25">
      <c r="A609" s="379"/>
      <c r="B609" s="119"/>
      <c r="L609" s="119"/>
      <c r="V609" s="119"/>
      <c r="AF609" s="119"/>
      <c r="AP609" s="119"/>
      <c r="AZ609" s="119"/>
      <c r="BA609" s="119"/>
      <c r="BJ609" s="119"/>
      <c r="BT609" s="119"/>
      <c r="CD609" s="119"/>
      <c r="CN609" s="119"/>
      <c r="CX609" s="119"/>
      <c r="DH609" s="119"/>
      <c r="DR609" s="119"/>
      <c r="EB609" s="119"/>
      <c r="EL609" s="119"/>
      <c r="EV609" s="119"/>
      <c r="FF609" s="119"/>
      <c r="FP609" s="119"/>
      <c r="FZ609" s="119"/>
      <c r="GJ609" s="119"/>
      <c r="GT609" s="119"/>
      <c r="HD609" s="119"/>
      <c r="HN609" s="119"/>
      <c r="HX609" s="119"/>
    </row>
    <row xmlns:x14ac="http://schemas.microsoft.com/office/spreadsheetml/2009/9/ac" r="610" s="3" customFormat="true" x14ac:dyDescent="0.25">
      <c r="A610" s="379"/>
      <c r="B610" s="119"/>
      <c r="L610" s="119"/>
      <c r="V610" s="119"/>
      <c r="AF610" s="119"/>
      <c r="AP610" s="119"/>
      <c r="AZ610" s="119"/>
      <c r="BA610" s="119"/>
      <c r="BJ610" s="119"/>
      <c r="BT610" s="119"/>
      <c r="CD610" s="119"/>
      <c r="CN610" s="119"/>
      <c r="CX610" s="119"/>
      <c r="DH610" s="119"/>
      <c r="DR610" s="119"/>
      <c r="EB610" s="119"/>
      <c r="EL610" s="119"/>
      <c r="EV610" s="119"/>
      <c r="FF610" s="119"/>
      <c r="FP610" s="119"/>
      <c r="FZ610" s="119"/>
      <c r="GJ610" s="119"/>
      <c r="GT610" s="119"/>
      <c r="HD610" s="119"/>
      <c r="HN610" s="119"/>
      <c r="HX610" s="119"/>
    </row>
    <row xmlns:x14ac="http://schemas.microsoft.com/office/spreadsheetml/2009/9/ac" r="611" s="3" customFormat="true" x14ac:dyDescent="0.25">
      <c r="A611" s="379"/>
      <c r="B611" s="119"/>
      <c r="L611" s="119"/>
      <c r="V611" s="119"/>
      <c r="AF611" s="119"/>
      <c r="AP611" s="119"/>
      <c r="AZ611" s="119"/>
      <c r="BA611" s="119"/>
      <c r="BJ611" s="119"/>
      <c r="BT611" s="119"/>
      <c r="CD611" s="119"/>
      <c r="CN611" s="119"/>
      <c r="CX611" s="119"/>
      <c r="DH611" s="119"/>
      <c r="DR611" s="119"/>
      <c r="EB611" s="119"/>
      <c r="EL611" s="119"/>
      <c r="EV611" s="119"/>
      <c r="FF611" s="119"/>
      <c r="FP611" s="119"/>
      <c r="FZ611" s="119"/>
      <c r="GJ611" s="119"/>
      <c r="GT611" s="119"/>
      <c r="HD611" s="119"/>
      <c r="HN611" s="119"/>
      <c r="HX611" s="119"/>
    </row>
    <row xmlns:x14ac="http://schemas.microsoft.com/office/spreadsheetml/2009/9/ac" r="612" s="3" customFormat="true" x14ac:dyDescent="0.25">
      <c r="A612" s="379"/>
      <c r="B612" s="119"/>
      <c r="L612" s="119"/>
      <c r="V612" s="119"/>
      <c r="AF612" s="119"/>
      <c r="AP612" s="119"/>
      <c r="AZ612" s="119"/>
      <c r="BA612" s="119"/>
      <c r="BJ612" s="119"/>
      <c r="BT612" s="119"/>
      <c r="CD612" s="119"/>
      <c r="CN612" s="119"/>
      <c r="CX612" s="119"/>
      <c r="DH612" s="119"/>
      <c r="DR612" s="119"/>
      <c r="EB612" s="119"/>
      <c r="EL612" s="119"/>
      <c r="EV612" s="119"/>
      <c r="FF612" s="119"/>
      <c r="FP612" s="119"/>
      <c r="FZ612" s="119"/>
      <c r="GJ612" s="119"/>
      <c r="GT612" s="119"/>
      <c r="HD612" s="119"/>
      <c r="HN612" s="119"/>
      <c r="HX612" s="119"/>
    </row>
    <row xmlns:x14ac="http://schemas.microsoft.com/office/spreadsheetml/2009/9/ac" r="613" s="3" customFormat="true" x14ac:dyDescent="0.25">
      <c r="A613" s="379"/>
      <c r="B613" s="119"/>
      <c r="L613" s="119"/>
      <c r="V613" s="119"/>
      <c r="AF613" s="119"/>
      <c r="AP613" s="119"/>
      <c r="AZ613" s="119"/>
      <c r="BA613" s="119"/>
      <c r="BJ613" s="119"/>
      <c r="BT613" s="119"/>
      <c r="CD613" s="119"/>
      <c r="CN613" s="119"/>
      <c r="CX613" s="119"/>
      <c r="DH613" s="119"/>
      <c r="DR613" s="119"/>
      <c r="EB613" s="119"/>
      <c r="EL613" s="119"/>
      <c r="EV613" s="119"/>
      <c r="FF613" s="119"/>
      <c r="FP613" s="119"/>
      <c r="FZ613" s="119"/>
      <c r="GJ613" s="119"/>
      <c r="GT613" s="119"/>
      <c r="HD613" s="119"/>
      <c r="HN613" s="119"/>
      <c r="HX613" s="119"/>
    </row>
    <row xmlns:x14ac="http://schemas.microsoft.com/office/spreadsheetml/2009/9/ac" r="614" s="3" customFormat="true" x14ac:dyDescent="0.25">
      <c r="A614" s="379"/>
      <c r="B614" s="119"/>
      <c r="L614" s="119"/>
      <c r="V614" s="119"/>
      <c r="AF614" s="119"/>
      <c r="AP614" s="119"/>
      <c r="AZ614" s="119"/>
      <c r="BA614" s="119"/>
      <c r="BJ614" s="119"/>
      <c r="BT614" s="119"/>
      <c r="CD614" s="119"/>
      <c r="CN614" s="119"/>
      <c r="CX614" s="119"/>
      <c r="DH614" s="119"/>
      <c r="DR614" s="119"/>
      <c r="EB614" s="119"/>
      <c r="EL614" s="119"/>
      <c r="EV614" s="119"/>
      <c r="FF614" s="119"/>
      <c r="FP614" s="119"/>
      <c r="FZ614" s="119"/>
      <c r="GJ614" s="119"/>
      <c r="GT614" s="119"/>
      <c r="HD614" s="119"/>
      <c r="HN614" s="119"/>
      <c r="HX614" s="119"/>
    </row>
    <row xmlns:x14ac="http://schemas.microsoft.com/office/spreadsheetml/2009/9/ac" r="615" s="3" customFormat="true" x14ac:dyDescent="0.25">
      <c r="A615" s="379"/>
      <c r="B615" s="119"/>
      <c r="L615" s="119"/>
      <c r="V615" s="119"/>
      <c r="AF615" s="119"/>
      <c r="AP615" s="119"/>
      <c r="AZ615" s="119"/>
      <c r="BA615" s="119"/>
      <c r="BJ615" s="119"/>
      <c r="BT615" s="119"/>
      <c r="CD615" s="119"/>
      <c r="CN615" s="119"/>
      <c r="CX615" s="119"/>
      <c r="DH615" s="119"/>
      <c r="DR615" s="119"/>
      <c r="EB615" s="119"/>
      <c r="EL615" s="119"/>
      <c r="EV615" s="119"/>
      <c r="FF615" s="119"/>
      <c r="FP615" s="119"/>
      <c r="FZ615" s="119"/>
      <c r="GJ615" s="119"/>
      <c r="GT615" s="119"/>
      <c r="HD615" s="119"/>
      <c r="HN615" s="119"/>
      <c r="HX615" s="119"/>
    </row>
    <row xmlns:x14ac="http://schemas.microsoft.com/office/spreadsheetml/2009/9/ac" r="616" s="3" customFormat="true" x14ac:dyDescent="0.25">
      <c r="A616" s="379"/>
      <c r="B616" s="119"/>
      <c r="L616" s="119"/>
      <c r="V616" s="119"/>
      <c r="AF616" s="119"/>
      <c r="AP616" s="119"/>
      <c r="AZ616" s="119"/>
      <c r="BA616" s="119"/>
      <c r="BJ616" s="119"/>
      <c r="BT616" s="119"/>
      <c r="CD616" s="119"/>
      <c r="CN616" s="119"/>
      <c r="CX616" s="119"/>
      <c r="DH616" s="119"/>
      <c r="DR616" s="119"/>
      <c r="EB616" s="119"/>
      <c r="EL616" s="119"/>
      <c r="EV616" s="119"/>
      <c r="FF616" s="119"/>
      <c r="FP616" s="119"/>
      <c r="FZ616" s="119"/>
      <c r="GJ616" s="119"/>
      <c r="GT616" s="119"/>
      <c r="HD616" s="119"/>
      <c r="HN616" s="119"/>
      <c r="HX616" s="119"/>
    </row>
    <row xmlns:x14ac="http://schemas.microsoft.com/office/spreadsheetml/2009/9/ac" r="617" s="3" customFormat="true" x14ac:dyDescent="0.25">
      <c r="A617" s="379"/>
      <c r="B617" s="119"/>
      <c r="L617" s="119"/>
      <c r="V617" s="119"/>
      <c r="AF617" s="119"/>
      <c r="AP617" s="119"/>
      <c r="AZ617" s="119"/>
      <c r="BA617" s="119"/>
      <c r="BJ617" s="119"/>
      <c r="BT617" s="119"/>
      <c r="CD617" s="119"/>
      <c r="CN617" s="119"/>
      <c r="CX617" s="119"/>
      <c r="DH617" s="119"/>
      <c r="DR617" s="119"/>
      <c r="EB617" s="119"/>
      <c r="EL617" s="119"/>
      <c r="EV617" s="119"/>
      <c r="FF617" s="119"/>
      <c r="FP617" s="119"/>
      <c r="FZ617" s="119"/>
      <c r="GJ617" s="119"/>
      <c r="GT617" s="119"/>
      <c r="HD617" s="119"/>
      <c r="HN617" s="119"/>
      <c r="HX617" s="119"/>
    </row>
    <row xmlns:x14ac="http://schemas.microsoft.com/office/spreadsheetml/2009/9/ac" r="618" s="3" customFormat="true" x14ac:dyDescent="0.25">
      <c r="A618" s="379"/>
      <c r="B618" s="119"/>
      <c r="L618" s="119"/>
      <c r="V618" s="119"/>
      <c r="AF618" s="119"/>
      <c r="AP618" s="119"/>
      <c r="AZ618" s="119"/>
      <c r="BA618" s="119"/>
      <c r="BJ618" s="119"/>
      <c r="BT618" s="119"/>
      <c r="CD618" s="119"/>
      <c r="CN618" s="119"/>
      <c r="CX618" s="119"/>
      <c r="DH618" s="119"/>
      <c r="DR618" s="119"/>
      <c r="EB618" s="119"/>
      <c r="EL618" s="119"/>
      <c r="EV618" s="119"/>
      <c r="FF618" s="119"/>
      <c r="FP618" s="119"/>
      <c r="FZ618" s="119"/>
      <c r="GJ618" s="119"/>
      <c r="GT618" s="119"/>
      <c r="HD618" s="119"/>
      <c r="HN618" s="119"/>
      <c r="HX618" s="119"/>
    </row>
    <row xmlns:x14ac="http://schemas.microsoft.com/office/spreadsheetml/2009/9/ac" r="619" s="3" customFormat="true" x14ac:dyDescent="0.25">
      <c r="A619" s="379"/>
      <c r="B619" s="119"/>
      <c r="L619" s="119"/>
      <c r="V619" s="119"/>
      <c r="AF619" s="119"/>
      <c r="AP619" s="119"/>
      <c r="AZ619" s="119"/>
      <c r="BA619" s="119"/>
      <c r="BJ619" s="119"/>
      <c r="BT619" s="119"/>
      <c r="CD619" s="119"/>
      <c r="CN619" s="119"/>
      <c r="CX619" s="119"/>
      <c r="DH619" s="119"/>
      <c r="DR619" s="119"/>
      <c r="EB619" s="119"/>
      <c r="EL619" s="119"/>
      <c r="EV619" s="119"/>
      <c r="FF619" s="119"/>
      <c r="FP619" s="119"/>
      <c r="FZ619" s="119"/>
      <c r="GJ619" s="119"/>
      <c r="GT619" s="119"/>
      <c r="HD619" s="119"/>
      <c r="HN619" s="119"/>
      <c r="HX619" s="119"/>
    </row>
    <row xmlns:x14ac="http://schemas.microsoft.com/office/spreadsheetml/2009/9/ac" r="620" s="3" customFormat="true" x14ac:dyDescent="0.25">
      <c r="A620" s="379"/>
      <c r="B620" s="119"/>
      <c r="L620" s="119"/>
      <c r="V620" s="119"/>
      <c r="AF620" s="119"/>
      <c r="AP620" s="119"/>
      <c r="AZ620" s="119"/>
      <c r="BA620" s="119"/>
      <c r="BJ620" s="119"/>
      <c r="BT620" s="119"/>
      <c r="CD620" s="119"/>
      <c r="CN620" s="119"/>
      <c r="CX620" s="119"/>
      <c r="DH620" s="119"/>
      <c r="DR620" s="119"/>
      <c r="EB620" s="119"/>
      <c r="EL620" s="119"/>
      <c r="EV620" s="119"/>
      <c r="FF620" s="119"/>
      <c r="FP620" s="119"/>
      <c r="FZ620" s="119"/>
      <c r="GJ620" s="119"/>
      <c r="GT620" s="119"/>
      <c r="HD620" s="119"/>
      <c r="HN620" s="119"/>
      <c r="HX620" s="119"/>
    </row>
    <row xmlns:x14ac="http://schemas.microsoft.com/office/spreadsheetml/2009/9/ac" r="621" s="3" customFormat="true" x14ac:dyDescent="0.25">
      <c r="A621" s="379"/>
      <c r="B621" s="119"/>
      <c r="L621" s="119"/>
      <c r="V621" s="119"/>
      <c r="AF621" s="119"/>
      <c r="AP621" s="119"/>
      <c r="AZ621" s="119"/>
      <c r="BA621" s="119"/>
      <c r="BJ621" s="119"/>
      <c r="BT621" s="119"/>
      <c r="CD621" s="119"/>
      <c r="CN621" s="119"/>
      <c r="CX621" s="119"/>
      <c r="DH621" s="119"/>
      <c r="DR621" s="119"/>
      <c r="EB621" s="119"/>
      <c r="EL621" s="119"/>
      <c r="EV621" s="119"/>
      <c r="FF621" s="119"/>
      <c r="FP621" s="119"/>
      <c r="FZ621" s="119"/>
      <c r="GJ621" s="119"/>
      <c r="GT621" s="119"/>
      <c r="HD621" s="119"/>
      <c r="HN621" s="119"/>
      <c r="HX621" s="119"/>
    </row>
    <row xmlns:x14ac="http://schemas.microsoft.com/office/spreadsheetml/2009/9/ac" r="622" s="3" customFormat="true" x14ac:dyDescent="0.25">
      <c r="A622" s="379"/>
      <c r="B622" s="119"/>
      <c r="L622" s="119"/>
      <c r="V622" s="119"/>
      <c r="AF622" s="119"/>
      <c r="AP622" s="119"/>
      <c r="AZ622" s="119"/>
      <c r="BA622" s="119"/>
      <c r="BJ622" s="119"/>
      <c r="BT622" s="119"/>
      <c r="CD622" s="119"/>
      <c r="CN622" s="119"/>
      <c r="CX622" s="119"/>
      <c r="DH622" s="119"/>
      <c r="DR622" s="119"/>
      <c r="EB622" s="119"/>
      <c r="EL622" s="119"/>
      <c r="EV622" s="119"/>
      <c r="FF622" s="119"/>
      <c r="FP622" s="119"/>
      <c r="FZ622" s="119"/>
      <c r="GJ622" s="119"/>
      <c r="GT622" s="119"/>
      <c r="HD622" s="119"/>
      <c r="HN622" s="119"/>
      <c r="HX622" s="119"/>
    </row>
    <row xmlns:x14ac="http://schemas.microsoft.com/office/spreadsheetml/2009/9/ac" r="623" s="3" customFormat="true" x14ac:dyDescent="0.25">
      <c r="A623" s="379"/>
      <c r="B623" s="119"/>
      <c r="L623" s="119"/>
      <c r="V623" s="119"/>
      <c r="AF623" s="119"/>
      <c r="AP623" s="119"/>
      <c r="AZ623" s="119"/>
      <c r="BA623" s="119"/>
      <c r="BJ623" s="119"/>
      <c r="BT623" s="119"/>
      <c r="CD623" s="119"/>
      <c r="CN623" s="119"/>
      <c r="CX623" s="119"/>
      <c r="DH623" s="119"/>
      <c r="DR623" s="119"/>
      <c r="EB623" s="119"/>
      <c r="EL623" s="119"/>
      <c r="EV623" s="119"/>
      <c r="FF623" s="119"/>
      <c r="FP623" s="119"/>
      <c r="FZ623" s="119"/>
      <c r="GJ623" s="119"/>
      <c r="GT623" s="119"/>
      <c r="HD623" s="119"/>
      <c r="HN623" s="119"/>
      <c r="HX623" s="119"/>
    </row>
    <row xmlns:x14ac="http://schemas.microsoft.com/office/spreadsheetml/2009/9/ac" r="624" s="3" customFormat="true" x14ac:dyDescent="0.25">
      <c r="A624" s="379"/>
      <c r="B624" s="119"/>
      <c r="L624" s="119"/>
      <c r="V624" s="119"/>
      <c r="AF624" s="119"/>
      <c r="AP624" s="119"/>
      <c r="AZ624" s="119"/>
      <c r="BA624" s="119"/>
      <c r="BJ624" s="119"/>
      <c r="BT624" s="119"/>
      <c r="CD624" s="119"/>
      <c r="CN624" s="119"/>
      <c r="CX624" s="119"/>
      <c r="DH624" s="119"/>
      <c r="DR624" s="119"/>
      <c r="EB624" s="119"/>
      <c r="EL624" s="119"/>
      <c r="EV624" s="119"/>
      <c r="FF624" s="119"/>
      <c r="FP624" s="119"/>
      <c r="FZ624" s="119"/>
      <c r="GJ624" s="119"/>
      <c r="GT624" s="119"/>
      <c r="HD624" s="119"/>
      <c r="HN624" s="119"/>
      <c r="HX624" s="119"/>
    </row>
    <row xmlns:x14ac="http://schemas.microsoft.com/office/spreadsheetml/2009/9/ac" r="625" s="3" customFormat="true" x14ac:dyDescent="0.25">
      <c r="A625" s="379"/>
      <c r="B625" s="119"/>
      <c r="L625" s="119"/>
      <c r="V625" s="119"/>
      <c r="AF625" s="119"/>
      <c r="AP625" s="119"/>
      <c r="AZ625" s="119"/>
      <c r="BA625" s="119"/>
      <c r="BJ625" s="119"/>
      <c r="BT625" s="119"/>
      <c r="CD625" s="119"/>
      <c r="CN625" s="119"/>
      <c r="CX625" s="119"/>
      <c r="DH625" s="119"/>
      <c r="DR625" s="119"/>
      <c r="EB625" s="119"/>
      <c r="EL625" s="119"/>
      <c r="EV625" s="119"/>
      <c r="FF625" s="119"/>
      <c r="FP625" s="119"/>
      <c r="FZ625" s="119"/>
      <c r="GJ625" s="119"/>
      <c r="GT625" s="119"/>
      <c r="HD625" s="119"/>
      <c r="HN625" s="119"/>
      <c r="HX625" s="119"/>
    </row>
    <row xmlns:x14ac="http://schemas.microsoft.com/office/spreadsheetml/2009/9/ac" r="626" s="3" customFormat="true" x14ac:dyDescent="0.25">
      <c r="A626" s="379"/>
      <c r="B626" s="119"/>
      <c r="L626" s="119"/>
      <c r="V626" s="119"/>
      <c r="AF626" s="119"/>
      <c r="AP626" s="119"/>
      <c r="AZ626" s="119"/>
      <c r="BA626" s="119"/>
      <c r="BJ626" s="119"/>
      <c r="BT626" s="119"/>
      <c r="CD626" s="119"/>
      <c r="CN626" s="119"/>
      <c r="CX626" s="119"/>
      <c r="DH626" s="119"/>
      <c r="DR626" s="119"/>
      <c r="EB626" s="119"/>
      <c r="EL626" s="119"/>
      <c r="EV626" s="119"/>
      <c r="FF626" s="119"/>
      <c r="FP626" s="119"/>
      <c r="FZ626" s="119"/>
      <c r="GJ626" s="119"/>
      <c r="GT626" s="119"/>
      <c r="HD626" s="119"/>
      <c r="HN626" s="119"/>
      <c r="HX626" s="119"/>
    </row>
    <row xmlns:x14ac="http://schemas.microsoft.com/office/spreadsheetml/2009/9/ac" r="627" s="3" customFormat="true" x14ac:dyDescent="0.25">
      <c r="A627" s="379"/>
      <c r="B627" s="119"/>
      <c r="L627" s="119"/>
      <c r="V627" s="119"/>
      <c r="AF627" s="119"/>
      <c r="AP627" s="119"/>
      <c r="AZ627" s="119"/>
      <c r="BA627" s="119"/>
      <c r="BJ627" s="119"/>
      <c r="BT627" s="119"/>
      <c r="CD627" s="119"/>
      <c r="CN627" s="119"/>
      <c r="CX627" s="119"/>
      <c r="DH627" s="119"/>
      <c r="DR627" s="119"/>
      <c r="EB627" s="119"/>
      <c r="EL627" s="119"/>
      <c r="EV627" s="119"/>
      <c r="FF627" s="119"/>
      <c r="FP627" s="119"/>
      <c r="FZ627" s="119"/>
      <c r="GJ627" s="119"/>
      <c r="GT627" s="119"/>
      <c r="HD627" s="119"/>
      <c r="HN627" s="119"/>
      <c r="HX627" s="119"/>
    </row>
    <row xmlns:x14ac="http://schemas.microsoft.com/office/spreadsheetml/2009/9/ac" r="628" s="3" customFormat="true" x14ac:dyDescent="0.25">
      <c r="A628" s="379"/>
      <c r="B628" s="119"/>
      <c r="L628" s="119"/>
      <c r="V628" s="119"/>
      <c r="AF628" s="119"/>
      <c r="AP628" s="119"/>
      <c r="AZ628" s="119"/>
      <c r="BA628" s="119"/>
      <c r="BJ628" s="119"/>
      <c r="BT628" s="119"/>
      <c r="CD628" s="119"/>
      <c r="CN628" s="119"/>
      <c r="CX628" s="119"/>
      <c r="DH628" s="119"/>
      <c r="DR628" s="119"/>
      <c r="EB628" s="119"/>
      <c r="EL628" s="119"/>
      <c r="EV628" s="119"/>
      <c r="FF628" s="119"/>
      <c r="FP628" s="119"/>
      <c r="FZ628" s="119"/>
      <c r="GJ628" s="119"/>
      <c r="GT628" s="119"/>
      <c r="HD628" s="119"/>
      <c r="HN628" s="119"/>
      <c r="HX628" s="119"/>
    </row>
    <row xmlns:x14ac="http://schemas.microsoft.com/office/spreadsheetml/2009/9/ac" r="629" s="3" customFormat="true" x14ac:dyDescent="0.25">
      <c r="A629" s="379"/>
      <c r="B629" s="119"/>
      <c r="L629" s="119"/>
      <c r="V629" s="119"/>
      <c r="AF629" s="119"/>
      <c r="AP629" s="119"/>
      <c r="AZ629" s="119"/>
      <c r="BA629" s="119"/>
      <c r="BJ629" s="119"/>
      <c r="BT629" s="119"/>
      <c r="CD629" s="119"/>
      <c r="CN629" s="119"/>
      <c r="CX629" s="119"/>
      <c r="DH629" s="119"/>
      <c r="DR629" s="119"/>
      <c r="EB629" s="119"/>
      <c r="EL629" s="119"/>
      <c r="EV629" s="119"/>
      <c r="FF629" s="119"/>
      <c r="FP629" s="119"/>
      <c r="FZ629" s="119"/>
      <c r="GJ629" s="119"/>
      <c r="GT629" s="119"/>
      <c r="HD629" s="119"/>
      <c r="HN629" s="119"/>
      <c r="HX629" s="119"/>
    </row>
    <row xmlns:x14ac="http://schemas.microsoft.com/office/spreadsheetml/2009/9/ac" r="630" s="3" customFormat="true" x14ac:dyDescent="0.25">
      <c r="A630" s="379"/>
      <c r="B630" s="119"/>
      <c r="L630" s="119"/>
      <c r="V630" s="119"/>
      <c r="AF630" s="119"/>
      <c r="AP630" s="119"/>
      <c r="AZ630" s="119"/>
      <c r="BA630" s="119"/>
      <c r="BJ630" s="119"/>
      <c r="BT630" s="119"/>
      <c r="CD630" s="119"/>
      <c r="CN630" s="119"/>
      <c r="CX630" s="119"/>
      <c r="DH630" s="119"/>
      <c r="DR630" s="119"/>
      <c r="EB630" s="119"/>
      <c r="EL630" s="119"/>
      <c r="EV630" s="119"/>
      <c r="FF630" s="119"/>
      <c r="FP630" s="119"/>
      <c r="FZ630" s="119"/>
      <c r="GJ630" s="119"/>
      <c r="GT630" s="119"/>
      <c r="HD630" s="119"/>
      <c r="HN630" s="119"/>
      <c r="HX630" s="119"/>
    </row>
    <row xmlns:x14ac="http://schemas.microsoft.com/office/spreadsheetml/2009/9/ac" r="631" s="3" customFormat="true" x14ac:dyDescent="0.25">
      <c r="A631" s="379"/>
      <c r="B631" s="119"/>
      <c r="L631" s="119"/>
      <c r="V631" s="119"/>
      <c r="AF631" s="119"/>
      <c r="AP631" s="119"/>
      <c r="AZ631" s="119"/>
      <c r="BA631" s="119"/>
      <c r="BJ631" s="119"/>
      <c r="BT631" s="119"/>
      <c r="CD631" s="119"/>
      <c r="CN631" s="119"/>
      <c r="CX631" s="119"/>
      <c r="DH631" s="119"/>
      <c r="DR631" s="119"/>
      <c r="EB631" s="119"/>
      <c r="EL631" s="119"/>
      <c r="EV631" s="119"/>
      <c r="FF631" s="119"/>
      <c r="FP631" s="119"/>
      <c r="FZ631" s="119"/>
      <c r="GJ631" s="119"/>
      <c r="GT631" s="119"/>
      <c r="HD631" s="119"/>
      <c r="HN631" s="119"/>
      <c r="HX631" s="119"/>
    </row>
    <row xmlns:x14ac="http://schemas.microsoft.com/office/spreadsheetml/2009/9/ac" r="632" s="3" customFormat="true" x14ac:dyDescent="0.25">
      <c r="A632" s="379"/>
      <c r="B632" s="119"/>
      <c r="L632" s="119"/>
      <c r="V632" s="119"/>
      <c r="AF632" s="119"/>
      <c r="AP632" s="119"/>
      <c r="AZ632" s="119"/>
      <c r="BA632" s="119"/>
      <c r="BJ632" s="119"/>
      <c r="BT632" s="119"/>
      <c r="CD632" s="119"/>
      <c r="CN632" s="119"/>
      <c r="CX632" s="119"/>
      <c r="DH632" s="119"/>
      <c r="DR632" s="119"/>
      <c r="EB632" s="119"/>
      <c r="EL632" s="119"/>
      <c r="EV632" s="119"/>
      <c r="FF632" s="119"/>
      <c r="FP632" s="119"/>
      <c r="FZ632" s="119"/>
      <c r="GJ632" s="119"/>
      <c r="GT632" s="119"/>
      <c r="HD632" s="119"/>
      <c r="HN632" s="119"/>
      <c r="HX632" s="119"/>
    </row>
    <row xmlns:x14ac="http://schemas.microsoft.com/office/spreadsheetml/2009/9/ac" r="633" s="3" customFormat="true" x14ac:dyDescent="0.25">
      <c r="A633" s="379"/>
      <c r="B633" s="119"/>
      <c r="L633" s="119"/>
      <c r="V633" s="119"/>
      <c r="AF633" s="119"/>
      <c r="AP633" s="119"/>
      <c r="AZ633" s="119"/>
      <c r="BA633" s="119"/>
      <c r="BJ633" s="119"/>
      <c r="BT633" s="119"/>
      <c r="CD633" s="119"/>
      <c r="CN633" s="119"/>
      <c r="CX633" s="119"/>
      <c r="DH633" s="119"/>
      <c r="DR633" s="119"/>
      <c r="EB633" s="119"/>
      <c r="EL633" s="119"/>
      <c r="EV633" s="119"/>
      <c r="FF633" s="119"/>
      <c r="FP633" s="119"/>
      <c r="FZ633" s="119"/>
      <c r="GJ633" s="119"/>
      <c r="GT633" s="119"/>
      <c r="HD633" s="119"/>
      <c r="HN633" s="119"/>
      <c r="HX633" s="119"/>
    </row>
    <row xmlns:x14ac="http://schemas.microsoft.com/office/spreadsheetml/2009/9/ac" r="634" s="3" customFormat="true" x14ac:dyDescent="0.25">
      <c r="A634" s="379"/>
      <c r="B634" s="119"/>
      <c r="L634" s="119"/>
      <c r="V634" s="119"/>
      <c r="AF634" s="119"/>
      <c r="AP634" s="119"/>
      <c r="AZ634" s="119"/>
      <c r="BA634" s="119"/>
      <c r="BJ634" s="119"/>
      <c r="BT634" s="119"/>
      <c r="CD634" s="119"/>
      <c r="CN634" s="119"/>
      <c r="CX634" s="119"/>
      <c r="DH634" s="119"/>
      <c r="DR634" s="119"/>
      <c r="EB634" s="119"/>
      <c r="EL634" s="119"/>
      <c r="EV634" s="119"/>
      <c r="FF634" s="119"/>
      <c r="FP634" s="119"/>
      <c r="FZ634" s="119"/>
      <c r="GJ634" s="119"/>
      <c r="GT634" s="119"/>
      <c r="HD634" s="119"/>
      <c r="HN634" s="119"/>
      <c r="HX634" s="119"/>
    </row>
    <row xmlns:x14ac="http://schemas.microsoft.com/office/spreadsheetml/2009/9/ac" r="635" s="3" customFormat="true" x14ac:dyDescent="0.25">
      <c r="A635" s="379"/>
      <c r="B635" s="119"/>
      <c r="L635" s="119"/>
      <c r="V635" s="119"/>
      <c r="AF635" s="119"/>
      <c r="AP635" s="119"/>
      <c r="AZ635" s="119"/>
      <c r="BA635" s="119"/>
      <c r="BJ635" s="119"/>
      <c r="BT635" s="119"/>
      <c r="CD635" s="119"/>
      <c r="CN635" s="119"/>
      <c r="CX635" s="119"/>
      <c r="DH635" s="119"/>
      <c r="DR635" s="119"/>
      <c r="EB635" s="119"/>
      <c r="EL635" s="119"/>
      <c r="EV635" s="119"/>
      <c r="FF635" s="119"/>
      <c r="FP635" s="119"/>
      <c r="FZ635" s="119"/>
      <c r="GJ635" s="119"/>
      <c r="GT635" s="119"/>
      <c r="HD635" s="119"/>
      <c r="HN635" s="119"/>
      <c r="HX635" s="119"/>
    </row>
    <row xmlns:x14ac="http://schemas.microsoft.com/office/spreadsheetml/2009/9/ac" r="636" s="3" customFormat="true" x14ac:dyDescent="0.25">
      <c r="A636" s="379"/>
      <c r="B636" s="119"/>
      <c r="L636" s="119"/>
      <c r="V636" s="119"/>
      <c r="AF636" s="119"/>
      <c r="AP636" s="119"/>
      <c r="AZ636" s="119"/>
      <c r="BA636" s="119"/>
      <c r="BJ636" s="119"/>
      <c r="BT636" s="119"/>
      <c r="CD636" s="119"/>
      <c r="CN636" s="119"/>
      <c r="CX636" s="119"/>
      <c r="DH636" s="119"/>
      <c r="DR636" s="119"/>
      <c r="EB636" s="119"/>
      <c r="EL636" s="119"/>
      <c r="EV636" s="119"/>
      <c r="FF636" s="119"/>
      <c r="FP636" s="119"/>
      <c r="FZ636" s="119"/>
      <c r="GJ636" s="119"/>
      <c r="GT636" s="119"/>
      <c r="HD636" s="119"/>
      <c r="HN636" s="119"/>
      <c r="HX636" s="119"/>
    </row>
    <row xmlns:x14ac="http://schemas.microsoft.com/office/spreadsheetml/2009/9/ac" r="637" s="3" customFormat="true" x14ac:dyDescent="0.25">
      <c r="A637" s="379"/>
      <c r="B637" s="119"/>
      <c r="L637" s="119"/>
      <c r="V637" s="119"/>
      <c r="AF637" s="119"/>
      <c r="AP637" s="119"/>
      <c r="AZ637" s="119"/>
      <c r="BA637" s="119"/>
      <c r="BJ637" s="119"/>
      <c r="BT637" s="119"/>
      <c r="CD637" s="119"/>
      <c r="CN637" s="119"/>
      <c r="CX637" s="119"/>
      <c r="DH637" s="119"/>
      <c r="DR637" s="119"/>
      <c r="EB637" s="119"/>
      <c r="EL637" s="119"/>
      <c r="EV637" s="119"/>
      <c r="FF637" s="119"/>
      <c r="FP637" s="119"/>
      <c r="FZ637" s="119"/>
      <c r="GJ637" s="119"/>
      <c r="GT637" s="119"/>
      <c r="HD637" s="119"/>
      <c r="HN637" s="119"/>
      <c r="HX637" s="119"/>
    </row>
    <row xmlns:x14ac="http://schemas.microsoft.com/office/spreadsheetml/2009/9/ac" r="638" s="3" customFormat="true" x14ac:dyDescent="0.25">
      <c r="A638" s="379"/>
      <c r="B638" s="119"/>
      <c r="L638" s="119"/>
      <c r="V638" s="119"/>
      <c r="AF638" s="119"/>
      <c r="AP638" s="119"/>
      <c r="AZ638" s="119"/>
      <c r="BA638" s="119"/>
      <c r="BJ638" s="119"/>
      <c r="BT638" s="119"/>
      <c r="CD638" s="119"/>
      <c r="CN638" s="119"/>
      <c r="CX638" s="119"/>
      <c r="DH638" s="119"/>
      <c r="DR638" s="119"/>
      <c r="EB638" s="119"/>
      <c r="EL638" s="119"/>
      <c r="EV638" s="119"/>
      <c r="FF638" s="119"/>
      <c r="FP638" s="119"/>
      <c r="FZ638" s="119"/>
      <c r="GJ638" s="119"/>
      <c r="GT638" s="119"/>
      <c r="HD638" s="119"/>
      <c r="HN638" s="119"/>
      <c r="HX638" s="119"/>
    </row>
    <row xmlns:x14ac="http://schemas.microsoft.com/office/spreadsheetml/2009/9/ac" r="639" s="3" customFormat="true" x14ac:dyDescent="0.25">
      <c r="A639" s="379"/>
      <c r="B639" s="119"/>
      <c r="L639" s="119"/>
      <c r="V639" s="119"/>
      <c r="AF639" s="119"/>
      <c r="AP639" s="119"/>
      <c r="AZ639" s="119"/>
      <c r="BA639" s="119"/>
      <c r="BJ639" s="119"/>
      <c r="BT639" s="119"/>
      <c r="CD639" s="119"/>
      <c r="CN639" s="119"/>
      <c r="CX639" s="119"/>
      <c r="DH639" s="119"/>
      <c r="DR639" s="119"/>
      <c r="EB639" s="119"/>
      <c r="EL639" s="119"/>
      <c r="EV639" s="119"/>
      <c r="FF639" s="119"/>
      <c r="FP639" s="119"/>
      <c r="FZ639" s="119"/>
      <c r="GJ639" s="119"/>
      <c r="GT639" s="119"/>
      <c r="HD639" s="119"/>
      <c r="HN639" s="119"/>
      <c r="HX639" s="119"/>
    </row>
    <row xmlns:x14ac="http://schemas.microsoft.com/office/spreadsheetml/2009/9/ac" r="640" s="3" customFormat="true" x14ac:dyDescent="0.25">
      <c r="A640" s="379"/>
      <c r="B640" s="119"/>
      <c r="L640" s="119"/>
      <c r="V640" s="119"/>
      <c r="AF640" s="119"/>
      <c r="AP640" s="119"/>
      <c r="AZ640" s="119"/>
      <c r="BA640" s="119"/>
      <c r="BJ640" s="119"/>
      <c r="BT640" s="119"/>
      <c r="CD640" s="119"/>
      <c r="CN640" s="119"/>
      <c r="CX640" s="119"/>
      <c r="DH640" s="119"/>
      <c r="DR640" s="119"/>
      <c r="EB640" s="119"/>
      <c r="EL640" s="119"/>
      <c r="EV640" s="119"/>
      <c r="FF640" s="119"/>
      <c r="FP640" s="119"/>
      <c r="FZ640" s="119"/>
      <c r="GJ640" s="119"/>
      <c r="GT640" s="119"/>
      <c r="HD640" s="119"/>
      <c r="HN640" s="119"/>
      <c r="HX640" s="119"/>
    </row>
  </sheetData>
  <mergeCells count="7">
    <mergeCell ref="A2:A3"/>
    <mergeCell ref="C27:I27"/>
    <mergeCell ref="BA27:BG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15</vt:i4>
      </vt:variant>
    </vt:vector>
  </HeadingPairs>
  <TitlesOfParts>
    <vt:vector size="27"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myrangeS0</vt:lpstr>
      <vt:lpstr>myrangeS1</vt:lpstr>
      <vt:lpstr>myrangeS2</vt:lpstr>
      <vt:lpstr>myrangeS3</vt:lpstr>
      <vt:lpstr>myrangeS4</vt:lpstr>
      <vt:lpstr>myrangeW0</vt:lpstr>
      <vt:lpstr>myrangeW1</vt:lpstr>
      <vt:lpstr>myrangeW2</vt:lpstr>
      <vt:lpstr>myrangeW3</vt:lpstr>
      <vt:lpstr>myrangeW4</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2024-04-24T06:14:19Z</dcterms:modified>
</cp:coreProperties>
</file>